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mc:AlternateContent xmlns:mc="http://schemas.openxmlformats.org/markup-compatibility/2006">
    <mc:Choice Requires="x15">
      <x15ac:absPath xmlns:x15ac="http://schemas.microsoft.com/office/spreadsheetml/2010/11/ac" url="C:\Users\emree\OneDrive\Desktop\E-Commerce Sales Analysis  Excel, SQL &amp; Power BI\excel\"/>
    </mc:Choice>
  </mc:AlternateContent>
  <xr:revisionPtr revIDLastSave="0" documentId="13_ncr:1_{A7A6D7AA-B77B-4E6B-8006-3AB01BB04400}" xr6:coauthVersionLast="47" xr6:coauthVersionMax="47" xr10:uidLastSave="{00000000-0000-0000-0000-000000000000}"/>
  <bookViews>
    <workbookView xWindow="-120" yWindow="-120" windowWidth="20730" windowHeight="11040" firstSheet="5" activeTab="12" xr2:uid="{00000000-000D-0000-FFFF-FFFF00000000}"/>
  </bookViews>
  <sheets>
    <sheet name="Musteriler" sheetId="1" r:id="rId1"/>
    <sheet name="Sehirler" sheetId="2" r:id="rId2"/>
    <sheet name="Kategoriler" sheetId="3" r:id="rId3"/>
    <sheet name="Urunler" sheetId="4" r:id="rId4"/>
    <sheet name="Siparisler" sheetId="5" r:id="rId5"/>
    <sheet name="SiparisDetaylari" sheetId="6" r:id="rId6"/>
    <sheet name="Iadeler" sheetId="7" r:id="rId7"/>
    <sheet name="Kargo" sheetId="8" r:id="rId8"/>
    <sheet name="Takvim" sheetId="9" r:id="rId9"/>
    <sheet name="VeriSozlugu" sheetId="10" state="hidden" r:id="rId10"/>
    <sheet name="map_data" sheetId="15" r:id="rId11"/>
    <sheet name="pivot_table" sheetId="14" r:id="rId12"/>
    <sheet name="dashboard" sheetId="12" r:id="rId13"/>
  </sheets>
  <definedNames>
    <definedName name="_xlchart.v5.0" hidden="1">map_data!$A$1:$B$1</definedName>
    <definedName name="_xlchart.v5.1" hidden="1">map_data!$A$2:$B$21</definedName>
    <definedName name="_xlchart.v5.10" hidden="1">map_data!$C$1</definedName>
    <definedName name="_xlchart.v5.11" hidden="1">map_data!$C$2:$C$21</definedName>
    <definedName name="_xlchart.v5.2" hidden="1">map_data!$C$1</definedName>
    <definedName name="_xlchart.v5.3" hidden="1">map_data!$C$2:$C$21</definedName>
    <definedName name="_xlchart.v5.4" hidden="1">map_data!$A$1:$B$1</definedName>
    <definedName name="_xlchart.v5.5" hidden="1">map_data!$A$2:$B$21</definedName>
    <definedName name="_xlchart.v5.6" hidden="1">map_data!$C$1</definedName>
    <definedName name="_xlchart.v5.7" hidden="1">map_data!$C$2:$C$21</definedName>
    <definedName name="_xlchart.v5.8" hidden="1">map_data!$A$1:$B$1</definedName>
    <definedName name="_xlchart.v5.9" hidden="1">map_data!$A$2:$B$21</definedName>
    <definedName name="_xlcn.WorksheetConnection_e_ticaret_satis_verileri_turkce_final.xlsxtblIadeler1" hidden="1">tblIadeler[]</definedName>
    <definedName name="_xlcn.WorksheetConnection_e_ticaret_satis_verileri_turkce_final.xlsxtblKargo1" hidden="1">tblKargo[]</definedName>
    <definedName name="_xlcn.WorksheetConnection_e_ticaret_satis_verileri_turkce_final.xlsxtblKategoriler1" hidden="1">tblKategoriler[]</definedName>
    <definedName name="_xlcn.WorksheetConnection_e_ticaret_satis_verileri_turkce_final.xlsxtblMusteriler1" hidden="1">tblMusteriler[]</definedName>
    <definedName name="_xlcn.WorksheetConnection_e_ticaret_satis_verileri_turkce_final.xlsxtblSehirler1" hidden="1">tblSehirler[]</definedName>
    <definedName name="_xlcn.WorksheetConnection_e_ticaret_satis_verileri_turkce_final.xlsxtblSiparisDetaylari1" hidden="1">tblSiparisDetaylari[]</definedName>
    <definedName name="_xlcn.WorksheetConnection_e_ticaret_satis_verileri_turkce_final.xlsxtblSiparisler1" hidden="1">tblSiparisler[]</definedName>
    <definedName name="_xlcn.WorksheetConnection_e_ticaret_satis_verileri_turkce_final.xlsxtblTakvim1" hidden="1">tblTakvim[]</definedName>
    <definedName name="_xlcn.WorksheetConnection_e_ticaret_satis_verileri_turkce_final.xlsxtblUrunler1" hidden="1">tblUrunler[]</definedName>
    <definedName name="Slicer_Ay">#N/A</definedName>
    <definedName name="Slicer_Bolge">#N/A</definedName>
    <definedName name="Slicer_KategoriAdi">#N/A</definedName>
    <definedName name="Slicer_SatisKanali">#N/A</definedName>
    <definedName name="Slicer_Yıl">#N/A</definedName>
  </definedNames>
  <calcPr calcId="191029"/>
  <pivotCaches>
    <pivotCache cacheId="3722" r:id="rId14"/>
    <pivotCache cacheId="3726" r:id="rId15"/>
    <pivotCache cacheId="3729" r:id="rId16"/>
    <pivotCache cacheId="3732" r:id="rId17"/>
    <pivotCache cacheId="3735" r:id="rId18"/>
    <pivotCache cacheId="3738" r:id="rId19"/>
    <pivotCache cacheId="3741" r:id="rId20"/>
    <pivotCache cacheId="3744" r:id="rId21"/>
    <pivotCache cacheId="3747" r:id="rId22"/>
    <pivotCache cacheId="3750" r:id="rId23"/>
    <pivotCache cacheId="3753" r:id="rId24"/>
    <pivotCache cacheId="3756" r:id="rId25"/>
    <pivotCache cacheId="3759" r:id="rId26"/>
  </pivotCaches>
  <extLst>
    <ext xmlns:x14="http://schemas.microsoft.com/office/spreadsheetml/2009/9/main" uri="{876F7934-8845-4945-9796-88D515C7AA90}">
      <x14:pivotCaches>
        <pivotCache cacheId="3725" r:id="rId27"/>
      </x14:pivotCaches>
    </ext>
    <ext xmlns:x14="http://schemas.microsoft.com/office/spreadsheetml/2009/9/main" uri="{BBE1A952-AA13-448e-AADC-164F8A28A991}">
      <x14:slicerCaches>
        <x14:slicerCache r:id="rId28"/>
        <x14:slicerCache r:id="rId29"/>
        <x14:slicerCache r:id="rId30"/>
        <x14:slicerCache r:id="rId31"/>
        <x14:slicerCache r:id="rId32"/>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blUrunler" name="tblUrunler" connection="WorksheetConnection_e_ticaret_satis_verileri_turkce_final.xlsx!tblUrunler"/>
          <x15:modelTable id="tblTakvim" name="tblTakvim" connection="WorksheetConnection_e_ticaret_satis_verileri_turkce_final.xlsx!tblTakvim"/>
          <x15:modelTable id="tblSiparisler" name="tblSiparisler" connection="WorksheetConnection_e_ticaret_satis_verileri_turkce_final.xlsx!tblSiparisler"/>
          <x15:modelTable id="tblSiparisDetaylari" name="tblSiparisDetaylari" connection="WorksheetConnection_e_ticaret_satis_verileri_turkce_final.xlsx!tblSiparisDetaylari"/>
          <x15:modelTable id="tblSehirler" name="tblSehirler" connection="WorksheetConnection_e_ticaret_satis_verileri_turkce_final.xlsx!tblSehirler"/>
          <x15:modelTable id="tblMusteriler" name="tblMusteriler" connection="WorksheetConnection_e_ticaret_satis_verileri_turkce_final.xlsx!tblMusteriler"/>
          <x15:modelTable id="tblKategoriler" name="tblKategoriler" connection="WorksheetConnection_e_ticaret_satis_verileri_turkce_final.xlsx!tblKategoriler"/>
          <x15:modelTable id="tblKargo" name="tblKargo" connection="WorksheetConnection_e_ticaret_satis_verileri_turkce_final.xlsx!tblKargo"/>
          <x15:modelTable id="tblIadeler" name="tblIadeler" connection="WorksheetConnection_e_ticaret_satis_verileri_turkce_final.xlsx!tblIadeler"/>
        </x15:modelTables>
        <x15:modelRelationships>
          <x15:modelRelationship fromTable="tblMusteriler" fromColumn="SehirID" toTable="tblSehirler" toColumn="SehirID"/>
          <x15:modelRelationship fromTable="tblSiparisler" fromColumn="MusteriID" toTable="tblMusteriler" toColumn="MusteriID"/>
          <x15:modelRelationship fromTable="tblSiparisler" fromColumn="SiparisID" toTable="tblKargo" toColumn="SiparisID"/>
          <x15:modelRelationship fromTable="tblSiparisler" fromColumn="SiparisTarihi" toTable="tblTakvim" toColumn="Tarih"/>
          <x15:modelRelationship fromTable="tblSiparisDetaylari" fromColumn="SiparisID" toTable="tblSiparisler" toColumn="SiparisID"/>
          <x15:modelRelationship fromTable="tblSiparisDetaylari" fromColumn="UrunID" toTable="tblUrunler" toColumn="UrunID"/>
          <x15:modelRelationship fromTable="tblSiparisDetaylari" fromColumn="SiparisDetayID" toTable="tblIadeler" toColumn="SiparisDetayID"/>
          <x15:modelRelationship fromTable="tblUrunler" fromColumn="KategoriID" toTable="tblKategoriler" toColumn="Kategori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J2" i="5" l="1"/>
  <c r="J3" i="5"/>
  <c r="J4" i="5"/>
  <c r="J5" i="5"/>
  <c r="J6" i="5"/>
  <c r="J7" i="5"/>
  <c r="J8" i="5"/>
  <c r="J9" i="5"/>
  <c r="J10" i="5"/>
  <c r="J11" i="5"/>
  <c r="J12" i="5"/>
  <c r="J13" i="5"/>
  <c r="J14" i="5"/>
  <c r="J15" i="5"/>
  <c r="J16" i="5"/>
  <c r="J17" i="5"/>
  <c r="J18" i="5"/>
  <c r="J19" i="5"/>
  <c r="J20" i="5"/>
  <c r="J21" i="5"/>
  <c r="J22" i="5"/>
  <c r="J23" i="5"/>
  <c r="J24" i="5"/>
  <c r="J25" i="5"/>
  <c r="J26" i="5"/>
  <c r="J27" i="5"/>
  <c r="J28" i="5"/>
  <c r="J29" i="5"/>
  <c r="J30" i="5"/>
  <c r="J31" i="5"/>
  <c r="J32" i="5"/>
  <c r="J33" i="5"/>
  <c r="J34" i="5"/>
  <c r="J35" i="5"/>
  <c r="J36" i="5"/>
  <c r="J37" i="5"/>
  <c r="J38" i="5"/>
  <c r="J39" i="5"/>
  <c r="J40" i="5"/>
  <c r="J41" i="5"/>
  <c r="J42" i="5"/>
  <c r="J43" i="5"/>
  <c r="J44" i="5"/>
  <c r="J45" i="5"/>
  <c r="J46" i="5"/>
  <c r="J47" i="5"/>
  <c r="J48" i="5"/>
  <c r="J49" i="5"/>
  <c r="J50" i="5"/>
  <c r="J51" i="5"/>
  <c r="J52" i="5"/>
  <c r="J53" i="5"/>
  <c r="J54" i="5"/>
  <c r="J55" i="5"/>
  <c r="J56" i="5"/>
  <c r="J57" i="5"/>
  <c r="J58" i="5"/>
  <c r="J59" i="5"/>
  <c r="J60" i="5"/>
  <c r="J61" i="5"/>
  <c r="J62" i="5"/>
  <c r="J63" i="5"/>
  <c r="J64" i="5"/>
  <c r="J65" i="5"/>
  <c r="J66" i="5"/>
  <c r="J67" i="5"/>
  <c r="J68" i="5"/>
  <c r="J69" i="5"/>
  <c r="J70" i="5"/>
  <c r="J71" i="5"/>
  <c r="J72" i="5"/>
  <c r="J73" i="5"/>
  <c r="J74" i="5"/>
  <c r="J75" i="5"/>
  <c r="J76" i="5"/>
  <c r="J77" i="5"/>
  <c r="J78" i="5"/>
  <c r="J79" i="5"/>
  <c r="J80" i="5"/>
  <c r="J81" i="5"/>
  <c r="J82" i="5"/>
  <c r="J83" i="5"/>
  <c r="J84" i="5"/>
  <c r="J85" i="5"/>
  <c r="J86" i="5"/>
  <c r="J87" i="5"/>
  <c r="J88" i="5"/>
  <c r="J89" i="5"/>
  <c r="J90" i="5"/>
  <c r="J91" i="5"/>
  <c r="J92" i="5"/>
  <c r="J93" i="5"/>
  <c r="J94" i="5"/>
  <c r="J95" i="5"/>
  <c r="J96" i="5"/>
  <c r="J97" i="5"/>
  <c r="J98" i="5"/>
  <c r="J99" i="5"/>
  <c r="J100" i="5"/>
  <c r="J101" i="5"/>
  <c r="J102" i="5"/>
  <c r="J103" i="5"/>
  <c r="J104" i="5"/>
  <c r="J105" i="5"/>
  <c r="J106" i="5"/>
  <c r="J107" i="5"/>
  <c r="J108" i="5"/>
  <c r="J109" i="5"/>
  <c r="J110" i="5"/>
  <c r="J111" i="5"/>
  <c r="J112" i="5"/>
  <c r="J113" i="5"/>
  <c r="J114" i="5"/>
  <c r="J115" i="5"/>
  <c r="J116" i="5"/>
  <c r="J117" i="5"/>
  <c r="J118" i="5"/>
  <c r="J119" i="5"/>
  <c r="J120" i="5"/>
  <c r="J121" i="5"/>
  <c r="J122" i="5"/>
  <c r="J123" i="5"/>
  <c r="J124" i="5"/>
  <c r="J125" i="5"/>
  <c r="J126" i="5"/>
  <c r="J127" i="5"/>
  <c r="J128" i="5"/>
  <c r="J129" i="5"/>
  <c r="J130" i="5"/>
  <c r="J131" i="5"/>
  <c r="J132" i="5"/>
  <c r="J133" i="5"/>
  <c r="J134" i="5"/>
  <c r="J135" i="5"/>
  <c r="J136" i="5"/>
  <c r="J137" i="5"/>
  <c r="J138" i="5"/>
  <c r="J139" i="5"/>
  <c r="J140" i="5"/>
  <c r="J141" i="5"/>
  <c r="J142" i="5"/>
  <c r="J143" i="5"/>
  <c r="J144" i="5"/>
  <c r="J145" i="5"/>
  <c r="J146" i="5"/>
  <c r="J147" i="5"/>
  <c r="J148" i="5"/>
  <c r="J149" i="5"/>
  <c r="J150" i="5"/>
  <c r="J151" i="5"/>
  <c r="J152" i="5"/>
  <c r="J153" i="5"/>
  <c r="J154" i="5"/>
  <c r="J155" i="5"/>
  <c r="J156" i="5"/>
  <c r="J157" i="5"/>
  <c r="J158" i="5"/>
  <c r="J159" i="5"/>
  <c r="J160" i="5"/>
  <c r="J161" i="5"/>
  <c r="J162" i="5"/>
  <c r="J163" i="5"/>
  <c r="J164" i="5"/>
  <c r="J165" i="5"/>
  <c r="J166" i="5"/>
  <c r="J167" i="5"/>
  <c r="J168" i="5"/>
  <c r="J169" i="5"/>
  <c r="J170" i="5"/>
  <c r="J171" i="5"/>
  <c r="J172" i="5"/>
  <c r="J173" i="5"/>
  <c r="J174" i="5"/>
  <c r="J175" i="5"/>
  <c r="J176" i="5"/>
  <c r="J177" i="5"/>
  <c r="J178" i="5"/>
  <c r="J179" i="5"/>
  <c r="J180" i="5"/>
  <c r="J181" i="5"/>
  <c r="J182" i="5"/>
  <c r="J183" i="5"/>
  <c r="J184" i="5"/>
  <c r="J185" i="5"/>
  <c r="J186" i="5"/>
  <c r="J187" i="5"/>
  <c r="J188" i="5"/>
  <c r="J189" i="5"/>
  <c r="J190" i="5"/>
  <c r="J191" i="5"/>
  <c r="J192" i="5"/>
  <c r="J193" i="5"/>
  <c r="J194" i="5"/>
  <c r="J195" i="5"/>
  <c r="J196" i="5"/>
  <c r="J197" i="5"/>
  <c r="J198" i="5"/>
  <c r="J199" i="5"/>
  <c r="J200" i="5"/>
  <c r="J201" i="5"/>
  <c r="J202" i="5"/>
  <c r="J203" i="5"/>
  <c r="J204" i="5"/>
  <c r="J205" i="5"/>
  <c r="J206" i="5"/>
  <c r="J207" i="5"/>
  <c r="J208" i="5"/>
  <c r="J209" i="5"/>
  <c r="J210" i="5"/>
  <c r="J211" i="5"/>
  <c r="J212" i="5"/>
  <c r="J213" i="5"/>
  <c r="J214" i="5"/>
  <c r="J215" i="5"/>
  <c r="J216" i="5"/>
  <c r="J217" i="5"/>
  <c r="J218" i="5"/>
  <c r="J219" i="5"/>
  <c r="J220" i="5"/>
  <c r="J221" i="5"/>
  <c r="J222" i="5"/>
  <c r="J223" i="5"/>
  <c r="J224" i="5"/>
  <c r="J225" i="5"/>
  <c r="J226" i="5"/>
  <c r="J227" i="5"/>
  <c r="J228" i="5"/>
  <c r="J229" i="5"/>
  <c r="J230" i="5"/>
  <c r="J231" i="5"/>
  <c r="J232" i="5"/>
  <c r="J233" i="5"/>
  <c r="J234" i="5"/>
  <c r="J235" i="5"/>
  <c r="J236" i="5"/>
  <c r="J237" i="5"/>
  <c r="J238" i="5"/>
  <c r="J239" i="5"/>
  <c r="J240" i="5"/>
  <c r="J241" i="5"/>
  <c r="J242" i="5"/>
  <c r="J243" i="5"/>
  <c r="J244" i="5"/>
  <c r="J245" i="5"/>
  <c r="J246" i="5"/>
  <c r="J247" i="5"/>
  <c r="J248" i="5"/>
  <c r="J249" i="5"/>
  <c r="J250" i="5"/>
  <c r="J251" i="5"/>
  <c r="J252" i="5"/>
  <c r="J253" i="5"/>
  <c r="J254" i="5"/>
  <c r="J255" i="5"/>
  <c r="J256" i="5"/>
  <c r="J257" i="5"/>
  <c r="J258" i="5"/>
  <c r="J259" i="5"/>
  <c r="J260" i="5"/>
  <c r="J261" i="5"/>
  <c r="J262" i="5"/>
  <c r="J263" i="5"/>
  <c r="J264" i="5"/>
  <c r="J265" i="5"/>
  <c r="J266" i="5"/>
  <c r="J267" i="5"/>
  <c r="J268" i="5"/>
  <c r="J269" i="5"/>
  <c r="J270" i="5"/>
  <c r="J271" i="5"/>
  <c r="J272" i="5"/>
  <c r="J273" i="5"/>
  <c r="J274" i="5"/>
  <c r="J275" i="5"/>
  <c r="J276" i="5"/>
  <c r="J277" i="5"/>
  <c r="J278" i="5"/>
  <c r="J279" i="5"/>
  <c r="J280" i="5"/>
  <c r="J281" i="5"/>
  <c r="J282" i="5"/>
  <c r="J283" i="5"/>
  <c r="J284" i="5"/>
  <c r="J285" i="5"/>
  <c r="J286" i="5"/>
  <c r="J287" i="5"/>
  <c r="J288" i="5"/>
  <c r="J289" i="5"/>
  <c r="J290" i="5"/>
  <c r="J291" i="5"/>
  <c r="J292" i="5"/>
  <c r="J293" i="5"/>
  <c r="J294" i="5"/>
  <c r="J295" i="5"/>
  <c r="J296" i="5"/>
  <c r="J297" i="5"/>
  <c r="J298" i="5"/>
  <c r="J299" i="5"/>
  <c r="J300" i="5"/>
  <c r="J301" i="5"/>
  <c r="J302" i="5"/>
  <c r="J303" i="5"/>
  <c r="J304" i="5"/>
  <c r="J305" i="5"/>
  <c r="J306" i="5"/>
  <c r="J307" i="5"/>
  <c r="J308" i="5"/>
  <c r="J309" i="5"/>
  <c r="J310" i="5"/>
  <c r="J311" i="5"/>
  <c r="J312" i="5"/>
  <c r="J313" i="5"/>
  <c r="J314" i="5"/>
  <c r="J315" i="5"/>
  <c r="J316" i="5"/>
  <c r="J317" i="5"/>
  <c r="J318" i="5"/>
  <c r="J319" i="5"/>
  <c r="J320" i="5"/>
  <c r="J321" i="5"/>
  <c r="J322" i="5"/>
  <c r="J323" i="5"/>
  <c r="J324" i="5"/>
  <c r="J325" i="5"/>
  <c r="J326" i="5"/>
  <c r="J327" i="5"/>
  <c r="J328" i="5"/>
  <c r="J329" i="5"/>
  <c r="J330" i="5"/>
  <c r="J331" i="5"/>
  <c r="J332" i="5"/>
  <c r="J333" i="5"/>
  <c r="J334" i="5"/>
  <c r="J335" i="5"/>
  <c r="J336" i="5"/>
  <c r="J337" i="5"/>
  <c r="J338" i="5"/>
  <c r="J339" i="5"/>
  <c r="J340" i="5"/>
  <c r="J341" i="5"/>
  <c r="J342" i="5"/>
  <c r="J343" i="5"/>
  <c r="J344" i="5"/>
  <c r="J345" i="5"/>
  <c r="J346" i="5"/>
  <c r="J347" i="5"/>
  <c r="J348" i="5"/>
  <c r="J349" i="5"/>
  <c r="J350" i="5"/>
  <c r="J351" i="5"/>
  <c r="J352" i="5"/>
  <c r="J353" i="5"/>
  <c r="J354" i="5"/>
  <c r="J355" i="5"/>
  <c r="J356" i="5"/>
  <c r="J357" i="5"/>
  <c r="J358" i="5"/>
  <c r="J359" i="5"/>
  <c r="J360" i="5"/>
  <c r="J361" i="5"/>
  <c r="J362" i="5"/>
  <c r="J363" i="5"/>
  <c r="J364" i="5"/>
  <c r="J365" i="5"/>
  <c r="J366" i="5"/>
  <c r="J367" i="5"/>
  <c r="J368" i="5"/>
  <c r="J369" i="5"/>
  <c r="J370" i="5"/>
  <c r="J371" i="5"/>
  <c r="J372" i="5"/>
  <c r="J373" i="5"/>
  <c r="J374" i="5"/>
  <c r="J375" i="5"/>
  <c r="J376" i="5"/>
  <c r="J377" i="5"/>
  <c r="J378" i="5"/>
  <c r="J379" i="5"/>
  <c r="J380" i="5"/>
  <c r="J381" i="5"/>
  <c r="J382" i="5"/>
  <c r="J383" i="5"/>
  <c r="J384" i="5"/>
  <c r="J385" i="5"/>
  <c r="J386" i="5"/>
  <c r="J387" i="5"/>
  <c r="J388" i="5"/>
  <c r="J389" i="5"/>
  <c r="J390" i="5"/>
  <c r="J391" i="5"/>
  <c r="J392" i="5"/>
  <c r="J393" i="5"/>
  <c r="J394" i="5"/>
  <c r="J395" i="5"/>
  <c r="J396" i="5"/>
  <c r="J397" i="5"/>
  <c r="J398" i="5"/>
  <c r="J399" i="5"/>
  <c r="J400" i="5"/>
  <c r="J401" i="5"/>
  <c r="J402" i="5"/>
  <c r="J403" i="5"/>
  <c r="J404" i="5"/>
  <c r="J405" i="5"/>
  <c r="J406" i="5"/>
  <c r="J407" i="5"/>
  <c r="J408" i="5"/>
  <c r="J409" i="5"/>
  <c r="J410" i="5"/>
  <c r="J411" i="5"/>
  <c r="J412" i="5"/>
  <c r="J413" i="5"/>
  <c r="J414" i="5"/>
  <c r="J415" i="5"/>
  <c r="J416" i="5"/>
  <c r="J417" i="5"/>
  <c r="J418" i="5"/>
  <c r="J419" i="5"/>
  <c r="J420" i="5"/>
  <c r="J421" i="5"/>
  <c r="J422" i="5"/>
  <c r="J423" i="5"/>
  <c r="J424" i="5"/>
  <c r="J425" i="5"/>
  <c r="J426" i="5"/>
  <c r="J427" i="5"/>
  <c r="J428" i="5"/>
  <c r="J429" i="5"/>
  <c r="J430" i="5"/>
  <c r="J431" i="5"/>
  <c r="J432" i="5"/>
  <c r="J433" i="5"/>
  <c r="J434" i="5"/>
  <c r="J435" i="5"/>
  <c r="J436" i="5"/>
  <c r="J437" i="5"/>
  <c r="J438" i="5"/>
  <c r="J439" i="5"/>
  <c r="J440" i="5"/>
  <c r="J441" i="5"/>
  <c r="J442" i="5"/>
  <c r="J443" i="5"/>
  <c r="J444" i="5"/>
  <c r="J445" i="5"/>
  <c r="J446" i="5"/>
  <c r="J447" i="5"/>
  <c r="J448" i="5"/>
  <c r="J449" i="5"/>
  <c r="J450" i="5"/>
  <c r="J451" i="5"/>
  <c r="J452" i="5"/>
  <c r="J453" i="5"/>
  <c r="J454" i="5"/>
  <c r="J455" i="5"/>
  <c r="J456" i="5"/>
  <c r="J457" i="5"/>
  <c r="J458" i="5"/>
  <c r="J459" i="5"/>
  <c r="J460" i="5"/>
  <c r="J461" i="5"/>
  <c r="J462" i="5"/>
  <c r="J463" i="5"/>
  <c r="J464" i="5"/>
  <c r="J465" i="5"/>
  <c r="J466" i="5"/>
  <c r="J467" i="5"/>
  <c r="J468" i="5"/>
  <c r="J469" i="5"/>
  <c r="J470" i="5"/>
  <c r="J471" i="5"/>
  <c r="J472" i="5"/>
  <c r="J473" i="5"/>
  <c r="J474" i="5"/>
  <c r="J475" i="5"/>
  <c r="J476" i="5"/>
  <c r="J477" i="5"/>
  <c r="J478" i="5"/>
  <c r="J479" i="5"/>
  <c r="J480" i="5"/>
  <c r="J481" i="5"/>
  <c r="J482" i="5"/>
  <c r="J483" i="5"/>
  <c r="J484" i="5"/>
  <c r="J485" i="5"/>
  <c r="J486" i="5"/>
  <c r="J487" i="5"/>
  <c r="J488" i="5"/>
  <c r="J489" i="5"/>
  <c r="J490" i="5"/>
  <c r="J491" i="5"/>
  <c r="J492" i="5"/>
  <c r="J493" i="5"/>
  <c r="J494" i="5"/>
  <c r="J495" i="5"/>
  <c r="J496" i="5"/>
  <c r="J497" i="5"/>
  <c r="J498" i="5"/>
  <c r="J499" i="5"/>
  <c r="J500" i="5"/>
  <c r="J501" i="5"/>
  <c r="J502" i="5"/>
  <c r="J503" i="5"/>
  <c r="J504" i="5"/>
  <c r="J505" i="5"/>
  <c r="J506" i="5"/>
  <c r="J507" i="5"/>
  <c r="J508" i="5"/>
  <c r="J509" i="5"/>
  <c r="J510" i="5"/>
  <c r="J511" i="5"/>
  <c r="J512" i="5"/>
  <c r="J513" i="5"/>
  <c r="J514" i="5"/>
  <c r="J515" i="5"/>
  <c r="J516" i="5"/>
  <c r="J517" i="5"/>
  <c r="J518" i="5"/>
  <c r="J519" i="5"/>
  <c r="J520" i="5"/>
  <c r="J521" i="5"/>
  <c r="J522" i="5"/>
  <c r="J523" i="5"/>
  <c r="J524" i="5"/>
  <c r="J525" i="5"/>
  <c r="J526" i="5"/>
  <c r="J527" i="5"/>
  <c r="J528" i="5"/>
  <c r="J529" i="5"/>
  <c r="J530" i="5"/>
  <c r="J531" i="5"/>
  <c r="J532" i="5"/>
  <c r="J533" i="5"/>
  <c r="J534" i="5"/>
  <c r="J535" i="5"/>
  <c r="J536" i="5"/>
  <c r="J537" i="5"/>
  <c r="J538" i="5"/>
  <c r="J539" i="5"/>
  <c r="J540" i="5"/>
  <c r="J541" i="5"/>
  <c r="J542" i="5"/>
  <c r="J543" i="5"/>
  <c r="J544" i="5"/>
  <c r="J545" i="5"/>
  <c r="J546" i="5"/>
  <c r="J547" i="5"/>
  <c r="J548" i="5"/>
  <c r="J549" i="5"/>
  <c r="J550" i="5"/>
  <c r="J551" i="5"/>
  <c r="J552" i="5"/>
  <c r="J553" i="5"/>
  <c r="J554" i="5"/>
  <c r="J555" i="5"/>
  <c r="J556" i="5"/>
  <c r="J557" i="5"/>
  <c r="J558" i="5"/>
  <c r="J559" i="5"/>
  <c r="J560" i="5"/>
  <c r="J561" i="5"/>
  <c r="J562" i="5"/>
  <c r="J563" i="5"/>
  <c r="J564" i="5"/>
  <c r="J565" i="5"/>
  <c r="J566" i="5"/>
  <c r="J567" i="5"/>
  <c r="J568" i="5"/>
  <c r="J569" i="5"/>
  <c r="J570" i="5"/>
  <c r="J571" i="5"/>
  <c r="J572" i="5"/>
  <c r="J573" i="5"/>
  <c r="J574" i="5"/>
  <c r="J575" i="5"/>
  <c r="J576" i="5"/>
  <c r="J577" i="5"/>
  <c r="J578" i="5"/>
  <c r="J579" i="5"/>
  <c r="J580" i="5"/>
  <c r="J581" i="5"/>
  <c r="J582" i="5"/>
  <c r="J583" i="5"/>
  <c r="J584" i="5"/>
  <c r="J585" i="5"/>
  <c r="J586" i="5"/>
  <c r="J587" i="5"/>
  <c r="J588" i="5"/>
  <c r="J589" i="5"/>
  <c r="J590" i="5"/>
  <c r="J591" i="5"/>
  <c r="J592" i="5"/>
  <c r="J593" i="5"/>
  <c r="J594" i="5"/>
  <c r="J595" i="5"/>
  <c r="J596" i="5"/>
  <c r="J597" i="5"/>
  <c r="J598" i="5"/>
  <c r="J599" i="5"/>
  <c r="J600" i="5"/>
  <c r="J601" i="5"/>
  <c r="J602" i="5"/>
  <c r="J603" i="5"/>
  <c r="J604" i="5"/>
  <c r="J605" i="5"/>
  <c r="J606" i="5"/>
  <c r="J607" i="5"/>
  <c r="J608" i="5"/>
  <c r="J609" i="5"/>
  <c r="J610" i="5"/>
  <c r="J611" i="5"/>
  <c r="J612" i="5"/>
  <c r="J613" i="5"/>
  <c r="J614" i="5"/>
  <c r="J615" i="5"/>
  <c r="J616" i="5"/>
  <c r="J617" i="5"/>
  <c r="J618" i="5"/>
  <c r="J619" i="5"/>
  <c r="J620" i="5"/>
  <c r="J621" i="5"/>
  <c r="J622" i="5"/>
  <c r="J623" i="5"/>
  <c r="J624" i="5"/>
  <c r="J625" i="5"/>
  <c r="J626" i="5"/>
  <c r="J627" i="5"/>
  <c r="J628" i="5"/>
  <c r="J629" i="5"/>
  <c r="J630" i="5"/>
  <c r="J631" i="5"/>
  <c r="J632" i="5"/>
  <c r="J633" i="5"/>
  <c r="J634" i="5"/>
  <c r="J635" i="5"/>
  <c r="J636" i="5"/>
  <c r="J637" i="5"/>
  <c r="J638" i="5"/>
  <c r="J639" i="5"/>
  <c r="J640" i="5"/>
  <c r="J641" i="5"/>
  <c r="J642" i="5"/>
  <c r="J643" i="5"/>
  <c r="J644" i="5"/>
  <c r="J645" i="5"/>
  <c r="J646" i="5"/>
  <c r="J647" i="5"/>
  <c r="J648" i="5"/>
  <c r="J649" i="5"/>
  <c r="J650" i="5"/>
  <c r="J651" i="5"/>
  <c r="J652" i="5"/>
  <c r="J653" i="5"/>
  <c r="J654" i="5"/>
  <c r="J655" i="5"/>
  <c r="J656" i="5"/>
  <c r="J657" i="5"/>
  <c r="J658" i="5"/>
  <c r="J659" i="5"/>
  <c r="J660" i="5"/>
  <c r="J661" i="5"/>
  <c r="J662" i="5"/>
  <c r="J663" i="5"/>
  <c r="J664" i="5"/>
  <c r="J665" i="5"/>
  <c r="J666" i="5"/>
  <c r="J667" i="5"/>
  <c r="J668" i="5"/>
  <c r="J669" i="5"/>
  <c r="J670" i="5"/>
  <c r="J671" i="5"/>
  <c r="J672" i="5"/>
  <c r="J673" i="5"/>
  <c r="J674" i="5"/>
  <c r="J675" i="5"/>
  <c r="J676" i="5"/>
  <c r="J677" i="5"/>
  <c r="J678" i="5"/>
  <c r="J679" i="5"/>
  <c r="J680" i="5"/>
  <c r="J681" i="5"/>
  <c r="J682" i="5"/>
  <c r="J683" i="5"/>
  <c r="J684" i="5"/>
  <c r="J685" i="5"/>
  <c r="J686" i="5"/>
  <c r="J687" i="5"/>
  <c r="J688" i="5"/>
  <c r="J689" i="5"/>
  <c r="J690" i="5"/>
  <c r="J691" i="5"/>
  <c r="J692" i="5"/>
  <c r="J693" i="5"/>
  <c r="J694" i="5"/>
  <c r="J695" i="5"/>
  <c r="J696" i="5"/>
  <c r="J697" i="5"/>
  <c r="J698" i="5"/>
  <c r="J699" i="5"/>
  <c r="J700" i="5"/>
  <c r="J701" i="5"/>
  <c r="J702" i="5"/>
  <c r="J703" i="5"/>
  <c r="J704" i="5"/>
  <c r="J705" i="5"/>
  <c r="J706" i="5"/>
  <c r="J707" i="5"/>
  <c r="J708" i="5"/>
  <c r="J709" i="5"/>
  <c r="J710" i="5"/>
  <c r="J711" i="5"/>
  <c r="J712" i="5"/>
  <c r="J713" i="5"/>
  <c r="J714" i="5"/>
  <c r="J715" i="5"/>
  <c r="J716" i="5"/>
  <c r="J717" i="5"/>
  <c r="J718" i="5"/>
  <c r="J719" i="5"/>
  <c r="J720" i="5"/>
  <c r="J721" i="5"/>
  <c r="J722" i="5"/>
  <c r="J723" i="5"/>
  <c r="J724" i="5"/>
  <c r="J725" i="5"/>
  <c r="J726" i="5"/>
  <c r="J727" i="5"/>
  <c r="J728" i="5"/>
  <c r="J729" i="5"/>
  <c r="J730" i="5"/>
  <c r="J731" i="5"/>
  <c r="J732" i="5"/>
  <c r="J733" i="5"/>
  <c r="J734" i="5"/>
  <c r="J735" i="5"/>
  <c r="J736" i="5"/>
  <c r="J737" i="5"/>
  <c r="J738" i="5"/>
  <c r="J739" i="5"/>
  <c r="J740" i="5"/>
  <c r="J741" i="5"/>
  <c r="J742" i="5"/>
  <c r="J743" i="5"/>
  <c r="J744" i="5"/>
  <c r="J745" i="5"/>
  <c r="J746" i="5"/>
  <c r="J747" i="5"/>
  <c r="J748" i="5"/>
  <c r="J749" i="5"/>
  <c r="J750" i="5"/>
  <c r="J751" i="5"/>
  <c r="J752" i="5"/>
  <c r="J753" i="5"/>
  <c r="J754" i="5"/>
  <c r="J755" i="5"/>
  <c r="J756" i="5"/>
  <c r="J757" i="5"/>
  <c r="J758" i="5"/>
  <c r="J759" i="5"/>
  <c r="J760" i="5"/>
  <c r="J761" i="5"/>
  <c r="J762" i="5"/>
  <c r="J763" i="5"/>
  <c r="J764" i="5"/>
  <c r="J765" i="5"/>
  <c r="J766" i="5"/>
  <c r="J767" i="5"/>
  <c r="J768" i="5"/>
  <c r="J769" i="5"/>
  <c r="J770" i="5"/>
  <c r="J771" i="5"/>
  <c r="J772" i="5"/>
  <c r="J773" i="5"/>
  <c r="J774" i="5"/>
  <c r="J775" i="5"/>
  <c r="J776" i="5"/>
  <c r="J777" i="5"/>
  <c r="J778" i="5"/>
  <c r="J779" i="5"/>
  <c r="J780" i="5"/>
  <c r="J781" i="5"/>
  <c r="J782" i="5"/>
  <c r="J783" i="5"/>
  <c r="J784" i="5"/>
  <c r="J785" i="5"/>
  <c r="J786" i="5"/>
  <c r="J787" i="5"/>
  <c r="J788" i="5"/>
  <c r="J789" i="5"/>
  <c r="J790" i="5"/>
  <c r="J791" i="5"/>
  <c r="J792" i="5"/>
  <c r="J793" i="5"/>
  <c r="J794" i="5"/>
  <c r="J795" i="5"/>
  <c r="J796" i="5"/>
  <c r="J797" i="5"/>
  <c r="J798" i="5"/>
  <c r="J799" i="5"/>
  <c r="J800" i="5"/>
  <c r="J801" i="5"/>
  <c r="J802" i="5"/>
  <c r="J803" i="5"/>
  <c r="J804" i="5"/>
  <c r="J805" i="5"/>
  <c r="J806" i="5"/>
  <c r="J807" i="5"/>
  <c r="J808" i="5"/>
  <c r="J809" i="5"/>
  <c r="J810" i="5"/>
  <c r="J811" i="5"/>
  <c r="J812" i="5"/>
  <c r="J813" i="5"/>
  <c r="J814" i="5"/>
  <c r="J815" i="5"/>
  <c r="J816" i="5"/>
  <c r="J817" i="5"/>
  <c r="J818" i="5"/>
  <c r="J819" i="5"/>
  <c r="J820" i="5"/>
  <c r="J821" i="5"/>
  <c r="J822" i="5"/>
  <c r="J823" i="5"/>
  <c r="J824" i="5"/>
  <c r="J825" i="5"/>
  <c r="J826" i="5"/>
  <c r="J827" i="5"/>
  <c r="J828" i="5"/>
  <c r="J829" i="5"/>
  <c r="J830" i="5"/>
  <c r="J831" i="5"/>
  <c r="J832" i="5"/>
  <c r="J833" i="5"/>
  <c r="J834" i="5"/>
  <c r="J835" i="5"/>
  <c r="J836" i="5"/>
  <c r="J837" i="5"/>
  <c r="J838" i="5"/>
  <c r="J839" i="5"/>
  <c r="J840" i="5"/>
  <c r="J841" i="5"/>
  <c r="J842" i="5"/>
  <c r="J843" i="5"/>
  <c r="J844" i="5"/>
  <c r="J845" i="5"/>
  <c r="J846" i="5"/>
  <c r="J847" i="5"/>
  <c r="J848" i="5"/>
  <c r="J849" i="5"/>
  <c r="J850" i="5"/>
  <c r="J851" i="5"/>
  <c r="J852" i="5"/>
  <c r="J853" i="5"/>
  <c r="J854" i="5"/>
  <c r="J855" i="5"/>
  <c r="J856" i="5"/>
  <c r="J857" i="5"/>
  <c r="J858" i="5"/>
  <c r="J859" i="5"/>
  <c r="J860" i="5"/>
  <c r="J861" i="5"/>
  <c r="J862" i="5"/>
  <c r="J863" i="5"/>
  <c r="J864" i="5"/>
  <c r="J865" i="5"/>
  <c r="J866" i="5"/>
  <c r="J867" i="5"/>
  <c r="J868" i="5"/>
  <c r="J869" i="5"/>
  <c r="J870" i="5"/>
  <c r="J871" i="5"/>
  <c r="J872" i="5"/>
  <c r="J873" i="5"/>
  <c r="J874" i="5"/>
  <c r="J875" i="5"/>
  <c r="J876" i="5"/>
  <c r="J877" i="5"/>
  <c r="J878" i="5"/>
  <c r="J879" i="5"/>
  <c r="J880" i="5"/>
  <c r="J881" i="5"/>
  <c r="J882" i="5"/>
  <c r="J883" i="5"/>
  <c r="J884" i="5"/>
  <c r="J885" i="5"/>
  <c r="J886" i="5"/>
  <c r="J887" i="5"/>
  <c r="J888" i="5"/>
  <c r="J889" i="5"/>
  <c r="J890" i="5"/>
  <c r="J891" i="5"/>
  <c r="J892" i="5"/>
  <c r="J893" i="5"/>
  <c r="J894" i="5"/>
  <c r="J895" i="5"/>
  <c r="J896" i="5"/>
  <c r="J897" i="5"/>
  <c r="J898" i="5"/>
  <c r="J899" i="5"/>
  <c r="J900" i="5"/>
  <c r="J901" i="5"/>
  <c r="J902" i="5"/>
  <c r="J903" i="5"/>
  <c r="J904" i="5"/>
  <c r="J905" i="5"/>
  <c r="J906" i="5"/>
  <c r="J907" i="5"/>
  <c r="J908" i="5"/>
  <c r="J909" i="5"/>
  <c r="J910" i="5"/>
  <c r="J911" i="5"/>
  <c r="J912" i="5"/>
  <c r="J913" i="5"/>
  <c r="J914" i="5"/>
  <c r="J915" i="5"/>
  <c r="J916" i="5"/>
  <c r="J917" i="5"/>
  <c r="J918" i="5"/>
  <c r="J919" i="5"/>
  <c r="J920" i="5"/>
  <c r="J921" i="5"/>
  <c r="J922" i="5"/>
  <c r="J923" i="5"/>
  <c r="J924" i="5"/>
  <c r="J925" i="5"/>
  <c r="J926" i="5"/>
  <c r="J927" i="5"/>
  <c r="J928" i="5"/>
  <c r="J929" i="5"/>
  <c r="J930" i="5"/>
  <c r="J931" i="5"/>
  <c r="J932" i="5"/>
  <c r="J933" i="5"/>
  <c r="J934" i="5"/>
  <c r="J935" i="5"/>
  <c r="J936" i="5"/>
  <c r="J937" i="5"/>
  <c r="J938" i="5"/>
  <c r="J939" i="5"/>
  <c r="J940" i="5"/>
  <c r="J941" i="5"/>
  <c r="J942" i="5"/>
  <c r="J943" i="5"/>
  <c r="J944" i="5"/>
  <c r="J945" i="5"/>
  <c r="J946" i="5"/>
  <c r="J947" i="5"/>
  <c r="J948" i="5"/>
  <c r="J949" i="5"/>
  <c r="J950" i="5"/>
  <c r="J951" i="5"/>
  <c r="J952" i="5"/>
  <c r="J953" i="5"/>
  <c r="J954" i="5"/>
  <c r="J955" i="5"/>
  <c r="J956" i="5"/>
  <c r="J957" i="5"/>
  <c r="J958" i="5"/>
  <c r="J959" i="5"/>
  <c r="J960" i="5"/>
  <c r="J961" i="5"/>
  <c r="J962" i="5"/>
  <c r="J963" i="5"/>
  <c r="J964" i="5"/>
  <c r="J965" i="5"/>
  <c r="J966" i="5"/>
  <c r="J967" i="5"/>
  <c r="J968" i="5"/>
  <c r="J969" i="5"/>
  <c r="J970" i="5"/>
  <c r="J971" i="5"/>
  <c r="J972" i="5"/>
  <c r="J973" i="5"/>
  <c r="J974" i="5"/>
  <c r="J975" i="5"/>
  <c r="J976" i="5"/>
  <c r="J977" i="5"/>
  <c r="J978" i="5"/>
  <c r="J979" i="5"/>
  <c r="J980" i="5"/>
  <c r="J981" i="5"/>
  <c r="J982" i="5"/>
  <c r="J983" i="5"/>
  <c r="J984" i="5"/>
  <c r="J985" i="5"/>
  <c r="J986" i="5"/>
  <c r="J987" i="5"/>
  <c r="J988" i="5"/>
  <c r="J989" i="5"/>
  <c r="J990" i="5"/>
  <c r="J991" i="5"/>
  <c r="J992" i="5"/>
  <c r="J993" i="5"/>
  <c r="J994" i="5"/>
  <c r="J995" i="5"/>
  <c r="J996" i="5"/>
  <c r="J997" i="5"/>
  <c r="J998" i="5"/>
  <c r="J999" i="5"/>
  <c r="J1000" i="5"/>
  <c r="J1001" i="5"/>
  <c r="J1002" i="5"/>
  <c r="J1003" i="5"/>
  <c r="J1004" i="5"/>
  <c r="J1005" i="5"/>
  <c r="J1006" i="5"/>
  <c r="J1007" i="5"/>
  <c r="J1008" i="5"/>
  <c r="J1009" i="5"/>
  <c r="J1010" i="5"/>
  <c r="J1011" i="5"/>
  <c r="J1012" i="5"/>
  <c r="J1013" i="5"/>
  <c r="J1014" i="5"/>
  <c r="J1015" i="5"/>
  <c r="J1016" i="5"/>
  <c r="J1017" i="5"/>
  <c r="J1018" i="5"/>
  <c r="J1019" i="5"/>
  <c r="J1020" i="5"/>
  <c r="J1021" i="5"/>
  <c r="J1022" i="5"/>
  <c r="J1023" i="5"/>
  <c r="J1024" i="5"/>
  <c r="J1025" i="5"/>
  <c r="J1026" i="5"/>
  <c r="J1027" i="5"/>
  <c r="J1028" i="5"/>
  <c r="J1029" i="5"/>
  <c r="J1030" i="5"/>
  <c r="J1031" i="5"/>
  <c r="J1032" i="5"/>
  <c r="J1033" i="5"/>
  <c r="J1034" i="5"/>
  <c r="J1035" i="5"/>
  <c r="J1036" i="5"/>
  <c r="J1037" i="5"/>
  <c r="J1038" i="5"/>
  <c r="J1039" i="5"/>
  <c r="J1040" i="5"/>
  <c r="J1041" i="5"/>
  <c r="J1042" i="5"/>
  <c r="J1043" i="5"/>
  <c r="J1044" i="5"/>
  <c r="J1045" i="5"/>
  <c r="J1046" i="5"/>
  <c r="J1047" i="5"/>
  <c r="J1048" i="5"/>
  <c r="J1049" i="5"/>
  <c r="J1050" i="5"/>
  <c r="J1051" i="5"/>
  <c r="J1052" i="5"/>
  <c r="J1053" i="5"/>
  <c r="J1054" i="5"/>
  <c r="J1055" i="5"/>
  <c r="J1056" i="5"/>
  <c r="J1057" i="5"/>
  <c r="J1058" i="5"/>
  <c r="J1059" i="5"/>
  <c r="J1060" i="5"/>
  <c r="J1061" i="5"/>
  <c r="J1062" i="5"/>
  <c r="J1063" i="5"/>
  <c r="J1064" i="5"/>
  <c r="J1065" i="5"/>
  <c r="J1066" i="5"/>
  <c r="J1067" i="5"/>
  <c r="J1068" i="5"/>
  <c r="J1069" i="5"/>
  <c r="J1070" i="5"/>
  <c r="J1071" i="5"/>
  <c r="J1072" i="5"/>
  <c r="J1073" i="5"/>
  <c r="J1074" i="5"/>
  <c r="J1075" i="5"/>
  <c r="J1076" i="5"/>
  <c r="J1077" i="5"/>
  <c r="J1078" i="5"/>
  <c r="J1079" i="5"/>
  <c r="J1080" i="5"/>
  <c r="J1081" i="5"/>
  <c r="J1082" i="5"/>
  <c r="J1083" i="5"/>
  <c r="J1084" i="5"/>
  <c r="J1085" i="5"/>
  <c r="J1086" i="5"/>
  <c r="J1087" i="5"/>
  <c r="J1088" i="5"/>
  <c r="J1089" i="5"/>
  <c r="J1090" i="5"/>
  <c r="J1091" i="5"/>
  <c r="J1092" i="5"/>
  <c r="J1093" i="5"/>
  <c r="J1094" i="5"/>
  <c r="J1095" i="5"/>
  <c r="J1096" i="5"/>
  <c r="J1097" i="5"/>
  <c r="J1098" i="5"/>
  <c r="J1099" i="5"/>
  <c r="J1100" i="5"/>
  <c r="J1101" i="5"/>
  <c r="J1102" i="5"/>
  <c r="J1103" i="5"/>
  <c r="J1104" i="5"/>
  <c r="J1105" i="5"/>
  <c r="J1106" i="5"/>
  <c r="J1107" i="5"/>
  <c r="J1108" i="5"/>
  <c r="J1109" i="5"/>
  <c r="J1110" i="5"/>
  <c r="J1111" i="5"/>
  <c r="J1112" i="5"/>
  <c r="J1113" i="5"/>
  <c r="J1114" i="5"/>
  <c r="J1115" i="5"/>
  <c r="J1116" i="5"/>
  <c r="J1117" i="5"/>
  <c r="J1118" i="5"/>
  <c r="J1119" i="5"/>
  <c r="J1120" i="5"/>
  <c r="J1121" i="5"/>
  <c r="J1122" i="5"/>
  <c r="J1123" i="5"/>
  <c r="J1124" i="5"/>
  <c r="J1125" i="5"/>
  <c r="J1126" i="5"/>
  <c r="J1127" i="5"/>
  <c r="J1128" i="5"/>
  <c r="J1129" i="5"/>
  <c r="J1130" i="5"/>
  <c r="J1131" i="5"/>
  <c r="J1132" i="5"/>
  <c r="J1133" i="5"/>
  <c r="J1134" i="5"/>
  <c r="J1135" i="5"/>
  <c r="J1136" i="5"/>
  <c r="J1137" i="5"/>
  <c r="J1138" i="5"/>
  <c r="J1139" i="5"/>
  <c r="J1140" i="5"/>
  <c r="J1141" i="5"/>
  <c r="J1142" i="5"/>
  <c r="J1143" i="5"/>
  <c r="J1144" i="5"/>
  <c r="J1145" i="5"/>
  <c r="J1146" i="5"/>
  <c r="J1147" i="5"/>
  <c r="J1148" i="5"/>
  <c r="J1149" i="5"/>
  <c r="J1150" i="5"/>
  <c r="J1151" i="5"/>
  <c r="J1152" i="5"/>
  <c r="J1153" i="5"/>
  <c r="J1154" i="5"/>
  <c r="J1155" i="5"/>
  <c r="J1156" i="5"/>
  <c r="J1157" i="5"/>
  <c r="J1158" i="5"/>
  <c r="J1159" i="5"/>
  <c r="J1160" i="5"/>
  <c r="J1161" i="5"/>
  <c r="J1162" i="5"/>
  <c r="J1163" i="5"/>
  <c r="J1164" i="5"/>
  <c r="J1165" i="5"/>
  <c r="J1166" i="5"/>
  <c r="J1167" i="5"/>
  <c r="J1168" i="5"/>
  <c r="J1169" i="5"/>
  <c r="J1170" i="5"/>
  <c r="J1171" i="5"/>
  <c r="J1172" i="5"/>
  <c r="J1173" i="5"/>
  <c r="J1174" i="5"/>
  <c r="J1175" i="5"/>
  <c r="J1176" i="5"/>
  <c r="J1177" i="5"/>
  <c r="J1178" i="5"/>
  <c r="J1179" i="5"/>
  <c r="J1180" i="5"/>
  <c r="J1181" i="5"/>
  <c r="J1182" i="5"/>
  <c r="J1183" i="5"/>
  <c r="J1184" i="5"/>
  <c r="J1185" i="5"/>
  <c r="J1186" i="5"/>
  <c r="J1187" i="5"/>
  <c r="J1188" i="5"/>
  <c r="J1189" i="5"/>
  <c r="J1190" i="5"/>
  <c r="J1191" i="5"/>
  <c r="J1192" i="5"/>
  <c r="J1193" i="5"/>
  <c r="J1194" i="5"/>
  <c r="J1195" i="5"/>
  <c r="J1196" i="5"/>
  <c r="J1197" i="5"/>
  <c r="J1198" i="5"/>
  <c r="J1199" i="5"/>
  <c r="J1200" i="5"/>
  <c r="J1201" i="5"/>
  <c r="J1202" i="5"/>
  <c r="J1203" i="5"/>
  <c r="J1204" i="5"/>
  <c r="J1205" i="5"/>
  <c r="J1206" i="5"/>
  <c r="J1207" i="5"/>
  <c r="J1208" i="5"/>
  <c r="J1209" i="5"/>
  <c r="J1210" i="5"/>
  <c r="J1211" i="5"/>
  <c r="J1212" i="5"/>
  <c r="J1213" i="5"/>
  <c r="J1214" i="5"/>
  <c r="J1215" i="5"/>
  <c r="J1216" i="5"/>
  <c r="J1217" i="5"/>
  <c r="J1218" i="5"/>
  <c r="J1219" i="5"/>
  <c r="J1220" i="5"/>
  <c r="J1221" i="5"/>
  <c r="J1222" i="5"/>
  <c r="J1223" i="5"/>
  <c r="J1224" i="5"/>
  <c r="J1225" i="5"/>
  <c r="J1226" i="5"/>
  <c r="J1227" i="5"/>
  <c r="J1228" i="5"/>
  <c r="J1229" i="5"/>
  <c r="J1230" i="5"/>
  <c r="J1231" i="5"/>
  <c r="J1232" i="5"/>
  <c r="J1233" i="5"/>
  <c r="J1234" i="5"/>
  <c r="J1235" i="5"/>
  <c r="J1236" i="5"/>
  <c r="J1237" i="5"/>
  <c r="J1238" i="5"/>
  <c r="J1239" i="5"/>
  <c r="J1240" i="5"/>
  <c r="J1241" i="5"/>
  <c r="J1242" i="5"/>
  <c r="J1243" i="5"/>
  <c r="J1244" i="5"/>
  <c r="J1245" i="5"/>
  <c r="J1246" i="5"/>
  <c r="J1247" i="5"/>
  <c r="J1248" i="5"/>
  <c r="J1249" i="5"/>
  <c r="J1250" i="5"/>
  <c r="J1251" i="5"/>
  <c r="J1252" i="5"/>
  <c r="J1253" i="5"/>
  <c r="J1254" i="5"/>
  <c r="J1255" i="5"/>
  <c r="J1256" i="5"/>
  <c r="J1257" i="5"/>
  <c r="J1258" i="5"/>
  <c r="J1259" i="5"/>
  <c r="J1260" i="5"/>
  <c r="J1261" i="5"/>
  <c r="J1262" i="5"/>
  <c r="J1263" i="5"/>
  <c r="J1264" i="5"/>
  <c r="J1265" i="5"/>
  <c r="J1266" i="5"/>
  <c r="J1267" i="5"/>
  <c r="J1268" i="5"/>
  <c r="J1269" i="5"/>
  <c r="J1270" i="5"/>
  <c r="J1271" i="5"/>
  <c r="J1272" i="5"/>
  <c r="J1273" i="5"/>
  <c r="J1274" i="5"/>
  <c r="J1275" i="5"/>
  <c r="J1276" i="5"/>
  <c r="J1277" i="5"/>
  <c r="J1278" i="5"/>
  <c r="J1279" i="5"/>
  <c r="J1280" i="5"/>
  <c r="J1281" i="5"/>
  <c r="J1282" i="5"/>
  <c r="J1283" i="5"/>
  <c r="J1284" i="5"/>
  <c r="J1285" i="5"/>
  <c r="J1286" i="5"/>
  <c r="J1287" i="5"/>
  <c r="J1288" i="5"/>
  <c r="J1289" i="5"/>
  <c r="J1290" i="5"/>
  <c r="J1291" i="5"/>
  <c r="J1292" i="5"/>
  <c r="J1293" i="5"/>
  <c r="J1294" i="5"/>
  <c r="J1295" i="5"/>
  <c r="J1296" i="5"/>
  <c r="J1297" i="5"/>
  <c r="J1298" i="5"/>
  <c r="J1299" i="5"/>
  <c r="J1300" i="5"/>
  <c r="J1301" i="5"/>
  <c r="J1302" i="5"/>
  <c r="J1303" i="5"/>
  <c r="J1304" i="5"/>
  <c r="J1305" i="5"/>
  <c r="J1306" i="5"/>
  <c r="J1307" i="5"/>
  <c r="J1308" i="5"/>
  <c r="J1309" i="5"/>
  <c r="J1310" i="5"/>
  <c r="J1311" i="5"/>
  <c r="J1312" i="5"/>
  <c r="J1313" i="5"/>
  <c r="J1314" i="5"/>
  <c r="J1315" i="5"/>
  <c r="J1316" i="5"/>
  <c r="J1317" i="5"/>
  <c r="J1318" i="5"/>
  <c r="J1319" i="5"/>
  <c r="J1320" i="5"/>
  <c r="J1321" i="5"/>
  <c r="J1322" i="5"/>
  <c r="J1323" i="5"/>
  <c r="J1324" i="5"/>
  <c r="J1325" i="5"/>
  <c r="J1326" i="5"/>
  <c r="J1327" i="5"/>
  <c r="J1328" i="5"/>
  <c r="J1329" i="5"/>
  <c r="J1330" i="5"/>
  <c r="J1331" i="5"/>
  <c r="J1332" i="5"/>
  <c r="J1333" i="5"/>
  <c r="J1334" i="5"/>
  <c r="J1335" i="5"/>
  <c r="J1336" i="5"/>
  <c r="J1337" i="5"/>
  <c r="J1338" i="5"/>
  <c r="J1339" i="5"/>
  <c r="J1340" i="5"/>
  <c r="J1341" i="5"/>
  <c r="J1342" i="5"/>
  <c r="J1343" i="5"/>
  <c r="J1344" i="5"/>
  <c r="J1345" i="5"/>
  <c r="J1346" i="5"/>
  <c r="J1347" i="5"/>
  <c r="J1348" i="5"/>
  <c r="J1349" i="5"/>
  <c r="J1350" i="5"/>
  <c r="J1351" i="5"/>
  <c r="J1352" i="5"/>
  <c r="J1353" i="5"/>
  <c r="J1354" i="5"/>
  <c r="J1355" i="5"/>
  <c r="J1356" i="5"/>
  <c r="J1357" i="5"/>
  <c r="J1358" i="5"/>
  <c r="J1359" i="5"/>
  <c r="J1360" i="5"/>
  <c r="J1361" i="5"/>
  <c r="J1362" i="5"/>
  <c r="J1363" i="5"/>
  <c r="J1364" i="5"/>
  <c r="J1365" i="5"/>
  <c r="J1366" i="5"/>
  <c r="J1367" i="5"/>
  <c r="J1368" i="5"/>
  <c r="J1369" i="5"/>
  <c r="J1370" i="5"/>
  <c r="J1371" i="5"/>
  <c r="J1372" i="5"/>
  <c r="J1373" i="5"/>
  <c r="J1374" i="5"/>
  <c r="J1375" i="5"/>
  <c r="J1376" i="5"/>
  <c r="J1377" i="5"/>
  <c r="J1378" i="5"/>
  <c r="J1379" i="5"/>
  <c r="J1380" i="5"/>
  <c r="J1381" i="5"/>
  <c r="J1382" i="5"/>
  <c r="J1383" i="5"/>
  <c r="J1384" i="5"/>
  <c r="J1385" i="5"/>
  <c r="J1386" i="5"/>
  <c r="J1387" i="5"/>
  <c r="J1388" i="5"/>
  <c r="J1389" i="5"/>
  <c r="J1390" i="5"/>
  <c r="J1391" i="5"/>
  <c r="J1392" i="5"/>
  <c r="J1393" i="5"/>
  <c r="J1394" i="5"/>
  <c r="J1395" i="5"/>
  <c r="J1396" i="5"/>
  <c r="J1397" i="5"/>
  <c r="J1398" i="5"/>
  <c r="J1399" i="5"/>
  <c r="J1400" i="5"/>
  <c r="J1401" i="5"/>
  <c r="J1402" i="5"/>
  <c r="J1403" i="5"/>
  <c r="J1404" i="5"/>
  <c r="J1405" i="5"/>
  <c r="J1406" i="5"/>
  <c r="J1407" i="5"/>
  <c r="J1408" i="5"/>
  <c r="J1409" i="5"/>
  <c r="J1410" i="5"/>
  <c r="J1411" i="5"/>
  <c r="J1412" i="5"/>
  <c r="J1413" i="5"/>
  <c r="J1414" i="5"/>
  <c r="J1415" i="5"/>
  <c r="J1416" i="5"/>
  <c r="J1417" i="5"/>
  <c r="J1418" i="5"/>
  <c r="J1419" i="5"/>
  <c r="J1420" i="5"/>
  <c r="J1421" i="5"/>
  <c r="J1422" i="5"/>
  <c r="J1423" i="5"/>
  <c r="J1424" i="5"/>
  <c r="J1425" i="5"/>
  <c r="J1426" i="5"/>
  <c r="J1427" i="5"/>
  <c r="J1428" i="5"/>
  <c r="J1429" i="5"/>
  <c r="J1430" i="5"/>
  <c r="J1431" i="5"/>
  <c r="J1432" i="5"/>
  <c r="J1433" i="5"/>
  <c r="J1434" i="5"/>
  <c r="J1435" i="5"/>
  <c r="J1436" i="5"/>
  <c r="J1437" i="5"/>
  <c r="J1438" i="5"/>
  <c r="J1439" i="5"/>
  <c r="J1440" i="5"/>
  <c r="J1441" i="5"/>
  <c r="J1442" i="5"/>
  <c r="J1443" i="5"/>
  <c r="J1444" i="5"/>
  <c r="J1445" i="5"/>
  <c r="J1446" i="5"/>
  <c r="J1447" i="5"/>
  <c r="J1448" i="5"/>
  <c r="J1449" i="5"/>
  <c r="J1450" i="5"/>
  <c r="J1451" i="5"/>
  <c r="J1452" i="5"/>
  <c r="J1453" i="5"/>
  <c r="J1454" i="5"/>
  <c r="J1455" i="5"/>
  <c r="J1456" i="5"/>
  <c r="J1457" i="5"/>
  <c r="J1458" i="5"/>
  <c r="J1459" i="5"/>
  <c r="J1460" i="5"/>
  <c r="J1461" i="5"/>
  <c r="J1462" i="5"/>
  <c r="J1463" i="5"/>
  <c r="J1464" i="5"/>
  <c r="J1465" i="5"/>
  <c r="J1466" i="5"/>
  <c r="J1467" i="5"/>
  <c r="J1468" i="5"/>
  <c r="J1469" i="5"/>
  <c r="J1470" i="5"/>
  <c r="J1471" i="5"/>
  <c r="J1472" i="5"/>
  <c r="J1473" i="5"/>
  <c r="J1474" i="5"/>
  <c r="J1475" i="5"/>
  <c r="J1476" i="5"/>
  <c r="J1477" i="5"/>
  <c r="J1478" i="5"/>
  <c r="J1479" i="5"/>
  <c r="J1480" i="5"/>
  <c r="J1481" i="5"/>
  <c r="J1482" i="5"/>
  <c r="J1483" i="5"/>
  <c r="J1484" i="5"/>
  <c r="J1485" i="5"/>
  <c r="J1486" i="5"/>
  <c r="J1487" i="5"/>
  <c r="J1488" i="5"/>
  <c r="J1489" i="5"/>
  <c r="J1490" i="5"/>
  <c r="J1491" i="5"/>
  <c r="J1492" i="5"/>
  <c r="J1493" i="5"/>
  <c r="J1494" i="5"/>
  <c r="J1495" i="5"/>
  <c r="J1496" i="5"/>
  <c r="J1497" i="5"/>
  <c r="J1498" i="5"/>
  <c r="J1499" i="5"/>
  <c r="J1500" i="5"/>
  <c r="J1501" i="5"/>
  <c r="J1502" i="5"/>
  <c r="J1503" i="5"/>
  <c r="J1504" i="5"/>
  <c r="J1505" i="5"/>
  <c r="J1506" i="5"/>
  <c r="J1507" i="5"/>
  <c r="J1508" i="5"/>
  <c r="J1509" i="5"/>
  <c r="J1510" i="5"/>
  <c r="J1511" i="5"/>
  <c r="J1512" i="5"/>
  <c r="J1513" i="5"/>
  <c r="J1514" i="5"/>
  <c r="J1515" i="5"/>
  <c r="J1516" i="5"/>
  <c r="J1517" i="5"/>
  <c r="J1518" i="5"/>
  <c r="J1519" i="5"/>
  <c r="J1520" i="5"/>
  <c r="J1521" i="5"/>
  <c r="J1522" i="5"/>
  <c r="J1523" i="5"/>
  <c r="J1524" i="5"/>
  <c r="J1525" i="5"/>
  <c r="J1526" i="5"/>
  <c r="J1527" i="5"/>
  <c r="J1528" i="5"/>
  <c r="J1529" i="5"/>
  <c r="J1530" i="5"/>
  <c r="J1531" i="5"/>
  <c r="J1532" i="5"/>
  <c r="J1533" i="5"/>
  <c r="J1534" i="5"/>
  <c r="J1535" i="5"/>
  <c r="J1536" i="5"/>
  <c r="J1537" i="5"/>
  <c r="J1538" i="5"/>
  <c r="J1539" i="5"/>
  <c r="J1540" i="5"/>
  <c r="J1541" i="5"/>
  <c r="J1542" i="5"/>
  <c r="J1543" i="5"/>
  <c r="J1544" i="5"/>
  <c r="J1545" i="5"/>
  <c r="J1546" i="5"/>
  <c r="J1547" i="5"/>
  <c r="J1548" i="5"/>
  <c r="J1549" i="5"/>
  <c r="J1550" i="5"/>
  <c r="J1551" i="5"/>
  <c r="J1552" i="5"/>
  <c r="J1553" i="5"/>
  <c r="J1554" i="5"/>
  <c r="J1555" i="5"/>
  <c r="J1556" i="5"/>
  <c r="J1557" i="5"/>
  <c r="J1558" i="5"/>
  <c r="J1559" i="5"/>
  <c r="J1560" i="5"/>
  <c r="J1561" i="5"/>
  <c r="J1562" i="5"/>
  <c r="J1563" i="5"/>
  <c r="J1564" i="5"/>
  <c r="J1565" i="5"/>
  <c r="J1566" i="5"/>
  <c r="J1567" i="5"/>
  <c r="J1568" i="5"/>
  <c r="J1569" i="5"/>
  <c r="J1570" i="5"/>
  <c r="J1571" i="5"/>
  <c r="J1572" i="5"/>
  <c r="J1573" i="5"/>
  <c r="J1574" i="5"/>
  <c r="J1575" i="5"/>
  <c r="J1576" i="5"/>
  <c r="J1577" i="5"/>
  <c r="J1578" i="5"/>
  <c r="J1579" i="5"/>
  <c r="J1580" i="5"/>
  <c r="J1581" i="5"/>
  <c r="J1582" i="5"/>
  <c r="J1583" i="5"/>
  <c r="J1584" i="5"/>
  <c r="J1585" i="5"/>
  <c r="J1586" i="5"/>
  <c r="J1587" i="5"/>
  <c r="J1588" i="5"/>
  <c r="J1589" i="5"/>
  <c r="J1590" i="5"/>
  <c r="J1591" i="5"/>
  <c r="J1592" i="5"/>
  <c r="J1593" i="5"/>
  <c r="J1594" i="5"/>
  <c r="J1595" i="5"/>
  <c r="J1596" i="5"/>
  <c r="J1597" i="5"/>
  <c r="J1598" i="5"/>
  <c r="J1599" i="5"/>
  <c r="J1600" i="5"/>
  <c r="J1601" i="5"/>
  <c r="J1602" i="5"/>
  <c r="J1603" i="5"/>
  <c r="J1604" i="5"/>
  <c r="J1605" i="5"/>
  <c r="J1606" i="5"/>
  <c r="J1607" i="5"/>
  <c r="J1608" i="5"/>
  <c r="J1609" i="5"/>
  <c r="J1610" i="5"/>
  <c r="J1611" i="5"/>
  <c r="J1612" i="5"/>
  <c r="J1613" i="5"/>
  <c r="J1614" i="5"/>
  <c r="J1615" i="5"/>
  <c r="J1616" i="5"/>
  <c r="J1617" i="5"/>
  <c r="J1618" i="5"/>
  <c r="J1619" i="5"/>
  <c r="J1620" i="5"/>
  <c r="J1621" i="5"/>
  <c r="J1622" i="5"/>
  <c r="J1623" i="5"/>
  <c r="J1624" i="5"/>
  <c r="J1625" i="5"/>
  <c r="J1626" i="5"/>
  <c r="J1627" i="5"/>
  <c r="J1628" i="5"/>
  <c r="J1629" i="5"/>
  <c r="J1630" i="5"/>
  <c r="J1631" i="5"/>
  <c r="J1632" i="5"/>
  <c r="J1633" i="5"/>
  <c r="J1634" i="5"/>
  <c r="J1635" i="5"/>
  <c r="J1636" i="5"/>
  <c r="J1637" i="5"/>
  <c r="J1638" i="5"/>
  <c r="J1639" i="5"/>
  <c r="J1640" i="5"/>
  <c r="J1641" i="5"/>
  <c r="J1642" i="5"/>
  <c r="J1643" i="5"/>
  <c r="J1644" i="5"/>
  <c r="J1645" i="5"/>
  <c r="J1646" i="5"/>
  <c r="J1647" i="5"/>
  <c r="J1648" i="5"/>
  <c r="J1649" i="5"/>
  <c r="J1650" i="5"/>
  <c r="J1651" i="5"/>
  <c r="J1652" i="5"/>
  <c r="J1653" i="5"/>
  <c r="J1654" i="5"/>
  <c r="J1655" i="5"/>
  <c r="J1656" i="5"/>
  <c r="J1657" i="5"/>
  <c r="J1658" i="5"/>
  <c r="J1659" i="5"/>
  <c r="J1660" i="5"/>
  <c r="J1661" i="5"/>
  <c r="J1662" i="5"/>
  <c r="J1663" i="5"/>
  <c r="J1664" i="5"/>
  <c r="J1665" i="5"/>
  <c r="J1666" i="5"/>
  <c r="J1667" i="5"/>
  <c r="J1668" i="5"/>
  <c r="J1669" i="5"/>
  <c r="J1670" i="5"/>
  <c r="J1671" i="5"/>
  <c r="J1672" i="5"/>
  <c r="J1673" i="5"/>
  <c r="J1674" i="5"/>
  <c r="J1675" i="5"/>
  <c r="J1676" i="5"/>
  <c r="J1677" i="5"/>
  <c r="J1678" i="5"/>
  <c r="J1679" i="5"/>
  <c r="J1680" i="5"/>
  <c r="J1681" i="5"/>
  <c r="J1682" i="5"/>
  <c r="J1683" i="5"/>
  <c r="J1684" i="5"/>
  <c r="J1685" i="5"/>
  <c r="J1686" i="5"/>
  <c r="J1687" i="5"/>
  <c r="J1688" i="5"/>
  <c r="J1689" i="5"/>
  <c r="J1690" i="5"/>
  <c r="J1691" i="5"/>
  <c r="J1692" i="5"/>
  <c r="J1693" i="5"/>
  <c r="J1694" i="5"/>
  <c r="J1695" i="5"/>
  <c r="J1696" i="5"/>
  <c r="J1697" i="5"/>
  <c r="J1698" i="5"/>
  <c r="J1699" i="5"/>
  <c r="J1700" i="5"/>
  <c r="J1701" i="5"/>
  <c r="J1702" i="5"/>
  <c r="J1703" i="5"/>
  <c r="J1704" i="5"/>
  <c r="J1705" i="5"/>
  <c r="J1706" i="5"/>
  <c r="J1707" i="5"/>
  <c r="J1708" i="5"/>
  <c r="J1709" i="5"/>
  <c r="J1710" i="5"/>
  <c r="J1711" i="5"/>
  <c r="J1712" i="5"/>
  <c r="J1713" i="5"/>
  <c r="J1714" i="5"/>
  <c r="J1715" i="5"/>
  <c r="J1716" i="5"/>
  <c r="J1717" i="5"/>
  <c r="J1718" i="5"/>
  <c r="J1719" i="5"/>
  <c r="J1720" i="5"/>
  <c r="J1721" i="5"/>
  <c r="J1722" i="5"/>
  <c r="J1723" i="5"/>
  <c r="J1724" i="5"/>
  <c r="J1725" i="5"/>
  <c r="J1726" i="5"/>
  <c r="J1727" i="5"/>
  <c r="J1728" i="5"/>
  <c r="J1729" i="5"/>
  <c r="J1730" i="5"/>
  <c r="J1731" i="5"/>
  <c r="J1732" i="5"/>
  <c r="J1733" i="5"/>
  <c r="J1734" i="5"/>
  <c r="J1735" i="5"/>
  <c r="J1736" i="5"/>
  <c r="J1737" i="5"/>
  <c r="J1738" i="5"/>
  <c r="J1739" i="5"/>
  <c r="J1740" i="5"/>
  <c r="J1741" i="5"/>
  <c r="J1742" i="5"/>
  <c r="J1743" i="5"/>
  <c r="J1744" i="5"/>
  <c r="J1745" i="5"/>
  <c r="J1746" i="5"/>
  <c r="J1747" i="5"/>
  <c r="J1748" i="5"/>
  <c r="J1749" i="5"/>
  <c r="J1750" i="5"/>
  <c r="J1751" i="5"/>
  <c r="J1752" i="5"/>
  <c r="J1753" i="5"/>
  <c r="J1754" i="5"/>
  <c r="J1755" i="5"/>
  <c r="J1756" i="5"/>
  <c r="J1757" i="5"/>
  <c r="J1758" i="5"/>
  <c r="J1759" i="5"/>
  <c r="J1760" i="5"/>
  <c r="J1761" i="5"/>
  <c r="J1762" i="5"/>
  <c r="J1763" i="5"/>
  <c r="J1764" i="5"/>
  <c r="J1765" i="5"/>
  <c r="J1766" i="5"/>
  <c r="J1767" i="5"/>
  <c r="J1768" i="5"/>
  <c r="J1769" i="5"/>
  <c r="J1770" i="5"/>
  <c r="J1771" i="5"/>
  <c r="J1772" i="5"/>
  <c r="J1773" i="5"/>
  <c r="J1774" i="5"/>
  <c r="J1775" i="5"/>
  <c r="J1776" i="5"/>
  <c r="J1777" i="5"/>
  <c r="J1778" i="5"/>
  <c r="J1779" i="5"/>
  <c r="J1780" i="5"/>
  <c r="J1781" i="5"/>
  <c r="J1782" i="5"/>
  <c r="J1783" i="5"/>
  <c r="J1784" i="5"/>
  <c r="J1785" i="5"/>
  <c r="J1786" i="5"/>
  <c r="J1787" i="5"/>
  <c r="J1788" i="5"/>
  <c r="J1789" i="5"/>
  <c r="J1790" i="5"/>
  <c r="J1791" i="5"/>
  <c r="J1792" i="5"/>
  <c r="J1793" i="5"/>
  <c r="J1794" i="5"/>
  <c r="J1795" i="5"/>
  <c r="J1796" i="5"/>
  <c r="J1797" i="5"/>
  <c r="J1798" i="5"/>
  <c r="J1799" i="5"/>
  <c r="J1800" i="5"/>
  <c r="J1801" i="5"/>
  <c r="J1802" i="5"/>
  <c r="J1803" i="5"/>
  <c r="J1804" i="5"/>
  <c r="J1805" i="5"/>
  <c r="J1806" i="5"/>
  <c r="J1807" i="5"/>
  <c r="J1808" i="5"/>
  <c r="J1809" i="5"/>
  <c r="J1810" i="5"/>
  <c r="J1811" i="5"/>
  <c r="J1812" i="5"/>
  <c r="J1813" i="5"/>
  <c r="J1814" i="5"/>
  <c r="J1815" i="5"/>
  <c r="J1816" i="5"/>
  <c r="J1817" i="5"/>
  <c r="J1818" i="5"/>
  <c r="J1819" i="5"/>
  <c r="J1820" i="5"/>
  <c r="J1821" i="5"/>
  <c r="J1822" i="5"/>
  <c r="J1823" i="5"/>
  <c r="J1824" i="5"/>
  <c r="J1825" i="5"/>
  <c r="J1826" i="5"/>
  <c r="J1827" i="5"/>
  <c r="J1828" i="5"/>
  <c r="J1829" i="5"/>
  <c r="J1830" i="5"/>
  <c r="J1831" i="5"/>
  <c r="J1832" i="5"/>
  <c r="J1833" i="5"/>
  <c r="J1834" i="5"/>
  <c r="J1835" i="5"/>
  <c r="J1836" i="5"/>
  <c r="J1837" i="5"/>
  <c r="J1838" i="5"/>
  <c r="J1839" i="5"/>
  <c r="J1840" i="5"/>
  <c r="J1841" i="5"/>
  <c r="J1842" i="5"/>
  <c r="J1843" i="5"/>
  <c r="J1844" i="5"/>
  <c r="J1845" i="5"/>
  <c r="J1846" i="5"/>
  <c r="J1847" i="5"/>
  <c r="J1848" i="5"/>
  <c r="J1849" i="5"/>
  <c r="J1850" i="5"/>
  <c r="J1851" i="5"/>
  <c r="J1852" i="5"/>
  <c r="J1853" i="5"/>
  <c r="J1854" i="5"/>
  <c r="J1855" i="5"/>
  <c r="J1856" i="5"/>
  <c r="J1857" i="5"/>
  <c r="J1858" i="5"/>
  <c r="J1859" i="5"/>
  <c r="J1860" i="5"/>
  <c r="J1861" i="5"/>
  <c r="J1862" i="5"/>
  <c r="J1863" i="5"/>
  <c r="J1864" i="5"/>
  <c r="J1865" i="5"/>
  <c r="J1866" i="5"/>
  <c r="J1867" i="5"/>
  <c r="J1868" i="5"/>
  <c r="J1869" i="5"/>
  <c r="J1870" i="5"/>
  <c r="J1871" i="5"/>
  <c r="J1872" i="5"/>
  <c r="J1873" i="5"/>
  <c r="J1874" i="5"/>
  <c r="J1875" i="5"/>
  <c r="J1876" i="5"/>
  <c r="J1877" i="5"/>
  <c r="J1878" i="5"/>
  <c r="J1879" i="5"/>
  <c r="J1880" i="5"/>
  <c r="J1881" i="5"/>
  <c r="J1882" i="5"/>
  <c r="J1883" i="5"/>
  <c r="J1884" i="5"/>
  <c r="J1885" i="5"/>
  <c r="J1886" i="5"/>
  <c r="J1887" i="5"/>
  <c r="J1888" i="5"/>
  <c r="J1889" i="5"/>
  <c r="J1890" i="5"/>
  <c r="J1891" i="5"/>
  <c r="J1892" i="5"/>
  <c r="J1893" i="5"/>
  <c r="J1894" i="5"/>
  <c r="J1895" i="5"/>
  <c r="J1896" i="5"/>
  <c r="J1897" i="5"/>
  <c r="J1898" i="5"/>
  <c r="J1899" i="5"/>
  <c r="J1900" i="5"/>
  <c r="J1901" i="5"/>
  <c r="J1902" i="5"/>
  <c r="J1903" i="5"/>
  <c r="J1904" i="5"/>
  <c r="J1905" i="5"/>
  <c r="J1906" i="5"/>
  <c r="J1907" i="5"/>
  <c r="J1908" i="5"/>
  <c r="J1909" i="5"/>
  <c r="J1910" i="5"/>
  <c r="J1911" i="5"/>
  <c r="J1912" i="5"/>
  <c r="J1913" i="5"/>
  <c r="J1914" i="5"/>
  <c r="J1915" i="5"/>
  <c r="J1916" i="5"/>
  <c r="J1917" i="5"/>
  <c r="J1918" i="5"/>
  <c r="J1919" i="5"/>
  <c r="J1920" i="5"/>
  <c r="J1921" i="5"/>
  <c r="J1922" i="5"/>
  <c r="J1923" i="5"/>
  <c r="J1924" i="5"/>
  <c r="J1925" i="5"/>
  <c r="J1926" i="5"/>
  <c r="J1927" i="5"/>
  <c r="J1928" i="5"/>
  <c r="J1929" i="5"/>
  <c r="J1930" i="5"/>
  <c r="J1931" i="5"/>
  <c r="J1932" i="5"/>
  <c r="J1933" i="5"/>
  <c r="J1934" i="5"/>
  <c r="J1935" i="5"/>
  <c r="J1936" i="5"/>
  <c r="J1937" i="5"/>
  <c r="J1938" i="5"/>
  <c r="J1939" i="5"/>
  <c r="J1940" i="5"/>
  <c r="J1941" i="5"/>
  <c r="J1942" i="5"/>
  <c r="J1943" i="5"/>
  <c r="J1944" i="5"/>
  <c r="J1945" i="5"/>
  <c r="J1946" i="5"/>
  <c r="J1947" i="5"/>
  <c r="J1948" i="5"/>
  <c r="J1949" i="5"/>
  <c r="J1950" i="5"/>
  <c r="J1951" i="5"/>
  <c r="J1952" i="5"/>
  <c r="J1953" i="5"/>
  <c r="J1954" i="5"/>
  <c r="J1955" i="5"/>
  <c r="J1956" i="5"/>
  <c r="J1957" i="5"/>
  <c r="J1958" i="5"/>
  <c r="J1959" i="5"/>
  <c r="J1960" i="5"/>
  <c r="J1961" i="5"/>
  <c r="J1962" i="5"/>
  <c r="J1963" i="5"/>
  <c r="J1964" i="5"/>
  <c r="J1965" i="5"/>
  <c r="J1966" i="5"/>
  <c r="J1967" i="5"/>
  <c r="J1968" i="5"/>
  <c r="J1969" i="5"/>
  <c r="J1970" i="5"/>
  <c r="J1971" i="5"/>
  <c r="J1972" i="5"/>
  <c r="J1973" i="5"/>
  <c r="J1974" i="5"/>
  <c r="J1975" i="5"/>
  <c r="J1976" i="5"/>
  <c r="J1977" i="5"/>
  <c r="J1978" i="5"/>
  <c r="J1979" i="5"/>
  <c r="J1980" i="5"/>
  <c r="J1981" i="5"/>
  <c r="J1982" i="5"/>
  <c r="J1983" i="5"/>
  <c r="J1984" i="5"/>
  <c r="J1985" i="5"/>
  <c r="J1986" i="5"/>
  <c r="J1987" i="5"/>
  <c r="J1988" i="5"/>
  <c r="J1989" i="5"/>
  <c r="J1990" i="5"/>
  <c r="J1991" i="5"/>
  <c r="J1992" i="5"/>
  <c r="J1993" i="5"/>
  <c r="J1994" i="5"/>
  <c r="J1995" i="5"/>
  <c r="J1996" i="5"/>
  <c r="J1997" i="5"/>
  <c r="J1998" i="5"/>
  <c r="J1999" i="5"/>
  <c r="J2000" i="5"/>
  <c r="J2001" i="5"/>
  <c r="J2002" i="5"/>
  <c r="J2003" i="5"/>
  <c r="J2004" i="5"/>
  <c r="J2005" i="5"/>
  <c r="J2006" i="5"/>
  <c r="J2007" i="5"/>
  <c r="J2008" i="5"/>
  <c r="J2009" i="5"/>
  <c r="J2010" i="5"/>
  <c r="J2011" i="5"/>
  <c r="J2012" i="5"/>
  <c r="J2013" i="5"/>
  <c r="J2014" i="5"/>
  <c r="J2015" i="5"/>
  <c r="J2016" i="5"/>
  <c r="J2017" i="5"/>
  <c r="J2018" i="5"/>
  <c r="J2019" i="5"/>
  <c r="J2020" i="5"/>
  <c r="J2021" i="5"/>
  <c r="J2022" i="5"/>
  <c r="J2023" i="5"/>
  <c r="J2024" i="5"/>
  <c r="J2025" i="5"/>
  <c r="J2026" i="5"/>
  <c r="J2027" i="5"/>
  <c r="J2028" i="5"/>
  <c r="J2029" i="5"/>
  <c r="J2030" i="5"/>
  <c r="J2031" i="5"/>
  <c r="J2032" i="5"/>
  <c r="J2033" i="5"/>
  <c r="J2034" i="5"/>
  <c r="J2035" i="5"/>
  <c r="J2036" i="5"/>
  <c r="J2037" i="5"/>
  <c r="J2038" i="5"/>
  <c r="J2039" i="5"/>
  <c r="J2040" i="5"/>
  <c r="J2041" i="5"/>
  <c r="J2042" i="5"/>
  <c r="J2043" i="5"/>
  <c r="J2044" i="5"/>
  <c r="J2045" i="5"/>
  <c r="J2046" i="5"/>
  <c r="J2047" i="5"/>
  <c r="J2048" i="5"/>
  <c r="J2049" i="5"/>
  <c r="J2050" i="5"/>
  <c r="J2051" i="5"/>
  <c r="J2052" i="5"/>
  <c r="J2053" i="5"/>
  <c r="J2054" i="5"/>
  <c r="J2055" i="5"/>
  <c r="J2056" i="5"/>
  <c r="J2057" i="5"/>
  <c r="J2058" i="5"/>
  <c r="J2059" i="5"/>
  <c r="J2060" i="5"/>
  <c r="J2061" i="5"/>
  <c r="J2062" i="5"/>
  <c r="J2063" i="5"/>
  <c r="J2064" i="5"/>
  <c r="J2065" i="5"/>
  <c r="J2066" i="5"/>
  <c r="J2067" i="5"/>
  <c r="J2068" i="5"/>
  <c r="J2069" i="5"/>
  <c r="J2070" i="5"/>
  <c r="J2071" i="5"/>
  <c r="J2072" i="5"/>
  <c r="J2073" i="5"/>
  <c r="J2074" i="5"/>
  <c r="J2075" i="5"/>
  <c r="J2076" i="5"/>
  <c r="J2077" i="5"/>
  <c r="J2078" i="5"/>
  <c r="J2079" i="5"/>
  <c r="J2080" i="5"/>
  <c r="J2081" i="5"/>
  <c r="J2082" i="5"/>
  <c r="J2083" i="5"/>
  <c r="J2084" i="5"/>
  <c r="J2085" i="5"/>
  <c r="J2086" i="5"/>
  <c r="J2087" i="5"/>
  <c r="J2088" i="5"/>
  <c r="J2089" i="5"/>
  <c r="J2090" i="5"/>
  <c r="J2091" i="5"/>
  <c r="J2092" i="5"/>
  <c r="J2093" i="5"/>
  <c r="J2094" i="5"/>
  <c r="J2095" i="5"/>
  <c r="J2096" i="5"/>
  <c r="J2097" i="5"/>
  <c r="J2098" i="5"/>
  <c r="J2099" i="5"/>
  <c r="J2100" i="5"/>
  <c r="J2101" i="5"/>
  <c r="J2102" i="5"/>
  <c r="J2103" i="5"/>
  <c r="J2104" i="5"/>
  <c r="J2105" i="5"/>
  <c r="J2106" i="5"/>
  <c r="J2107" i="5"/>
  <c r="J2108" i="5"/>
  <c r="J2109" i="5"/>
  <c r="J2110" i="5"/>
  <c r="J2111" i="5"/>
  <c r="J2112" i="5"/>
  <c r="J2113" i="5"/>
  <c r="J2114" i="5"/>
  <c r="J2115" i="5"/>
  <c r="J2116" i="5"/>
  <c r="J2117" i="5"/>
  <c r="J2118" i="5"/>
  <c r="J2119" i="5"/>
  <c r="J2120" i="5"/>
  <c r="J2121" i="5"/>
  <c r="J2122" i="5"/>
  <c r="J2123" i="5"/>
  <c r="J2124" i="5"/>
  <c r="J2125" i="5"/>
  <c r="J2126" i="5"/>
  <c r="J2127" i="5"/>
  <c r="J2128" i="5"/>
  <c r="J2129" i="5"/>
  <c r="J2130" i="5"/>
  <c r="J2131" i="5"/>
  <c r="J2132" i="5"/>
  <c r="J2133" i="5"/>
  <c r="J2134" i="5"/>
  <c r="J2135" i="5"/>
  <c r="J2136" i="5"/>
  <c r="J2137" i="5"/>
  <c r="J2138" i="5"/>
  <c r="J2139" i="5"/>
  <c r="J2140" i="5"/>
  <c r="J2141" i="5"/>
  <c r="J2142" i="5"/>
  <c r="J2143" i="5"/>
  <c r="J2144" i="5"/>
  <c r="J2145" i="5"/>
  <c r="J2146" i="5"/>
  <c r="J2147" i="5"/>
  <c r="J2148" i="5"/>
  <c r="J2149" i="5"/>
  <c r="J2150" i="5"/>
  <c r="J2151" i="5"/>
  <c r="J2152" i="5"/>
  <c r="J2153" i="5"/>
  <c r="J2154" i="5"/>
  <c r="J2155" i="5"/>
  <c r="J2156" i="5"/>
  <c r="J2157" i="5"/>
  <c r="J2158" i="5"/>
  <c r="J2159" i="5"/>
  <c r="J2160" i="5"/>
  <c r="J2161" i="5"/>
  <c r="J2162" i="5"/>
  <c r="J2163" i="5"/>
  <c r="J2164" i="5"/>
  <c r="J2165" i="5"/>
  <c r="J2166" i="5"/>
  <c r="J2167" i="5"/>
  <c r="J2168" i="5"/>
  <c r="J2169" i="5"/>
  <c r="J2170" i="5"/>
  <c r="J2171" i="5"/>
  <c r="J2172" i="5"/>
  <c r="J2173" i="5"/>
  <c r="J2174" i="5"/>
  <c r="J2175" i="5"/>
  <c r="J2176" i="5"/>
  <c r="J2177" i="5"/>
  <c r="J2178" i="5"/>
  <c r="J2179" i="5"/>
  <c r="J2180" i="5"/>
  <c r="J2181" i="5"/>
  <c r="J2182" i="5"/>
  <c r="J2183" i="5"/>
  <c r="J2184" i="5"/>
  <c r="J2185" i="5"/>
  <c r="J2186" i="5"/>
  <c r="J2187" i="5"/>
  <c r="J2188" i="5"/>
  <c r="J2189" i="5"/>
  <c r="J2190" i="5"/>
  <c r="J2191" i="5"/>
  <c r="J2192" i="5"/>
  <c r="J2193" i="5"/>
  <c r="J2194" i="5"/>
  <c r="J2195" i="5"/>
  <c r="J2196" i="5"/>
  <c r="J2197" i="5"/>
  <c r="J2198" i="5"/>
  <c r="J2199" i="5"/>
  <c r="J2200" i="5"/>
  <c r="J2201" i="5"/>
  <c r="J2202" i="5"/>
  <c r="J2203" i="5"/>
  <c r="J2204" i="5"/>
  <c r="J2205" i="5"/>
  <c r="J2206" i="5"/>
  <c r="J2207" i="5"/>
  <c r="J2208" i="5"/>
  <c r="J2209" i="5"/>
  <c r="J2210" i="5"/>
  <c r="J2211" i="5"/>
  <c r="J2212" i="5"/>
  <c r="J2213" i="5"/>
  <c r="J2214" i="5"/>
  <c r="J2215" i="5"/>
  <c r="J2216" i="5"/>
  <c r="J2217" i="5"/>
  <c r="J2218" i="5"/>
  <c r="J2219" i="5"/>
  <c r="J2220" i="5"/>
  <c r="J2221" i="5"/>
  <c r="J2222" i="5"/>
  <c r="J2223" i="5"/>
  <c r="J2224" i="5"/>
  <c r="J2225" i="5"/>
  <c r="J2226" i="5"/>
  <c r="J2227" i="5"/>
  <c r="J2228" i="5"/>
  <c r="J2229" i="5"/>
  <c r="J2230" i="5"/>
  <c r="J2231" i="5"/>
  <c r="J2232" i="5"/>
  <c r="J2233" i="5"/>
  <c r="J2234" i="5"/>
  <c r="J2235" i="5"/>
  <c r="J2236" i="5"/>
  <c r="J2237" i="5"/>
  <c r="J2238" i="5"/>
  <c r="J2239" i="5"/>
  <c r="J2240" i="5"/>
  <c r="J2241" i="5"/>
  <c r="J2242" i="5"/>
  <c r="J2243" i="5"/>
  <c r="J2244" i="5"/>
  <c r="J2245" i="5"/>
  <c r="J2246" i="5"/>
  <c r="J2247" i="5"/>
  <c r="J2248" i="5"/>
  <c r="J2249" i="5"/>
  <c r="J2250" i="5"/>
  <c r="J2251" i="5"/>
  <c r="J2252" i="5"/>
  <c r="J2253" i="5"/>
  <c r="J2254" i="5"/>
  <c r="J2255" i="5"/>
  <c r="J2256" i="5"/>
  <c r="J2257" i="5"/>
  <c r="J2258" i="5"/>
  <c r="J2259" i="5"/>
  <c r="J2260" i="5"/>
  <c r="J2261" i="5"/>
  <c r="J2262" i="5"/>
  <c r="J2263" i="5"/>
  <c r="J2264" i="5"/>
  <c r="J2265" i="5"/>
  <c r="J2266" i="5"/>
  <c r="J2267" i="5"/>
  <c r="J2268" i="5"/>
  <c r="J2269" i="5"/>
  <c r="J2270" i="5"/>
  <c r="J2271" i="5"/>
  <c r="J2272" i="5"/>
  <c r="J2273" i="5"/>
  <c r="J2274" i="5"/>
  <c r="J2275" i="5"/>
  <c r="J2276" i="5"/>
  <c r="J2277" i="5"/>
  <c r="J2278" i="5"/>
  <c r="J2279" i="5"/>
  <c r="J2280" i="5"/>
  <c r="J2281" i="5"/>
  <c r="J2282" i="5"/>
  <c r="J2283" i="5"/>
  <c r="J2284" i="5"/>
  <c r="J2285" i="5"/>
  <c r="J2286" i="5"/>
  <c r="J2287" i="5"/>
  <c r="J2288" i="5"/>
  <c r="J2289" i="5"/>
  <c r="J2290" i="5"/>
  <c r="J2291" i="5"/>
  <c r="J2292" i="5"/>
  <c r="J2293" i="5"/>
  <c r="J2294" i="5"/>
  <c r="J2295" i="5"/>
  <c r="J2296" i="5"/>
  <c r="J2297" i="5"/>
  <c r="J2298" i="5"/>
  <c r="J2299" i="5"/>
  <c r="J2300" i="5"/>
  <c r="J2301" i="5"/>
  <c r="J2302" i="5"/>
  <c r="J2303" i="5"/>
  <c r="J2304" i="5"/>
  <c r="J2305" i="5"/>
  <c r="J2306" i="5"/>
  <c r="J2307" i="5"/>
  <c r="J2308" i="5"/>
  <c r="J2309" i="5"/>
  <c r="J2310" i="5"/>
  <c r="J2311" i="5"/>
  <c r="J2312" i="5"/>
  <c r="J2313" i="5"/>
  <c r="J2314" i="5"/>
  <c r="J2315" i="5"/>
  <c r="J2316" i="5"/>
  <c r="J2317" i="5"/>
  <c r="J2318" i="5"/>
  <c r="J2319" i="5"/>
  <c r="J2320" i="5"/>
  <c r="J2321" i="5"/>
  <c r="J2322" i="5"/>
  <c r="J2323" i="5"/>
  <c r="J2324" i="5"/>
  <c r="J2325" i="5"/>
  <c r="J2326" i="5"/>
  <c r="J2327" i="5"/>
  <c r="J2328" i="5"/>
  <c r="J2329" i="5"/>
  <c r="J2330" i="5"/>
  <c r="J2331" i="5"/>
  <c r="J2332" i="5"/>
  <c r="J2333" i="5"/>
  <c r="J2334" i="5"/>
  <c r="J2335" i="5"/>
  <c r="J2336" i="5"/>
  <c r="J2337" i="5"/>
  <c r="J2338" i="5"/>
  <c r="J2339" i="5"/>
  <c r="J2340" i="5"/>
  <c r="J2341" i="5"/>
  <c r="J2342" i="5"/>
  <c r="J2343" i="5"/>
  <c r="J2344" i="5"/>
  <c r="J2345" i="5"/>
  <c r="J2346" i="5"/>
  <c r="J2347" i="5"/>
  <c r="J2348" i="5"/>
  <c r="J2349" i="5"/>
  <c r="J2350" i="5"/>
  <c r="J2351" i="5"/>
  <c r="J2352" i="5"/>
  <c r="J2353" i="5"/>
  <c r="J2354" i="5"/>
  <c r="J2355" i="5"/>
  <c r="J2356" i="5"/>
  <c r="J2357" i="5"/>
  <c r="J2358" i="5"/>
  <c r="J2359" i="5"/>
  <c r="J2360" i="5"/>
  <c r="J2361" i="5"/>
  <c r="J2362" i="5"/>
  <c r="J2363" i="5"/>
  <c r="J2364" i="5"/>
  <c r="J2365" i="5"/>
  <c r="J2366" i="5"/>
  <c r="J2367" i="5"/>
  <c r="J2368" i="5"/>
  <c r="J2369" i="5"/>
  <c r="J2370" i="5"/>
  <c r="J2371" i="5"/>
  <c r="J2372" i="5"/>
  <c r="J2373" i="5"/>
  <c r="J2374" i="5"/>
  <c r="J2375" i="5"/>
  <c r="J2376" i="5"/>
  <c r="J2377" i="5"/>
  <c r="J2378" i="5"/>
  <c r="J2379" i="5"/>
  <c r="J2380" i="5"/>
  <c r="J2381" i="5"/>
  <c r="J2382" i="5"/>
  <c r="J2383" i="5"/>
  <c r="J2384" i="5"/>
  <c r="J2385" i="5"/>
  <c r="J2386" i="5"/>
  <c r="J2387" i="5"/>
  <c r="J2388" i="5"/>
  <c r="J2389" i="5"/>
  <c r="J2390" i="5"/>
  <c r="J2391" i="5"/>
  <c r="J2392" i="5"/>
  <c r="J2393" i="5"/>
  <c r="J2394" i="5"/>
  <c r="J2395" i="5"/>
  <c r="J2396" i="5"/>
  <c r="J2397" i="5"/>
  <c r="J2398" i="5"/>
  <c r="J2399" i="5"/>
  <c r="J2400" i="5"/>
  <c r="J2401" i="5"/>
  <c r="J2402" i="5"/>
  <c r="J2403" i="5"/>
  <c r="J2404" i="5"/>
  <c r="J2405" i="5"/>
  <c r="J2406" i="5"/>
  <c r="J2407" i="5"/>
  <c r="J2408" i="5"/>
  <c r="J2409" i="5"/>
  <c r="J2410" i="5"/>
  <c r="J2411" i="5"/>
  <c r="J2412" i="5"/>
  <c r="J2413" i="5"/>
  <c r="J2414" i="5"/>
  <c r="J2415" i="5"/>
  <c r="J2416" i="5"/>
  <c r="J2417" i="5"/>
  <c r="J2418" i="5"/>
  <c r="J2419" i="5"/>
  <c r="J2420" i="5"/>
  <c r="J2421" i="5"/>
  <c r="J2422" i="5"/>
  <c r="J2423" i="5"/>
  <c r="J2424" i="5"/>
  <c r="J2425" i="5"/>
  <c r="J2426" i="5"/>
  <c r="J2427" i="5"/>
  <c r="J2428" i="5"/>
  <c r="J2429" i="5"/>
  <c r="J2430" i="5"/>
  <c r="J2431" i="5"/>
  <c r="J2432" i="5"/>
  <c r="J2433" i="5"/>
  <c r="J2434" i="5"/>
  <c r="J2435" i="5"/>
  <c r="J2436" i="5"/>
  <c r="J2437" i="5"/>
  <c r="J2438" i="5"/>
  <c r="J2439" i="5"/>
  <c r="J2440" i="5"/>
  <c r="J2441" i="5"/>
  <c r="J2442" i="5"/>
  <c r="J2443" i="5"/>
  <c r="J2444" i="5"/>
  <c r="J2445" i="5"/>
  <c r="J2446" i="5"/>
  <c r="J2447" i="5"/>
  <c r="J2448" i="5"/>
  <c r="J2449" i="5"/>
  <c r="J2450" i="5"/>
  <c r="J2451" i="5"/>
  <c r="J2452" i="5"/>
  <c r="J2453" i="5"/>
  <c r="J2454" i="5"/>
  <c r="J2455" i="5"/>
  <c r="J2456" i="5"/>
  <c r="J2457" i="5"/>
  <c r="J2458" i="5"/>
  <c r="J2459" i="5"/>
  <c r="J2460" i="5"/>
  <c r="J2461" i="5"/>
  <c r="J2462" i="5"/>
  <c r="J2463" i="5"/>
  <c r="J2464" i="5"/>
  <c r="J2465" i="5"/>
  <c r="J2466" i="5"/>
  <c r="J2467" i="5"/>
  <c r="J2468" i="5"/>
  <c r="J2469" i="5"/>
  <c r="J2470" i="5"/>
  <c r="J2471" i="5"/>
  <c r="J2472" i="5"/>
  <c r="J2473" i="5"/>
  <c r="J2474" i="5"/>
  <c r="J2475" i="5"/>
  <c r="J2476" i="5"/>
  <c r="J2477" i="5"/>
  <c r="J2478" i="5"/>
  <c r="J2479" i="5"/>
  <c r="J2480" i="5"/>
  <c r="J2481" i="5"/>
  <c r="J2482" i="5"/>
  <c r="J2483" i="5"/>
  <c r="J2484" i="5"/>
  <c r="J2485" i="5"/>
  <c r="J2486" i="5"/>
  <c r="J2487" i="5"/>
  <c r="J2488" i="5"/>
  <c r="J2489" i="5"/>
  <c r="J2490" i="5"/>
  <c r="J2491" i="5"/>
  <c r="J2492" i="5"/>
  <c r="J2493" i="5"/>
  <c r="J2494" i="5"/>
  <c r="J2495" i="5"/>
  <c r="J2496" i="5"/>
  <c r="J2497" i="5"/>
  <c r="J2498" i="5"/>
  <c r="J2499" i="5"/>
  <c r="J2500" i="5"/>
  <c r="J2501" i="5"/>
  <c r="J2502" i="5"/>
  <c r="J2503" i="5"/>
  <c r="J2504" i="5"/>
  <c r="J2505" i="5"/>
  <c r="J2506" i="5"/>
  <c r="J2507" i="5"/>
  <c r="J2508" i="5"/>
  <c r="J2509" i="5"/>
  <c r="J2510" i="5"/>
  <c r="J2511" i="5"/>
  <c r="J2512" i="5"/>
  <c r="J2513" i="5"/>
  <c r="J2514" i="5"/>
  <c r="J2515" i="5"/>
  <c r="J2516" i="5"/>
  <c r="J2517" i="5"/>
  <c r="J2518" i="5"/>
  <c r="J2519" i="5"/>
  <c r="J2520" i="5"/>
  <c r="J2521" i="5"/>
  <c r="J2522" i="5"/>
  <c r="J2523" i="5"/>
  <c r="J2524" i="5"/>
  <c r="J2525" i="5"/>
  <c r="J2526" i="5"/>
  <c r="J2527" i="5"/>
  <c r="J2528" i="5"/>
  <c r="J2529" i="5"/>
  <c r="J2530" i="5"/>
  <c r="J2531" i="5"/>
  <c r="J2532" i="5"/>
  <c r="J2533" i="5"/>
  <c r="J2534" i="5"/>
  <c r="J2535" i="5"/>
  <c r="J2536" i="5"/>
  <c r="J2537" i="5"/>
  <c r="J2538" i="5"/>
  <c r="J2539" i="5"/>
  <c r="J2540" i="5"/>
  <c r="J2541" i="5"/>
  <c r="J2542" i="5"/>
  <c r="J2543" i="5"/>
  <c r="J2544" i="5"/>
  <c r="J2545" i="5"/>
  <c r="J2546" i="5"/>
  <c r="J2547" i="5"/>
  <c r="J2548" i="5"/>
  <c r="J2549" i="5"/>
  <c r="J2550" i="5"/>
  <c r="J2551" i="5"/>
  <c r="J2552" i="5"/>
  <c r="J2553" i="5"/>
  <c r="J2554" i="5"/>
  <c r="J2555" i="5"/>
  <c r="J2556" i="5"/>
  <c r="J2557" i="5"/>
  <c r="J2558" i="5"/>
  <c r="J2559" i="5"/>
  <c r="J2560" i="5"/>
  <c r="J2561" i="5"/>
  <c r="J2562" i="5"/>
  <c r="J2563" i="5"/>
  <c r="J2564" i="5"/>
  <c r="J2565" i="5"/>
  <c r="J2566" i="5"/>
  <c r="J2567" i="5"/>
  <c r="J2568" i="5"/>
  <c r="J2569" i="5"/>
  <c r="J2570" i="5"/>
  <c r="J2571" i="5"/>
  <c r="J2572" i="5"/>
  <c r="J2573" i="5"/>
  <c r="J2574" i="5"/>
  <c r="J2575" i="5"/>
  <c r="J2576" i="5"/>
  <c r="J2577" i="5"/>
  <c r="J2578" i="5"/>
  <c r="J2579" i="5"/>
  <c r="J2580" i="5"/>
  <c r="J2581" i="5"/>
  <c r="J2582" i="5"/>
  <c r="J2583" i="5"/>
  <c r="J2584" i="5"/>
  <c r="J2585" i="5"/>
  <c r="J2586" i="5"/>
  <c r="J2587" i="5"/>
  <c r="J2588" i="5"/>
  <c r="J2589" i="5"/>
  <c r="J2590" i="5"/>
  <c r="J2591" i="5"/>
  <c r="J2592" i="5"/>
  <c r="J2593" i="5"/>
  <c r="J2594" i="5"/>
  <c r="J2595" i="5"/>
  <c r="J2596" i="5"/>
  <c r="J2597" i="5"/>
  <c r="J2598" i="5"/>
  <c r="J2599" i="5"/>
  <c r="J2600" i="5"/>
  <c r="J2601" i="5"/>
  <c r="J2602" i="5"/>
  <c r="J2603" i="5"/>
  <c r="J2604" i="5"/>
  <c r="J2605" i="5"/>
  <c r="J2606" i="5"/>
  <c r="J2607" i="5"/>
  <c r="J2608" i="5"/>
  <c r="J2609" i="5"/>
  <c r="J2610" i="5"/>
  <c r="J2611" i="5"/>
  <c r="J2612" i="5"/>
  <c r="J2613" i="5"/>
  <c r="J2614" i="5"/>
  <c r="J2615" i="5"/>
  <c r="J2616" i="5"/>
  <c r="J2617" i="5"/>
  <c r="J2618" i="5"/>
  <c r="J2619" i="5"/>
  <c r="J2620" i="5"/>
  <c r="J2621" i="5"/>
  <c r="J2622" i="5"/>
  <c r="J2623" i="5"/>
  <c r="J2624" i="5"/>
  <c r="J2625" i="5"/>
  <c r="J2626" i="5"/>
  <c r="J2627" i="5"/>
  <c r="J2628" i="5"/>
  <c r="J2629" i="5"/>
  <c r="J2630" i="5"/>
  <c r="J2631" i="5"/>
  <c r="J2632" i="5"/>
  <c r="J2633" i="5"/>
  <c r="J2634" i="5"/>
  <c r="J2635" i="5"/>
  <c r="J2636" i="5"/>
  <c r="J2637" i="5"/>
  <c r="J2638" i="5"/>
  <c r="J2639" i="5"/>
  <c r="J2640" i="5"/>
  <c r="J2641" i="5"/>
  <c r="J2642" i="5"/>
  <c r="J2643" i="5"/>
  <c r="J2644" i="5"/>
  <c r="J2645" i="5"/>
  <c r="J2646" i="5"/>
  <c r="J2647" i="5"/>
  <c r="J2648" i="5"/>
  <c r="J2649" i="5"/>
  <c r="J2650" i="5"/>
  <c r="J2651" i="5"/>
  <c r="J2652" i="5"/>
  <c r="J2653" i="5"/>
  <c r="J2654" i="5"/>
  <c r="J2655" i="5"/>
  <c r="J2656" i="5"/>
  <c r="J2657" i="5"/>
  <c r="J2658" i="5"/>
  <c r="J2659" i="5"/>
  <c r="J2660" i="5"/>
  <c r="J2661" i="5"/>
  <c r="J2662" i="5"/>
  <c r="J2663" i="5"/>
  <c r="J2664" i="5"/>
  <c r="J2665" i="5"/>
  <c r="J2666" i="5"/>
  <c r="J2667" i="5"/>
  <c r="J2668" i="5"/>
  <c r="J2669" i="5"/>
  <c r="J2670" i="5"/>
  <c r="J2671" i="5"/>
  <c r="J2672" i="5"/>
  <c r="J2673" i="5"/>
  <c r="J2674" i="5"/>
  <c r="J2675" i="5"/>
  <c r="J2676" i="5"/>
  <c r="J2677" i="5"/>
  <c r="J2678" i="5"/>
  <c r="J2679" i="5"/>
  <c r="J2680" i="5"/>
  <c r="J2681" i="5"/>
  <c r="J2682" i="5"/>
  <c r="J2683" i="5"/>
  <c r="J2684" i="5"/>
  <c r="J2685" i="5"/>
  <c r="J2686" i="5"/>
  <c r="J2687" i="5"/>
  <c r="J2688" i="5"/>
  <c r="J2689" i="5"/>
  <c r="J2690" i="5"/>
  <c r="J2691" i="5"/>
  <c r="J2692" i="5"/>
  <c r="J2693" i="5"/>
  <c r="J2694" i="5"/>
  <c r="J2695" i="5"/>
  <c r="J2696" i="5"/>
  <c r="J2697" i="5"/>
  <c r="J2698" i="5"/>
  <c r="J2699" i="5"/>
  <c r="J2700" i="5"/>
  <c r="J2701" i="5"/>
  <c r="J2702" i="5"/>
  <c r="J2703" i="5"/>
  <c r="J2704" i="5"/>
  <c r="J2705" i="5"/>
  <c r="J2706" i="5"/>
  <c r="J2707" i="5"/>
  <c r="J2708" i="5"/>
  <c r="J2709" i="5"/>
  <c r="J2710" i="5"/>
  <c r="J2711" i="5"/>
  <c r="J2712" i="5"/>
  <c r="J2713" i="5"/>
  <c r="J2714" i="5"/>
  <c r="J2715" i="5"/>
  <c r="J2716" i="5"/>
  <c r="J2717" i="5"/>
  <c r="J2718" i="5"/>
  <c r="J2719" i="5"/>
  <c r="J2720" i="5"/>
  <c r="J2721" i="5"/>
  <c r="J2722" i="5"/>
  <c r="J2723" i="5"/>
  <c r="J2724" i="5"/>
  <c r="J2725" i="5"/>
  <c r="J2726" i="5"/>
  <c r="J2727" i="5"/>
  <c r="J2728" i="5"/>
  <c r="J2729" i="5"/>
  <c r="J2730" i="5"/>
  <c r="J2731" i="5"/>
  <c r="J2732" i="5"/>
  <c r="J2733" i="5"/>
  <c r="J2734" i="5"/>
  <c r="J2735" i="5"/>
  <c r="J2736" i="5"/>
  <c r="J2737" i="5"/>
  <c r="J2738" i="5"/>
  <c r="J2739" i="5"/>
  <c r="J2740" i="5"/>
  <c r="J2741" i="5"/>
  <c r="J2742" i="5"/>
  <c r="J2743" i="5"/>
  <c r="J2744" i="5"/>
  <c r="J2745" i="5"/>
  <c r="J2746" i="5"/>
  <c r="J2747" i="5"/>
  <c r="J2748" i="5"/>
  <c r="J2749" i="5"/>
  <c r="J2750" i="5"/>
  <c r="J2751" i="5"/>
  <c r="J2752" i="5"/>
  <c r="J2753" i="5"/>
  <c r="J2754" i="5"/>
  <c r="J2755" i="5"/>
  <c r="J2756" i="5"/>
  <c r="J2757" i="5"/>
  <c r="J2758" i="5"/>
  <c r="J2759" i="5"/>
  <c r="J2760" i="5"/>
  <c r="J2761" i="5"/>
  <c r="J2762" i="5"/>
  <c r="J2763" i="5"/>
  <c r="J2764" i="5"/>
  <c r="J2765" i="5"/>
  <c r="J2766" i="5"/>
  <c r="J2767" i="5"/>
  <c r="J2768" i="5"/>
  <c r="J2769" i="5"/>
  <c r="J2770" i="5"/>
  <c r="J2771" i="5"/>
  <c r="J2772" i="5"/>
  <c r="J2773" i="5"/>
  <c r="J2774" i="5"/>
  <c r="J2775" i="5"/>
  <c r="J2776" i="5"/>
  <c r="J2777" i="5"/>
  <c r="J2778" i="5"/>
  <c r="J2779" i="5"/>
  <c r="J2780" i="5"/>
  <c r="J2781" i="5"/>
  <c r="J2782" i="5"/>
  <c r="J2783" i="5"/>
  <c r="J2784" i="5"/>
  <c r="J2785" i="5"/>
  <c r="J2786" i="5"/>
  <c r="J2787" i="5"/>
  <c r="J2788" i="5"/>
  <c r="J2789" i="5"/>
  <c r="J2790" i="5"/>
  <c r="J2791" i="5"/>
  <c r="J2792" i="5"/>
  <c r="J2793" i="5"/>
  <c r="J2794" i="5"/>
  <c r="J2795" i="5"/>
  <c r="J2796" i="5"/>
  <c r="J2797" i="5"/>
  <c r="J2798" i="5"/>
  <c r="J2799" i="5"/>
  <c r="J2800" i="5"/>
  <c r="J2801" i="5"/>
  <c r="J2802" i="5"/>
  <c r="J2803" i="5"/>
  <c r="J2804" i="5"/>
  <c r="J2805" i="5"/>
  <c r="J2806" i="5"/>
  <c r="J2807" i="5"/>
  <c r="J2808" i="5"/>
  <c r="J2809" i="5"/>
  <c r="J2810" i="5"/>
  <c r="J2811" i="5"/>
  <c r="J2812" i="5"/>
  <c r="J2813" i="5"/>
  <c r="J2814" i="5"/>
  <c r="J2815" i="5"/>
  <c r="J2816" i="5"/>
  <c r="J2817" i="5"/>
  <c r="J2818" i="5"/>
  <c r="J2819" i="5"/>
  <c r="J2820" i="5"/>
  <c r="J2821" i="5"/>
  <c r="J2822" i="5"/>
  <c r="J2823" i="5"/>
  <c r="J2824" i="5"/>
  <c r="J2825" i="5"/>
  <c r="J2826" i="5"/>
  <c r="J2827" i="5"/>
  <c r="J2828" i="5"/>
  <c r="J2829" i="5"/>
  <c r="J2830" i="5"/>
  <c r="J2831" i="5"/>
  <c r="J2832" i="5"/>
  <c r="J2833" i="5"/>
  <c r="J2834" i="5"/>
  <c r="J2835" i="5"/>
  <c r="J2836" i="5"/>
  <c r="J2837" i="5"/>
  <c r="J2838" i="5"/>
  <c r="J2839" i="5"/>
  <c r="J2840" i="5"/>
  <c r="J2841" i="5"/>
  <c r="J2842" i="5"/>
  <c r="J2843" i="5"/>
  <c r="J2844" i="5"/>
  <c r="J2845" i="5"/>
  <c r="J2846" i="5"/>
  <c r="J2847" i="5"/>
  <c r="J2848" i="5"/>
  <c r="J2849" i="5"/>
  <c r="J2850" i="5"/>
  <c r="J2851" i="5"/>
  <c r="J2852" i="5"/>
  <c r="J2853" i="5"/>
  <c r="J2854" i="5"/>
  <c r="J2855" i="5"/>
  <c r="J2856" i="5"/>
  <c r="J2857" i="5"/>
  <c r="J2858" i="5"/>
  <c r="J2859" i="5"/>
  <c r="J2860" i="5"/>
  <c r="J2861" i="5"/>
  <c r="J2862" i="5"/>
  <c r="J2863" i="5"/>
  <c r="J2864" i="5"/>
  <c r="J2865" i="5"/>
  <c r="J2866" i="5"/>
  <c r="J2867" i="5"/>
  <c r="J2868" i="5"/>
  <c r="J2869" i="5"/>
  <c r="J2870" i="5"/>
  <c r="J2871" i="5"/>
  <c r="J2872" i="5"/>
  <c r="J2873" i="5"/>
  <c r="J2874" i="5"/>
  <c r="J2875" i="5"/>
  <c r="J2876" i="5"/>
  <c r="J2877" i="5"/>
  <c r="J2878" i="5"/>
  <c r="J2879" i="5"/>
  <c r="J2880" i="5"/>
  <c r="J2881" i="5"/>
  <c r="J2882" i="5"/>
  <c r="J2883" i="5"/>
  <c r="J2884" i="5"/>
  <c r="J2885" i="5"/>
  <c r="J2886" i="5"/>
  <c r="J2887" i="5"/>
  <c r="J2888" i="5"/>
  <c r="J2889" i="5"/>
  <c r="J2890" i="5"/>
  <c r="J2891" i="5"/>
  <c r="J2892" i="5"/>
  <c r="J2893" i="5"/>
  <c r="J2894" i="5"/>
  <c r="J2895" i="5"/>
  <c r="J2896" i="5"/>
  <c r="J2897" i="5"/>
  <c r="J2898" i="5"/>
  <c r="J2899" i="5"/>
  <c r="J2900" i="5"/>
  <c r="J2901" i="5"/>
  <c r="J2902" i="5"/>
  <c r="J2903" i="5"/>
  <c r="J2904" i="5"/>
  <c r="J2905" i="5"/>
  <c r="J2906" i="5"/>
  <c r="J2907" i="5"/>
  <c r="J2908" i="5"/>
  <c r="J2909" i="5"/>
  <c r="J2910" i="5"/>
  <c r="J2911" i="5"/>
  <c r="J2912" i="5"/>
  <c r="J2913" i="5"/>
  <c r="J2914" i="5"/>
  <c r="J2915" i="5"/>
  <c r="J2916" i="5"/>
  <c r="J2917" i="5"/>
  <c r="J2918" i="5"/>
  <c r="J2919" i="5"/>
  <c r="J2920" i="5"/>
  <c r="J2921" i="5"/>
  <c r="J2922" i="5"/>
  <c r="J2923" i="5"/>
  <c r="J2924" i="5"/>
  <c r="J2925" i="5"/>
  <c r="J2926" i="5"/>
  <c r="J2927" i="5"/>
  <c r="J2928" i="5"/>
  <c r="J2929" i="5"/>
  <c r="J2930" i="5"/>
  <c r="J2931" i="5"/>
  <c r="J2932" i="5"/>
  <c r="J2933" i="5"/>
  <c r="J2934" i="5"/>
  <c r="J2935" i="5"/>
  <c r="J2936" i="5"/>
  <c r="J2937" i="5"/>
  <c r="J2938" i="5"/>
  <c r="J2939" i="5"/>
  <c r="J2940" i="5"/>
  <c r="J2941" i="5"/>
  <c r="J2942" i="5"/>
  <c r="J2943" i="5"/>
  <c r="J2944" i="5"/>
  <c r="J2945" i="5"/>
  <c r="J2946" i="5"/>
  <c r="J2947" i="5"/>
  <c r="J2948" i="5"/>
  <c r="J2949" i="5"/>
  <c r="J2950" i="5"/>
  <c r="J2951" i="5"/>
  <c r="J2952" i="5"/>
  <c r="J2953" i="5"/>
  <c r="J2954" i="5"/>
  <c r="J2955" i="5"/>
  <c r="J2956" i="5"/>
  <c r="J2957" i="5"/>
  <c r="J2958" i="5"/>
  <c r="J2959" i="5"/>
  <c r="J2960" i="5"/>
  <c r="J2961" i="5"/>
  <c r="J2962" i="5"/>
  <c r="J2963" i="5"/>
  <c r="J2964" i="5"/>
  <c r="J2965" i="5"/>
  <c r="J2966" i="5"/>
  <c r="J2967" i="5"/>
  <c r="J2968" i="5"/>
  <c r="J2969" i="5"/>
  <c r="J2970" i="5"/>
  <c r="J2971" i="5"/>
  <c r="J2972" i="5"/>
  <c r="J2973" i="5"/>
  <c r="J2974" i="5"/>
  <c r="J2975" i="5"/>
  <c r="J2976" i="5"/>
  <c r="J2977" i="5"/>
  <c r="J2978" i="5"/>
  <c r="J2979" i="5"/>
  <c r="J2980" i="5"/>
  <c r="J2981" i="5"/>
  <c r="J2982" i="5"/>
  <c r="J2983" i="5"/>
  <c r="J2984" i="5"/>
  <c r="J2985" i="5"/>
  <c r="J2986" i="5"/>
  <c r="J2987" i="5"/>
  <c r="J2988" i="5"/>
  <c r="J2989" i="5"/>
  <c r="J2990" i="5"/>
  <c r="J2991" i="5"/>
  <c r="J2992" i="5"/>
  <c r="J2993" i="5"/>
  <c r="J2994" i="5"/>
  <c r="J2995" i="5"/>
  <c r="J2996" i="5"/>
  <c r="J2997" i="5"/>
  <c r="J2998" i="5"/>
  <c r="J2999" i="5"/>
  <c r="J3000" i="5"/>
  <c r="J3001" i="5"/>
  <c r="J3002" i="5"/>
  <c r="J3003" i="5"/>
  <c r="J3004" i="5"/>
  <c r="J3005" i="5"/>
  <c r="J3006" i="5"/>
  <c r="J3007" i="5"/>
  <c r="J3008" i="5"/>
  <c r="J3009" i="5"/>
  <c r="J3010" i="5"/>
  <c r="J3011" i="5"/>
  <c r="J3012" i="5"/>
  <c r="J3013" i="5"/>
  <c r="J3014" i="5"/>
  <c r="J3015" i="5"/>
  <c r="J3016" i="5"/>
  <c r="J3017" i="5"/>
  <c r="J3018" i="5"/>
  <c r="J3019" i="5"/>
  <c r="J3020" i="5"/>
  <c r="J3021" i="5"/>
  <c r="J3022" i="5"/>
  <c r="J3023" i="5"/>
  <c r="J3024" i="5"/>
  <c r="J3025" i="5"/>
  <c r="J3026" i="5"/>
  <c r="J3027" i="5"/>
  <c r="J3028" i="5"/>
  <c r="J3029" i="5"/>
  <c r="J3030" i="5"/>
  <c r="J3031" i="5"/>
  <c r="J3032" i="5"/>
  <c r="J3033" i="5"/>
  <c r="J3034" i="5"/>
  <c r="J3035" i="5"/>
  <c r="J3036" i="5"/>
  <c r="J3037" i="5"/>
  <c r="J3038" i="5"/>
  <c r="J3039" i="5"/>
  <c r="J3040" i="5"/>
  <c r="J3041" i="5"/>
  <c r="J3042" i="5"/>
  <c r="J3043" i="5"/>
  <c r="J3044" i="5"/>
  <c r="J3045" i="5"/>
  <c r="J3046" i="5"/>
  <c r="J3047" i="5"/>
  <c r="J3048" i="5"/>
  <c r="J3049" i="5"/>
  <c r="J3050" i="5"/>
  <c r="J3051" i="5"/>
  <c r="J3052" i="5"/>
  <c r="J3053" i="5"/>
  <c r="J3054" i="5"/>
  <c r="J3055" i="5"/>
  <c r="J3056" i="5"/>
  <c r="J3057" i="5"/>
  <c r="J3058" i="5"/>
  <c r="J3059" i="5"/>
  <c r="J3060" i="5"/>
  <c r="J3061" i="5"/>
  <c r="J3062" i="5"/>
  <c r="J3063" i="5"/>
  <c r="J3064" i="5"/>
  <c r="J3065" i="5"/>
  <c r="J3066" i="5"/>
  <c r="J3067" i="5"/>
  <c r="J3068" i="5"/>
  <c r="J3069" i="5"/>
  <c r="J3070" i="5"/>
  <c r="J3071" i="5"/>
  <c r="J3072" i="5"/>
  <c r="J3073" i="5"/>
  <c r="J3074" i="5"/>
  <c r="J3075" i="5"/>
  <c r="J3076" i="5"/>
  <c r="J3077" i="5"/>
  <c r="J3078" i="5"/>
  <c r="J3079" i="5"/>
  <c r="J3080" i="5"/>
  <c r="J3081" i="5"/>
  <c r="J3082" i="5"/>
  <c r="J3083" i="5"/>
  <c r="J3084" i="5"/>
  <c r="J3085" i="5"/>
  <c r="J3086" i="5"/>
  <c r="J3087" i="5"/>
  <c r="J3088" i="5"/>
  <c r="J3089" i="5"/>
  <c r="J3090" i="5"/>
  <c r="J3091" i="5"/>
  <c r="J3092" i="5"/>
  <c r="J3093" i="5"/>
  <c r="J3094" i="5"/>
  <c r="J3095" i="5"/>
  <c r="J3096" i="5"/>
  <c r="J3097" i="5"/>
  <c r="J3098" i="5"/>
  <c r="J3099" i="5"/>
  <c r="J3100" i="5"/>
  <c r="J3101" i="5"/>
  <c r="J3102" i="5"/>
  <c r="J3103" i="5"/>
  <c r="J3104" i="5"/>
  <c r="J3105" i="5"/>
  <c r="J3106" i="5"/>
  <c r="J3107" i="5"/>
  <c r="J3108" i="5"/>
  <c r="J3109" i="5"/>
  <c r="J3110" i="5"/>
  <c r="J3111" i="5"/>
  <c r="J3112" i="5"/>
  <c r="J3113" i="5"/>
  <c r="J3114" i="5"/>
  <c r="J3115" i="5"/>
  <c r="J3116" i="5"/>
  <c r="J3117" i="5"/>
  <c r="J3118" i="5"/>
  <c r="J3119" i="5"/>
  <c r="J3120" i="5"/>
  <c r="J3121" i="5"/>
  <c r="J3122" i="5"/>
  <c r="J3123" i="5"/>
  <c r="J3124" i="5"/>
  <c r="J3125" i="5"/>
  <c r="J3126" i="5"/>
  <c r="J3127" i="5"/>
  <c r="J3128" i="5"/>
  <c r="J3129" i="5"/>
  <c r="J3130" i="5"/>
  <c r="J3131" i="5"/>
  <c r="J3132" i="5"/>
  <c r="J3133" i="5"/>
  <c r="J3134" i="5"/>
  <c r="J3135" i="5"/>
  <c r="J3136" i="5"/>
  <c r="J3137" i="5"/>
  <c r="J3138" i="5"/>
  <c r="J3139" i="5"/>
  <c r="J3140" i="5"/>
  <c r="J3141" i="5"/>
  <c r="J3142" i="5"/>
  <c r="J3143" i="5"/>
  <c r="J3144" i="5"/>
  <c r="J3145" i="5"/>
  <c r="J3146" i="5"/>
  <c r="J3147" i="5"/>
  <c r="J3148" i="5"/>
  <c r="J3149" i="5"/>
  <c r="J3150" i="5"/>
  <c r="J3151" i="5"/>
  <c r="J3152" i="5"/>
  <c r="J3153" i="5"/>
  <c r="J3154" i="5"/>
  <c r="J3155" i="5"/>
  <c r="J3156" i="5"/>
  <c r="J3157" i="5"/>
  <c r="J3158" i="5"/>
  <c r="J3159" i="5"/>
  <c r="J3160" i="5"/>
  <c r="J3161" i="5"/>
  <c r="J3162" i="5"/>
  <c r="J3163" i="5"/>
  <c r="J3164" i="5"/>
  <c r="J3165" i="5"/>
  <c r="J3166" i="5"/>
  <c r="J3167" i="5"/>
  <c r="J3168" i="5"/>
  <c r="J3169" i="5"/>
  <c r="J3170" i="5"/>
  <c r="J3171" i="5"/>
  <c r="J3172" i="5"/>
  <c r="J3173" i="5"/>
  <c r="J3174" i="5"/>
  <c r="J3175" i="5"/>
  <c r="J3176" i="5"/>
  <c r="J3177" i="5"/>
  <c r="J3178" i="5"/>
  <c r="J3179" i="5"/>
  <c r="J3180" i="5"/>
  <c r="J3181" i="5"/>
  <c r="J3182" i="5"/>
  <c r="J3183" i="5"/>
  <c r="J3184" i="5"/>
  <c r="J3185" i="5"/>
  <c r="J3186" i="5"/>
  <c r="J3187" i="5"/>
  <c r="J3188" i="5"/>
  <c r="J3189" i="5"/>
  <c r="J3190" i="5"/>
  <c r="J3191" i="5"/>
  <c r="J3192" i="5"/>
  <c r="J3193" i="5"/>
  <c r="J3194" i="5"/>
  <c r="J3195" i="5"/>
  <c r="J3196" i="5"/>
  <c r="J3197" i="5"/>
  <c r="J3198" i="5"/>
  <c r="J3199" i="5"/>
  <c r="J3200" i="5"/>
  <c r="J3201" i="5"/>
  <c r="I2"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94" i="5"/>
  <c r="I395" i="5"/>
  <c r="I396" i="5"/>
  <c r="I397" i="5"/>
  <c r="I398" i="5"/>
  <c r="I399" i="5"/>
  <c r="I400" i="5"/>
  <c r="I401" i="5"/>
  <c r="I402" i="5"/>
  <c r="I403" i="5"/>
  <c r="I404" i="5"/>
  <c r="I405" i="5"/>
  <c r="I406" i="5"/>
  <c r="I407" i="5"/>
  <c r="I408" i="5"/>
  <c r="I409" i="5"/>
  <c r="I410" i="5"/>
  <c r="I411" i="5"/>
  <c r="I412" i="5"/>
  <c r="I413" i="5"/>
  <c r="I414" i="5"/>
  <c r="I415" i="5"/>
  <c r="I416" i="5"/>
  <c r="I417" i="5"/>
  <c r="I41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69" i="5"/>
  <c r="I470" i="5"/>
  <c r="I471" i="5"/>
  <c r="I472" i="5"/>
  <c r="I473" i="5"/>
  <c r="I474" i="5"/>
  <c r="I475" i="5"/>
  <c r="I476" i="5"/>
  <c r="I477" i="5"/>
  <c r="I478" i="5"/>
  <c r="I479" i="5"/>
  <c r="I480" i="5"/>
  <c r="I481" i="5"/>
  <c r="I482" i="5"/>
  <c r="I483" i="5"/>
  <c r="I484" i="5"/>
  <c r="I485" i="5"/>
  <c r="I486" i="5"/>
  <c r="I487" i="5"/>
  <c r="I488" i="5"/>
  <c r="I489" i="5"/>
  <c r="I490" i="5"/>
  <c r="I491" i="5"/>
  <c r="I492" i="5"/>
  <c r="I493" i="5"/>
  <c r="I494" i="5"/>
  <c r="I495" i="5"/>
  <c r="I496" i="5"/>
  <c r="I497" i="5"/>
  <c r="I498" i="5"/>
  <c r="I499" i="5"/>
  <c r="I500" i="5"/>
  <c r="I501" i="5"/>
  <c r="I502" i="5"/>
  <c r="I503" i="5"/>
  <c r="I504" i="5"/>
  <c r="I505" i="5"/>
  <c r="I506" i="5"/>
  <c r="I507" i="5"/>
  <c r="I508" i="5"/>
  <c r="I509" i="5"/>
  <c r="I510" i="5"/>
  <c r="I511" i="5"/>
  <c r="I512" i="5"/>
  <c r="I513" i="5"/>
  <c r="I514" i="5"/>
  <c r="I515" i="5"/>
  <c r="I516" i="5"/>
  <c r="I517" i="5"/>
  <c r="I518" i="5"/>
  <c r="I519" i="5"/>
  <c r="I520" i="5"/>
  <c r="I521" i="5"/>
  <c r="I522" i="5"/>
  <c r="I523" i="5"/>
  <c r="I524" i="5"/>
  <c r="I525" i="5"/>
  <c r="I526" i="5"/>
  <c r="I527" i="5"/>
  <c r="I528" i="5"/>
  <c r="I529" i="5"/>
  <c r="I530" i="5"/>
  <c r="I531" i="5"/>
  <c r="I532" i="5"/>
  <c r="I533" i="5"/>
  <c r="I534" i="5"/>
  <c r="I535" i="5"/>
  <c r="I536" i="5"/>
  <c r="I537" i="5"/>
  <c r="I538" i="5"/>
  <c r="I539" i="5"/>
  <c r="I540" i="5"/>
  <c r="I541" i="5"/>
  <c r="I542" i="5"/>
  <c r="I543" i="5"/>
  <c r="I544" i="5"/>
  <c r="I545" i="5"/>
  <c r="I546" i="5"/>
  <c r="I547" i="5"/>
  <c r="I548" i="5"/>
  <c r="I549" i="5"/>
  <c r="I550" i="5"/>
  <c r="I551" i="5"/>
  <c r="I552" i="5"/>
  <c r="I553" i="5"/>
  <c r="I554" i="5"/>
  <c r="I555" i="5"/>
  <c r="I556" i="5"/>
  <c r="I557" i="5"/>
  <c r="I558" i="5"/>
  <c r="I559" i="5"/>
  <c r="I560" i="5"/>
  <c r="I561" i="5"/>
  <c r="I562" i="5"/>
  <c r="I563" i="5"/>
  <c r="I564" i="5"/>
  <c r="I565" i="5"/>
  <c r="I566" i="5"/>
  <c r="I567" i="5"/>
  <c r="I568" i="5"/>
  <c r="I569" i="5"/>
  <c r="I570" i="5"/>
  <c r="I571" i="5"/>
  <c r="I572" i="5"/>
  <c r="I573" i="5"/>
  <c r="I574" i="5"/>
  <c r="I575" i="5"/>
  <c r="I576" i="5"/>
  <c r="I577" i="5"/>
  <c r="I578" i="5"/>
  <c r="I579" i="5"/>
  <c r="I580" i="5"/>
  <c r="I581" i="5"/>
  <c r="I582" i="5"/>
  <c r="I583" i="5"/>
  <c r="I584" i="5"/>
  <c r="I585" i="5"/>
  <c r="I586" i="5"/>
  <c r="I587" i="5"/>
  <c r="I588" i="5"/>
  <c r="I589" i="5"/>
  <c r="I590" i="5"/>
  <c r="I591" i="5"/>
  <c r="I592" i="5"/>
  <c r="I593" i="5"/>
  <c r="I594" i="5"/>
  <c r="I595" i="5"/>
  <c r="I596" i="5"/>
  <c r="I597" i="5"/>
  <c r="I598" i="5"/>
  <c r="I599" i="5"/>
  <c r="I600" i="5"/>
  <c r="I601" i="5"/>
  <c r="I602" i="5"/>
  <c r="I603" i="5"/>
  <c r="I604" i="5"/>
  <c r="I605" i="5"/>
  <c r="I606" i="5"/>
  <c r="I607" i="5"/>
  <c r="I608" i="5"/>
  <c r="I609" i="5"/>
  <c r="I610" i="5"/>
  <c r="I611" i="5"/>
  <c r="I612" i="5"/>
  <c r="I613" i="5"/>
  <c r="I614" i="5"/>
  <c r="I615" i="5"/>
  <c r="I616" i="5"/>
  <c r="I617" i="5"/>
  <c r="I618" i="5"/>
  <c r="I619" i="5"/>
  <c r="I620" i="5"/>
  <c r="I621" i="5"/>
  <c r="I622" i="5"/>
  <c r="I623" i="5"/>
  <c r="I624" i="5"/>
  <c r="I625" i="5"/>
  <c r="I626" i="5"/>
  <c r="I627" i="5"/>
  <c r="I628" i="5"/>
  <c r="I629" i="5"/>
  <c r="I630" i="5"/>
  <c r="I631" i="5"/>
  <c r="I632" i="5"/>
  <c r="I633" i="5"/>
  <c r="I634" i="5"/>
  <c r="I635" i="5"/>
  <c r="I636" i="5"/>
  <c r="I637" i="5"/>
  <c r="I638" i="5"/>
  <c r="I639" i="5"/>
  <c r="I640" i="5"/>
  <c r="I641" i="5"/>
  <c r="I642" i="5"/>
  <c r="I643" i="5"/>
  <c r="I644" i="5"/>
  <c r="I645" i="5"/>
  <c r="I646" i="5"/>
  <c r="I647" i="5"/>
  <c r="I648" i="5"/>
  <c r="I649" i="5"/>
  <c r="I650" i="5"/>
  <c r="I651" i="5"/>
  <c r="I652" i="5"/>
  <c r="I653" i="5"/>
  <c r="I654" i="5"/>
  <c r="I655" i="5"/>
  <c r="I656" i="5"/>
  <c r="I657" i="5"/>
  <c r="I658" i="5"/>
  <c r="I659" i="5"/>
  <c r="I660" i="5"/>
  <c r="I661" i="5"/>
  <c r="I662" i="5"/>
  <c r="I663" i="5"/>
  <c r="I664" i="5"/>
  <c r="I665" i="5"/>
  <c r="I666" i="5"/>
  <c r="I667" i="5"/>
  <c r="I668" i="5"/>
  <c r="I669" i="5"/>
  <c r="I670" i="5"/>
  <c r="I671" i="5"/>
  <c r="I672" i="5"/>
  <c r="I673" i="5"/>
  <c r="I674" i="5"/>
  <c r="I675" i="5"/>
  <c r="I676" i="5"/>
  <c r="I677" i="5"/>
  <c r="I678" i="5"/>
  <c r="I679" i="5"/>
  <c r="I680" i="5"/>
  <c r="I681" i="5"/>
  <c r="I682" i="5"/>
  <c r="I683" i="5"/>
  <c r="I684" i="5"/>
  <c r="I685" i="5"/>
  <c r="I686" i="5"/>
  <c r="I687" i="5"/>
  <c r="I688" i="5"/>
  <c r="I689" i="5"/>
  <c r="I690" i="5"/>
  <c r="I691" i="5"/>
  <c r="I692" i="5"/>
  <c r="I693" i="5"/>
  <c r="I694" i="5"/>
  <c r="I695" i="5"/>
  <c r="I696" i="5"/>
  <c r="I697" i="5"/>
  <c r="I698" i="5"/>
  <c r="I699" i="5"/>
  <c r="I700" i="5"/>
  <c r="I701" i="5"/>
  <c r="I702" i="5"/>
  <c r="I703" i="5"/>
  <c r="I704" i="5"/>
  <c r="I705" i="5"/>
  <c r="I706" i="5"/>
  <c r="I707" i="5"/>
  <c r="I708" i="5"/>
  <c r="I709" i="5"/>
  <c r="I710" i="5"/>
  <c r="I711" i="5"/>
  <c r="I712" i="5"/>
  <c r="I713" i="5"/>
  <c r="I714" i="5"/>
  <c r="I715" i="5"/>
  <c r="I716" i="5"/>
  <c r="I717" i="5"/>
  <c r="I718" i="5"/>
  <c r="I719" i="5"/>
  <c r="I720" i="5"/>
  <c r="I721" i="5"/>
  <c r="I722" i="5"/>
  <c r="I723" i="5"/>
  <c r="I724" i="5"/>
  <c r="I725" i="5"/>
  <c r="I726" i="5"/>
  <c r="I727" i="5"/>
  <c r="I728" i="5"/>
  <c r="I729" i="5"/>
  <c r="I730" i="5"/>
  <c r="I731" i="5"/>
  <c r="I732" i="5"/>
  <c r="I733" i="5"/>
  <c r="I734" i="5"/>
  <c r="I735" i="5"/>
  <c r="I736" i="5"/>
  <c r="I737" i="5"/>
  <c r="I738" i="5"/>
  <c r="I739" i="5"/>
  <c r="I740" i="5"/>
  <c r="I741" i="5"/>
  <c r="I742" i="5"/>
  <c r="I743" i="5"/>
  <c r="I744" i="5"/>
  <c r="I745" i="5"/>
  <c r="I746" i="5"/>
  <c r="I747" i="5"/>
  <c r="I748" i="5"/>
  <c r="I749" i="5"/>
  <c r="I750" i="5"/>
  <c r="I751" i="5"/>
  <c r="I752" i="5"/>
  <c r="I753" i="5"/>
  <c r="I754" i="5"/>
  <c r="I755" i="5"/>
  <c r="I756" i="5"/>
  <c r="I757" i="5"/>
  <c r="I758" i="5"/>
  <c r="I759" i="5"/>
  <c r="I760" i="5"/>
  <c r="I761" i="5"/>
  <c r="I762" i="5"/>
  <c r="I763" i="5"/>
  <c r="I764" i="5"/>
  <c r="I765" i="5"/>
  <c r="I766" i="5"/>
  <c r="I767" i="5"/>
  <c r="I768" i="5"/>
  <c r="I769" i="5"/>
  <c r="I770" i="5"/>
  <c r="I771" i="5"/>
  <c r="I772" i="5"/>
  <c r="I773" i="5"/>
  <c r="I774" i="5"/>
  <c r="I775" i="5"/>
  <c r="I776" i="5"/>
  <c r="I777" i="5"/>
  <c r="I778" i="5"/>
  <c r="I779" i="5"/>
  <c r="I780" i="5"/>
  <c r="I781" i="5"/>
  <c r="I782" i="5"/>
  <c r="I783" i="5"/>
  <c r="I784" i="5"/>
  <c r="I785" i="5"/>
  <c r="I786" i="5"/>
  <c r="I787" i="5"/>
  <c r="I788" i="5"/>
  <c r="I789" i="5"/>
  <c r="I790" i="5"/>
  <c r="I791" i="5"/>
  <c r="I792" i="5"/>
  <c r="I793" i="5"/>
  <c r="I794" i="5"/>
  <c r="I795" i="5"/>
  <c r="I796" i="5"/>
  <c r="I797" i="5"/>
  <c r="I798" i="5"/>
  <c r="I799" i="5"/>
  <c r="I800" i="5"/>
  <c r="I801" i="5"/>
  <c r="I802" i="5"/>
  <c r="I803" i="5"/>
  <c r="I804" i="5"/>
  <c r="I805" i="5"/>
  <c r="I806" i="5"/>
  <c r="I807" i="5"/>
  <c r="I808" i="5"/>
  <c r="I809" i="5"/>
  <c r="I810" i="5"/>
  <c r="I811" i="5"/>
  <c r="I812" i="5"/>
  <c r="I813" i="5"/>
  <c r="I814" i="5"/>
  <c r="I815" i="5"/>
  <c r="I816" i="5"/>
  <c r="I817" i="5"/>
  <c r="I818" i="5"/>
  <c r="I819" i="5"/>
  <c r="I820" i="5"/>
  <c r="I821" i="5"/>
  <c r="I822" i="5"/>
  <c r="I823" i="5"/>
  <c r="I824" i="5"/>
  <c r="I825" i="5"/>
  <c r="I826" i="5"/>
  <c r="I827" i="5"/>
  <c r="I828" i="5"/>
  <c r="I829" i="5"/>
  <c r="I830" i="5"/>
  <c r="I831" i="5"/>
  <c r="I832" i="5"/>
  <c r="I833" i="5"/>
  <c r="I834" i="5"/>
  <c r="I835" i="5"/>
  <c r="I836" i="5"/>
  <c r="I837" i="5"/>
  <c r="I838" i="5"/>
  <c r="I839" i="5"/>
  <c r="I840" i="5"/>
  <c r="I841" i="5"/>
  <c r="I842" i="5"/>
  <c r="I843" i="5"/>
  <c r="I844" i="5"/>
  <c r="I845" i="5"/>
  <c r="I846" i="5"/>
  <c r="I847" i="5"/>
  <c r="I848" i="5"/>
  <c r="I849" i="5"/>
  <c r="I850" i="5"/>
  <c r="I851" i="5"/>
  <c r="I852" i="5"/>
  <c r="I853" i="5"/>
  <c r="I854" i="5"/>
  <c r="I855" i="5"/>
  <c r="I856" i="5"/>
  <c r="I857" i="5"/>
  <c r="I858" i="5"/>
  <c r="I859" i="5"/>
  <c r="I860" i="5"/>
  <c r="I861" i="5"/>
  <c r="I862" i="5"/>
  <c r="I863" i="5"/>
  <c r="I864" i="5"/>
  <c r="I865" i="5"/>
  <c r="I866" i="5"/>
  <c r="I867" i="5"/>
  <c r="I868" i="5"/>
  <c r="I869" i="5"/>
  <c r="I870" i="5"/>
  <c r="I871" i="5"/>
  <c r="I872" i="5"/>
  <c r="I873" i="5"/>
  <c r="I874" i="5"/>
  <c r="I875" i="5"/>
  <c r="I876" i="5"/>
  <c r="I877" i="5"/>
  <c r="I878" i="5"/>
  <c r="I879" i="5"/>
  <c r="I880" i="5"/>
  <c r="I881" i="5"/>
  <c r="I882" i="5"/>
  <c r="I883" i="5"/>
  <c r="I884" i="5"/>
  <c r="I885" i="5"/>
  <c r="I886" i="5"/>
  <c r="I887" i="5"/>
  <c r="I888" i="5"/>
  <c r="I889" i="5"/>
  <c r="I890" i="5"/>
  <c r="I891" i="5"/>
  <c r="I892" i="5"/>
  <c r="I893" i="5"/>
  <c r="I894" i="5"/>
  <c r="I895" i="5"/>
  <c r="I896" i="5"/>
  <c r="I897" i="5"/>
  <c r="I898" i="5"/>
  <c r="I899" i="5"/>
  <c r="I900" i="5"/>
  <c r="I901" i="5"/>
  <c r="I902" i="5"/>
  <c r="I903" i="5"/>
  <c r="I904" i="5"/>
  <c r="I905" i="5"/>
  <c r="I906" i="5"/>
  <c r="I907" i="5"/>
  <c r="I908" i="5"/>
  <c r="I909" i="5"/>
  <c r="I910" i="5"/>
  <c r="I911" i="5"/>
  <c r="I912" i="5"/>
  <c r="I913" i="5"/>
  <c r="I914" i="5"/>
  <c r="I915" i="5"/>
  <c r="I916" i="5"/>
  <c r="I917" i="5"/>
  <c r="I918" i="5"/>
  <c r="I919" i="5"/>
  <c r="I920" i="5"/>
  <c r="I921" i="5"/>
  <c r="I922" i="5"/>
  <c r="I923" i="5"/>
  <c r="I924" i="5"/>
  <c r="I925" i="5"/>
  <c r="I926" i="5"/>
  <c r="I927" i="5"/>
  <c r="I928" i="5"/>
  <c r="I929" i="5"/>
  <c r="I930" i="5"/>
  <c r="I931" i="5"/>
  <c r="I932" i="5"/>
  <c r="I933" i="5"/>
  <c r="I934" i="5"/>
  <c r="I935" i="5"/>
  <c r="I936" i="5"/>
  <c r="I937" i="5"/>
  <c r="I938" i="5"/>
  <c r="I939" i="5"/>
  <c r="I940" i="5"/>
  <c r="I941" i="5"/>
  <c r="I942" i="5"/>
  <c r="I943" i="5"/>
  <c r="I944" i="5"/>
  <c r="I945" i="5"/>
  <c r="I946" i="5"/>
  <c r="I947" i="5"/>
  <c r="I948" i="5"/>
  <c r="I949" i="5"/>
  <c r="I950" i="5"/>
  <c r="I951" i="5"/>
  <c r="I952" i="5"/>
  <c r="I953" i="5"/>
  <c r="I954" i="5"/>
  <c r="I955" i="5"/>
  <c r="I956" i="5"/>
  <c r="I957" i="5"/>
  <c r="I958" i="5"/>
  <c r="I959" i="5"/>
  <c r="I960" i="5"/>
  <c r="I961" i="5"/>
  <c r="I962" i="5"/>
  <c r="I963" i="5"/>
  <c r="I964" i="5"/>
  <c r="I965" i="5"/>
  <c r="I966" i="5"/>
  <c r="I967" i="5"/>
  <c r="I968" i="5"/>
  <c r="I969" i="5"/>
  <c r="I970" i="5"/>
  <c r="I971" i="5"/>
  <c r="I972" i="5"/>
  <c r="I973" i="5"/>
  <c r="I974" i="5"/>
  <c r="I975" i="5"/>
  <c r="I976" i="5"/>
  <c r="I977" i="5"/>
  <c r="I978" i="5"/>
  <c r="I979" i="5"/>
  <c r="I980" i="5"/>
  <c r="I981" i="5"/>
  <c r="I982" i="5"/>
  <c r="I983" i="5"/>
  <c r="I984" i="5"/>
  <c r="I985" i="5"/>
  <c r="I986" i="5"/>
  <c r="I987" i="5"/>
  <c r="I988" i="5"/>
  <c r="I989" i="5"/>
  <c r="I990" i="5"/>
  <c r="I991" i="5"/>
  <c r="I992" i="5"/>
  <c r="I993" i="5"/>
  <c r="I994" i="5"/>
  <c r="I995" i="5"/>
  <c r="I996" i="5"/>
  <c r="I997" i="5"/>
  <c r="I998" i="5"/>
  <c r="I999" i="5"/>
  <c r="I1000" i="5"/>
  <c r="I1001" i="5"/>
  <c r="I1002" i="5"/>
  <c r="I1003" i="5"/>
  <c r="I1004" i="5"/>
  <c r="I1005" i="5"/>
  <c r="I1006" i="5"/>
  <c r="I1007" i="5"/>
  <c r="I1008" i="5"/>
  <c r="I1009" i="5"/>
  <c r="I1010" i="5"/>
  <c r="I1011" i="5"/>
  <c r="I1012" i="5"/>
  <c r="I1013" i="5"/>
  <c r="I1014" i="5"/>
  <c r="I1015" i="5"/>
  <c r="I1016" i="5"/>
  <c r="I1017" i="5"/>
  <c r="I1018" i="5"/>
  <c r="I1019" i="5"/>
  <c r="I1020" i="5"/>
  <c r="I1021" i="5"/>
  <c r="I1022" i="5"/>
  <c r="I1023" i="5"/>
  <c r="I1024" i="5"/>
  <c r="I1025" i="5"/>
  <c r="I1026" i="5"/>
  <c r="I1027" i="5"/>
  <c r="I1028" i="5"/>
  <c r="I1029" i="5"/>
  <c r="I1030" i="5"/>
  <c r="I1031" i="5"/>
  <c r="I1032" i="5"/>
  <c r="I1033" i="5"/>
  <c r="I1034" i="5"/>
  <c r="I1035" i="5"/>
  <c r="I1036" i="5"/>
  <c r="I1037" i="5"/>
  <c r="I1038" i="5"/>
  <c r="I1039" i="5"/>
  <c r="I1040" i="5"/>
  <c r="I1041" i="5"/>
  <c r="I1042" i="5"/>
  <c r="I1043" i="5"/>
  <c r="I1044" i="5"/>
  <c r="I1045" i="5"/>
  <c r="I1046" i="5"/>
  <c r="I1047" i="5"/>
  <c r="I1048" i="5"/>
  <c r="I1049" i="5"/>
  <c r="I1050" i="5"/>
  <c r="I1051" i="5"/>
  <c r="I1052" i="5"/>
  <c r="I1053" i="5"/>
  <c r="I1054" i="5"/>
  <c r="I1055" i="5"/>
  <c r="I1056" i="5"/>
  <c r="I1057" i="5"/>
  <c r="I1058" i="5"/>
  <c r="I1059" i="5"/>
  <c r="I1060" i="5"/>
  <c r="I1061" i="5"/>
  <c r="I1062" i="5"/>
  <c r="I1063" i="5"/>
  <c r="I1064" i="5"/>
  <c r="I1065" i="5"/>
  <c r="I1066" i="5"/>
  <c r="I1067" i="5"/>
  <c r="I1068" i="5"/>
  <c r="I1069" i="5"/>
  <c r="I1070" i="5"/>
  <c r="I1071" i="5"/>
  <c r="I1072" i="5"/>
  <c r="I1073" i="5"/>
  <c r="I1074" i="5"/>
  <c r="I1075" i="5"/>
  <c r="I1076" i="5"/>
  <c r="I1077" i="5"/>
  <c r="I1078" i="5"/>
  <c r="I1079" i="5"/>
  <c r="I1080" i="5"/>
  <c r="I1081" i="5"/>
  <c r="I1082" i="5"/>
  <c r="I1083" i="5"/>
  <c r="I1084" i="5"/>
  <c r="I1085" i="5"/>
  <c r="I1086" i="5"/>
  <c r="I1087" i="5"/>
  <c r="I1088" i="5"/>
  <c r="I1089" i="5"/>
  <c r="I1090" i="5"/>
  <c r="I1091" i="5"/>
  <c r="I1092" i="5"/>
  <c r="I1093" i="5"/>
  <c r="I1094" i="5"/>
  <c r="I1095" i="5"/>
  <c r="I1096" i="5"/>
  <c r="I1097" i="5"/>
  <c r="I1098" i="5"/>
  <c r="I1099" i="5"/>
  <c r="I1100" i="5"/>
  <c r="I1101" i="5"/>
  <c r="I1102" i="5"/>
  <c r="I1103" i="5"/>
  <c r="I1104" i="5"/>
  <c r="I1105" i="5"/>
  <c r="I1106" i="5"/>
  <c r="I1107" i="5"/>
  <c r="I1108" i="5"/>
  <c r="I1109" i="5"/>
  <c r="I1110" i="5"/>
  <c r="I1111" i="5"/>
  <c r="I1112" i="5"/>
  <c r="I1113" i="5"/>
  <c r="I1114" i="5"/>
  <c r="I1115" i="5"/>
  <c r="I1116" i="5"/>
  <c r="I1117" i="5"/>
  <c r="I1118" i="5"/>
  <c r="I1119" i="5"/>
  <c r="I1120" i="5"/>
  <c r="I1121" i="5"/>
  <c r="I1122" i="5"/>
  <c r="I1123" i="5"/>
  <c r="I1124" i="5"/>
  <c r="I1125" i="5"/>
  <c r="I1126" i="5"/>
  <c r="I1127" i="5"/>
  <c r="I1128" i="5"/>
  <c r="I1129" i="5"/>
  <c r="I1130" i="5"/>
  <c r="I1131" i="5"/>
  <c r="I1132" i="5"/>
  <c r="I1133" i="5"/>
  <c r="I1134" i="5"/>
  <c r="I1135" i="5"/>
  <c r="I1136" i="5"/>
  <c r="I1137" i="5"/>
  <c r="I1138" i="5"/>
  <c r="I1139" i="5"/>
  <c r="I1140" i="5"/>
  <c r="I1141" i="5"/>
  <c r="I1142" i="5"/>
  <c r="I1143" i="5"/>
  <c r="I1144" i="5"/>
  <c r="I1145" i="5"/>
  <c r="I1146" i="5"/>
  <c r="I1147" i="5"/>
  <c r="I1148" i="5"/>
  <c r="I1149" i="5"/>
  <c r="I1150" i="5"/>
  <c r="I1151" i="5"/>
  <c r="I1152" i="5"/>
  <c r="I1153" i="5"/>
  <c r="I1154" i="5"/>
  <c r="I1155" i="5"/>
  <c r="I1156" i="5"/>
  <c r="I1157" i="5"/>
  <c r="I1158" i="5"/>
  <c r="I1159" i="5"/>
  <c r="I1160" i="5"/>
  <c r="I1161" i="5"/>
  <c r="I1162" i="5"/>
  <c r="I1163" i="5"/>
  <c r="I1164" i="5"/>
  <c r="I1165" i="5"/>
  <c r="I1166" i="5"/>
  <c r="I1167" i="5"/>
  <c r="I1168" i="5"/>
  <c r="I1169" i="5"/>
  <c r="I1170" i="5"/>
  <c r="I1171" i="5"/>
  <c r="I1172" i="5"/>
  <c r="I1173" i="5"/>
  <c r="I1174" i="5"/>
  <c r="I1175" i="5"/>
  <c r="I1176" i="5"/>
  <c r="I1177" i="5"/>
  <c r="I1178" i="5"/>
  <c r="I1179" i="5"/>
  <c r="I1180" i="5"/>
  <c r="I1181" i="5"/>
  <c r="I1182" i="5"/>
  <c r="I1183" i="5"/>
  <c r="I1184" i="5"/>
  <c r="I1185" i="5"/>
  <c r="I1186" i="5"/>
  <c r="I1187" i="5"/>
  <c r="I1188" i="5"/>
  <c r="I1189" i="5"/>
  <c r="I1190" i="5"/>
  <c r="I1191" i="5"/>
  <c r="I1192" i="5"/>
  <c r="I1193" i="5"/>
  <c r="I1194" i="5"/>
  <c r="I1195" i="5"/>
  <c r="I1196" i="5"/>
  <c r="I1197" i="5"/>
  <c r="I1198" i="5"/>
  <c r="I1199" i="5"/>
  <c r="I1200" i="5"/>
  <c r="I1201" i="5"/>
  <c r="I1202" i="5"/>
  <c r="I1203" i="5"/>
  <c r="I1204" i="5"/>
  <c r="I1205" i="5"/>
  <c r="I1206" i="5"/>
  <c r="I1207" i="5"/>
  <c r="I1208" i="5"/>
  <c r="I1209" i="5"/>
  <c r="I1210" i="5"/>
  <c r="I1211" i="5"/>
  <c r="I1212" i="5"/>
  <c r="I1213" i="5"/>
  <c r="I1214" i="5"/>
  <c r="I1215" i="5"/>
  <c r="I1216" i="5"/>
  <c r="I1217" i="5"/>
  <c r="I1218" i="5"/>
  <c r="I1219" i="5"/>
  <c r="I1220" i="5"/>
  <c r="I1221" i="5"/>
  <c r="I1222" i="5"/>
  <c r="I1223" i="5"/>
  <c r="I1224" i="5"/>
  <c r="I1225" i="5"/>
  <c r="I1226" i="5"/>
  <c r="I1227" i="5"/>
  <c r="I1228" i="5"/>
  <c r="I1229" i="5"/>
  <c r="I1230" i="5"/>
  <c r="I1231" i="5"/>
  <c r="I1232" i="5"/>
  <c r="I1233" i="5"/>
  <c r="I1234" i="5"/>
  <c r="I1235" i="5"/>
  <c r="I1236" i="5"/>
  <c r="I1237" i="5"/>
  <c r="I1238" i="5"/>
  <c r="I1239" i="5"/>
  <c r="I1240" i="5"/>
  <c r="I1241" i="5"/>
  <c r="I1242" i="5"/>
  <c r="I1243" i="5"/>
  <c r="I1244" i="5"/>
  <c r="I1245" i="5"/>
  <c r="I1246" i="5"/>
  <c r="I1247" i="5"/>
  <c r="I1248" i="5"/>
  <c r="I1249" i="5"/>
  <c r="I1250" i="5"/>
  <c r="I1251" i="5"/>
  <c r="I1252" i="5"/>
  <c r="I1253" i="5"/>
  <c r="I1254" i="5"/>
  <c r="I1255" i="5"/>
  <c r="I1256" i="5"/>
  <c r="I1257" i="5"/>
  <c r="I1258" i="5"/>
  <c r="I1259" i="5"/>
  <c r="I1260" i="5"/>
  <c r="I1261" i="5"/>
  <c r="I1262" i="5"/>
  <c r="I1263" i="5"/>
  <c r="I1264" i="5"/>
  <c r="I1265" i="5"/>
  <c r="I1266" i="5"/>
  <c r="I1267" i="5"/>
  <c r="I1268" i="5"/>
  <c r="I1269" i="5"/>
  <c r="I1270" i="5"/>
  <c r="I1271" i="5"/>
  <c r="I1272" i="5"/>
  <c r="I1273" i="5"/>
  <c r="I1274" i="5"/>
  <c r="I1275" i="5"/>
  <c r="I1276" i="5"/>
  <c r="I1277" i="5"/>
  <c r="I1278" i="5"/>
  <c r="I1279" i="5"/>
  <c r="I1280" i="5"/>
  <c r="I1281" i="5"/>
  <c r="I1282" i="5"/>
  <c r="I1283" i="5"/>
  <c r="I1284" i="5"/>
  <c r="I1285" i="5"/>
  <c r="I1286" i="5"/>
  <c r="I1287" i="5"/>
  <c r="I1288" i="5"/>
  <c r="I1289" i="5"/>
  <c r="I1290" i="5"/>
  <c r="I1291" i="5"/>
  <c r="I1292" i="5"/>
  <c r="I1293" i="5"/>
  <c r="I1294" i="5"/>
  <c r="I1295" i="5"/>
  <c r="I1296" i="5"/>
  <c r="I1297" i="5"/>
  <c r="I1298" i="5"/>
  <c r="I1299" i="5"/>
  <c r="I1300" i="5"/>
  <c r="I1301" i="5"/>
  <c r="I1302" i="5"/>
  <c r="I1303" i="5"/>
  <c r="I1304" i="5"/>
  <c r="I1305" i="5"/>
  <c r="I1306" i="5"/>
  <c r="I1307" i="5"/>
  <c r="I1308" i="5"/>
  <c r="I1309" i="5"/>
  <c r="I1310" i="5"/>
  <c r="I1311" i="5"/>
  <c r="I1312" i="5"/>
  <c r="I1313" i="5"/>
  <c r="I1314" i="5"/>
  <c r="I1315" i="5"/>
  <c r="I1316" i="5"/>
  <c r="I1317" i="5"/>
  <c r="I1318" i="5"/>
  <c r="I1319" i="5"/>
  <c r="I1320" i="5"/>
  <c r="I1321" i="5"/>
  <c r="I1322" i="5"/>
  <c r="I1323" i="5"/>
  <c r="I1324" i="5"/>
  <c r="I1325" i="5"/>
  <c r="I1326" i="5"/>
  <c r="I1327" i="5"/>
  <c r="I1328" i="5"/>
  <c r="I1329" i="5"/>
  <c r="I1330" i="5"/>
  <c r="I1331" i="5"/>
  <c r="I1332" i="5"/>
  <c r="I1333" i="5"/>
  <c r="I1334" i="5"/>
  <c r="I1335" i="5"/>
  <c r="I1336" i="5"/>
  <c r="I1337" i="5"/>
  <c r="I1338" i="5"/>
  <c r="I1339" i="5"/>
  <c r="I1340" i="5"/>
  <c r="I1341" i="5"/>
  <c r="I1342" i="5"/>
  <c r="I1343" i="5"/>
  <c r="I1344" i="5"/>
  <c r="I1345" i="5"/>
  <c r="I1346" i="5"/>
  <c r="I1347" i="5"/>
  <c r="I1348" i="5"/>
  <c r="I1349" i="5"/>
  <c r="I1350" i="5"/>
  <c r="I1351" i="5"/>
  <c r="I1352" i="5"/>
  <c r="I1353" i="5"/>
  <c r="I1354" i="5"/>
  <c r="I1355" i="5"/>
  <c r="I1356" i="5"/>
  <c r="I1357" i="5"/>
  <c r="I1358" i="5"/>
  <c r="I1359" i="5"/>
  <c r="I1360" i="5"/>
  <c r="I1361" i="5"/>
  <c r="I1362" i="5"/>
  <c r="I1363" i="5"/>
  <c r="I1364" i="5"/>
  <c r="I1365" i="5"/>
  <c r="I1366" i="5"/>
  <c r="I1367" i="5"/>
  <c r="I1368" i="5"/>
  <c r="I1369" i="5"/>
  <c r="I1370" i="5"/>
  <c r="I1371" i="5"/>
  <c r="I1372" i="5"/>
  <c r="I1373" i="5"/>
  <c r="I1374" i="5"/>
  <c r="I1375" i="5"/>
  <c r="I1376" i="5"/>
  <c r="I1377" i="5"/>
  <c r="I1378" i="5"/>
  <c r="I1379" i="5"/>
  <c r="I1380" i="5"/>
  <c r="I1381" i="5"/>
  <c r="I1382" i="5"/>
  <c r="I1383" i="5"/>
  <c r="I1384" i="5"/>
  <c r="I1385" i="5"/>
  <c r="I1386" i="5"/>
  <c r="I1387" i="5"/>
  <c r="I1388" i="5"/>
  <c r="I1389" i="5"/>
  <c r="I1390" i="5"/>
  <c r="I1391" i="5"/>
  <c r="I1392" i="5"/>
  <c r="I1393" i="5"/>
  <c r="I1394" i="5"/>
  <c r="I1395" i="5"/>
  <c r="I1396" i="5"/>
  <c r="I1397" i="5"/>
  <c r="I1398" i="5"/>
  <c r="I1399" i="5"/>
  <c r="I1400" i="5"/>
  <c r="I1401" i="5"/>
  <c r="I1402" i="5"/>
  <c r="I1403" i="5"/>
  <c r="I1404" i="5"/>
  <c r="I1405" i="5"/>
  <c r="I1406" i="5"/>
  <c r="I1407" i="5"/>
  <c r="I1408" i="5"/>
  <c r="I1409" i="5"/>
  <c r="I1410" i="5"/>
  <c r="I1411" i="5"/>
  <c r="I1412" i="5"/>
  <c r="I1413" i="5"/>
  <c r="I1414" i="5"/>
  <c r="I1415" i="5"/>
  <c r="I1416" i="5"/>
  <c r="I1417" i="5"/>
  <c r="I1418" i="5"/>
  <c r="I1419" i="5"/>
  <c r="I1420" i="5"/>
  <c r="I1421" i="5"/>
  <c r="I1422" i="5"/>
  <c r="I1423" i="5"/>
  <c r="I1424" i="5"/>
  <c r="I1425" i="5"/>
  <c r="I1426" i="5"/>
  <c r="I1427" i="5"/>
  <c r="I1428" i="5"/>
  <c r="I1429" i="5"/>
  <c r="I1430" i="5"/>
  <c r="I1431" i="5"/>
  <c r="I1432" i="5"/>
  <c r="I1433" i="5"/>
  <c r="I1434" i="5"/>
  <c r="I1435" i="5"/>
  <c r="I1436" i="5"/>
  <c r="I1437" i="5"/>
  <c r="I1438" i="5"/>
  <c r="I1439" i="5"/>
  <c r="I1440" i="5"/>
  <c r="I1441" i="5"/>
  <c r="I1442" i="5"/>
  <c r="I1443" i="5"/>
  <c r="I1444" i="5"/>
  <c r="I1445" i="5"/>
  <c r="I1446" i="5"/>
  <c r="I1447" i="5"/>
  <c r="I1448" i="5"/>
  <c r="I1449" i="5"/>
  <c r="I1450" i="5"/>
  <c r="I1451" i="5"/>
  <c r="I1452" i="5"/>
  <c r="I1453" i="5"/>
  <c r="I1454" i="5"/>
  <c r="I1455" i="5"/>
  <c r="I1456" i="5"/>
  <c r="I1457" i="5"/>
  <c r="I1458" i="5"/>
  <c r="I1459" i="5"/>
  <c r="I1460" i="5"/>
  <c r="I1461" i="5"/>
  <c r="I1462" i="5"/>
  <c r="I1463" i="5"/>
  <c r="I1464" i="5"/>
  <c r="I1465" i="5"/>
  <c r="I1466" i="5"/>
  <c r="I1467" i="5"/>
  <c r="I1468" i="5"/>
  <c r="I1469" i="5"/>
  <c r="I1470" i="5"/>
  <c r="I1471" i="5"/>
  <c r="I1472" i="5"/>
  <c r="I1473" i="5"/>
  <c r="I1474" i="5"/>
  <c r="I1475" i="5"/>
  <c r="I1476" i="5"/>
  <c r="I1477" i="5"/>
  <c r="I1478" i="5"/>
  <c r="I1479" i="5"/>
  <c r="I1480" i="5"/>
  <c r="I1481" i="5"/>
  <c r="I1482" i="5"/>
  <c r="I1483" i="5"/>
  <c r="I1484" i="5"/>
  <c r="I1485" i="5"/>
  <c r="I1486" i="5"/>
  <c r="I1487" i="5"/>
  <c r="I1488" i="5"/>
  <c r="I1489" i="5"/>
  <c r="I1490" i="5"/>
  <c r="I1491" i="5"/>
  <c r="I1492" i="5"/>
  <c r="I1493" i="5"/>
  <c r="I1494" i="5"/>
  <c r="I1495" i="5"/>
  <c r="I1496" i="5"/>
  <c r="I1497" i="5"/>
  <c r="I1498" i="5"/>
  <c r="I1499" i="5"/>
  <c r="I1500" i="5"/>
  <c r="I1501" i="5"/>
  <c r="I1502" i="5"/>
  <c r="I1503" i="5"/>
  <c r="I1504" i="5"/>
  <c r="I1505" i="5"/>
  <c r="I1506" i="5"/>
  <c r="I1507" i="5"/>
  <c r="I1508" i="5"/>
  <c r="I1509" i="5"/>
  <c r="I1510" i="5"/>
  <c r="I1511" i="5"/>
  <c r="I1512" i="5"/>
  <c r="I1513" i="5"/>
  <c r="I1514" i="5"/>
  <c r="I1515" i="5"/>
  <c r="I1516" i="5"/>
  <c r="I1517" i="5"/>
  <c r="I1518" i="5"/>
  <c r="I1519" i="5"/>
  <c r="I1520" i="5"/>
  <c r="I1521" i="5"/>
  <c r="I1522" i="5"/>
  <c r="I1523" i="5"/>
  <c r="I1524" i="5"/>
  <c r="I1525" i="5"/>
  <c r="I1526" i="5"/>
  <c r="I1527" i="5"/>
  <c r="I1528" i="5"/>
  <c r="I1529" i="5"/>
  <c r="I1530" i="5"/>
  <c r="I1531" i="5"/>
  <c r="I1532" i="5"/>
  <c r="I1533" i="5"/>
  <c r="I1534" i="5"/>
  <c r="I1535" i="5"/>
  <c r="I1536" i="5"/>
  <c r="I1537" i="5"/>
  <c r="I1538" i="5"/>
  <c r="I1539" i="5"/>
  <c r="I1540" i="5"/>
  <c r="I1541" i="5"/>
  <c r="I1542" i="5"/>
  <c r="I1543" i="5"/>
  <c r="I1544" i="5"/>
  <c r="I1545" i="5"/>
  <c r="I1546" i="5"/>
  <c r="I1547" i="5"/>
  <c r="I1548" i="5"/>
  <c r="I1549" i="5"/>
  <c r="I1550" i="5"/>
  <c r="I1551" i="5"/>
  <c r="I1552" i="5"/>
  <c r="I1553" i="5"/>
  <c r="I1554" i="5"/>
  <c r="I1555" i="5"/>
  <c r="I1556" i="5"/>
  <c r="I1557" i="5"/>
  <c r="I1558" i="5"/>
  <c r="I1559" i="5"/>
  <c r="I1560" i="5"/>
  <c r="I1561" i="5"/>
  <c r="I1562" i="5"/>
  <c r="I1563" i="5"/>
  <c r="I1564" i="5"/>
  <c r="I1565" i="5"/>
  <c r="I1566" i="5"/>
  <c r="I1567" i="5"/>
  <c r="I1568" i="5"/>
  <c r="I1569" i="5"/>
  <c r="I1570" i="5"/>
  <c r="I1571" i="5"/>
  <c r="I1572" i="5"/>
  <c r="I1573" i="5"/>
  <c r="I1574" i="5"/>
  <c r="I1575" i="5"/>
  <c r="I1576" i="5"/>
  <c r="I1577" i="5"/>
  <c r="I1578" i="5"/>
  <c r="I1579" i="5"/>
  <c r="I1580" i="5"/>
  <c r="I1581" i="5"/>
  <c r="I1582" i="5"/>
  <c r="I1583" i="5"/>
  <c r="I1584" i="5"/>
  <c r="I1585" i="5"/>
  <c r="I1586" i="5"/>
  <c r="I1587" i="5"/>
  <c r="I1588" i="5"/>
  <c r="I1589" i="5"/>
  <c r="I1590" i="5"/>
  <c r="I1591" i="5"/>
  <c r="I1592" i="5"/>
  <c r="I1593" i="5"/>
  <c r="I1594" i="5"/>
  <c r="I1595" i="5"/>
  <c r="I1596" i="5"/>
  <c r="I1597" i="5"/>
  <c r="I1598" i="5"/>
  <c r="I1599" i="5"/>
  <c r="I1600" i="5"/>
  <c r="I1601" i="5"/>
  <c r="I1602" i="5"/>
  <c r="I1603" i="5"/>
  <c r="I1604" i="5"/>
  <c r="I1605" i="5"/>
  <c r="I1606" i="5"/>
  <c r="I1607" i="5"/>
  <c r="I1608" i="5"/>
  <c r="I1609" i="5"/>
  <c r="I1610" i="5"/>
  <c r="I1611" i="5"/>
  <c r="I1612" i="5"/>
  <c r="I1613" i="5"/>
  <c r="I1614" i="5"/>
  <c r="I1615" i="5"/>
  <c r="I1616" i="5"/>
  <c r="I1617" i="5"/>
  <c r="I1618" i="5"/>
  <c r="I1619" i="5"/>
  <c r="I1620" i="5"/>
  <c r="I1621" i="5"/>
  <c r="I1622" i="5"/>
  <c r="I1623" i="5"/>
  <c r="I1624" i="5"/>
  <c r="I1625" i="5"/>
  <c r="I1626" i="5"/>
  <c r="I1627" i="5"/>
  <c r="I1628" i="5"/>
  <c r="I1629" i="5"/>
  <c r="I1630" i="5"/>
  <c r="I1631" i="5"/>
  <c r="I1632" i="5"/>
  <c r="I1633" i="5"/>
  <c r="I1634" i="5"/>
  <c r="I1635" i="5"/>
  <c r="I1636" i="5"/>
  <c r="I1637" i="5"/>
  <c r="I1638" i="5"/>
  <c r="I1639" i="5"/>
  <c r="I1640" i="5"/>
  <c r="I1641" i="5"/>
  <c r="I1642" i="5"/>
  <c r="I1643" i="5"/>
  <c r="I1644" i="5"/>
  <c r="I1645" i="5"/>
  <c r="I1646" i="5"/>
  <c r="I1647" i="5"/>
  <c r="I1648" i="5"/>
  <c r="I1649" i="5"/>
  <c r="I1650" i="5"/>
  <c r="I1651" i="5"/>
  <c r="I1652" i="5"/>
  <c r="I1653" i="5"/>
  <c r="I1654" i="5"/>
  <c r="I1655" i="5"/>
  <c r="I1656" i="5"/>
  <c r="I1657" i="5"/>
  <c r="I1658" i="5"/>
  <c r="I1659" i="5"/>
  <c r="I1660" i="5"/>
  <c r="I1661" i="5"/>
  <c r="I1662" i="5"/>
  <c r="I1663" i="5"/>
  <c r="I1664" i="5"/>
  <c r="I1665" i="5"/>
  <c r="I1666" i="5"/>
  <c r="I1667" i="5"/>
  <c r="I1668" i="5"/>
  <c r="I1669" i="5"/>
  <c r="I1670" i="5"/>
  <c r="I1671" i="5"/>
  <c r="I1672" i="5"/>
  <c r="I1673" i="5"/>
  <c r="I1674" i="5"/>
  <c r="I1675" i="5"/>
  <c r="I1676" i="5"/>
  <c r="I1677" i="5"/>
  <c r="I1678" i="5"/>
  <c r="I1679" i="5"/>
  <c r="I1680" i="5"/>
  <c r="I1681" i="5"/>
  <c r="I1682" i="5"/>
  <c r="I1683" i="5"/>
  <c r="I1684" i="5"/>
  <c r="I1685" i="5"/>
  <c r="I1686" i="5"/>
  <c r="I1687" i="5"/>
  <c r="I1688" i="5"/>
  <c r="I1689" i="5"/>
  <c r="I1690" i="5"/>
  <c r="I1691" i="5"/>
  <c r="I1692" i="5"/>
  <c r="I1693" i="5"/>
  <c r="I1694" i="5"/>
  <c r="I1695" i="5"/>
  <c r="I1696" i="5"/>
  <c r="I1697" i="5"/>
  <c r="I1698" i="5"/>
  <c r="I1699" i="5"/>
  <c r="I1700" i="5"/>
  <c r="I1701" i="5"/>
  <c r="I1702" i="5"/>
  <c r="I1703" i="5"/>
  <c r="I1704" i="5"/>
  <c r="I1705" i="5"/>
  <c r="I1706" i="5"/>
  <c r="I1707" i="5"/>
  <c r="I1708" i="5"/>
  <c r="I1709" i="5"/>
  <c r="I1710" i="5"/>
  <c r="I1711" i="5"/>
  <c r="I1712" i="5"/>
  <c r="I1713" i="5"/>
  <c r="I1714" i="5"/>
  <c r="I1715" i="5"/>
  <c r="I1716" i="5"/>
  <c r="I1717" i="5"/>
  <c r="I1718" i="5"/>
  <c r="I1719" i="5"/>
  <c r="I1720" i="5"/>
  <c r="I1721" i="5"/>
  <c r="I1722" i="5"/>
  <c r="I1723" i="5"/>
  <c r="I1724" i="5"/>
  <c r="I1725" i="5"/>
  <c r="I1726" i="5"/>
  <c r="I1727" i="5"/>
  <c r="I1728" i="5"/>
  <c r="I1729" i="5"/>
  <c r="I1730" i="5"/>
  <c r="I1731" i="5"/>
  <c r="I1732" i="5"/>
  <c r="I1733" i="5"/>
  <c r="I1734" i="5"/>
  <c r="I1735" i="5"/>
  <c r="I1736" i="5"/>
  <c r="I1737" i="5"/>
  <c r="I1738" i="5"/>
  <c r="I1739" i="5"/>
  <c r="I1740" i="5"/>
  <c r="I1741" i="5"/>
  <c r="I1742" i="5"/>
  <c r="I1743" i="5"/>
  <c r="I1744" i="5"/>
  <c r="I1745" i="5"/>
  <c r="I1746" i="5"/>
  <c r="I1747" i="5"/>
  <c r="I1748" i="5"/>
  <c r="I1749" i="5"/>
  <c r="I1750" i="5"/>
  <c r="I1751" i="5"/>
  <c r="I1752" i="5"/>
  <c r="I1753" i="5"/>
  <c r="I1754" i="5"/>
  <c r="I1755" i="5"/>
  <c r="I1756" i="5"/>
  <c r="I1757" i="5"/>
  <c r="I1758" i="5"/>
  <c r="I1759" i="5"/>
  <c r="I1760" i="5"/>
  <c r="I1761" i="5"/>
  <c r="I1762" i="5"/>
  <c r="I1763" i="5"/>
  <c r="I1764" i="5"/>
  <c r="I1765" i="5"/>
  <c r="I1766" i="5"/>
  <c r="I1767" i="5"/>
  <c r="I1768" i="5"/>
  <c r="I1769" i="5"/>
  <c r="I1770" i="5"/>
  <c r="I1771" i="5"/>
  <c r="I1772" i="5"/>
  <c r="I1773" i="5"/>
  <c r="I1774" i="5"/>
  <c r="I1775" i="5"/>
  <c r="I1776" i="5"/>
  <c r="I1777" i="5"/>
  <c r="I1778" i="5"/>
  <c r="I1779" i="5"/>
  <c r="I1780" i="5"/>
  <c r="I1781" i="5"/>
  <c r="I1782" i="5"/>
  <c r="I1783" i="5"/>
  <c r="I1784" i="5"/>
  <c r="I1785" i="5"/>
  <c r="I1786" i="5"/>
  <c r="I1787" i="5"/>
  <c r="I1788" i="5"/>
  <c r="I1789" i="5"/>
  <c r="I1790" i="5"/>
  <c r="I1791" i="5"/>
  <c r="I1792" i="5"/>
  <c r="I1793" i="5"/>
  <c r="I1794" i="5"/>
  <c r="I1795" i="5"/>
  <c r="I1796" i="5"/>
  <c r="I1797" i="5"/>
  <c r="I1798" i="5"/>
  <c r="I1799" i="5"/>
  <c r="I1800" i="5"/>
  <c r="I1801" i="5"/>
  <c r="I1802" i="5"/>
  <c r="I1803" i="5"/>
  <c r="I1804" i="5"/>
  <c r="I1805" i="5"/>
  <c r="I1806" i="5"/>
  <c r="I1807" i="5"/>
  <c r="I1808" i="5"/>
  <c r="I1809" i="5"/>
  <c r="I1810" i="5"/>
  <c r="I1811" i="5"/>
  <c r="I1812" i="5"/>
  <c r="I1813" i="5"/>
  <c r="I1814" i="5"/>
  <c r="I1815" i="5"/>
  <c r="I1816" i="5"/>
  <c r="I1817" i="5"/>
  <c r="I1818" i="5"/>
  <c r="I1819" i="5"/>
  <c r="I1820" i="5"/>
  <c r="I1821" i="5"/>
  <c r="I1822" i="5"/>
  <c r="I1823" i="5"/>
  <c r="I1824" i="5"/>
  <c r="I1825" i="5"/>
  <c r="I1826" i="5"/>
  <c r="I1827" i="5"/>
  <c r="I1828" i="5"/>
  <c r="I1829" i="5"/>
  <c r="I1830" i="5"/>
  <c r="I1831" i="5"/>
  <c r="I1832" i="5"/>
  <c r="I1833" i="5"/>
  <c r="I1834" i="5"/>
  <c r="I1835" i="5"/>
  <c r="I1836" i="5"/>
  <c r="I1837" i="5"/>
  <c r="I1838" i="5"/>
  <c r="I1839" i="5"/>
  <c r="I1840" i="5"/>
  <c r="I1841" i="5"/>
  <c r="I1842" i="5"/>
  <c r="I1843" i="5"/>
  <c r="I1844" i="5"/>
  <c r="I1845" i="5"/>
  <c r="I1846" i="5"/>
  <c r="I1847" i="5"/>
  <c r="I1848" i="5"/>
  <c r="I1849" i="5"/>
  <c r="I1850" i="5"/>
  <c r="I1851" i="5"/>
  <c r="I1852" i="5"/>
  <c r="I1853" i="5"/>
  <c r="I1854" i="5"/>
  <c r="I1855" i="5"/>
  <c r="I1856" i="5"/>
  <c r="I1857" i="5"/>
  <c r="I1858" i="5"/>
  <c r="I1859" i="5"/>
  <c r="I1860" i="5"/>
  <c r="I1861" i="5"/>
  <c r="I1862" i="5"/>
  <c r="I1863" i="5"/>
  <c r="I1864" i="5"/>
  <c r="I1865" i="5"/>
  <c r="I1866" i="5"/>
  <c r="I1867" i="5"/>
  <c r="I1868" i="5"/>
  <c r="I1869" i="5"/>
  <c r="I1870" i="5"/>
  <c r="I1871" i="5"/>
  <c r="I1872" i="5"/>
  <c r="I1873" i="5"/>
  <c r="I1874" i="5"/>
  <c r="I1875" i="5"/>
  <c r="I1876" i="5"/>
  <c r="I1877" i="5"/>
  <c r="I1878" i="5"/>
  <c r="I1879" i="5"/>
  <c r="I1880" i="5"/>
  <c r="I1881" i="5"/>
  <c r="I1882" i="5"/>
  <c r="I1883" i="5"/>
  <c r="I1884" i="5"/>
  <c r="I1885" i="5"/>
  <c r="I1886" i="5"/>
  <c r="I1887" i="5"/>
  <c r="I1888" i="5"/>
  <c r="I1889" i="5"/>
  <c r="I1890" i="5"/>
  <c r="I1891" i="5"/>
  <c r="I1892" i="5"/>
  <c r="I1893" i="5"/>
  <c r="I1894" i="5"/>
  <c r="I1895" i="5"/>
  <c r="I1896" i="5"/>
  <c r="I1897" i="5"/>
  <c r="I1898" i="5"/>
  <c r="I1899" i="5"/>
  <c r="I1900" i="5"/>
  <c r="I1901" i="5"/>
  <c r="I1902" i="5"/>
  <c r="I1903" i="5"/>
  <c r="I1904" i="5"/>
  <c r="I1905" i="5"/>
  <c r="I1906" i="5"/>
  <c r="I1907" i="5"/>
  <c r="I1908" i="5"/>
  <c r="I1909" i="5"/>
  <c r="I1910" i="5"/>
  <c r="I1911" i="5"/>
  <c r="I1912" i="5"/>
  <c r="I1913" i="5"/>
  <c r="I1914" i="5"/>
  <c r="I1915" i="5"/>
  <c r="I1916" i="5"/>
  <c r="I1917" i="5"/>
  <c r="I1918" i="5"/>
  <c r="I1919" i="5"/>
  <c r="I1920" i="5"/>
  <c r="I1921" i="5"/>
  <c r="I1922" i="5"/>
  <c r="I1923" i="5"/>
  <c r="I1924" i="5"/>
  <c r="I1925" i="5"/>
  <c r="I1926" i="5"/>
  <c r="I1927" i="5"/>
  <c r="I1928" i="5"/>
  <c r="I1929" i="5"/>
  <c r="I1930" i="5"/>
  <c r="I1931" i="5"/>
  <c r="I1932" i="5"/>
  <c r="I1933" i="5"/>
  <c r="I1934" i="5"/>
  <c r="I1935" i="5"/>
  <c r="I1936" i="5"/>
  <c r="I1937" i="5"/>
  <c r="I1938" i="5"/>
  <c r="I1939" i="5"/>
  <c r="I1940" i="5"/>
  <c r="I1941" i="5"/>
  <c r="I1942" i="5"/>
  <c r="I1943" i="5"/>
  <c r="I1944" i="5"/>
  <c r="I1945" i="5"/>
  <c r="I1946" i="5"/>
  <c r="I1947" i="5"/>
  <c r="I1948" i="5"/>
  <c r="I1949" i="5"/>
  <c r="I1950" i="5"/>
  <c r="I1951" i="5"/>
  <c r="I1952" i="5"/>
  <c r="I1953" i="5"/>
  <c r="I1954" i="5"/>
  <c r="I1955" i="5"/>
  <c r="I1956" i="5"/>
  <c r="I1957" i="5"/>
  <c r="I1958" i="5"/>
  <c r="I1959" i="5"/>
  <c r="I1960" i="5"/>
  <c r="I1961" i="5"/>
  <c r="I1962" i="5"/>
  <c r="I1963" i="5"/>
  <c r="I1964" i="5"/>
  <c r="I1965" i="5"/>
  <c r="I1966" i="5"/>
  <c r="I1967" i="5"/>
  <c r="I1968" i="5"/>
  <c r="I1969" i="5"/>
  <c r="I1970" i="5"/>
  <c r="I1971" i="5"/>
  <c r="I1972" i="5"/>
  <c r="I1973" i="5"/>
  <c r="I1974" i="5"/>
  <c r="I1975" i="5"/>
  <c r="I1976" i="5"/>
  <c r="I1977" i="5"/>
  <c r="I1978" i="5"/>
  <c r="I1979" i="5"/>
  <c r="I1980" i="5"/>
  <c r="I1981" i="5"/>
  <c r="I1982" i="5"/>
  <c r="I1983" i="5"/>
  <c r="I1984" i="5"/>
  <c r="I1985" i="5"/>
  <c r="I1986" i="5"/>
  <c r="I1987" i="5"/>
  <c r="I1988" i="5"/>
  <c r="I1989" i="5"/>
  <c r="I1990" i="5"/>
  <c r="I1991" i="5"/>
  <c r="I1992" i="5"/>
  <c r="I1993" i="5"/>
  <c r="I1994" i="5"/>
  <c r="I1995" i="5"/>
  <c r="I1996" i="5"/>
  <c r="I1997" i="5"/>
  <c r="I1998" i="5"/>
  <c r="I1999" i="5"/>
  <c r="I2000" i="5"/>
  <c r="I2001" i="5"/>
  <c r="I2002" i="5"/>
  <c r="I2003" i="5"/>
  <c r="I2004" i="5"/>
  <c r="I2005" i="5"/>
  <c r="I2006" i="5"/>
  <c r="I2007" i="5"/>
  <c r="I2008" i="5"/>
  <c r="I2009" i="5"/>
  <c r="I2010" i="5"/>
  <c r="I2011" i="5"/>
  <c r="I2012" i="5"/>
  <c r="I2013" i="5"/>
  <c r="I2014" i="5"/>
  <c r="I2015" i="5"/>
  <c r="I2016" i="5"/>
  <c r="I2017" i="5"/>
  <c r="I2018" i="5"/>
  <c r="I2019" i="5"/>
  <c r="I2020" i="5"/>
  <c r="I2021" i="5"/>
  <c r="I2022" i="5"/>
  <c r="I2023" i="5"/>
  <c r="I2024" i="5"/>
  <c r="I2025" i="5"/>
  <c r="I2026" i="5"/>
  <c r="I2027" i="5"/>
  <c r="I2028" i="5"/>
  <c r="I2029" i="5"/>
  <c r="I2030" i="5"/>
  <c r="I2031" i="5"/>
  <c r="I2032" i="5"/>
  <c r="I2033" i="5"/>
  <c r="I2034" i="5"/>
  <c r="I2035" i="5"/>
  <c r="I2036" i="5"/>
  <c r="I2037" i="5"/>
  <c r="I2038" i="5"/>
  <c r="I2039" i="5"/>
  <c r="I2040" i="5"/>
  <c r="I2041" i="5"/>
  <c r="I2042" i="5"/>
  <c r="I2043" i="5"/>
  <c r="I2044" i="5"/>
  <c r="I2045" i="5"/>
  <c r="I2046" i="5"/>
  <c r="I2047" i="5"/>
  <c r="I2048" i="5"/>
  <c r="I2049" i="5"/>
  <c r="I2050" i="5"/>
  <c r="I2051" i="5"/>
  <c r="I2052" i="5"/>
  <c r="I2053" i="5"/>
  <c r="I2054" i="5"/>
  <c r="I2055" i="5"/>
  <c r="I2056" i="5"/>
  <c r="I2057" i="5"/>
  <c r="I2058" i="5"/>
  <c r="I2059" i="5"/>
  <c r="I2060" i="5"/>
  <c r="I2061" i="5"/>
  <c r="I2062" i="5"/>
  <c r="I2063" i="5"/>
  <c r="I2064" i="5"/>
  <c r="I2065" i="5"/>
  <c r="I2066" i="5"/>
  <c r="I2067" i="5"/>
  <c r="I2068" i="5"/>
  <c r="I2069" i="5"/>
  <c r="I2070" i="5"/>
  <c r="I2071" i="5"/>
  <c r="I2072" i="5"/>
  <c r="I2073" i="5"/>
  <c r="I2074" i="5"/>
  <c r="I2075" i="5"/>
  <c r="I2076" i="5"/>
  <c r="I2077" i="5"/>
  <c r="I2078" i="5"/>
  <c r="I2079" i="5"/>
  <c r="I2080" i="5"/>
  <c r="I2081" i="5"/>
  <c r="I2082" i="5"/>
  <c r="I2083" i="5"/>
  <c r="I2084" i="5"/>
  <c r="I2085" i="5"/>
  <c r="I2086" i="5"/>
  <c r="I2087" i="5"/>
  <c r="I2088" i="5"/>
  <c r="I2089" i="5"/>
  <c r="I2090" i="5"/>
  <c r="I2091" i="5"/>
  <c r="I2092" i="5"/>
  <c r="I2093" i="5"/>
  <c r="I2094" i="5"/>
  <c r="I2095" i="5"/>
  <c r="I2096" i="5"/>
  <c r="I2097" i="5"/>
  <c r="I2098" i="5"/>
  <c r="I2099" i="5"/>
  <c r="I2100" i="5"/>
  <c r="I2101" i="5"/>
  <c r="I2102" i="5"/>
  <c r="I2103" i="5"/>
  <c r="I2104" i="5"/>
  <c r="I2105" i="5"/>
  <c r="I2106" i="5"/>
  <c r="I2107" i="5"/>
  <c r="I2108" i="5"/>
  <c r="I2109" i="5"/>
  <c r="I2110" i="5"/>
  <c r="I2111" i="5"/>
  <c r="I2112" i="5"/>
  <c r="I2113" i="5"/>
  <c r="I2114" i="5"/>
  <c r="I2115" i="5"/>
  <c r="I2116" i="5"/>
  <c r="I2117" i="5"/>
  <c r="I2118" i="5"/>
  <c r="I2119" i="5"/>
  <c r="I2120" i="5"/>
  <c r="I2121" i="5"/>
  <c r="I2122" i="5"/>
  <c r="I2123" i="5"/>
  <c r="I2124" i="5"/>
  <c r="I2125" i="5"/>
  <c r="I2126" i="5"/>
  <c r="I2127" i="5"/>
  <c r="I2128" i="5"/>
  <c r="I2129" i="5"/>
  <c r="I2130" i="5"/>
  <c r="I2131" i="5"/>
  <c r="I2132" i="5"/>
  <c r="I2133" i="5"/>
  <c r="I2134" i="5"/>
  <c r="I2135" i="5"/>
  <c r="I2136" i="5"/>
  <c r="I2137" i="5"/>
  <c r="I2138" i="5"/>
  <c r="I2139" i="5"/>
  <c r="I2140" i="5"/>
  <c r="I2141" i="5"/>
  <c r="I2142" i="5"/>
  <c r="I2143" i="5"/>
  <c r="I2144" i="5"/>
  <c r="I2145" i="5"/>
  <c r="I2146" i="5"/>
  <c r="I2147" i="5"/>
  <c r="I2148" i="5"/>
  <c r="I2149" i="5"/>
  <c r="I2150" i="5"/>
  <c r="I2151" i="5"/>
  <c r="I2152" i="5"/>
  <c r="I2153" i="5"/>
  <c r="I2154" i="5"/>
  <c r="I2155" i="5"/>
  <c r="I2156" i="5"/>
  <c r="I2157" i="5"/>
  <c r="I2158" i="5"/>
  <c r="I2159" i="5"/>
  <c r="I2160" i="5"/>
  <c r="I2161" i="5"/>
  <c r="I2162" i="5"/>
  <c r="I2163" i="5"/>
  <c r="I2164" i="5"/>
  <c r="I2165" i="5"/>
  <c r="I2166" i="5"/>
  <c r="I2167" i="5"/>
  <c r="I2168" i="5"/>
  <c r="I2169" i="5"/>
  <c r="I2170" i="5"/>
  <c r="I2171" i="5"/>
  <c r="I2172" i="5"/>
  <c r="I2173" i="5"/>
  <c r="I2174" i="5"/>
  <c r="I2175" i="5"/>
  <c r="I2176" i="5"/>
  <c r="I2177" i="5"/>
  <c r="I2178" i="5"/>
  <c r="I2179" i="5"/>
  <c r="I2180" i="5"/>
  <c r="I2181" i="5"/>
  <c r="I2182" i="5"/>
  <c r="I2183" i="5"/>
  <c r="I2184" i="5"/>
  <c r="I2185" i="5"/>
  <c r="I2186" i="5"/>
  <c r="I2187" i="5"/>
  <c r="I2188" i="5"/>
  <c r="I2189" i="5"/>
  <c r="I2190" i="5"/>
  <c r="I2191" i="5"/>
  <c r="I2192" i="5"/>
  <c r="I2193" i="5"/>
  <c r="I2194" i="5"/>
  <c r="I2195" i="5"/>
  <c r="I2196" i="5"/>
  <c r="I2197" i="5"/>
  <c r="I2198" i="5"/>
  <c r="I2199" i="5"/>
  <c r="I2200" i="5"/>
  <c r="I2201" i="5"/>
  <c r="I2202" i="5"/>
  <c r="I2203" i="5"/>
  <c r="I2204" i="5"/>
  <c r="I2205" i="5"/>
  <c r="I2206" i="5"/>
  <c r="I2207" i="5"/>
  <c r="I2208" i="5"/>
  <c r="I2209" i="5"/>
  <c r="I2210" i="5"/>
  <c r="I2211" i="5"/>
  <c r="I2212" i="5"/>
  <c r="I2213" i="5"/>
  <c r="I2214" i="5"/>
  <c r="I2215" i="5"/>
  <c r="I2216" i="5"/>
  <c r="I2217" i="5"/>
  <c r="I2218" i="5"/>
  <c r="I2219" i="5"/>
  <c r="I2220" i="5"/>
  <c r="I2221" i="5"/>
  <c r="I2222" i="5"/>
  <c r="I2223" i="5"/>
  <c r="I2224" i="5"/>
  <c r="I2225" i="5"/>
  <c r="I2226" i="5"/>
  <c r="I2227" i="5"/>
  <c r="I2228" i="5"/>
  <c r="I2229" i="5"/>
  <c r="I2230" i="5"/>
  <c r="I2231" i="5"/>
  <c r="I2232" i="5"/>
  <c r="I2233" i="5"/>
  <c r="I2234" i="5"/>
  <c r="I2235" i="5"/>
  <c r="I2236" i="5"/>
  <c r="I2237" i="5"/>
  <c r="I2238" i="5"/>
  <c r="I2239" i="5"/>
  <c r="I2240" i="5"/>
  <c r="I2241" i="5"/>
  <c r="I2242" i="5"/>
  <c r="I2243" i="5"/>
  <c r="I2244" i="5"/>
  <c r="I2245" i="5"/>
  <c r="I2246" i="5"/>
  <c r="I2247" i="5"/>
  <c r="I2248" i="5"/>
  <c r="I2249" i="5"/>
  <c r="I2250" i="5"/>
  <c r="I2251" i="5"/>
  <c r="I2252" i="5"/>
  <c r="I2253" i="5"/>
  <c r="I2254" i="5"/>
  <c r="I2255" i="5"/>
  <c r="I2256" i="5"/>
  <c r="I2257" i="5"/>
  <c r="I2258" i="5"/>
  <c r="I2259" i="5"/>
  <c r="I2260" i="5"/>
  <c r="I2261" i="5"/>
  <c r="I2262" i="5"/>
  <c r="I2263" i="5"/>
  <c r="I2264" i="5"/>
  <c r="I2265" i="5"/>
  <c r="I2266" i="5"/>
  <c r="I2267" i="5"/>
  <c r="I2268" i="5"/>
  <c r="I2269" i="5"/>
  <c r="I2270" i="5"/>
  <c r="I2271" i="5"/>
  <c r="I2272" i="5"/>
  <c r="I2273" i="5"/>
  <c r="I2274" i="5"/>
  <c r="I2275" i="5"/>
  <c r="I2276" i="5"/>
  <c r="I2277" i="5"/>
  <c r="I2278" i="5"/>
  <c r="I2279" i="5"/>
  <c r="I2280" i="5"/>
  <c r="I2281" i="5"/>
  <c r="I2282" i="5"/>
  <c r="I2283" i="5"/>
  <c r="I2284" i="5"/>
  <c r="I2285" i="5"/>
  <c r="I2286" i="5"/>
  <c r="I2287" i="5"/>
  <c r="I2288" i="5"/>
  <c r="I2289" i="5"/>
  <c r="I2290" i="5"/>
  <c r="I2291" i="5"/>
  <c r="I2292" i="5"/>
  <c r="I2293" i="5"/>
  <c r="I2294" i="5"/>
  <c r="I2295" i="5"/>
  <c r="I2296" i="5"/>
  <c r="I2297" i="5"/>
  <c r="I2298" i="5"/>
  <c r="I2299" i="5"/>
  <c r="I2300" i="5"/>
  <c r="I2301" i="5"/>
  <c r="I2302" i="5"/>
  <c r="I2303" i="5"/>
  <c r="I2304" i="5"/>
  <c r="I2305" i="5"/>
  <c r="I2306" i="5"/>
  <c r="I2307" i="5"/>
  <c r="I2308" i="5"/>
  <c r="I2309" i="5"/>
  <c r="I2310" i="5"/>
  <c r="I2311" i="5"/>
  <c r="I2312" i="5"/>
  <c r="I2313" i="5"/>
  <c r="I2314" i="5"/>
  <c r="I2315" i="5"/>
  <c r="I2316" i="5"/>
  <c r="I2317" i="5"/>
  <c r="I2318" i="5"/>
  <c r="I2319" i="5"/>
  <c r="I2320" i="5"/>
  <c r="I2321" i="5"/>
  <c r="I2322" i="5"/>
  <c r="I2323" i="5"/>
  <c r="I2324" i="5"/>
  <c r="I2325" i="5"/>
  <c r="I2326" i="5"/>
  <c r="I2327" i="5"/>
  <c r="I2328" i="5"/>
  <c r="I2329" i="5"/>
  <c r="I2330" i="5"/>
  <c r="I2331" i="5"/>
  <c r="I2332" i="5"/>
  <c r="I2333" i="5"/>
  <c r="I2334" i="5"/>
  <c r="I2335" i="5"/>
  <c r="I2336" i="5"/>
  <c r="I2337" i="5"/>
  <c r="I2338" i="5"/>
  <c r="I2339" i="5"/>
  <c r="I2340" i="5"/>
  <c r="I2341" i="5"/>
  <c r="I2342" i="5"/>
  <c r="I2343" i="5"/>
  <c r="I2344" i="5"/>
  <c r="I2345" i="5"/>
  <c r="I2346" i="5"/>
  <c r="I2347" i="5"/>
  <c r="I2348" i="5"/>
  <c r="I2349" i="5"/>
  <c r="I2350" i="5"/>
  <c r="I2351" i="5"/>
  <c r="I2352" i="5"/>
  <c r="I2353" i="5"/>
  <c r="I2354" i="5"/>
  <c r="I2355" i="5"/>
  <c r="I2356" i="5"/>
  <c r="I2357" i="5"/>
  <c r="I2358" i="5"/>
  <c r="I2359" i="5"/>
  <c r="I2360" i="5"/>
  <c r="I2361" i="5"/>
  <c r="I2362" i="5"/>
  <c r="I2363" i="5"/>
  <c r="I2364" i="5"/>
  <c r="I2365" i="5"/>
  <c r="I2366" i="5"/>
  <c r="I2367" i="5"/>
  <c r="I2368" i="5"/>
  <c r="I2369" i="5"/>
  <c r="I2370" i="5"/>
  <c r="I2371" i="5"/>
  <c r="I2372" i="5"/>
  <c r="I2373" i="5"/>
  <c r="I2374" i="5"/>
  <c r="I2375" i="5"/>
  <c r="I2376" i="5"/>
  <c r="I2377" i="5"/>
  <c r="I2378" i="5"/>
  <c r="I2379" i="5"/>
  <c r="I2380" i="5"/>
  <c r="I2381" i="5"/>
  <c r="I2382" i="5"/>
  <c r="I2383" i="5"/>
  <c r="I2384" i="5"/>
  <c r="I2385" i="5"/>
  <c r="I2386" i="5"/>
  <c r="I2387" i="5"/>
  <c r="I2388" i="5"/>
  <c r="I2389" i="5"/>
  <c r="I2390" i="5"/>
  <c r="I2391" i="5"/>
  <c r="I2392" i="5"/>
  <c r="I2393" i="5"/>
  <c r="I2394" i="5"/>
  <c r="I2395" i="5"/>
  <c r="I2396" i="5"/>
  <c r="I2397" i="5"/>
  <c r="I2398" i="5"/>
  <c r="I2399" i="5"/>
  <c r="I2400" i="5"/>
  <c r="I2401" i="5"/>
  <c r="I2402" i="5"/>
  <c r="I2403" i="5"/>
  <c r="I2404" i="5"/>
  <c r="I2405" i="5"/>
  <c r="I2406" i="5"/>
  <c r="I2407" i="5"/>
  <c r="I2408" i="5"/>
  <c r="I2409" i="5"/>
  <c r="I2410" i="5"/>
  <c r="I2411" i="5"/>
  <c r="I2412" i="5"/>
  <c r="I2413" i="5"/>
  <c r="I2414" i="5"/>
  <c r="I2415" i="5"/>
  <c r="I2416" i="5"/>
  <c r="I2417" i="5"/>
  <c r="I2418" i="5"/>
  <c r="I2419" i="5"/>
  <c r="I2420" i="5"/>
  <c r="I2421" i="5"/>
  <c r="I2422" i="5"/>
  <c r="I2423" i="5"/>
  <c r="I2424" i="5"/>
  <c r="I2425" i="5"/>
  <c r="I2426" i="5"/>
  <c r="I2427" i="5"/>
  <c r="I2428" i="5"/>
  <c r="I2429" i="5"/>
  <c r="I2430" i="5"/>
  <c r="I2431" i="5"/>
  <c r="I2432" i="5"/>
  <c r="I2433" i="5"/>
  <c r="I2434" i="5"/>
  <c r="I2435" i="5"/>
  <c r="I2436" i="5"/>
  <c r="I2437" i="5"/>
  <c r="I2438" i="5"/>
  <c r="I2439" i="5"/>
  <c r="I2440" i="5"/>
  <c r="I2441" i="5"/>
  <c r="I2442" i="5"/>
  <c r="I2443" i="5"/>
  <c r="I2444" i="5"/>
  <c r="I2445" i="5"/>
  <c r="I2446" i="5"/>
  <c r="I2447" i="5"/>
  <c r="I2448" i="5"/>
  <c r="I2449" i="5"/>
  <c r="I2450" i="5"/>
  <c r="I2451" i="5"/>
  <c r="I2452" i="5"/>
  <c r="I2453" i="5"/>
  <c r="I2454" i="5"/>
  <c r="I2455" i="5"/>
  <c r="I2456" i="5"/>
  <c r="I2457" i="5"/>
  <c r="I2458" i="5"/>
  <c r="I2459" i="5"/>
  <c r="I2460" i="5"/>
  <c r="I2461" i="5"/>
  <c r="I2462" i="5"/>
  <c r="I2463" i="5"/>
  <c r="I2464" i="5"/>
  <c r="I2465" i="5"/>
  <c r="I2466" i="5"/>
  <c r="I2467" i="5"/>
  <c r="I2468" i="5"/>
  <c r="I2469" i="5"/>
  <c r="I2470" i="5"/>
  <c r="I2471" i="5"/>
  <c r="I2472" i="5"/>
  <c r="I2473" i="5"/>
  <c r="I2474" i="5"/>
  <c r="I2475" i="5"/>
  <c r="I2476" i="5"/>
  <c r="I2477" i="5"/>
  <c r="I2478" i="5"/>
  <c r="I2479" i="5"/>
  <c r="I2480" i="5"/>
  <c r="I2481" i="5"/>
  <c r="I2482" i="5"/>
  <c r="I2483" i="5"/>
  <c r="I2484" i="5"/>
  <c r="I2485" i="5"/>
  <c r="I2486" i="5"/>
  <c r="I2487" i="5"/>
  <c r="I2488" i="5"/>
  <c r="I2489" i="5"/>
  <c r="I2490" i="5"/>
  <c r="I2491" i="5"/>
  <c r="I2492" i="5"/>
  <c r="I2493" i="5"/>
  <c r="I2494" i="5"/>
  <c r="I2495" i="5"/>
  <c r="I2496" i="5"/>
  <c r="I2497" i="5"/>
  <c r="I2498" i="5"/>
  <c r="I2499" i="5"/>
  <c r="I2500" i="5"/>
  <c r="I2501" i="5"/>
  <c r="I2502" i="5"/>
  <c r="I2503" i="5"/>
  <c r="I2504" i="5"/>
  <c r="I2505" i="5"/>
  <c r="I2506" i="5"/>
  <c r="I2507" i="5"/>
  <c r="I2508" i="5"/>
  <c r="I2509" i="5"/>
  <c r="I2510" i="5"/>
  <c r="I2511" i="5"/>
  <c r="I2512" i="5"/>
  <c r="I2513" i="5"/>
  <c r="I2514" i="5"/>
  <c r="I2515" i="5"/>
  <c r="I2516" i="5"/>
  <c r="I2517" i="5"/>
  <c r="I2518" i="5"/>
  <c r="I2519" i="5"/>
  <c r="I2520" i="5"/>
  <c r="I2521" i="5"/>
  <c r="I2522" i="5"/>
  <c r="I2523" i="5"/>
  <c r="I2524" i="5"/>
  <c r="I2525" i="5"/>
  <c r="I2526" i="5"/>
  <c r="I2527" i="5"/>
  <c r="I2528" i="5"/>
  <c r="I2529" i="5"/>
  <c r="I2530" i="5"/>
  <c r="I2531" i="5"/>
  <c r="I2532" i="5"/>
  <c r="I2533" i="5"/>
  <c r="I2534" i="5"/>
  <c r="I2535" i="5"/>
  <c r="I2536" i="5"/>
  <c r="I2537" i="5"/>
  <c r="I2538" i="5"/>
  <c r="I2539" i="5"/>
  <c r="I2540" i="5"/>
  <c r="I2541" i="5"/>
  <c r="I2542" i="5"/>
  <c r="I2543" i="5"/>
  <c r="I2544" i="5"/>
  <c r="I2545" i="5"/>
  <c r="I2546" i="5"/>
  <c r="I2547" i="5"/>
  <c r="I2548" i="5"/>
  <c r="I2549" i="5"/>
  <c r="I2550" i="5"/>
  <c r="I2551" i="5"/>
  <c r="I2552" i="5"/>
  <c r="I2553" i="5"/>
  <c r="I2554" i="5"/>
  <c r="I2555" i="5"/>
  <c r="I2556" i="5"/>
  <c r="I2557" i="5"/>
  <c r="I2558" i="5"/>
  <c r="I2559" i="5"/>
  <c r="I2560" i="5"/>
  <c r="I2561" i="5"/>
  <c r="I2562" i="5"/>
  <c r="I2563" i="5"/>
  <c r="I2564" i="5"/>
  <c r="I2565" i="5"/>
  <c r="I2566" i="5"/>
  <c r="I2567" i="5"/>
  <c r="I2568" i="5"/>
  <c r="I2569" i="5"/>
  <c r="I2570" i="5"/>
  <c r="I2571" i="5"/>
  <c r="I2572" i="5"/>
  <c r="I2573" i="5"/>
  <c r="I2574" i="5"/>
  <c r="I2575" i="5"/>
  <c r="I2576" i="5"/>
  <c r="I2577" i="5"/>
  <c r="I2578" i="5"/>
  <c r="I2579" i="5"/>
  <c r="I2580" i="5"/>
  <c r="I2581" i="5"/>
  <c r="I2582" i="5"/>
  <c r="I2583" i="5"/>
  <c r="I2584" i="5"/>
  <c r="I2585" i="5"/>
  <c r="I2586" i="5"/>
  <c r="I2587" i="5"/>
  <c r="I2588" i="5"/>
  <c r="I2589" i="5"/>
  <c r="I2590" i="5"/>
  <c r="I2591" i="5"/>
  <c r="I2592" i="5"/>
  <c r="I2593" i="5"/>
  <c r="I2594" i="5"/>
  <c r="I2595" i="5"/>
  <c r="I2596" i="5"/>
  <c r="I2597" i="5"/>
  <c r="I2598" i="5"/>
  <c r="I2599" i="5"/>
  <c r="I2600" i="5"/>
  <c r="I2601" i="5"/>
  <c r="I2602" i="5"/>
  <c r="I2603" i="5"/>
  <c r="I2604" i="5"/>
  <c r="I2605" i="5"/>
  <c r="I2606" i="5"/>
  <c r="I2607" i="5"/>
  <c r="I2608" i="5"/>
  <c r="I2609" i="5"/>
  <c r="I2610" i="5"/>
  <c r="I2611" i="5"/>
  <c r="I2612" i="5"/>
  <c r="I2613" i="5"/>
  <c r="I2614" i="5"/>
  <c r="I2615" i="5"/>
  <c r="I2616" i="5"/>
  <c r="I2617" i="5"/>
  <c r="I2618" i="5"/>
  <c r="I2619" i="5"/>
  <c r="I2620" i="5"/>
  <c r="I2621" i="5"/>
  <c r="I2622" i="5"/>
  <c r="I2623" i="5"/>
  <c r="I2624" i="5"/>
  <c r="I2625" i="5"/>
  <c r="I2626" i="5"/>
  <c r="I2627" i="5"/>
  <c r="I2628" i="5"/>
  <c r="I2629" i="5"/>
  <c r="I2630" i="5"/>
  <c r="I2631" i="5"/>
  <c r="I2632" i="5"/>
  <c r="I2633" i="5"/>
  <c r="I2634" i="5"/>
  <c r="I2635" i="5"/>
  <c r="I2636" i="5"/>
  <c r="I2637" i="5"/>
  <c r="I2638" i="5"/>
  <c r="I2639" i="5"/>
  <c r="I2640" i="5"/>
  <c r="I2641" i="5"/>
  <c r="I2642" i="5"/>
  <c r="I2643" i="5"/>
  <c r="I2644" i="5"/>
  <c r="I2645" i="5"/>
  <c r="I2646" i="5"/>
  <c r="I2647" i="5"/>
  <c r="I2648" i="5"/>
  <c r="I2649" i="5"/>
  <c r="I2650" i="5"/>
  <c r="I2651" i="5"/>
  <c r="I2652" i="5"/>
  <c r="I2653" i="5"/>
  <c r="I2654" i="5"/>
  <c r="I2655" i="5"/>
  <c r="I2656" i="5"/>
  <c r="I2657" i="5"/>
  <c r="I2658" i="5"/>
  <c r="I2659" i="5"/>
  <c r="I2660" i="5"/>
  <c r="I2661" i="5"/>
  <c r="I2662" i="5"/>
  <c r="I2663" i="5"/>
  <c r="I2664" i="5"/>
  <c r="I2665" i="5"/>
  <c r="I2666" i="5"/>
  <c r="I2667" i="5"/>
  <c r="I2668" i="5"/>
  <c r="I2669" i="5"/>
  <c r="I2670" i="5"/>
  <c r="I2671" i="5"/>
  <c r="I2672" i="5"/>
  <c r="I2673" i="5"/>
  <c r="I2674" i="5"/>
  <c r="I2675" i="5"/>
  <c r="I2676" i="5"/>
  <c r="I2677" i="5"/>
  <c r="I2678" i="5"/>
  <c r="I2679" i="5"/>
  <c r="I2680" i="5"/>
  <c r="I2681" i="5"/>
  <c r="I2682" i="5"/>
  <c r="I2683" i="5"/>
  <c r="I2684" i="5"/>
  <c r="I2685" i="5"/>
  <c r="I2686" i="5"/>
  <c r="I2687" i="5"/>
  <c r="I2688" i="5"/>
  <c r="I2689" i="5"/>
  <c r="I2690" i="5"/>
  <c r="I2691" i="5"/>
  <c r="I2692" i="5"/>
  <c r="I2693" i="5"/>
  <c r="I2694" i="5"/>
  <c r="I2695" i="5"/>
  <c r="I2696" i="5"/>
  <c r="I2697" i="5"/>
  <c r="I2698" i="5"/>
  <c r="I2699" i="5"/>
  <c r="I2700" i="5"/>
  <c r="I2701" i="5"/>
  <c r="I2702" i="5"/>
  <c r="I2703" i="5"/>
  <c r="I2704" i="5"/>
  <c r="I2705" i="5"/>
  <c r="I2706" i="5"/>
  <c r="I2707" i="5"/>
  <c r="I2708" i="5"/>
  <c r="I2709" i="5"/>
  <c r="I2710" i="5"/>
  <c r="I2711" i="5"/>
  <c r="I2712" i="5"/>
  <c r="I2713" i="5"/>
  <c r="I2714" i="5"/>
  <c r="I2715" i="5"/>
  <c r="I2716" i="5"/>
  <c r="I2717" i="5"/>
  <c r="I2718" i="5"/>
  <c r="I2719" i="5"/>
  <c r="I2720" i="5"/>
  <c r="I2721" i="5"/>
  <c r="I2722" i="5"/>
  <c r="I2723" i="5"/>
  <c r="I2724" i="5"/>
  <c r="I2725" i="5"/>
  <c r="I2726" i="5"/>
  <c r="I2727" i="5"/>
  <c r="I2728" i="5"/>
  <c r="I2729" i="5"/>
  <c r="I2730" i="5"/>
  <c r="I2731" i="5"/>
  <c r="I2732" i="5"/>
  <c r="I2733" i="5"/>
  <c r="I2734" i="5"/>
  <c r="I2735" i="5"/>
  <c r="I2736" i="5"/>
  <c r="I2737" i="5"/>
  <c r="I2738" i="5"/>
  <c r="I2739" i="5"/>
  <c r="I2740" i="5"/>
  <c r="I2741" i="5"/>
  <c r="I2742" i="5"/>
  <c r="I2743" i="5"/>
  <c r="I2744" i="5"/>
  <c r="I2745" i="5"/>
  <c r="I2746" i="5"/>
  <c r="I2747" i="5"/>
  <c r="I2748" i="5"/>
  <c r="I2749" i="5"/>
  <c r="I2750" i="5"/>
  <c r="I2751" i="5"/>
  <c r="I2752" i="5"/>
  <c r="I2753" i="5"/>
  <c r="I2754" i="5"/>
  <c r="I2755" i="5"/>
  <c r="I2756" i="5"/>
  <c r="I2757" i="5"/>
  <c r="I2758" i="5"/>
  <c r="I2759" i="5"/>
  <c r="I2760" i="5"/>
  <c r="I2761" i="5"/>
  <c r="I2762" i="5"/>
  <c r="I2763" i="5"/>
  <c r="I2764" i="5"/>
  <c r="I2765" i="5"/>
  <c r="I2766" i="5"/>
  <c r="I2767" i="5"/>
  <c r="I2768" i="5"/>
  <c r="I2769" i="5"/>
  <c r="I2770" i="5"/>
  <c r="I2771" i="5"/>
  <c r="I2772" i="5"/>
  <c r="I2773" i="5"/>
  <c r="I2774" i="5"/>
  <c r="I2775" i="5"/>
  <c r="I2776" i="5"/>
  <c r="I2777" i="5"/>
  <c r="I2778" i="5"/>
  <c r="I2779" i="5"/>
  <c r="I2780" i="5"/>
  <c r="I2781" i="5"/>
  <c r="I2782" i="5"/>
  <c r="I2783" i="5"/>
  <c r="I2784" i="5"/>
  <c r="I2785" i="5"/>
  <c r="I2786" i="5"/>
  <c r="I2787" i="5"/>
  <c r="I2788" i="5"/>
  <c r="I2789" i="5"/>
  <c r="I2790" i="5"/>
  <c r="I2791" i="5"/>
  <c r="I2792" i="5"/>
  <c r="I2793" i="5"/>
  <c r="I2794" i="5"/>
  <c r="I2795" i="5"/>
  <c r="I2796" i="5"/>
  <c r="I2797" i="5"/>
  <c r="I2798" i="5"/>
  <c r="I2799" i="5"/>
  <c r="I2800" i="5"/>
  <c r="I2801" i="5"/>
  <c r="I2802" i="5"/>
  <c r="I2803" i="5"/>
  <c r="I2804" i="5"/>
  <c r="I2805" i="5"/>
  <c r="I2806" i="5"/>
  <c r="I2807" i="5"/>
  <c r="I2808" i="5"/>
  <c r="I2809" i="5"/>
  <c r="I2810" i="5"/>
  <c r="I2811" i="5"/>
  <c r="I2812" i="5"/>
  <c r="I2813" i="5"/>
  <c r="I2814" i="5"/>
  <c r="I2815" i="5"/>
  <c r="I2816" i="5"/>
  <c r="I2817" i="5"/>
  <c r="I2818" i="5"/>
  <c r="I2819" i="5"/>
  <c r="I2820" i="5"/>
  <c r="I2821" i="5"/>
  <c r="I2822" i="5"/>
  <c r="I2823" i="5"/>
  <c r="I2824" i="5"/>
  <c r="I2825" i="5"/>
  <c r="I2826" i="5"/>
  <c r="I2827" i="5"/>
  <c r="I2828" i="5"/>
  <c r="I2829" i="5"/>
  <c r="I2830" i="5"/>
  <c r="I2831" i="5"/>
  <c r="I2832" i="5"/>
  <c r="I2833" i="5"/>
  <c r="I2834" i="5"/>
  <c r="I2835" i="5"/>
  <c r="I2836" i="5"/>
  <c r="I2837" i="5"/>
  <c r="I2838" i="5"/>
  <c r="I2839" i="5"/>
  <c r="I2840" i="5"/>
  <c r="I2841" i="5"/>
  <c r="I2842" i="5"/>
  <c r="I2843" i="5"/>
  <c r="I2844" i="5"/>
  <c r="I2845" i="5"/>
  <c r="I2846" i="5"/>
  <c r="I2847" i="5"/>
  <c r="I2848" i="5"/>
  <c r="I2849" i="5"/>
  <c r="I2850" i="5"/>
  <c r="I2851" i="5"/>
  <c r="I2852" i="5"/>
  <c r="I2853" i="5"/>
  <c r="I2854" i="5"/>
  <c r="I2855" i="5"/>
  <c r="I2856" i="5"/>
  <c r="I2857" i="5"/>
  <c r="I2858" i="5"/>
  <c r="I2859" i="5"/>
  <c r="I2860" i="5"/>
  <c r="I2861" i="5"/>
  <c r="I2862" i="5"/>
  <c r="I2863" i="5"/>
  <c r="I2864" i="5"/>
  <c r="I2865" i="5"/>
  <c r="I2866" i="5"/>
  <c r="I2867" i="5"/>
  <c r="I2868" i="5"/>
  <c r="I2869" i="5"/>
  <c r="I2870" i="5"/>
  <c r="I2871" i="5"/>
  <c r="I2872" i="5"/>
  <c r="I2873" i="5"/>
  <c r="I2874" i="5"/>
  <c r="I2875" i="5"/>
  <c r="I2876" i="5"/>
  <c r="I2877" i="5"/>
  <c r="I2878" i="5"/>
  <c r="I2879" i="5"/>
  <c r="I2880" i="5"/>
  <c r="I2881" i="5"/>
  <c r="I2882" i="5"/>
  <c r="I2883" i="5"/>
  <c r="I2884" i="5"/>
  <c r="I2885" i="5"/>
  <c r="I2886" i="5"/>
  <c r="I2887" i="5"/>
  <c r="I2888" i="5"/>
  <c r="I2889" i="5"/>
  <c r="I2890" i="5"/>
  <c r="I2891" i="5"/>
  <c r="I2892" i="5"/>
  <c r="I2893" i="5"/>
  <c r="I2894" i="5"/>
  <c r="I2895" i="5"/>
  <c r="I2896" i="5"/>
  <c r="I2897" i="5"/>
  <c r="I2898" i="5"/>
  <c r="I2899" i="5"/>
  <c r="I2900" i="5"/>
  <c r="I2901" i="5"/>
  <c r="I2902" i="5"/>
  <c r="I2903" i="5"/>
  <c r="I2904" i="5"/>
  <c r="I2905" i="5"/>
  <c r="I2906" i="5"/>
  <c r="I2907" i="5"/>
  <c r="I2908" i="5"/>
  <c r="I2909" i="5"/>
  <c r="I2910" i="5"/>
  <c r="I2911" i="5"/>
  <c r="I2912" i="5"/>
  <c r="I2913" i="5"/>
  <c r="I2914" i="5"/>
  <c r="I2915" i="5"/>
  <c r="I2916" i="5"/>
  <c r="I2917" i="5"/>
  <c r="I2918" i="5"/>
  <c r="I2919" i="5"/>
  <c r="I2920" i="5"/>
  <c r="I2921" i="5"/>
  <c r="I2922" i="5"/>
  <c r="I2923" i="5"/>
  <c r="I2924" i="5"/>
  <c r="I2925" i="5"/>
  <c r="I2926" i="5"/>
  <c r="I2927" i="5"/>
  <c r="I2928" i="5"/>
  <c r="I2929" i="5"/>
  <c r="I2930" i="5"/>
  <c r="I2931" i="5"/>
  <c r="I2932" i="5"/>
  <c r="I2933" i="5"/>
  <c r="I2934" i="5"/>
  <c r="I2935" i="5"/>
  <c r="I2936" i="5"/>
  <c r="I2937" i="5"/>
  <c r="I2938" i="5"/>
  <c r="I2939" i="5"/>
  <c r="I2940" i="5"/>
  <c r="I2941" i="5"/>
  <c r="I2942" i="5"/>
  <c r="I2943" i="5"/>
  <c r="I2944" i="5"/>
  <c r="I2945" i="5"/>
  <c r="I2946" i="5"/>
  <c r="I2947" i="5"/>
  <c r="I2948" i="5"/>
  <c r="I2949" i="5"/>
  <c r="I2950" i="5"/>
  <c r="I2951" i="5"/>
  <c r="I2952" i="5"/>
  <c r="I2953" i="5"/>
  <c r="I2954" i="5"/>
  <c r="I2955" i="5"/>
  <c r="I2956" i="5"/>
  <c r="I2957" i="5"/>
  <c r="I2958" i="5"/>
  <c r="I2959" i="5"/>
  <c r="I2960" i="5"/>
  <c r="I2961" i="5"/>
  <c r="I2962" i="5"/>
  <c r="I2963" i="5"/>
  <c r="I2964" i="5"/>
  <c r="I2965" i="5"/>
  <c r="I2966" i="5"/>
  <c r="I2967" i="5"/>
  <c r="I2968" i="5"/>
  <c r="I2969" i="5"/>
  <c r="I2970" i="5"/>
  <c r="I2971" i="5"/>
  <c r="I2972" i="5"/>
  <c r="I2973" i="5"/>
  <c r="I2974" i="5"/>
  <c r="I2975" i="5"/>
  <c r="I2976" i="5"/>
  <c r="I2977" i="5"/>
  <c r="I2978" i="5"/>
  <c r="I2979" i="5"/>
  <c r="I2980" i="5"/>
  <c r="I2981" i="5"/>
  <c r="I2982" i="5"/>
  <c r="I2983" i="5"/>
  <c r="I2984" i="5"/>
  <c r="I2985" i="5"/>
  <c r="I2986" i="5"/>
  <c r="I2987" i="5"/>
  <c r="I2988" i="5"/>
  <c r="I2989" i="5"/>
  <c r="I2990" i="5"/>
  <c r="I2991" i="5"/>
  <c r="I2992" i="5"/>
  <c r="I2993" i="5"/>
  <c r="I2994" i="5"/>
  <c r="I2995" i="5"/>
  <c r="I2996" i="5"/>
  <c r="I2997" i="5"/>
  <c r="I2998" i="5"/>
  <c r="I2999" i="5"/>
  <c r="I3000" i="5"/>
  <c r="I3001" i="5"/>
  <c r="I3002" i="5"/>
  <c r="I3003" i="5"/>
  <c r="I3004" i="5"/>
  <c r="I3005" i="5"/>
  <c r="I3006" i="5"/>
  <c r="I3007" i="5"/>
  <c r="I3008" i="5"/>
  <c r="I3009" i="5"/>
  <c r="I3010" i="5"/>
  <c r="I3011" i="5"/>
  <c r="I3012" i="5"/>
  <c r="I3013" i="5"/>
  <c r="I3014" i="5"/>
  <c r="I3015" i="5"/>
  <c r="I3016" i="5"/>
  <c r="I3017" i="5"/>
  <c r="I3018" i="5"/>
  <c r="I3019" i="5"/>
  <c r="I3020" i="5"/>
  <c r="I3021" i="5"/>
  <c r="I3022" i="5"/>
  <c r="I3023" i="5"/>
  <c r="I3024" i="5"/>
  <c r="I3025" i="5"/>
  <c r="I3026" i="5"/>
  <c r="I3027" i="5"/>
  <c r="I3028" i="5"/>
  <c r="I3029" i="5"/>
  <c r="I3030" i="5"/>
  <c r="I3031" i="5"/>
  <c r="I3032" i="5"/>
  <c r="I3033" i="5"/>
  <c r="I3034" i="5"/>
  <c r="I3035" i="5"/>
  <c r="I3036" i="5"/>
  <c r="I3037" i="5"/>
  <c r="I3038" i="5"/>
  <c r="I3039" i="5"/>
  <c r="I3040" i="5"/>
  <c r="I3041" i="5"/>
  <c r="I3042" i="5"/>
  <c r="I3043" i="5"/>
  <c r="I3044" i="5"/>
  <c r="I3045" i="5"/>
  <c r="I3046" i="5"/>
  <c r="I3047" i="5"/>
  <c r="I3048" i="5"/>
  <c r="I3049" i="5"/>
  <c r="I3050" i="5"/>
  <c r="I3051" i="5"/>
  <c r="I3052" i="5"/>
  <c r="I3053" i="5"/>
  <c r="I3054" i="5"/>
  <c r="I3055" i="5"/>
  <c r="I3056" i="5"/>
  <c r="I3057" i="5"/>
  <c r="I3058" i="5"/>
  <c r="I3059" i="5"/>
  <c r="I3060" i="5"/>
  <c r="I3061" i="5"/>
  <c r="I3062" i="5"/>
  <c r="I3063" i="5"/>
  <c r="I3064" i="5"/>
  <c r="I3065" i="5"/>
  <c r="I3066" i="5"/>
  <c r="I3067" i="5"/>
  <c r="I3068" i="5"/>
  <c r="I3069" i="5"/>
  <c r="I3070" i="5"/>
  <c r="I3071" i="5"/>
  <c r="I3072" i="5"/>
  <c r="I3073" i="5"/>
  <c r="I3074" i="5"/>
  <c r="I3075" i="5"/>
  <c r="I3076" i="5"/>
  <c r="I3077" i="5"/>
  <c r="I3078" i="5"/>
  <c r="I3079" i="5"/>
  <c r="I3080" i="5"/>
  <c r="I3081" i="5"/>
  <c r="I3082" i="5"/>
  <c r="I3083" i="5"/>
  <c r="I3084" i="5"/>
  <c r="I3085" i="5"/>
  <c r="I3086" i="5"/>
  <c r="I3087" i="5"/>
  <c r="I3088" i="5"/>
  <c r="I3089" i="5"/>
  <c r="I3090" i="5"/>
  <c r="I3091" i="5"/>
  <c r="I3092" i="5"/>
  <c r="I3093" i="5"/>
  <c r="I3094" i="5"/>
  <c r="I3095" i="5"/>
  <c r="I3096" i="5"/>
  <c r="I3097" i="5"/>
  <c r="I3098" i="5"/>
  <c r="I3099" i="5"/>
  <c r="I3100" i="5"/>
  <c r="I3101" i="5"/>
  <c r="I3102" i="5"/>
  <c r="I3103" i="5"/>
  <c r="I3104" i="5"/>
  <c r="I3105" i="5"/>
  <c r="I3106" i="5"/>
  <c r="I3107" i="5"/>
  <c r="I3108" i="5"/>
  <c r="I3109" i="5"/>
  <c r="I3110" i="5"/>
  <c r="I3111" i="5"/>
  <c r="I3112" i="5"/>
  <c r="I3113" i="5"/>
  <c r="I3114" i="5"/>
  <c r="I3115" i="5"/>
  <c r="I3116" i="5"/>
  <c r="I3117" i="5"/>
  <c r="I3118" i="5"/>
  <c r="I3119" i="5"/>
  <c r="I3120" i="5"/>
  <c r="I3121" i="5"/>
  <c r="I3122" i="5"/>
  <c r="I3123" i="5"/>
  <c r="I3124" i="5"/>
  <c r="I3125" i="5"/>
  <c r="I3126" i="5"/>
  <c r="I3127" i="5"/>
  <c r="I3128" i="5"/>
  <c r="I3129" i="5"/>
  <c r="I3130" i="5"/>
  <c r="I3131" i="5"/>
  <c r="I3132" i="5"/>
  <c r="I3133" i="5"/>
  <c r="I3134" i="5"/>
  <c r="I3135" i="5"/>
  <c r="I3136" i="5"/>
  <c r="I3137" i="5"/>
  <c r="I3138" i="5"/>
  <c r="I3139" i="5"/>
  <c r="I3140" i="5"/>
  <c r="I3141" i="5"/>
  <c r="I3142" i="5"/>
  <c r="I3143" i="5"/>
  <c r="I3144" i="5"/>
  <c r="I3145" i="5"/>
  <c r="I3146" i="5"/>
  <c r="I3147" i="5"/>
  <c r="I3148" i="5"/>
  <c r="I3149" i="5"/>
  <c r="I3150" i="5"/>
  <c r="I3151" i="5"/>
  <c r="I3152" i="5"/>
  <c r="I3153" i="5"/>
  <c r="I3154" i="5"/>
  <c r="I3155" i="5"/>
  <c r="I3156" i="5"/>
  <c r="I3157" i="5"/>
  <c r="I3158" i="5"/>
  <c r="I3159" i="5"/>
  <c r="I3160" i="5"/>
  <c r="I3161" i="5"/>
  <c r="I3162" i="5"/>
  <c r="I3163" i="5"/>
  <c r="I3164" i="5"/>
  <c r="I3165" i="5"/>
  <c r="I3166" i="5"/>
  <c r="I3167" i="5"/>
  <c r="I3168" i="5"/>
  <c r="I3169" i="5"/>
  <c r="I3170" i="5"/>
  <c r="I3171" i="5"/>
  <c r="I3172" i="5"/>
  <c r="I3173" i="5"/>
  <c r="I3174" i="5"/>
  <c r="I3175" i="5"/>
  <c r="I3176" i="5"/>
  <c r="I3177" i="5"/>
  <c r="I3178" i="5"/>
  <c r="I3179" i="5"/>
  <c r="I3180" i="5"/>
  <c r="I3181" i="5"/>
  <c r="I3182" i="5"/>
  <c r="I3183" i="5"/>
  <c r="I3184" i="5"/>
  <c r="I3185" i="5"/>
  <c r="I3186" i="5"/>
  <c r="I3187" i="5"/>
  <c r="I3188" i="5"/>
  <c r="I3189" i="5"/>
  <c r="I3190" i="5"/>
  <c r="I3191" i="5"/>
  <c r="I3192" i="5"/>
  <c r="I3193" i="5"/>
  <c r="I3194" i="5"/>
  <c r="I3195" i="5"/>
  <c r="I3196" i="5"/>
  <c r="I3197" i="5"/>
  <c r="I3198" i="5"/>
  <c r="I3199" i="5"/>
  <c r="I3200" i="5"/>
  <c r="I3201" i="5"/>
  <c r="H2"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52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51" i="5"/>
  <c r="H552" i="5"/>
  <c r="H553" i="5"/>
  <c r="H554" i="5"/>
  <c r="H555" i="5"/>
  <c r="H556" i="5"/>
  <c r="H557" i="5"/>
  <c r="H558" i="5"/>
  <c r="H559" i="5"/>
  <c r="H560" i="5"/>
  <c r="H561" i="5"/>
  <c r="H562" i="5"/>
  <c r="H563" i="5"/>
  <c r="H564" i="5"/>
  <c r="H565" i="5"/>
  <c r="H566" i="5"/>
  <c r="H567" i="5"/>
  <c r="H568" i="5"/>
  <c r="H569" i="5"/>
  <c r="H570" i="5"/>
  <c r="H571" i="5"/>
  <c r="H572" i="5"/>
  <c r="H573" i="5"/>
  <c r="H574"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98" i="5"/>
  <c r="H699" i="5"/>
  <c r="H700" i="5"/>
  <c r="H701" i="5"/>
  <c r="H702" i="5"/>
  <c r="H703" i="5"/>
  <c r="H704" i="5"/>
  <c r="H705" i="5"/>
  <c r="H706" i="5"/>
  <c r="H707" i="5"/>
  <c r="H708" i="5"/>
  <c r="H709" i="5"/>
  <c r="H710" i="5"/>
  <c r="H711" i="5"/>
  <c r="H712" i="5"/>
  <c r="H713" i="5"/>
  <c r="H714" i="5"/>
  <c r="H715" i="5"/>
  <c r="H716" i="5"/>
  <c r="H717" i="5"/>
  <c r="H718" i="5"/>
  <c r="H719" i="5"/>
  <c r="H720" i="5"/>
  <c r="H721" i="5"/>
  <c r="H722" i="5"/>
  <c r="H723" i="5"/>
  <c r="H724" i="5"/>
  <c r="H725" i="5"/>
  <c r="H726" i="5"/>
  <c r="H727" i="5"/>
  <c r="H728" i="5"/>
  <c r="H729" i="5"/>
  <c r="H730" i="5"/>
  <c r="H731" i="5"/>
  <c r="H732" i="5"/>
  <c r="H733" i="5"/>
  <c r="H734" i="5"/>
  <c r="H735" i="5"/>
  <c r="H736" i="5"/>
  <c r="H737" i="5"/>
  <c r="H738" i="5"/>
  <c r="H739" i="5"/>
  <c r="H740" i="5"/>
  <c r="H741" i="5"/>
  <c r="H742" i="5"/>
  <c r="H743" i="5"/>
  <c r="H744" i="5"/>
  <c r="H745" i="5"/>
  <c r="H746" i="5"/>
  <c r="H747" i="5"/>
  <c r="H748" i="5"/>
  <c r="H749" i="5"/>
  <c r="H750" i="5"/>
  <c r="H751" i="5"/>
  <c r="H752" i="5"/>
  <c r="H753" i="5"/>
  <c r="H754" i="5"/>
  <c r="H755" i="5"/>
  <c r="H756" i="5"/>
  <c r="H757" i="5"/>
  <c r="H758" i="5"/>
  <c r="H759" i="5"/>
  <c r="H760" i="5"/>
  <c r="H761" i="5"/>
  <c r="H762" i="5"/>
  <c r="H763" i="5"/>
  <c r="H764" i="5"/>
  <c r="H765" i="5"/>
  <c r="H766" i="5"/>
  <c r="H767" i="5"/>
  <c r="H768" i="5"/>
  <c r="H769" i="5"/>
  <c r="H770" i="5"/>
  <c r="H771" i="5"/>
  <c r="H772" i="5"/>
  <c r="H773" i="5"/>
  <c r="H774" i="5"/>
  <c r="H775" i="5"/>
  <c r="H776" i="5"/>
  <c r="H777" i="5"/>
  <c r="H778" i="5"/>
  <c r="H779" i="5"/>
  <c r="H780" i="5"/>
  <c r="H781" i="5"/>
  <c r="H782" i="5"/>
  <c r="H783" i="5"/>
  <c r="H784" i="5"/>
  <c r="H785" i="5"/>
  <c r="H786" i="5"/>
  <c r="H787" i="5"/>
  <c r="H788" i="5"/>
  <c r="H789" i="5"/>
  <c r="H790" i="5"/>
  <c r="H791" i="5"/>
  <c r="H792" i="5"/>
  <c r="H793" i="5"/>
  <c r="H794" i="5"/>
  <c r="H795" i="5"/>
  <c r="H796" i="5"/>
  <c r="H797" i="5"/>
  <c r="H798" i="5"/>
  <c r="H799" i="5"/>
  <c r="H800" i="5"/>
  <c r="H801" i="5"/>
  <c r="H802" i="5"/>
  <c r="H803" i="5"/>
  <c r="H804" i="5"/>
  <c r="H805" i="5"/>
  <c r="H806" i="5"/>
  <c r="H807" i="5"/>
  <c r="H808" i="5"/>
  <c r="H809" i="5"/>
  <c r="H810" i="5"/>
  <c r="H811" i="5"/>
  <c r="H812" i="5"/>
  <c r="H813" i="5"/>
  <c r="H814" i="5"/>
  <c r="H815" i="5"/>
  <c r="H816" i="5"/>
  <c r="H817" i="5"/>
  <c r="H818" i="5"/>
  <c r="H819" i="5"/>
  <c r="H820" i="5"/>
  <c r="H821" i="5"/>
  <c r="H822" i="5"/>
  <c r="H823" i="5"/>
  <c r="H824" i="5"/>
  <c r="H825" i="5"/>
  <c r="H826" i="5"/>
  <c r="H827" i="5"/>
  <c r="H828" i="5"/>
  <c r="H829" i="5"/>
  <c r="H830" i="5"/>
  <c r="H831" i="5"/>
  <c r="H832" i="5"/>
  <c r="H833" i="5"/>
  <c r="H834" i="5"/>
  <c r="H835" i="5"/>
  <c r="H836" i="5"/>
  <c r="H837" i="5"/>
  <c r="H838" i="5"/>
  <c r="H839" i="5"/>
  <c r="H840" i="5"/>
  <c r="H841" i="5"/>
  <c r="H842" i="5"/>
  <c r="H843" i="5"/>
  <c r="H844" i="5"/>
  <c r="H845" i="5"/>
  <c r="H846" i="5"/>
  <c r="H847" i="5"/>
  <c r="H848" i="5"/>
  <c r="H849" i="5"/>
  <c r="H850" i="5"/>
  <c r="H851" i="5"/>
  <c r="H852" i="5"/>
  <c r="H853" i="5"/>
  <c r="H854" i="5"/>
  <c r="H855" i="5"/>
  <c r="H856" i="5"/>
  <c r="H857" i="5"/>
  <c r="H858" i="5"/>
  <c r="H859" i="5"/>
  <c r="H860" i="5"/>
  <c r="H861" i="5"/>
  <c r="H862" i="5"/>
  <c r="H863" i="5"/>
  <c r="H864" i="5"/>
  <c r="H865" i="5"/>
  <c r="H866" i="5"/>
  <c r="H867" i="5"/>
  <c r="H868" i="5"/>
  <c r="H869" i="5"/>
  <c r="H870" i="5"/>
  <c r="H871" i="5"/>
  <c r="H872" i="5"/>
  <c r="H873" i="5"/>
  <c r="H874" i="5"/>
  <c r="H875" i="5"/>
  <c r="H876" i="5"/>
  <c r="H877" i="5"/>
  <c r="H878" i="5"/>
  <c r="H879" i="5"/>
  <c r="H880" i="5"/>
  <c r="H881" i="5"/>
  <c r="H882" i="5"/>
  <c r="H883" i="5"/>
  <c r="H884" i="5"/>
  <c r="H885" i="5"/>
  <c r="H886" i="5"/>
  <c r="H887" i="5"/>
  <c r="H888" i="5"/>
  <c r="H889" i="5"/>
  <c r="H890" i="5"/>
  <c r="H891" i="5"/>
  <c r="H892" i="5"/>
  <c r="H893" i="5"/>
  <c r="H894" i="5"/>
  <c r="H895" i="5"/>
  <c r="H896" i="5"/>
  <c r="H897" i="5"/>
  <c r="H898" i="5"/>
  <c r="H899" i="5"/>
  <c r="H900" i="5"/>
  <c r="H901" i="5"/>
  <c r="H902" i="5"/>
  <c r="H903" i="5"/>
  <c r="H904" i="5"/>
  <c r="H905" i="5"/>
  <c r="H906" i="5"/>
  <c r="H907" i="5"/>
  <c r="H908" i="5"/>
  <c r="H909" i="5"/>
  <c r="H910" i="5"/>
  <c r="H911" i="5"/>
  <c r="H912" i="5"/>
  <c r="H913" i="5"/>
  <c r="H914" i="5"/>
  <c r="H915" i="5"/>
  <c r="H916" i="5"/>
  <c r="H917" i="5"/>
  <c r="H918" i="5"/>
  <c r="H919" i="5"/>
  <c r="H920" i="5"/>
  <c r="H921" i="5"/>
  <c r="H922" i="5"/>
  <c r="H923" i="5"/>
  <c r="H924" i="5"/>
  <c r="H925" i="5"/>
  <c r="H926" i="5"/>
  <c r="H927" i="5"/>
  <c r="H928" i="5"/>
  <c r="H929" i="5"/>
  <c r="H930" i="5"/>
  <c r="H931" i="5"/>
  <c r="H932" i="5"/>
  <c r="H933" i="5"/>
  <c r="H934" i="5"/>
  <c r="H935" i="5"/>
  <c r="H936" i="5"/>
  <c r="H937" i="5"/>
  <c r="H938" i="5"/>
  <c r="H939" i="5"/>
  <c r="H940" i="5"/>
  <c r="H941" i="5"/>
  <c r="H942" i="5"/>
  <c r="H943" i="5"/>
  <c r="H944" i="5"/>
  <c r="H945" i="5"/>
  <c r="H946" i="5"/>
  <c r="H947" i="5"/>
  <c r="H948" i="5"/>
  <c r="H949" i="5"/>
  <c r="H950" i="5"/>
  <c r="H951" i="5"/>
  <c r="H952" i="5"/>
  <c r="H953" i="5"/>
  <c r="H954" i="5"/>
  <c r="H955" i="5"/>
  <c r="H956" i="5"/>
  <c r="H957" i="5"/>
  <c r="H958" i="5"/>
  <c r="H959" i="5"/>
  <c r="H960" i="5"/>
  <c r="H961" i="5"/>
  <c r="H962" i="5"/>
  <c r="H963" i="5"/>
  <c r="H964" i="5"/>
  <c r="H965" i="5"/>
  <c r="H966" i="5"/>
  <c r="H967" i="5"/>
  <c r="H968" i="5"/>
  <c r="H969" i="5"/>
  <c r="H970" i="5"/>
  <c r="H971" i="5"/>
  <c r="H972" i="5"/>
  <c r="H973" i="5"/>
  <c r="H974" i="5"/>
  <c r="H975" i="5"/>
  <c r="H976" i="5"/>
  <c r="H977" i="5"/>
  <c r="H978" i="5"/>
  <c r="H979" i="5"/>
  <c r="H980" i="5"/>
  <c r="H981" i="5"/>
  <c r="H982" i="5"/>
  <c r="H983" i="5"/>
  <c r="H984" i="5"/>
  <c r="H985" i="5"/>
  <c r="H986" i="5"/>
  <c r="H987" i="5"/>
  <c r="H988" i="5"/>
  <c r="H989" i="5"/>
  <c r="H990" i="5"/>
  <c r="H991" i="5"/>
  <c r="H992" i="5"/>
  <c r="H993" i="5"/>
  <c r="H994" i="5"/>
  <c r="H995" i="5"/>
  <c r="H996" i="5"/>
  <c r="H997" i="5"/>
  <c r="H998" i="5"/>
  <c r="H999" i="5"/>
  <c r="H1000" i="5"/>
  <c r="H1001" i="5"/>
  <c r="H1002" i="5"/>
  <c r="H1003" i="5"/>
  <c r="H1004" i="5"/>
  <c r="H1005" i="5"/>
  <c r="H1006" i="5"/>
  <c r="H1007" i="5"/>
  <c r="H1008" i="5"/>
  <c r="H1009" i="5"/>
  <c r="H1010" i="5"/>
  <c r="H1011" i="5"/>
  <c r="H1012" i="5"/>
  <c r="H1013" i="5"/>
  <c r="H1014" i="5"/>
  <c r="H1015" i="5"/>
  <c r="H1016" i="5"/>
  <c r="H1017" i="5"/>
  <c r="H1018" i="5"/>
  <c r="H1019" i="5"/>
  <c r="H1020" i="5"/>
  <c r="H1021" i="5"/>
  <c r="H1022" i="5"/>
  <c r="H1023" i="5"/>
  <c r="H1024" i="5"/>
  <c r="H1025" i="5"/>
  <c r="H1026" i="5"/>
  <c r="H1027" i="5"/>
  <c r="H1028" i="5"/>
  <c r="H1029" i="5"/>
  <c r="H1030" i="5"/>
  <c r="H1031" i="5"/>
  <c r="H1032" i="5"/>
  <c r="H1033" i="5"/>
  <c r="H1034" i="5"/>
  <c r="H1035" i="5"/>
  <c r="H1036" i="5"/>
  <c r="H1037" i="5"/>
  <c r="H1038" i="5"/>
  <c r="H1039" i="5"/>
  <c r="H1040" i="5"/>
  <c r="H1041" i="5"/>
  <c r="H1042" i="5"/>
  <c r="H1043" i="5"/>
  <c r="H1044" i="5"/>
  <c r="H1045" i="5"/>
  <c r="H1046" i="5"/>
  <c r="H1047" i="5"/>
  <c r="H1048" i="5"/>
  <c r="H1049" i="5"/>
  <c r="H1050" i="5"/>
  <c r="H1051" i="5"/>
  <c r="H1052" i="5"/>
  <c r="H1053" i="5"/>
  <c r="H1054" i="5"/>
  <c r="H1055" i="5"/>
  <c r="H1056" i="5"/>
  <c r="H1057" i="5"/>
  <c r="H1058" i="5"/>
  <c r="H1059" i="5"/>
  <c r="H1060" i="5"/>
  <c r="H1061" i="5"/>
  <c r="H1062" i="5"/>
  <c r="H1063" i="5"/>
  <c r="H1064" i="5"/>
  <c r="H1065" i="5"/>
  <c r="H1066" i="5"/>
  <c r="H1067" i="5"/>
  <c r="H1068" i="5"/>
  <c r="H1069" i="5"/>
  <c r="H1070" i="5"/>
  <c r="H1071" i="5"/>
  <c r="H1072" i="5"/>
  <c r="H1073" i="5"/>
  <c r="H1074" i="5"/>
  <c r="H1075" i="5"/>
  <c r="H1076" i="5"/>
  <c r="H1077" i="5"/>
  <c r="H1078" i="5"/>
  <c r="H1079" i="5"/>
  <c r="H1080" i="5"/>
  <c r="H1081" i="5"/>
  <c r="H1082" i="5"/>
  <c r="H1083" i="5"/>
  <c r="H1084" i="5"/>
  <c r="H1085" i="5"/>
  <c r="H1086" i="5"/>
  <c r="H1087" i="5"/>
  <c r="H1088" i="5"/>
  <c r="H1089" i="5"/>
  <c r="H1090" i="5"/>
  <c r="H1091" i="5"/>
  <c r="H1092" i="5"/>
  <c r="H1093" i="5"/>
  <c r="H1094" i="5"/>
  <c r="H1095" i="5"/>
  <c r="H1096" i="5"/>
  <c r="H1097" i="5"/>
  <c r="H1098" i="5"/>
  <c r="H1099" i="5"/>
  <c r="H1100" i="5"/>
  <c r="H1101" i="5"/>
  <c r="H1102" i="5"/>
  <c r="H1103" i="5"/>
  <c r="H1104" i="5"/>
  <c r="H1105" i="5"/>
  <c r="H1106" i="5"/>
  <c r="H1107" i="5"/>
  <c r="H1108" i="5"/>
  <c r="H1109" i="5"/>
  <c r="H1110" i="5"/>
  <c r="H1111" i="5"/>
  <c r="H1112" i="5"/>
  <c r="H1113" i="5"/>
  <c r="H1114" i="5"/>
  <c r="H1115" i="5"/>
  <c r="H1116" i="5"/>
  <c r="H1117" i="5"/>
  <c r="H1118" i="5"/>
  <c r="H1119" i="5"/>
  <c r="H1120" i="5"/>
  <c r="H1121" i="5"/>
  <c r="H1122" i="5"/>
  <c r="H1123" i="5"/>
  <c r="H1124" i="5"/>
  <c r="H1125" i="5"/>
  <c r="H1126" i="5"/>
  <c r="H1127" i="5"/>
  <c r="H1128" i="5"/>
  <c r="H1129" i="5"/>
  <c r="H1130" i="5"/>
  <c r="H1131" i="5"/>
  <c r="H1132" i="5"/>
  <c r="H1133" i="5"/>
  <c r="H1134" i="5"/>
  <c r="H1135" i="5"/>
  <c r="H1136" i="5"/>
  <c r="H1137" i="5"/>
  <c r="H1138" i="5"/>
  <c r="H1139" i="5"/>
  <c r="H1140" i="5"/>
  <c r="H1141" i="5"/>
  <c r="H1142" i="5"/>
  <c r="H1143" i="5"/>
  <c r="H1144" i="5"/>
  <c r="H1145" i="5"/>
  <c r="H1146" i="5"/>
  <c r="H1147" i="5"/>
  <c r="H1148" i="5"/>
  <c r="H1149" i="5"/>
  <c r="H1150" i="5"/>
  <c r="H1151" i="5"/>
  <c r="H1152" i="5"/>
  <c r="H1153" i="5"/>
  <c r="H1154" i="5"/>
  <c r="H1155" i="5"/>
  <c r="H1156" i="5"/>
  <c r="H1157" i="5"/>
  <c r="H1158" i="5"/>
  <c r="H1159" i="5"/>
  <c r="H1160" i="5"/>
  <c r="H1161" i="5"/>
  <c r="H1162" i="5"/>
  <c r="H1163" i="5"/>
  <c r="H1164" i="5"/>
  <c r="H1165" i="5"/>
  <c r="H1166" i="5"/>
  <c r="H1167" i="5"/>
  <c r="H1168" i="5"/>
  <c r="H1169" i="5"/>
  <c r="H1170" i="5"/>
  <c r="H1171" i="5"/>
  <c r="H1172" i="5"/>
  <c r="H1173" i="5"/>
  <c r="H1174" i="5"/>
  <c r="H1175" i="5"/>
  <c r="H1176" i="5"/>
  <c r="H1177" i="5"/>
  <c r="H1178" i="5"/>
  <c r="H1179" i="5"/>
  <c r="H1180" i="5"/>
  <c r="H1181" i="5"/>
  <c r="H1182" i="5"/>
  <c r="H1183" i="5"/>
  <c r="H1184" i="5"/>
  <c r="H1185" i="5"/>
  <c r="H1186" i="5"/>
  <c r="H1187" i="5"/>
  <c r="H1188" i="5"/>
  <c r="H1189" i="5"/>
  <c r="H1190" i="5"/>
  <c r="H1191" i="5"/>
  <c r="H1192" i="5"/>
  <c r="H1193" i="5"/>
  <c r="H1194" i="5"/>
  <c r="H1195" i="5"/>
  <c r="H1196" i="5"/>
  <c r="H1197" i="5"/>
  <c r="H1198" i="5"/>
  <c r="H1199" i="5"/>
  <c r="H1200" i="5"/>
  <c r="H1201" i="5"/>
  <c r="H1202" i="5"/>
  <c r="H1203" i="5"/>
  <c r="H1204" i="5"/>
  <c r="H1205" i="5"/>
  <c r="H1206" i="5"/>
  <c r="H1207" i="5"/>
  <c r="H1208" i="5"/>
  <c r="H1209" i="5"/>
  <c r="H1210" i="5"/>
  <c r="H1211" i="5"/>
  <c r="H1212" i="5"/>
  <c r="H1213" i="5"/>
  <c r="H1214" i="5"/>
  <c r="H1215" i="5"/>
  <c r="H1216" i="5"/>
  <c r="H1217" i="5"/>
  <c r="H1218" i="5"/>
  <c r="H1219" i="5"/>
  <c r="H1220" i="5"/>
  <c r="H1221" i="5"/>
  <c r="H1222" i="5"/>
  <c r="H1223" i="5"/>
  <c r="H1224" i="5"/>
  <c r="H1225" i="5"/>
  <c r="H1226" i="5"/>
  <c r="H1227" i="5"/>
  <c r="H1228" i="5"/>
  <c r="H1229" i="5"/>
  <c r="H1230" i="5"/>
  <c r="H1231" i="5"/>
  <c r="H1232" i="5"/>
  <c r="H1233" i="5"/>
  <c r="H1234" i="5"/>
  <c r="H1235" i="5"/>
  <c r="H1236" i="5"/>
  <c r="H1237" i="5"/>
  <c r="H1238" i="5"/>
  <c r="H1239" i="5"/>
  <c r="H1240" i="5"/>
  <c r="H1241" i="5"/>
  <c r="H1242" i="5"/>
  <c r="H1243" i="5"/>
  <c r="H1244" i="5"/>
  <c r="H1245" i="5"/>
  <c r="H1246" i="5"/>
  <c r="H1247" i="5"/>
  <c r="H1248" i="5"/>
  <c r="H1249" i="5"/>
  <c r="H1250" i="5"/>
  <c r="H1251" i="5"/>
  <c r="H1252" i="5"/>
  <c r="H1253" i="5"/>
  <c r="H1254" i="5"/>
  <c r="H1255" i="5"/>
  <c r="H1256" i="5"/>
  <c r="H1257" i="5"/>
  <c r="H1258" i="5"/>
  <c r="H1259" i="5"/>
  <c r="H1260" i="5"/>
  <c r="H1261" i="5"/>
  <c r="H1262" i="5"/>
  <c r="H1263" i="5"/>
  <c r="H1264" i="5"/>
  <c r="H1265" i="5"/>
  <c r="H1266" i="5"/>
  <c r="H1267" i="5"/>
  <c r="H1268" i="5"/>
  <c r="H1269" i="5"/>
  <c r="H1270" i="5"/>
  <c r="H1271" i="5"/>
  <c r="H1272" i="5"/>
  <c r="H1273" i="5"/>
  <c r="H1274" i="5"/>
  <c r="H1275" i="5"/>
  <c r="H1276" i="5"/>
  <c r="H1277" i="5"/>
  <c r="H1278" i="5"/>
  <c r="H1279" i="5"/>
  <c r="H1280" i="5"/>
  <c r="H1281" i="5"/>
  <c r="H1282" i="5"/>
  <c r="H1283" i="5"/>
  <c r="H1284" i="5"/>
  <c r="H1285" i="5"/>
  <c r="H1286" i="5"/>
  <c r="H1287" i="5"/>
  <c r="H1288" i="5"/>
  <c r="H1289" i="5"/>
  <c r="H1290" i="5"/>
  <c r="H1291" i="5"/>
  <c r="H1292" i="5"/>
  <c r="H1293" i="5"/>
  <c r="H1294" i="5"/>
  <c r="H1295" i="5"/>
  <c r="H1296" i="5"/>
  <c r="H1297" i="5"/>
  <c r="H1298" i="5"/>
  <c r="H1299" i="5"/>
  <c r="H1300" i="5"/>
  <c r="H1301" i="5"/>
  <c r="H1302" i="5"/>
  <c r="H1303" i="5"/>
  <c r="H1304" i="5"/>
  <c r="H1305" i="5"/>
  <c r="H1306" i="5"/>
  <c r="H1307" i="5"/>
  <c r="H1308" i="5"/>
  <c r="H1309" i="5"/>
  <c r="H1310" i="5"/>
  <c r="H1311" i="5"/>
  <c r="H1312" i="5"/>
  <c r="H1313" i="5"/>
  <c r="H1314" i="5"/>
  <c r="H1315" i="5"/>
  <c r="H1316" i="5"/>
  <c r="H1317" i="5"/>
  <c r="H1318" i="5"/>
  <c r="H1319" i="5"/>
  <c r="H1320" i="5"/>
  <c r="H1321" i="5"/>
  <c r="H1322" i="5"/>
  <c r="H1323" i="5"/>
  <c r="H1324" i="5"/>
  <c r="H1325" i="5"/>
  <c r="H1326" i="5"/>
  <c r="H1327" i="5"/>
  <c r="H1328" i="5"/>
  <c r="H1329" i="5"/>
  <c r="H1330" i="5"/>
  <c r="H1331" i="5"/>
  <c r="H1332" i="5"/>
  <c r="H1333" i="5"/>
  <c r="H1334" i="5"/>
  <c r="H1335" i="5"/>
  <c r="H1336" i="5"/>
  <c r="H1337" i="5"/>
  <c r="H1338" i="5"/>
  <c r="H1339" i="5"/>
  <c r="H1340" i="5"/>
  <c r="H1341" i="5"/>
  <c r="H1342" i="5"/>
  <c r="H1343" i="5"/>
  <c r="H1344" i="5"/>
  <c r="H1345" i="5"/>
  <c r="H1346" i="5"/>
  <c r="H1347" i="5"/>
  <c r="H1348" i="5"/>
  <c r="H1349" i="5"/>
  <c r="H1350" i="5"/>
  <c r="H1351" i="5"/>
  <c r="H1352" i="5"/>
  <c r="H1353" i="5"/>
  <c r="H1354" i="5"/>
  <c r="H1355" i="5"/>
  <c r="H1356" i="5"/>
  <c r="H1357" i="5"/>
  <c r="H1358" i="5"/>
  <c r="H1359" i="5"/>
  <c r="H1360" i="5"/>
  <c r="H1361" i="5"/>
  <c r="H1362" i="5"/>
  <c r="H1363" i="5"/>
  <c r="H1364" i="5"/>
  <c r="H1365" i="5"/>
  <c r="H1366" i="5"/>
  <c r="H1367" i="5"/>
  <c r="H1368" i="5"/>
  <c r="H1369" i="5"/>
  <c r="H1370" i="5"/>
  <c r="H1371" i="5"/>
  <c r="H1372" i="5"/>
  <c r="H1373" i="5"/>
  <c r="H1374" i="5"/>
  <c r="H1375" i="5"/>
  <c r="H1376" i="5"/>
  <c r="H1377" i="5"/>
  <c r="H1378" i="5"/>
  <c r="H1379" i="5"/>
  <c r="H1380" i="5"/>
  <c r="H1381" i="5"/>
  <c r="H1382" i="5"/>
  <c r="H1383" i="5"/>
  <c r="H1384" i="5"/>
  <c r="H1385" i="5"/>
  <c r="H1386" i="5"/>
  <c r="H1387" i="5"/>
  <c r="H1388" i="5"/>
  <c r="H1389" i="5"/>
  <c r="H1390" i="5"/>
  <c r="H1391" i="5"/>
  <c r="H1392" i="5"/>
  <c r="H1393" i="5"/>
  <c r="H1394" i="5"/>
  <c r="H1395" i="5"/>
  <c r="H1396" i="5"/>
  <c r="H1397" i="5"/>
  <c r="H1398" i="5"/>
  <c r="H1399" i="5"/>
  <c r="H1400" i="5"/>
  <c r="H1401" i="5"/>
  <c r="H1402" i="5"/>
  <c r="H1403" i="5"/>
  <c r="H1404" i="5"/>
  <c r="H1405" i="5"/>
  <c r="H1406" i="5"/>
  <c r="H1407" i="5"/>
  <c r="H1408" i="5"/>
  <c r="H1409" i="5"/>
  <c r="H1410" i="5"/>
  <c r="H1411" i="5"/>
  <c r="H1412" i="5"/>
  <c r="H1413" i="5"/>
  <c r="H1414" i="5"/>
  <c r="H1415" i="5"/>
  <c r="H1416" i="5"/>
  <c r="H1417" i="5"/>
  <c r="H1418" i="5"/>
  <c r="H1419" i="5"/>
  <c r="H1420" i="5"/>
  <c r="H1421" i="5"/>
  <c r="H1422" i="5"/>
  <c r="H1423" i="5"/>
  <c r="H1424" i="5"/>
  <c r="H1425" i="5"/>
  <c r="H1426" i="5"/>
  <c r="H1427" i="5"/>
  <c r="H1428" i="5"/>
  <c r="H1429" i="5"/>
  <c r="H1430" i="5"/>
  <c r="H1431" i="5"/>
  <c r="H1432" i="5"/>
  <c r="H1433" i="5"/>
  <c r="H1434" i="5"/>
  <c r="H1435" i="5"/>
  <c r="H1436" i="5"/>
  <c r="H1437" i="5"/>
  <c r="H1438" i="5"/>
  <c r="H1439" i="5"/>
  <c r="H1440" i="5"/>
  <c r="H1441" i="5"/>
  <c r="H1442" i="5"/>
  <c r="H1443" i="5"/>
  <c r="H1444" i="5"/>
  <c r="H1445" i="5"/>
  <c r="H1446" i="5"/>
  <c r="H1447" i="5"/>
  <c r="H1448" i="5"/>
  <c r="H1449" i="5"/>
  <c r="H1450" i="5"/>
  <c r="H1451" i="5"/>
  <c r="H1452" i="5"/>
  <c r="H1453" i="5"/>
  <c r="H1454" i="5"/>
  <c r="H1455" i="5"/>
  <c r="H1456" i="5"/>
  <c r="H1457" i="5"/>
  <c r="H1458" i="5"/>
  <c r="H1459" i="5"/>
  <c r="H1460" i="5"/>
  <c r="H1461" i="5"/>
  <c r="H1462" i="5"/>
  <c r="H1463" i="5"/>
  <c r="H1464" i="5"/>
  <c r="H1465" i="5"/>
  <c r="H1466" i="5"/>
  <c r="H1467" i="5"/>
  <c r="H1468" i="5"/>
  <c r="H1469" i="5"/>
  <c r="H1470" i="5"/>
  <c r="H1471" i="5"/>
  <c r="H1472" i="5"/>
  <c r="H1473" i="5"/>
  <c r="H1474" i="5"/>
  <c r="H1475" i="5"/>
  <c r="H1476" i="5"/>
  <c r="H1477" i="5"/>
  <c r="H1478" i="5"/>
  <c r="H1479" i="5"/>
  <c r="H1480" i="5"/>
  <c r="H1481" i="5"/>
  <c r="H1482" i="5"/>
  <c r="H1483" i="5"/>
  <c r="H1484" i="5"/>
  <c r="H1485" i="5"/>
  <c r="H1486" i="5"/>
  <c r="H1487" i="5"/>
  <c r="H1488" i="5"/>
  <c r="H1489" i="5"/>
  <c r="H1490" i="5"/>
  <c r="H1491" i="5"/>
  <c r="H1492" i="5"/>
  <c r="H1493" i="5"/>
  <c r="H1494" i="5"/>
  <c r="H1495" i="5"/>
  <c r="H1496" i="5"/>
  <c r="H1497" i="5"/>
  <c r="H1498" i="5"/>
  <c r="H1499" i="5"/>
  <c r="H1500" i="5"/>
  <c r="H1501" i="5"/>
  <c r="H1502" i="5"/>
  <c r="H1503" i="5"/>
  <c r="H1504" i="5"/>
  <c r="H1505" i="5"/>
  <c r="H1506" i="5"/>
  <c r="H1507" i="5"/>
  <c r="H1508" i="5"/>
  <c r="H1509" i="5"/>
  <c r="H1510" i="5"/>
  <c r="H1511" i="5"/>
  <c r="H1512" i="5"/>
  <c r="H1513" i="5"/>
  <c r="H1514" i="5"/>
  <c r="H1515" i="5"/>
  <c r="H1516" i="5"/>
  <c r="H1517" i="5"/>
  <c r="H1518" i="5"/>
  <c r="H1519" i="5"/>
  <c r="H1520" i="5"/>
  <c r="H1521" i="5"/>
  <c r="H1522" i="5"/>
  <c r="H1523" i="5"/>
  <c r="H1524" i="5"/>
  <c r="H1525" i="5"/>
  <c r="H1526" i="5"/>
  <c r="H1527" i="5"/>
  <c r="H1528" i="5"/>
  <c r="H1529" i="5"/>
  <c r="H1530" i="5"/>
  <c r="H1531" i="5"/>
  <c r="H1532" i="5"/>
  <c r="H1533" i="5"/>
  <c r="H1534" i="5"/>
  <c r="H1535" i="5"/>
  <c r="H1536" i="5"/>
  <c r="H1537" i="5"/>
  <c r="H1538" i="5"/>
  <c r="H1539" i="5"/>
  <c r="H1540" i="5"/>
  <c r="H1541" i="5"/>
  <c r="H1542" i="5"/>
  <c r="H1543" i="5"/>
  <c r="H1544" i="5"/>
  <c r="H1545" i="5"/>
  <c r="H1546" i="5"/>
  <c r="H1547" i="5"/>
  <c r="H1548" i="5"/>
  <c r="H1549" i="5"/>
  <c r="H1550" i="5"/>
  <c r="H1551" i="5"/>
  <c r="H1552" i="5"/>
  <c r="H1553" i="5"/>
  <c r="H1554" i="5"/>
  <c r="H1555" i="5"/>
  <c r="H1556" i="5"/>
  <c r="H1557" i="5"/>
  <c r="H1558" i="5"/>
  <c r="H1559" i="5"/>
  <c r="H1560" i="5"/>
  <c r="H1561" i="5"/>
  <c r="H1562" i="5"/>
  <c r="H1563" i="5"/>
  <c r="H1564" i="5"/>
  <c r="H1565" i="5"/>
  <c r="H1566" i="5"/>
  <c r="H1567" i="5"/>
  <c r="H1568" i="5"/>
  <c r="H1569" i="5"/>
  <c r="H1570" i="5"/>
  <c r="H1571" i="5"/>
  <c r="H1572" i="5"/>
  <c r="H1573" i="5"/>
  <c r="H1574" i="5"/>
  <c r="H1575" i="5"/>
  <c r="H1576" i="5"/>
  <c r="H1577" i="5"/>
  <c r="H1578" i="5"/>
  <c r="H1579" i="5"/>
  <c r="H1580" i="5"/>
  <c r="H1581" i="5"/>
  <c r="H1582" i="5"/>
  <c r="H1583" i="5"/>
  <c r="H1584" i="5"/>
  <c r="H1585" i="5"/>
  <c r="H1586" i="5"/>
  <c r="H1587" i="5"/>
  <c r="H1588" i="5"/>
  <c r="H1589" i="5"/>
  <c r="H1590" i="5"/>
  <c r="H1591" i="5"/>
  <c r="H1592" i="5"/>
  <c r="H1593" i="5"/>
  <c r="H1594" i="5"/>
  <c r="H1595" i="5"/>
  <c r="H1596" i="5"/>
  <c r="H1597" i="5"/>
  <c r="H1598" i="5"/>
  <c r="H1599" i="5"/>
  <c r="H1600" i="5"/>
  <c r="H1601" i="5"/>
  <c r="H1602" i="5"/>
  <c r="H1603" i="5"/>
  <c r="H1604" i="5"/>
  <c r="H1605" i="5"/>
  <c r="H1606" i="5"/>
  <c r="H1607" i="5"/>
  <c r="H1608" i="5"/>
  <c r="H1609" i="5"/>
  <c r="H1610" i="5"/>
  <c r="H1611" i="5"/>
  <c r="H1612" i="5"/>
  <c r="H1613" i="5"/>
  <c r="H1614" i="5"/>
  <c r="H1615" i="5"/>
  <c r="H1616" i="5"/>
  <c r="H1617" i="5"/>
  <c r="H1618" i="5"/>
  <c r="H1619" i="5"/>
  <c r="H1620" i="5"/>
  <c r="H1621" i="5"/>
  <c r="H1622" i="5"/>
  <c r="H1623" i="5"/>
  <c r="H1624" i="5"/>
  <c r="H1625" i="5"/>
  <c r="H1626" i="5"/>
  <c r="H1627" i="5"/>
  <c r="H1628" i="5"/>
  <c r="H1629" i="5"/>
  <c r="H1630" i="5"/>
  <c r="H1631" i="5"/>
  <c r="H1632" i="5"/>
  <c r="H1633" i="5"/>
  <c r="H1634" i="5"/>
  <c r="H1635" i="5"/>
  <c r="H1636" i="5"/>
  <c r="H1637" i="5"/>
  <c r="H1638" i="5"/>
  <c r="H1639" i="5"/>
  <c r="H1640" i="5"/>
  <c r="H1641" i="5"/>
  <c r="H1642" i="5"/>
  <c r="H1643" i="5"/>
  <c r="H1644" i="5"/>
  <c r="H1645" i="5"/>
  <c r="H1646" i="5"/>
  <c r="H1647" i="5"/>
  <c r="H1648" i="5"/>
  <c r="H1649" i="5"/>
  <c r="H1650" i="5"/>
  <c r="H1651" i="5"/>
  <c r="H1652" i="5"/>
  <c r="H1653" i="5"/>
  <c r="H1654" i="5"/>
  <c r="H1655" i="5"/>
  <c r="H1656" i="5"/>
  <c r="H1657" i="5"/>
  <c r="H1658" i="5"/>
  <c r="H1659" i="5"/>
  <c r="H1660" i="5"/>
  <c r="H1661" i="5"/>
  <c r="H1662" i="5"/>
  <c r="H1663" i="5"/>
  <c r="H1664" i="5"/>
  <c r="H1665" i="5"/>
  <c r="H1666" i="5"/>
  <c r="H1667" i="5"/>
  <c r="H1668" i="5"/>
  <c r="H1669" i="5"/>
  <c r="H1670" i="5"/>
  <c r="H1671" i="5"/>
  <c r="H1672" i="5"/>
  <c r="H1673" i="5"/>
  <c r="H1674" i="5"/>
  <c r="H1675" i="5"/>
  <c r="H1676" i="5"/>
  <c r="H1677" i="5"/>
  <c r="H1678" i="5"/>
  <c r="H1679" i="5"/>
  <c r="H1680" i="5"/>
  <c r="H1681" i="5"/>
  <c r="H1682" i="5"/>
  <c r="H1683" i="5"/>
  <c r="H1684" i="5"/>
  <c r="H1685" i="5"/>
  <c r="H1686" i="5"/>
  <c r="H1687" i="5"/>
  <c r="H1688" i="5"/>
  <c r="H1689" i="5"/>
  <c r="H1690" i="5"/>
  <c r="H1691" i="5"/>
  <c r="H1692" i="5"/>
  <c r="H1693" i="5"/>
  <c r="H1694" i="5"/>
  <c r="H1695" i="5"/>
  <c r="H1696" i="5"/>
  <c r="H1697" i="5"/>
  <c r="H1698" i="5"/>
  <c r="H1699" i="5"/>
  <c r="H1700" i="5"/>
  <c r="H1701" i="5"/>
  <c r="H1702" i="5"/>
  <c r="H1703" i="5"/>
  <c r="H1704" i="5"/>
  <c r="H1705" i="5"/>
  <c r="H1706" i="5"/>
  <c r="H1707" i="5"/>
  <c r="H1708" i="5"/>
  <c r="H1709" i="5"/>
  <c r="H1710" i="5"/>
  <c r="H1711" i="5"/>
  <c r="H1712" i="5"/>
  <c r="H1713" i="5"/>
  <c r="H1714" i="5"/>
  <c r="H1715" i="5"/>
  <c r="H1716" i="5"/>
  <c r="H1717" i="5"/>
  <c r="H1718" i="5"/>
  <c r="H1719" i="5"/>
  <c r="H1720" i="5"/>
  <c r="H1721" i="5"/>
  <c r="H1722" i="5"/>
  <c r="H1723" i="5"/>
  <c r="H1724" i="5"/>
  <c r="H1725" i="5"/>
  <c r="H1726" i="5"/>
  <c r="H1727" i="5"/>
  <c r="H1728" i="5"/>
  <c r="H1729" i="5"/>
  <c r="H1730" i="5"/>
  <c r="H1731" i="5"/>
  <c r="H1732" i="5"/>
  <c r="H1733" i="5"/>
  <c r="H1734" i="5"/>
  <c r="H1735" i="5"/>
  <c r="H1736" i="5"/>
  <c r="H1737" i="5"/>
  <c r="H1738" i="5"/>
  <c r="H1739" i="5"/>
  <c r="H1740" i="5"/>
  <c r="H1741" i="5"/>
  <c r="H1742" i="5"/>
  <c r="H1743" i="5"/>
  <c r="H1744" i="5"/>
  <c r="H1745" i="5"/>
  <c r="H1746" i="5"/>
  <c r="H1747" i="5"/>
  <c r="H1748" i="5"/>
  <c r="H1749" i="5"/>
  <c r="H1750" i="5"/>
  <c r="H1751" i="5"/>
  <c r="H1752" i="5"/>
  <c r="H1753" i="5"/>
  <c r="H1754" i="5"/>
  <c r="H1755" i="5"/>
  <c r="H1756" i="5"/>
  <c r="H1757" i="5"/>
  <c r="H1758" i="5"/>
  <c r="H1759" i="5"/>
  <c r="H1760" i="5"/>
  <c r="H1761" i="5"/>
  <c r="H1762" i="5"/>
  <c r="H1763" i="5"/>
  <c r="H1764" i="5"/>
  <c r="H1765" i="5"/>
  <c r="H1766" i="5"/>
  <c r="H1767" i="5"/>
  <c r="H1768" i="5"/>
  <c r="H1769" i="5"/>
  <c r="H1770" i="5"/>
  <c r="H1771" i="5"/>
  <c r="H1772" i="5"/>
  <c r="H1773" i="5"/>
  <c r="H1774" i="5"/>
  <c r="H1775" i="5"/>
  <c r="H1776" i="5"/>
  <c r="H1777" i="5"/>
  <c r="H1778" i="5"/>
  <c r="H1779" i="5"/>
  <c r="H1780" i="5"/>
  <c r="H1781" i="5"/>
  <c r="H1782" i="5"/>
  <c r="H1783" i="5"/>
  <c r="H1784" i="5"/>
  <c r="H1785" i="5"/>
  <c r="H1786" i="5"/>
  <c r="H1787" i="5"/>
  <c r="H1788" i="5"/>
  <c r="H1789" i="5"/>
  <c r="H1790" i="5"/>
  <c r="H1791" i="5"/>
  <c r="H1792" i="5"/>
  <c r="H1793" i="5"/>
  <c r="H1794" i="5"/>
  <c r="H1795" i="5"/>
  <c r="H1796" i="5"/>
  <c r="H1797" i="5"/>
  <c r="H1798" i="5"/>
  <c r="H1799" i="5"/>
  <c r="H1800" i="5"/>
  <c r="H1801" i="5"/>
  <c r="H1802" i="5"/>
  <c r="H1803" i="5"/>
  <c r="H1804" i="5"/>
  <c r="H1805" i="5"/>
  <c r="H1806" i="5"/>
  <c r="H1807" i="5"/>
  <c r="H1808" i="5"/>
  <c r="H1809" i="5"/>
  <c r="H1810" i="5"/>
  <c r="H1811" i="5"/>
  <c r="H1812" i="5"/>
  <c r="H1813" i="5"/>
  <c r="H1814" i="5"/>
  <c r="H1815" i="5"/>
  <c r="H1816" i="5"/>
  <c r="H1817" i="5"/>
  <c r="H1818" i="5"/>
  <c r="H1819" i="5"/>
  <c r="H1820" i="5"/>
  <c r="H1821" i="5"/>
  <c r="H1822" i="5"/>
  <c r="H1823" i="5"/>
  <c r="H1824" i="5"/>
  <c r="H1825" i="5"/>
  <c r="H1826" i="5"/>
  <c r="H1827" i="5"/>
  <c r="H1828" i="5"/>
  <c r="H1829" i="5"/>
  <c r="H1830" i="5"/>
  <c r="H1831" i="5"/>
  <c r="H1832" i="5"/>
  <c r="H1833" i="5"/>
  <c r="H1834" i="5"/>
  <c r="H1835" i="5"/>
  <c r="H1836" i="5"/>
  <c r="H1837" i="5"/>
  <c r="H1838" i="5"/>
  <c r="H1839" i="5"/>
  <c r="H1840" i="5"/>
  <c r="H1841" i="5"/>
  <c r="H1842" i="5"/>
  <c r="H1843" i="5"/>
  <c r="H1844" i="5"/>
  <c r="H1845" i="5"/>
  <c r="H1846" i="5"/>
  <c r="H1847" i="5"/>
  <c r="H1848" i="5"/>
  <c r="H1849" i="5"/>
  <c r="H1850" i="5"/>
  <c r="H1851" i="5"/>
  <c r="H1852" i="5"/>
  <c r="H1853" i="5"/>
  <c r="H1854" i="5"/>
  <c r="H1855" i="5"/>
  <c r="H1856" i="5"/>
  <c r="H1857" i="5"/>
  <c r="H1858" i="5"/>
  <c r="H1859" i="5"/>
  <c r="H1860" i="5"/>
  <c r="H1861" i="5"/>
  <c r="H1862" i="5"/>
  <c r="H1863" i="5"/>
  <c r="H1864" i="5"/>
  <c r="H1865" i="5"/>
  <c r="H1866" i="5"/>
  <c r="H1867" i="5"/>
  <c r="H1868" i="5"/>
  <c r="H1869" i="5"/>
  <c r="H1870" i="5"/>
  <c r="H1871" i="5"/>
  <c r="H1872" i="5"/>
  <c r="H1873" i="5"/>
  <c r="H1874" i="5"/>
  <c r="H1875" i="5"/>
  <c r="H1876" i="5"/>
  <c r="H1877" i="5"/>
  <c r="H1878" i="5"/>
  <c r="H1879" i="5"/>
  <c r="H1880" i="5"/>
  <c r="H1881" i="5"/>
  <c r="H1882" i="5"/>
  <c r="H1883" i="5"/>
  <c r="H1884" i="5"/>
  <c r="H1885" i="5"/>
  <c r="H1886" i="5"/>
  <c r="H1887" i="5"/>
  <c r="H1888" i="5"/>
  <c r="H1889" i="5"/>
  <c r="H1890" i="5"/>
  <c r="H1891" i="5"/>
  <c r="H1892" i="5"/>
  <c r="H1893" i="5"/>
  <c r="H1894" i="5"/>
  <c r="H1895" i="5"/>
  <c r="H1896" i="5"/>
  <c r="H1897" i="5"/>
  <c r="H1898" i="5"/>
  <c r="H1899" i="5"/>
  <c r="H1900" i="5"/>
  <c r="H1901" i="5"/>
  <c r="H1902" i="5"/>
  <c r="H1903" i="5"/>
  <c r="H1904" i="5"/>
  <c r="H1905" i="5"/>
  <c r="H1906" i="5"/>
  <c r="H1907" i="5"/>
  <c r="H1908" i="5"/>
  <c r="H1909" i="5"/>
  <c r="H1910" i="5"/>
  <c r="H1911" i="5"/>
  <c r="H1912" i="5"/>
  <c r="H1913" i="5"/>
  <c r="H1914" i="5"/>
  <c r="H1915" i="5"/>
  <c r="H1916" i="5"/>
  <c r="H1917" i="5"/>
  <c r="H1918" i="5"/>
  <c r="H1919" i="5"/>
  <c r="H1920" i="5"/>
  <c r="H1921" i="5"/>
  <c r="H1922" i="5"/>
  <c r="H1923" i="5"/>
  <c r="H1924" i="5"/>
  <c r="H1925" i="5"/>
  <c r="H1926" i="5"/>
  <c r="H1927" i="5"/>
  <c r="H1928" i="5"/>
  <c r="H1929" i="5"/>
  <c r="H1930" i="5"/>
  <c r="H1931" i="5"/>
  <c r="H1932" i="5"/>
  <c r="H1933" i="5"/>
  <c r="H1934" i="5"/>
  <c r="H1935" i="5"/>
  <c r="H1936" i="5"/>
  <c r="H1937" i="5"/>
  <c r="H1938" i="5"/>
  <c r="H1939" i="5"/>
  <c r="H1940" i="5"/>
  <c r="H1941" i="5"/>
  <c r="H1942" i="5"/>
  <c r="H1943" i="5"/>
  <c r="H1944" i="5"/>
  <c r="H1945" i="5"/>
  <c r="H1946" i="5"/>
  <c r="H1947" i="5"/>
  <c r="H1948" i="5"/>
  <c r="H1949" i="5"/>
  <c r="H1950" i="5"/>
  <c r="H1951" i="5"/>
  <c r="H1952" i="5"/>
  <c r="H1953" i="5"/>
  <c r="H1954" i="5"/>
  <c r="H1955" i="5"/>
  <c r="H1956" i="5"/>
  <c r="H1957" i="5"/>
  <c r="H1958" i="5"/>
  <c r="H1959" i="5"/>
  <c r="H1960" i="5"/>
  <c r="H1961" i="5"/>
  <c r="H1962" i="5"/>
  <c r="H1963" i="5"/>
  <c r="H1964" i="5"/>
  <c r="H1965" i="5"/>
  <c r="H1966" i="5"/>
  <c r="H1967" i="5"/>
  <c r="H1968" i="5"/>
  <c r="H1969" i="5"/>
  <c r="H1970" i="5"/>
  <c r="H1971" i="5"/>
  <c r="H1972" i="5"/>
  <c r="H1973" i="5"/>
  <c r="H1974" i="5"/>
  <c r="H1975" i="5"/>
  <c r="H1976" i="5"/>
  <c r="H1977" i="5"/>
  <c r="H1978" i="5"/>
  <c r="H1979" i="5"/>
  <c r="H1980" i="5"/>
  <c r="H1981" i="5"/>
  <c r="H1982" i="5"/>
  <c r="H1983" i="5"/>
  <c r="H1984" i="5"/>
  <c r="H1985" i="5"/>
  <c r="H1986" i="5"/>
  <c r="H1987" i="5"/>
  <c r="H1988" i="5"/>
  <c r="H1989" i="5"/>
  <c r="H1990" i="5"/>
  <c r="H1991" i="5"/>
  <c r="H1992" i="5"/>
  <c r="H1993" i="5"/>
  <c r="H1994" i="5"/>
  <c r="H1995" i="5"/>
  <c r="H1996" i="5"/>
  <c r="H1997" i="5"/>
  <c r="H1998" i="5"/>
  <c r="H1999" i="5"/>
  <c r="H2000" i="5"/>
  <c r="H2001" i="5"/>
  <c r="H2002" i="5"/>
  <c r="H2003" i="5"/>
  <c r="H2004" i="5"/>
  <c r="H2005" i="5"/>
  <c r="H2006" i="5"/>
  <c r="H2007" i="5"/>
  <c r="H2008" i="5"/>
  <c r="H2009" i="5"/>
  <c r="H2010" i="5"/>
  <c r="H2011" i="5"/>
  <c r="H2012" i="5"/>
  <c r="H2013" i="5"/>
  <c r="H2014" i="5"/>
  <c r="H2015" i="5"/>
  <c r="H2016" i="5"/>
  <c r="H2017" i="5"/>
  <c r="H2018" i="5"/>
  <c r="H2019" i="5"/>
  <c r="H2020" i="5"/>
  <c r="H2021" i="5"/>
  <c r="H2022" i="5"/>
  <c r="H2023" i="5"/>
  <c r="H2024" i="5"/>
  <c r="H2025" i="5"/>
  <c r="H2026" i="5"/>
  <c r="H2027" i="5"/>
  <c r="H2028" i="5"/>
  <c r="H2029" i="5"/>
  <c r="H2030" i="5"/>
  <c r="H2031" i="5"/>
  <c r="H2032" i="5"/>
  <c r="H2033" i="5"/>
  <c r="H2034" i="5"/>
  <c r="H2035" i="5"/>
  <c r="H2036" i="5"/>
  <c r="H2037" i="5"/>
  <c r="H2038" i="5"/>
  <c r="H2039" i="5"/>
  <c r="H2040" i="5"/>
  <c r="H2041" i="5"/>
  <c r="H2042" i="5"/>
  <c r="H2043" i="5"/>
  <c r="H2044" i="5"/>
  <c r="H2045" i="5"/>
  <c r="H2046" i="5"/>
  <c r="H2047" i="5"/>
  <c r="H2048" i="5"/>
  <c r="H2049" i="5"/>
  <c r="H2050" i="5"/>
  <c r="H2051" i="5"/>
  <c r="H2052" i="5"/>
  <c r="H2053" i="5"/>
  <c r="H2054" i="5"/>
  <c r="H2055" i="5"/>
  <c r="H2056" i="5"/>
  <c r="H2057" i="5"/>
  <c r="H2058" i="5"/>
  <c r="H2059" i="5"/>
  <c r="H2060" i="5"/>
  <c r="H2061" i="5"/>
  <c r="H2062" i="5"/>
  <c r="H2063" i="5"/>
  <c r="H2064" i="5"/>
  <c r="H2065" i="5"/>
  <c r="H2066" i="5"/>
  <c r="H2067" i="5"/>
  <c r="H2068" i="5"/>
  <c r="H2069" i="5"/>
  <c r="H2070" i="5"/>
  <c r="H2071" i="5"/>
  <c r="H2072" i="5"/>
  <c r="H2073" i="5"/>
  <c r="H2074" i="5"/>
  <c r="H2075" i="5"/>
  <c r="H2076" i="5"/>
  <c r="H2077" i="5"/>
  <c r="H2078" i="5"/>
  <c r="H2079" i="5"/>
  <c r="H2080" i="5"/>
  <c r="H2081" i="5"/>
  <c r="H2082" i="5"/>
  <c r="H2083" i="5"/>
  <c r="H2084" i="5"/>
  <c r="H2085" i="5"/>
  <c r="H2086" i="5"/>
  <c r="H2087" i="5"/>
  <c r="H2088" i="5"/>
  <c r="H2089" i="5"/>
  <c r="H2090" i="5"/>
  <c r="H2091" i="5"/>
  <c r="H2092" i="5"/>
  <c r="H2093" i="5"/>
  <c r="H2094" i="5"/>
  <c r="H2095" i="5"/>
  <c r="H2096" i="5"/>
  <c r="H2097" i="5"/>
  <c r="H2098" i="5"/>
  <c r="H2099" i="5"/>
  <c r="H2100" i="5"/>
  <c r="H2101" i="5"/>
  <c r="H2102" i="5"/>
  <c r="H2103" i="5"/>
  <c r="H2104" i="5"/>
  <c r="H2105" i="5"/>
  <c r="H2106" i="5"/>
  <c r="H2107" i="5"/>
  <c r="H2108" i="5"/>
  <c r="H2109" i="5"/>
  <c r="H2110" i="5"/>
  <c r="H2111" i="5"/>
  <c r="H2112" i="5"/>
  <c r="H2113" i="5"/>
  <c r="H2114" i="5"/>
  <c r="H2115" i="5"/>
  <c r="H2116" i="5"/>
  <c r="H2117" i="5"/>
  <c r="H2118" i="5"/>
  <c r="H2119" i="5"/>
  <c r="H2120" i="5"/>
  <c r="H2121" i="5"/>
  <c r="H2122" i="5"/>
  <c r="H2123" i="5"/>
  <c r="H2124" i="5"/>
  <c r="H2125" i="5"/>
  <c r="H2126" i="5"/>
  <c r="H2127" i="5"/>
  <c r="H2128" i="5"/>
  <c r="H2129" i="5"/>
  <c r="H2130" i="5"/>
  <c r="H2131" i="5"/>
  <c r="H2132" i="5"/>
  <c r="H2133" i="5"/>
  <c r="H2134" i="5"/>
  <c r="H2135" i="5"/>
  <c r="H2136" i="5"/>
  <c r="H2137" i="5"/>
  <c r="H2138" i="5"/>
  <c r="H2139" i="5"/>
  <c r="H2140" i="5"/>
  <c r="H2141" i="5"/>
  <c r="H2142" i="5"/>
  <c r="H2143" i="5"/>
  <c r="H2144" i="5"/>
  <c r="H2145" i="5"/>
  <c r="H2146" i="5"/>
  <c r="H2147" i="5"/>
  <c r="H2148" i="5"/>
  <c r="H2149" i="5"/>
  <c r="H2150" i="5"/>
  <c r="H2151" i="5"/>
  <c r="H2152" i="5"/>
  <c r="H2153" i="5"/>
  <c r="H2154" i="5"/>
  <c r="H2155" i="5"/>
  <c r="H2156" i="5"/>
  <c r="H2157" i="5"/>
  <c r="H2158" i="5"/>
  <c r="H2159" i="5"/>
  <c r="H2160" i="5"/>
  <c r="H2161" i="5"/>
  <c r="H2162" i="5"/>
  <c r="H2163" i="5"/>
  <c r="H2164" i="5"/>
  <c r="H2165" i="5"/>
  <c r="H2166" i="5"/>
  <c r="H2167" i="5"/>
  <c r="H2168" i="5"/>
  <c r="H2169" i="5"/>
  <c r="H2170" i="5"/>
  <c r="H2171" i="5"/>
  <c r="H2172" i="5"/>
  <c r="H2173" i="5"/>
  <c r="H2174" i="5"/>
  <c r="H2175" i="5"/>
  <c r="H2176" i="5"/>
  <c r="H2177" i="5"/>
  <c r="H2178" i="5"/>
  <c r="H2179" i="5"/>
  <c r="H2180" i="5"/>
  <c r="H2181" i="5"/>
  <c r="H2182" i="5"/>
  <c r="H2183" i="5"/>
  <c r="H2184" i="5"/>
  <c r="H2185" i="5"/>
  <c r="H2186" i="5"/>
  <c r="H2187" i="5"/>
  <c r="H2188" i="5"/>
  <c r="H2189" i="5"/>
  <c r="H2190" i="5"/>
  <c r="H2191" i="5"/>
  <c r="H2192" i="5"/>
  <c r="H2193" i="5"/>
  <c r="H2194" i="5"/>
  <c r="H2195" i="5"/>
  <c r="H2196" i="5"/>
  <c r="H2197" i="5"/>
  <c r="H2198" i="5"/>
  <c r="H2199" i="5"/>
  <c r="H2200" i="5"/>
  <c r="H2201" i="5"/>
  <c r="H2202" i="5"/>
  <c r="H2203" i="5"/>
  <c r="H2204" i="5"/>
  <c r="H2205" i="5"/>
  <c r="H2206" i="5"/>
  <c r="H2207" i="5"/>
  <c r="H2208" i="5"/>
  <c r="H2209" i="5"/>
  <c r="H2210" i="5"/>
  <c r="H2211" i="5"/>
  <c r="H2212" i="5"/>
  <c r="H2213" i="5"/>
  <c r="H2214" i="5"/>
  <c r="H2215" i="5"/>
  <c r="H2216" i="5"/>
  <c r="H2217" i="5"/>
  <c r="H2218" i="5"/>
  <c r="H2219" i="5"/>
  <c r="H2220" i="5"/>
  <c r="H2221" i="5"/>
  <c r="H2222" i="5"/>
  <c r="H2223" i="5"/>
  <c r="H2224" i="5"/>
  <c r="H2225" i="5"/>
  <c r="H2226" i="5"/>
  <c r="H2227" i="5"/>
  <c r="H2228" i="5"/>
  <c r="H2229" i="5"/>
  <c r="H2230" i="5"/>
  <c r="H2231" i="5"/>
  <c r="H2232" i="5"/>
  <c r="H2233" i="5"/>
  <c r="H2234" i="5"/>
  <c r="H2235" i="5"/>
  <c r="H2236" i="5"/>
  <c r="H2237" i="5"/>
  <c r="H2238" i="5"/>
  <c r="H2239" i="5"/>
  <c r="H2240" i="5"/>
  <c r="H2241" i="5"/>
  <c r="H2242" i="5"/>
  <c r="H2243" i="5"/>
  <c r="H2244" i="5"/>
  <c r="H2245" i="5"/>
  <c r="H2246" i="5"/>
  <c r="H2247" i="5"/>
  <c r="H2248" i="5"/>
  <c r="H2249" i="5"/>
  <c r="H2250" i="5"/>
  <c r="H2251" i="5"/>
  <c r="H2252" i="5"/>
  <c r="H2253" i="5"/>
  <c r="H2254" i="5"/>
  <c r="H2255" i="5"/>
  <c r="H2256" i="5"/>
  <c r="H2257" i="5"/>
  <c r="H2258" i="5"/>
  <c r="H2259" i="5"/>
  <c r="H2260" i="5"/>
  <c r="H2261" i="5"/>
  <c r="H2262" i="5"/>
  <c r="H2263" i="5"/>
  <c r="H2264" i="5"/>
  <c r="H2265" i="5"/>
  <c r="H2266" i="5"/>
  <c r="H2267" i="5"/>
  <c r="H2268" i="5"/>
  <c r="H2269" i="5"/>
  <c r="H2270" i="5"/>
  <c r="H2271" i="5"/>
  <c r="H2272" i="5"/>
  <c r="H2273" i="5"/>
  <c r="H2274" i="5"/>
  <c r="H2275" i="5"/>
  <c r="H2276" i="5"/>
  <c r="H2277" i="5"/>
  <c r="H2278" i="5"/>
  <c r="H2279" i="5"/>
  <c r="H2280" i="5"/>
  <c r="H2281" i="5"/>
  <c r="H2282" i="5"/>
  <c r="H2283" i="5"/>
  <c r="H2284" i="5"/>
  <c r="H2285" i="5"/>
  <c r="H2286" i="5"/>
  <c r="H2287" i="5"/>
  <c r="H2288" i="5"/>
  <c r="H2289" i="5"/>
  <c r="H2290" i="5"/>
  <c r="H2291" i="5"/>
  <c r="H2292" i="5"/>
  <c r="H2293" i="5"/>
  <c r="H2294" i="5"/>
  <c r="H2295" i="5"/>
  <c r="H2296" i="5"/>
  <c r="H2297" i="5"/>
  <c r="H2298" i="5"/>
  <c r="H2299" i="5"/>
  <c r="H2300" i="5"/>
  <c r="H2301" i="5"/>
  <c r="H2302" i="5"/>
  <c r="H2303" i="5"/>
  <c r="H2304" i="5"/>
  <c r="H2305" i="5"/>
  <c r="H2306" i="5"/>
  <c r="H2307" i="5"/>
  <c r="H2308" i="5"/>
  <c r="H2309" i="5"/>
  <c r="H2310" i="5"/>
  <c r="H2311" i="5"/>
  <c r="H2312" i="5"/>
  <c r="H2313" i="5"/>
  <c r="H2314" i="5"/>
  <c r="H2315" i="5"/>
  <c r="H2316" i="5"/>
  <c r="H2317" i="5"/>
  <c r="H2318" i="5"/>
  <c r="H2319" i="5"/>
  <c r="H2320" i="5"/>
  <c r="H2321" i="5"/>
  <c r="H2322" i="5"/>
  <c r="H2323" i="5"/>
  <c r="H2324" i="5"/>
  <c r="H2325" i="5"/>
  <c r="H2326" i="5"/>
  <c r="H2327" i="5"/>
  <c r="H2328" i="5"/>
  <c r="H2329" i="5"/>
  <c r="H2330" i="5"/>
  <c r="H2331" i="5"/>
  <c r="H2332" i="5"/>
  <c r="H2333" i="5"/>
  <c r="H2334" i="5"/>
  <c r="H2335" i="5"/>
  <c r="H2336" i="5"/>
  <c r="H2337" i="5"/>
  <c r="H2338" i="5"/>
  <c r="H2339" i="5"/>
  <c r="H2340" i="5"/>
  <c r="H2341" i="5"/>
  <c r="H2342" i="5"/>
  <c r="H2343" i="5"/>
  <c r="H2344" i="5"/>
  <c r="H2345" i="5"/>
  <c r="H2346" i="5"/>
  <c r="H2347" i="5"/>
  <c r="H2348" i="5"/>
  <c r="H2349" i="5"/>
  <c r="H2350" i="5"/>
  <c r="H2351" i="5"/>
  <c r="H2352" i="5"/>
  <c r="H2353" i="5"/>
  <c r="H2354" i="5"/>
  <c r="H2355" i="5"/>
  <c r="H2356" i="5"/>
  <c r="H2357" i="5"/>
  <c r="H2358" i="5"/>
  <c r="H2359" i="5"/>
  <c r="H2360" i="5"/>
  <c r="H2361" i="5"/>
  <c r="H2362" i="5"/>
  <c r="H2363" i="5"/>
  <c r="H2364" i="5"/>
  <c r="H2365" i="5"/>
  <c r="H2366" i="5"/>
  <c r="H2367" i="5"/>
  <c r="H2368" i="5"/>
  <c r="H2369" i="5"/>
  <c r="H2370" i="5"/>
  <c r="H2371" i="5"/>
  <c r="H2372" i="5"/>
  <c r="H2373" i="5"/>
  <c r="H2374" i="5"/>
  <c r="H2375" i="5"/>
  <c r="H2376" i="5"/>
  <c r="H2377" i="5"/>
  <c r="H2378" i="5"/>
  <c r="H2379" i="5"/>
  <c r="H2380" i="5"/>
  <c r="H2381" i="5"/>
  <c r="H2382" i="5"/>
  <c r="H2383" i="5"/>
  <c r="H2384" i="5"/>
  <c r="H2385" i="5"/>
  <c r="H2386" i="5"/>
  <c r="H2387" i="5"/>
  <c r="H2388" i="5"/>
  <c r="H2389" i="5"/>
  <c r="H2390" i="5"/>
  <c r="H2391" i="5"/>
  <c r="H2392" i="5"/>
  <c r="H2393" i="5"/>
  <c r="H2394" i="5"/>
  <c r="H2395" i="5"/>
  <c r="H2396" i="5"/>
  <c r="H2397" i="5"/>
  <c r="H2398" i="5"/>
  <c r="H2399" i="5"/>
  <c r="H2400" i="5"/>
  <c r="H2401" i="5"/>
  <c r="H2402" i="5"/>
  <c r="H2403" i="5"/>
  <c r="H2404" i="5"/>
  <c r="H2405" i="5"/>
  <c r="H2406" i="5"/>
  <c r="H2407" i="5"/>
  <c r="H2408" i="5"/>
  <c r="H2409" i="5"/>
  <c r="H2410" i="5"/>
  <c r="H2411" i="5"/>
  <c r="H2412" i="5"/>
  <c r="H2413" i="5"/>
  <c r="H2414" i="5"/>
  <c r="H2415" i="5"/>
  <c r="H2416" i="5"/>
  <c r="H2417" i="5"/>
  <c r="H2418" i="5"/>
  <c r="H2419" i="5"/>
  <c r="H2420" i="5"/>
  <c r="H2421" i="5"/>
  <c r="H2422" i="5"/>
  <c r="H2423" i="5"/>
  <c r="H2424" i="5"/>
  <c r="H2425" i="5"/>
  <c r="H2426" i="5"/>
  <c r="H2427" i="5"/>
  <c r="H2428" i="5"/>
  <c r="H2429" i="5"/>
  <c r="H2430" i="5"/>
  <c r="H2431" i="5"/>
  <c r="H2432" i="5"/>
  <c r="H2433" i="5"/>
  <c r="H2434" i="5"/>
  <c r="H2435" i="5"/>
  <c r="H2436" i="5"/>
  <c r="H2437" i="5"/>
  <c r="H2438" i="5"/>
  <c r="H2439" i="5"/>
  <c r="H2440" i="5"/>
  <c r="H2441" i="5"/>
  <c r="H2442" i="5"/>
  <c r="H2443" i="5"/>
  <c r="H2444" i="5"/>
  <c r="H2445" i="5"/>
  <c r="H2446" i="5"/>
  <c r="H2447" i="5"/>
  <c r="H2448" i="5"/>
  <c r="H2449" i="5"/>
  <c r="H2450" i="5"/>
  <c r="H2451" i="5"/>
  <c r="H2452" i="5"/>
  <c r="H2453" i="5"/>
  <c r="H2454" i="5"/>
  <c r="H2455" i="5"/>
  <c r="H2456" i="5"/>
  <c r="H2457" i="5"/>
  <c r="H2458" i="5"/>
  <c r="H2459" i="5"/>
  <c r="H2460" i="5"/>
  <c r="H2461" i="5"/>
  <c r="H2462" i="5"/>
  <c r="H2463" i="5"/>
  <c r="H2464" i="5"/>
  <c r="H2465" i="5"/>
  <c r="H2466" i="5"/>
  <c r="H2467" i="5"/>
  <c r="H2468" i="5"/>
  <c r="H2469" i="5"/>
  <c r="H2470" i="5"/>
  <c r="H2471" i="5"/>
  <c r="H2472" i="5"/>
  <c r="H2473" i="5"/>
  <c r="H2474" i="5"/>
  <c r="H2475" i="5"/>
  <c r="H2476" i="5"/>
  <c r="H2477" i="5"/>
  <c r="H2478" i="5"/>
  <c r="H2479" i="5"/>
  <c r="H2480" i="5"/>
  <c r="H2481" i="5"/>
  <c r="H2482" i="5"/>
  <c r="H2483" i="5"/>
  <c r="H2484" i="5"/>
  <c r="H2485" i="5"/>
  <c r="H2486" i="5"/>
  <c r="H2487" i="5"/>
  <c r="H2488" i="5"/>
  <c r="H2489" i="5"/>
  <c r="H2490" i="5"/>
  <c r="H2491" i="5"/>
  <c r="H2492" i="5"/>
  <c r="H2493" i="5"/>
  <c r="H2494" i="5"/>
  <c r="H2495" i="5"/>
  <c r="H2496" i="5"/>
  <c r="H2497" i="5"/>
  <c r="H2498" i="5"/>
  <c r="H2499" i="5"/>
  <c r="H2500" i="5"/>
  <c r="H2501" i="5"/>
  <c r="H2502" i="5"/>
  <c r="H2503" i="5"/>
  <c r="H2504" i="5"/>
  <c r="H2505" i="5"/>
  <c r="H2506" i="5"/>
  <c r="H2507" i="5"/>
  <c r="H2508" i="5"/>
  <c r="H2509" i="5"/>
  <c r="H2510" i="5"/>
  <c r="H2511" i="5"/>
  <c r="H2512" i="5"/>
  <c r="H2513" i="5"/>
  <c r="H2514" i="5"/>
  <c r="H2515" i="5"/>
  <c r="H2516" i="5"/>
  <c r="H2517" i="5"/>
  <c r="H2518" i="5"/>
  <c r="H2519" i="5"/>
  <c r="H2520" i="5"/>
  <c r="H2521" i="5"/>
  <c r="H2522" i="5"/>
  <c r="H2523" i="5"/>
  <c r="H2524" i="5"/>
  <c r="H2525" i="5"/>
  <c r="H2526" i="5"/>
  <c r="H2527" i="5"/>
  <c r="H2528" i="5"/>
  <c r="H2529" i="5"/>
  <c r="H2530" i="5"/>
  <c r="H2531" i="5"/>
  <c r="H2532" i="5"/>
  <c r="H2533" i="5"/>
  <c r="H2534" i="5"/>
  <c r="H2535" i="5"/>
  <c r="H2536" i="5"/>
  <c r="H2537" i="5"/>
  <c r="H2538" i="5"/>
  <c r="H2539" i="5"/>
  <c r="H2540" i="5"/>
  <c r="H2541" i="5"/>
  <c r="H2542" i="5"/>
  <c r="H2543" i="5"/>
  <c r="H2544" i="5"/>
  <c r="H2545" i="5"/>
  <c r="H2546" i="5"/>
  <c r="H2547" i="5"/>
  <c r="H2548" i="5"/>
  <c r="H2549" i="5"/>
  <c r="H2550" i="5"/>
  <c r="H2551" i="5"/>
  <c r="H2552" i="5"/>
  <c r="H2553" i="5"/>
  <c r="H2554" i="5"/>
  <c r="H2555" i="5"/>
  <c r="H2556" i="5"/>
  <c r="H2557" i="5"/>
  <c r="H2558" i="5"/>
  <c r="H2559" i="5"/>
  <c r="H2560" i="5"/>
  <c r="H2561" i="5"/>
  <c r="H2562" i="5"/>
  <c r="H2563" i="5"/>
  <c r="H2564" i="5"/>
  <c r="H2565" i="5"/>
  <c r="H2566" i="5"/>
  <c r="H2567" i="5"/>
  <c r="H2568" i="5"/>
  <c r="H2569" i="5"/>
  <c r="H2570" i="5"/>
  <c r="H2571" i="5"/>
  <c r="H2572" i="5"/>
  <c r="H2573" i="5"/>
  <c r="H2574" i="5"/>
  <c r="H2575" i="5"/>
  <c r="H2576" i="5"/>
  <c r="H2577" i="5"/>
  <c r="H2578" i="5"/>
  <c r="H2579" i="5"/>
  <c r="H2580" i="5"/>
  <c r="H2581" i="5"/>
  <c r="H2582" i="5"/>
  <c r="H2583" i="5"/>
  <c r="H2584" i="5"/>
  <c r="H2585" i="5"/>
  <c r="H2586" i="5"/>
  <c r="H2587" i="5"/>
  <c r="H2588" i="5"/>
  <c r="H2589" i="5"/>
  <c r="H2590" i="5"/>
  <c r="H2591" i="5"/>
  <c r="H2592" i="5"/>
  <c r="H2593" i="5"/>
  <c r="H2594" i="5"/>
  <c r="H2595" i="5"/>
  <c r="H2596" i="5"/>
  <c r="H2597" i="5"/>
  <c r="H2598" i="5"/>
  <c r="H2599" i="5"/>
  <c r="H2600" i="5"/>
  <c r="H2601" i="5"/>
  <c r="H2602" i="5"/>
  <c r="H2603" i="5"/>
  <c r="H2604" i="5"/>
  <c r="H2605" i="5"/>
  <c r="H2606" i="5"/>
  <c r="H2607" i="5"/>
  <c r="H2608" i="5"/>
  <c r="H2609" i="5"/>
  <c r="H2610" i="5"/>
  <c r="H2611" i="5"/>
  <c r="H2612" i="5"/>
  <c r="H2613" i="5"/>
  <c r="H2614" i="5"/>
  <c r="H2615" i="5"/>
  <c r="H2616" i="5"/>
  <c r="H2617" i="5"/>
  <c r="H2618" i="5"/>
  <c r="H2619" i="5"/>
  <c r="H2620" i="5"/>
  <c r="H2621" i="5"/>
  <c r="H2622" i="5"/>
  <c r="H2623" i="5"/>
  <c r="H2624" i="5"/>
  <c r="H2625" i="5"/>
  <c r="H2626" i="5"/>
  <c r="H2627" i="5"/>
  <c r="H2628" i="5"/>
  <c r="H2629" i="5"/>
  <c r="H2630" i="5"/>
  <c r="H2631" i="5"/>
  <c r="H2632" i="5"/>
  <c r="H2633" i="5"/>
  <c r="H2634" i="5"/>
  <c r="H2635" i="5"/>
  <c r="H2636" i="5"/>
  <c r="H2637" i="5"/>
  <c r="H2638" i="5"/>
  <c r="H2639" i="5"/>
  <c r="H2640" i="5"/>
  <c r="H2641" i="5"/>
  <c r="H2642" i="5"/>
  <c r="H2643" i="5"/>
  <c r="H2644" i="5"/>
  <c r="H2645" i="5"/>
  <c r="H2646" i="5"/>
  <c r="H2647" i="5"/>
  <c r="H2648" i="5"/>
  <c r="H2649" i="5"/>
  <c r="H2650" i="5"/>
  <c r="H2651" i="5"/>
  <c r="H2652" i="5"/>
  <c r="H2653" i="5"/>
  <c r="H2654" i="5"/>
  <c r="H2655" i="5"/>
  <c r="H2656" i="5"/>
  <c r="H2657" i="5"/>
  <c r="H2658" i="5"/>
  <c r="H2659" i="5"/>
  <c r="H2660" i="5"/>
  <c r="H2661" i="5"/>
  <c r="H2662" i="5"/>
  <c r="H2663" i="5"/>
  <c r="H2664" i="5"/>
  <c r="H2665" i="5"/>
  <c r="H2666" i="5"/>
  <c r="H2667" i="5"/>
  <c r="H2668" i="5"/>
  <c r="H2669" i="5"/>
  <c r="H2670" i="5"/>
  <c r="H2671" i="5"/>
  <c r="H2672" i="5"/>
  <c r="H2673" i="5"/>
  <c r="H2674" i="5"/>
  <c r="H2675" i="5"/>
  <c r="H2676" i="5"/>
  <c r="H2677" i="5"/>
  <c r="H2678" i="5"/>
  <c r="H2679" i="5"/>
  <c r="H2680" i="5"/>
  <c r="H2681" i="5"/>
  <c r="H2682" i="5"/>
  <c r="H2683" i="5"/>
  <c r="H2684" i="5"/>
  <c r="H2685" i="5"/>
  <c r="H2686" i="5"/>
  <c r="H2687" i="5"/>
  <c r="H2688" i="5"/>
  <c r="H2689" i="5"/>
  <c r="H2690" i="5"/>
  <c r="H2691" i="5"/>
  <c r="H2692" i="5"/>
  <c r="H2693" i="5"/>
  <c r="H2694" i="5"/>
  <c r="H2695" i="5"/>
  <c r="H2696" i="5"/>
  <c r="H2697" i="5"/>
  <c r="H2698" i="5"/>
  <c r="H2699" i="5"/>
  <c r="H2700" i="5"/>
  <c r="H2701" i="5"/>
  <c r="H2702" i="5"/>
  <c r="H2703" i="5"/>
  <c r="H2704" i="5"/>
  <c r="H2705" i="5"/>
  <c r="H2706" i="5"/>
  <c r="H2707" i="5"/>
  <c r="H2708" i="5"/>
  <c r="H2709" i="5"/>
  <c r="H2710" i="5"/>
  <c r="H2711" i="5"/>
  <c r="H2712" i="5"/>
  <c r="H2713" i="5"/>
  <c r="H2714" i="5"/>
  <c r="H2715" i="5"/>
  <c r="H2716" i="5"/>
  <c r="H2717" i="5"/>
  <c r="H2718" i="5"/>
  <c r="H2719" i="5"/>
  <c r="H2720" i="5"/>
  <c r="H2721" i="5"/>
  <c r="H2722" i="5"/>
  <c r="H2723" i="5"/>
  <c r="H2724" i="5"/>
  <c r="H2725" i="5"/>
  <c r="H2726" i="5"/>
  <c r="H2727" i="5"/>
  <c r="H2728" i="5"/>
  <c r="H2729" i="5"/>
  <c r="H2730" i="5"/>
  <c r="H2731" i="5"/>
  <c r="H2732" i="5"/>
  <c r="H2733" i="5"/>
  <c r="H2734" i="5"/>
  <c r="H2735" i="5"/>
  <c r="H2736" i="5"/>
  <c r="H2737" i="5"/>
  <c r="H2738" i="5"/>
  <c r="H2739" i="5"/>
  <c r="H2740" i="5"/>
  <c r="H2741" i="5"/>
  <c r="H2742" i="5"/>
  <c r="H2743" i="5"/>
  <c r="H2744" i="5"/>
  <c r="H2745" i="5"/>
  <c r="H2746" i="5"/>
  <c r="H2747" i="5"/>
  <c r="H2748" i="5"/>
  <c r="H2749" i="5"/>
  <c r="H2750" i="5"/>
  <c r="H2751" i="5"/>
  <c r="H2752" i="5"/>
  <c r="H2753" i="5"/>
  <c r="H2754" i="5"/>
  <c r="H2755" i="5"/>
  <c r="H2756" i="5"/>
  <c r="H2757" i="5"/>
  <c r="H2758" i="5"/>
  <c r="H2759" i="5"/>
  <c r="H2760" i="5"/>
  <c r="H2761" i="5"/>
  <c r="H2762" i="5"/>
  <c r="H2763" i="5"/>
  <c r="H2764" i="5"/>
  <c r="H2765" i="5"/>
  <c r="H2766" i="5"/>
  <c r="H2767" i="5"/>
  <c r="H2768" i="5"/>
  <c r="H2769" i="5"/>
  <c r="H2770" i="5"/>
  <c r="H2771" i="5"/>
  <c r="H2772" i="5"/>
  <c r="H2773" i="5"/>
  <c r="H2774" i="5"/>
  <c r="H2775" i="5"/>
  <c r="H2776" i="5"/>
  <c r="H2777" i="5"/>
  <c r="H2778" i="5"/>
  <c r="H2779" i="5"/>
  <c r="H2780" i="5"/>
  <c r="H2781" i="5"/>
  <c r="H2782" i="5"/>
  <c r="H2783" i="5"/>
  <c r="H2784" i="5"/>
  <c r="H2785" i="5"/>
  <c r="H2786" i="5"/>
  <c r="H2787" i="5"/>
  <c r="H2788" i="5"/>
  <c r="H2789" i="5"/>
  <c r="H2790" i="5"/>
  <c r="H2791" i="5"/>
  <c r="H2792" i="5"/>
  <c r="H2793" i="5"/>
  <c r="H2794" i="5"/>
  <c r="H2795" i="5"/>
  <c r="H2796" i="5"/>
  <c r="H2797" i="5"/>
  <c r="H2798" i="5"/>
  <c r="H2799" i="5"/>
  <c r="H2800" i="5"/>
  <c r="H2801" i="5"/>
  <c r="H2802" i="5"/>
  <c r="H2803" i="5"/>
  <c r="H2804" i="5"/>
  <c r="H2805" i="5"/>
  <c r="H2806" i="5"/>
  <c r="H2807" i="5"/>
  <c r="H2808" i="5"/>
  <c r="H2809" i="5"/>
  <c r="H2810" i="5"/>
  <c r="H2811" i="5"/>
  <c r="H2812" i="5"/>
  <c r="H2813" i="5"/>
  <c r="H2814" i="5"/>
  <c r="H2815" i="5"/>
  <c r="H2816" i="5"/>
  <c r="H2817" i="5"/>
  <c r="H2818" i="5"/>
  <c r="H2819" i="5"/>
  <c r="H2820" i="5"/>
  <c r="H2821" i="5"/>
  <c r="H2822" i="5"/>
  <c r="H2823" i="5"/>
  <c r="H2824" i="5"/>
  <c r="H2825" i="5"/>
  <c r="H2826" i="5"/>
  <c r="H2827" i="5"/>
  <c r="H2828" i="5"/>
  <c r="H2829" i="5"/>
  <c r="H2830" i="5"/>
  <c r="H2831" i="5"/>
  <c r="H2832" i="5"/>
  <c r="H2833" i="5"/>
  <c r="H2834" i="5"/>
  <c r="H2835" i="5"/>
  <c r="H2836" i="5"/>
  <c r="H2837" i="5"/>
  <c r="H2838" i="5"/>
  <c r="H2839" i="5"/>
  <c r="H2840" i="5"/>
  <c r="H2841" i="5"/>
  <c r="H2842" i="5"/>
  <c r="H2843" i="5"/>
  <c r="H2844" i="5"/>
  <c r="H2845" i="5"/>
  <c r="H2846" i="5"/>
  <c r="H2847" i="5"/>
  <c r="H2848" i="5"/>
  <c r="H2849" i="5"/>
  <c r="H2850" i="5"/>
  <c r="H2851" i="5"/>
  <c r="H2852" i="5"/>
  <c r="H2853" i="5"/>
  <c r="H2854" i="5"/>
  <c r="H2855" i="5"/>
  <c r="H2856" i="5"/>
  <c r="H2857" i="5"/>
  <c r="H2858" i="5"/>
  <c r="H2859" i="5"/>
  <c r="H2860" i="5"/>
  <c r="H2861" i="5"/>
  <c r="H2862" i="5"/>
  <c r="H2863" i="5"/>
  <c r="H2864" i="5"/>
  <c r="H2865" i="5"/>
  <c r="H2866" i="5"/>
  <c r="H2867" i="5"/>
  <c r="H2868" i="5"/>
  <c r="H2869" i="5"/>
  <c r="H2870" i="5"/>
  <c r="H2871" i="5"/>
  <c r="H2872" i="5"/>
  <c r="H2873" i="5"/>
  <c r="H2874" i="5"/>
  <c r="H2875" i="5"/>
  <c r="H2876" i="5"/>
  <c r="H2877" i="5"/>
  <c r="H2878" i="5"/>
  <c r="H2879" i="5"/>
  <c r="H2880" i="5"/>
  <c r="H2881" i="5"/>
  <c r="H2882" i="5"/>
  <c r="H2883" i="5"/>
  <c r="H2884" i="5"/>
  <c r="H2885" i="5"/>
  <c r="H2886" i="5"/>
  <c r="H2887" i="5"/>
  <c r="H2888" i="5"/>
  <c r="H2889" i="5"/>
  <c r="H2890" i="5"/>
  <c r="H2891" i="5"/>
  <c r="H2892" i="5"/>
  <c r="H2893" i="5"/>
  <c r="H2894" i="5"/>
  <c r="H2895" i="5"/>
  <c r="H2896" i="5"/>
  <c r="H2897" i="5"/>
  <c r="H2898" i="5"/>
  <c r="H2899" i="5"/>
  <c r="H2900" i="5"/>
  <c r="H2901" i="5"/>
  <c r="H2902" i="5"/>
  <c r="H2903" i="5"/>
  <c r="H2904" i="5"/>
  <c r="H2905" i="5"/>
  <c r="H2906" i="5"/>
  <c r="H2907" i="5"/>
  <c r="H2908" i="5"/>
  <c r="H2909" i="5"/>
  <c r="H2910" i="5"/>
  <c r="H2911" i="5"/>
  <c r="H2912" i="5"/>
  <c r="H2913" i="5"/>
  <c r="H2914" i="5"/>
  <c r="H2915" i="5"/>
  <c r="H2916" i="5"/>
  <c r="H2917" i="5"/>
  <c r="H2918" i="5"/>
  <c r="H2919" i="5"/>
  <c r="H2920" i="5"/>
  <c r="H2921" i="5"/>
  <c r="H2922" i="5"/>
  <c r="H2923" i="5"/>
  <c r="H2924" i="5"/>
  <c r="H2925" i="5"/>
  <c r="H2926" i="5"/>
  <c r="H2927" i="5"/>
  <c r="H2928" i="5"/>
  <c r="H2929" i="5"/>
  <c r="H2930" i="5"/>
  <c r="H2931" i="5"/>
  <c r="H2932" i="5"/>
  <c r="H2933" i="5"/>
  <c r="H2934" i="5"/>
  <c r="H2935" i="5"/>
  <c r="H2936" i="5"/>
  <c r="H2937" i="5"/>
  <c r="H2938" i="5"/>
  <c r="H2939" i="5"/>
  <c r="H2940" i="5"/>
  <c r="H2941" i="5"/>
  <c r="H2942" i="5"/>
  <c r="H2943" i="5"/>
  <c r="H2944" i="5"/>
  <c r="H2945" i="5"/>
  <c r="H2946" i="5"/>
  <c r="H2947" i="5"/>
  <c r="H2948" i="5"/>
  <c r="H2949" i="5"/>
  <c r="H2950" i="5"/>
  <c r="H2951" i="5"/>
  <c r="H2952" i="5"/>
  <c r="H2953" i="5"/>
  <c r="H2954" i="5"/>
  <c r="H2955" i="5"/>
  <c r="H2956" i="5"/>
  <c r="H2957" i="5"/>
  <c r="H2958" i="5"/>
  <c r="H2959" i="5"/>
  <c r="H2960" i="5"/>
  <c r="H2961" i="5"/>
  <c r="H2962" i="5"/>
  <c r="H2963" i="5"/>
  <c r="H2964" i="5"/>
  <c r="H2965" i="5"/>
  <c r="H2966" i="5"/>
  <c r="H2967" i="5"/>
  <c r="H2968" i="5"/>
  <c r="H2969" i="5"/>
  <c r="H2970" i="5"/>
  <c r="H2971" i="5"/>
  <c r="H2972" i="5"/>
  <c r="H2973" i="5"/>
  <c r="H2974" i="5"/>
  <c r="H2975" i="5"/>
  <c r="H2976" i="5"/>
  <c r="H2977" i="5"/>
  <c r="H2978" i="5"/>
  <c r="H2979" i="5"/>
  <c r="H2980" i="5"/>
  <c r="H2981" i="5"/>
  <c r="H2982" i="5"/>
  <c r="H2983" i="5"/>
  <c r="H2984" i="5"/>
  <c r="H2985" i="5"/>
  <c r="H2986" i="5"/>
  <c r="H2987" i="5"/>
  <c r="H2988" i="5"/>
  <c r="H2989" i="5"/>
  <c r="H2990" i="5"/>
  <c r="H2991" i="5"/>
  <c r="H2992" i="5"/>
  <c r="H2993" i="5"/>
  <c r="H2994" i="5"/>
  <c r="H2995" i="5"/>
  <c r="H2996" i="5"/>
  <c r="H2997" i="5"/>
  <c r="H2998" i="5"/>
  <c r="H2999" i="5"/>
  <c r="H3000" i="5"/>
  <c r="H3001" i="5"/>
  <c r="H3002" i="5"/>
  <c r="H3003" i="5"/>
  <c r="H3004" i="5"/>
  <c r="H3005" i="5"/>
  <c r="H3006" i="5"/>
  <c r="H3007" i="5"/>
  <c r="H3008" i="5"/>
  <c r="H3009" i="5"/>
  <c r="H3010" i="5"/>
  <c r="H3011" i="5"/>
  <c r="H3012" i="5"/>
  <c r="H3013" i="5"/>
  <c r="H3014" i="5"/>
  <c r="H3015" i="5"/>
  <c r="H3016" i="5"/>
  <c r="H3017" i="5"/>
  <c r="H3018" i="5"/>
  <c r="H3019" i="5"/>
  <c r="H3020" i="5"/>
  <c r="H3021" i="5"/>
  <c r="H3022" i="5"/>
  <c r="H3023" i="5"/>
  <c r="H3024" i="5"/>
  <c r="H3025" i="5"/>
  <c r="H3026" i="5"/>
  <c r="H3027" i="5"/>
  <c r="H3028" i="5"/>
  <c r="H3029" i="5"/>
  <c r="H3030" i="5"/>
  <c r="H3031" i="5"/>
  <c r="H3032" i="5"/>
  <c r="H3033" i="5"/>
  <c r="H3034" i="5"/>
  <c r="H3035" i="5"/>
  <c r="H3036" i="5"/>
  <c r="H3037" i="5"/>
  <c r="H3038" i="5"/>
  <c r="H3039" i="5"/>
  <c r="H3040" i="5"/>
  <c r="H3041" i="5"/>
  <c r="H3042" i="5"/>
  <c r="H3043" i="5"/>
  <c r="H3044" i="5"/>
  <c r="H3045" i="5"/>
  <c r="H3046" i="5"/>
  <c r="H3047" i="5"/>
  <c r="H3048" i="5"/>
  <c r="H3049" i="5"/>
  <c r="H3050" i="5"/>
  <c r="H3051" i="5"/>
  <c r="H3052" i="5"/>
  <c r="H3053" i="5"/>
  <c r="H3054" i="5"/>
  <c r="H3055" i="5"/>
  <c r="H3056" i="5"/>
  <c r="H3057" i="5"/>
  <c r="H3058" i="5"/>
  <c r="H3059" i="5"/>
  <c r="H3060" i="5"/>
  <c r="H3061" i="5"/>
  <c r="H3062" i="5"/>
  <c r="H3063" i="5"/>
  <c r="H3064" i="5"/>
  <c r="H3065" i="5"/>
  <c r="H3066" i="5"/>
  <c r="H3067" i="5"/>
  <c r="H3068" i="5"/>
  <c r="H3069" i="5"/>
  <c r="H3070" i="5"/>
  <c r="H3071" i="5"/>
  <c r="H3072" i="5"/>
  <c r="H3073" i="5"/>
  <c r="H3074" i="5"/>
  <c r="H3075" i="5"/>
  <c r="H3076" i="5"/>
  <c r="H3077" i="5"/>
  <c r="H3078" i="5"/>
  <c r="H3079" i="5"/>
  <c r="H3080" i="5"/>
  <c r="H3081" i="5"/>
  <c r="H3082" i="5"/>
  <c r="H3083" i="5"/>
  <c r="H3084" i="5"/>
  <c r="H3085" i="5"/>
  <c r="H3086" i="5"/>
  <c r="H3087" i="5"/>
  <c r="H3088" i="5"/>
  <c r="H3089" i="5"/>
  <c r="H3090" i="5"/>
  <c r="H3091" i="5"/>
  <c r="H3092" i="5"/>
  <c r="H3093" i="5"/>
  <c r="H3094" i="5"/>
  <c r="H3095" i="5"/>
  <c r="H3096" i="5"/>
  <c r="H3097" i="5"/>
  <c r="H3098" i="5"/>
  <c r="H3099" i="5"/>
  <c r="H3100" i="5"/>
  <c r="H3101" i="5"/>
  <c r="H3102" i="5"/>
  <c r="H3103" i="5"/>
  <c r="H3104" i="5"/>
  <c r="H3105" i="5"/>
  <c r="H3106" i="5"/>
  <c r="H3107" i="5"/>
  <c r="H3108" i="5"/>
  <c r="H3109" i="5"/>
  <c r="H3110" i="5"/>
  <c r="H3111" i="5"/>
  <c r="H3112" i="5"/>
  <c r="H3113" i="5"/>
  <c r="H3114" i="5"/>
  <c r="H3115" i="5"/>
  <c r="H3116" i="5"/>
  <c r="H3117" i="5"/>
  <c r="H3118" i="5"/>
  <c r="H3119" i="5"/>
  <c r="H3120" i="5"/>
  <c r="H3121" i="5"/>
  <c r="H3122" i="5"/>
  <c r="H3123" i="5"/>
  <c r="H3124" i="5"/>
  <c r="H3125" i="5"/>
  <c r="H3126" i="5"/>
  <c r="H3127" i="5"/>
  <c r="H3128" i="5"/>
  <c r="H3129" i="5"/>
  <c r="H3130" i="5"/>
  <c r="H3131" i="5"/>
  <c r="H3132" i="5"/>
  <c r="H3133" i="5"/>
  <c r="H3134" i="5"/>
  <c r="H3135" i="5"/>
  <c r="H3136" i="5"/>
  <c r="H3137" i="5"/>
  <c r="H3138" i="5"/>
  <c r="H3139" i="5"/>
  <c r="H3140" i="5"/>
  <c r="H3141" i="5"/>
  <c r="H3142" i="5"/>
  <c r="H3143" i="5"/>
  <c r="H3144" i="5"/>
  <c r="H3145" i="5"/>
  <c r="H3146" i="5"/>
  <c r="H3147" i="5"/>
  <c r="H3148" i="5"/>
  <c r="H3149" i="5"/>
  <c r="H3150" i="5"/>
  <c r="H3151" i="5"/>
  <c r="H3152" i="5"/>
  <c r="H3153" i="5"/>
  <c r="H3154" i="5"/>
  <c r="H3155" i="5"/>
  <c r="H3156" i="5"/>
  <c r="H3157" i="5"/>
  <c r="H3158" i="5"/>
  <c r="H3159" i="5"/>
  <c r="H3160" i="5"/>
  <c r="H3161" i="5"/>
  <c r="H3162" i="5"/>
  <c r="H3163" i="5"/>
  <c r="H3164" i="5"/>
  <c r="H3165" i="5"/>
  <c r="H3166" i="5"/>
  <c r="H3167" i="5"/>
  <c r="H3168" i="5"/>
  <c r="H3169" i="5"/>
  <c r="H3170" i="5"/>
  <c r="H3171" i="5"/>
  <c r="H3172" i="5"/>
  <c r="H3173" i="5"/>
  <c r="H3174" i="5"/>
  <c r="H3175" i="5"/>
  <c r="H3176" i="5"/>
  <c r="H3177" i="5"/>
  <c r="H3178" i="5"/>
  <c r="H3179" i="5"/>
  <c r="H3180" i="5"/>
  <c r="H3181" i="5"/>
  <c r="H3182" i="5"/>
  <c r="H3183" i="5"/>
  <c r="H3184" i="5"/>
  <c r="H3185" i="5"/>
  <c r="H3186" i="5"/>
  <c r="H3187" i="5"/>
  <c r="H3188" i="5"/>
  <c r="H3189" i="5"/>
  <c r="H3190" i="5"/>
  <c r="H3191" i="5"/>
  <c r="H3192" i="5"/>
  <c r="H3193" i="5"/>
  <c r="H3194" i="5"/>
  <c r="H3195" i="5"/>
  <c r="H3196" i="5"/>
  <c r="H3197" i="5"/>
  <c r="H3198" i="5"/>
  <c r="H3199" i="5"/>
  <c r="H3200" i="5"/>
  <c r="H3201" i="5"/>
  <c r="G2" i="5"/>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492" i="5"/>
  <c r="G493" i="5"/>
  <c r="G494" i="5"/>
  <c r="G495" i="5"/>
  <c r="G496" i="5"/>
  <c r="G497" i="5"/>
  <c r="G498" i="5"/>
  <c r="G499" i="5"/>
  <c r="G500" i="5"/>
  <c r="G501" i="5"/>
  <c r="G502" i="5"/>
  <c r="G503" i="5"/>
  <c r="G504" i="5"/>
  <c r="G505" i="5"/>
  <c r="G506" i="5"/>
  <c r="G507" i="5"/>
  <c r="G508" i="5"/>
  <c r="G509" i="5"/>
  <c r="G510" i="5"/>
  <c r="G511" i="5"/>
  <c r="G512" i="5"/>
  <c r="G513" i="5"/>
  <c r="G514" i="5"/>
  <c r="G515" i="5"/>
  <c r="G516" i="5"/>
  <c r="G517" i="5"/>
  <c r="G518" i="5"/>
  <c r="G519" i="5"/>
  <c r="G520" i="5"/>
  <c r="G521" i="5"/>
  <c r="G522" i="5"/>
  <c r="G523" i="5"/>
  <c r="G524" i="5"/>
  <c r="G525" i="5"/>
  <c r="G526" i="5"/>
  <c r="G527" i="5"/>
  <c r="G528" i="5"/>
  <c r="G529" i="5"/>
  <c r="G530" i="5"/>
  <c r="G531" i="5"/>
  <c r="G532" i="5"/>
  <c r="G533" i="5"/>
  <c r="G534" i="5"/>
  <c r="G535" i="5"/>
  <c r="G536" i="5"/>
  <c r="G537" i="5"/>
  <c r="G538" i="5"/>
  <c r="G539" i="5"/>
  <c r="G540" i="5"/>
  <c r="G541" i="5"/>
  <c r="G542" i="5"/>
  <c r="G543" i="5"/>
  <c r="G544" i="5"/>
  <c r="G545" i="5"/>
  <c r="G546" i="5"/>
  <c r="G547" i="5"/>
  <c r="G548" i="5"/>
  <c r="G549" i="5"/>
  <c r="G550" i="5"/>
  <c r="G551" i="5"/>
  <c r="G552" i="5"/>
  <c r="G553" i="5"/>
  <c r="G554" i="5"/>
  <c r="G555" i="5"/>
  <c r="G556" i="5"/>
  <c r="G557" i="5"/>
  <c r="G558" i="5"/>
  <c r="G559" i="5"/>
  <c r="G560" i="5"/>
  <c r="G561" i="5"/>
  <c r="G562" i="5"/>
  <c r="G563" i="5"/>
  <c r="G564" i="5"/>
  <c r="G565" i="5"/>
  <c r="G566" i="5"/>
  <c r="G567" i="5"/>
  <c r="G568" i="5"/>
  <c r="G569" i="5"/>
  <c r="G570" i="5"/>
  <c r="G571" i="5"/>
  <c r="G572" i="5"/>
  <c r="G573" i="5"/>
  <c r="G574" i="5"/>
  <c r="G575" i="5"/>
  <c r="G576" i="5"/>
  <c r="G577" i="5"/>
  <c r="G578" i="5"/>
  <c r="G579" i="5"/>
  <c r="G580" i="5"/>
  <c r="G581" i="5"/>
  <c r="G582" i="5"/>
  <c r="G583" i="5"/>
  <c r="G584" i="5"/>
  <c r="G585" i="5"/>
  <c r="G586" i="5"/>
  <c r="G587" i="5"/>
  <c r="G588" i="5"/>
  <c r="G589" i="5"/>
  <c r="G590" i="5"/>
  <c r="G591" i="5"/>
  <c r="G592" i="5"/>
  <c r="G593" i="5"/>
  <c r="G594" i="5"/>
  <c r="G595" i="5"/>
  <c r="G596" i="5"/>
  <c r="G597" i="5"/>
  <c r="G598" i="5"/>
  <c r="G599" i="5"/>
  <c r="G600" i="5"/>
  <c r="G601" i="5"/>
  <c r="G602" i="5"/>
  <c r="G603" i="5"/>
  <c r="G604" i="5"/>
  <c r="G605" i="5"/>
  <c r="G606" i="5"/>
  <c r="G607" i="5"/>
  <c r="G608" i="5"/>
  <c r="G609" i="5"/>
  <c r="G610" i="5"/>
  <c r="G611" i="5"/>
  <c r="G612" i="5"/>
  <c r="G613" i="5"/>
  <c r="G614" i="5"/>
  <c r="G615" i="5"/>
  <c r="G616" i="5"/>
  <c r="G617" i="5"/>
  <c r="G618" i="5"/>
  <c r="G619" i="5"/>
  <c r="G620" i="5"/>
  <c r="G621" i="5"/>
  <c r="G622" i="5"/>
  <c r="G623" i="5"/>
  <c r="G624" i="5"/>
  <c r="G625" i="5"/>
  <c r="G626" i="5"/>
  <c r="G627" i="5"/>
  <c r="G628" i="5"/>
  <c r="G629" i="5"/>
  <c r="G630" i="5"/>
  <c r="G631" i="5"/>
  <c r="G632" i="5"/>
  <c r="G633" i="5"/>
  <c r="G634" i="5"/>
  <c r="G635" i="5"/>
  <c r="G636" i="5"/>
  <c r="G637" i="5"/>
  <c r="G638" i="5"/>
  <c r="G639" i="5"/>
  <c r="G640" i="5"/>
  <c r="G641" i="5"/>
  <c r="G642" i="5"/>
  <c r="G643" i="5"/>
  <c r="G644" i="5"/>
  <c r="G645" i="5"/>
  <c r="G646" i="5"/>
  <c r="G647" i="5"/>
  <c r="G648" i="5"/>
  <c r="G649" i="5"/>
  <c r="G650" i="5"/>
  <c r="G651" i="5"/>
  <c r="G652" i="5"/>
  <c r="G653" i="5"/>
  <c r="G654" i="5"/>
  <c r="G655" i="5"/>
  <c r="G656" i="5"/>
  <c r="G657" i="5"/>
  <c r="G658" i="5"/>
  <c r="G659" i="5"/>
  <c r="G660" i="5"/>
  <c r="G661" i="5"/>
  <c r="G662" i="5"/>
  <c r="G663" i="5"/>
  <c r="G664" i="5"/>
  <c r="G665" i="5"/>
  <c r="G666" i="5"/>
  <c r="G667" i="5"/>
  <c r="G668" i="5"/>
  <c r="G669" i="5"/>
  <c r="G670" i="5"/>
  <c r="G671" i="5"/>
  <c r="G672" i="5"/>
  <c r="G673" i="5"/>
  <c r="G674" i="5"/>
  <c r="G675" i="5"/>
  <c r="G676" i="5"/>
  <c r="G677" i="5"/>
  <c r="G678" i="5"/>
  <c r="G679" i="5"/>
  <c r="G680" i="5"/>
  <c r="G681" i="5"/>
  <c r="G682" i="5"/>
  <c r="G683" i="5"/>
  <c r="G684" i="5"/>
  <c r="G685" i="5"/>
  <c r="G686" i="5"/>
  <c r="G687" i="5"/>
  <c r="G688" i="5"/>
  <c r="G689" i="5"/>
  <c r="G690" i="5"/>
  <c r="G691" i="5"/>
  <c r="G692" i="5"/>
  <c r="G693" i="5"/>
  <c r="G694" i="5"/>
  <c r="G695" i="5"/>
  <c r="G696" i="5"/>
  <c r="G697" i="5"/>
  <c r="G698" i="5"/>
  <c r="G699" i="5"/>
  <c r="G700" i="5"/>
  <c r="G701" i="5"/>
  <c r="G702" i="5"/>
  <c r="G703" i="5"/>
  <c r="G704" i="5"/>
  <c r="G705" i="5"/>
  <c r="G706" i="5"/>
  <c r="G707" i="5"/>
  <c r="G708" i="5"/>
  <c r="G709" i="5"/>
  <c r="G710" i="5"/>
  <c r="G711" i="5"/>
  <c r="G712" i="5"/>
  <c r="G713" i="5"/>
  <c r="G714" i="5"/>
  <c r="G715" i="5"/>
  <c r="G716" i="5"/>
  <c r="G717" i="5"/>
  <c r="G718" i="5"/>
  <c r="G719" i="5"/>
  <c r="G720" i="5"/>
  <c r="G721" i="5"/>
  <c r="G722" i="5"/>
  <c r="G723" i="5"/>
  <c r="G724" i="5"/>
  <c r="G725" i="5"/>
  <c r="G726" i="5"/>
  <c r="G727" i="5"/>
  <c r="G728" i="5"/>
  <c r="G729" i="5"/>
  <c r="G730" i="5"/>
  <c r="G731" i="5"/>
  <c r="G732" i="5"/>
  <c r="G733" i="5"/>
  <c r="G734" i="5"/>
  <c r="G735" i="5"/>
  <c r="G736" i="5"/>
  <c r="G737" i="5"/>
  <c r="G738" i="5"/>
  <c r="G739" i="5"/>
  <c r="G740" i="5"/>
  <c r="G741" i="5"/>
  <c r="G742" i="5"/>
  <c r="G743" i="5"/>
  <c r="G744" i="5"/>
  <c r="G745" i="5"/>
  <c r="G746" i="5"/>
  <c r="G747" i="5"/>
  <c r="G748" i="5"/>
  <c r="G749" i="5"/>
  <c r="G750" i="5"/>
  <c r="G751" i="5"/>
  <c r="G752" i="5"/>
  <c r="G753" i="5"/>
  <c r="G754" i="5"/>
  <c r="G755" i="5"/>
  <c r="G756" i="5"/>
  <c r="G757" i="5"/>
  <c r="G758" i="5"/>
  <c r="G759" i="5"/>
  <c r="G760" i="5"/>
  <c r="G761" i="5"/>
  <c r="G762" i="5"/>
  <c r="G763" i="5"/>
  <c r="G764" i="5"/>
  <c r="G765" i="5"/>
  <c r="G766" i="5"/>
  <c r="G767" i="5"/>
  <c r="G768" i="5"/>
  <c r="G769" i="5"/>
  <c r="G770" i="5"/>
  <c r="G771" i="5"/>
  <c r="G772" i="5"/>
  <c r="G773" i="5"/>
  <c r="G774" i="5"/>
  <c r="G775" i="5"/>
  <c r="G776" i="5"/>
  <c r="G777" i="5"/>
  <c r="G778" i="5"/>
  <c r="G779" i="5"/>
  <c r="G780" i="5"/>
  <c r="G781" i="5"/>
  <c r="G782" i="5"/>
  <c r="G783" i="5"/>
  <c r="G784" i="5"/>
  <c r="G785" i="5"/>
  <c r="G786" i="5"/>
  <c r="G787" i="5"/>
  <c r="G788" i="5"/>
  <c r="G789" i="5"/>
  <c r="G790" i="5"/>
  <c r="G791" i="5"/>
  <c r="G792" i="5"/>
  <c r="G793" i="5"/>
  <c r="G794" i="5"/>
  <c r="G795" i="5"/>
  <c r="G796" i="5"/>
  <c r="G797" i="5"/>
  <c r="G798" i="5"/>
  <c r="G799" i="5"/>
  <c r="G800" i="5"/>
  <c r="G801" i="5"/>
  <c r="G802" i="5"/>
  <c r="G803" i="5"/>
  <c r="G804" i="5"/>
  <c r="G805" i="5"/>
  <c r="G806" i="5"/>
  <c r="G807" i="5"/>
  <c r="G808" i="5"/>
  <c r="G809" i="5"/>
  <c r="G810" i="5"/>
  <c r="G811" i="5"/>
  <c r="G812" i="5"/>
  <c r="G813" i="5"/>
  <c r="G814" i="5"/>
  <c r="G815" i="5"/>
  <c r="G816" i="5"/>
  <c r="G817" i="5"/>
  <c r="G818" i="5"/>
  <c r="G819" i="5"/>
  <c r="G820" i="5"/>
  <c r="G821" i="5"/>
  <c r="G822" i="5"/>
  <c r="G823" i="5"/>
  <c r="G824" i="5"/>
  <c r="G825" i="5"/>
  <c r="G826" i="5"/>
  <c r="G827" i="5"/>
  <c r="G828" i="5"/>
  <c r="G829" i="5"/>
  <c r="G830" i="5"/>
  <c r="G831" i="5"/>
  <c r="G832" i="5"/>
  <c r="G833" i="5"/>
  <c r="G834" i="5"/>
  <c r="G835" i="5"/>
  <c r="G836" i="5"/>
  <c r="G837" i="5"/>
  <c r="G838" i="5"/>
  <c r="G839" i="5"/>
  <c r="G840" i="5"/>
  <c r="G841" i="5"/>
  <c r="G842" i="5"/>
  <c r="G843" i="5"/>
  <c r="G844" i="5"/>
  <c r="G845" i="5"/>
  <c r="G846" i="5"/>
  <c r="G847" i="5"/>
  <c r="G848" i="5"/>
  <c r="G849" i="5"/>
  <c r="G850" i="5"/>
  <c r="G851" i="5"/>
  <c r="G852" i="5"/>
  <c r="G853" i="5"/>
  <c r="G854" i="5"/>
  <c r="G855" i="5"/>
  <c r="G856" i="5"/>
  <c r="G857" i="5"/>
  <c r="G858" i="5"/>
  <c r="G859" i="5"/>
  <c r="G860" i="5"/>
  <c r="G861" i="5"/>
  <c r="G862" i="5"/>
  <c r="G863" i="5"/>
  <c r="G864" i="5"/>
  <c r="G865" i="5"/>
  <c r="G866" i="5"/>
  <c r="G867" i="5"/>
  <c r="G868" i="5"/>
  <c r="G869" i="5"/>
  <c r="G870" i="5"/>
  <c r="G871" i="5"/>
  <c r="G872" i="5"/>
  <c r="G873" i="5"/>
  <c r="G874" i="5"/>
  <c r="G875" i="5"/>
  <c r="G876" i="5"/>
  <c r="G877" i="5"/>
  <c r="G878" i="5"/>
  <c r="G879" i="5"/>
  <c r="G880" i="5"/>
  <c r="G881" i="5"/>
  <c r="G882" i="5"/>
  <c r="G883" i="5"/>
  <c r="G884" i="5"/>
  <c r="G885" i="5"/>
  <c r="G886" i="5"/>
  <c r="G887" i="5"/>
  <c r="G888" i="5"/>
  <c r="G889" i="5"/>
  <c r="G890" i="5"/>
  <c r="G891" i="5"/>
  <c r="G892" i="5"/>
  <c r="G893" i="5"/>
  <c r="G894" i="5"/>
  <c r="G895" i="5"/>
  <c r="G896" i="5"/>
  <c r="G897" i="5"/>
  <c r="G898" i="5"/>
  <c r="G899" i="5"/>
  <c r="G900" i="5"/>
  <c r="G901" i="5"/>
  <c r="G902" i="5"/>
  <c r="G903" i="5"/>
  <c r="G904" i="5"/>
  <c r="G905" i="5"/>
  <c r="G906" i="5"/>
  <c r="G907" i="5"/>
  <c r="G908" i="5"/>
  <c r="G909" i="5"/>
  <c r="G910" i="5"/>
  <c r="G911" i="5"/>
  <c r="G912" i="5"/>
  <c r="G913" i="5"/>
  <c r="G914" i="5"/>
  <c r="G915" i="5"/>
  <c r="G916" i="5"/>
  <c r="G917" i="5"/>
  <c r="G918" i="5"/>
  <c r="G919" i="5"/>
  <c r="G920" i="5"/>
  <c r="G921" i="5"/>
  <c r="G922" i="5"/>
  <c r="G923" i="5"/>
  <c r="G924" i="5"/>
  <c r="G925" i="5"/>
  <c r="G926" i="5"/>
  <c r="G927" i="5"/>
  <c r="G928" i="5"/>
  <c r="G929" i="5"/>
  <c r="G930" i="5"/>
  <c r="G931" i="5"/>
  <c r="G932" i="5"/>
  <c r="G933" i="5"/>
  <c r="G934" i="5"/>
  <c r="G935" i="5"/>
  <c r="G936" i="5"/>
  <c r="G937" i="5"/>
  <c r="G938" i="5"/>
  <c r="G939" i="5"/>
  <c r="G940" i="5"/>
  <c r="G941" i="5"/>
  <c r="G942" i="5"/>
  <c r="G943" i="5"/>
  <c r="G944" i="5"/>
  <c r="G945" i="5"/>
  <c r="G946" i="5"/>
  <c r="G947" i="5"/>
  <c r="G948" i="5"/>
  <c r="G949" i="5"/>
  <c r="G950" i="5"/>
  <c r="G951" i="5"/>
  <c r="G952" i="5"/>
  <c r="G953" i="5"/>
  <c r="G954" i="5"/>
  <c r="G955" i="5"/>
  <c r="G956" i="5"/>
  <c r="G957" i="5"/>
  <c r="G958" i="5"/>
  <c r="G959" i="5"/>
  <c r="G960" i="5"/>
  <c r="G961" i="5"/>
  <c r="G962" i="5"/>
  <c r="G963" i="5"/>
  <c r="G964" i="5"/>
  <c r="G965" i="5"/>
  <c r="G966" i="5"/>
  <c r="G967" i="5"/>
  <c r="G968" i="5"/>
  <c r="G969" i="5"/>
  <c r="G970" i="5"/>
  <c r="G971" i="5"/>
  <c r="G972" i="5"/>
  <c r="G973" i="5"/>
  <c r="G974" i="5"/>
  <c r="G975" i="5"/>
  <c r="G976" i="5"/>
  <c r="G977" i="5"/>
  <c r="G978" i="5"/>
  <c r="G979" i="5"/>
  <c r="G980" i="5"/>
  <c r="G981" i="5"/>
  <c r="G982" i="5"/>
  <c r="G983" i="5"/>
  <c r="G984" i="5"/>
  <c r="G985" i="5"/>
  <c r="G986" i="5"/>
  <c r="G987" i="5"/>
  <c r="G988" i="5"/>
  <c r="G989" i="5"/>
  <c r="G990" i="5"/>
  <c r="G991" i="5"/>
  <c r="G992" i="5"/>
  <c r="G993" i="5"/>
  <c r="G994" i="5"/>
  <c r="G995" i="5"/>
  <c r="G996" i="5"/>
  <c r="G997" i="5"/>
  <c r="G998" i="5"/>
  <c r="G999" i="5"/>
  <c r="G1000" i="5"/>
  <c r="G1001" i="5"/>
  <c r="G1002" i="5"/>
  <c r="G1003" i="5"/>
  <c r="G1004" i="5"/>
  <c r="G1005" i="5"/>
  <c r="G1006" i="5"/>
  <c r="G1007" i="5"/>
  <c r="G1008" i="5"/>
  <c r="G1009" i="5"/>
  <c r="G1010" i="5"/>
  <c r="G1011" i="5"/>
  <c r="G1012" i="5"/>
  <c r="G1013" i="5"/>
  <c r="G1014" i="5"/>
  <c r="G1015" i="5"/>
  <c r="G1016" i="5"/>
  <c r="G1017" i="5"/>
  <c r="G1018" i="5"/>
  <c r="G1019" i="5"/>
  <c r="G1020" i="5"/>
  <c r="G1021" i="5"/>
  <c r="G1022" i="5"/>
  <c r="G1023" i="5"/>
  <c r="G1024" i="5"/>
  <c r="G1025" i="5"/>
  <c r="G1026" i="5"/>
  <c r="G1027" i="5"/>
  <c r="G1028" i="5"/>
  <c r="G1029" i="5"/>
  <c r="G1030" i="5"/>
  <c r="G1031" i="5"/>
  <c r="G1032" i="5"/>
  <c r="G1033" i="5"/>
  <c r="G1034" i="5"/>
  <c r="G1035" i="5"/>
  <c r="G1036" i="5"/>
  <c r="G1037" i="5"/>
  <c r="G1038" i="5"/>
  <c r="G1039" i="5"/>
  <c r="G1040" i="5"/>
  <c r="G1041" i="5"/>
  <c r="G1042" i="5"/>
  <c r="G1043" i="5"/>
  <c r="G1044" i="5"/>
  <c r="G1045" i="5"/>
  <c r="G1046" i="5"/>
  <c r="G1047" i="5"/>
  <c r="G1048" i="5"/>
  <c r="G1049" i="5"/>
  <c r="G1050" i="5"/>
  <c r="G1051" i="5"/>
  <c r="G1052" i="5"/>
  <c r="G1053" i="5"/>
  <c r="G1054" i="5"/>
  <c r="G1055" i="5"/>
  <c r="G1056" i="5"/>
  <c r="G1057" i="5"/>
  <c r="G1058" i="5"/>
  <c r="G1059" i="5"/>
  <c r="G1060" i="5"/>
  <c r="G1061" i="5"/>
  <c r="G1062" i="5"/>
  <c r="G1063" i="5"/>
  <c r="G1064" i="5"/>
  <c r="G1065" i="5"/>
  <c r="G1066" i="5"/>
  <c r="G1067" i="5"/>
  <c r="G1068" i="5"/>
  <c r="G1069" i="5"/>
  <c r="G1070" i="5"/>
  <c r="G1071" i="5"/>
  <c r="G1072" i="5"/>
  <c r="G1073" i="5"/>
  <c r="G1074" i="5"/>
  <c r="G1075" i="5"/>
  <c r="G1076" i="5"/>
  <c r="G1077" i="5"/>
  <c r="G1078" i="5"/>
  <c r="G1079" i="5"/>
  <c r="G1080" i="5"/>
  <c r="G1081" i="5"/>
  <c r="G1082" i="5"/>
  <c r="G1083" i="5"/>
  <c r="G1084" i="5"/>
  <c r="G1085" i="5"/>
  <c r="G1086" i="5"/>
  <c r="G1087" i="5"/>
  <c r="G1088" i="5"/>
  <c r="G1089" i="5"/>
  <c r="G1090" i="5"/>
  <c r="G1091" i="5"/>
  <c r="G1092" i="5"/>
  <c r="G1093" i="5"/>
  <c r="G1094" i="5"/>
  <c r="G1095" i="5"/>
  <c r="G1096" i="5"/>
  <c r="G1097" i="5"/>
  <c r="G1098" i="5"/>
  <c r="G1099" i="5"/>
  <c r="G1100" i="5"/>
  <c r="G1101" i="5"/>
  <c r="G1102" i="5"/>
  <c r="G1103" i="5"/>
  <c r="G1104" i="5"/>
  <c r="G1105" i="5"/>
  <c r="G1106" i="5"/>
  <c r="G1107" i="5"/>
  <c r="G1108" i="5"/>
  <c r="G1109" i="5"/>
  <c r="G1110" i="5"/>
  <c r="G1111" i="5"/>
  <c r="G1112" i="5"/>
  <c r="G1113" i="5"/>
  <c r="G1114" i="5"/>
  <c r="G1115" i="5"/>
  <c r="G1116" i="5"/>
  <c r="G1117" i="5"/>
  <c r="G1118" i="5"/>
  <c r="G1119" i="5"/>
  <c r="G1120" i="5"/>
  <c r="G1121" i="5"/>
  <c r="G1122" i="5"/>
  <c r="G1123" i="5"/>
  <c r="G1124" i="5"/>
  <c r="G1125" i="5"/>
  <c r="G1126" i="5"/>
  <c r="G1127" i="5"/>
  <c r="G1128" i="5"/>
  <c r="G1129" i="5"/>
  <c r="G1130" i="5"/>
  <c r="G1131" i="5"/>
  <c r="G1132" i="5"/>
  <c r="G1133" i="5"/>
  <c r="G1134" i="5"/>
  <c r="G1135" i="5"/>
  <c r="G1136" i="5"/>
  <c r="G1137" i="5"/>
  <c r="G1138" i="5"/>
  <c r="G1139" i="5"/>
  <c r="G1140" i="5"/>
  <c r="G1141" i="5"/>
  <c r="G1142" i="5"/>
  <c r="G1143" i="5"/>
  <c r="G1144" i="5"/>
  <c r="G1145" i="5"/>
  <c r="G1146" i="5"/>
  <c r="G1147" i="5"/>
  <c r="G1148" i="5"/>
  <c r="G1149" i="5"/>
  <c r="G1150" i="5"/>
  <c r="G1151" i="5"/>
  <c r="G1152" i="5"/>
  <c r="G1153" i="5"/>
  <c r="G1154" i="5"/>
  <c r="G1155" i="5"/>
  <c r="G1156" i="5"/>
  <c r="G1157" i="5"/>
  <c r="G1158" i="5"/>
  <c r="G1159" i="5"/>
  <c r="G1160" i="5"/>
  <c r="G1161" i="5"/>
  <c r="G1162" i="5"/>
  <c r="G1163" i="5"/>
  <c r="G1164" i="5"/>
  <c r="G1165" i="5"/>
  <c r="G1166" i="5"/>
  <c r="G1167" i="5"/>
  <c r="G1168" i="5"/>
  <c r="G1169" i="5"/>
  <c r="G1170" i="5"/>
  <c r="G1171" i="5"/>
  <c r="G1172" i="5"/>
  <c r="G1173" i="5"/>
  <c r="G1174" i="5"/>
  <c r="G1175" i="5"/>
  <c r="G1176" i="5"/>
  <c r="G1177" i="5"/>
  <c r="G1178" i="5"/>
  <c r="G1179" i="5"/>
  <c r="G1180" i="5"/>
  <c r="G1181" i="5"/>
  <c r="G1182" i="5"/>
  <c r="G1183" i="5"/>
  <c r="G1184" i="5"/>
  <c r="G1185" i="5"/>
  <c r="G1186" i="5"/>
  <c r="G1187" i="5"/>
  <c r="G1188" i="5"/>
  <c r="G1189" i="5"/>
  <c r="G1190" i="5"/>
  <c r="G1191" i="5"/>
  <c r="G1192" i="5"/>
  <c r="G1193" i="5"/>
  <c r="G1194" i="5"/>
  <c r="G1195" i="5"/>
  <c r="G1196" i="5"/>
  <c r="G1197" i="5"/>
  <c r="G1198" i="5"/>
  <c r="G1199" i="5"/>
  <c r="G1200" i="5"/>
  <c r="G1201" i="5"/>
  <c r="G1202" i="5"/>
  <c r="G1203" i="5"/>
  <c r="G1204" i="5"/>
  <c r="G1205" i="5"/>
  <c r="G1206" i="5"/>
  <c r="G1207" i="5"/>
  <c r="G1208" i="5"/>
  <c r="G1209" i="5"/>
  <c r="G1210" i="5"/>
  <c r="G1211" i="5"/>
  <c r="G1212" i="5"/>
  <c r="G1213" i="5"/>
  <c r="G1214" i="5"/>
  <c r="G1215" i="5"/>
  <c r="G1216" i="5"/>
  <c r="G1217" i="5"/>
  <c r="G1218" i="5"/>
  <c r="G1219" i="5"/>
  <c r="G1220" i="5"/>
  <c r="G1221" i="5"/>
  <c r="G1222" i="5"/>
  <c r="G1223" i="5"/>
  <c r="G1224" i="5"/>
  <c r="G1225" i="5"/>
  <c r="G1226" i="5"/>
  <c r="G1227" i="5"/>
  <c r="G1228" i="5"/>
  <c r="G1229" i="5"/>
  <c r="G1230" i="5"/>
  <c r="G1231" i="5"/>
  <c r="G1232" i="5"/>
  <c r="G1233" i="5"/>
  <c r="G1234" i="5"/>
  <c r="G1235" i="5"/>
  <c r="G1236" i="5"/>
  <c r="G1237" i="5"/>
  <c r="G1238" i="5"/>
  <c r="G1239" i="5"/>
  <c r="G1240" i="5"/>
  <c r="G1241" i="5"/>
  <c r="G1242" i="5"/>
  <c r="G1243" i="5"/>
  <c r="G1244" i="5"/>
  <c r="G1245" i="5"/>
  <c r="G1246" i="5"/>
  <c r="G1247" i="5"/>
  <c r="G1248" i="5"/>
  <c r="G1249" i="5"/>
  <c r="G1250" i="5"/>
  <c r="G1251" i="5"/>
  <c r="G1252" i="5"/>
  <c r="G1253" i="5"/>
  <c r="G1254" i="5"/>
  <c r="G1255" i="5"/>
  <c r="G1256" i="5"/>
  <c r="G1257" i="5"/>
  <c r="G1258" i="5"/>
  <c r="G1259" i="5"/>
  <c r="G1260" i="5"/>
  <c r="G1261" i="5"/>
  <c r="G1262" i="5"/>
  <c r="G1263" i="5"/>
  <c r="G1264" i="5"/>
  <c r="G1265" i="5"/>
  <c r="G1266" i="5"/>
  <c r="G1267" i="5"/>
  <c r="G1268" i="5"/>
  <c r="G1269" i="5"/>
  <c r="G1270" i="5"/>
  <c r="G1271" i="5"/>
  <c r="G1272" i="5"/>
  <c r="G1273" i="5"/>
  <c r="G1274" i="5"/>
  <c r="G1275" i="5"/>
  <c r="G1276" i="5"/>
  <c r="G1277" i="5"/>
  <c r="G1278" i="5"/>
  <c r="G1279" i="5"/>
  <c r="G1280" i="5"/>
  <c r="G1281" i="5"/>
  <c r="G1282" i="5"/>
  <c r="G1283" i="5"/>
  <c r="G1284" i="5"/>
  <c r="G1285" i="5"/>
  <c r="G1286" i="5"/>
  <c r="G1287" i="5"/>
  <c r="G1288" i="5"/>
  <c r="G1289" i="5"/>
  <c r="G1290" i="5"/>
  <c r="G1291" i="5"/>
  <c r="G1292" i="5"/>
  <c r="G1293" i="5"/>
  <c r="G1294" i="5"/>
  <c r="G1295" i="5"/>
  <c r="G1296" i="5"/>
  <c r="G1297" i="5"/>
  <c r="G1298" i="5"/>
  <c r="G1299" i="5"/>
  <c r="G1300" i="5"/>
  <c r="G1301" i="5"/>
  <c r="G1302" i="5"/>
  <c r="G1303" i="5"/>
  <c r="G1304" i="5"/>
  <c r="G1305" i="5"/>
  <c r="G1306" i="5"/>
  <c r="G1307" i="5"/>
  <c r="G1308" i="5"/>
  <c r="G1309" i="5"/>
  <c r="G1310" i="5"/>
  <c r="G1311" i="5"/>
  <c r="G1312" i="5"/>
  <c r="G1313" i="5"/>
  <c r="G1314" i="5"/>
  <c r="G1315" i="5"/>
  <c r="G1316" i="5"/>
  <c r="G1317" i="5"/>
  <c r="G1318" i="5"/>
  <c r="G1319" i="5"/>
  <c r="G1320" i="5"/>
  <c r="G1321" i="5"/>
  <c r="G1322" i="5"/>
  <c r="G1323" i="5"/>
  <c r="G1324" i="5"/>
  <c r="G1325" i="5"/>
  <c r="G1326" i="5"/>
  <c r="G1327" i="5"/>
  <c r="G1328" i="5"/>
  <c r="G1329" i="5"/>
  <c r="G1330" i="5"/>
  <c r="G1331" i="5"/>
  <c r="G1332" i="5"/>
  <c r="G1333" i="5"/>
  <c r="G1334" i="5"/>
  <c r="G1335" i="5"/>
  <c r="G1336" i="5"/>
  <c r="G1337" i="5"/>
  <c r="G1338" i="5"/>
  <c r="G1339" i="5"/>
  <c r="G1340" i="5"/>
  <c r="G1341" i="5"/>
  <c r="G1342" i="5"/>
  <c r="G1343" i="5"/>
  <c r="G1344" i="5"/>
  <c r="G1345" i="5"/>
  <c r="G1346" i="5"/>
  <c r="G1347" i="5"/>
  <c r="G1348" i="5"/>
  <c r="G1349" i="5"/>
  <c r="G1350" i="5"/>
  <c r="G1351" i="5"/>
  <c r="G1352" i="5"/>
  <c r="G1353" i="5"/>
  <c r="G1354" i="5"/>
  <c r="G1355" i="5"/>
  <c r="G1356" i="5"/>
  <c r="G1357" i="5"/>
  <c r="G1358" i="5"/>
  <c r="G1359" i="5"/>
  <c r="G1360" i="5"/>
  <c r="G1361" i="5"/>
  <c r="G1362" i="5"/>
  <c r="G1363" i="5"/>
  <c r="G1364" i="5"/>
  <c r="G1365" i="5"/>
  <c r="G1366" i="5"/>
  <c r="G1367" i="5"/>
  <c r="G1368" i="5"/>
  <c r="G1369" i="5"/>
  <c r="G1370" i="5"/>
  <c r="G1371" i="5"/>
  <c r="G1372" i="5"/>
  <c r="G1373" i="5"/>
  <c r="G1374" i="5"/>
  <c r="G1375" i="5"/>
  <c r="G1376" i="5"/>
  <c r="G1377" i="5"/>
  <c r="G1378" i="5"/>
  <c r="G1379" i="5"/>
  <c r="G1380" i="5"/>
  <c r="G1381" i="5"/>
  <c r="G1382" i="5"/>
  <c r="G1383" i="5"/>
  <c r="G1384" i="5"/>
  <c r="G1385" i="5"/>
  <c r="G1386" i="5"/>
  <c r="G1387" i="5"/>
  <c r="G1388" i="5"/>
  <c r="G1389" i="5"/>
  <c r="G1390" i="5"/>
  <c r="G1391" i="5"/>
  <c r="G1392" i="5"/>
  <c r="G1393" i="5"/>
  <c r="G1394" i="5"/>
  <c r="G1395" i="5"/>
  <c r="G1396" i="5"/>
  <c r="G1397" i="5"/>
  <c r="G1398" i="5"/>
  <c r="G1399" i="5"/>
  <c r="G1400" i="5"/>
  <c r="G1401" i="5"/>
  <c r="G1402" i="5"/>
  <c r="G1403" i="5"/>
  <c r="G1404" i="5"/>
  <c r="G1405" i="5"/>
  <c r="G1406" i="5"/>
  <c r="G1407" i="5"/>
  <c r="G1408" i="5"/>
  <c r="G1409" i="5"/>
  <c r="G1410" i="5"/>
  <c r="G1411" i="5"/>
  <c r="G1412" i="5"/>
  <c r="G1413" i="5"/>
  <c r="G1414" i="5"/>
  <c r="G1415" i="5"/>
  <c r="G1416" i="5"/>
  <c r="G1417" i="5"/>
  <c r="G1418" i="5"/>
  <c r="G1419" i="5"/>
  <c r="G1420" i="5"/>
  <c r="G1421" i="5"/>
  <c r="G1422" i="5"/>
  <c r="G1423" i="5"/>
  <c r="G1424" i="5"/>
  <c r="G1425" i="5"/>
  <c r="G1426" i="5"/>
  <c r="G1427" i="5"/>
  <c r="G1428" i="5"/>
  <c r="G1429" i="5"/>
  <c r="G1430" i="5"/>
  <c r="G1431" i="5"/>
  <c r="G1432" i="5"/>
  <c r="G1433" i="5"/>
  <c r="G1434" i="5"/>
  <c r="G1435" i="5"/>
  <c r="G1436" i="5"/>
  <c r="G1437" i="5"/>
  <c r="G1438" i="5"/>
  <c r="G1439" i="5"/>
  <c r="G1440" i="5"/>
  <c r="G1441" i="5"/>
  <c r="G1442" i="5"/>
  <c r="G1443" i="5"/>
  <c r="G1444" i="5"/>
  <c r="G1445" i="5"/>
  <c r="G1446" i="5"/>
  <c r="G1447" i="5"/>
  <c r="G1448" i="5"/>
  <c r="G1449" i="5"/>
  <c r="G1450" i="5"/>
  <c r="G1451" i="5"/>
  <c r="G1452" i="5"/>
  <c r="G1453" i="5"/>
  <c r="G1454" i="5"/>
  <c r="G1455" i="5"/>
  <c r="G1456" i="5"/>
  <c r="G1457" i="5"/>
  <c r="G1458" i="5"/>
  <c r="G1459" i="5"/>
  <c r="G1460" i="5"/>
  <c r="G1461" i="5"/>
  <c r="G1462" i="5"/>
  <c r="G1463" i="5"/>
  <c r="G1464" i="5"/>
  <c r="G1465" i="5"/>
  <c r="G1466" i="5"/>
  <c r="G1467" i="5"/>
  <c r="G1468" i="5"/>
  <c r="G1469" i="5"/>
  <c r="G1470" i="5"/>
  <c r="G1471" i="5"/>
  <c r="G1472" i="5"/>
  <c r="G1473" i="5"/>
  <c r="G1474" i="5"/>
  <c r="G1475" i="5"/>
  <c r="G1476" i="5"/>
  <c r="G1477" i="5"/>
  <c r="G1478" i="5"/>
  <c r="G1479" i="5"/>
  <c r="G1480" i="5"/>
  <c r="G1481" i="5"/>
  <c r="G1482" i="5"/>
  <c r="G1483" i="5"/>
  <c r="G1484" i="5"/>
  <c r="G1485" i="5"/>
  <c r="G1486" i="5"/>
  <c r="G1487" i="5"/>
  <c r="G1488" i="5"/>
  <c r="G1489" i="5"/>
  <c r="G1490" i="5"/>
  <c r="G1491" i="5"/>
  <c r="G1492" i="5"/>
  <c r="G1493" i="5"/>
  <c r="G1494" i="5"/>
  <c r="G1495" i="5"/>
  <c r="G1496" i="5"/>
  <c r="G1497" i="5"/>
  <c r="G1498" i="5"/>
  <c r="G1499" i="5"/>
  <c r="G1500" i="5"/>
  <c r="G1501" i="5"/>
  <c r="G1502" i="5"/>
  <c r="G1503" i="5"/>
  <c r="G1504" i="5"/>
  <c r="G1505" i="5"/>
  <c r="G1506" i="5"/>
  <c r="G1507" i="5"/>
  <c r="G1508" i="5"/>
  <c r="G1509" i="5"/>
  <c r="G1510" i="5"/>
  <c r="G1511" i="5"/>
  <c r="G1512" i="5"/>
  <c r="G1513" i="5"/>
  <c r="G1514" i="5"/>
  <c r="G1515" i="5"/>
  <c r="G1516" i="5"/>
  <c r="G1517" i="5"/>
  <c r="G1518" i="5"/>
  <c r="G1519" i="5"/>
  <c r="G1520" i="5"/>
  <c r="G1521" i="5"/>
  <c r="G1522" i="5"/>
  <c r="G1523" i="5"/>
  <c r="G1524" i="5"/>
  <c r="G1525" i="5"/>
  <c r="G1526" i="5"/>
  <c r="G1527" i="5"/>
  <c r="G1528" i="5"/>
  <c r="G1529" i="5"/>
  <c r="G1530" i="5"/>
  <c r="G1531" i="5"/>
  <c r="G1532" i="5"/>
  <c r="G1533" i="5"/>
  <c r="G1534" i="5"/>
  <c r="G1535" i="5"/>
  <c r="G1536" i="5"/>
  <c r="G1537" i="5"/>
  <c r="G1538" i="5"/>
  <c r="G1539" i="5"/>
  <c r="G1540" i="5"/>
  <c r="G1541" i="5"/>
  <c r="G1542" i="5"/>
  <c r="G1543" i="5"/>
  <c r="G1544" i="5"/>
  <c r="G1545" i="5"/>
  <c r="G1546" i="5"/>
  <c r="G1547" i="5"/>
  <c r="G1548" i="5"/>
  <c r="G1549" i="5"/>
  <c r="G1550" i="5"/>
  <c r="G1551" i="5"/>
  <c r="G1552" i="5"/>
  <c r="G1553" i="5"/>
  <c r="G1554" i="5"/>
  <c r="G1555" i="5"/>
  <c r="G1556" i="5"/>
  <c r="G1557" i="5"/>
  <c r="G1558" i="5"/>
  <c r="G1559" i="5"/>
  <c r="G1560" i="5"/>
  <c r="G1561" i="5"/>
  <c r="G1562" i="5"/>
  <c r="G1563" i="5"/>
  <c r="G1564" i="5"/>
  <c r="G1565" i="5"/>
  <c r="G1566" i="5"/>
  <c r="G1567" i="5"/>
  <c r="G1568" i="5"/>
  <c r="G1569" i="5"/>
  <c r="G1570" i="5"/>
  <c r="G1571" i="5"/>
  <c r="G1572" i="5"/>
  <c r="G1573" i="5"/>
  <c r="G1574" i="5"/>
  <c r="G1575" i="5"/>
  <c r="G1576" i="5"/>
  <c r="G1577" i="5"/>
  <c r="G1578" i="5"/>
  <c r="G1579" i="5"/>
  <c r="G1580" i="5"/>
  <c r="G1581" i="5"/>
  <c r="G1582" i="5"/>
  <c r="G1583" i="5"/>
  <c r="G1584" i="5"/>
  <c r="G1585" i="5"/>
  <c r="G1586" i="5"/>
  <c r="G1587" i="5"/>
  <c r="G1588" i="5"/>
  <c r="G1589" i="5"/>
  <c r="G1590" i="5"/>
  <c r="G1591" i="5"/>
  <c r="G1592" i="5"/>
  <c r="G1593" i="5"/>
  <c r="G1594" i="5"/>
  <c r="G1595" i="5"/>
  <c r="G1596" i="5"/>
  <c r="G1597" i="5"/>
  <c r="G1598" i="5"/>
  <c r="G1599" i="5"/>
  <c r="G1600" i="5"/>
  <c r="G1601" i="5"/>
  <c r="G1602" i="5"/>
  <c r="G1603" i="5"/>
  <c r="G1604" i="5"/>
  <c r="G1605" i="5"/>
  <c r="G1606" i="5"/>
  <c r="G1607" i="5"/>
  <c r="G1608" i="5"/>
  <c r="G1609" i="5"/>
  <c r="G1610" i="5"/>
  <c r="G1611" i="5"/>
  <c r="G1612" i="5"/>
  <c r="G1613" i="5"/>
  <c r="G1614" i="5"/>
  <c r="G1615" i="5"/>
  <c r="G1616" i="5"/>
  <c r="G1617" i="5"/>
  <c r="G1618" i="5"/>
  <c r="G1619" i="5"/>
  <c r="G1620" i="5"/>
  <c r="G1621" i="5"/>
  <c r="G1622" i="5"/>
  <c r="G1623" i="5"/>
  <c r="G1624" i="5"/>
  <c r="G1625" i="5"/>
  <c r="G1626" i="5"/>
  <c r="G1627" i="5"/>
  <c r="G1628" i="5"/>
  <c r="G1629" i="5"/>
  <c r="G1630" i="5"/>
  <c r="G1631" i="5"/>
  <c r="G1632" i="5"/>
  <c r="G1633" i="5"/>
  <c r="G1634" i="5"/>
  <c r="G1635" i="5"/>
  <c r="G1636" i="5"/>
  <c r="G1637" i="5"/>
  <c r="G1638" i="5"/>
  <c r="G1639" i="5"/>
  <c r="G1640" i="5"/>
  <c r="G1641" i="5"/>
  <c r="G1642" i="5"/>
  <c r="G1643" i="5"/>
  <c r="G1644" i="5"/>
  <c r="G1645" i="5"/>
  <c r="G1646" i="5"/>
  <c r="G1647" i="5"/>
  <c r="G1648" i="5"/>
  <c r="G1649" i="5"/>
  <c r="G1650" i="5"/>
  <c r="G1651" i="5"/>
  <c r="G1652" i="5"/>
  <c r="G1653" i="5"/>
  <c r="G1654" i="5"/>
  <c r="G1655" i="5"/>
  <c r="G1656" i="5"/>
  <c r="G1657" i="5"/>
  <c r="G1658" i="5"/>
  <c r="G1659" i="5"/>
  <c r="G1660" i="5"/>
  <c r="G1661" i="5"/>
  <c r="G1662" i="5"/>
  <c r="G1663" i="5"/>
  <c r="G1664" i="5"/>
  <c r="G1665" i="5"/>
  <c r="G1666" i="5"/>
  <c r="G1667" i="5"/>
  <c r="G1668" i="5"/>
  <c r="G1669" i="5"/>
  <c r="G1670" i="5"/>
  <c r="G1671" i="5"/>
  <c r="G1672" i="5"/>
  <c r="G1673" i="5"/>
  <c r="G1674" i="5"/>
  <c r="G1675" i="5"/>
  <c r="G1676" i="5"/>
  <c r="G1677" i="5"/>
  <c r="G1678" i="5"/>
  <c r="G1679" i="5"/>
  <c r="G1680" i="5"/>
  <c r="G1681" i="5"/>
  <c r="G1682" i="5"/>
  <c r="G1683" i="5"/>
  <c r="G1684" i="5"/>
  <c r="G1685" i="5"/>
  <c r="G1686" i="5"/>
  <c r="G1687" i="5"/>
  <c r="G1688" i="5"/>
  <c r="G1689" i="5"/>
  <c r="G1690" i="5"/>
  <c r="G1691" i="5"/>
  <c r="G1692" i="5"/>
  <c r="G1693" i="5"/>
  <c r="G1694" i="5"/>
  <c r="G1695" i="5"/>
  <c r="G1696" i="5"/>
  <c r="G1697" i="5"/>
  <c r="G1698" i="5"/>
  <c r="G1699" i="5"/>
  <c r="G1700" i="5"/>
  <c r="G1701" i="5"/>
  <c r="G1702" i="5"/>
  <c r="G1703" i="5"/>
  <c r="G1704" i="5"/>
  <c r="G1705" i="5"/>
  <c r="G1706" i="5"/>
  <c r="G1707" i="5"/>
  <c r="G1708" i="5"/>
  <c r="G1709" i="5"/>
  <c r="G1710" i="5"/>
  <c r="G1711" i="5"/>
  <c r="G1712" i="5"/>
  <c r="G1713" i="5"/>
  <c r="G1714" i="5"/>
  <c r="G1715" i="5"/>
  <c r="G1716" i="5"/>
  <c r="G1717" i="5"/>
  <c r="G1718" i="5"/>
  <c r="G1719" i="5"/>
  <c r="G1720" i="5"/>
  <c r="G1721" i="5"/>
  <c r="G1722" i="5"/>
  <c r="G1723" i="5"/>
  <c r="G1724" i="5"/>
  <c r="G1725" i="5"/>
  <c r="G1726" i="5"/>
  <c r="G1727" i="5"/>
  <c r="G1728" i="5"/>
  <c r="G1729" i="5"/>
  <c r="G1730" i="5"/>
  <c r="G1731" i="5"/>
  <c r="G1732" i="5"/>
  <c r="G1733" i="5"/>
  <c r="G1734" i="5"/>
  <c r="G1735" i="5"/>
  <c r="G1736" i="5"/>
  <c r="G1737" i="5"/>
  <c r="G1738" i="5"/>
  <c r="G1739" i="5"/>
  <c r="G1740" i="5"/>
  <c r="G1741" i="5"/>
  <c r="G1742" i="5"/>
  <c r="G1743" i="5"/>
  <c r="G1744" i="5"/>
  <c r="G1745" i="5"/>
  <c r="G1746" i="5"/>
  <c r="G1747" i="5"/>
  <c r="G1748" i="5"/>
  <c r="G1749" i="5"/>
  <c r="G1750" i="5"/>
  <c r="G1751" i="5"/>
  <c r="G1752" i="5"/>
  <c r="G1753" i="5"/>
  <c r="G1754" i="5"/>
  <c r="G1755" i="5"/>
  <c r="G1756" i="5"/>
  <c r="G1757" i="5"/>
  <c r="G1758" i="5"/>
  <c r="G1759" i="5"/>
  <c r="G1760" i="5"/>
  <c r="G1761" i="5"/>
  <c r="G1762" i="5"/>
  <c r="G1763" i="5"/>
  <c r="G1764" i="5"/>
  <c r="G1765" i="5"/>
  <c r="G1766" i="5"/>
  <c r="G1767" i="5"/>
  <c r="G1768" i="5"/>
  <c r="G1769" i="5"/>
  <c r="G1770" i="5"/>
  <c r="G1771" i="5"/>
  <c r="G1772" i="5"/>
  <c r="G1773" i="5"/>
  <c r="G1774" i="5"/>
  <c r="G1775" i="5"/>
  <c r="G1776" i="5"/>
  <c r="G1777" i="5"/>
  <c r="G1778" i="5"/>
  <c r="G1779" i="5"/>
  <c r="G1780" i="5"/>
  <c r="G1781" i="5"/>
  <c r="G1782" i="5"/>
  <c r="G1783" i="5"/>
  <c r="G1784" i="5"/>
  <c r="G1785" i="5"/>
  <c r="G1786" i="5"/>
  <c r="G1787" i="5"/>
  <c r="G1788" i="5"/>
  <c r="G1789" i="5"/>
  <c r="G1790" i="5"/>
  <c r="G1791" i="5"/>
  <c r="G1792" i="5"/>
  <c r="G1793" i="5"/>
  <c r="G1794" i="5"/>
  <c r="G1795" i="5"/>
  <c r="G1796" i="5"/>
  <c r="G1797" i="5"/>
  <c r="G1798" i="5"/>
  <c r="G1799" i="5"/>
  <c r="G1800" i="5"/>
  <c r="G1801" i="5"/>
  <c r="G1802" i="5"/>
  <c r="G1803" i="5"/>
  <c r="G1804" i="5"/>
  <c r="G1805" i="5"/>
  <c r="G1806" i="5"/>
  <c r="G1807" i="5"/>
  <c r="G1808" i="5"/>
  <c r="G1809" i="5"/>
  <c r="G1810" i="5"/>
  <c r="G1811" i="5"/>
  <c r="G1812" i="5"/>
  <c r="G1813" i="5"/>
  <c r="G1814" i="5"/>
  <c r="G1815" i="5"/>
  <c r="G1816" i="5"/>
  <c r="G1817" i="5"/>
  <c r="G1818" i="5"/>
  <c r="G1819" i="5"/>
  <c r="G1820" i="5"/>
  <c r="G1821" i="5"/>
  <c r="G1822" i="5"/>
  <c r="G1823" i="5"/>
  <c r="G1824" i="5"/>
  <c r="G1825" i="5"/>
  <c r="G1826" i="5"/>
  <c r="G1827" i="5"/>
  <c r="G1828" i="5"/>
  <c r="G1829" i="5"/>
  <c r="G1830" i="5"/>
  <c r="G1831" i="5"/>
  <c r="G1832" i="5"/>
  <c r="G1833" i="5"/>
  <c r="G1834" i="5"/>
  <c r="G1835" i="5"/>
  <c r="G1836" i="5"/>
  <c r="G1837" i="5"/>
  <c r="G1838" i="5"/>
  <c r="G1839" i="5"/>
  <c r="G1840" i="5"/>
  <c r="G1841" i="5"/>
  <c r="G1842" i="5"/>
  <c r="G1843" i="5"/>
  <c r="G1844" i="5"/>
  <c r="G1845" i="5"/>
  <c r="G1846" i="5"/>
  <c r="G1847" i="5"/>
  <c r="G1848" i="5"/>
  <c r="G1849" i="5"/>
  <c r="G1850" i="5"/>
  <c r="G1851" i="5"/>
  <c r="G1852" i="5"/>
  <c r="G1853" i="5"/>
  <c r="G1854" i="5"/>
  <c r="G1855" i="5"/>
  <c r="G1856" i="5"/>
  <c r="G1857" i="5"/>
  <c r="G1858" i="5"/>
  <c r="G1859" i="5"/>
  <c r="G1860" i="5"/>
  <c r="G1861" i="5"/>
  <c r="G1862" i="5"/>
  <c r="G1863" i="5"/>
  <c r="G1864" i="5"/>
  <c r="G1865" i="5"/>
  <c r="G1866" i="5"/>
  <c r="G1867" i="5"/>
  <c r="G1868" i="5"/>
  <c r="G1869" i="5"/>
  <c r="G1870" i="5"/>
  <c r="G1871" i="5"/>
  <c r="G1872" i="5"/>
  <c r="G1873" i="5"/>
  <c r="G1874" i="5"/>
  <c r="G1875" i="5"/>
  <c r="G1876" i="5"/>
  <c r="G1877" i="5"/>
  <c r="G1878" i="5"/>
  <c r="G1879" i="5"/>
  <c r="G1880" i="5"/>
  <c r="G1881" i="5"/>
  <c r="G1882" i="5"/>
  <c r="G1883" i="5"/>
  <c r="G1884" i="5"/>
  <c r="G1885" i="5"/>
  <c r="G1886" i="5"/>
  <c r="G1887" i="5"/>
  <c r="G1888" i="5"/>
  <c r="G1889" i="5"/>
  <c r="G1890" i="5"/>
  <c r="G1891" i="5"/>
  <c r="G1892" i="5"/>
  <c r="G1893" i="5"/>
  <c r="G1894" i="5"/>
  <c r="G1895" i="5"/>
  <c r="G1896" i="5"/>
  <c r="G1897" i="5"/>
  <c r="G1898" i="5"/>
  <c r="G1899" i="5"/>
  <c r="G1900" i="5"/>
  <c r="G1901" i="5"/>
  <c r="G1902" i="5"/>
  <c r="G1903" i="5"/>
  <c r="G1904" i="5"/>
  <c r="G1905" i="5"/>
  <c r="G1906" i="5"/>
  <c r="G1907" i="5"/>
  <c r="G1908" i="5"/>
  <c r="G1909" i="5"/>
  <c r="G1910" i="5"/>
  <c r="G1911" i="5"/>
  <c r="G1912" i="5"/>
  <c r="G1913" i="5"/>
  <c r="G1914" i="5"/>
  <c r="G1915" i="5"/>
  <c r="G1916" i="5"/>
  <c r="G1917" i="5"/>
  <c r="G1918" i="5"/>
  <c r="G1919" i="5"/>
  <c r="G1920" i="5"/>
  <c r="G1921" i="5"/>
  <c r="G1922" i="5"/>
  <c r="G1923" i="5"/>
  <c r="G1924" i="5"/>
  <c r="G1925" i="5"/>
  <c r="G1926" i="5"/>
  <c r="G1927" i="5"/>
  <c r="G1928" i="5"/>
  <c r="G1929" i="5"/>
  <c r="G1930" i="5"/>
  <c r="G1931" i="5"/>
  <c r="G1932" i="5"/>
  <c r="G1933" i="5"/>
  <c r="G1934" i="5"/>
  <c r="G1935" i="5"/>
  <c r="G1936" i="5"/>
  <c r="G1937" i="5"/>
  <c r="G1938" i="5"/>
  <c r="G1939" i="5"/>
  <c r="G1940" i="5"/>
  <c r="G1941" i="5"/>
  <c r="G1942" i="5"/>
  <c r="G1943" i="5"/>
  <c r="G1944" i="5"/>
  <c r="G1945" i="5"/>
  <c r="G1946" i="5"/>
  <c r="G1947" i="5"/>
  <c r="G1948" i="5"/>
  <c r="G1949" i="5"/>
  <c r="G1950" i="5"/>
  <c r="G1951" i="5"/>
  <c r="G1952" i="5"/>
  <c r="G1953" i="5"/>
  <c r="G1954" i="5"/>
  <c r="G1955" i="5"/>
  <c r="G1956" i="5"/>
  <c r="G1957" i="5"/>
  <c r="G1958" i="5"/>
  <c r="G1959" i="5"/>
  <c r="G1960" i="5"/>
  <c r="G1961" i="5"/>
  <c r="G1962" i="5"/>
  <c r="G1963" i="5"/>
  <c r="G1964" i="5"/>
  <c r="G1965" i="5"/>
  <c r="G1966" i="5"/>
  <c r="G1967" i="5"/>
  <c r="G1968" i="5"/>
  <c r="G1969" i="5"/>
  <c r="G1970" i="5"/>
  <c r="G1971" i="5"/>
  <c r="G1972" i="5"/>
  <c r="G1973" i="5"/>
  <c r="G1974" i="5"/>
  <c r="G1975" i="5"/>
  <c r="G1976" i="5"/>
  <c r="G1977" i="5"/>
  <c r="G1978" i="5"/>
  <c r="G1979" i="5"/>
  <c r="G1980" i="5"/>
  <c r="G1981" i="5"/>
  <c r="G1982" i="5"/>
  <c r="G1983" i="5"/>
  <c r="G1984" i="5"/>
  <c r="G1985" i="5"/>
  <c r="G1986" i="5"/>
  <c r="G1987" i="5"/>
  <c r="G1988" i="5"/>
  <c r="G1989" i="5"/>
  <c r="G1990" i="5"/>
  <c r="G1991" i="5"/>
  <c r="G1992" i="5"/>
  <c r="G1993" i="5"/>
  <c r="G1994" i="5"/>
  <c r="G1995" i="5"/>
  <c r="G1996" i="5"/>
  <c r="G1997" i="5"/>
  <c r="G1998" i="5"/>
  <c r="G1999" i="5"/>
  <c r="G2000" i="5"/>
  <c r="G2001" i="5"/>
  <c r="G2002" i="5"/>
  <c r="G2003" i="5"/>
  <c r="G2004" i="5"/>
  <c r="G2005" i="5"/>
  <c r="G2006" i="5"/>
  <c r="G2007" i="5"/>
  <c r="G2008" i="5"/>
  <c r="G2009" i="5"/>
  <c r="G2010" i="5"/>
  <c r="G2011" i="5"/>
  <c r="G2012" i="5"/>
  <c r="G2013" i="5"/>
  <c r="G2014" i="5"/>
  <c r="G2015" i="5"/>
  <c r="G2016" i="5"/>
  <c r="G2017" i="5"/>
  <c r="G2018" i="5"/>
  <c r="G2019" i="5"/>
  <c r="G2020" i="5"/>
  <c r="G2021" i="5"/>
  <c r="G2022" i="5"/>
  <c r="G2023" i="5"/>
  <c r="G2024" i="5"/>
  <c r="G2025" i="5"/>
  <c r="G2026" i="5"/>
  <c r="G2027" i="5"/>
  <c r="G2028" i="5"/>
  <c r="G2029" i="5"/>
  <c r="G2030" i="5"/>
  <c r="G2031" i="5"/>
  <c r="G2032" i="5"/>
  <c r="G2033" i="5"/>
  <c r="G2034" i="5"/>
  <c r="G2035" i="5"/>
  <c r="G2036" i="5"/>
  <c r="G2037" i="5"/>
  <c r="G2038" i="5"/>
  <c r="G2039" i="5"/>
  <c r="G2040" i="5"/>
  <c r="G2041" i="5"/>
  <c r="G2042" i="5"/>
  <c r="G2043" i="5"/>
  <c r="G2044" i="5"/>
  <c r="G2045" i="5"/>
  <c r="G2046" i="5"/>
  <c r="G2047" i="5"/>
  <c r="G2048" i="5"/>
  <c r="G2049" i="5"/>
  <c r="G2050" i="5"/>
  <c r="G2051" i="5"/>
  <c r="G2052" i="5"/>
  <c r="G2053" i="5"/>
  <c r="G2054" i="5"/>
  <c r="G2055" i="5"/>
  <c r="G2056" i="5"/>
  <c r="G2057" i="5"/>
  <c r="G2058" i="5"/>
  <c r="G2059" i="5"/>
  <c r="G2060" i="5"/>
  <c r="G2061" i="5"/>
  <c r="G2062" i="5"/>
  <c r="G2063" i="5"/>
  <c r="G2064" i="5"/>
  <c r="G2065" i="5"/>
  <c r="G2066" i="5"/>
  <c r="G2067" i="5"/>
  <c r="G2068" i="5"/>
  <c r="G2069" i="5"/>
  <c r="G2070" i="5"/>
  <c r="G2071" i="5"/>
  <c r="G2072" i="5"/>
  <c r="G2073" i="5"/>
  <c r="G2074" i="5"/>
  <c r="G2075" i="5"/>
  <c r="G2076" i="5"/>
  <c r="G2077" i="5"/>
  <c r="G2078" i="5"/>
  <c r="G2079" i="5"/>
  <c r="G2080" i="5"/>
  <c r="G2081" i="5"/>
  <c r="G2082" i="5"/>
  <c r="G2083" i="5"/>
  <c r="G2084" i="5"/>
  <c r="G2085" i="5"/>
  <c r="G2086" i="5"/>
  <c r="G2087" i="5"/>
  <c r="G2088" i="5"/>
  <c r="G2089" i="5"/>
  <c r="G2090" i="5"/>
  <c r="G2091" i="5"/>
  <c r="G2092" i="5"/>
  <c r="G2093" i="5"/>
  <c r="G2094" i="5"/>
  <c r="G2095" i="5"/>
  <c r="G2096" i="5"/>
  <c r="G2097" i="5"/>
  <c r="G2098" i="5"/>
  <c r="G2099" i="5"/>
  <c r="G2100" i="5"/>
  <c r="G2101" i="5"/>
  <c r="G2102" i="5"/>
  <c r="G2103" i="5"/>
  <c r="G2104" i="5"/>
  <c r="G2105" i="5"/>
  <c r="G2106" i="5"/>
  <c r="G2107" i="5"/>
  <c r="G2108" i="5"/>
  <c r="G2109" i="5"/>
  <c r="G2110" i="5"/>
  <c r="G2111" i="5"/>
  <c r="G2112" i="5"/>
  <c r="G2113" i="5"/>
  <c r="G2114" i="5"/>
  <c r="G2115" i="5"/>
  <c r="G2116" i="5"/>
  <c r="G2117" i="5"/>
  <c r="G2118" i="5"/>
  <c r="G2119" i="5"/>
  <c r="G2120" i="5"/>
  <c r="G2121" i="5"/>
  <c r="G2122" i="5"/>
  <c r="G2123" i="5"/>
  <c r="G2124" i="5"/>
  <c r="G2125" i="5"/>
  <c r="G2126" i="5"/>
  <c r="G2127" i="5"/>
  <c r="G2128" i="5"/>
  <c r="G2129" i="5"/>
  <c r="G2130" i="5"/>
  <c r="G2131" i="5"/>
  <c r="G2132" i="5"/>
  <c r="G2133" i="5"/>
  <c r="G2134" i="5"/>
  <c r="G2135" i="5"/>
  <c r="G2136" i="5"/>
  <c r="G2137" i="5"/>
  <c r="G2138" i="5"/>
  <c r="G2139" i="5"/>
  <c r="G2140" i="5"/>
  <c r="G2141" i="5"/>
  <c r="G2142" i="5"/>
  <c r="G2143" i="5"/>
  <c r="G2144" i="5"/>
  <c r="G2145" i="5"/>
  <c r="G2146" i="5"/>
  <c r="G2147" i="5"/>
  <c r="G2148" i="5"/>
  <c r="G2149" i="5"/>
  <c r="G2150" i="5"/>
  <c r="G2151" i="5"/>
  <c r="G2152" i="5"/>
  <c r="G2153" i="5"/>
  <c r="G2154" i="5"/>
  <c r="G2155" i="5"/>
  <c r="G2156" i="5"/>
  <c r="G2157" i="5"/>
  <c r="G2158" i="5"/>
  <c r="G2159" i="5"/>
  <c r="G2160" i="5"/>
  <c r="G2161" i="5"/>
  <c r="G2162" i="5"/>
  <c r="G2163" i="5"/>
  <c r="G2164" i="5"/>
  <c r="G2165" i="5"/>
  <c r="G2166" i="5"/>
  <c r="G2167" i="5"/>
  <c r="G2168" i="5"/>
  <c r="G2169" i="5"/>
  <c r="G2170" i="5"/>
  <c r="G2171" i="5"/>
  <c r="G2172" i="5"/>
  <c r="G2173" i="5"/>
  <c r="G2174" i="5"/>
  <c r="G2175" i="5"/>
  <c r="G2176" i="5"/>
  <c r="G2177" i="5"/>
  <c r="G2178" i="5"/>
  <c r="G2179" i="5"/>
  <c r="G2180" i="5"/>
  <c r="G2181" i="5"/>
  <c r="G2182" i="5"/>
  <c r="G2183" i="5"/>
  <c r="G2184" i="5"/>
  <c r="G2185" i="5"/>
  <c r="G2186" i="5"/>
  <c r="G2187" i="5"/>
  <c r="G2188" i="5"/>
  <c r="G2189" i="5"/>
  <c r="G2190" i="5"/>
  <c r="G2191" i="5"/>
  <c r="G2192" i="5"/>
  <c r="G2193" i="5"/>
  <c r="G2194" i="5"/>
  <c r="G2195" i="5"/>
  <c r="G2196" i="5"/>
  <c r="G2197" i="5"/>
  <c r="G2198" i="5"/>
  <c r="G2199" i="5"/>
  <c r="G2200" i="5"/>
  <c r="G2201" i="5"/>
  <c r="G2202" i="5"/>
  <c r="G2203" i="5"/>
  <c r="G2204" i="5"/>
  <c r="G2205" i="5"/>
  <c r="G2206" i="5"/>
  <c r="G2207" i="5"/>
  <c r="G2208" i="5"/>
  <c r="G2209" i="5"/>
  <c r="G2210" i="5"/>
  <c r="G2211" i="5"/>
  <c r="G2212" i="5"/>
  <c r="G2213" i="5"/>
  <c r="G2214" i="5"/>
  <c r="G2215" i="5"/>
  <c r="G2216" i="5"/>
  <c r="G2217" i="5"/>
  <c r="G2218" i="5"/>
  <c r="G2219" i="5"/>
  <c r="G2220" i="5"/>
  <c r="G2221" i="5"/>
  <c r="G2222" i="5"/>
  <c r="G2223" i="5"/>
  <c r="G2224" i="5"/>
  <c r="G2225" i="5"/>
  <c r="G2226" i="5"/>
  <c r="G2227" i="5"/>
  <c r="G2228" i="5"/>
  <c r="G2229" i="5"/>
  <c r="G2230" i="5"/>
  <c r="G2231" i="5"/>
  <c r="G2232" i="5"/>
  <c r="G2233" i="5"/>
  <c r="G2234" i="5"/>
  <c r="G2235" i="5"/>
  <c r="G2236" i="5"/>
  <c r="G2237" i="5"/>
  <c r="G2238" i="5"/>
  <c r="G2239" i="5"/>
  <c r="G2240" i="5"/>
  <c r="G2241" i="5"/>
  <c r="G2242" i="5"/>
  <c r="G2243" i="5"/>
  <c r="G2244" i="5"/>
  <c r="G2245" i="5"/>
  <c r="G2246" i="5"/>
  <c r="G2247" i="5"/>
  <c r="G2248" i="5"/>
  <c r="G2249" i="5"/>
  <c r="G2250" i="5"/>
  <c r="G2251" i="5"/>
  <c r="G2252" i="5"/>
  <c r="G2253" i="5"/>
  <c r="G2254" i="5"/>
  <c r="G2255" i="5"/>
  <c r="G2256" i="5"/>
  <c r="G2257" i="5"/>
  <c r="G2258" i="5"/>
  <c r="G2259" i="5"/>
  <c r="G2260" i="5"/>
  <c r="G2261" i="5"/>
  <c r="G2262" i="5"/>
  <c r="G2263" i="5"/>
  <c r="G2264" i="5"/>
  <c r="G2265" i="5"/>
  <c r="G2266" i="5"/>
  <c r="G2267" i="5"/>
  <c r="G2268" i="5"/>
  <c r="G2269" i="5"/>
  <c r="G2270" i="5"/>
  <c r="G2271" i="5"/>
  <c r="G2272" i="5"/>
  <c r="G2273" i="5"/>
  <c r="G2274" i="5"/>
  <c r="G2275" i="5"/>
  <c r="G2276" i="5"/>
  <c r="G2277" i="5"/>
  <c r="G2278" i="5"/>
  <c r="G2279" i="5"/>
  <c r="G2280" i="5"/>
  <c r="G2281" i="5"/>
  <c r="G2282" i="5"/>
  <c r="G2283" i="5"/>
  <c r="G2284" i="5"/>
  <c r="G2285" i="5"/>
  <c r="G2286" i="5"/>
  <c r="G2287" i="5"/>
  <c r="G2288" i="5"/>
  <c r="G2289" i="5"/>
  <c r="G2290" i="5"/>
  <c r="G2291" i="5"/>
  <c r="G2292" i="5"/>
  <c r="G2293" i="5"/>
  <c r="G2294" i="5"/>
  <c r="G2295" i="5"/>
  <c r="G2296" i="5"/>
  <c r="G2297" i="5"/>
  <c r="G2298" i="5"/>
  <c r="G2299" i="5"/>
  <c r="G2300" i="5"/>
  <c r="G2301" i="5"/>
  <c r="G2302" i="5"/>
  <c r="G2303" i="5"/>
  <c r="G2304" i="5"/>
  <c r="G2305" i="5"/>
  <c r="G2306" i="5"/>
  <c r="G2307" i="5"/>
  <c r="G2308" i="5"/>
  <c r="G2309" i="5"/>
  <c r="G2310" i="5"/>
  <c r="G2311" i="5"/>
  <c r="G2312" i="5"/>
  <c r="G2313" i="5"/>
  <c r="G2314" i="5"/>
  <c r="G2315" i="5"/>
  <c r="G2316" i="5"/>
  <c r="G2317" i="5"/>
  <c r="G2318" i="5"/>
  <c r="G2319" i="5"/>
  <c r="G2320" i="5"/>
  <c r="G2321" i="5"/>
  <c r="G2322" i="5"/>
  <c r="G2323" i="5"/>
  <c r="G2324" i="5"/>
  <c r="G2325" i="5"/>
  <c r="G2326" i="5"/>
  <c r="G2327" i="5"/>
  <c r="G2328" i="5"/>
  <c r="G2329" i="5"/>
  <c r="G2330" i="5"/>
  <c r="G2331" i="5"/>
  <c r="G2332" i="5"/>
  <c r="G2333" i="5"/>
  <c r="G2334" i="5"/>
  <c r="G2335" i="5"/>
  <c r="G2336" i="5"/>
  <c r="G2337" i="5"/>
  <c r="G2338" i="5"/>
  <c r="G2339" i="5"/>
  <c r="G2340" i="5"/>
  <c r="G2341" i="5"/>
  <c r="G2342" i="5"/>
  <c r="G2343" i="5"/>
  <c r="G2344" i="5"/>
  <c r="G2345" i="5"/>
  <c r="G2346" i="5"/>
  <c r="G2347" i="5"/>
  <c r="G2348" i="5"/>
  <c r="G2349" i="5"/>
  <c r="G2350" i="5"/>
  <c r="G2351" i="5"/>
  <c r="G2352" i="5"/>
  <c r="G2353" i="5"/>
  <c r="G2354" i="5"/>
  <c r="G2355" i="5"/>
  <c r="G2356" i="5"/>
  <c r="G2357" i="5"/>
  <c r="G2358" i="5"/>
  <c r="G2359" i="5"/>
  <c r="G2360" i="5"/>
  <c r="G2361" i="5"/>
  <c r="G2362" i="5"/>
  <c r="G2363" i="5"/>
  <c r="G2364" i="5"/>
  <c r="G2365" i="5"/>
  <c r="G2366" i="5"/>
  <c r="G2367" i="5"/>
  <c r="G2368" i="5"/>
  <c r="G2369" i="5"/>
  <c r="G2370" i="5"/>
  <c r="G2371" i="5"/>
  <c r="G2372" i="5"/>
  <c r="G2373" i="5"/>
  <c r="G2374" i="5"/>
  <c r="G2375" i="5"/>
  <c r="G2376" i="5"/>
  <c r="G2377" i="5"/>
  <c r="G2378" i="5"/>
  <c r="G2379" i="5"/>
  <c r="G2380" i="5"/>
  <c r="G2381" i="5"/>
  <c r="G2382" i="5"/>
  <c r="G2383" i="5"/>
  <c r="G2384" i="5"/>
  <c r="G2385" i="5"/>
  <c r="G2386" i="5"/>
  <c r="G2387" i="5"/>
  <c r="G2388" i="5"/>
  <c r="G2389" i="5"/>
  <c r="G2390" i="5"/>
  <c r="G2391" i="5"/>
  <c r="G2392" i="5"/>
  <c r="G2393" i="5"/>
  <c r="G2394" i="5"/>
  <c r="G2395" i="5"/>
  <c r="G2396" i="5"/>
  <c r="G2397" i="5"/>
  <c r="G2398" i="5"/>
  <c r="G2399" i="5"/>
  <c r="G2400" i="5"/>
  <c r="G2401" i="5"/>
  <c r="G2402" i="5"/>
  <c r="G2403" i="5"/>
  <c r="G2404" i="5"/>
  <c r="G2405" i="5"/>
  <c r="G2406" i="5"/>
  <c r="G2407" i="5"/>
  <c r="G2408" i="5"/>
  <c r="G2409" i="5"/>
  <c r="G2410" i="5"/>
  <c r="G2411" i="5"/>
  <c r="G2412" i="5"/>
  <c r="G2413" i="5"/>
  <c r="G2414" i="5"/>
  <c r="G2415" i="5"/>
  <c r="G2416" i="5"/>
  <c r="G2417" i="5"/>
  <c r="G2418" i="5"/>
  <c r="G2419" i="5"/>
  <c r="G2420" i="5"/>
  <c r="G2421" i="5"/>
  <c r="G2422" i="5"/>
  <c r="G2423" i="5"/>
  <c r="G2424" i="5"/>
  <c r="G2425" i="5"/>
  <c r="G2426" i="5"/>
  <c r="G2427" i="5"/>
  <c r="G2428" i="5"/>
  <c r="G2429" i="5"/>
  <c r="G2430" i="5"/>
  <c r="G2431" i="5"/>
  <c r="G2432" i="5"/>
  <c r="G2433" i="5"/>
  <c r="G2434" i="5"/>
  <c r="G2435" i="5"/>
  <c r="G2436" i="5"/>
  <c r="G2437" i="5"/>
  <c r="G2438" i="5"/>
  <c r="G2439" i="5"/>
  <c r="G2440" i="5"/>
  <c r="G2441" i="5"/>
  <c r="G2442" i="5"/>
  <c r="G2443" i="5"/>
  <c r="G2444" i="5"/>
  <c r="G2445" i="5"/>
  <c r="G2446" i="5"/>
  <c r="G2447" i="5"/>
  <c r="G2448" i="5"/>
  <c r="G2449" i="5"/>
  <c r="G2450" i="5"/>
  <c r="G2451" i="5"/>
  <c r="G2452" i="5"/>
  <c r="G2453" i="5"/>
  <c r="G2454" i="5"/>
  <c r="G2455" i="5"/>
  <c r="G2456" i="5"/>
  <c r="G2457" i="5"/>
  <c r="G2458" i="5"/>
  <c r="G2459" i="5"/>
  <c r="G2460" i="5"/>
  <c r="G2461" i="5"/>
  <c r="G2462" i="5"/>
  <c r="G2463" i="5"/>
  <c r="G2464" i="5"/>
  <c r="G2465" i="5"/>
  <c r="G2466" i="5"/>
  <c r="G2467" i="5"/>
  <c r="G2468" i="5"/>
  <c r="G2469" i="5"/>
  <c r="G2470" i="5"/>
  <c r="G2471" i="5"/>
  <c r="G2472" i="5"/>
  <c r="G2473" i="5"/>
  <c r="G2474" i="5"/>
  <c r="G2475" i="5"/>
  <c r="G2476" i="5"/>
  <c r="G2477" i="5"/>
  <c r="G2478" i="5"/>
  <c r="G2479" i="5"/>
  <c r="G2480" i="5"/>
  <c r="G2481" i="5"/>
  <c r="G2482" i="5"/>
  <c r="G2483" i="5"/>
  <c r="G2484" i="5"/>
  <c r="G2485" i="5"/>
  <c r="G2486" i="5"/>
  <c r="G2487" i="5"/>
  <c r="G2488" i="5"/>
  <c r="G2489" i="5"/>
  <c r="G2490" i="5"/>
  <c r="G2491" i="5"/>
  <c r="G2492" i="5"/>
  <c r="G2493" i="5"/>
  <c r="G2494" i="5"/>
  <c r="G2495" i="5"/>
  <c r="G2496" i="5"/>
  <c r="G2497" i="5"/>
  <c r="G2498" i="5"/>
  <c r="G2499" i="5"/>
  <c r="G2500" i="5"/>
  <c r="G2501" i="5"/>
  <c r="G2502" i="5"/>
  <c r="G2503" i="5"/>
  <c r="G2504" i="5"/>
  <c r="G2505" i="5"/>
  <c r="G2506" i="5"/>
  <c r="G2507" i="5"/>
  <c r="G2508" i="5"/>
  <c r="G2509" i="5"/>
  <c r="G2510" i="5"/>
  <c r="G2511" i="5"/>
  <c r="G2512" i="5"/>
  <c r="G2513" i="5"/>
  <c r="G2514" i="5"/>
  <c r="G2515" i="5"/>
  <c r="G2516" i="5"/>
  <c r="G2517" i="5"/>
  <c r="G2518" i="5"/>
  <c r="G2519" i="5"/>
  <c r="G2520" i="5"/>
  <c r="G2521" i="5"/>
  <c r="G2522" i="5"/>
  <c r="G2523" i="5"/>
  <c r="G2524" i="5"/>
  <c r="G2525" i="5"/>
  <c r="G2526" i="5"/>
  <c r="G2527" i="5"/>
  <c r="G2528" i="5"/>
  <c r="G2529" i="5"/>
  <c r="G2530" i="5"/>
  <c r="G2531" i="5"/>
  <c r="G2532" i="5"/>
  <c r="G2533" i="5"/>
  <c r="G2534" i="5"/>
  <c r="G2535" i="5"/>
  <c r="G2536" i="5"/>
  <c r="G2537" i="5"/>
  <c r="G2538" i="5"/>
  <c r="G2539" i="5"/>
  <c r="G2540" i="5"/>
  <c r="G2541" i="5"/>
  <c r="G2542" i="5"/>
  <c r="G2543" i="5"/>
  <c r="G2544" i="5"/>
  <c r="G2545" i="5"/>
  <c r="G2546" i="5"/>
  <c r="G2547" i="5"/>
  <c r="G2548" i="5"/>
  <c r="G2549" i="5"/>
  <c r="G2550" i="5"/>
  <c r="G2551" i="5"/>
  <c r="G2552" i="5"/>
  <c r="G2553" i="5"/>
  <c r="G2554" i="5"/>
  <c r="G2555" i="5"/>
  <c r="G2556" i="5"/>
  <c r="G2557" i="5"/>
  <c r="G2558" i="5"/>
  <c r="G2559" i="5"/>
  <c r="G2560" i="5"/>
  <c r="G2561" i="5"/>
  <c r="G2562" i="5"/>
  <c r="G2563" i="5"/>
  <c r="G2564" i="5"/>
  <c r="G2565" i="5"/>
  <c r="G2566" i="5"/>
  <c r="G2567" i="5"/>
  <c r="G2568" i="5"/>
  <c r="G2569" i="5"/>
  <c r="G2570" i="5"/>
  <c r="G2571" i="5"/>
  <c r="G2572" i="5"/>
  <c r="G2573" i="5"/>
  <c r="G2574" i="5"/>
  <c r="G2575" i="5"/>
  <c r="G2576" i="5"/>
  <c r="G2577" i="5"/>
  <c r="G2578" i="5"/>
  <c r="G2579" i="5"/>
  <c r="G2580" i="5"/>
  <c r="G2581" i="5"/>
  <c r="G2582" i="5"/>
  <c r="G2583" i="5"/>
  <c r="G2584" i="5"/>
  <c r="G2585" i="5"/>
  <c r="G2586" i="5"/>
  <c r="G2587" i="5"/>
  <c r="G2588" i="5"/>
  <c r="G2589" i="5"/>
  <c r="G2590" i="5"/>
  <c r="G2591" i="5"/>
  <c r="G2592" i="5"/>
  <c r="G2593" i="5"/>
  <c r="G2594" i="5"/>
  <c r="G2595" i="5"/>
  <c r="G2596" i="5"/>
  <c r="G2597" i="5"/>
  <c r="G2598" i="5"/>
  <c r="G2599" i="5"/>
  <c r="G2600" i="5"/>
  <c r="G2601" i="5"/>
  <c r="G2602" i="5"/>
  <c r="G2603" i="5"/>
  <c r="G2604" i="5"/>
  <c r="G2605" i="5"/>
  <c r="G2606" i="5"/>
  <c r="G2607" i="5"/>
  <c r="G2608" i="5"/>
  <c r="G2609" i="5"/>
  <c r="G2610" i="5"/>
  <c r="G2611" i="5"/>
  <c r="G2612" i="5"/>
  <c r="G2613" i="5"/>
  <c r="G2614" i="5"/>
  <c r="G2615" i="5"/>
  <c r="G2616" i="5"/>
  <c r="G2617" i="5"/>
  <c r="G2618" i="5"/>
  <c r="G2619" i="5"/>
  <c r="G2620" i="5"/>
  <c r="G2621" i="5"/>
  <c r="G2622" i="5"/>
  <c r="G2623" i="5"/>
  <c r="G2624" i="5"/>
  <c r="G2625" i="5"/>
  <c r="G2626" i="5"/>
  <c r="G2627" i="5"/>
  <c r="G2628" i="5"/>
  <c r="G2629" i="5"/>
  <c r="G2630" i="5"/>
  <c r="G2631" i="5"/>
  <c r="G2632" i="5"/>
  <c r="G2633" i="5"/>
  <c r="G2634" i="5"/>
  <c r="G2635" i="5"/>
  <c r="G2636" i="5"/>
  <c r="G2637" i="5"/>
  <c r="G2638" i="5"/>
  <c r="G2639" i="5"/>
  <c r="G2640" i="5"/>
  <c r="G2641" i="5"/>
  <c r="G2642" i="5"/>
  <c r="G2643" i="5"/>
  <c r="G2644" i="5"/>
  <c r="G2645" i="5"/>
  <c r="G2646" i="5"/>
  <c r="G2647" i="5"/>
  <c r="G2648" i="5"/>
  <c r="G2649" i="5"/>
  <c r="G2650" i="5"/>
  <c r="G2651" i="5"/>
  <c r="G2652" i="5"/>
  <c r="G2653" i="5"/>
  <c r="G2654" i="5"/>
  <c r="G2655" i="5"/>
  <c r="G2656" i="5"/>
  <c r="G2657" i="5"/>
  <c r="G2658" i="5"/>
  <c r="G2659" i="5"/>
  <c r="G2660" i="5"/>
  <c r="G2661" i="5"/>
  <c r="G2662" i="5"/>
  <c r="G2663" i="5"/>
  <c r="G2664" i="5"/>
  <c r="G2665" i="5"/>
  <c r="G2666" i="5"/>
  <c r="G2667" i="5"/>
  <c r="G2668" i="5"/>
  <c r="G2669" i="5"/>
  <c r="G2670" i="5"/>
  <c r="G2671" i="5"/>
  <c r="G2672" i="5"/>
  <c r="G2673" i="5"/>
  <c r="G2674" i="5"/>
  <c r="G2675" i="5"/>
  <c r="G2676" i="5"/>
  <c r="G2677" i="5"/>
  <c r="G2678" i="5"/>
  <c r="G2679" i="5"/>
  <c r="G2680" i="5"/>
  <c r="G2681" i="5"/>
  <c r="G2682" i="5"/>
  <c r="G2683" i="5"/>
  <c r="G2684" i="5"/>
  <c r="G2685" i="5"/>
  <c r="G2686" i="5"/>
  <c r="G2687" i="5"/>
  <c r="G2688" i="5"/>
  <c r="G2689" i="5"/>
  <c r="G2690" i="5"/>
  <c r="G2691" i="5"/>
  <c r="G2692" i="5"/>
  <c r="G2693" i="5"/>
  <c r="G2694" i="5"/>
  <c r="G2695" i="5"/>
  <c r="G2696" i="5"/>
  <c r="G2697" i="5"/>
  <c r="G2698" i="5"/>
  <c r="G2699" i="5"/>
  <c r="G2700" i="5"/>
  <c r="G2701" i="5"/>
  <c r="G2702" i="5"/>
  <c r="G2703" i="5"/>
  <c r="G2704" i="5"/>
  <c r="G2705" i="5"/>
  <c r="G2706" i="5"/>
  <c r="G2707" i="5"/>
  <c r="G2708" i="5"/>
  <c r="G2709" i="5"/>
  <c r="G2710" i="5"/>
  <c r="G2711" i="5"/>
  <c r="G2712" i="5"/>
  <c r="G2713" i="5"/>
  <c r="G2714" i="5"/>
  <c r="G2715" i="5"/>
  <c r="G2716" i="5"/>
  <c r="G2717" i="5"/>
  <c r="G2718" i="5"/>
  <c r="G2719" i="5"/>
  <c r="G2720" i="5"/>
  <c r="G2721" i="5"/>
  <c r="G2722" i="5"/>
  <c r="G2723" i="5"/>
  <c r="G2724" i="5"/>
  <c r="G2725" i="5"/>
  <c r="G2726" i="5"/>
  <c r="G2727" i="5"/>
  <c r="G2728" i="5"/>
  <c r="G2729" i="5"/>
  <c r="G2730" i="5"/>
  <c r="G2731" i="5"/>
  <c r="G2732" i="5"/>
  <c r="G2733" i="5"/>
  <c r="G2734" i="5"/>
  <c r="G2735" i="5"/>
  <c r="G2736" i="5"/>
  <c r="G2737" i="5"/>
  <c r="G2738" i="5"/>
  <c r="G2739" i="5"/>
  <c r="G2740" i="5"/>
  <c r="G2741" i="5"/>
  <c r="G2742" i="5"/>
  <c r="G2743" i="5"/>
  <c r="G2744" i="5"/>
  <c r="G2745" i="5"/>
  <c r="G2746" i="5"/>
  <c r="G2747" i="5"/>
  <c r="G2748" i="5"/>
  <c r="G2749" i="5"/>
  <c r="G2750" i="5"/>
  <c r="G2751" i="5"/>
  <c r="G2752" i="5"/>
  <c r="G2753" i="5"/>
  <c r="G2754" i="5"/>
  <c r="G2755" i="5"/>
  <c r="G2756" i="5"/>
  <c r="G2757" i="5"/>
  <c r="G2758" i="5"/>
  <c r="G2759" i="5"/>
  <c r="G2760" i="5"/>
  <c r="G2761" i="5"/>
  <c r="G2762" i="5"/>
  <c r="G2763" i="5"/>
  <c r="G2764" i="5"/>
  <c r="G2765" i="5"/>
  <c r="G2766" i="5"/>
  <c r="G2767" i="5"/>
  <c r="G2768" i="5"/>
  <c r="G2769" i="5"/>
  <c r="G2770" i="5"/>
  <c r="G2771" i="5"/>
  <c r="G2772" i="5"/>
  <c r="G2773" i="5"/>
  <c r="G2774" i="5"/>
  <c r="G2775" i="5"/>
  <c r="G2776" i="5"/>
  <c r="G2777" i="5"/>
  <c r="G2778" i="5"/>
  <c r="G2779" i="5"/>
  <c r="G2780" i="5"/>
  <c r="G2781" i="5"/>
  <c r="G2782" i="5"/>
  <c r="G2783" i="5"/>
  <c r="G2784" i="5"/>
  <c r="G2785" i="5"/>
  <c r="G2786" i="5"/>
  <c r="G2787" i="5"/>
  <c r="G2788" i="5"/>
  <c r="G2789" i="5"/>
  <c r="G2790" i="5"/>
  <c r="G2791" i="5"/>
  <c r="G2792" i="5"/>
  <c r="G2793" i="5"/>
  <c r="G2794" i="5"/>
  <c r="G2795" i="5"/>
  <c r="G2796" i="5"/>
  <c r="G2797" i="5"/>
  <c r="G2798" i="5"/>
  <c r="G2799" i="5"/>
  <c r="G2800" i="5"/>
  <c r="G2801" i="5"/>
  <c r="G2802" i="5"/>
  <c r="G2803" i="5"/>
  <c r="G2804" i="5"/>
  <c r="G2805" i="5"/>
  <c r="G2806" i="5"/>
  <c r="G2807" i="5"/>
  <c r="G2808" i="5"/>
  <c r="G2809" i="5"/>
  <c r="G2810" i="5"/>
  <c r="G2811" i="5"/>
  <c r="G2812" i="5"/>
  <c r="G2813" i="5"/>
  <c r="G2814" i="5"/>
  <c r="G2815" i="5"/>
  <c r="G2816" i="5"/>
  <c r="G2817" i="5"/>
  <c r="G2818" i="5"/>
  <c r="G2819" i="5"/>
  <c r="G2820" i="5"/>
  <c r="G2821" i="5"/>
  <c r="G2822" i="5"/>
  <c r="G2823" i="5"/>
  <c r="G2824" i="5"/>
  <c r="G2825" i="5"/>
  <c r="G2826" i="5"/>
  <c r="G2827" i="5"/>
  <c r="G2828" i="5"/>
  <c r="G2829" i="5"/>
  <c r="G2830" i="5"/>
  <c r="G2831" i="5"/>
  <c r="G2832" i="5"/>
  <c r="G2833" i="5"/>
  <c r="G2834" i="5"/>
  <c r="G2835" i="5"/>
  <c r="G2836" i="5"/>
  <c r="G2837" i="5"/>
  <c r="G2838" i="5"/>
  <c r="G2839" i="5"/>
  <c r="G2840" i="5"/>
  <c r="G2841" i="5"/>
  <c r="G2842" i="5"/>
  <c r="G2843" i="5"/>
  <c r="G2844" i="5"/>
  <c r="G2845" i="5"/>
  <c r="G2846" i="5"/>
  <c r="G2847" i="5"/>
  <c r="G2848" i="5"/>
  <c r="G2849" i="5"/>
  <c r="G2850" i="5"/>
  <c r="G2851" i="5"/>
  <c r="G2852" i="5"/>
  <c r="G2853" i="5"/>
  <c r="G2854" i="5"/>
  <c r="G2855" i="5"/>
  <c r="G2856" i="5"/>
  <c r="G2857" i="5"/>
  <c r="G2858" i="5"/>
  <c r="G2859" i="5"/>
  <c r="G2860" i="5"/>
  <c r="G2861" i="5"/>
  <c r="G2862" i="5"/>
  <c r="G2863" i="5"/>
  <c r="G2864" i="5"/>
  <c r="G2865" i="5"/>
  <c r="G2866" i="5"/>
  <c r="G2867" i="5"/>
  <c r="G2868" i="5"/>
  <c r="G2869" i="5"/>
  <c r="G2870" i="5"/>
  <c r="G2871" i="5"/>
  <c r="G2872" i="5"/>
  <c r="G2873" i="5"/>
  <c r="G2874" i="5"/>
  <c r="G2875" i="5"/>
  <c r="G2876" i="5"/>
  <c r="G2877" i="5"/>
  <c r="G2878" i="5"/>
  <c r="G2879" i="5"/>
  <c r="G2880" i="5"/>
  <c r="G2881" i="5"/>
  <c r="G2882" i="5"/>
  <c r="G2883" i="5"/>
  <c r="G2884" i="5"/>
  <c r="G2885" i="5"/>
  <c r="G2886" i="5"/>
  <c r="G2887" i="5"/>
  <c r="G2888" i="5"/>
  <c r="G2889" i="5"/>
  <c r="G2890" i="5"/>
  <c r="G2891" i="5"/>
  <c r="G2892" i="5"/>
  <c r="G2893" i="5"/>
  <c r="G2894" i="5"/>
  <c r="G2895" i="5"/>
  <c r="G2896" i="5"/>
  <c r="G2897" i="5"/>
  <c r="G2898" i="5"/>
  <c r="G2899" i="5"/>
  <c r="G2900" i="5"/>
  <c r="G2901" i="5"/>
  <c r="G2902" i="5"/>
  <c r="G2903" i="5"/>
  <c r="G2904" i="5"/>
  <c r="G2905" i="5"/>
  <c r="G2906" i="5"/>
  <c r="G2907" i="5"/>
  <c r="G2908" i="5"/>
  <c r="G2909" i="5"/>
  <c r="G2910" i="5"/>
  <c r="G2911" i="5"/>
  <c r="G2912" i="5"/>
  <c r="G2913" i="5"/>
  <c r="G2914" i="5"/>
  <c r="G2915" i="5"/>
  <c r="G2916" i="5"/>
  <c r="G2917" i="5"/>
  <c r="G2918" i="5"/>
  <c r="G2919" i="5"/>
  <c r="G2920" i="5"/>
  <c r="G2921" i="5"/>
  <c r="G2922" i="5"/>
  <c r="G2923" i="5"/>
  <c r="G2924" i="5"/>
  <c r="G2925" i="5"/>
  <c r="G2926" i="5"/>
  <c r="G2927" i="5"/>
  <c r="G2928" i="5"/>
  <c r="G2929" i="5"/>
  <c r="G2930" i="5"/>
  <c r="G2931" i="5"/>
  <c r="G2932" i="5"/>
  <c r="G2933" i="5"/>
  <c r="G2934" i="5"/>
  <c r="G2935" i="5"/>
  <c r="G2936" i="5"/>
  <c r="G2937" i="5"/>
  <c r="G2938" i="5"/>
  <c r="G2939" i="5"/>
  <c r="G2940" i="5"/>
  <c r="G2941" i="5"/>
  <c r="G2942" i="5"/>
  <c r="G2943" i="5"/>
  <c r="G2944" i="5"/>
  <c r="G2945" i="5"/>
  <c r="G2946" i="5"/>
  <c r="G2947" i="5"/>
  <c r="G2948" i="5"/>
  <c r="G2949" i="5"/>
  <c r="G2950" i="5"/>
  <c r="G2951" i="5"/>
  <c r="G2952" i="5"/>
  <c r="G2953" i="5"/>
  <c r="G2954" i="5"/>
  <c r="G2955" i="5"/>
  <c r="G2956" i="5"/>
  <c r="G2957" i="5"/>
  <c r="G2958" i="5"/>
  <c r="G2959" i="5"/>
  <c r="G2960" i="5"/>
  <c r="G2961" i="5"/>
  <c r="G2962" i="5"/>
  <c r="G2963" i="5"/>
  <c r="G2964" i="5"/>
  <c r="G2965" i="5"/>
  <c r="G2966" i="5"/>
  <c r="G2967" i="5"/>
  <c r="G2968" i="5"/>
  <c r="G2969" i="5"/>
  <c r="G2970" i="5"/>
  <c r="G2971" i="5"/>
  <c r="G2972" i="5"/>
  <c r="G2973" i="5"/>
  <c r="G2974" i="5"/>
  <c r="G2975" i="5"/>
  <c r="G2976" i="5"/>
  <c r="G2977" i="5"/>
  <c r="G2978" i="5"/>
  <c r="G2979" i="5"/>
  <c r="G2980" i="5"/>
  <c r="G2981" i="5"/>
  <c r="G2982" i="5"/>
  <c r="G2983" i="5"/>
  <c r="G2984" i="5"/>
  <c r="G2985" i="5"/>
  <c r="G2986" i="5"/>
  <c r="G2987" i="5"/>
  <c r="G2988" i="5"/>
  <c r="G2989" i="5"/>
  <c r="G2990" i="5"/>
  <c r="G2991" i="5"/>
  <c r="G2992" i="5"/>
  <c r="G2993" i="5"/>
  <c r="G2994" i="5"/>
  <c r="G2995" i="5"/>
  <c r="G2996" i="5"/>
  <c r="G2997" i="5"/>
  <c r="G2998" i="5"/>
  <c r="G2999" i="5"/>
  <c r="G3000" i="5"/>
  <c r="G3001" i="5"/>
  <c r="G3002" i="5"/>
  <c r="G3003" i="5"/>
  <c r="G3004" i="5"/>
  <c r="G3005" i="5"/>
  <c r="G3006" i="5"/>
  <c r="G3007" i="5"/>
  <c r="G3008" i="5"/>
  <c r="G3009" i="5"/>
  <c r="G3010" i="5"/>
  <c r="G3011" i="5"/>
  <c r="G3012" i="5"/>
  <c r="G3013" i="5"/>
  <c r="G3014" i="5"/>
  <c r="G3015" i="5"/>
  <c r="G3016" i="5"/>
  <c r="G3017" i="5"/>
  <c r="G3018" i="5"/>
  <c r="G3019" i="5"/>
  <c r="G3020" i="5"/>
  <c r="G3021" i="5"/>
  <c r="G3022" i="5"/>
  <c r="G3023" i="5"/>
  <c r="G3024" i="5"/>
  <c r="G3025" i="5"/>
  <c r="G3026" i="5"/>
  <c r="G3027" i="5"/>
  <c r="G3028" i="5"/>
  <c r="G3029" i="5"/>
  <c r="G3030" i="5"/>
  <c r="G3031" i="5"/>
  <c r="G3032" i="5"/>
  <c r="G3033" i="5"/>
  <c r="G3034" i="5"/>
  <c r="G3035" i="5"/>
  <c r="G3036" i="5"/>
  <c r="G3037" i="5"/>
  <c r="G3038" i="5"/>
  <c r="G3039" i="5"/>
  <c r="G3040" i="5"/>
  <c r="G3041" i="5"/>
  <c r="G3042" i="5"/>
  <c r="G3043" i="5"/>
  <c r="G3044" i="5"/>
  <c r="G3045" i="5"/>
  <c r="G3046" i="5"/>
  <c r="G3047" i="5"/>
  <c r="G3048" i="5"/>
  <c r="G3049" i="5"/>
  <c r="G3050" i="5"/>
  <c r="G3051" i="5"/>
  <c r="G3052" i="5"/>
  <c r="G3053" i="5"/>
  <c r="G3054" i="5"/>
  <c r="G3055" i="5"/>
  <c r="G3056" i="5"/>
  <c r="G3057" i="5"/>
  <c r="G3058" i="5"/>
  <c r="G3059" i="5"/>
  <c r="G3060" i="5"/>
  <c r="G3061" i="5"/>
  <c r="G3062" i="5"/>
  <c r="G3063" i="5"/>
  <c r="G3064" i="5"/>
  <c r="G3065" i="5"/>
  <c r="G3066" i="5"/>
  <c r="G3067" i="5"/>
  <c r="G3068" i="5"/>
  <c r="G3069" i="5"/>
  <c r="G3070" i="5"/>
  <c r="G3071" i="5"/>
  <c r="G3072" i="5"/>
  <c r="G3073" i="5"/>
  <c r="G3074" i="5"/>
  <c r="G3075" i="5"/>
  <c r="G3076" i="5"/>
  <c r="G3077" i="5"/>
  <c r="G3078" i="5"/>
  <c r="G3079" i="5"/>
  <c r="G3080" i="5"/>
  <c r="G3081" i="5"/>
  <c r="G3082" i="5"/>
  <c r="G3083" i="5"/>
  <c r="G3084" i="5"/>
  <c r="G3085" i="5"/>
  <c r="G3086" i="5"/>
  <c r="G3087" i="5"/>
  <c r="G3088" i="5"/>
  <c r="G3089" i="5"/>
  <c r="G3090" i="5"/>
  <c r="G3091" i="5"/>
  <c r="G3092" i="5"/>
  <c r="G3093" i="5"/>
  <c r="G3094" i="5"/>
  <c r="G3095" i="5"/>
  <c r="G3096" i="5"/>
  <c r="G3097" i="5"/>
  <c r="G3098" i="5"/>
  <c r="G3099" i="5"/>
  <c r="G3100" i="5"/>
  <c r="G3101" i="5"/>
  <c r="G3102" i="5"/>
  <c r="G3103" i="5"/>
  <c r="G3104" i="5"/>
  <c r="G3105" i="5"/>
  <c r="G3106" i="5"/>
  <c r="G3107" i="5"/>
  <c r="G3108" i="5"/>
  <c r="G3109" i="5"/>
  <c r="G3110" i="5"/>
  <c r="G3111" i="5"/>
  <c r="G3112" i="5"/>
  <c r="G3113" i="5"/>
  <c r="G3114" i="5"/>
  <c r="G3115" i="5"/>
  <c r="G3116" i="5"/>
  <c r="G3117" i="5"/>
  <c r="G3118" i="5"/>
  <c r="G3119" i="5"/>
  <c r="G3120" i="5"/>
  <c r="G3121" i="5"/>
  <c r="G3122" i="5"/>
  <c r="G3123" i="5"/>
  <c r="G3124" i="5"/>
  <c r="G3125" i="5"/>
  <c r="G3126" i="5"/>
  <c r="G3127" i="5"/>
  <c r="G3128" i="5"/>
  <c r="G3129" i="5"/>
  <c r="G3130" i="5"/>
  <c r="G3131" i="5"/>
  <c r="G3132" i="5"/>
  <c r="G3133" i="5"/>
  <c r="G3134" i="5"/>
  <c r="G3135" i="5"/>
  <c r="G3136" i="5"/>
  <c r="G3137" i="5"/>
  <c r="G3138" i="5"/>
  <c r="G3139" i="5"/>
  <c r="G3140" i="5"/>
  <c r="G3141" i="5"/>
  <c r="G3142" i="5"/>
  <c r="G3143" i="5"/>
  <c r="G3144" i="5"/>
  <c r="G3145" i="5"/>
  <c r="G3146" i="5"/>
  <c r="G3147" i="5"/>
  <c r="G3148" i="5"/>
  <c r="G3149" i="5"/>
  <c r="G3150" i="5"/>
  <c r="G3151" i="5"/>
  <c r="G3152" i="5"/>
  <c r="G3153" i="5"/>
  <c r="G3154" i="5"/>
  <c r="G3155" i="5"/>
  <c r="G3156" i="5"/>
  <c r="G3157" i="5"/>
  <c r="G3158" i="5"/>
  <c r="G3159" i="5"/>
  <c r="G3160" i="5"/>
  <c r="G3161" i="5"/>
  <c r="G3162" i="5"/>
  <c r="G3163" i="5"/>
  <c r="G3164" i="5"/>
  <c r="G3165" i="5"/>
  <c r="G3166" i="5"/>
  <c r="G3167" i="5"/>
  <c r="G3168" i="5"/>
  <c r="G3169" i="5"/>
  <c r="G3170" i="5"/>
  <c r="G3171" i="5"/>
  <c r="G3172" i="5"/>
  <c r="G3173" i="5"/>
  <c r="G3174" i="5"/>
  <c r="G3175" i="5"/>
  <c r="G3176" i="5"/>
  <c r="G3177" i="5"/>
  <c r="G3178" i="5"/>
  <c r="G3179" i="5"/>
  <c r="G3180" i="5"/>
  <c r="G3181" i="5"/>
  <c r="G3182" i="5"/>
  <c r="G3183" i="5"/>
  <c r="G3184" i="5"/>
  <c r="G3185" i="5"/>
  <c r="G3186" i="5"/>
  <c r="G3187" i="5"/>
  <c r="G3188" i="5"/>
  <c r="G3189" i="5"/>
  <c r="G3190" i="5"/>
  <c r="G3191" i="5"/>
  <c r="G3192" i="5"/>
  <c r="G3193" i="5"/>
  <c r="G3194" i="5"/>
  <c r="G3195" i="5"/>
  <c r="G3196" i="5"/>
  <c r="G3197" i="5"/>
  <c r="G3198" i="5"/>
  <c r="G3199" i="5"/>
  <c r="G3200" i="5"/>
  <c r="G3201" i="5"/>
  <c r="H3" i="9"/>
  <c r="H4" i="9"/>
  <c r="H5" i="9"/>
  <c r="H6" i="9"/>
  <c r="H7" i="9"/>
  <c r="H8" i="9"/>
  <c r="H9" i="9"/>
  <c r="H10" i="9"/>
  <c r="H11" i="9"/>
  <c r="H12" i="9"/>
  <c r="H13" i="9"/>
  <c r="H14" i="9"/>
  <c r="H15" i="9"/>
  <c r="H16" i="9"/>
  <c r="H17" i="9"/>
  <c r="H18" i="9"/>
  <c r="H19" i="9"/>
  <c r="H20" i="9"/>
  <c r="H21" i="9"/>
  <c r="H22" i="9"/>
  <c r="H23" i="9"/>
  <c r="H24" i="9"/>
  <c r="H25" i="9"/>
  <c r="H26" i="9"/>
  <c r="H27" i="9"/>
  <c r="H28" i="9"/>
  <c r="H29" i="9"/>
  <c r="H30" i="9"/>
  <c r="H31" i="9"/>
  <c r="H32" i="9"/>
  <c r="H33" i="9"/>
  <c r="H34" i="9"/>
  <c r="H35" i="9"/>
  <c r="H36" i="9"/>
  <c r="H37" i="9"/>
  <c r="H38" i="9"/>
  <c r="H39" i="9"/>
  <c r="H40" i="9"/>
  <c r="H41" i="9"/>
  <c r="H42" i="9"/>
  <c r="H43" i="9"/>
  <c r="H44" i="9"/>
  <c r="H45" i="9"/>
  <c r="H46" i="9"/>
  <c r="H47" i="9"/>
  <c r="H48" i="9"/>
  <c r="H49" i="9"/>
  <c r="H50" i="9"/>
  <c r="H51" i="9"/>
  <c r="H52" i="9"/>
  <c r="H53" i="9"/>
  <c r="H54" i="9"/>
  <c r="H55" i="9"/>
  <c r="H56" i="9"/>
  <c r="H57" i="9"/>
  <c r="H58" i="9"/>
  <c r="H59" i="9"/>
  <c r="H60" i="9"/>
  <c r="H61" i="9"/>
  <c r="H62" i="9"/>
  <c r="H63" i="9"/>
  <c r="H64" i="9"/>
  <c r="H65" i="9"/>
  <c r="H66" i="9"/>
  <c r="H67" i="9"/>
  <c r="H68" i="9"/>
  <c r="H69" i="9"/>
  <c r="H70" i="9"/>
  <c r="H71" i="9"/>
  <c r="H72" i="9"/>
  <c r="H73" i="9"/>
  <c r="H74" i="9"/>
  <c r="H75" i="9"/>
  <c r="H76" i="9"/>
  <c r="H77" i="9"/>
  <c r="H78" i="9"/>
  <c r="H79" i="9"/>
  <c r="H80" i="9"/>
  <c r="H81" i="9"/>
  <c r="H82" i="9"/>
  <c r="H83" i="9"/>
  <c r="H84" i="9"/>
  <c r="H85" i="9"/>
  <c r="H86" i="9"/>
  <c r="H87" i="9"/>
  <c r="H88" i="9"/>
  <c r="H89" i="9"/>
  <c r="H90" i="9"/>
  <c r="H91" i="9"/>
  <c r="H92" i="9"/>
  <c r="H93" i="9"/>
  <c r="H94" i="9"/>
  <c r="H95" i="9"/>
  <c r="H96" i="9"/>
  <c r="H97" i="9"/>
  <c r="H98" i="9"/>
  <c r="H99" i="9"/>
  <c r="H100" i="9"/>
  <c r="H101" i="9"/>
  <c r="H102" i="9"/>
  <c r="H103" i="9"/>
  <c r="H104" i="9"/>
  <c r="H105" i="9"/>
  <c r="H106" i="9"/>
  <c r="H107" i="9"/>
  <c r="H108" i="9"/>
  <c r="H109" i="9"/>
  <c r="H110" i="9"/>
  <c r="H111" i="9"/>
  <c r="H112" i="9"/>
  <c r="H113" i="9"/>
  <c r="H114" i="9"/>
  <c r="H115" i="9"/>
  <c r="H116" i="9"/>
  <c r="H117" i="9"/>
  <c r="H118" i="9"/>
  <c r="H119" i="9"/>
  <c r="H120" i="9"/>
  <c r="H121" i="9"/>
  <c r="H122" i="9"/>
  <c r="H123" i="9"/>
  <c r="H124" i="9"/>
  <c r="H125" i="9"/>
  <c r="H126" i="9"/>
  <c r="H127" i="9"/>
  <c r="H128" i="9"/>
  <c r="H129" i="9"/>
  <c r="H130" i="9"/>
  <c r="H131" i="9"/>
  <c r="H132" i="9"/>
  <c r="H133" i="9"/>
  <c r="H134" i="9"/>
  <c r="H135" i="9"/>
  <c r="H136" i="9"/>
  <c r="H137" i="9"/>
  <c r="H138" i="9"/>
  <c r="H139" i="9"/>
  <c r="H140" i="9"/>
  <c r="H141" i="9"/>
  <c r="H142" i="9"/>
  <c r="H143" i="9"/>
  <c r="H144" i="9"/>
  <c r="H145" i="9"/>
  <c r="H146" i="9"/>
  <c r="H147" i="9"/>
  <c r="H148" i="9"/>
  <c r="H149" i="9"/>
  <c r="H150" i="9"/>
  <c r="H151" i="9"/>
  <c r="H152" i="9"/>
  <c r="H153" i="9"/>
  <c r="H154" i="9"/>
  <c r="H155" i="9"/>
  <c r="H156" i="9"/>
  <c r="H157" i="9"/>
  <c r="H158" i="9"/>
  <c r="H159" i="9"/>
  <c r="H160" i="9"/>
  <c r="H161" i="9"/>
  <c r="H162" i="9"/>
  <c r="H163" i="9"/>
  <c r="H164" i="9"/>
  <c r="H165" i="9"/>
  <c r="H166" i="9"/>
  <c r="H167" i="9"/>
  <c r="H168" i="9"/>
  <c r="H169" i="9"/>
  <c r="H170" i="9"/>
  <c r="H171" i="9"/>
  <c r="H172" i="9"/>
  <c r="H173" i="9"/>
  <c r="H174" i="9"/>
  <c r="H175" i="9"/>
  <c r="H176" i="9"/>
  <c r="H177" i="9"/>
  <c r="H178" i="9"/>
  <c r="H179" i="9"/>
  <c r="H180" i="9"/>
  <c r="H181" i="9"/>
  <c r="H182" i="9"/>
  <c r="H183" i="9"/>
  <c r="H184" i="9"/>
  <c r="H185" i="9"/>
  <c r="H186" i="9"/>
  <c r="H187" i="9"/>
  <c r="H188" i="9"/>
  <c r="H189" i="9"/>
  <c r="H190" i="9"/>
  <c r="H191" i="9"/>
  <c r="H192" i="9"/>
  <c r="H193" i="9"/>
  <c r="H194" i="9"/>
  <c r="H195" i="9"/>
  <c r="H196" i="9"/>
  <c r="H197" i="9"/>
  <c r="H198" i="9"/>
  <c r="H199" i="9"/>
  <c r="H200" i="9"/>
  <c r="H201" i="9"/>
  <c r="H202" i="9"/>
  <c r="H203" i="9"/>
  <c r="H204" i="9"/>
  <c r="H205" i="9"/>
  <c r="H206" i="9"/>
  <c r="H207" i="9"/>
  <c r="H208" i="9"/>
  <c r="H209" i="9"/>
  <c r="H210" i="9"/>
  <c r="H211" i="9"/>
  <c r="H212" i="9"/>
  <c r="H213" i="9"/>
  <c r="H214" i="9"/>
  <c r="H215" i="9"/>
  <c r="H216" i="9"/>
  <c r="H217" i="9"/>
  <c r="H218" i="9"/>
  <c r="H219" i="9"/>
  <c r="H220" i="9"/>
  <c r="H221" i="9"/>
  <c r="H222" i="9"/>
  <c r="H223" i="9"/>
  <c r="H224" i="9"/>
  <c r="H225" i="9"/>
  <c r="H226" i="9"/>
  <c r="H227" i="9"/>
  <c r="H228" i="9"/>
  <c r="H229" i="9"/>
  <c r="H230" i="9"/>
  <c r="H231" i="9"/>
  <c r="H232" i="9"/>
  <c r="H233" i="9"/>
  <c r="H234" i="9"/>
  <c r="H235" i="9"/>
  <c r="H236" i="9"/>
  <c r="H237" i="9"/>
  <c r="H238" i="9"/>
  <c r="H239" i="9"/>
  <c r="H240" i="9"/>
  <c r="H241" i="9"/>
  <c r="H242" i="9"/>
  <c r="H243" i="9"/>
  <c r="H244" i="9"/>
  <c r="H245" i="9"/>
  <c r="H246" i="9"/>
  <c r="H247" i="9"/>
  <c r="H248" i="9"/>
  <c r="H249" i="9"/>
  <c r="H250" i="9"/>
  <c r="H251" i="9"/>
  <c r="H252" i="9"/>
  <c r="H253" i="9"/>
  <c r="H254" i="9"/>
  <c r="H255" i="9"/>
  <c r="H256" i="9"/>
  <c r="H257" i="9"/>
  <c r="H258" i="9"/>
  <c r="H259" i="9"/>
  <c r="H260" i="9"/>
  <c r="H261" i="9"/>
  <c r="H262" i="9"/>
  <c r="H263" i="9"/>
  <c r="H264" i="9"/>
  <c r="H265" i="9"/>
  <c r="H266" i="9"/>
  <c r="H267" i="9"/>
  <c r="H268" i="9"/>
  <c r="H269" i="9"/>
  <c r="H270" i="9"/>
  <c r="H271" i="9"/>
  <c r="H272" i="9"/>
  <c r="H273" i="9"/>
  <c r="H274" i="9"/>
  <c r="H275" i="9"/>
  <c r="H276" i="9"/>
  <c r="H277" i="9"/>
  <c r="H278" i="9"/>
  <c r="H279" i="9"/>
  <c r="H280" i="9"/>
  <c r="H281" i="9"/>
  <c r="H282" i="9"/>
  <c r="H283" i="9"/>
  <c r="H284" i="9"/>
  <c r="H285" i="9"/>
  <c r="H286" i="9"/>
  <c r="H287" i="9"/>
  <c r="H288" i="9"/>
  <c r="H289" i="9"/>
  <c r="H290" i="9"/>
  <c r="H291" i="9"/>
  <c r="H292" i="9"/>
  <c r="H293" i="9"/>
  <c r="H294" i="9"/>
  <c r="H295" i="9"/>
  <c r="H296" i="9"/>
  <c r="H297" i="9"/>
  <c r="H298" i="9"/>
  <c r="H299" i="9"/>
  <c r="H300" i="9"/>
  <c r="H301" i="9"/>
  <c r="H302" i="9"/>
  <c r="H303" i="9"/>
  <c r="H304" i="9"/>
  <c r="H305" i="9"/>
  <c r="H306" i="9"/>
  <c r="H307" i="9"/>
  <c r="H308" i="9"/>
  <c r="H309" i="9"/>
  <c r="H310" i="9"/>
  <c r="H311" i="9"/>
  <c r="H312" i="9"/>
  <c r="H313" i="9"/>
  <c r="H314" i="9"/>
  <c r="H315" i="9"/>
  <c r="H316" i="9"/>
  <c r="H317" i="9"/>
  <c r="H318" i="9"/>
  <c r="H319" i="9"/>
  <c r="H320" i="9"/>
  <c r="H321" i="9"/>
  <c r="H322" i="9"/>
  <c r="H323" i="9"/>
  <c r="H324" i="9"/>
  <c r="H325" i="9"/>
  <c r="H326" i="9"/>
  <c r="H327" i="9"/>
  <c r="H328" i="9"/>
  <c r="H329" i="9"/>
  <c r="H330" i="9"/>
  <c r="H331" i="9"/>
  <c r="H332" i="9"/>
  <c r="H333" i="9"/>
  <c r="H334" i="9"/>
  <c r="H335" i="9"/>
  <c r="H336" i="9"/>
  <c r="H337" i="9"/>
  <c r="H338" i="9"/>
  <c r="H339" i="9"/>
  <c r="H340" i="9"/>
  <c r="H341" i="9"/>
  <c r="H342" i="9"/>
  <c r="H343" i="9"/>
  <c r="H344" i="9"/>
  <c r="H345" i="9"/>
  <c r="H346" i="9"/>
  <c r="H347" i="9"/>
  <c r="H348" i="9"/>
  <c r="H349" i="9"/>
  <c r="H350" i="9"/>
  <c r="H351" i="9"/>
  <c r="H352" i="9"/>
  <c r="H353" i="9"/>
  <c r="H354" i="9"/>
  <c r="H355" i="9"/>
  <c r="H356" i="9"/>
  <c r="H357" i="9"/>
  <c r="H358" i="9"/>
  <c r="H359" i="9"/>
  <c r="H360" i="9"/>
  <c r="H361" i="9"/>
  <c r="H362" i="9"/>
  <c r="H363" i="9"/>
  <c r="H364" i="9"/>
  <c r="H365" i="9"/>
  <c r="H366" i="9"/>
  <c r="H367" i="9"/>
  <c r="H368" i="9"/>
  <c r="H369" i="9"/>
  <c r="H370" i="9"/>
  <c r="H371" i="9"/>
  <c r="H372" i="9"/>
  <c r="H373" i="9"/>
  <c r="H374" i="9"/>
  <c r="H375" i="9"/>
  <c r="H376" i="9"/>
  <c r="H377" i="9"/>
  <c r="H378" i="9"/>
  <c r="H379" i="9"/>
  <c r="H380" i="9"/>
  <c r="H381" i="9"/>
  <c r="H382" i="9"/>
  <c r="H383" i="9"/>
  <c r="H384" i="9"/>
  <c r="H385" i="9"/>
  <c r="H386" i="9"/>
  <c r="H387" i="9"/>
  <c r="H388" i="9"/>
  <c r="H389" i="9"/>
  <c r="H390" i="9"/>
  <c r="H391" i="9"/>
  <c r="H392" i="9"/>
  <c r="H393" i="9"/>
  <c r="H394" i="9"/>
  <c r="H395" i="9"/>
  <c r="H396" i="9"/>
  <c r="H397" i="9"/>
  <c r="H398" i="9"/>
  <c r="H399" i="9"/>
  <c r="H400" i="9"/>
  <c r="H401" i="9"/>
  <c r="H402" i="9"/>
  <c r="H403" i="9"/>
  <c r="H404" i="9"/>
  <c r="H405" i="9"/>
  <c r="H406" i="9"/>
  <c r="H407" i="9"/>
  <c r="H408" i="9"/>
  <c r="H409" i="9"/>
  <c r="H410" i="9"/>
  <c r="H411" i="9"/>
  <c r="H412" i="9"/>
  <c r="H413" i="9"/>
  <c r="H414" i="9"/>
  <c r="H415" i="9"/>
  <c r="H416" i="9"/>
  <c r="H417" i="9"/>
  <c r="H418" i="9"/>
  <c r="H419" i="9"/>
  <c r="H420" i="9"/>
  <c r="H421" i="9"/>
  <c r="H422" i="9"/>
  <c r="H423" i="9"/>
  <c r="H424" i="9"/>
  <c r="H425" i="9"/>
  <c r="H426" i="9"/>
  <c r="H427" i="9"/>
  <c r="H428" i="9"/>
  <c r="H429" i="9"/>
  <c r="H430" i="9"/>
  <c r="H431" i="9"/>
  <c r="H432" i="9"/>
  <c r="H433" i="9"/>
  <c r="H434" i="9"/>
  <c r="H435" i="9"/>
  <c r="H436" i="9"/>
  <c r="H437" i="9"/>
  <c r="H438" i="9"/>
  <c r="H439" i="9"/>
  <c r="H440" i="9"/>
  <c r="H441" i="9"/>
  <c r="H442" i="9"/>
  <c r="H443" i="9"/>
  <c r="H444" i="9"/>
  <c r="H445" i="9"/>
  <c r="H446" i="9"/>
  <c r="H447" i="9"/>
  <c r="H448" i="9"/>
  <c r="H449" i="9"/>
  <c r="H450" i="9"/>
  <c r="H451" i="9"/>
  <c r="H452" i="9"/>
  <c r="H453" i="9"/>
  <c r="H454" i="9"/>
  <c r="H455" i="9"/>
  <c r="H456" i="9"/>
  <c r="H457" i="9"/>
  <c r="H458" i="9"/>
  <c r="H459" i="9"/>
  <c r="H460" i="9"/>
  <c r="H461" i="9"/>
  <c r="H462" i="9"/>
  <c r="H463" i="9"/>
  <c r="H464" i="9"/>
  <c r="H465" i="9"/>
  <c r="H466" i="9"/>
  <c r="H467" i="9"/>
  <c r="H468" i="9"/>
  <c r="H469" i="9"/>
  <c r="H470" i="9"/>
  <c r="H471" i="9"/>
  <c r="H472" i="9"/>
  <c r="H473" i="9"/>
  <c r="H474" i="9"/>
  <c r="H475" i="9"/>
  <c r="H476" i="9"/>
  <c r="H477" i="9"/>
  <c r="H478" i="9"/>
  <c r="H479" i="9"/>
  <c r="H480" i="9"/>
  <c r="H481" i="9"/>
  <c r="H482" i="9"/>
  <c r="H483" i="9"/>
  <c r="H484" i="9"/>
  <c r="H485" i="9"/>
  <c r="H486" i="9"/>
  <c r="H487" i="9"/>
  <c r="H488" i="9"/>
  <c r="H489" i="9"/>
  <c r="H490" i="9"/>
  <c r="H491" i="9"/>
  <c r="H492" i="9"/>
  <c r="H493" i="9"/>
  <c r="H494" i="9"/>
  <c r="H495" i="9"/>
  <c r="H496" i="9"/>
  <c r="H497" i="9"/>
  <c r="H498" i="9"/>
  <c r="H499" i="9"/>
  <c r="H500" i="9"/>
  <c r="H501" i="9"/>
  <c r="H502" i="9"/>
  <c r="H503" i="9"/>
  <c r="H504" i="9"/>
  <c r="H505" i="9"/>
  <c r="H506" i="9"/>
  <c r="H507" i="9"/>
  <c r="H508" i="9"/>
  <c r="H509" i="9"/>
  <c r="H510" i="9"/>
  <c r="H511" i="9"/>
  <c r="H512" i="9"/>
  <c r="H513" i="9"/>
  <c r="H514" i="9"/>
  <c r="H515" i="9"/>
  <c r="H516" i="9"/>
  <c r="H517" i="9"/>
  <c r="H518" i="9"/>
  <c r="H519" i="9"/>
  <c r="H520" i="9"/>
  <c r="H521" i="9"/>
  <c r="H522" i="9"/>
  <c r="H523" i="9"/>
  <c r="H524" i="9"/>
  <c r="H525" i="9"/>
  <c r="H526" i="9"/>
  <c r="H527" i="9"/>
  <c r="H528" i="9"/>
  <c r="H529" i="9"/>
  <c r="H530" i="9"/>
  <c r="H531" i="9"/>
  <c r="H532" i="9"/>
  <c r="H533" i="9"/>
  <c r="H534" i="9"/>
  <c r="H535" i="9"/>
  <c r="H536" i="9"/>
  <c r="H537" i="9"/>
  <c r="H538" i="9"/>
  <c r="H539" i="9"/>
  <c r="H540" i="9"/>
  <c r="H541" i="9"/>
  <c r="H542" i="9"/>
  <c r="H543" i="9"/>
  <c r="H544" i="9"/>
  <c r="H545" i="9"/>
  <c r="H546" i="9"/>
  <c r="H547" i="9"/>
  <c r="H548" i="9"/>
  <c r="H549" i="9"/>
  <c r="H550" i="9"/>
  <c r="H551" i="9"/>
  <c r="H552" i="9"/>
  <c r="H553" i="9"/>
  <c r="H554" i="9"/>
  <c r="H555" i="9"/>
  <c r="H556" i="9"/>
  <c r="H557" i="9"/>
  <c r="H558" i="9"/>
  <c r="H559" i="9"/>
  <c r="H560" i="9"/>
  <c r="H561" i="9"/>
  <c r="H562" i="9"/>
  <c r="H563" i="9"/>
  <c r="H564" i="9"/>
  <c r="H565" i="9"/>
  <c r="H566" i="9"/>
  <c r="H567" i="9"/>
  <c r="H568" i="9"/>
  <c r="H569" i="9"/>
  <c r="H570" i="9"/>
  <c r="H571" i="9"/>
  <c r="H572" i="9"/>
  <c r="H573" i="9"/>
  <c r="H574" i="9"/>
  <c r="H575" i="9"/>
  <c r="H576" i="9"/>
  <c r="H577" i="9"/>
  <c r="H578" i="9"/>
  <c r="H579" i="9"/>
  <c r="H580" i="9"/>
  <c r="H581" i="9"/>
  <c r="H582" i="9"/>
  <c r="H583" i="9"/>
  <c r="H584" i="9"/>
  <c r="H585" i="9"/>
  <c r="H586" i="9"/>
  <c r="H587" i="9"/>
  <c r="H588" i="9"/>
  <c r="H589" i="9"/>
  <c r="H590" i="9"/>
  <c r="H591" i="9"/>
  <c r="H592" i="9"/>
  <c r="H593" i="9"/>
  <c r="H594" i="9"/>
  <c r="H595" i="9"/>
  <c r="H596" i="9"/>
  <c r="H597" i="9"/>
  <c r="H598" i="9"/>
  <c r="H599" i="9"/>
  <c r="H600" i="9"/>
  <c r="H601" i="9"/>
  <c r="H602" i="9"/>
  <c r="H603" i="9"/>
  <c r="H604" i="9"/>
  <c r="H605" i="9"/>
  <c r="H606" i="9"/>
  <c r="H607" i="9"/>
  <c r="H608" i="9"/>
  <c r="H609" i="9"/>
  <c r="H610" i="9"/>
  <c r="H611" i="9"/>
  <c r="H612" i="9"/>
  <c r="H613" i="9"/>
  <c r="H614" i="9"/>
  <c r="H615" i="9"/>
  <c r="H616" i="9"/>
  <c r="H617" i="9"/>
  <c r="H618" i="9"/>
  <c r="H619" i="9"/>
  <c r="H620" i="9"/>
  <c r="H621" i="9"/>
  <c r="H622" i="9"/>
  <c r="H623" i="9"/>
  <c r="H624" i="9"/>
  <c r="H625" i="9"/>
  <c r="H626" i="9"/>
  <c r="H627" i="9"/>
  <c r="H628" i="9"/>
  <c r="H629" i="9"/>
  <c r="H630" i="9"/>
  <c r="H631" i="9"/>
  <c r="H632" i="9"/>
  <c r="H633" i="9"/>
  <c r="H634" i="9"/>
  <c r="H635" i="9"/>
  <c r="H636" i="9"/>
  <c r="H637" i="9"/>
  <c r="H638" i="9"/>
  <c r="H639" i="9"/>
  <c r="H640" i="9"/>
  <c r="H641" i="9"/>
  <c r="H642" i="9"/>
  <c r="H643" i="9"/>
  <c r="H644" i="9"/>
  <c r="H645" i="9"/>
  <c r="H646" i="9"/>
  <c r="H647" i="9"/>
  <c r="H648" i="9"/>
  <c r="H649" i="9"/>
  <c r="H650" i="9"/>
  <c r="H651" i="9"/>
  <c r="H652" i="9"/>
  <c r="H653" i="9"/>
  <c r="H654" i="9"/>
  <c r="H655" i="9"/>
  <c r="H656" i="9"/>
  <c r="H657" i="9"/>
  <c r="H658" i="9"/>
  <c r="H659" i="9"/>
  <c r="H660" i="9"/>
  <c r="H661" i="9"/>
  <c r="H662" i="9"/>
  <c r="H663" i="9"/>
  <c r="H664" i="9"/>
  <c r="H665" i="9"/>
  <c r="H666" i="9"/>
  <c r="H667" i="9"/>
  <c r="H668" i="9"/>
  <c r="H669" i="9"/>
  <c r="H670" i="9"/>
  <c r="H671" i="9"/>
  <c r="H672" i="9"/>
  <c r="H673" i="9"/>
  <c r="H674" i="9"/>
  <c r="H675" i="9"/>
  <c r="H676" i="9"/>
  <c r="H677" i="9"/>
  <c r="H678" i="9"/>
  <c r="H679" i="9"/>
  <c r="H680" i="9"/>
  <c r="H681" i="9"/>
  <c r="H682" i="9"/>
  <c r="H683" i="9"/>
  <c r="H684" i="9"/>
  <c r="H685" i="9"/>
  <c r="H686" i="9"/>
  <c r="H687" i="9"/>
  <c r="H688" i="9"/>
  <c r="H689" i="9"/>
  <c r="H690" i="9"/>
  <c r="H691" i="9"/>
  <c r="H692" i="9"/>
  <c r="H693" i="9"/>
  <c r="H694" i="9"/>
  <c r="H695" i="9"/>
  <c r="H696" i="9"/>
  <c r="H697" i="9"/>
  <c r="H698" i="9"/>
  <c r="H699" i="9"/>
  <c r="H700" i="9"/>
  <c r="H701" i="9"/>
  <c r="H702" i="9"/>
  <c r="H703" i="9"/>
  <c r="H704" i="9"/>
  <c r="H705" i="9"/>
  <c r="H706" i="9"/>
  <c r="H707" i="9"/>
  <c r="H708" i="9"/>
  <c r="H709" i="9"/>
  <c r="H710" i="9"/>
  <c r="H711" i="9"/>
  <c r="H712" i="9"/>
  <c r="H713" i="9"/>
  <c r="H714" i="9"/>
  <c r="H715" i="9"/>
  <c r="H716" i="9"/>
  <c r="H717" i="9"/>
  <c r="H718" i="9"/>
  <c r="H719" i="9"/>
  <c r="H720" i="9"/>
  <c r="H721" i="9"/>
  <c r="H722" i="9"/>
  <c r="H723" i="9"/>
  <c r="H724" i="9"/>
  <c r="H725" i="9"/>
  <c r="H726" i="9"/>
  <c r="H727" i="9"/>
  <c r="H728" i="9"/>
  <c r="H729" i="9"/>
  <c r="H730" i="9"/>
  <c r="H731" i="9"/>
  <c r="H732" i="9"/>
  <c r="H733" i="9"/>
  <c r="H734" i="9"/>
  <c r="H735" i="9"/>
  <c r="H736" i="9"/>
  <c r="H737" i="9"/>
  <c r="H738" i="9"/>
  <c r="H739" i="9"/>
  <c r="H740" i="9"/>
  <c r="H741" i="9"/>
  <c r="H742" i="9"/>
  <c r="H743" i="9"/>
  <c r="H744" i="9"/>
  <c r="H745" i="9"/>
  <c r="H746" i="9"/>
  <c r="H747" i="9"/>
  <c r="H748" i="9"/>
  <c r="H749" i="9"/>
  <c r="H750" i="9"/>
  <c r="H751" i="9"/>
  <c r="H752" i="9"/>
  <c r="H753" i="9"/>
  <c r="H754" i="9"/>
  <c r="H755" i="9"/>
  <c r="H756" i="9"/>
  <c r="H757" i="9"/>
  <c r="H758" i="9"/>
  <c r="H759" i="9"/>
  <c r="H760" i="9"/>
  <c r="H761" i="9"/>
  <c r="H762" i="9"/>
  <c r="H763" i="9"/>
  <c r="H764" i="9"/>
  <c r="H765" i="9"/>
  <c r="H766" i="9"/>
  <c r="H767" i="9"/>
  <c r="H768" i="9"/>
  <c r="H769" i="9"/>
  <c r="H770" i="9"/>
  <c r="H771" i="9"/>
  <c r="H772" i="9"/>
  <c r="H773" i="9"/>
  <c r="H774" i="9"/>
  <c r="H775" i="9"/>
  <c r="H776" i="9"/>
  <c r="H777" i="9"/>
  <c r="H778" i="9"/>
  <c r="H779" i="9"/>
  <c r="H780" i="9"/>
  <c r="H781" i="9"/>
  <c r="H782" i="9"/>
  <c r="H783" i="9"/>
  <c r="H784" i="9"/>
  <c r="H785" i="9"/>
  <c r="H786" i="9"/>
  <c r="H787" i="9"/>
  <c r="H788" i="9"/>
  <c r="H789" i="9"/>
  <c r="H790" i="9"/>
  <c r="H791" i="9"/>
  <c r="H792" i="9"/>
  <c r="H793" i="9"/>
  <c r="H794" i="9"/>
  <c r="H795" i="9"/>
  <c r="H796" i="9"/>
  <c r="H797" i="9"/>
  <c r="H798" i="9"/>
  <c r="H799" i="9"/>
  <c r="H800" i="9"/>
  <c r="H801" i="9"/>
  <c r="H802" i="9"/>
  <c r="H803" i="9"/>
  <c r="H804" i="9"/>
  <c r="H805" i="9"/>
  <c r="H806" i="9"/>
  <c r="H807" i="9"/>
  <c r="H808" i="9"/>
  <c r="H809" i="9"/>
  <c r="H810" i="9"/>
  <c r="H811" i="9"/>
  <c r="H812" i="9"/>
  <c r="H813" i="9"/>
  <c r="H814" i="9"/>
  <c r="H815" i="9"/>
  <c r="H816" i="9"/>
  <c r="H817" i="9"/>
  <c r="H818" i="9"/>
  <c r="H819" i="9"/>
  <c r="H820" i="9"/>
  <c r="H821" i="9"/>
  <c r="H822" i="9"/>
  <c r="H823" i="9"/>
  <c r="H824" i="9"/>
  <c r="H825" i="9"/>
  <c r="H826" i="9"/>
  <c r="H827" i="9"/>
  <c r="H828" i="9"/>
  <c r="H829" i="9"/>
  <c r="H830" i="9"/>
  <c r="H831" i="9"/>
  <c r="H832" i="9"/>
  <c r="H833" i="9"/>
  <c r="H834" i="9"/>
  <c r="H835" i="9"/>
  <c r="H836" i="9"/>
  <c r="H837" i="9"/>
  <c r="H838" i="9"/>
  <c r="H839" i="9"/>
  <c r="H840" i="9"/>
  <c r="H841" i="9"/>
  <c r="H842" i="9"/>
  <c r="H843" i="9"/>
  <c r="H844" i="9"/>
  <c r="H845" i="9"/>
  <c r="H846" i="9"/>
  <c r="H847" i="9"/>
  <c r="H848" i="9"/>
  <c r="H849" i="9"/>
  <c r="H850" i="9"/>
  <c r="H851" i="9"/>
  <c r="H852" i="9"/>
  <c r="H853" i="9"/>
  <c r="H854" i="9"/>
  <c r="H855" i="9"/>
  <c r="H856" i="9"/>
  <c r="H857" i="9"/>
  <c r="H858" i="9"/>
  <c r="H859" i="9"/>
  <c r="H860" i="9"/>
  <c r="H861" i="9"/>
  <c r="H862" i="9"/>
  <c r="H863" i="9"/>
  <c r="H864" i="9"/>
  <c r="H865" i="9"/>
  <c r="H866" i="9"/>
  <c r="H867" i="9"/>
  <c r="H868" i="9"/>
  <c r="H869" i="9"/>
  <c r="H870" i="9"/>
  <c r="H871" i="9"/>
  <c r="H872" i="9"/>
  <c r="H873" i="9"/>
  <c r="H874" i="9"/>
  <c r="H875" i="9"/>
  <c r="H876" i="9"/>
  <c r="H877" i="9"/>
  <c r="H878" i="9"/>
  <c r="H879" i="9"/>
  <c r="H880" i="9"/>
  <c r="H881" i="9"/>
  <c r="H882" i="9"/>
  <c r="H883" i="9"/>
  <c r="H884" i="9"/>
  <c r="H885" i="9"/>
  <c r="H886" i="9"/>
  <c r="H887" i="9"/>
  <c r="H888" i="9"/>
  <c r="H889" i="9"/>
  <c r="H890" i="9"/>
  <c r="H891" i="9"/>
  <c r="H892" i="9"/>
  <c r="H893" i="9"/>
  <c r="H894" i="9"/>
  <c r="H895" i="9"/>
  <c r="H896" i="9"/>
  <c r="H897" i="9"/>
  <c r="H898" i="9"/>
  <c r="H899" i="9"/>
  <c r="H900" i="9"/>
  <c r="H901" i="9"/>
  <c r="H902" i="9"/>
  <c r="H903" i="9"/>
  <c r="H904" i="9"/>
  <c r="H905" i="9"/>
  <c r="H906" i="9"/>
  <c r="H907" i="9"/>
  <c r="H908" i="9"/>
  <c r="H909" i="9"/>
  <c r="H910" i="9"/>
  <c r="H911" i="9"/>
  <c r="H912" i="9"/>
  <c r="H913" i="9"/>
  <c r="H914" i="9"/>
  <c r="H915" i="9"/>
  <c r="H916" i="9"/>
  <c r="H917" i="9"/>
  <c r="H918" i="9"/>
  <c r="H919" i="9"/>
  <c r="H920" i="9"/>
  <c r="H921" i="9"/>
  <c r="H922" i="9"/>
  <c r="H923" i="9"/>
  <c r="H924" i="9"/>
  <c r="H925" i="9"/>
  <c r="H926" i="9"/>
  <c r="H927" i="9"/>
  <c r="H928" i="9"/>
  <c r="H929" i="9"/>
  <c r="H930" i="9"/>
  <c r="H931" i="9"/>
  <c r="H932" i="9"/>
  <c r="H933" i="9"/>
  <c r="H934" i="9"/>
  <c r="H935" i="9"/>
  <c r="H936" i="9"/>
  <c r="H937" i="9"/>
  <c r="H938" i="9"/>
  <c r="H939" i="9"/>
  <c r="H940" i="9"/>
  <c r="H941" i="9"/>
  <c r="H942" i="9"/>
  <c r="H943" i="9"/>
  <c r="H944" i="9"/>
  <c r="H945" i="9"/>
  <c r="H946" i="9"/>
  <c r="H947" i="9"/>
  <c r="H948" i="9"/>
  <c r="H949" i="9"/>
  <c r="H950" i="9"/>
  <c r="H951" i="9"/>
  <c r="H952" i="9"/>
  <c r="H953" i="9"/>
  <c r="H954" i="9"/>
  <c r="H955" i="9"/>
  <c r="H956" i="9"/>
  <c r="H957" i="9"/>
  <c r="H958" i="9"/>
  <c r="H959" i="9"/>
  <c r="H960" i="9"/>
  <c r="H961" i="9"/>
  <c r="H962" i="9"/>
  <c r="H963" i="9"/>
  <c r="H964" i="9"/>
  <c r="H965" i="9"/>
  <c r="H966" i="9"/>
  <c r="H967" i="9"/>
  <c r="H968" i="9"/>
  <c r="H969" i="9"/>
  <c r="H970" i="9"/>
  <c r="H971" i="9"/>
  <c r="H972" i="9"/>
  <c r="H973" i="9"/>
  <c r="H974" i="9"/>
  <c r="H975" i="9"/>
  <c r="H976" i="9"/>
  <c r="H977" i="9"/>
  <c r="H978" i="9"/>
  <c r="H979" i="9"/>
  <c r="H980" i="9"/>
  <c r="H981" i="9"/>
  <c r="H982" i="9"/>
  <c r="H983" i="9"/>
  <c r="H984" i="9"/>
  <c r="H985" i="9"/>
  <c r="H986" i="9"/>
  <c r="H987" i="9"/>
  <c r="H988" i="9"/>
  <c r="H989" i="9"/>
  <c r="H990" i="9"/>
  <c r="H991" i="9"/>
  <c r="H992" i="9"/>
  <c r="H993" i="9"/>
  <c r="H994" i="9"/>
  <c r="H995" i="9"/>
  <c r="H996" i="9"/>
  <c r="H997" i="9"/>
  <c r="H998" i="9"/>
  <c r="H999" i="9"/>
  <c r="H1000" i="9"/>
  <c r="H1001" i="9"/>
  <c r="H1002" i="9"/>
  <c r="H1003" i="9"/>
  <c r="H1004" i="9"/>
  <c r="H1005" i="9"/>
  <c r="H1006" i="9"/>
  <c r="H1007" i="9"/>
  <c r="H1008" i="9"/>
  <c r="H1009" i="9"/>
  <c r="H1010" i="9"/>
  <c r="H1011" i="9"/>
  <c r="H1012" i="9"/>
  <c r="H1013" i="9"/>
  <c r="H1014" i="9"/>
  <c r="H1015" i="9"/>
  <c r="H1016" i="9"/>
  <c r="H1017" i="9"/>
  <c r="H1018" i="9"/>
  <c r="H1019" i="9"/>
  <c r="H1020" i="9"/>
  <c r="H1021" i="9"/>
  <c r="H1022" i="9"/>
  <c r="H1023" i="9"/>
  <c r="H1024" i="9"/>
  <c r="H1025" i="9"/>
  <c r="H1026" i="9"/>
  <c r="H1027" i="9"/>
  <c r="H1028" i="9"/>
  <c r="H1029" i="9"/>
  <c r="H1030" i="9"/>
  <c r="H1031" i="9"/>
  <c r="H1032" i="9"/>
  <c r="H1033" i="9"/>
  <c r="H1034" i="9"/>
  <c r="H1035" i="9"/>
  <c r="H1036" i="9"/>
  <c r="H1037" i="9"/>
  <c r="H1038" i="9"/>
  <c r="H1039" i="9"/>
  <c r="H1040" i="9"/>
  <c r="H1041" i="9"/>
  <c r="H1042" i="9"/>
  <c r="H1043" i="9"/>
  <c r="H1044" i="9"/>
  <c r="H1045" i="9"/>
  <c r="H1046" i="9"/>
  <c r="H1047" i="9"/>
  <c r="H1048" i="9"/>
  <c r="H1049" i="9"/>
  <c r="H1050" i="9"/>
  <c r="H1051" i="9"/>
  <c r="H1052" i="9"/>
  <c r="H1053" i="9"/>
  <c r="H1054" i="9"/>
  <c r="H1055" i="9"/>
  <c r="H1056" i="9"/>
  <c r="H1057" i="9"/>
  <c r="H1058" i="9"/>
  <c r="H1059" i="9"/>
  <c r="H1060" i="9"/>
  <c r="H1061" i="9"/>
  <c r="H1062" i="9"/>
  <c r="H1063" i="9"/>
  <c r="H1064" i="9"/>
  <c r="H1065" i="9"/>
  <c r="H1066" i="9"/>
  <c r="H1067" i="9"/>
  <c r="H1068" i="9"/>
  <c r="H1069" i="9"/>
  <c r="H1070" i="9"/>
  <c r="H1071" i="9"/>
  <c r="H1072" i="9"/>
  <c r="H1073" i="9"/>
  <c r="H1074" i="9"/>
  <c r="H1075" i="9"/>
  <c r="H1076" i="9"/>
  <c r="H1077" i="9"/>
  <c r="H1078" i="9"/>
  <c r="H1079" i="9"/>
  <c r="H1080" i="9"/>
  <c r="H1081" i="9"/>
  <c r="H1082" i="9"/>
  <c r="H1083" i="9"/>
  <c r="H1084" i="9"/>
  <c r="H1085" i="9"/>
  <c r="H1086" i="9"/>
  <c r="H1087" i="9"/>
  <c r="H1088" i="9"/>
  <c r="H1089" i="9"/>
  <c r="H1090" i="9"/>
  <c r="H1091" i="9"/>
  <c r="H1092" i="9"/>
  <c r="H1093" i="9"/>
  <c r="H1094" i="9"/>
  <c r="H1095" i="9"/>
  <c r="H1096" i="9"/>
  <c r="H1097" i="9"/>
  <c r="H2" i="9"/>
  <c r="C3" i="15"/>
  <c r="C4" i="15"/>
  <c r="C5" i="15"/>
  <c r="C6" i="15"/>
  <c r="C7" i="15"/>
  <c r="C8" i="15"/>
  <c r="C9" i="15"/>
  <c r="C10" i="15"/>
  <c r="C11" i="15"/>
  <c r="C12" i="15"/>
  <c r="C13" i="15"/>
  <c r="C14" i="15"/>
  <c r="C15" i="15"/>
  <c r="C16" i="15"/>
  <c r="C17" i="15"/>
  <c r="C18" i="15"/>
  <c r="C19" i="15"/>
  <c r="C20" i="15"/>
  <c r="C21" i="15"/>
  <c r="C2" i="15"/>
  <c r="B3" i="15"/>
  <c r="B4" i="15"/>
  <c r="B5" i="15"/>
  <c r="B6" i="15"/>
  <c r="B7" i="15"/>
  <c r="B8" i="15"/>
  <c r="B9" i="15"/>
  <c r="B10" i="15"/>
  <c r="B11" i="15"/>
  <c r="B12" i="15"/>
  <c r="B13" i="15"/>
  <c r="B14" i="15"/>
  <c r="B15" i="15"/>
  <c r="B16" i="15"/>
  <c r="B17" i="15"/>
  <c r="B18" i="15"/>
  <c r="B19" i="15"/>
  <c r="B20" i="15"/>
  <c r="B21" i="15"/>
  <c r="B2" i="15"/>
  <c r="A31" i="14"/>
  <c r="C18" i="14"/>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293" i="6"/>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N360" i="6"/>
  <c r="N361" i="6"/>
  <c r="N362" i="6"/>
  <c r="N363" i="6"/>
  <c r="N364" i="6"/>
  <c r="N365" i="6"/>
  <c r="N366" i="6"/>
  <c r="N367" i="6"/>
  <c r="N368" i="6"/>
  <c r="N369" i="6"/>
  <c r="N370" i="6"/>
  <c r="N371" i="6"/>
  <c r="N372" i="6"/>
  <c r="N373" i="6"/>
  <c r="N374" i="6"/>
  <c r="N375" i="6"/>
  <c r="N376" i="6"/>
  <c r="N377" i="6"/>
  <c r="N378" i="6"/>
  <c r="N379" i="6"/>
  <c r="N380" i="6"/>
  <c r="N381" i="6"/>
  <c r="N382" i="6"/>
  <c r="N383" i="6"/>
  <c r="N384" i="6"/>
  <c r="N385" i="6"/>
  <c r="N386" i="6"/>
  <c r="N387" i="6"/>
  <c r="N388" i="6"/>
  <c r="N389" i="6"/>
  <c r="N390" i="6"/>
  <c r="N391" i="6"/>
  <c r="N392" i="6"/>
  <c r="N393" i="6"/>
  <c r="N394" i="6"/>
  <c r="N395" i="6"/>
  <c r="N396" i="6"/>
  <c r="N397" i="6"/>
  <c r="N398" i="6"/>
  <c r="N399" i="6"/>
  <c r="N400" i="6"/>
  <c r="N401" i="6"/>
  <c r="N402" i="6"/>
  <c r="N403" i="6"/>
  <c r="N404" i="6"/>
  <c r="N405" i="6"/>
  <c r="N406" i="6"/>
  <c r="N407" i="6"/>
  <c r="N408" i="6"/>
  <c r="N409" i="6"/>
  <c r="N410" i="6"/>
  <c r="N411" i="6"/>
  <c r="N412" i="6"/>
  <c r="N413" i="6"/>
  <c r="N414" i="6"/>
  <c r="N415" i="6"/>
  <c r="N416" i="6"/>
  <c r="N417" i="6"/>
  <c r="N418" i="6"/>
  <c r="N419" i="6"/>
  <c r="N420" i="6"/>
  <c r="N421" i="6"/>
  <c r="N422" i="6"/>
  <c r="N423" i="6"/>
  <c r="N424" i="6"/>
  <c r="N425" i="6"/>
  <c r="N426" i="6"/>
  <c r="N427" i="6"/>
  <c r="N428" i="6"/>
  <c r="N429" i="6"/>
  <c r="N430" i="6"/>
  <c r="N431" i="6"/>
  <c r="N432" i="6"/>
  <c r="N433" i="6"/>
  <c r="N434" i="6"/>
  <c r="N435" i="6"/>
  <c r="N436" i="6"/>
  <c r="N437" i="6"/>
  <c r="N438" i="6"/>
  <c r="N439" i="6"/>
  <c r="N440" i="6"/>
  <c r="N441" i="6"/>
  <c r="N442" i="6"/>
  <c r="N443" i="6"/>
  <c r="N444" i="6"/>
  <c r="N445" i="6"/>
  <c r="N446" i="6"/>
  <c r="N447" i="6"/>
  <c r="N448" i="6"/>
  <c r="N449" i="6"/>
  <c r="N450" i="6"/>
  <c r="N451" i="6"/>
  <c r="N452" i="6"/>
  <c r="N453" i="6"/>
  <c r="N454" i="6"/>
  <c r="N455" i="6"/>
  <c r="N456" i="6"/>
  <c r="N457" i="6"/>
  <c r="N458" i="6"/>
  <c r="N459" i="6"/>
  <c r="N460" i="6"/>
  <c r="N461" i="6"/>
  <c r="N462" i="6"/>
  <c r="N463" i="6"/>
  <c r="N464" i="6"/>
  <c r="N465" i="6"/>
  <c r="N466" i="6"/>
  <c r="N467" i="6"/>
  <c r="N468" i="6"/>
  <c r="N469" i="6"/>
  <c r="N470" i="6"/>
  <c r="N471" i="6"/>
  <c r="N472" i="6"/>
  <c r="N473" i="6"/>
  <c r="N474" i="6"/>
  <c r="N475" i="6"/>
  <c r="N476" i="6"/>
  <c r="N477" i="6"/>
  <c r="N478" i="6"/>
  <c r="N479" i="6"/>
  <c r="N480" i="6"/>
  <c r="N481" i="6"/>
  <c r="N482" i="6"/>
  <c r="N483" i="6"/>
  <c r="N484" i="6"/>
  <c r="N485" i="6"/>
  <c r="N486" i="6"/>
  <c r="N487" i="6"/>
  <c r="N488" i="6"/>
  <c r="N489" i="6"/>
  <c r="N490" i="6"/>
  <c r="N491" i="6"/>
  <c r="N492" i="6"/>
  <c r="N493" i="6"/>
  <c r="N494" i="6"/>
  <c r="N495" i="6"/>
  <c r="N496" i="6"/>
  <c r="N497" i="6"/>
  <c r="N498" i="6"/>
  <c r="N499" i="6"/>
  <c r="N500" i="6"/>
  <c r="N501" i="6"/>
  <c r="N502" i="6"/>
  <c r="N503" i="6"/>
  <c r="N504" i="6"/>
  <c r="N505" i="6"/>
  <c r="N506" i="6"/>
  <c r="N507" i="6"/>
  <c r="N508" i="6"/>
  <c r="N509" i="6"/>
  <c r="N510" i="6"/>
  <c r="N511" i="6"/>
  <c r="N512" i="6"/>
  <c r="N513" i="6"/>
  <c r="N514" i="6"/>
  <c r="N515" i="6"/>
  <c r="N516" i="6"/>
  <c r="N517" i="6"/>
  <c r="N518" i="6"/>
  <c r="N519" i="6"/>
  <c r="N520" i="6"/>
  <c r="N521" i="6"/>
  <c r="N522" i="6"/>
  <c r="N523" i="6"/>
  <c r="N524" i="6"/>
  <c r="N525" i="6"/>
  <c r="N526" i="6"/>
  <c r="N527" i="6"/>
  <c r="N528" i="6"/>
  <c r="N529" i="6"/>
  <c r="N530" i="6"/>
  <c r="N531" i="6"/>
  <c r="N532" i="6"/>
  <c r="N533" i="6"/>
  <c r="N534" i="6"/>
  <c r="N535" i="6"/>
  <c r="N536" i="6"/>
  <c r="N537" i="6"/>
  <c r="N538" i="6"/>
  <c r="N539" i="6"/>
  <c r="N540" i="6"/>
  <c r="N541" i="6"/>
  <c r="N542" i="6"/>
  <c r="N543" i="6"/>
  <c r="N544" i="6"/>
  <c r="N545" i="6"/>
  <c r="N546" i="6"/>
  <c r="N547" i="6"/>
  <c r="N548" i="6"/>
  <c r="N549" i="6"/>
  <c r="N550" i="6"/>
  <c r="N551" i="6"/>
  <c r="N552" i="6"/>
  <c r="N553" i="6"/>
  <c r="N554" i="6"/>
  <c r="N555" i="6"/>
  <c r="N556" i="6"/>
  <c r="N557" i="6"/>
  <c r="N558" i="6"/>
  <c r="N559" i="6"/>
  <c r="N560" i="6"/>
  <c r="N561" i="6"/>
  <c r="N562" i="6"/>
  <c r="N563" i="6"/>
  <c r="N564" i="6"/>
  <c r="N565" i="6"/>
  <c r="N566" i="6"/>
  <c r="N567" i="6"/>
  <c r="N568" i="6"/>
  <c r="N569" i="6"/>
  <c r="N570" i="6"/>
  <c r="N571" i="6"/>
  <c r="N572" i="6"/>
  <c r="N573" i="6"/>
  <c r="N574" i="6"/>
  <c r="N575" i="6"/>
  <c r="N576" i="6"/>
  <c r="N577" i="6"/>
  <c r="N578" i="6"/>
  <c r="N579" i="6"/>
  <c r="N580" i="6"/>
  <c r="N581" i="6"/>
  <c r="N582" i="6"/>
  <c r="N583" i="6"/>
  <c r="N584" i="6"/>
  <c r="N585" i="6"/>
  <c r="N586" i="6"/>
  <c r="N587" i="6"/>
  <c r="N588" i="6"/>
  <c r="N589" i="6"/>
  <c r="N590" i="6"/>
  <c r="N591" i="6"/>
  <c r="N592" i="6"/>
  <c r="N593" i="6"/>
  <c r="N594" i="6"/>
  <c r="N595" i="6"/>
  <c r="N596" i="6"/>
  <c r="N597" i="6"/>
  <c r="N598" i="6"/>
  <c r="N599" i="6"/>
  <c r="N600" i="6"/>
  <c r="N601" i="6"/>
  <c r="N602" i="6"/>
  <c r="N603" i="6"/>
  <c r="N604" i="6"/>
  <c r="N605" i="6"/>
  <c r="N606" i="6"/>
  <c r="N607" i="6"/>
  <c r="N608" i="6"/>
  <c r="N609" i="6"/>
  <c r="N610" i="6"/>
  <c r="N611" i="6"/>
  <c r="N612" i="6"/>
  <c r="N613" i="6"/>
  <c r="N614" i="6"/>
  <c r="N615" i="6"/>
  <c r="N616" i="6"/>
  <c r="N617" i="6"/>
  <c r="N618" i="6"/>
  <c r="N619" i="6"/>
  <c r="N620" i="6"/>
  <c r="N621" i="6"/>
  <c r="N622" i="6"/>
  <c r="N623" i="6"/>
  <c r="N624" i="6"/>
  <c r="N625" i="6"/>
  <c r="N626" i="6"/>
  <c r="N627" i="6"/>
  <c r="N628" i="6"/>
  <c r="N629" i="6"/>
  <c r="N630" i="6"/>
  <c r="N631" i="6"/>
  <c r="N632" i="6"/>
  <c r="N633" i="6"/>
  <c r="N634" i="6"/>
  <c r="N635" i="6"/>
  <c r="N636" i="6"/>
  <c r="N637" i="6"/>
  <c r="N638" i="6"/>
  <c r="N639" i="6"/>
  <c r="N640" i="6"/>
  <c r="N641" i="6"/>
  <c r="N642" i="6"/>
  <c r="N643" i="6"/>
  <c r="N644" i="6"/>
  <c r="N645" i="6"/>
  <c r="N646" i="6"/>
  <c r="N647" i="6"/>
  <c r="N648" i="6"/>
  <c r="N649" i="6"/>
  <c r="N650" i="6"/>
  <c r="N651" i="6"/>
  <c r="N652" i="6"/>
  <c r="N653" i="6"/>
  <c r="N654" i="6"/>
  <c r="N655" i="6"/>
  <c r="N656" i="6"/>
  <c r="N657" i="6"/>
  <c r="N658" i="6"/>
  <c r="N659" i="6"/>
  <c r="N660" i="6"/>
  <c r="N661" i="6"/>
  <c r="N662" i="6"/>
  <c r="N663" i="6"/>
  <c r="N664" i="6"/>
  <c r="N665" i="6"/>
  <c r="N666" i="6"/>
  <c r="N667" i="6"/>
  <c r="N668" i="6"/>
  <c r="N669" i="6"/>
  <c r="N670" i="6"/>
  <c r="N671" i="6"/>
  <c r="N672" i="6"/>
  <c r="N673" i="6"/>
  <c r="N674" i="6"/>
  <c r="N675" i="6"/>
  <c r="N676" i="6"/>
  <c r="N677" i="6"/>
  <c r="N678" i="6"/>
  <c r="N679" i="6"/>
  <c r="N680" i="6"/>
  <c r="N681" i="6"/>
  <c r="N682" i="6"/>
  <c r="N683" i="6"/>
  <c r="N684" i="6"/>
  <c r="N685" i="6"/>
  <c r="N686" i="6"/>
  <c r="N687" i="6"/>
  <c r="N688" i="6"/>
  <c r="N689" i="6"/>
  <c r="N690" i="6"/>
  <c r="N691" i="6"/>
  <c r="N692" i="6"/>
  <c r="N693" i="6"/>
  <c r="N694" i="6"/>
  <c r="N695" i="6"/>
  <c r="N696" i="6"/>
  <c r="N697" i="6"/>
  <c r="N698" i="6"/>
  <c r="N699" i="6"/>
  <c r="N700" i="6"/>
  <c r="N701" i="6"/>
  <c r="N702" i="6"/>
  <c r="N703" i="6"/>
  <c r="N704" i="6"/>
  <c r="N705" i="6"/>
  <c r="N706" i="6"/>
  <c r="N707" i="6"/>
  <c r="N708" i="6"/>
  <c r="N709" i="6"/>
  <c r="N710" i="6"/>
  <c r="N711" i="6"/>
  <c r="N712" i="6"/>
  <c r="N713" i="6"/>
  <c r="N714" i="6"/>
  <c r="N715" i="6"/>
  <c r="N716" i="6"/>
  <c r="N717" i="6"/>
  <c r="N718" i="6"/>
  <c r="N719" i="6"/>
  <c r="N720" i="6"/>
  <c r="N721" i="6"/>
  <c r="N722" i="6"/>
  <c r="N723" i="6"/>
  <c r="N724" i="6"/>
  <c r="N725" i="6"/>
  <c r="N726" i="6"/>
  <c r="N727" i="6"/>
  <c r="N728" i="6"/>
  <c r="N729" i="6"/>
  <c r="N730" i="6"/>
  <c r="N731" i="6"/>
  <c r="N732" i="6"/>
  <c r="N733" i="6"/>
  <c r="N734" i="6"/>
  <c r="N735" i="6"/>
  <c r="N736" i="6"/>
  <c r="N737" i="6"/>
  <c r="N738" i="6"/>
  <c r="N739" i="6"/>
  <c r="N740" i="6"/>
  <c r="N741" i="6"/>
  <c r="N742" i="6"/>
  <c r="N743" i="6"/>
  <c r="N744" i="6"/>
  <c r="N745" i="6"/>
  <c r="N746" i="6"/>
  <c r="N747" i="6"/>
  <c r="N748" i="6"/>
  <c r="N749" i="6"/>
  <c r="N750" i="6"/>
  <c r="N751" i="6"/>
  <c r="N752" i="6"/>
  <c r="N753" i="6"/>
  <c r="N754" i="6"/>
  <c r="N755" i="6"/>
  <c r="N756" i="6"/>
  <c r="N757" i="6"/>
  <c r="N758" i="6"/>
  <c r="N759" i="6"/>
  <c r="N760" i="6"/>
  <c r="N761" i="6"/>
  <c r="N762" i="6"/>
  <c r="N763" i="6"/>
  <c r="N764" i="6"/>
  <c r="N765" i="6"/>
  <c r="N766" i="6"/>
  <c r="N767" i="6"/>
  <c r="N768" i="6"/>
  <c r="N769" i="6"/>
  <c r="N770" i="6"/>
  <c r="N771" i="6"/>
  <c r="N772" i="6"/>
  <c r="N773" i="6"/>
  <c r="N774" i="6"/>
  <c r="N775" i="6"/>
  <c r="N776" i="6"/>
  <c r="N777" i="6"/>
  <c r="N778" i="6"/>
  <c r="N779" i="6"/>
  <c r="N780" i="6"/>
  <c r="N781" i="6"/>
  <c r="N782" i="6"/>
  <c r="N783" i="6"/>
  <c r="N784" i="6"/>
  <c r="N785" i="6"/>
  <c r="N786" i="6"/>
  <c r="N787" i="6"/>
  <c r="N788" i="6"/>
  <c r="N789" i="6"/>
  <c r="N790" i="6"/>
  <c r="N791" i="6"/>
  <c r="N792" i="6"/>
  <c r="N793" i="6"/>
  <c r="N794" i="6"/>
  <c r="N795" i="6"/>
  <c r="N796" i="6"/>
  <c r="N797" i="6"/>
  <c r="N798" i="6"/>
  <c r="N799" i="6"/>
  <c r="N800" i="6"/>
  <c r="N801" i="6"/>
  <c r="N802" i="6"/>
  <c r="N803" i="6"/>
  <c r="N804" i="6"/>
  <c r="N805" i="6"/>
  <c r="N806" i="6"/>
  <c r="N807" i="6"/>
  <c r="N808" i="6"/>
  <c r="N809" i="6"/>
  <c r="N810" i="6"/>
  <c r="N811" i="6"/>
  <c r="N812" i="6"/>
  <c r="N813" i="6"/>
  <c r="N814" i="6"/>
  <c r="N815" i="6"/>
  <c r="N816" i="6"/>
  <c r="N817" i="6"/>
  <c r="N818" i="6"/>
  <c r="N819" i="6"/>
  <c r="N820" i="6"/>
  <c r="N821" i="6"/>
  <c r="N822" i="6"/>
  <c r="N823" i="6"/>
  <c r="N824" i="6"/>
  <c r="N825" i="6"/>
  <c r="N826" i="6"/>
  <c r="N827" i="6"/>
  <c r="N828" i="6"/>
  <c r="N829" i="6"/>
  <c r="N830" i="6"/>
  <c r="N831" i="6"/>
  <c r="N832" i="6"/>
  <c r="N833" i="6"/>
  <c r="N834" i="6"/>
  <c r="N835" i="6"/>
  <c r="N836" i="6"/>
  <c r="N837" i="6"/>
  <c r="N838" i="6"/>
  <c r="N839" i="6"/>
  <c r="N840" i="6"/>
  <c r="N841" i="6"/>
  <c r="N842" i="6"/>
  <c r="N843" i="6"/>
  <c r="N844" i="6"/>
  <c r="N845" i="6"/>
  <c r="N846" i="6"/>
  <c r="N847" i="6"/>
  <c r="N848" i="6"/>
  <c r="N849" i="6"/>
  <c r="N850" i="6"/>
  <c r="N851" i="6"/>
  <c r="N852" i="6"/>
  <c r="N853" i="6"/>
  <c r="N854" i="6"/>
  <c r="N855" i="6"/>
  <c r="N856" i="6"/>
  <c r="N857" i="6"/>
  <c r="N858" i="6"/>
  <c r="N859" i="6"/>
  <c r="N860" i="6"/>
  <c r="N861" i="6"/>
  <c r="N862" i="6"/>
  <c r="N863" i="6"/>
  <c r="N864" i="6"/>
  <c r="N865" i="6"/>
  <c r="N866" i="6"/>
  <c r="N867" i="6"/>
  <c r="N868" i="6"/>
  <c r="N869" i="6"/>
  <c r="N870" i="6"/>
  <c r="N871" i="6"/>
  <c r="N872" i="6"/>
  <c r="N873" i="6"/>
  <c r="N874" i="6"/>
  <c r="N875" i="6"/>
  <c r="N876" i="6"/>
  <c r="N877" i="6"/>
  <c r="N878" i="6"/>
  <c r="N879" i="6"/>
  <c r="N880" i="6"/>
  <c r="N881" i="6"/>
  <c r="N882" i="6"/>
  <c r="N883" i="6"/>
  <c r="N884" i="6"/>
  <c r="N885" i="6"/>
  <c r="N886" i="6"/>
  <c r="N887" i="6"/>
  <c r="N888" i="6"/>
  <c r="N889" i="6"/>
  <c r="N890" i="6"/>
  <c r="N891" i="6"/>
  <c r="N892" i="6"/>
  <c r="N893" i="6"/>
  <c r="N894" i="6"/>
  <c r="N895" i="6"/>
  <c r="N896" i="6"/>
  <c r="N897" i="6"/>
  <c r="N898" i="6"/>
  <c r="N899" i="6"/>
  <c r="N900" i="6"/>
  <c r="N901" i="6"/>
  <c r="N902" i="6"/>
  <c r="N903" i="6"/>
  <c r="N904" i="6"/>
  <c r="N905" i="6"/>
  <c r="N906" i="6"/>
  <c r="N907" i="6"/>
  <c r="N908" i="6"/>
  <c r="N909" i="6"/>
  <c r="N910" i="6"/>
  <c r="N911" i="6"/>
  <c r="N912" i="6"/>
  <c r="N913" i="6"/>
  <c r="N914" i="6"/>
  <c r="N915" i="6"/>
  <c r="N916" i="6"/>
  <c r="N917" i="6"/>
  <c r="N918" i="6"/>
  <c r="N919" i="6"/>
  <c r="N920" i="6"/>
  <c r="N921" i="6"/>
  <c r="N922" i="6"/>
  <c r="N923" i="6"/>
  <c r="N924" i="6"/>
  <c r="N925" i="6"/>
  <c r="N926" i="6"/>
  <c r="N927" i="6"/>
  <c r="N928" i="6"/>
  <c r="N929" i="6"/>
  <c r="N930" i="6"/>
  <c r="N931" i="6"/>
  <c r="N932" i="6"/>
  <c r="N933" i="6"/>
  <c r="N934" i="6"/>
  <c r="N935" i="6"/>
  <c r="N936" i="6"/>
  <c r="N937" i="6"/>
  <c r="N938" i="6"/>
  <c r="N939" i="6"/>
  <c r="N940" i="6"/>
  <c r="N941" i="6"/>
  <c r="N942" i="6"/>
  <c r="N943" i="6"/>
  <c r="N944" i="6"/>
  <c r="N945" i="6"/>
  <c r="N946" i="6"/>
  <c r="N947" i="6"/>
  <c r="N948" i="6"/>
  <c r="N949" i="6"/>
  <c r="N950" i="6"/>
  <c r="N951" i="6"/>
  <c r="N952" i="6"/>
  <c r="N953" i="6"/>
  <c r="N954" i="6"/>
  <c r="N955" i="6"/>
  <c r="N956" i="6"/>
  <c r="N957" i="6"/>
  <c r="N958" i="6"/>
  <c r="N959" i="6"/>
  <c r="N960" i="6"/>
  <c r="N961" i="6"/>
  <c r="N962" i="6"/>
  <c r="N963" i="6"/>
  <c r="N964" i="6"/>
  <c r="N965" i="6"/>
  <c r="N966" i="6"/>
  <c r="N967" i="6"/>
  <c r="N968" i="6"/>
  <c r="N969" i="6"/>
  <c r="N970" i="6"/>
  <c r="N971" i="6"/>
  <c r="N972" i="6"/>
  <c r="N973" i="6"/>
  <c r="N974" i="6"/>
  <c r="N975" i="6"/>
  <c r="N976" i="6"/>
  <c r="N977" i="6"/>
  <c r="N978" i="6"/>
  <c r="N979" i="6"/>
  <c r="N980" i="6"/>
  <c r="N981" i="6"/>
  <c r="N982" i="6"/>
  <c r="N983" i="6"/>
  <c r="N984" i="6"/>
  <c r="N985" i="6"/>
  <c r="N986" i="6"/>
  <c r="N987" i="6"/>
  <c r="N988" i="6"/>
  <c r="N989" i="6"/>
  <c r="N990" i="6"/>
  <c r="N991" i="6"/>
  <c r="N992" i="6"/>
  <c r="N993" i="6"/>
  <c r="N994" i="6"/>
  <c r="N995" i="6"/>
  <c r="N996" i="6"/>
  <c r="N997" i="6"/>
  <c r="N998" i="6"/>
  <c r="N999" i="6"/>
  <c r="N1000" i="6"/>
  <c r="N1001" i="6"/>
  <c r="N1002" i="6"/>
  <c r="N1003" i="6"/>
  <c r="N1004" i="6"/>
  <c r="N1005" i="6"/>
  <c r="N1006" i="6"/>
  <c r="N1007" i="6"/>
  <c r="N1008" i="6"/>
  <c r="N1009" i="6"/>
  <c r="N1010" i="6"/>
  <c r="N1011" i="6"/>
  <c r="N1012" i="6"/>
  <c r="N1013" i="6"/>
  <c r="N1014" i="6"/>
  <c r="N1015" i="6"/>
  <c r="N1016" i="6"/>
  <c r="N1017" i="6"/>
  <c r="N1018" i="6"/>
  <c r="N1019" i="6"/>
  <c r="N1020" i="6"/>
  <c r="N1021" i="6"/>
  <c r="N1022" i="6"/>
  <c r="N1023" i="6"/>
  <c r="N1024" i="6"/>
  <c r="N1025" i="6"/>
  <c r="N1026" i="6"/>
  <c r="N1027" i="6"/>
  <c r="N1028" i="6"/>
  <c r="N1029" i="6"/>
  <c r="N1030" i="6"/>
  <c r="N1031" i="6"/>
  <c r="N1032" i="6"/>
  <c r="N1033" i="6"/>
  <c r="N1034" i="6"/>
  <c r="N1035" i="6"/>
  <c r="N1036" i="6"/>
  <c r="N1037" i="6"/>
  <c r="N1038" i="6"/>
  <c r="N1039" i="6"/>
  <c r="N1040" i="6"/>
  <c r="N1041" i="6"/>
  <c r="N1042" i="6"/>
  <c r="N1043" i="6"/>
  <c r="N1044" i="6"/>
  <c r="N1045" i="6"/>
  <c r="N1046" i="6"/>
  <c r="N1047" i="6"/>
  <c r="N1048" i="6"/>
  <c r="N1049" i="6"/>
  <c r="N1050" i="6"/>
  <c r="N1051" i="6"/>
  <c r="N1052" i="6"/>
  <c r="N1053" i="6"/>
  <c r="N1054" i="6"/>
  <c r="N1055" i="6"/>
  <c r="N1056" i="6"/>
  <c r="N1057" i="6"/>
  <c r="N1058" i="6"/>
  <c r="N1059" i="6"/>
  <c r="N1060" i="6"/>
  <c r="N1061" i="6"/>
  <c r="N1062" i="6"/>
  <c r="N1063" i="6"/>
  <c r="N1064" i="6"/>
  <c r="N1065" i="6"/>
  <c r="N1066" i="6"/>
  <c r="N1067" i="6"/>
  <c r="N1068" i="6"/>
  <c r="N1069" i="6"/>
  <c r="N1070" i="6"/>
  <c r="N1071" i="6"/>
  <c r="N1072" i="6"/>
  <c r="N1073" i="6"/>
  <c r="N1074" i="6"/>
  <c r="N1075" i="6"/>
  <c r="N1076" i="6"/>
  <c r="N1077" i="6"/>
  <c r="N1078" i="6"/>
  <c r="N1079" i="6"/>
  <c r="N1080" i="6"/>
  <c r="N1081" i="6"/>
  <c r="N1082" i="6"/>
  <c r="N1083" i="6"/>
  <c r="N1084" i="6"/>
  <c r="N1085" i="6"/>
  <c r="N1086" i="6"/>
  <c r="N1087" i="6"/>
  <c r="N1088" i="6"/>
  <c r="N1089" i="6"/>
  <c r="N1090" i="6"/>
  <c r="N1091" i="6"/>
  <c r="N1092" i="6"/>
  <c r="N1093" i="6"/>
  <c r="N1094" i="6"/>
  <c r="N1095" i="6"/>
  <c r="N1096" i="6"/>
  <c r="N1097" i="6"/>
  <c r="N1098" i="6"/>
  <c r="N1099" i="6"/>
  <c r="N1100" i="6"/>
  <c r="N1101" i="6"/>
  <c r="N1102" i="6"/>
  <c r="N1103" i="6"/>
  <c r="N1104" i="6"/>
  <c r="N1105" i="6"/>
  <c r="N1106" i="6"/>
  <c r="N1107" i="6"/>
  <c r="N1108" i="6"/>
  <c r="N1109" i="6"/>
  <c r="N1110" i="6"/>
  <c r="N1111" i="6"/>
  <c r="N1112" i="6"/>
  <c r="N1113" i="6"/>
  <c r="N1114" i="6"/>
  <c r="N1115" i="6"/>
  <c r="N1116" i="6"/>
  <c r="N1117" i="6"/>
  <c r="N1118" i="6"/>
  <c r="N1119" i="6"/>
  <c r="N1120" i="6"/>
  <c r="N1121" i="6"/>
  <c r="N1122" i="6"/>
  <c r="N1123" i="6"/>
  <c r="N1124" i="6"/>
  <c r="N1125" i="6"/>
  <c r="N1126" i="6"/>
  <c r="N1127" i="6"/>
  <c r="N1128" i="6"/>
  <c r="N1129" i="6"/>
  <c r="N1130" i="6"/>
  <c r="N1131" i="6"/>
  <c r="N1132" i="6"/>
  <c r="N1133" i="6"/>
  <c r="N1134" i="6"/>
  <c r="N1135" i="6"/>
  <c r="N1136" i="6"/>
  <c r="N1137" i="6"/>
  <c r="N1138" i="6"/>
  <c r="N1139" i="6"/>
  <c r="N1140" i="6"/>
  <c r="N1141" i="6"/>
  <c r="N1142" i="6"/>
  <c r="N1143" i="6"/>
  <c r="N1144" i="6"/>
  <c r="N1145" i="6"/>
  <c r="N1146" i="6"/>
  <c r="N1147" i="6"/>
  <c r="N1148" i="6"/>
  <c r="N1149" i="6"/>
  <c r="N1150" i="6"/>
  <c r="N1151" i="6"/>
  <c r="N1152" i="6"/>
  <c r="N1153" i="6"/>
  <c r="N1154" i="6"/>
  <c r="N1155" i="6"/>
  <c r="N1156" i="6"/>
  <c r="N1157" i="6"/>
  <c r="N1158" i="6"/>
  <c r="N1159" i="6"/>
  <c r="N1160" i="6"/>
  <c r="N1161" i="6"/>
  <c r="N1162" i="6"/>
  <c r="N1163" i="6"/>
  <c r="N1164" i="6"/>
  <c r="N1165" i="6"/>
  <c r="N1166" i="6"/>
  <c r="N1167" i="6"/>
  <c r="N1168" i="6"/>
  <c r="N1169" i="6"/>
  <c r="N1170" i="6"/>
  <c r="N1171" i="6"/>
  <c r="N1172" i="6"/>
  <c r="N1173" i="6"/>
  <c r="N1174" i="6"/>
  <c r="N1175" i="6"/>
  <c r="N1176" i="6"/>
  <c r="N1177" i="6"/>
  <c r="N1178" i="6"/>
  <c r="N1179" i="6"/>
  <c r="N1180" i="6"/>
  <c r="N1181" i="6"/>
  <c r="N1182" i="6"/>
  <c r="N1183" i="6"/>
  <c r="N1184" i="6"/>
  <c r="N1185" i="6"/>
  <c r="N1186" i="6"/>
  <c r="N1187" i="6"/>
  <c r="N1188" i="6"/>
  <c r="N1189" i="6"/>
  <c r="N1190" i="6"/>
  <c r="N1191" i="6"/>
  <c r="N1192" i="6"/>
  <c r="N1193" i="6"/>
  <c r="N1194" i="6"/>
  <c r="N1195" i="6"/>
  <c r="N1196" i="6"/>
  <c r="N1197" i="6"/>
  <c r="N1198" i="6"/>
  <c r="N1199" i="6"/>
  <c r="N1200" i="6"/>
  <c r="N1201" i="6"/>
  <c r="N1202" i="6"/>
  <c r="N1203" i="6"/>
  <c r="N1204" i="6"/>
  <c r="N1205" i="6"/>
  <c r="N1206" i="6"/>
  <c r="N1207" i="6"/>
  <c r="N1208" i="6"/>
  <c r="N1209" i="6"/>
  <c r="N1210" i="6"/>
  <c r="N1211" i="6"/>
  <c r="N1212" i="6"/>
  <c r="N1213" i="6"/>
  <c r="N1214" i="6"/>
  <c r="N1215" i="6"/>
  <c r="N1216" i="6"/>
  <c r="N1217" i="6"/>
  <c r="N1218" i="6"/>
  <c r="N1219" i="6"/>
  <c r="N1220" i="6"/>
  <c r="N1221" i="6"/>
  <c r="N1222" i="6"/>
  <c r="N1223" i="6"/>
  <c r="N1224" i="6"/>
  <c r="N1225" i="6"/>
  <c r="N1226" i="6"/>
  <c r="N1227" i="6"/>
  <c r="N1228" i="6"/>
  <c r="N1229" i="6"/>
  <c r="N1230" i="6"/>
  <c r="N1231" i="6"/>
  <c r="N1232" i="6"/>
  <c r="N1233" i="6"/>
  <c r="N1234" i="6"/>
  <c r="N1235" i="6"/>
  <c r="N1236" i="6"/>
  <c r="N1237" i="6"/>
  <c r="N1238" i="6"/>
  <c r="N1239" i="6"/>
  <c r="N1240" i="6"/>
  <c r="N1241" i="6"/>
  <c r="N1242" i="6"/>
  <c r="N1243" i="6"/>
  <c r="N1244" i="6"/>
  <c r="N1245" i="6"/>
  <c r="N1246" i="6"/>
  <c r="N1247" i="6"/>
  <c r="N1248" i="6"/>
  <c r="N1249" i="6"/>
  <c r="N1250" i="6"/>
  <c r="N1251" i="6"/>
  <c r="N1252" i="6"/>
  <c r="N1253" i="6"/>
  <c r="N1254" i="6"/>
  <c r="N1255" i="6"/>
  <c r="N1256" i="6"/>
  <c r="N1257" i="6"/>
  <c r="N1258" i="6"/>
  <c r="N1259" i="6"/>
  <c r="N1260" i="6"/>
  <c r="N1261" i="6"/>
  <c r="N1262" i="6"/>
  <c r="N1263" i="6"/>
  <c r="N1264" i="6"/>
  <c r="N1265" i="6"/>
  <c r="N1266" i="6"/>
  <c r="N1267" i="6"/>
  <c r="N1268" i="6"/>
  <c r="N1269" i="6"/>
  <c r="N1270" i="6"/>
  <c r="N1271" i="6"/>
  <c r="N1272" i="6"/>
  <c r="N1273" i="6"/>
  <c r="N1274" i="6"/>
  <c r="N1275" i="6"/>
  <c r="N1276" i="6"/>
  <c r="N1277" i="6"/>
  <c r="N1278" i="6"/>
  <c r="N1279" i="6"/>
  <c r="N1280" i="6"/>
  <c r="N1281" i="6"/>
  <c r="N1282" i="6"/>
  <c r="N1283" i="6"/>
  <c r="N1284" i="6"/>
  <c r="N1285" i="6"/>
  <c r="N1286" i="6"/>
  <c r="N1287" i="6"/>
  <c r="N1288" i="6"/>
  <c r="N1289" i="6"/>
  <c r="N1290" i="6"/>
  <c r="N1291" i="6"/>
  <c r="N1292" i="6"/>
  <c r="N1293" i="6"/>
  <c r="N1294" i="6"/>
  <c r="N1295" i="6"/>
  <c r="N1296" i="6"/>
  <c r="N1297" i="6"/>
  <c r="N1298" i="6"/>
  <c r="N1299" i="6"/>
  <c r="N1300" i="6"/>
  <c r="N1301" i="6"/>
  <c r="N1302" i="6"/>
  <c r="N1303" i="6"/>
  <c r="N1304" i="6"/>
  <c r="N1305" i="6"/>
  <c r="N1306" i="6"/>
  <c r="N1307" i="6"/>
  <c r="N1308" i="6"/>
  <c r="N1309" i="6"/>
  <c r="N1310" i="6"/>
  <c r="N1311" i="6"/>
  <c r="N1312" i="6"/>
  <c r="N1313" i="6"/>
  <c r="N1314" i="6"/>
  <c r="N1315" i="6"/>
  <c r="N1316" i="6"/>
  <c r="N1317" i="6"/>
  <c r="N1318" i="6"/>
  <c r="N1319" i="6"/>
  <c r="N1320" i="6"/>
  <c r="N1321" i="6"/>
  <c r="N1322" i="6"/>
  <c r="N1323" i="6"/>
  <c r="N1324" i="6"/>
  <c r="N1325" i="6"/>
  <c r="N1326" i="6"/>
  <c r="N1327" i="6"/>
  <c r="N1328" i="6"/>
  <c r="N1329" i="6"/>
  <c r="N1330" i="6"/>
  <c r="N1331" i="6"/>
  <c r="N1332" i="6"/>
  <c r="N1333" i="6"/>
  <c r="N1334" i="6"/>
  <c r="N1335" i="6"/>
  <c r="N1336" i="6"/>
  <c r="N1337" i="6"/>
  <c r="N1338" i="6"/>
  <c r="N1339" i="6"/>
  <c r="N1340" i="6"/>
  <c r="N1341" i="6"/>
  <c r="N1342" i="6"/>
  <c r="N1343" i="6"/>
  <c r="N1344" i="6"/>
  <c r="N1345" i="6"/>
  <c r="N1346" i="6"/>
  <c r="N1347" i="6"/>
  <c r="N1348" i="6"/>
  <c r="N1349" i="6"/>
  <c r="N1350" i="6"/>
  <c r="N1351" i="6"/>
  <c r="N1352" i="6"/>
  <c r="N1353" i="6"/>
  <c r="N1354" i="6"/>
  <c r="N1355" i="6"/>
  <c r="N1356" i="6"/>
  <c r="N1357" i="6"/>
  <c r="N1358" i="6"/>
  <c r="N1359" i="6"/>
  <c r="N1360" i="6"/>
  <c r="N1361" i="6"/>
  <c r="N1362" i="6"/>
  <c r="N1363" i="6"/>
  <c r="N1364" i="6"/>
  <c r="N1365" i="6"/>
  <c r="N1366" i="6"/>
  <c r="N1367" i="6"/>
  <c r="N1368" i="6"/>
  <c r="N1369" i="6"/>
  <c r="N1370" i="6"/>
  <c r="N1371" i="6"/>
  <c r="N1372" i="6"/>
  <c r="N1373" i="6"/>
  <c r="N1374" i="6"/>
  <c r="N1375" i="6"/>
  <c r="N1376" i="6"/>
  <c r="N1377" i="6"/>
  <c r="N1378" i="6"/>
  <c r="N1379" i="6"/>
  <c r="N1380" i="6"/>
  <c r="N1381" i="6"/>
  <c r="N1382" i="6"/>
  <c r="N1383" i="6"/>
  <c r="N1384" i="6"/>
  <c r="N1385" i="6"/>
  <c r="N1386" i="6"/>
  <c r="N1387" i="6"/>
  <c r="N1388" i="6"/>
  <c r="N1389" i="6"/>
  <c r="N1390" i="6"/>
  <c r="N1391" i="6"/>
  <c r="N1392" i="6"/>
  <c r="N1393" i="6"/>
  <c r="N1394" i="6"/>
  <c r="N1395" i="6"/>
  <c r="N1396" i="6"/>
  <c r="N1397" i="6"/>
  <c r="N1398" i="6"/>
  <c r="N1399" i="6"/>
  <c r="N1400" i="6"/>
  <c r="N1401" i="6"/>
  <c r="N1402" i="6"/>
  <c r="N1403" i="6"/>
  <c r="N1404" i="6"/>
  <c r="N1405" i="6"/>
  <c r="N1406" i="6"/>
  <c r="N1407" i="6"/>
  <c r="N1408" i="6"/>
  <c r="N1409" i="6"/>
  <c r="N1410" i="6"/>
  <c r="N1411" i="6"/>
  <c r="N1412" i="6"/>
  <c r="N1413" i="6"/>
  <c r="N1414" i="6"/>
  <c r="N1415" i="6"/>
  <c r="N1416" i="6"/>
  <c r="N1417" i="6"/>
  <c r="N1418" i="6"/>
  <c r="N1419" i="6"/>
  <c r="N1420" i="6"/>
  <c r="N1421" i="6"/>
  <c r="N1422" i="6"/>
  <c r="N1423" i="6"/>
  <c r="N1424" i="6"/>
  <c r="N1425" i="6"/>
  <c r="N1426" i="6"/>
  <c r="N1427" i="6"/>
  <c r="N1428" i="6"/>
  <c r="N1429" i="6"/>
  <c r="N1430" i="6"/>
  <c r="N1431" i="6"/>
  <c r="N1432" i="6"/>
  <c r="N1433" i="6"/>
  <c r="N1434" i="6"/>
  <c r="N1435" i="6"/>
  <c r="N1436" i="6"/>
  <c r="N1437" i="6"/>
  <c r="N1438" i="6"/>
  <c r="N1439" i="6"/>
  <c r="N1440" i="6"/>
  <c r="N1441" i="6"/>
  <c r="N1442" i="6"/>
  <c r="N1443" i="6"/>
  <c r="N1444" i="6"/>
  <c r="N1445" i="6"/>
  <c r="N1446" i="6"/>
  <c r="N1447" i="6"/>
  <c r="N1448" i="6"/>
  <c r="N1449" i="6"/>
  <c r="N1450" i="6"/>
  <c r="N1451" i="6"/>
  <c r="N1452" i="6"/>
  <c r="N1453" i="6"/>
  <c r="N1454" i="6"/>
  <c r="N1455" i="6"/>
  <c r="N1456" i="6"/>
  <c r="N1457" i="6"/>
  <c r="N1458" i="6"/>
  <c r="N1459" i="6"/>
  <c r="N1460" i="6"/>
  <c r="N1461" i="6"/>
  <c r="N1462" i="6"/>
  <c r="N1463" i="6"/>
  <c r="N1464" i="6"/>
  <c r="N1465" i="6"/>
  <c r="N1466" i="6"/>
  <c r="N1467" i="6"/>
  <c r="N1468" i="6"/>
  <c r="N1469" i="6"/>
  <c r="N1470" i="6"/>
  <c r="N1471" i="6"/>
  <c r="N1472" i="6"/>
  <c r="N1473" i="6"/>
  <c r="N1474" i="6"/>
  <c r="N1475" i="6"/>
  <c r="N1476" i="6"/>
  <c r="N1477" i="6"/>
  <c r="N1478" i="6"/>
  <c r="N1479" i="6"/>
  <c r="N1480" i="6"/>
  <c r="N1481" i="6"/>
  <c r="N1482" i="6"/>
  <c r="N1483" i="6"/>
  <c r="N1484" i="6"/>
  <c r="N1485" i="6"/>
  <c r="N1486" i="6"/>
  <c r="N1487" i="6"/>
  <c r="N1488" i="6"/>
  <c r="N1489" i="6"/>
  <c r="N1490" i="6"/>
  <c r="N1491" i="6"/>
  <c r="N1492" i="6"/>
  <c r="N1493" i="6"/>
  <c r="N1494" i="6"/>
  <c r="N1495" i="6"/>
  <c r="N1496" i="6"/>
  <c r="N1497" i="6"/>
  <c r="N1498" i="6"/>
  <c r="N1499" i="6"/>
  <c r="N1500" i="6"/>
  <c r="N1501" i="6"/>
  <c r="N1502" i="6"/>
  <c r="N1503" i="6"/>
  <c r="N1504" i="6"/>
  <c r="N1505" i="6"/>
  <c r="N1506" i="6"/>
  <c r="N1507" i="6"/>
  <c r="N1508" i="6"/>
  <c r="N1509" i="6"/>
  <c r="N1510" i="6"/>
  <c r="N1511" i="6"/>
  <c r="N1512" i="6"/>
  <c r="N1513" i="6"/>
  <c r="N1514" i="6"/>
  <c r="N1515" i="6"/>
  <c r="N1516" i="6"/>
  <c r="N1517" i="6"/>
  <c r="N1518" i="6"/>
  <c r="N1519" i="6"/>
  <c r="N1520" i="6"/>
  <c r="N1521" i="6"/>
  <c r="N1522" i="6"/>
  <c r="N1523" i="6"/>
  <c r="N1524" i="6"/>
  <c r="N1525" i="6"/>
  <c r="N1526" i="6"/>
  <c r="N1527" i="6"/>
  <c r="N1528" i="6"/>
  <c r="N1529" i="6"/>
  <c r="N1530" i="6"/>
  <c r="N1531" i="6"/>
  <c r="N1532" i="6"/>
  <c r="N1533" i="6"/>
  <c r="N1534" i="6"/>
  <c r="N1535" i="6"/>
  <c r="N1536" i="6"/>
  <c r="N1537" i="6"/>
  <c r="N1538" i="6"/>
  <c r="N1539" i="6"/>
  <c r="N1540" i="6"/>
  <c r="N1541" i="6"/>
  <c r="N1542" i="6"/>
  <c r="N1543" i="6"/>
  <c r="N1544" i="6"/>
  <c r="N1545" i="6"/>
  <c r="N1546" i="6"/>
  <c r="N1547" i="6"/>
  <c r="N1548" i="6"/>
  <c r="N1549" i="6"/>
  <c r="N1550" i="6"/>
  <c r="N1551" i="6"/>
  <c r="N1552" i="6"/>
  <c r="N1553" i="6"/>
  <c r="N1554" i="6"/>
  <c r="N1555" i="6"/>
  <c r="N1556" i="6"/>
  <c r="N1557" i="6"/>
  <c r="N1558" i="6"/>
  <c r="N1559" i="6"/>
  <c r="N1560" i="6"/>
  <c r="N1561" i="6"/>
  <c r="N1562" i="6"/>
  <c r="N1563" i="6"/>
  <c r="N1564" i="6"/>
  <c r="N1565" i="6"/>
  <c r="N1566" i="6"/>
  <c r="N1567" i="6"/>
  <c r="N1568" i="6"/>
  <c r="N1569" i="6"/>
  <c r="N1570" i="6"/>
  <c r="N1571" i="6"/>
  <c r="N1572" i="6"/>
  <c r="N1573" i="6"/>
  <c r="N1574" i="6"/>
  <c r="N1575" i="6"/>
  <c r="N1576" i="6"/>
  <c r="N1577" i="6"/>
  <c r="N1578" i="6"/>
  <c r="N1579" i="6"/>
  <c r="N1580" i="6"/>
  <c r="N1581" i="6"/>
  <c r="N1582" i="6"/>
  <c r="N1583" i="6"/>
  <c r="N1584" i="6"/>
  <c r="N1585" i="6"/>
  <c r="N1586" i="6"/>
  <c r="N1587" i="6"/>
  <c r="N1588" i="6"/>
  <c r="N1589" i="6"/>
  <c r="N1590" i="6"/>
  <c r="N1591" i="6"/>
  <c r="N1592" i="6"/>
  <c r="N1593" i="6"/>
  <c r="N1594" i="6"/>
  <c r="N1595" i="6"/>
  <c r="N1596" i="6"/>
  <c r="N1597" i="6"/>
  <c r="N1598" i="6"/>
  <c r="N1599" i="6"/>
  <c r="N1600" i="6"/>
  <c r="N1601" i="6"/>
  <c r="N1602" i="6"/>
  <c r="N1603" i="6"/>
  <c r="N1604" i="6"/>
  <c r="N1605" i="6"/>
  <c r="N1606" i="6"/>
  <c r="N1607" i="6"/>
  <c r="N1608" i="6"/>
  <c r="N1609" i="6"/>
  <c r="N1610" i="6"/>
  <c r="N1611" i="6"/>
  <c r="N1612" i="6"/>
  <c r="N1613" i="6"/>
  <c r="N1614" i="6"/>
  <c r="N1615" i="6"/>
  <c r="N1616" i="6"/>
  <c r="N1617" i="6"/>
  <c r="N1618" i="6"/>
  <c r="N1619" i="6"/>
  <c r="N1620" i="6"/>
  <c r="N1621" i="6"/>
  <c r="N1622" i="6"/>
  <c r="N1623" i="6"/>
  <c r="N1624" i="6"/>
  <c r="N1625" i="6"/>
  <c r="N1626" i="6"/>
  <c r="N1627" i="6"/>
  <c r="N1628" i="6"/>
  <c r="N1629" i="6"/>
  <c r="N1630" i="6"/>
  <c r="N1631" i="6"/>
  <c r="N1632" i="6"/>
  <c r="N1633" i="6"/>
  <c r="N1634" i="6"/>
  <c r="N1635" i="6"/>
  <c r="N1636" i="6"/>
  <c r="N1637" i="6"/>
  <c r="N1638" i="6"/>
  <c r="N1639" i="6"/>
  <c r="N1640" i="6"/>
  <c r="N1641" i="6"/>
  <c r="N1642" i="6"/>
  <c r="N1643" i="6"/>
  <c r="N1644" i="6"/>
  <c r="N1645" i="6"/>
  <c r="N1646" i="6"/>
  <c r="N1647" i="6"/>
  <c r="N1648" i="6"/>
  <c r="N1649" i="6"/>
  <c r="N1650" i="6"/>
  <c r="N1651" i="6"/>
  <c r="N1652" i="6"/>
  <c r="N1653" i="6"/>
  <c r="N1654" i="6"/>
  <c r="N1655" i="6"/>
  <c r="N1656" i="6"/>
  <c r="N1657" i="6"/>
  <c r="N1658" i="6"/>
  <c r="N1659" i="6"/>
  <c r="N1660" i="6"/>
  <c r="N1661" i="6"/>
  <c r="N1662" i="6"/>
  <c r="N1663" i="6"/>
  <c r="N1664" i="6"/>
  <c r="N1665" i="6"/>
  <c r="N1666" i="6"/>
  <c r="N1667" i="6"/>
  <c r="N1668" i="6"/>
  <c r="N1669" i="6"/>
  <c r="N1670" i="6"/>
  <c r="N1671" i="6"/>
  <c r="N1672" i="6"/>
  <c r="N1673" i="6"/>
  <c r="N1674" i="6"/>
  <c r="N1675" i="6"/>
  <c r="N1676" i="6"/>
  <c r="N1677" i="6"/>
  <c r="N1678" i="6"/>
  <c r="N1679" i="6"/>
  <c r="N1680" i="6"/>
  <c r="N1681" i="6"/>
  <c r="N1682" i="6"/>
  <c r="N1683" i="6"/>
  <c r="N1684" i="6"/>
  <c r="N1685" i="6"/>
  <c r="N1686" i="6"/>
  <c r="N1687" i="6"/>
  <c r="N1688" i="6"/>
  <c r="N1689" i="6"/>
  <c r="N1690" i="6"/>
  <c r="N1691" i="6"/>
  <c r="N1692" i="6"/>
  <c r="N1693" i="6"/>
  <c r="N1694" i="6"/>
  <c r="N1695" i="6"/>
  <c r="N1696" i="6"/>
  <c r="N1697" i="6"/>
  <c r="N1698" i="6"/>
  <c r="N1699" i="6"/>
  <c r="N1700" i="6"/>
  <c r="N1701" i="6"/>
  <c r="N1702" i="6"/>
  <c r="N1703" i="6"/>
  <c r="N1704" i="6"/>
  <c r="N1705" i="6"/>
  <c r="N1706" i="6"/>
  <c r="N1707" i="6"/>
  <c r="N1708" i="6"/>
  <c r="N1709" i="6"/>
  <c r="N1710" i="6"/>
  <c r="N1711" i="6"/>
  <c r="N1712" i="6"/>
  <c r="N1713" i="6"/>
  <c r="N1714" i="6"/>
  <c r="N1715" i="6"/>
  <c r="N1716" i="6"/>
  <c r="N1717" i="6"/>
  <c r="N1718" i="6"/>
  <c r="N1719" i="6"/>
  <c r="N1720" i="6"/>
  <c r="N1721" i="6"/>
  <c r="N1722" i="6"/>
  <c r="N1723" i="6"/>
  <c r="N1724" i="6"/>
  <c r="N1725" i="6"/>
  <c r="N1726" i="6"/>
  <c r="N1727" i="6"/>
  <c r="N1728" i="6"/>
  <c r="N1729" i="6"/>
  <c r="N1730" i="6"/>
  <c r="N1731" i="6"/>
  <c r="N1732" i="6"/>
  <c r="N1733" i="6"/>
  <c r="N1734" i="6"/>
  <c r="N1735" i="6"/>
  <c r="N1736" i="6"/>
  <c r="N1737" i="6"/>
  <c r="N1738" i="6"/>
  <c r="N1739" i="6"/>
  <c r="N1740" i="6"/>
  <c r="N1741" i="6"/>
  <c r="N1742" i="6"/>
  <c r="N1743" i="6"/>
  <c r="N1744" i="6"/>
  <c r="N1745" i="6"/>
  <c r="N1746" i="6"/>
  <c r="N1747" i="6"/>
  <c r="N1748" i="6"/>
  <c r="N1749" i="6"/>
  <c r="N1750" i="6"/>
  <c r="N1751" i="6"/>
  <c r="N1752" i="6"/>
  <c r="N1753" i="6"/>
  <c r="N1754" i="6"/>
  <c r="N1755" i="6"/>
  <c r="N1756" i="6"/>
  <c r="N1757" i="6"/>
  <c r="N1758" i="6"/>
  <c r="N1759" i="6"/>
  <c r="N1760" i="6"/>
  <c r="N1761" i="6"/>
  <c r="N1762" i="6"/>
  <c r="N1763" i="6"/>
  <c r="N1764" i="6"/>
  <c r="N1765" i="6"/>
  <c r="N1766" i="6"/>
  <c r="N1767" i="6"/>
  <c r="N1768" i="6"/>
  <c r="N1769" i="6"/>
  <c r="N1770" i="6"/>
  <c r="N1771" i="6"/>
  <c r="N1772" i="6"/>
  <c r="N1773" i="6"/>
  <c r="N1774" i="6"/>
  <c r="N1775" i="6"/>
  <c r="N1776" i="6"/>
  <c r="N1777" i="6"/>
  <c r="N1778" i="6"/>
  <c r="N1779" i="6"/>
  <c r="N1780" i="6"/>
  <c r="N1781" i="6"/>
  <c r="N1782" i="6"/>
  <c r="N1783" i="6"/>
  <c r="N1784" i="6"/>
  <c r="N1785" i="6"/>
  <c r="N1786" i="6"/>
  <c r="N1787" i="6"/>
  <c r="N1788" i="6"/>
  <c r="N1789" i="6"/>
  <c r="N1790" i="6"/>
  <c r="N1791" i="6"/>
  <c r="N1792" i="6"/>
  <c r="N1793" i="6"/>
  <c r="N1794" i="6"/>
  <c r="N1795" i="6"/>
  <c r="N1796" i="6"/>
  <c r="N1797" i="6"/>
  <c r="N1798" i="6"/>
  <c r="N1799" i="6"/>
  <c r="N1800" i="6"/>
  <c r="N1801" i="6"/>
  <c r="N1802" i="6"/>
  <c r="N1803" i="6"/>
  <c r="N1804" i="6"/>
  <c r="N1805" i="6"/>
  <c r="N1806" i="6"/>
  <c r="N1807" i="6"/>
  <c r="N1808" i="6"/>
  <c r="N1809" i="6"/>
  <c r="N1810" i="6"/>
  <c r="N1811" i="6"/>
  <c r="N1812" i="6"/>
  <c r="N1813" i="6"/>
  <c r="N1814" i="6"/>
  <c r="N1815" i="6"/>
  <c r="N1816" i="6"/>
  <c r="N1817" i="6"/>
  <c r="N1818" i="6"/>
  <c r="N1819" i="6"/>
  <c r="N1820" i="6"/>
  <c r="N1821" i="6"/>
  <c r="N1822" i="6"/>
  <c r="N1823" i="6"/>
  <c r="N1824" i="6"/>
  <c r="N1825" i="6"/>
  <c r="N1826" i="6"/>
  <c r="N1827" i="6"/>
  <c r="N1828" i="6"/>
  <c r="N1829" i="6"/>
  <c r="N1830" i="6"/>
  <c r="N1831" i="6"/>
  <c r="N1832" i="6"/>
  <c r="N1833" i="6"/>
  <c r="N1834" i="6"/>
  <c r="N1835" i="6"/>
  <c r="N1836" i="6"/>
  <c r="N1837" i="6"/>
  <c r="N1838" i="6"/>
  <c r="N1839" i="6"/>
  <c r="N1840" i="6"/>
  <c r="N1841" i="6"/>
  <c r="N1842" i="6"/>
  <c r="N1843" i="6"/>
  <c r="N1844" i="6"/>
  <c r="N1845" i="6"/>
  <c r="N1846" i="6"/>
  <c r="N1847" i="6"/>
  <c r="N1848" i="6"/>
  <c r="N1849" i="6"/>
  <c r="N1850" i="6"/>
  <c r="N1851" i="6"/>
  <c r="N1852" i="6"/>
  <c r="N1853" i="6"/>
  <c r="N1854" i="6"/>
  <c r="N1855" i="6"/>
  <c r="N1856" i="6"/>
  <c r="N1857" i="6"/>
  <c r="N1858" i="6"/>
  <c r="N1859" i="6"/>
  <c r="N1860" i="6"/>
  <c r="N1861" i="6"/>
  <c r="N1862" i="6"/>
  <c r="N1863" i="6"/>
  <c r="N1864" i="6"/>
  <c r="N1865" i="6"/>
  <c r="N1866" i="6"/>
  <c r="N1867" i="6"/>
  <c r="N1868" i="6"/>
  <c r="N1869" i="6"/>
  <c r="N1870" i="6"/>
  <c r="N1871" i="6"/>
  <c r="N1872" i="6"/>
  <c r="N1873" i="6"/>
  <c r="N1874" i="6"/>
  <c r="N1875" i="6"/>
  <c r="N1876" i="6"/>
  <c r="N1877" i="6"/>
  <c r="N1878" i="6"/>
  <c r="N1879" i="6"/>
  <c r="N1880" i="6"/>
  <c r="N1881" i="6"/>
  <c r="N1882" i="6"/>
  <c r="N1883" i="6"/>
  <c r="N1884" i="6"/>
  <c r="N1885" i="6"/>
  <c r="N1886" i="6"/>
  <c r="N1887" i="6"/>
  <c r="N1888" i="6"/>
  <c r="N1889" i="6"/>
  <c r="N1890" i="6"/>
  <c r="N1891" i="6"/>
  <c r="N1892" i="6"/>
  <c r="N1893" i="6"/>
  <c r="N1894" i="6"/>
  <c r="N1895" i="6"/>
  <c r="N1896" i="6"/>
  <c r="N1897" i="6"/>
  <c r="N1898" i="6"/>
  <c r="N1899" i="6"/>
  <c r="N1900" i="6"/>
  <c r="N1901" i="6"/>
  <c r="N1902" i="6"/>
  <c r="N1903" i="6"/>
  <c r="N1904" i="6"/>
  <c r="N1905" i="6"/>
  <c r="N1906" i="6"/>
  <c r="N1907" i="6"/>
  <c r="N1908" i="6"/>
  <c r="N1909" i="6"/>
  <c r="N1910" i="6"/>
  <c r="N1911" i="6"/>
  <c r="N1912" i="6"/>
  <c r="N1913" i="6"/>
  <c r="N1914" i="6"/>
  <c r="N1915" i="6"/>
  <c r="N1916" i="6"/>
  <c r="N1917" i="6"/>
  <c r="N1918" i="6"/>
  <c r="N1919" i="6"/>
  <c r="N1920" i="6"/>
  <c r="N1921" i="6"/>
  <c r="N1922" i="6"/>
  <c r="N1923" i="6"/>
  <c r="N1924" i="6"/>
  <c r="N1925" i="6"/>
  <c r="N1926" i="6"/>
  <c r="N1927" i="6"/>
  <c r="N1928" i="6"/>
  <c r="N1929" i="6"/>
  <c r="N1930" i="6"/>
  <c r="N1931" i="6"/>
  <c r="N1932" i="6"/>
  <c r="N1933" i="6"/>
  <c r="N1934" i="6"/>
  <c r="N1935" i="6"/>
  <c r="N1936" i="6"/>
  <c r="N1937" i="6"/>
  <c r="N1938" i="6"/>
  <c r="N1939" i="6"/>
  <c r="N1940" i="6"/>
  <c r="N1941" i="6"/>
  <c r="N1942" i="6"/>
  <c r="N1943" i="6"/>
  <c r="N1944" i="6"/>
  <c r="N1945" i="6"/>
  <c r="N1946" i="6"/>
  <c r="N1947" i="6"/>
  <c r="N1948" i="6"/>
  <c r="N1949" i="6"/>
  <c r="N1950" i="6"/>
  <c r="N1951" i="6"/>
  <c r="N1952" i="6"/>
  <c r="N1953" i="6"/>
  <c r="N1954" i="6"/>
  <c r="N1955" i="6"/>
  <c r="N1956" i="6"/>
  <c r="N1957" i="6"/>
  <c r="N1958" i="6"/>
  <c r="N1959" i="6"/>
  <c r="N1960" i="6"/>
  <c r="N1961" i="6"/>
  <c r="N1962" i="6"/>
  <c r="N1963" i="6"/>
  <c r="N1964" i="6"/>
  <c r="N1965" i="6"/>
  <c r="N1966" i="6"/>
  <c r="N1967" i="6"/>
  <c r="N1968" i="6"/>
  <c r="N1969" i="6"/>
  <c r="N1970" i="6"/>
  <c r="N1971" i="6"/>
  <c r="N1972" i="6"/>
  <c r="N1973" i="6"/>
  <c r="N1974" i="6"/>
  <c r="N1975" i="6"/>
  <c r="N1976" i="6"/>
  <c r="N1977" i="6"/>
  <c r="N1978" i="6"/>
  <c r="N1979" i="6"/>
  <c r="N1980" i="6"/>
  <c r="N1981" i="6"/>
  <c r="N1982" i="6"/>
  <c r="N1983" i="6"/>
  <c r="N1984" i="6"/>
  <c r="N1985" i="6"/>
  <c r="N1986" i="6"/>
  <c r="N1987" i="6"/>
  <c r="N1988" i="6"/>
  <c r="N1989" i="6"/>
  <c r="N1990" i="6"/>
  <c r="N1991" i="6"/>
  <c r="N1992" i="6"/>
  <c r="N1993" i="6"/>
  <c r="N1994" i="6"/>
  <c r="N1995" i="6"/>
  <c r="N1996" i="6"/>
  <c r="N1997" i="6"/>
  <c r="N1998" i="6"/>
  <c r="N1999" i="6"/>
  <c r="N2000" i="6"/>
  <c r="N2001" i="6"/>
  <c r="N2002" i="6"/>
  <c r="N2003" i="6"/>
  <c r="N2004" i="6"/>
  <c r="N2005" i="6"/>
  <c r="N2006" i="6"/>
  <c r="N2007" i="6"/>
  <c r="N2008" i="6"/>
  <c r="N2009" i="6"/>
  <c r="N2010" i="6"/>
  <c r="N2011" i="6"/>
  <c r="N2012" i="6"/>
  <c r="N2013" i="6"/>
  <c r="N2014" i="6"/>
  <c r="N2015" i="6"/>
  <c r="N2016" i="6"/>
  <c r="N2017" i="6"/>
  <c r="N2018" i="6"/>
  <c r="N2019" i="6"/>
  <c r="N2020" i="6"/>
  <c r="N2021" i="6"/>
  <c r="N2022" i="6"/>
  <c r="N2023" i="6"/>
  <c r="N2024" i="6"/>
  <c r="N2025" i="6"/>
  <c r="N2026" i="6"/>
  <c r="N2027" i="6"/>
  <c r="N2028" i="6"/>
  <c r="N2029" i="6"/>
  <c r="N2030" i="6"/>
  <c r="N2031" i="6"/>
  <c r="N2032" i="6"/>
  <c r="N2033" i="6"/>
  <c r="N2034" i="6"/>
  <c r="N2035" i="6"/>
  <c r="N2036" i="6"/>
  <c r="N2037" i="6"/>
  <c r="N2038" i="6"/>
  <c r="N2039" i="6"/>
  <c r="N2040" i="6"/>
  <c r="N2041" i="6"/>
  <c r="N2042" i="6"/>
  <c r="N2043" i="6"/>
  <c r="N2044" i="6"/>
  <c r="N2045" i="6"/>
  <c r="N2046" i="6"/>
  <c r="N2047" i="6"/>
  <c r="N2048" i="6"/>
  <c r="N2049" i="6"/>
  <c r="N2050" i="6"/>
  <c r="N2051" i="6"/>
  <c r="N2052" i="6"/>
  <c r="N2053" i="6"/>
  <c r="N2054" i="6"/>
  <c r="N2055" i="6"/>
  <c r="N2056" i="6"/>
  <c r="N2057" i="6"/>
  <c r="N2058" i="6"/>
  <c r="N2059" i="6"/>
  <c r="N2060" i="6"/>
  <c r="N2061" i="6"/>
  <c r="N2062" i="6"/>
  <c r="N2063" i="6"/>
  <c r="N2064" i="6"/>
  <c r="N2065" i="6"/>
  <c r="N2066" i="6"/>
  <c r="N2067" i="6"/>
  <c r="N2068" i="6"/>
  <c r="N2069" i="6"/>
  <c r="N2070" i="6"/>
  <c r="N2071" i="6"/>
  <c r="N2072" i="6"/>
  <c r="N2073" i="6"/>
  <c r="N2074" i="6"/>
  <c r="N2075" i="6"/>
  <c r="N2076" i="6"/>
  <c r="N2077" i="6"/>
  <c r="N2078" i="6"/>
  <c r="N2079" i="6"/>
  <c r="N2080" i="6"/>
  <c r="N2081" i="6"/>
  <c r="N2082" i="6"/>
  <c r="N2083" i="6"/>
  <c r="N2084" i="6"/>
  <c r="N2085" i="6"/>
  <c r="N2086" i="6"/>
  <c r="N2087" i="6"/>
  <c r="N2088" i="6"/>
  <c r="N2089" i="6"/>
  <c r="N2090" i="6"/>
  <c r="N2091" i="6"/>
  <c r="N2092" i="6"/>
  <c r="N2093" i="6"/>
  <c r="N2094" i="6"/>
  <c r="N2095" i="6"/>
  <c r="N2096" i="6"/>
  <c r="N2097" i="6"/>
  <c r="N2098" i="6"/>
  <c r="N2099" i="6"/>
  <c r="N2100" i="6"/>
  <c r="N2101" i="6"/>
  <c r="N2102" i="6"/>
  <c r="N2103" i="6"/>
  <c r="N2104" i="6"/>
  <c r="N2105" i="6"/>
  <c r="N2106" i="6"/>
  <c r="N2107" i="6"/>
  <c r="N2108" i="6"/>
  <c r="N2109" i="6"/>
  <c r="N2110" i="6"/>
  <c r="N2111" i="6"/>
  <c r="N2112" i="6"/>
  <c r="N2113" i="6"/>
  <c r="N2114" i="6"/>
  <c r="N2115" i="6"/>
  <c r="N2116" i="6"/>
  <c r="N2117" i="6"/>
  <c r="N2118" i="6"/>
  <c r="N2119" i="6"/>
  <c r="N2120" i="6"/>
  <c r="N2121" i="6"/>
  <c r="N2122" i="6"/>
  <c r="N2123" i="6"/>
  <c r="N2124" i="6"/>
  <c r="N2125" i="6"/>
  <c r="N2126" i="6"/>
  <c r="N2127" i="6"/>
  <c r="N2128" i="6"/>
  <c r="N2129" i="6"/>
  <c r="N2130" i="6"/>
  <c r="N2131" i="6"/>
  <c r="N2132" i="6"/>
  <c r="N2133" i="6"/>
  <c r="N2134" i="6"/>
  <c r="N2135" i="6"/>
  <c r="N2136" i="6"/>
  <c r="N2137" i="6"/>
  <c r="N2138" i="6"/>
  <c r="N2139" i="6"/>
  <c r="N2140" i="6"/>
  <c r="N2141" i="6"/>
  <c r="N2142" i="6"/>
  <c r="N2143" i="6"/>
  <c r="N2144" i="6"/>
  <c r="N2145" i="6"/>
  <c r="N2146" i="6"/>
  <c r="N2147" i="6"/>
  <c r="N2148" i="6"/>
  <c r="N2149" i="6"/>
  <c r="N2150" i="6"/>
  <c r="N2151" i="6"/>
  <c r="N2152" i="6"/>
  <c r="N2153" i="6"/>
  <c r="N2154" i="6"/>
  <c r="N2155" i="6"/>
  <c r="N2156" i="6"/>
  <c r="N2157" i="6"/>
  <c r="N2158" i="6"/>
  <c r="N2159" i="6"/>
  <c r="N2160" i="6"/>
  <c r="N2161" i="6"/>
  <c r="N2162" i="6"/>
  <c r="N2163" i="6"/>
  <c r="N2164" i="6"/>
  <c r="N2165" i="6"/>
  <c r="N2166" i="6"/>
  <c r="N2167" i="6"/>
  <c r="N2168" i="6"/>
  <c r="N2169" i="6"/>
  <c r="N2170" i="6"/>
  <c r="N2171" i="6"/>
  <c r="N2172" i="6"/>
  <c r="N2173" i="6"/>
  <c r="N2174" i="6"/>
  <c r="N2175" i="6"/>
  <c r="N2176" i="6"/>
  <c r="N2177" i="6"/>
  <c r="N2178" i="6"/>
  <c r="N2179" i="6"/>
  <c r="N2180" i="6"/>
  <c r="N2181" i="6"/>
  <c r="N2182" i="6"/>
  <c r="N2183" i="6"/>
  <c r="N2184" i="6"/>
  <c r="N2185" i="6"/>
  <c r="N2186" i="6"/>
  <c r="N2187" i="6"/>
  <c r="N2188" i="6"/>
  <c r="N2189" i="6"/>
  <c r="N2190" i="6"/>
  <c r="N2191" i="6"/>
  <c r="N2192" i="6"/>
  <c r="N2193" i="6"/>
  <c r="N2194" i="6"/>
  <c r="N2195" i="6"/>
  <c r="N2196" i="6"/>
  <c r="N2197" i="6"/>
  <c r="N2198" i="6"/>
  <c r="N2199" i="6"/>
  <c r="N2200" i="6"/>
  <c r="N2201" i="6"/>
  <c r="N2202" i="6"/>
  <c r="N2203" i="6"/>
  <c r="N2204" i="6"/>
  <c r="N2205" i="6"/>
  <c r="N2206" i="6"/>
  <c r="N2207" i="6"/>
  <c r="N2208" i="6"/>
  <c r="N2209" i="6"/>
  <c r="N2210" i="6"/>
  <c r="N2211" i="6"/>
  <c r="N2212" i="6"/>
  <c r="N2213" i="6"/>
  <c r="N2214" i="6"/>
  <c r="N2215" i="6"/>
  <c r="N2216" i="6"/>
  <c r="N2217" i="6"/>
  <c r="N2218" i="6"/>
  <c r="N2219" i="6"/>
  <c r="N2220" i="6"/>
  <c r="N2221" i="6"/>
  <c r="N2222" i="6"/>
  <c r="N2223" i="6"/>
  <c r="N2224" i="6"/>
  <c r="N2225" i="6"/>
  <c r="N2226" i="6"/>
  <c r="N2227" i="6"/>
  <c r="N2228" i="6"/>
  <c r="N2229" i="6"/>
  <c r="N2230" i="6"/>
  <c r="N2231" i="6"/>
  <c r="N2232" i="6"/>
  <c r="N2233" i="6"/>
  <c r="N2234" i="6"/>
  <c r="N2235" i="6"/>
  <c r="N2236" i="6"/>
  <c r="N2237" i="6"/>
  <c r="N2238" i="6"/>
  <c r="N2239" i="6"/>
  <c r="N2240" i="6"/>
  <c r="N2241" i="6"/>
  <c r="N2242" i="6"/>
  <c r="N2243" i="6"/>
  <c r="N2244" i="6"/>
  <c r="N2245" i="6"/>
  <c r="N2246" i="6"/>
  <c r="N2247" i="6"/>
  <c r="N2248" i="6"/>
  <c r="N2249" i="6"/>
  <c r="N2250" i="6"/>
  <c r="N2251" i="6"/>
  <c r="N2252" i="6"/>
  <c r="N2253" i="6"/>
  <c r="N2254" i="6"/>
  <c r="N2255" i="6"/>
  <c r="N2256" i="6"/>
  <c r="N2257" i="6"/>
  <c r="N2258" i="6"/>
  <c r="N2259" i="6"/>
  <c r="N2260" i="6"/>
  <c r="N2261" i="6"/>
  <c r="N2262" i="6"/>
  <c r="N2263" i="6"/>
  <c r="N2264" i="6"/>
  <c r="N2265" i="6"/>
  <c r="N2266" i="6"/>
  <c r="N2267" i="6"/>
  <c r="N2268" i="6"/>
  <c r="N2269" i="6"/>
  <c r="N2270" i="6"/>
  <c r="N2271" i="6"/>
  <c r="N2272" i="6"/>
  <c r="N2273" i="6"/>
  <c r="N2274" i="6"/>
  <c r="N2275" i="6"/>
  <c r="N2276" i="6"/>
  <c r="N2277" i="6"/>
  <c r="N2278" i="6"/>
  <c r="N2279" i="6"/>
  <c r="N2280" i="6"/>
  <c r="N2281" i="6"/>
  <c r="N2282" i="6"/>
  <c r="N2283" i="6"/>
  <c r="N2284" i="6"/>
  <c r="N2285" i="6"/>
  <c r="N2286" i="6"/>
  <c r="N2287" i="6"/>
  <c r="N2288" i="6"/>
  <c r="N2289" i="6"/>
  <c r="N2290" i="6"/>
  <c r="N2291" i="6"/>
  <c r="N2292" i="6"/>
  <c r="N2293" i="6"/>
  <c r="N2294" i="6"/>
  <c r="N2295" i="6"/>
  <c r="N2296" i="6"/>
  <c r="N2297" i="6"/>
  <c r="N2298" i="6"/>
  <c r="N2299" i="6"/>
  <c r="N2300" i="6"/>
  <c r="N2301" i="6"/>
  <c r="N2302" i="6"/>
  <c r="N2303" i="6"/>
  <c r="N2304" i="6"/>
  <c r="N2305" i="6"/>
  <c r="N2306" i="6"/>
  <c r="N2307" i="6"/>
  <c r="N2308" i="6"/>
  <c r="N2309" i="6"/>
  <c r="N2310" i="6"/>
  <c r="N2311" i="6"/>
  <c r="N2312" i="6"/>
  <c r="N2313" i="6"/>
  <c r="N2314" i="6"/>
  <c r="N2315" i="6"/>
  <c r="N2316" i="6"/>
  <c r="N2317" i="6"/>
  <c r="N2318" i="6"/>
  <c r="N2319" i="6"/>
  <c r="N2320" i="6"/>
  <c r="N2321" i="6"/>
  <c r="N2322" i="6"/>
  <c r="N2323" i="6"/>
  <c r="N2324" i="6"/>
  <c r="N2325" i="6"/>
  <c r="N2326" i="6"/>
  <c r="N2327" i="6"/>
  <c r="N2328" i="6"/>
  <c r="N2329" i="6"/>
  <c r="N2330" i="6"/>
  <c r="N2331" i="6"/>
  <c r="N2332" i="6"/>
  <c r="N2333" i="6"/>
  <c r="N2334" i="6"/>
  <c r="N2335" i="6"/>
  <c r="N2336" i="6"/>
  <c r="N2337" i="6"/>
  <c r="N2338" i="6"/>
  <c r="N2339" i="6"/>
  <c r="N2340" i="6"/>
  <c r="N2341" i="6"/>
  <c r="N2342" i="6"/>
  <c r="N2343" i="6"/>
  <c r="N2344" i="6"/>
  <c r="N2345" i="6"/>
  <c r="N2346" i="6"/>
  <c r="N2347" i="6"/>
  <c r="N2348" i="6"/>
  <c r="N2349" i="6"/>
  <c r="N2350" i="6"/>
  <c r="N2351" i="6"/>
  <c r="N2352" i="6"/>
  <c r="N2353" i="6"/>
  <c r="N2354" i="6"/>
  <c r="N2355" i="6"/>
  <c r="N2356" i="6"/>
  <c r="N2357" i="6"/>
  <c r="N2358" i="6"/>
  <c r="N2359" i="6"/>
  <c r="N2360" i="6"/>
  <c r="N2361" i="6"/>
  <c r="N2362" i="6"/>
  <c r="N2363" i="6"/>
  <c r="N2364" i="6"/>
  <c r="N2365" i="6"/>
  <c r="N2366" i="6"/>
  <c r="N2367" i="6"/>
  <c r="N2368" i="6"/>
  <c r="N2369" i="6"/>
  <c r="N2370" i="6"/>
  <c r="N2371" i="6"/>
  <c r="N2372" i="6"/>
  <c r="N2373" i="6"/>
  <c r="N2374" i="6"/>
  <c r="N2375" i="6"/>
  <c r="N2376" i="6"/>
  <c r="N2377" i="6"/>
  <c r="N2378" i="6"/>
  <c r="N2379" i="6"/>
  <c r="N2380" i="6"/>
  <c r="N2381" i="6"/>
  <c r="N2382" i="6"/>
  <c r="N2383" i="6"/>
  <c r="N2384" i="6"/>
  <c r="N2385" i="6"/>
  <c r="N2386" i="6"/>
  <c r="N2387" i="6"/>
  <c r="N2388" i="6"/>
  <c r="N2389" i="6"/>
  <c r="N2390" i="6"/>
  <c r="N2391" i="6"/>
  <c r="N2392" i="6"/>
  <c r="N2393" i="6"/>
  <c r="N2394" i="6"/>
  <c r="N2395" i="6"/>
  <c r="N2396" i="6"/>
  <c r="N2397" i="6"/>
  <c r="N2398" i="6"/>
  <c r="N2399" i="6"/>
  <c r="N2400" i="6"/>
  <c r="N2401" i="6"/>
  <c r="N2402" i="6"/>
  <c r="N2403" i="6"/>
  <c r="N2404" i="6"/>
  <c r="N2405" i="6"/>
  <c r="N2406" i="6"/>
  <c r="N2407" i="6"/>
  <c r="N2408" i="6"/>
  <c r="N2409" i="6"/>
  <c r="N2410" i="6"/>
  <c r="N2411" i="6"/>
  <c r="N2412" i="6"/>
  <c r="N2413" i="6"/>
  <c r="N2414" i="6"/>
  <c r="N2415" i="6"/>
  <c r="N2416" i="6"/>
  <c r="N2417" i="6"/>
  <c r="N2418" i="6"/>
  <c r="N2419" i="6"/>
  <c r="N2420" i="6"/>
  <c r="N2421" i="6"/>
  <c r="N2422" i="6"/>
  <c r="N2423" i="6"/>
  <c r="N2424" i="6"/>
  <c r="N2425" i="6"/>
  <c r="N2426" i="6"/>
  <c r="N2427" i="6"/>
  <c r="N2428" i="6"/>
  <c r="N2429" i="6"/>
  <c r="N2430" i="6"/>
  <c r="N2431" i="6"/>
  <c r="N2432" i="6"/>
  <c r="N2433" i="6"/>
  <c r="N2434" i="6"/>
  <c r="N2435" i="6"/>
  <c r="N2436" i="6"/>
  <c r="N2437" i="6"/>
  <c r="N2438" i="6"/>
  <c r="N2439" i="6"/>
  <c r="N2440" i="6"/>
  <c r="N2441" i="6"/>
  <c r="N2442" i="6"/>
  <c r="N2443" i="6"/>
  <c r="N2444" i="6"/>
  <c r="N2445" i="6"/>
  <c r="N2446" i="6"/>
  <c r="N2447" i="6"/>
  <c r="N2448" i="6"/>
  <c r="N2449" i="6"/>
  <c r="N2450" i="6"/>
  <c r="N2451" i="6"/>
  <c r="N2452" i="6"/>
  <c r="N2453" i="6"/>
  <c r="N2454" i="6"/>
  <c r="N2455" i="6"/>
  <c r="N2456" i="6"/>
  <c r="N2457" i="6"/>
  <c r="N2458" i="6"/>
  <c r="N2459" i="6"/>
  <c r="N2460" i="6"/>
  <c r="N2461" i="6"/>
  <c r="N2462" i="6"/>
  <c r="N2463" i="6"/>
  <c r="N2464" i="6"/>
  <c r="N2465" i="6"/>
  <c r="N2466" i="6"/>
  <c r="N2467" i="6"/>
  <c r="N2468" i="6"/>
  <c r="N2469" i="6"/>
  <c r="N2470" i="6"/>
  <c r="N2471" i="6"/>
  <c r="N2472" i="6"/>
  <c r="N2473" i="6"/>
  <c r="N2474" i="6"/>
  <c r="N2475" i="6"/>
  <c r="N2476" i="6"/>
  <c r="N2477" i="6"/>
  <c r="N2478" i="6"/>
  <c r="N2479" i="6"/>
  <c r="N2480" i="6"/>
  <c r="N2481" i="6"/>
  <c r="N2482" i="6"/>
  <c r="N2483" i="6"/>
  <c r="N2484" i="6"/>
  <c r="N2485" i="6"/>
  <c r="N2486" i="6"/>
  <c r="N2487" i="6"/>
  <c r="N2488" i="6"/>
  <c r="N2489" i="6"/>
  <c r="N2490" i="6"/>
  <c r="N2491" i="6"/>
  <c r="N2492" i="6"/>
  <c r="N2493" i="6"/>
  <c r="N2494" i="6"/>
  <c r="N2495" i="6"/>
  <c r="N2496" i="6"/>
  <c r="N2497" i="6"/>
  <c r="N2498" i="6"/>
  <c r="N2499" i="6"/>
  <c r="N2500" i="6"/>
  <c r="N2501" i="6"/>
  <c r="N2502" i="6"/>
  <c r="N2503" i="6"/>
  <c r="N2504" i="6"/>
  <c r="N2505" i="6"/>
  <c r="N2506" i="6"/>
  <c r="N2507" i="6"/>
  <c r="N2508" i="6"/>
  <c r="N2509" i="6"/>
  <c r="N2510" i="6"/>
  <c r="N2511" i="6"/>
  <c r="N2512" i="6"/>
  <c r="N2513" i="6"/>
  <c r="N2514" i="6"/>
  <c r="N2515" i="6"/>
  <c r="N2516" i="6"/>
  <c r="N2517" i="6"/>
  <c r="N2518" i="6"/>
  <c r="N2519" i="6"/>
  <c r="N2520" i="6"/>
  <c r="N2521" i="6"/>
  <c r="N2522" i="6"/>
  <c r="N2523" i="6"/>
  <c r="N2524" i="6"/>
  <c r="N2525" i="6"/>
  <c r="N2526" i="6"/>
  <c r="N2527" i="6"/>
  <c r="N2528" i="6"/>
  <c r="N2529" i="6"/>
  <c r="N2530" i="6"/>
  <c r="N2531" i="6"/>
  <c r="N2532" i="6"/>
  <c r="N2533" i="6"/>
  <c r="N2534" i="6"/>
  <c r="N2535" i="6"/>
  <c r="N2536" i="6"/>
  <c r="N2537" i="6"/>
  <c r="N2538" i="6"/>
  <c r="N2539" i="6"/>
  <c r="N2540" i="6"/>
  <c r="N2541" i="6"/>
  <c r="N2542" i="6"/>
  <c r="N2543" i="6"/>
  <c r="N2544" i="6"/>
  <c r="N2545" i="6"/>
  <c r="N2546" i="6"/>
  <c r="N2547" i="6"/>
  <c r="N2548" i="6"/>
  <c r="N2549" i="6"/>
  <c r="N2550" i="6"/>
  <c r="N2551" i="6"/>
  <c r="N2552" i="6"/>
  <c r="N2553" i="6"/>
  <c r="N2554" i="6"/>
  <c r="N2555" i="6"/>
  <c r="N2556" i="6"/>
  <c r="N2557" i="6"/>
  <c r="N2558" i="6"/>
  <c r="N2559" i="6"/>
  <c r="N2560" i="6"/>
  <c r="N2561" i="6"/>
  <c r="N2562" i="6"/>
  <c r="N2563" i="6"/>
  <c r="N2564" i="6"/>
  <c r="N2565" i="6"/>
  <c r="N2566" i="6"/>
  <c r="N2567" i="6"/>
  <c r="N2568" i="6"/>
  <c r="N2569" i="6"/>
  <c r="N2570" i="6"/>
  <c r="N2571" i="6"/>
  <c r="N2572" i="6"/>
  <c r="N2573" i="6"/>
  <c r="N2574" i="6"/>
  <c r="N2575" i="6"/>
  <c r="N2576" i="6"/>
  <c r="N2577" i="6"/>
  <c r="N2578" i="6"/>
  <c r="N2579" i="6"/>
  <c r="N2580" i="6"/>
  <c r="N2581" i="6"/>
  <c r="N2582" i="6"/>
  <c r="N2583" i="6"/>
  <c r="N2584" i="6"/>
  <c r="N2585" i="6"/>
  <c r="N2586" i="6"/>
  <c r="N2587" i="6"/>
  <c r="N2588" i="6"/>
  <c r="N2589" i="6"/>
  <c r="N2590" i="6"/>
  <c r="N2591" i="6"/>
  <c r="N2592" i="6"/>
  <c r="N2593" i="6"/>
  <c r="N2594" i="6"/>
  <c r="N2595" i="6"/>
  <c r="N2596" i="6"/>
  <c r="N2597" i="6"/>
  <c r="N2598" i="6"/>
  <c r="N2599" i="6"/>
  <c r="N2600" i="6"/>
  <c r="N2601" i="6"/>
  <c r="N2602" i="6"/>
  <c r="N2603" i="6"/>
  <c r="N2604" i="6"/>
  <c r="N2605" i="6"/>
  <c r="N2606" i="6"/>
  <c r="N2607" i="6"/>
  <c r="N2608" i="6"/>
  <c r="N2609" i="6"/>
  <c r="N2610" i="6"/>
  <c r="N2611" i="6"/>
  <c r="N2612" i="6"/>
  <c r="N2613" i="6"/>
  <c r="N2614" i="6"/>
  <c r="N2615" i="6"/>
  <c r="N2616" i="6"/>
  <c r="N2617" i="6"/>
  <c r="N2618" i="6"/>
  <c r="N2619" i="6"/>
  <c r="N2620" i="6"/>
  <c r="N2621" i="6"/>
  <c r="N2622" i="6"/>
  <c r="N2623" i="6"/>
  <c r="N2624" i="6"/>
  <c r="N2625" i="6"/>
  <c r="N2626" i="6"/>
  <c r="N2627" i="6"/>
  <c r="N2628" i="6"/>
  <c r="N2629" i="6"/>
  <c r="N2630" i="6"/>
  <c r="N2631" i="6"/>
  <c r="N2632" i="6"/>
  <c r="N2633" i="6"/>
  <c r="N2634" i="6"/>
  <c r="N2635" i="6"/>
  <c r="N2636" i="6"/>
  <c r="N2637" i="6"/>
  <c r="N2638" i="6"/>
  <c r="N2639" i="6"/>
  <c r="N2640" i="6"/>
  <c r="N2641" i="6"/>
  <c r="N2642" i="6"/>
  <c r="N2643" i="6"/>
  <c r="N2644" i="6"/>
  <c r="N2645" i="6"/>
  <c r="N2646" i="6"/>
  <c r="N2647" i="6"/>
  <c r="N2648" i="6"/>
  <c r="N2649" i="6"/>
  <c r="N2650" i="6"/>
  <c r="N2651" i="6"/>
  <c r="N2652" i="6"/>
  <c r="N2653" i="6"/>
  <c r="N2654" i="6"/>
  <c r="N2655" i="6"/>
  <c r="N2656" i="6"/>
  <c r="N2657" i="6"/>
  <c r="N2658" i="6"/>
  <c r="N2659" i="6"/>
  <c r="N2660" i="6"/>
  <c r="N2661" i="6"/>
  <c r="N2662" i="6"/>
  <c r="N2663" i="6"/>
  <c r="N2664" i="6"/>
  <c r="N2665" i="6"/>
  <c r="N2666" i="6"/>
  <c r="N2667" i="6"/>
  <c r="N2668" i="6"/>
  <c r="N2669" i="6"/>
  <c r="N2670" i="6"/>
  <c r="N2671" i="6"/>
  <c r="N2672" i="6"/>
  <c r="N2673" i="6"/>
  <c r="N2674" i="6"/>
  <c r="N2675" i="6"/>
  <c r="N2676" i="6"/>
  <c r="N2677" i="6"/>
  <c r="N2678" i="6"/>
  <c r="N2679" i="6"/>
  <c r="N2680" i="6"/>
  <c r="N2681" i="6"/>
  <c r="N2682" i="6"/>
  <c r="N2683" i="6"/>
  <c r="N2684" i="6"/>
  <c r="N2685" i="6"/>
  <c r="N2686" i="6"/>
  <c r="N2687" i="6"/>
  <c r="N2688" i="6"/>
  <c r="N2689" i="6"/>
  <c r="N2690" i="6"/>
  <c r="N2691" i="6"/>
  <c r="N2692" i="6"/>
  <c r="N2693" i="6"/>
  <c r="N2694" i="6"/>
  <c r="N2695" i="6"/>
  <c r="N2696" i="6"/>
  <c r="N2697" i="6"/>
  <c r="N2698" i="6"/>
  <c r="N2699" i="6"/>
  <c r="N2700" i="6"/>
  <c r="N2701" i="6"/>
  <c r="N2702" i="6"/>
  <c r="N2703" i="6"/>
  <c r="N2704" i="6"/>
  <c r="N2705" i="6"/>
  <c r="N2706" i="6"/>
  <c r="N2707" i="6"/>
  <c r="N2708" i="6"/>
  <c r="N2709" i="6"/>
  <c r="N2710" i="6"/>
  <c r="N2711" i="6"/>
  <c r="N2712" i="6"/>
  <c r="N2713" i="6"/>
  <c r="N2714" i="6"/>
  <c r="N2715" i="6"/>
  <c r="N2716" i="6"/>
  <c r="N2717" i="6"/>
  <c r="N2718" i="6"/>
  <c r="N2719" i="6"/>
  <c r="N2720" i="6"/>
  <c r="N2721" i="6"/>
  <c r="N2722" i="6"/>
  <c r="N2723" i="6"/>
  <c r="N2724" i="6"/>
  <c r="N2725" i="6"/>
  <c r="N2726" i="6"/>
  <c r="N2727" i="6"/>
  <c r="N2728" i="6"/>
  <c r="N2729" i="6"/>
  <c r="N2730" i="6"/>
  <c r="N2731" i="6"/>
  <c r="N2732" i="6"/>
  <c r="N2733" i="6"/>
  <c r="N2734" i="6"/>
  <c r="N2735" i="6"/>
  <c r="N2736" i="6"/>
  <c r="N2737" i="6"/>
  <c r="N2738" i="6"/>
  <c r="N2739" i="6"/>
  <c r="N2740" i="6"/>
  <c r="N2741" i="6"/>
  <c r="N2742" i="6"/>
  <c r="N2743" i="6"/>
  <c r="N2744" i="6"/>
  <c r="N2745" i="6"/>
  <c r="N2746" i="6"/>
  <c r="N2747" i="6"/>
  <c r="N2748" i="6"/>
  <c r="N2749" i="6"/>
  <c r="N2750" i="6"/>
  <c r="N2751" i="6"/>
  <c r="N2752" i="6"/>
  <c r="N2753" i="6"/>
  <c r="N2754" i="6"/>
  <c r="N2755" i="6"/>
  <c r="N2756" i="6"/>
  <c r="N2757" i="6"/>
  <c r="N2758" i="6"/>
  <c r="N2759" i="6"/>
  <c r="N2760" i="6"/>
  <c r="N2761" i="6"/>
  <c r="N2762" i="6"/>
  <c r="N2763" i="6"/>
  <c r="N2764" i="6"/>
  <c r="N2765" i="6"/>
  <c r="N2766" i="6"/>
  <c r="N2767" i="6"/>
  <c r="N2768" i="6"/>
  <c r="N2769" i="6"/>
  <c r="N2770" i="6"/>
  <c r="N2771" i="6"/>
  <c r="N2772" i="6"/>
  <c r="N2773" i="6"/>
  <c r="N2774" i="6"/>
  <c r="N2775" i="6"/>
  <c r="N2776" i="6"/>
  <c r="N2777" i="6"/>
  <c r="N2778" i="6"/>
  <c r="N2779" i="6"/>
  <c r="N2780" i="6"/>
  <c r="N2781" i="6"/>
  <c r="N2782" i="6"/>
  <c r="N2783" i="6"/>
  <c r="N2784" i="6"/>
  <c r="N2785" i="6"/>
  <c r="N2786" i="6"/>
  <c r="N2787" i="6"/>
  <c r="N2788" i="6"/>
  <c r="N2789" i="6"/>
  <c r="N2790" i="6"/>
  <c r="N2791" i="6"/>
  <c r="N2792" i="6"/>
  <c r="N2793" i="6"/>
  <c r="N2794" i="6"/>
  <c r="N2795" i="6"/>
  <c r="N2796" i="6"/>
  <c r="N2797" i="6"/>
  <c r="N2798" i="6"/>
  <c r="N2799" i="6"/>
  <c r="N2800" i="6"/>
  <c r="N2801" i="6"/>
  <c r="N2802" i="6"/>
  <c r="N2803" i="6"/>
  <c r="N2804" i="6"/>
  <c r="N2805" i="6"/>
  <c r="N2806" i="6"/>
  <c r="N2807" i="6"/>
  <c r="N2808" i="6"/>
  <c r="N2809" i="6"/>
  <c r="N2810" i="6"/>
  <c r="N2811" i="6"/>
  <c r="N2812" i="6"/>
  <c r="N2813" i="6"/>
  <c r="N2814" i="6"/>
  <c r="N2815" i="6"/>
  <c r="N2816" i="6"/>
  <c r="N2817" i="6"/>
  <c r="N2818" i="6"/>
  <c r="N2819" i="6"/>
  <c r="N2820" i="6"/>
  <c r="N2821" i="6"/>
  <c r="N2822" i="6"/>
  <c r="N2823" i="6"/>
  <c r="N2824" i="6"/>
  <c r="N2825" i="6"/>
  <c r="N2826" i="6"/>
  <c r="N2827" i="6"/>
  <c r="N2828" i="6"/>
  <c r="N2829" i="6"/>
  <c r="N2830" i="6"/>
  <c r="N2831" i="6"/>
  <c r="N2832" i="6"/>
  <c r="N2833" i="6"/>
  <c r="N2834" i="6"/>
  <c r="N2835" i="6"/>
  <c r="N2836" i="6"/>
  <c r="N2837" i="6"/>
  <c r="N2838" i="6"/>
  <c r="N2839" i="6"/>
  <c r="N2840" i="6"/>
  <c r="N2841" i="6"/>
  <c r="N2842" i="6"/>
  <c r="N2843" i="6"/>
  <c r="N2844" i="6"/>
  <c r="N2845" i="6"/>
  <c r="N2846" i="6"/>
  <c r="N2847" i="6"/>
  <c r="N2848" i="6"/>
  <c r="N2849" i="6"/>
  <c r="N2850" i="6"/>
  <c r="N2851" i="6"/>
  <c r="N2852" i="6"/>
  <c r="N2853" i="6"/>
  <c r="N2854" i="6"/>
  <c r="N2855" i="6"/>
  <c r="N2856" i="6"/>
  <c r="N2857" i="6"/>
  <c r="N2858" i="6"/>
  <c r="N2859" i="6"/>
  <c r="N2860" i="6"/>
  <c r="N2861" i="6"/>
  <c r="N2862" i="6"/>
  <c r="N2863" i="6"/>
  <c r="N2864" i="6"/>
  <c r="N2865" i="6"/>
  <c r="N2866" i="6"/>
  <c r="N2867" i="6"/>
  <c r="N2868" i="6"/>
  <c r="N2869" i="6"/>
  <c r="N2870" i="6"/>
  <c r="N2871" i="6"/>
  <c r="N2872" i="6"/>
  <c r="N2873" i="6"/>
  <c r="N2874" i="6"/>
  <c r="N2875" i="6"/>
  <c r="N2876" i="6"/>
  <c r="N2877" i="6"/>
  <c r="N2878" i="6"/>
  <c r="N2879" i="6"/>
  <c r="N2880" i="6"/>
  <c r="N2881" i="6"/>
  <c r="N2882" i="6"/>
  <c r="N2883" i="6"/>
  <c r="N2884" i="6"/>
  <c r="N2885" i="6"/>
  <c r="N2886" i="6"/>
  <c r="N2887" i="6"/>
  <c r="N2888" i="6"/>
  <c r="N2889" i="6"/>
  <c r="N2890" i="6"/>
  <c r="N2891" i="6"/>
  <c r="N2892" i="6"/>
  <c r="N2893" i="6"/>
  <c r="N2894" i="6"/>
  <c r="N2895" i="6"/>
  <c r="N2896" i="6"/>
  <c r="N2897" i="6"/>
  <c r="N2898" i="6"/>
  <c r="N2899" i="6"/>
  <c r="N2900" i="6"/>
  <c r="N2901" i="6"/>
  <c r="N2902" i="6"/>
  <c r="N2903" i="6"/>
  <c r="N2904" i="6"/>
  <c r="N2905" i="6"/>
  <c r="N2906" i="6"/>
  <c r="N2907" i="6"/>
  <c r="N2908" i="6"/>
  <c r="N2909" i="6"/>
  <c r="N2910" i="6"/>
  <c r="N2911" i="6"/>
  <c r="N2912" i="6"/>
  <c r="N2913" i="6"/>
  <c r="N2914" i="6"/>
  <c r="N2915" i="6"/>
  <c r="N2916" i="6"/>
  <c r="N2917" i="6"/>
  <c r="N2918" i="6"/>
  <c r="N2919" i="6"/>
  <c r="N2920" i="6"/>
  <c r="N2921" i="6"/>
  <c r="N2922" i="6"/>
  <c r="N2923" i="6"/>
  <c r="N2924" i="6"/>
  <c r="N2925" i="6"/>
  <c r="N2926" i="6"/>
  <c r="N2927" i="6"/>
  <c r="N2928" i="6"/>
  <c r="N2929" i="6"/>
  <c r="N2930" i="6"/>
  <c r="N2931" i="6"/>
  <c r="N2932" i="6"/>
  <c r="N2933" i="6"/>
  <c r="N2934" i="6"/>
  <c r="N2935" i="6"/>
  <c r="N2936" i="6"/>
  <c r="N2937" i="6"/>
  <c r="N2938" i="6"/>
  <c r="N2939" i="6"/>
  <c r="N2940" i="6"/>
  <c r="N2941" i="6"/>
  <c r="N2942" i="6"/>
  <c r="N2943" i="6"/>
  <c r="N2944" i="6"/>
  <c r="N2945" i="6"/>
  <c r="N2946" i="6"/>
  <c r="N2947" i="6"/>
  <c r="N2948" i="6"/>
  <c r="N2949" i="6"/>
  <c r="N2950" i="6"/>
  <c r="N2951" i="6"/>
  <c r="N2952" i="6"/>
  <c r="N2953" i="6"/>
  <c r="N2954" i="6"/>
  <c r="N2955" i="6"/>
  <c r="N2956" i="6"/>
  <c r="N2957" i="6"/>
  <c r="N2958" i="6"/>
  <c r="N2959" i="6"/>
  <c r="N2960" i="6"/>
  <c r="N2961" i="6"/>
  <c r="N2962" i="6"/>
  <c r="N2963" i="6"/>
  <c r="N2964" i="6"/>
  <c r="N2965" i="6"/>
  <c r="N2966" i="6"/>
  <c r="N2967" i="6"/>
  <c r="N2968" i="6"/>
  <c r="N2969" i="6"/>
  <c r="N2970" i="6"/>
  <c r="N2971" i="6"/>
  <c r="N2972" i="6"/>
  <c r="N2973" i="6"/>
  <c r="N2974" i="6"/>
  <c r="N2975" i="6"/>
  <c r="N2976" i="6"/>
  <c r="N2977" i="6"/>
  <c r="N2978" i="6"/>
  <c r="N2979" i="6"/>
  <c r="N2980" i="6"/>
  <c r="N2981" i="6"/>
  <c r="N2982" i="6"/>
  <c r="N2983" i="6"/>
  <c r="N2984" i="6"/>
  <c r="N2985" i="6"/>
  <c r="N2986" i="6"/>
  <c r="N2987" i="6"/>
  <c r="N2988" i="6"/>
  <c r="N2989" i="6"/>
  <c r="N2990" i="6"/>
  <c r="N2991" i="6"/>
  <c r="N2992" i="6"/>
  <c r="N2993" i="6"/>
  <c r="N2994" i="6"/>
  <c r="N2995" i="6"/>
  <c r="N2996" i="6"/>
  <c r="N2997" i="6"/>
  <c r="N2998" i="6"/>
  <c r="N2999" i="6"/>
  <c r="N3000" i="6"/>
  <c r="N3001" i="6"/>
  <c r="N3002" i="6"/>
  <c r="N3003" i="6"/>
  <c r="N3004" i="6"/>
  <c r="N3005" i="6"/>
  <c r="N3006" i="6"/>
  <c r="N3007" i="6"/>
  <c r="N3008" i="6"/>
  <c r="N3009" i="6"/>
  <c r="N3010" i="6"/>
  <c r="N3011" i="6"/>
  <c r="N3012" i="6"/>
  <c r="N3013" i="6"/>
  <c r="N3014" i="6"/>
  <c r="N3015" i="6"/>
  <c r="N3016" i="6"/>
  <c r="N3017" i="6"/>
  <c r="N3018" i="6"/>
  <c r="N3019" i="6"/>
  <c r="N3020" i="6"/>
  <c r="N3021" i="6"/>
  <c r="N3022" i="6"/>
  <c r="N3023" i="6"/>
  <c r="N3024" i="6"/>
  <c r="N3025" i="6"/>
  <c r="N3026" i="6"/>
  <c r="N3027" i="6"/>
  <c r="N3028" i="6"/>
  <c r="N3029" i="6"/>
  <c r="N3030" i="6"/>
  <c r="N3031" i="6"/>
  <c r="N3032" i="6"/>
  <c r="N3033" i="6"/>
  <c r="N3034" i="6"/>
  <c r="N3035" i="6"/>
  <c r="N3036" i="6"/>
  <c r="N3037" i="6"/>
  <c r="N3038" i="6"/>
  <c r="N3039" i="6"/>
  <c r="N3040" i="6"/>
  <c r="N3041" i="6"/>
  <c r="N3042" i="6"/>
  <c r="N3043" i="6"/>
  <c r="N3044" i="6"/>
  <c r="N3045" i="6"/>
  <c r="N3046" i="6"/>
  <c r="N3047" i="6"/>
  <c r="N3048" i="6"/>
  <c r="N3049" i="6"/>
  <c r="N3050" i="6"/>
  <c r="N3051" i="6"/>
  <c r="N3052" i="6"/>
  <c r="N3053" i="6"/>
  <c r="N3054" i="6"/>
  <c r="N3055" i="6"/>
  <c r="N3056" i="6"/>
  <c r="N3057" i="6"/>
  <c r="N3058" i="6"/>
  <c r="N3059" i="6"/>
  <c r="N3060" i="6"/>
  <c r="N3061" i="6"/>
  <c r="N3062" i="6"/>
  <c r="N3063" i="6"/>
  <c r="N3064" i="6"/>
  <c r="N3065" i="6"/>
  <c r="N3066" i="6"/>
  <c r="N3067" i="6"/>
  <c r="N3068" i="6"/>
  <c r="N3069" i="6"/>
  <c r="N3070" i="6"/>
  <c r="N3071" i="6"/>
  <c r="N3072" i="6"/>
  <c r="N3073" i="6"/>
  <c r="N3074" i="6"/>
  <c r="N3075" i="6"/>
  <c r="N3076" i="6"/>
  <c r="N3077" i="6"/>
  <c r="N3078" i="6"/>
  <c r="N3079" i="6"/>
  <c r="N3080" i="6"/>
  <c r="N3081" i="6"/>
  <c r="N3082" i="6"/>
  <c r="N3083" i="6"/>
  <c r="N3084" i="6"/>
  <c r="N3085" i="6"/>
  <c r="N3086" i="6"/>
  <c r="N3087" i="6"/>
  <c r="N3088" i="6"/>
  <c r="N3089" i="6"/>
  <c r="N3090" i="6"/>
  <c r="N3091" i="6"/>
  <c r="N3092" i="6"/>
  <c r="N3093" i="6"/>
  <c r="N3094" i="6"/>
  <c r="N3095" i="6"/>
  <c r="N3096" i="6"/>
  <c r="N3097" i="6"/>
  <c r="N3098" i="6"/>
  <c r="N3099" i="6"/>
  <c r="N3100" i="6"/>
  <c r="N3101" i="6"/>
  <c r="N3102" i="6"/>
  <c r="N3103" i="6"/>
  <c r="N3104" i="6"/>
  <c r="N3105" i="6"/>
  <c r="N3106" i="6"/>
  <c r="N3107" i="6"/>
  <c r="N3108" i="6"/>
  <c r="N3109" i="6"/>
  <c r="N3110" i="6"/>
  <c r="N3111" i="6"/>
  <c r="N3112" i="6"/>
  <c r="N3113" i="6"/>
  <c r="N3114" i="6"/>
  <c r="N3115" i="6"/>
  <c r="N3116" i="6"/>
  <c r="N3117" i="6"/>
  <c r="N3118" i="6"/>
  <c r="N3119" i="6"/>
  <c r="N3120" i="6"/>
  <c r="N3121" i="6"/>
  <c r="N3122" i="6"/>
  <c r="N3123" i="6"/>
  <c r="N3124" i="6"/>
  <c r="N3125" i="6"/>
  <c r="N3126" i="6"/>
  <c r="N3127" i="6"/>
  <c r="N3128" i="6"/>
  <c r="N3129" i="6"/>
  <c r="N3130" i="6"/>
  <c r="N3131" i="6"/>
  <c r="N3132" i="6"/>
  <c r="N3133" i="6"/>
  <c r="N3134" i="6"/>
  <c r="N3135" i="6"/>
  <c r="N3136" i="6"/>
  <c r="N3137" i="6"/>
  <c r="N3138" i="6"/>
  <c r="N3139" i="6"/>
  <c r="N3140" i="6"/>
  <c r="N3141" i="6"/>
  <c r="N3142" i="6"/>
  <c r="N3143" i="6"/>
  <c r="N3144" i="6"/>
  <c r="N3145" i="6"/>
  <c r="N3146" i="6"/>
  <c r="N3147" i="6"/>
  <c r="N3148" i="6"/>
  <c r="N3149" i="6"/>
  <c r="N3150" i="6"/>
  <c r="N3151" i="6"/>
  <c r="N3152" i="6"/>
  <c r="N3153" i="6"/>
  <c r="N3154" i="6"/>
  <c r="N3155" i="6"/>
  <c r="N3156" i="6"/>
  <c r="N3157" i="6"/>
  <c r="N3158" i="6"/>
  <c r="N3159" i="6"/>
  <c r="N3160" i="6"/>
  <c r="N3161" i="6"/>
  <c r="N3162" i="6"/>
  <c r="N3163" i="6"/>
  <c r="N3164" i="6"/>
  <c r="N3165" i="6"/>
  <c r="N3166" i="6"/>
  <c r="N3167" i="6"/>
  <c r="N3168" i="6"/>
  <c r="N3169" i="6"/>
  <c r="N3170" i="6"/>
  <c r="N3171" i="6"/>
  <c r="N3172" i="6"/>
  <c r="N3173" i="6"/>
  <c r="N3174" i="6"/>
  <c r="N3175" i="6"/>
  <c r="N3176" i="6"/>
  <c r="N3177" i="6"/>
  <c r="N3178" i="6"/>
  <c r="N3179" i="6"/>
  <c r="N3180" i="6"/>
  <c r="N3181" i="6"/>
  <c r="N3182" i="6"/>
  <c r="N3183" i="6"/>
  <c r="N3184" i="6"/>
  <c r="N3185" i="6"/>
  <c r="N3186" i="6"/>
  <c r="N3187" i="6"/>
  <c r="N3188" i="6"/>
  <c r="N3189" i="6"/>
  <c r="N3190" i="6"/>
  <c r="N3191" i="6"/>
  <c r="N3192" i="6"/>
  <c r="N3193" i="6"/>
  <c r="N3194" i="6"/>
  <c r="N3195" i="6"/>
  <c r="N3196" i="6"/>
  <c r="N3197" i="6"/>
  <c r="N3198" i="6"/>
  <c r="N3199" i="6"/>
  <c r="N3200" i="6"/>
  <c r="N3201" i="6"/>
  <c r="N3202" i="6"/>
  <c r="N3203" i="6"/>
  <c r="N3204" i="6"/>
  <c r="N3205" i="6"/>
  <c r="N3206" i="6"/>
  <c r="N3207" i="6"/>
  <c r="N3208" i="6"/>
  <c r="N3209" i="6"/>
  <c r="N3210" i="6"/>
  <c r="N3211" i="6"/>
  <c r="N3212" i="6"/>
  <c r="N3213" i="6"/>
  <c r="N3214" i="6"/>
  <c r="N3215" i="6"/>
  <c r="N3216" i="6"/>
  <c r="N3217" i="6"/>
  <c r="N3218" i="6"/>
  <c r="N3219" i="6"/>
  <c r="N3220" i="6"/>
  <c r="N3221" i="6"/>
  <c r="N3222" i="6"/>
  <c r="N3223" i="6"/>
  <c r="N3224" i="6"/>
  <c r="N3225" i="6"/>
  <c r="N3226" i="6"/>
  <c r="N3227" i="6"/>
  <c r="N3228" i="6"/>
  <c r="N3229" i="6"/>
  <c r="N3230" i="6"/>
  <c r="N3231" i="6"/>
  <c r="N3232" i="6"/>
  <c r="N3233" i="6"/>
  <c r="N3234" i="6"/>
  <c r="N3235" i="6"/>
  <c r="N3236" i="6"/>
  <c r="N3237" i="6"/>
  <c r="N3238" i="6"/>
  <c r="N3239" i="6"/>
  <c r="N3240" i="6"/>
  <c r="N3241" i="6"/>
  <c r="N3242" i="6"/>
  <c r="N3243" i="6"/>
  <c r="N3244" i="6"/>
  <c r="N3245" i="6"/>
  <c r="N3246" i="6"/>
  <c r="N3247" i="6"/>
  <c r="N3248" i="6"/>
  <c r="N3249" i="6"/>
  <c r="N3250" i="6"/>
  <c r="N3251" i="6"/>
  <c r="N3252" i="6"/>
  <c r="N3253" i="6"/>
  <c r="N3254" i="6"/>
  <c r="N3255" i="6"/>
  <c r="N3256" i="6"/>
  <c r="N3257" i="6"/>
  <c r="N3258" i="6"/>
  <c r="N3259" i="6"/>
  <c r="N3260" i="6"/>
  <c r="N3261" i="6"/>
  <c r="N3262" i="6"/>
  <c r="N3263" i="6"/>
  <c r="N3264" i="6"/>
  <c r="N3265" i="6"/>
  <c r="N3266" i="6"/>
  <c r="N3267" i="6"/>
  <c r="N3268" i="6"/>
  <c r="N3269" i="6"/>
  <c r="N3270" i="6"/>
  <c r="N3271" i="6"/>
  <c r="N3272" i="6"/>
  <c r="N3273" i="6"/>
  <c r="N3274" i="6"/>
  <c r="N3275" i="6"/>
  <c r="N3276" i="6"/>
  <c r="N3277" i="6"/>
  <c r="N3278" i="6"/>
  <c r="N3279" i="6"/>
  <c r="N3280" i="6"/>
  <c r="N3281" i="6"/>
  <c r="N3282" i="6"/>
  <c r="N3283" i="6"/>
  <c r="N3284" i="6"/>
  <c r="N3285" i="6"/>
  <c r="N3286" i="6"/>
  <c r="N3287" i="6"/>
  <c r="N3288" i="6"/>
  <c r="N3289" i="6"/>
  <c r="N3290" i="6"/>
  <c r="N3291" i="6"/>
  <c r="N3292" i="6"/>
  <c r="N3293" i="6"/>
  <c r="N3294" i="6"/>
  <c r="N3295" i="6"/>
  <c r="N3296" i="6"/>
  <c r="N3297" i="6"/>
  <c r="N3298" i="6"/>
  <c r="N3299" i="6"/>
  <c r="N3300" i="6"/>
  <c r="N3301" i="6"/>
  <c r="N3302" i="6"/>
  <c r="N3303" i="6"/>
  <c r="N3304" i="6"/>
  <c r="N3305" i="6"/>
  <c r="N3306" i="6"/>
  <c r="N3307" i="6"/>
  <c r="N3308" i="6"/>
  <c r="N3309" i="6"/>
  <c r="N3310" i="6"/>
  <c r="N3311" i="6"/>
  <c r="N3312" i="6"/>
  <c r="N3313" i="6"/>
  <c r="N3314" i="6"/>
  <c r="N3315" i="6"/>
  <c r="N3316" i="6"/>
  <c r="N3317" i="6"/>
  <c r="N3318" i="6"/>
  <c r="N3319" i="6"/>
  <c r="N3320" i="6"/>
  <c r="N3321" i="6"/>
  <c r="N3322" i="6"/>
  <c r="N3323" i="6"/>
  <c r="N3324" i="6"/>
  <c r="N3325" i="6"/>
  <c r="N3326" i="6"/>
  <c r="N3327" i="6"/>
  <c r="N3328" i="6"/>
  <c r="N3329" i="6"/>
  <c r="N3330" i="6"/>
  <c r="N3331" i="6"/>
  <c r="N3332" i="6"/>
  <c r="N3333" i="6"/>
  <c r="N3334" i="6"/>
  <c r="N3335" i="6"/>
  <c r="N3336" i="6"/>
  <c r="N3337" i="6"/>
  <c r="N3338" i="6"/>
  <c r="N3339" i="6"/>
  <c r="N3340" i="6"/>
  <c r="N3341" i="6"/>
  <c r="N3342" i="6"/>
  <c r="N3343" i="6"/>
  <c r="N3344" i="6"/>
  <c r="N3345" i="6"/>
  <c r="N3346" i="6"/>
  <c r="N3347" i="6"/>
  <c r="N3348" i="6"/>
  <c r="N3349" i="6"/>
  <c r="N3350" i="6"/>
  <c r="N3351" i="6"/>
  <c r="N3352" i="6"/>
  <c r="N3353" i="6"/>
  <c r="N3354" i="6"/>
  <c r="N3355" i="6"/>
  <c r="N3356" i="6"/>
  <c r="N3357" i="6"/>
  <c r="N3358" i="6"/>
  <c r="N3359" i="6"/>
  <c r="N3360" i="6"/>
  <c r="N3361" i="6"/>
  <c r="N3362" i="6"/>
  <c r="N3363" i="6"/>
  <c r="N3364" i="6"/>
  <c r="N3365" i="6"/>
  <c r="N3366" i="6"/>
  <c r="N3367" i="6"/>
  <c r="N3368" i="6"/>
  <c r="N3369" i="6"/>
  <c r="N3370" i="6"/>
  <c r="N3371" i="6"/>
  <c r="N3372" i="6"/>
  <c r="N3373" i="6"/>
  <c r="N3374" i="6"/>
  <c r="N3375" i="6"/>
  <c r="N3376" i="6"/>
  <c r="N3377" i="6"/>
  <c r="N3378" i="6"/>
  <c r="N3379" i="6"/>
  <c r="N3380" i="6"/>
  <c r="N3381" i="6"/>
  <c r="N3382" i="6"/>
  <c r="N3383" i="6"/>
  <c r="N3384" i="6"/>
  <c r="N3385" i="6"/>
  <c r="N3386" i="6"/>
  <c r="N3387" i="6"/>
  <c r="N3388" i="6"/>
  <c r="N3389" i="6"/>
  <c r="N3390" i="6"/>
  <c r="N3391" i="6"/>
  <c r="N3392" i="6"/>
  <c r="N3393" i="6"/>
  <c r="N3394" i="6"/>
  <c r="N3395" i="6"/>
  <c r="N3396" i="6"/>
  <c r="N3397" i="6"/>
  <c r="N3398" i="6"/>
  <c r="N3399" i="6"/>
  <c r="N3400" i="6"/>
  <c r="N3401" i="6"/>
  <c r="N3402" i="6"/>
  <c r="N3403" i="6"/>
  <c r="N3404" i="6"/>
  <c r="N3405" i="6"/>
  <c r="N3406" i="6"/>
  <c r="N3407" i="6"/>
  <c r="N3408" i="6"/>
  <c r="N3409" i="6"/>
  <c r="N3410" i="6"/>
  <c r="N3411" i="6"/>
  <c r="N3412" i="6"/>
  <c r="N3413" i="6"/>
  <c r="N3414" i="6"/>
  <c r="N3415" i="6"/>
  <c r="N3416" i="6"/>
  <c r="N3417" i="6"/>
  <c r="N3418" i="6"/>
  <c r="N3419" i="6"/>
  <c r="N3420" i="6"/>
  <c r="N3421" i="6"/>
  <c r="N3422" i="6"/>
  <c r="N3423" i="6"/>
  <c r="N3424" i="6"/>
  <c r="N3425" i="6"/>
  <c r="N3426" i="6"/>
  <c r="N3427" i="6"/>
  <c r="N3428" i="6"/>
  <c r="N3429" i="6"/>
  <c r="N3430" i="6"/>
  <c r="N3431" i="6"/>
  <c r="N3432" i="6"/>
  <c r="N3433" i="6"/>
  <c r="N3434" i="6"/>
  <c r="N3435" i="6"/>
  <c r="N3436" i="6"/>
  <c r="N3437" i="6"/>
  <c r="N3438" i="6"/>
  <c r="N3439" i="6"/>
  <c r="N3440" i="6"/>
  <c r="N3441" i="6"/>
  <c r="N3442" i="6"/>
  <c r="N3443" i="6"/>
  <c r="N3444" i="6"/>
  <c r="N3445" i="6"/>
  <c r="N3446" i="6"/>
  <c r="N3447" i="6"/>
  <c r="N3448" i="6"/>
  <c r="N3449" i="6"/>
  <c r="N3450" i="6"/>
  <c r="N3451" i="6"/>
  <c r="N3452" i="6"/>
  <c r="N3453" i="6"/>
  <c r="N3454" i="6"/>
  <c r="N3455" i="6"/>
  <c r="N3456" i="6"/>
  <c r="N3457" i="6"/>
  <c r="N3458" i="6"/>
  <c r="N3459" i="6"/>
  <c r="N3460" i="6"/>
  <c r="N3461" i="6"/>
  <c r="N3462" i="6"/>
  <c r="N3463" i="6"/>
  <c r="N3464" i="6"/>
  <c r="N3465" i="6"/>
  <c r="N3466" i="6"/>
  <c r="N3467" i="6"/>
  <c r="N3468" i="6"/>
  <c r="N3469" i="6"/>
  <c r="N3470" i="6"/>
  <c r="N3471" i="6"/>
  <c r="N3472" i="6"/>
  <c r="N3473" i="6"/>
  <c r="N3474" i="6"/>
  <c r="N3475" i="6"/>
  <c r="N3476" i="6"/>
  <c r="N3477" i="6"/>
  <c r="N3478" i="6"/>
  <c r="N3479" i="6"/>
  <c r="N3480" i="6"/>
  <c r="N3481" i="6"/>
  <c r="N3482" i="6"/>
  <c r="N3483" i="6"/>
  <c r="N3484" i="6"/>
  <c r="N3485" i="6"/>
  <c r="N3486" i="6"/>
  <c r="N3487" i="6"/>
  <c r="N3488" i="6"/>
  <c r="N3489" i="6"/>
  <c r="N3490" i="6"/>
  <c r="N3491" i="6"/>
  <c r="N3492" i="6"/>
  <c r="N3493" i="6"/>
  <c r="N3494" i="6"/>
  <c r="N3495" i="6"/>
  <c r="N3496" i="6"/>
  <c r="N3497" i="6"/>
  <c r="N3498" i="6"/>
  <c r="N3499" i="6"/>
  <c r="N3500" i="6"/>
  <c r="N3501" i="6"/>
  <c r="N3502" i="6"/>
  <c r="N3503" i="6"/>
  <c r="N3504" i="6"/>
  <c r="N3505" i="6"/>
  <c r="N3506" i="6"/>
  <c r="N3507" i="6"/>
  <c r="N3508" i="6"/>
  <c r="N3509" i="6"/>
  <c r="N3510" i="6"/>
  <c r="N3511" i="6"/>
  <c r="N3512" i="6"/>
  <c r="N3513" i="6"/>
  <c r="N3514" i="6"/>
  <c r="N3515" i="6"/>
  <c r="N3516" i="6"/>
  <c r="N3517" i="6"/>
  <c r="N3518" i="6"/>
  <c r="N3519" i="6"/>
  <c r="N3520" i="6"/>
  <c r="N3521" i="6"/>
  <c r="N3522" i="6"/>
  <c r="N3523" i="6"/>
  <c r="N3524" i="6"/>
  <c r="N3525" i="6"/>
  <c r="N3526" i="6"/>
  <c r="N3527" i="6"/>
  <c r="N3528" i="6"/>
  <c r="N3529" i="6"/>
  <c r="N3530" i="6"/>
  <c r="N3531" i="6"/>
  <c r="N3532" i="6"/>
  <c r="N3533" i="6"/>
  <c r="N3534" i="6"/>
  <c r="N3535" i="6"/>
  <c r="N3536" i="6"/>
  <c r="N3537" i="6"/>
  <c r="N3538" i="6"/>
  <c r="N3539" i="6"/>
  <c r="N3540" i="6"/>
  <c r="N3541" i="6"/>
  <c r="N3542" i="6"/>
  <c r="N3543" i="6"/>
  <c r="N3544" i="6"/>
  <c r="N3545" i="6"/>
  <c r="N3546" i="6"/>
  <c r="N3547" i="6"/>
  <c r="N3548" i="6"/>
  <c r="N3549" i="6"/>
  <c r="N3550" i="6"/>
  <c r="N3551" i="6"/>
  <c r="N3552" i="6"/>
  <c r="N3553" i="6"/>
  <c r="N3554" i="6"/>
  <c r="N3555" i="6"/>
  <c r="N3556" i="6"/>
  <c r="N3557" i="6"/>
  <c r="N3558" i="6"/>
  <c r="N3559" i="6"/>
  <c r="N3560" i="6"/>
  <c r="N3561" i="6"/>
  <c r="N3562" i="6"/>
  <c r="N3563" i="6"/>
  <c r="N3564" i="6"/>
  <c r="N3565" i="6"/>
  <c r="N3566" i="6"/>
  <c r="N3567" i="6"/>
  <c r="N3568" i="6"/>
  <c r="N3569" i="6"/>
  <c r="N3570" i="6"/>
  <c r="N3571" i="6"/>
  <c r="N3572" i="6"/>
  <c r="N3573" i="6"/>
  <c r="N3574" i="6"/>
  <c r="N3575" i="6"/>
  <c r="N3576" i="6"/>
  <c r="N3577" i="6"/>
  <c r="N3578" i="6"/>
  <c r="N3579" i="6"/>
  <c r="N3580" i="6"/>
  <c r="N3581" i="6"/>
  <c r="N3582" i="6"/>
  <c r="N3583" i="6"/>
  <c r="N3584" i="6"/>
  <c r="N3585" i="6"/>
  <c r="N3586" i="6"/>
  <c r="N3587" i="6"/>
  <c r="N3588" i="6"/>
  <c r="N3589" i="6"/>
  <c r="N3590" i="6"/>
  <c r="N3591" i="6"/>
  <c r="N3592" i="6"/>
  <c r="N3593" i="6"/>
  <c r="N3594" i="6"/>
  <c r="N3595" i="6"/>
  <c r="N3596" i="6"/>
  <c r="N3597" i="6"/>
  <c r="N3598" i="6"/>
  <c r="N3599" i="6"/>
  <c r="N3600" i="6"/>
  <c r="N3601" i="6"/>
  <c r="N3602" i="6"/>
  <c r="N3603" i="6"/>
  <c r="N3604" i="6"/>
  <c r="N3605" i="6"/>
  <c r="N3606" i="6"/>
  <c r="N3607" i="6"/>
  <c r="N3608" i="6"/>
  <c r="N3609" i="6"/>
  <c r="N3610" i="6"/>
  <c r="N3611" i="6"/>
  <c r="N3612" i="6"/>
  <c r="N3613" i="6"/>
  <c r="N3614" i="6"/>
  <c r="N3615" i="6"/>
  <c r="N3616" i="6"/>
  <c r="N3617" i="6"/>
  <c r="N3618" i="6"/>
  <c r="N3619" i="6"/>
  <c r="N3620" i="6"/>
  <c r="N3621" i="6"/>
  <c r="N3622" i="6"/>
  <c r="N3623" i="6"/>
  <c r="N3624" i="6"/>
  <c r="N3625" i="6"/>
  <c r="N3626" i="6"/>
  <c r="N3627" i="6"/>
  <c r="N3628" i="6"/>
  <c r="N3629" i="6"/>
  <c r="N3630" i="6"/>
  <c r="N3631" i="6"/>
  <c r="N3632" i="6"/>
  <c r="N3633" i="6"/>
  <c r="N3634" i="6"/>
  <c r="N3635" i="6"/>
  <c r="N3636" i="6"/>
  <c r="N3637" i="6"/>
  <c r="N3638" i="6"/>
  <c r="N3639" i="6"/>
  <c r="N3640" i="6"/>
  <c r="N3641" i="6"/>
  <c r="N3642" i="6"/>
  <c r="N3643" i="6"/>
  <c r="N3644" i="6"/>
  <c r="N3645" i="6"/>
  <c r="N3646" i="6"/>
  <c r="N3647" i="6"/>
  <c r="N3648" i="6"/>
  <c r="N3649" i="6"/>
  <c r="N3650" i="6"/>
  <c r="N3651" i="6"/>
  <c r="N3652" i="6"/>
  <c r="N3653" i="6"/>
  <c r="N3654" i="6"/>
  <c r="N3655" i="6"/>
  <c r="N3656" i="6"/>
  <c r="N3657" i="6"/>
  <c r="N3658" i="6"/>
  <c r="N3659" i="6"/>
  <c r="N3660" i="6"/>
  <c r="N3661" i="6"/>
  <c r="N3662" i="6"/>
  <c r="N3663" i="6"/>
  <c r="N3664" i="6"/>
  <c r="N3665" i="6"/>
  <c r="N3666" i="6"/>
  <c r="N3667" i="6"/>
  <c r="N3668" i="6"/>
  <c r="N3669" i="6"/>
  <c r="N3670" i="6"/>
  <c r="N3671" i="6"/>
  <c r="N3672" i="6"/>
  <c r="N3673" i="6"/>
  <c r="N3674" i="6"/>
  <c r="N3675" i="6"/>
  <c r="N3676" i="6"/>
  <c r="N3677" i="6"/>
  <c r="N3678" i="6"/>
  <c r="N3679" i="6"/>
  <c r="N3680" i="6"/>
  <c r="N3681" i="6"/>
  <c r="N3682" i="6"/>
  <c r="N3683" i="6"/>
  <c r="N3684" i="6"/>
  <c r="N3685" i="6"/>
  <c r="N3686" i="6"/>
  <c r="N3687" i="6"/>
  <c r="N3688" i="6"/>
  <c r="N3689" i="6"/>
  <c r="N3690" i="6"/>
  <c r="N3691" i="6"/>
  <c r="N3692" i="6"/>
  <c r="N3693" i="6"/>
  <c r="N3694" i="6"/>
  <c r="N3695" i="6"/>
  <c r="N3696" i="6"/>
  <c r="N3697" i="6"/>
  <c r="N3698" i="6"/>
  <c r="N3699" i="6"/>
  <c r="N3700" i="6"/>
  <c r="N3701" i="6"/>
  <c r="N3702" i="6"/>
  <c r="N3703" i="6"/>
  <c r="N3704" i="6"/>
  <c r="N3705" i="6"/>
  <c r="N3706" i="6"/>
  <c r="N3707" i="6"/>
  <c r="N3708" i="6"/>
  <c r="N3709" i="6"/>
  <c r="N3710" i="6"/>
  <c r="N3711" i="6"/>
  <c r="N3712" i="6"/>
  <c r="N3713" i="6"/>
  <c r="N3714" i="6"/>
  <c r="N3715" i="6"/>
  <c r="N3716" i="6"/>
  <c r="N3717" i="6"/>
  <c r="N3718" i="6"/>
  <c r="N3719" i="6"/>
  <c r="N3720" i="6"/>
  <c r="N3721" i="6"/>
  <c r="N3722" i="6"/>
  <c r="N3723" i="6"/>
  <c r="N3724" i="6"/>
  <c r="N3725" i="6"/>
  <c r="N3726" i="6"/>
  <c r="N3727" i="6"/>
  <c r="N3728" i="6"/>
  <c r="N3729" i="6"/>
  <c r="N3730" i="6"/>
  <c r="N3731" i="6"/>
  <c r="N3732" i="6"/>
  <c r="N3733" i="6"/>
  <c r="N3734" i="6"/>
  <c r="N3735" i="6"/>
  <c r="N3736" i="6"/>
  <c r="N3737" i="6"/>
  <c r="N3738" i="6"/>
  <c r="N3739" i="6"/>
  <c r="N3740" i="6"/>
  <c r="N3741" i="6"/>
  <c r="N3742" i="6"/>
  <c r="N3743" i="6"/>
  <c r="N3744" i="6"/>
  <c r="N3745" i="6"/>
  <c r="N3746" i="6"/>
  <c r="N3747" i="6"/>
  <c r="N3748" i="6"/>
  <c r="N3749" i="6"/>
  <c r="N3750" i="6"/>
  <c r="N3751" i="6"/>
  <c r="N3752" i="6"/>
  <c r="N3753" i="6"/>
  <c r="N3754" i="6"/>
  <c r="N3755" i="6"/>
  <c r="N3756" i="6"/>
  <c r="N3757" i="6"/>
  <c r="N3758" i="6"/>
  <c r="N3759" i="6"/>
  <c r="N3760" i="6"/>
  <c r="N3761" i="6"/>
  <c r="N3762" i="6"/>
  <c r="N3763" i="6"/>
  <c r="N3764" i="6"/>
  <c r="N3765" i="6"/>
  <c r="N3766" i="6"/>
  <c r="N3767" i="6"/>
  <c r="N3768" i="6"/>
  <c r="N3769" i="6"/>
  <c r="N3770" i="6"/>
  <c r="N3771" i="6"/>
  <c r="N3772" i="6"/>
  <c r="N3773" i="6"/>
  <c r="N3774" i="6"/>
  <c r="N3775" i="6"/>
  <c r="N3776" i="6"/>
  <c r="N3777" i="6"/>
  <c r="N3778" i="6"/>
  <c r="N3779" i="6"/>
  <c r="N3780" i="6"/>
  <c r="N3781" i="6"/>
  <c r="N3782" i="6"/>
  <c r="N3783" i="6"/>
  <c r="N3784" i="6"/>
  <c r="N3785" i="6"/>
  <c r="N3786" i="6"/>
  <c r="N3787" i="6"/>
  <c r="N3788" i="6"/>
  <c r="N3789" i="6"/>
  <c r="N3790" i="6"/>
  <c r="N3791" i="6"/>
  <c r="N3792" i="6"/>
  <c r="N3793" i="6"/>
  <c r="N3794" i="6"/>
  <c r="N3795" i="6"/>
  <c r="N3796" i="6"/>
  <c r="N3797" i="6"/>
  <c r="N3798" i="6"/>
  <c r="N3799" i="6"/>
  <c r="N3800" i="6"/>
  <c r="N3801" i="6"/>
  <c r="N3802" i="6"/>
  <c r="N3803" i="6"/>
  <c r="N3804" i="6"/>
  <c r="N3805" i="6"/>
  <c r="N3806" i="6"/>
  <c r="N3807" i="6"/>
  <c r="N3808" i="6"/>
  <c r="N3809" i="6"/>
  <c r="N3810" i="6"/>
  <c r="N3811" i="6"/>
  <c r="N3812" i="6"/>
  <c r="N3813" i="6"/>
  <c r="N3814" i="6"/>
  <c r="N3815" i="6"/>
  <c r="N3816" i="6"/>
  <c r="N3817" i="6"/>
  <c r="N3818" i="6"/>
  <c r="N3819" i="6"/>
  <c r="N3820" i="6"/>
  <c r="N3821" i="6"/>
  <c r="N3822" i="6"/>
  <c r="N3823" i="6"/>
  <c r="N3824" i="6"/>
  <c r="N3825" i="6"/>
  <c r="N3826" i="6"/>
  <c r="N3827" i="6"/>
  <c r="N3828" i="6"/>
  <c r="N3829" i="6"/>
  <c r="N3830" i="6"/>
  <c r="N3831" i="6"/>
  <c r="N3832" i="6"/>
  <c r="N3833" i="6"/>
  <c r="N3834" i="6"/>
  <c r="N3835" i="6"/>
  <c r="N3836" i="6"/>
  <c r="N3837" i="6"/>
  <c r="N3838" i="6"/>
  <c r="N3839" i="6"/>
  <c r="N3840" i="6"/>
  <c r="N3841" i="6"/>
  <c r="N3842" i="6"/>
  <c r="N3843" i="6"/>
  <c r="N3844" i="6"/>
  <c r="N3845" i="6"/>
  <c r="N3846" i="6"/>
  <c r="N3847" i="6"/>
  <c r="N3848" i="6"/>
  <c r="N3849" i="6"/>
  <c r="N3850" i="6"/>
  <c r="N3851" i="6"/>
  <c r="N3852" i="6"/>
  <c r="N3853" i="6"/>
  <c r="N3854" i="6"/>
  <c r="N3855" i="6"/>
  <c r="N3856" i="6"/>
  <c r="N3857" i="6"/>
  <c r="N3858" i="6"/>
  <c r="N3859" i="6"/>
  <c r="N3860" i="6"/>
  <c r="N3861" i="6"/>
  <c r="N3862" i="6"/>
  <c r="N3863" i="6"/>
  <c r="N3864" i="6"/>
  <c r="N3865" i="6"/>
  <c r="N3866" i="6"/>
  <c r="N3867" i="6"/>
  <c r="N3868" i="6"/>
  <c r="N3869" i="6"/>
  <c r="N3870" i="6"/>
  <c r="N3871" i="6"/>
  <c r="N3872" i="6"/>
  <c r="N3873" i="6"/>
  <c r="N3874" i="6"/>
  <c r="N3875" i="6"/>
  <c r="N3876" i="6"/>
  <c r="N3877" i="6"/>
  <c r="N3878" i="6"/>
  <c r="N3879" i="6"/>
  <c r="N3880" i="6"/>
  <c r="N3881" i="6"/>
  <c r="N3882" i="6"/>
  <c r="N3883" i="6"/>
  <c r="N3884" i="6"/>
  <c r="N3885" i="6"/>
  <c r="N3886" i="6"/>
  <c r="N3887" i="6"/>
  <c r="N3888" i="6"/>
  <c r="N3889" i="6"/>
  <c r="N3890" i="6"/>
  <c r="N3891" i="6"/>
  <c r="N3892" i="6"/>
  <c r="N3893" i="6"/>
  <c r="N3894" i="6"/>
  <c r="N3895" i="6"/>
  <c r="N3896" i="6"/>
  <c r="N3897" i="6"/>
  <c r="N3898" i="6"/>
  <c r="N3899" i="6"/>
  <c r="N3900" i="6"/>
  <c r="N3901" i="6"/>
  <c r="N3902" i="6"/>
  <c r="N3903" i="6"/>
  <c r="N3904" i="6"/>
  <c r="N3905" i="6"/>
  <c r="N3906" i="6"/>
  <c r="N3907" i="6"/>
  <c r="N3908" i="6"/>
  <c r="N3909" i="6"/>
  <c r="N3910" i="6"/>
  <c r="N3911" i="6"/>
  <c r="N3912" i="6"/>
  <c r="N3913" i="6"/>
  <c r="N3914" i="6"/>
  <c r="N3915" i="6"/>
  <c r="N3916" i="6"/>
  <c r="N3917" i="6"/>
  <c r="N3918" i="6"/>
  <c r="N3919" i="6"/>
  <c r="N3920" i="6"/>
  <c r="N3921" i="6"/>
  <c r="N3922" i="6"/>
  <c r="N3923" i="6"/>
  <c r="N3924" i="6"/>
  <c r="N3925" i="6"/>
  <c r="N3926" i="6"/>
  <c r="N3927" i="6"/>
  <c r="N3928" i="6"/>
  <c r="N3929" i="6"/>
  <c r="N3930" i="6"/>
  <c r="N3931" i="6"/>
  <c r="N3932" i="6"/>
  <c r="N3933" i="6"/>
  <c r="N3934" i="6"/>
  <c r="N3935" i="6"/>
  <c r="N3936" i="6"/>
  <c r="N3937" i="6"/>
  <c r="N3938" i="6"/>
  <c r="N3939" i="6"/>
  <c r="N3940" i="6"/>
  <c r="N3941" i="6"/>
  <c r="N3942" i="6"/>
  <c r="N3943" i="6"/>
  <c r="N3944" i="6"/>
  <c r="N3945" i="6"/>
  <c r="N3946" i="6"/>
  <c r="N3947" i="6"/>
  <c r="N3948" i="6"/>
  <c r="N3949" i="6"/>
  <c r="N3950" i="6"/>
  <c r="N3951" i="6"/>
  <c r="N3952" i="6"/>
  <c r="N3953" i="6"/>
  <c r="N3954" i="6"/>
  <c r="N3955" i="6"/>
  <c r="N3956" i="6"/>
  <c r="N3957" i="6"/>
  <c r="N3958" i="6"/>
  <c r="N3959" i="6"/>
  <c r="N3960" i="6"/>
  <c r="N3961" i="6"/>
  <c r="N3962" i="6"/>
  <c r="N3963" i="6"/>
  <c r="N3964" i="6"/>
  <c r="N3965" i="6"/>
  <c r="N3966" i="6"/>
  <c r="N3967" i="6"/>
  <c r="N3968" i="6"/>
  <c r="N3969" i="6"/>
  <c r="N3970" i="6"/>
  <c r="N3971" i="6"/>
  <c r="N3972" i="6"/>
  <c r="N3973" i="6"/>
  <c r="N3974" i="6"/>
  <c r="N3975" i="6"/>
  <c r="N3976" i="6"/>
  <c r="N3977" i="6"/>
  <c r="N3978" i="6"/>
  <c r="N3979" i="6"/>
  <c r="N3980" i="6"/>
  <c r="N3981" i="6"/>
  <c r="N3982" i="6"/>
  <c r="N3983" i="6"/>
  <c r="N3984" i="6"/>
  <c r="N3985" i="6"/>
  <c r="N3986" i="6"/>
  <c r="N3987" i="6"/>
  <c r="N3988" i="6"/>
  <c r="N3989" i="6"/>
  <c r="N3990" i="6"/>
  <c r="N3991" i="6"/>
  <c r="N3992" i="6"/>
  <c r="N3993" i="6"/>
  <c r="N3994" i="6"/>
  <c r="N3995" i="6"/>
  <c r="N3996" i="6"/>
  <c r="N3997" i="6"/>
  <c r="N3998" i="6"/>
  <c r="N3999" i="6"/>
  <c r="N4000" i="6"/>
  <c r="N4001" i="6"/>
  <c r="N4002" i="6"/>
  <c r="N4003" i="6"/>
  <c r="N4004" i="6"/>
  <c r="N4005" i="6"/>
  <c r="N4006" i="6"/>
  <c r="N4007" i="6"/>
  <c r="N4008" i="6"/>
  <c r="N4009" i="6"/>
  <c r="N4010" i="6"/>
  <c r="N4011" i="6"/>
  <c r="N4012" i="6"/>
  <c r="N4013" i="6"/>
  <c r="N4014" i="6"/>
  <c r="N4015" i="6"/>
  <c r="N4016" i="6"/>
  <c r="N4017" i="6"/>
  <c r="N4018" i="6"/>
  <c r="N4019" i="6"/>
  <c r="N4020" i="6"/>
  <c r="N4021" i="6"/>
  <c r="N4022" i="6"/>
  <c r="N4023" i="6"/>
  <c r="N4024" i="6"/>
  <c r="N4025" i="6"/>
  <c r="N4026" i="6"/>
  <c r="N4027" i="6"/>
  <c r="N4028" i="6"/>
  <c r="N4029" i="6"/>
  <c r="N4030" i="6"/>
  <c r="N4031" i="6"/>
  <c r="N4032" i="6"/>
  <c r="N4033" i="6"/>
  <c r="N4034" i="6"/>
  <c r="N4035" i="6"/>
  <c r="N4036" i="6"/>
  <c r="N4037" i="6"/>
  <c r="N4038" i="6"/>
  <c r="N4039" i="6"/>
  <c r="N4040" i="6"/>
  <c r="N4041" i="6"/>
  <c r="N4042" i="6"/>
  <c r="N4043" i="6"/>
  <c r="N4044" i="6"/>
  <c r="N4045" i="6"/>
  <c r="N4046" i="6"/>
  <c r="N4047" i="6"/>
  <c r="N4048" i="6"/>
  <c r="N4049" i="6"/>
  <c r="N4050" i="6"/>
  <c r="N4051" i="6"/>
  <c r="N4052" i="6"/>
  <c r="N4053" i="6"/>
  <c r="N4054" i="6"/>
  <c r="N4055" i="6"/>
  <c r="N4056" i="6"/>
  <c r="N4057" i="6"/>
  <c r="N4058" i="6"/>
  <c r="N4059" i="6"/>
  <c r="N4060" i="6"/>
  <c r="N4061" i="6"/>
  <c r="N4062" i="6"/>
  <c r="N4063" i="6"/>
  <c r="N4064" i="6"/>
  <c r="N4065" i="6"/>
  <c r="N4066" i="6"/>
  <c r="N4067" i="6"/>
  <c r="N4068" i="6"/>
  <c r="N4069" i="6"/>
  <c r="N4070" i="6"/>
  <c r="N4071" i="6"/>
  <c r="N4072" i="6"/>
  <c r="N4073" i="6"/>
  <c r="N4074" i="6"/>
  <c r="N4075" i="6"/>
  <c r="N4076" i="6"/>
  <c r="N4077" i="6"/>
  <c r="N4078" i="6"/>
  <c r="N4079" i="6"/>
  <c r="N4080" i="6"/>
  <c r="N4081" i="6"/>
  <c r="N4082" i="6"/>
  <c r="N4083" i="6"/>
  <c r="N4084" i="6"/>
  <c r="N4085" i="6"/>
  <c r="N4086" i="6"/>
  <c r="N4087" i="6"/>
  <c r="N4088" i="6"/>
  <c r="N4089" i="6"/>
  <c r="N4090" i="6"/>
  <c r="N4091" i="6"/>
  <c r="N4092" i="6"/>
  <c r="N4093" i="6"/>
  <c r="N4094" i="6"/>
  <c r="N4095" i="6"/>
  <c r="N4096" i="6"/>
  <c r="N4097" i="6"/>
  <c r="N4098" i="6"/>
  <c r="N4099" i="6"/>
  <c r="N4100" i="6"/>
  <c r="N4101" i="6"/>
  <c r="N4102" i="6"/>
  <c r="N4103" i="6"/>
  <c r="N4104" i="6"/>
  <c r="N4105" i="6"/>
  <c r="N4106" i="6"/>
  <c r="N4107" i="6"/>
  <c r="N4108" i="6"/>
  <c r="N4109" i="6"/>
  <c r="N4110" i="6"/>
  <c r="N4111" i="6"/>
  <c r="N4112" i="6"/>
  <c r="N4113" i="6"/>
  <c r="N4114" i="6"/>
  <c r="N4115" i="6"/>
  <c r="N4116" i="6"/>
  <c r="N4117" i="6"/>
  <c r="N4118" i="6"/>
  <c r="N4119" i="6"/>
  <c r="N4120" i="6"/>
  <c r="N4121" i="6"/>
  <c r="N4122" i="6"/>
  <c r="N4123" i="6"/>
  <c r="N4124" i="6"/>
  <c r="N4125" i="6"/>
  <c r="N4126" i="6"/>
  <c r="N4127" i="6"/>
  <c r="N4128" i="6"/>
  <c r="N4129" i="6"/>
  <c r="N4130" i="6"/>
  <c r="N4131" i="6"/>
  <c r="N4132" i="6"/>
  <c r="N4133" i="6"/>
  <c r="N4134" i="6"/>
  <c r="N4135" i="6"/>
  <c r="N4136" i="6"/>
  <c r="N4137" i="6"/>
  <c r="N4138" i="6"/>
  <c r="N4139" i="6"/>
  <c r="N4140" i="6"/>
  <c r="N4141" i="6"/>
  <c r="N4142" i="6"/>
  <c r="N4143" i="6"/>
  <c r="N4144" i="6"/>
  <c r="N4145" i="6"/>
  <c r="N4146" i="6"/>
  <c r="N4147" i="6"/>
  <c r="N4148" i="6"/>
  <c r="N4149" i="6"/>
  <c r="N4150" i="6"/>
  <c r="N4151" i="6"/>
  <c r="N4152" i="6"/>
  <c r="N4153" i="6"/>
  <c r="N4154" i="6"/>
  <c r="N4155" i="6"/>
  <c r="N4156" i="6"/>
  <c r="N4157" i="6"/>
  <c r="N4158" i="6"/>
  <c r="N4159" i="6"/>
  <c r="N4160" i="6"/>
  <c r="N4161" i="6"/>
  <c r="N4162" i="6"/>
  <c r="N4163" i="6"/>
  <c r="N4164" i="6"/>
  <c r="N4165" i="6"/>
  <c r="N4166" i="6"/>
  <c r="N4167" i="6"/>
  <c r="N4168" i="6"/>
  <c r="N4169" i="6"/>
  <c r="N4170" i="6"/>
  <c r="N4171" i="6"/>
  <c r="N4172" i="6"/>
  <c r="N4173" i="6"/>
  <c r="N4174" i="6"/>
  <c r="N4175" i="6"/>
  <c r="N4176" i="6"/>
  <c r="N4177" i="6"/>
  <c r="N4178" i="6"/>
  <c r="N4179" i="6"/>
  <c r="N4180" i="6"/>
  <c r="N4181" i="6"/>
  <c r="N4182" i="6"/>
  <c r="N4183" i="6"/>
  <c r="N4184" i="6"/>
  <c r="N4185" i="6"/>
  <c r="N4186" i="6"/>
  <c r="N4187" i="6"/>
  <c r="N4188" i="6"/>
  <c r="N4189" i="6"/>
  <c r="N4190" i="6"/>
  <c r="N4191" i="6"/>
  <c r="N4192" i="6"/>
  <c r="N4193" i="6"/>
  <c r="N4194" i="6"/>
  <c r="N4195" i="6"/>
  <c r="N4196" i="6"/>
  <c r="N4197" i="6"/>
  <c r="N4198" i="6"/>
  <c r="N4199" i="6"/>
  <c r="N4200" i="6"/>
  <c r="N4201" i="6"/>
  <c r="N4202" i="6"/>
  <c r="N4203" i="6"/>
  <c r="N4204" i="6"/>
  <c r="N4205" i="6"/>
  <c r="N4206" i="6"/>
  <c r="N4207" i="6"/>
  <c r="N4208" i="6"/>
  <c r="N4209" i="6"/>
  <c r="N4210" i="6"/>
  <c r="N4211" i="6"/>
  <c r="N4212" i="6"/>
  <c r="N4213" i="6"/>
  <c r="N4214" i="6"/>
  <c r="N4215" i="6"/>
  <c r="N4216" i="6"/>
  <c r="N4217" i="6"/>
  <c r="N4218" i="6"/>
  <c r="N4219" i="6"/>
  <c r="N4220" i="6"/>
  <c r="N4221" i="6"/>
  <c r="N4222" i="6"/>
  <c r="N4223" i="6"/>
  <c r="N4224" i="6"/>
  <c r="N4225" i="6"/>
  <c r="N4226" i="6"/>
  <c r="N4227" i="6"/>
  <c r="N4228" i="6"/>
  <c r="N4229" i="6"/>
  <c r="N4230" i="6"/>
  <c r="N4231" i="6"/>
  <c r="N4232" i="6"/>
  <c r="N4233" i="6"/>
  <c r="N4234" i="6"/>
  <c r="N4235" i="6"/>
  <c r="N4236" i="6"/>
  <c r="N4237" i="6"/>
  <c r="N4238" i="6"/>
  <c r="N4239" i="6"/>
  <c r="N4240" i="6"/>
  <c r="N4241" i="6"/>
  <c r="N4242" i="6"/>
  <c r="N4243" i="6"/>
  <c r="N4244" i="6"/>
  <c r="N4245" i="6"/>
  <c r="N4246" i="6"/>
  <c r="N4247" i="6"/>
  <c r="N4248" i="6"/>
  <c r="N4249" i="6"/>
  <c r="N4250" i="6"/>
  <c r="N4251" i="6"/>
  <c r="N4252" i="6"/>
  <c r="N4253" i="6"/>
  <c r="N4254" i="6"/>
  <c r="N4255" i="6"/>
  <c r="N4256" i="6"/>
  <c r="N4257" i="6"/>
  <c r="N4258" i="6"/>
  <c r="N4259" i="6"/>
  <c r="N4260" i="6"/>
  <c r="N4261" i="6"/>
  <c r="N4262" i="6"/>
  <c r="N4263" i="6"/>
  <c r="N4264" i="6"/>
  <c r="N4265" i="6"/>
  <c r="N4266" i="6"/>
  <c r="N4267" i="6"/>
  <c r="N4268" i="6"/>
  <c r="N4269" i="6"/>
  <c r="N4270" i="6"/>
  <c r="N4271" i="6"/>
  <c r="N4272" i="6"/>
  <c r="N4273" i="6"/>
  <c r="N4274" i="6"/>
  <c r="N4275" i="6"/>
  <c r="N4276" i="6"/>
  <c r="N4277" i="6"/>
  <c r="N4278" i="6"/>
  <c r="N4279" i="6"/>
  <c r="N4280" i="6"/>
  <c r="N4281" i="6"/>
  <c r="N4282" i="6"/>
  <c r="N4283" i="6"/>
  <c r="N4284" i="6"/>
  <c r="N4285" i="6"/>
  <c r="N4286" i="6"/>
  <c r="N4287" i="6"/>
  <c r="N4288" i="6"/>
  <c r="N4289" i="6"/>
  <c r="N4290" i="6"/>
  <c r="N4291" i="6"/>
  <c r="N4292" i="6"/>
  <c r="N4293" i="6"/>
  <c r="N4294" i="6"/>
  <c r="N4295" i="6"/>
  <c r="N4296" i="6"/>
  <c r="N4297" i="6"/>
  <c r="N4298" i="6"/>
  <c r="N4299" i="6"/>
  <c r="N4300" i="6"/>
  <c r="N4301" i="6"/>
  <c r="N4302" i="6"/>
  <c r="N4303" i="6"/>
  <c r="N4304" i="6"/>
  <c r="N4305" i="6"/>
  <c r="N4306" i="6"/>
  <c r="N4307" i="6"/>
  <c r="N4308" i="6"/>
  <c r="N4309" i="6"/>
  <c r="N4310" i="6"/>
  <c r="N4311" i="6"/>
  <c r="N4312" i="6"/>
  <c r="N4313" i="6"/>
  <c r="N4314" i="6"/>
  <c r="N4315" i="6"/>
  <c r="N4316" i="6"/>
  <c r="N4317" i="6"/>
  <c r="N4318" i="6"/>
  <c r="N4319" i="6"/>
  <c r="N4320" i="6"/>
  <c r="N4321" i="6"/>
  <c r="N4322" i="6"/>
  <c r="N4323" i="6"/>
  <c r="N4324" i="6"/>
  <c r="N4325" i="6"/>
  <c r="N4326" i="6"/>
  <c r="N4327" i="6"/>
  <c r="N4328" i="6"/>
  <c r="N4329" i="6"/>
  <c r="N4330" i="6"/>
  <c r="N4331" i="6"/>
  <c r="N4332" i="6"/>
  <c r="N4333" i="6"/>
  <c r="N4334" i="6"/>
  <c r="N4335" i="6"/>
  <c r="N4336" i="6"/>
  <c r="N4337" i="6"/>
  <c r="N4338" i="6"/>
  <c r="N4339" i="6"/>
  <c r="N4340" i="6"/>
  <c r="N4341" i="6"/>
  <c r="N4342" i="6"/>
  <c r="N4343" i="6"/>
  <c r="N4344" i="6"/>
  <c r="N4345" i="6"/>
  <c r="N4346" i="6"/>
  <c r="N4347" i="6"/>
  <c r="N4348" i="6"/>
  <c r="N4349" i="6"/>
  <c r="N4350" i="6"/>
  <c r="N4351" i="6"/>
  <c r="N4352" i="6"/>
  <c r="N4353" i="6"/>
  <c r="N4354" i="6"/>
  <c r="N4355" i="6"/>
  <c r="N4356" i="6"/>
  <c r="N4357" i="6"/>
  <c r="N4358" i="6"/>
  <c r="N4359" i="6"/>
  <c r="N4360" i="6"/>
  <c r="N4361" i="6"/>
  <c r="N4362" i="6"/>
  <c r="N4363" i="6"/>
  <c r="N4364" i="6"/>
  <c r="N4365" i="6"/>
  <c r="N4366" i="6"/>
  <c r="N4367" i="6"/>
  <c r="N4368" i="6"/>
  <c r="N4369" i="6"/>
  <c r="N4370" i="6"/>
  <c r="N4371" i="6"/>
  <c r="N4372" i="6"/>
  <c r="N4373" i="6"/>
  <c r="N4374" i="6"/>
  <c r="N4375" i="6"/>
  <c r="N4376" i="6"/>
  <c r="N4377" i="6"/>
  <c r="N4378" i="6"/>
  <c r="N4379" i="6"/>
  <c r="N4380" i="6"/>
  <c r="N4381" i="6"/>
  <c r="N4382" i="6"/>
  <c r="N4383" i="6"/>
  <c r="N4384" i="6"/>
  <c r="N4385" i="6"/>
  <c r="N4386" i="6"/>
  <c r="N4387" i="6"/>
  <c r="N4388" i="6"/>
  <c r="N4389" i="6"/>
  <c r="N4390" i="6"/>
  <c r="N4391" i="6"/>
  <c r="N4392" i="6"/>
  <c r="N4393" i="6"/>
  <c r="N4394" i="6"/>
  <c r="N4395" i="6"/>
  <c r="N4396" i="6"/>
  <c r="N4397" i="6"/>
  <c r="N4398" i="6"/>
  <c r="N4399" i="6"/>
  <c r="N4400" i="6"/>
  <c r="N4401" i="6"/>
  <c r="N4402" i="6"/>
  <c r="N4403" i="6"/>
  <c r="N4404" i="6"/>
  <c r="N4405" i="6"/>
  <c r="N4406" i="6"/>
  <c r="N4407" i="6"/>
  <c r="N4408" i="6"/>
  <c r="N4409" i="6"/>
  <c r="N4410" i="6"/>
  <c r="N4411" i="6"/>
  <c r="N4412" i="6"/>
  <c r="N4413" i="6"/>
  <c r="N4414" i="6"/>
  <c r="N4415" i="6"/>
  <c r="N4416" i="6"/>
  <c r="N4417" i="6"/>
  <c r="N4418" i="6"/>
  <c r="N4419" i="6"/>
  <c r="N4420" i="6"/>
  <c r="N4421" i="6"/>
  <c r="N4422" i="6"/>
  <c r="N4423" i="6"/>
  <c r="N4424" i="6"/>
  <c r="N4425" i="6"/>
  <c r="N4426" i="6"/>
  <c r="N4427" i="6"/>
  <c r="N4428" i="6"/>
  <c r="N4429" i="6"/>
  <c r="N4430" i="6"/>
  <c r="N4431" i="6"/>
  <c r="N4432" i="6"/>
  <c r="N4433" i="6"/>
  <c r="N4434" i="6"/>
  <c r="N4435" i="6"/>
  <c r="N4436" i="6"/>
  <c r="N4437" i="6"/>
  <c r="N4438" i="6"/>
  <c r="N4439" i="6"/>
  <c r="N4440" i="6"/>
  <c r="N4441" i="6"/>
  <c r="N4442" i="6"/>
  <c r="N4443" i="6"/>
  <c r="N4444" i="6"/>
  <c r="N4445" i="6"/>
  <c r="N4446" i="6"/>
  <c r="N4447" i="6"/>
  <c r="N4448" i="6"/>
  <c r="N4449" i="6"/>
  <c r="N4450" i="6"/>
  <c r="N4451" i="6"/>
  <c r="N4452" i="6"/>
  <c r="N4453" i="6"/>
  <c r="N4454" i="6"/>
  <c r="N4455" i="6"/>
  <c r="N4456" i="6"/>
  <c r="N4457" i="6"/>
  <c r="N4458" i="6"/>
  <c r="N4459" i="6"/>
  <c r="N4460" i="6"/>
  <c r="N4461" i="6"/>
  <c r="N4462" i="6"/>
  <c r="N4463" i="6"/>
  <c r="N4464" i="6"/>
  <c r="N4465" i="6"/>
  <c r="N4466" i="6"/>
  <c r="N4467" i="6"/>
  <c r="N4468" i="6"/>
  <c r="N4469" i="6"/>
  <c r="N4470" i="6"/>
  <c r="N4471" i="6"/>
  <c r="N4472" i="6"/>
  <c r="N4473" i="6"/>
  <c r="N4474" i="6"/>
  <c r="N4475" i="6"/>
  <c r="N4476" i="6"/>
  <c r="N4477" i="6"/>
  <c r="N4478" i="6"/>
  <c r="N4479" i="6"/>
  <c r="N4480" i="6"/>
  <c r="N4481" i="6"/>
  <c r="N4482" i="6"/>
  <c r="N4483" i="6"/>
  <c r="N4484" i="6"/>
  <c r="N4485" i="6"/>
  <c r="N4486" i="6"/>
  <c r="N4487" i="6"/>
  <c r="N4488" i="6"/>
  <c r="N4489" i="6"/>
  <c r="N4490" i="6"/>
  <c r="N4491" i="6"/>
  <c r="N4492" i="6"/>
  <c r="N4493" i="6"/>
  <c r="N4494" i="6"/>
  <c r="N4495" i="6"/>
  <c r="N4496" i="6"/>
  <c r="N4497" i="6"/>
  <c r="N4498" i="6"/>
  <c r="N4499" i="6"/>
  <c r="N4500" i="6"/>
  <c r="N4501" i="6"/>
  <c r="N4502" i="6"/>
  <c r="N4503" i="6"/>
  <c r="N4504" i="6"/>
  <c r="N4505" i="6"/>
  <c r="N4506" i="6"/>
  <c r="N4507" i="6"/>
  <c r="N4508" i="6"/>
  <c r="N4509" i="6"/>
  <c r="N4510" i="6"/>
  <c r="N4511" i="6"/>
  <c r="N4512" i="6"/>
  <c r="N4513" i="6"/>
  <c r="N4514" i="6"/>
  <c r="N4515" i="6"/>
  <c r="N4516" i="6"/>
  <c r="N4517" i="6"/>
  <c r="N4518" i="6"/>
  <c r="N4519" i="6"/>
  <c r="N4520" i="6"/>
  <c r="N4521" i="6"/>
  <c r="N4522" i="6"/>
  <c r="N4523" i="6"/>
  <c r="N4524" i="6"/>
  <c r="N4525" i="6"/>
  <c r="N4526" i="6"/>
  <c r="N4527" i="6"/>
  <c r="N4528" i="6"/>
  <c r="N4529" i="6"/>
  <c r="N4530" i="6"/>
  <c r="N4531" i="6"/>
  <c r="N4532" i="6"/>
  <c r="N4533" i="6"/>
  <c r="N4534" i="6"/>
  <c r="N4535" i="6"/>
  <c r="N4536" i="6"/>
  <c r="N4537" i="6"/>
  <c r="N4538" i="6"/>
  <c r="N4539" i="6"/>
  <c r="N4540" i="6"/>
  <c r="N4541" i="6"/>
  <c r="N4542" i="6"/>
  <c r="N4543" i="6"/>
  <c r="N4544" i="6"/>
  <c r="N4545" i="6"/>
  <c r="N4546" i="6"/>
  <c r="N4547" i="6"/>
  <c r="N4548" i="6"/>
  <c r="N4549" i="6"/>
  <c r="N4550" i="6"/>
  <c r="N4551" i="6"/>
  <c r="N4552" i="6"/>
  <c r="N4553" i="6"/>
  <c r="N4554" i="6"/>
  <c r="N4555" i="6"/>
  <c r="N4556" i="6"/>
  <c r="N4557" i="6"/>
  <c r="N4558" i="6"/>
  <c r="N4559" i="6"/>
  <c r="N4560" i="6"/>
  <c r="N4561" i="6"/>
  <c r="N4562" i="6"/>
  <c r="N4563" i="6"/>
  <c r="N4564" i="6"/>
  <c r="N4565" i="6"/>
  <c r="N4566" i="6"/>
  <c r="N4567" i="6"/>
  <c r="N4568" i="6"/>
  <c r="N4569" i="6"/>
  <c r="N4570" i="6"/>
  <c r="N4571" i="6"/>
  <c r="N4572" i="6"/>
  <c r="N4573" i="6"/>
  <c r="N4574" i="6"/>
  <c r="N4575" i="6"/>
  <c r="N4576" i="6"/>
  <c r="N4577" i="6"/>
  <c r="N4578" i="6"/>
  <c r="N4579" i="6"/>
  <c r="N4580" i="6"/>
  <c r="N4581" i="6"/>
  <c r="N4582" i="6"/>
  <c r="N4583" i="6"/>
  <c r="N4584" i="6"/>
  <c r="N4585" i="6"/>
  <c r="N4586" i="6"/>
  <c r="N4587" i="6"/>
  <c r="N4588" i="6"/>
  <c r="N4589" i="6"/>
  <c r="N4590" i="6"/>
  <c r="N4591" i="6"/>
  <c r="N4592" i="6"/>
  <c r="N4593" i="6"/>
  <c r="N4594" i="6"/>
  <c r="N4595" i="6"/>
  <c r="N4596" i="6"/>
  <c r="N4597" i="6"/>
  <c r="N4598" i="6"/>
  <c r="N4599" i="6"/>
  <c r="N4600" i="6"/>
  <c r="N4601" i="6"/>
  <c r="N4602" i="6"/>
  <c r="N4603" i="6"/>
  <c r="N4604" i="6"/>
  <c r="N4605" i="6"/>
  <c r="N4606" i="6"/>
  <c r="N4607" i="6"/>
  <c r="N4608" i="6"/>
  <c r="N4609" i="6"/>
  <c r="N4610" i="6"/>
  <c r="N4611" i="6"/>
  <c r="N4612" i="6"/>
  <c r="N4613" i="6"/>
  <c r="N4614" i="6"/>
  <c r="N4615" i="6"/>
  <c r="N4616" i="6"/>
  <c r="N4617" i="6"/>
  <c r="N4618" i="6"/>
  <c r="N4619" i="6"/>
  <c r="N4620" i="6"/>
  <c r="N4621" i="6"/>
  <c r="N4622" i="6"/>
  <c r="N4623" i="6"/>
  <c r="N4624" i="6"/>
  <c r="N4625" i="6"/>
  <c r="N4626" i="6"/>
  <c r="N4627" i="6"/>
  <c r="N4628" i="6"/>
  <c r="N4629" i="6"/>
  <c r="N4630" i="6"/>
  <c r="N4631" i="6"/>
  <c r="N4632" i="6"/>
  <c r="N4633" i="6"/>
  <c r="N4634" i="6"/>
  <c r="N4635" i="6"/>
  <c r="N4636" i="6"/>
  <c r="N4637" i="6"/>
  <c r="N4638" i="6"/>
  <c r="N4639" i="6"/>
  <c r="N4640" i="6"/>
  <c r="N4641" i="6"/>
  <c r="N4642" i="6"/>
  <c r="N4643" i="6"/>
  <c r="N4644" i="6"/>
  <c r="N4645" i="6"/>
  <c r="N4646" i="6"/>
  <c r="N4647" i="6"/>
  <c r="N4648" i="6"/>
  <c r="N4649" i="6"/>
  <c r="N4650" i="6"/>
  <c r="N4651" i="6"/>
  <c r="N4652" i="6"/>
  <c r="N4653" i="6"/>
  <c r="N4654" i="6"/>
  <c r="N4655" i="6"/>
  <c r="N4656" i="6"/>
  <c r="N4657" i="6"/>
  <c r="N4658" i="6"/>
  <c r="N4659" i="6"/>
  <c r="N4660" i="6"/>
  <c r="N4661" i="6"/>
  <c r="N4662" i="6"/>
  <c r="N4663" i="6"/>
  <c r="N4664" i="6"/>
  <c r="N4665" i="6"/>
  <c r="N4666" i="6"/>
  <c r="N4667" i="6"/>
  <c r="N4668" i="6"/>
  <c r="N4669" i="6"/>
  <c r="N4670" i="6"/>
  <c r="N4671" i="6"/>
  <c r="N4672" i="6"/>
  <c r="N4673" i="6"/>
  <c r="N4674" i="6"/>
  <c r="N4675" i="6"/>
  <c r="N4676" i="6"/>
  <c r="N4677" i="6"/>
  <c r="N4678" i="6"/>
  <c r="N4679" i="6"/>
  <c r="N4680" i="6"/>
  <c r="N4681" i="6"/>
  <c r="N4682" i="6"/>
  <c r="N4683" i="6"/>
  <c r="N4684" i="6"/>
  <c r="N4685" i="6"/>
  <c r="N4686" i="6"/>
  <c r="N4687" i="6"/>
  <c r="N4688" i="6"/>
  <c r="N4689" i="6"/>
  <c r="N4690" i="6"/>
  <c r="N4691" i="6"/>
  <c r="N4692" i="6"/>
  <c r="N4693" i="6"/>
  <c r="N4694" i="6"/>
  <c r="N4695" i="6"/>
  <c r="N4696" i="6"/>
  <c r="N4697" i="6"/>
  <c r="N4698" i="6"/>
  <c r="N4699" i="6"/>
  <c r="N4700" i="6"/>
  <c r="N4701" i="6"/>
  <c r="N4702" i="6"/>
  <c r="N4703" i="6"/>
  <c r="N4704" i="6"/>
  <c r="N4705" i="6"/>
  <c r="N4706" i="6"/>
  <c r="N4707" i="6"/>
  <c r="N4708" i="6"/>
  <c r="N4709" i="6"/>
  <c r="N4710" i="6"/>
  <c r="N4711" i="6"/>
  <c r="N4712" i="6"/>
  <c r="N4713" i="6"/>
  <c r="N4714" i="6"/>
  <c r="N4715" i="6"/>
  <c r="N4716" i="6"/>
  <c r="N4717" i="6"/>
  <c r="N4718" i="6"/>
  <c r="N4719" i="6"/>
  <c r="N4720" i="6"/>
  <c r="N4721" i="6"/>
  <c r="N4722" i="6"/>
  <c r="N4723" i="6"/>
  <c r="N4724" i="6"/>
  <c r="N4725" i="6"/>
  <c r="N4726" i="6"/>
  <c r="N4727" i="6"/>
  <c r="N4728" i="6"/>
  <c r="N4729" i="6"/>
  <c r="N4730" i="6"/>
  <c r="N4731" i="6"/>
  <c r="N4732" i="6"/>
  <c r="N4733" i="6"/>
  <c r="N4734" i="6"/>
  <c r="N4735" i="6"/>
  <c r="N4736" i="6"/>
  <c r="N4737" i="6"/>
  <c r="N4738" i="6"/>
  <c r="N4739" i="6"/>
  <c r="N4740" i="6"/>
  <c r="N4741" i="6"/>
  <c r="N4742" i="6"/>
  <c r="N4743" i="6"/>
  <c r="N4744" i="6"/>
  <c r="N4745" i="6"/>
  <c r="N4746" i="6"/>
  <c r="N4747" i="6"/>
  <c r="N4748" i="6"/>
  <c r="N4749" i="6"/>
  <c r="N4750" i="6"/>
  <c r="N4751" i="6"/>
  <c r="N4752" i="6"/>
  <c r="N4753" i="6"/>
  <c r="N4754" i="6"/>
  <c r="N4755" i="6"/>
  <c r="N4756" i="6"/>
  <c r="N4757" i="6"/>
  <c r="N4758" i="6"/>
  <c r="N4759" i="6"/>
  <c r="N4760" i="6"/>
  <c r="N4761" i="6"/>
  <c r="N4762" i="6"/>
  <c r="N4763" i="6"/>
  <c r="N4764" i="6"/>
  <c r="N4765" i="6"/>
  <c r="N4766" i="6"/>
  <c r="N4767" i="6"/>
  <c r="N4768" i="6"/>
  <c r="N4769" i="6"/>
  <c r="N4770" i="6"/>
  <c r="N4771" i="6"/>
  <c r="N4772" i="6"/>
  <c r="N4773" i="6"/>
  <c r="N4774" i="6"/>
  <c r="N4775" i="6"/>
  <c r="N4776" i="6"/>
  <c r="N4777" i="6"/>
  <c r="N4778" i="6"/>
  <c r="N4779" i="6"/>
  <c r="N4780" i="6"/>
  <c r="N4781" i="6"/>
  <c r="N4782" i="6"/>
  <c r="N4783" i="6"/>
  <c r="N4784" i="6"/>
  <c r="N4785" i="6"/>
  <c r="N4786" i="6"/>
  <c r="N4787" i="6"/>
  <c r="N4788" i="6"/>
  <c r="N4789" i="6"/>
  <c r="N4790" i="6"/>
  <c r="N4791" i="6"/>
  <c r="N4792" i="6"/>
  <c r="N4793" i="6"/>
  <c r="N4794" i="6"/>
  <c r="N4795" i="6"/>
  <c r="N4796" i="6"/>
  <c r="N4797" i="6"/>
  <c r="N4798" i="6"/>
  <c r="N4799" i="6"/>
  <c r="N4800" i="6"/>
  <c r="N4801" i="6"/>
  <c r="N4802" i="6"/>
  <c r="N4803" i="6"/>
  <c r="N4804" i="6"/>
  <c r="N4805" i="6"/>
  <c r="N4806" i="6"/>
  <c r="N4807" i="6"/>
  <c r="N4808" i="6"/>
  <c r="N4809" i="6"/>
  <c r="N4810" i="6"/>
  <c r="N4811" i="6"/>
  <c r="N4812" i="6"/>
  <c r="N4813" i="6"/>
  <c r="N4814" i="6"/>
  <c r="N4815" i="6"/>
  <c r="N4816" i="6"/>
  <c r="N4817" i="6"/>
  <c r="N4818" i="6"/>
  <c r="N4819" i="6"/>
  <c r="N4820" i="6"/>
  <c r="N4821" i="6"/>
  <c r="N4822" i="6"/>
  <c r="N4823" i="6"/>
  <c r="N4824" i="6"/>
  <c r="N4825" i="6"/>
  <c r="N4826" i="6"/>
  <c r="N4827" i="6"/>
  <c r="N4828" i="6"/>
  <c r="N4829" i="6"/>
  <c r="N4830" i="6"/>
  <c r="N4831" i="6"/>
  <c r="N4832" i="6"/>
  <c r="N4833" i="6"/>
  <c r="N4834" i="6"/>
  <c r="N4835" i="6"/>
  <c r="N4836" i="6"/>
  <c r="N4837" i="6"/>
  <c r="N4838" i="6"/>
  <c r="N4839" i="6"/>
  <c r="N4840" i="6"/>
  <c r="N4841" i="6"/>
  <c r="N4842" i="6"/>
  <c r="N4843" i="6"/>
  <c r="N4844" i="6"/>
  <c r="N4845" i="6"/>
  <c r="N4846" i="6"/>
  <c r="N4847" i="6"/>
  <c r="N4848" i="6"/>
  <c r="N4849" i="6"/>
  <c r="N4850" i="6"/>
  <c r="N4851" i="6"/>
  <c r="N4852" i="6"/>
  <c r="N4853" i="6"/>
  <c r="N4854" i="6"/>
  <c r="N4855" i="6"/>
  <c r="N4856" i="6"/>
  <c r="N4857" i="6"/>
  <c r="N4858" i="6"/>
  <c r="N4859" i="6"/>
  <c r="N4860" i="6"/>
  <c r="N4861" i="6"/>
  <c r="N4862" i="6"/>
  <c r="N4863" i="6"/>
  <c r="N4864" i="6"/>
  <c r="N4865" i="6"/>
  <c r="N4866" i="6"/>
  <c r="N4867" i="6"/>
  <c r="N4868" i="6"/>
  <c r="N4869" i="6"/>
  <c r="N4870" i="6"/>
  <c r="N4871" i="6"/>
  <c r="N4872" i="6"/>
  <c r="N4873" i="6"/>
  <c r="N4874" i="6"/>
  <c r="N4875" i="6"/>
  <c r="N4876" i="6"/>
  <c r="N4877" i="6"/>
  <c r="N4878" i="6"/>
  <c r="N4879" i="6"/>
  <c r="N4880" i="6"/>
  <c r="N4881" i="6"/>
  <c r="N4882" i="6"/>
  <c r="N4883" i="6"/>
  <c r="N4884" i="6"/>
  <c r="N4885" i="6"/>
  <c r="N4886" i="6"/>
  <c r="N4887" i="6"/>
  <c r="N4888" i="6"/>
  <c r="N4889" i="6"/>
  <c r="N4890" i="6"/>
  <c r="N4891" i="6"/>
  <c r="N4892" i="6"/>
  <c r="N4893" i="6"/>
  <c r="N4894" i="6"/>
  <c r="N4895" i="6"/>
  <c r="N4896" i="6"/>
  <c r="N4897" i="6"/>
  <c r="N4898" i="6"/>
  <c r="N4899" i="6"/>
  <c r="N4900" i="6"/>
  <c r="N4901" i="6"/>
  <c r="N4902" i="6"/>
  <c r="N4903" i="6"/>
  <c r="N4904" i="6"/>
  <c r="N4905" i="6"/>
  <c r="N4906" i="6"/>
  <c r="N4907" i="6"/>
  <c r="N4908" i="6"/>
  <c r="N4909" i="6"/>
  <c r="N4910" i="6"/>
  <c r="N4911" i="6"/>
  <c r="N4912" i="6"/>
  <c r="N4913" i="6"/>
  <c r="N4914" i="6"/>
  <c r="N4915" i="6"/>
  <c r="N4916" i="6"/>
  <c r="N4917" i="6"/>
  <c r="N4918" i="6"/>
  <c r="N4919" i="6"/>
  <c r="N4920" i="6"/>
  <c r="N4921" i="6"/>
  <c r="N4922" i="6"/>
  <c r="N4923" i="6"/>
  <c r="N4924" i="6"/>
  <c r="N4925" i="6"/>
  <c r="N4926" i="6"/>
  <c r="N4927" i="6"/>
  <c r="N4928" i="6"/>
  <c r="N4929" i="6"/>
  <c r="N4930" i="6"/>
  <c r="N4931" i="6"/>
  <c r="N4932" i="6"/>
  <c r="N4933" i="6"/>
  <c r="N4934" i="6"/>
  <c r="N4935" i="6"/>
  <c r="N4936" i="6"/>
  <c r="N4937" i="6"/>
  <c r="N4938" i="6"/>
  <c r="N4939" i="6"/>
  <c r="N4940" i="6"/>
  <c r="N4941" i="6"/>
  <c r="N4942" i="6"/>
  <c r="N4943" i="6"/>
  <c r="N4944" i="6"/>
  <c r="N4945" i="6"/>
  <c r="N4946" i="6"/>
  <c r="N4947" i="6"/>
  <c r="N4948" i="6"/>
  <c r="N4949" i="6"/>
  <c r="N4950" i="6"/>
  <c r="N4951" i="6"/>
  <c r="N4952" i="6"/>
  <c r="N4953" i="6"/>
  <c r="N4954" i="6"/>
  <c r="N4955" i="6"/>
  <c r="N4956" i="6"/>
  <c r="N4957" i="6"/>
  <c r="N4958" i="6"/>
  <c r="N4959" i="6"/>
  <c r="N4960" i="6"/>
  <c r="N4961" i="6"/>
  <c r="N4962" i="6"/>
  <c r="N4963" i="6"/>
  <c r="N4964" i="6"/>
  <c r="N4965" i="6"/>
  <c r="N4966" i="6"/>
  <c r="N4967" i="6"/>
  <c r="N4968" i="6"/>
  <c r="N4969" i="6"/>
  <c r="N4970" i="6"/>
  <c r="N4971" i="6"/>
  <c r="N4972" i="6"/>
  <c r="N4973" i="6"/>
  <c r="N4974" i="6"/>
  <c r="N4975" i="6"/>
  <c r="N4976" i="6"/>
  <c r="N4977" i="6"/>
  <c r="N4978" i="6"/>
  <c r="N4979" i="6"/>
  <c r="N4980" i="6"/>
  <c r="N4981" i="6"/>
  <c r="N4982" i="6"/>
  <c r="N4983" i="6"/>
  <c r="N4984" i="6"/>
  <c r="N4985" i="6"/>
  <c r="N4986" i="6"/>
  <c r="N4987" i="6"/>
  <c r="N4988" i="6"/>
  <c r="N4989" i="6"/>
  <c r="N4990" i="6"/>
  <c r="N4991" i="6"/>
  <c r="N4992" i="6"/>
  <c r="N4993" i="6"/>
  <c r="N4994" i="6"/>
  <c r="N4995" i="6"/>
  <c r="N4996" i="6"/>
  <c r="N4997" i="6"/>
  <c r="N4998" i="6"/>
  <c r="N4999" i="6"/>
  <c r="N5000" i="6"/>
  <c r="N5001" i="6"/>
  <c r="N5002" i="6"/>
  <c r="N5003" i="6"/>
  <c r="N5004" i="6"/>
  <c r="N5005" i="6"/>
  <c r="N5006" i="6"/>
  <c r="N5007" i="6"/>
  <c r="N5008" i="6"/>
  <c r="N5009" i="6"/>
  <c r="N5010" i="6"/>
  <c r="N5011" i="6"/>
  <c r="N5012" i="6"/>
  <c r="N5013" i="6"/>
  <c r="N5014" i="6"/>
  <c r="N5015" i="6"/>
  <c r="N5016" i="6"/>
  <c r="N5017" i="6"/>
  <c r="N5018" i="6"/>
  <c r="N5019" i="6"/>
  <c r="N5020" i="6"/>
  <c r="N5021" i="6"/>
  <c r="N5022" i="6"/>
  <c r="N5023" i="6"/>
  <c r="N5024" i="6"/>
  <c r="N5025" i="6"/>
  <c r="N5026" i="6"/>
  <c r="N5027" i="6"/>
  <c r="N5028" i="6"/>
  <c r="N5029" i="6"/>
  <c r="N5030" i="6"/>
  <c r="N5031" i="6"/>
  <c r="N5032" i="6"/>
  <c r="N5033" i="6"/>
  <c r="N5034" i="6"/>
  <c r="N5035" i="6"/>
  <c r="N5036" i="6"/>
  <c r="N5037" i="6"/>
  <c r="N5038" i="6"/>
  <c r="N5039" i="6"/>
  <c r="N5040" i="6"/>
  <c r="N5041" i="6"/>
  <c r="N5042" i="6"/>
  <c r="N5043" i="6"/>
  <c r="N5044" i="6"/>
  <c r="N5045" i="6"/>
  <c r="N5046" i="6"/>
  <c r="N5047" i="6"/>
  <c r="N5048" i="6"/>
  <c r="N5049" i="6"/>
  <c r="N5050" i="6"/>
  <c r="N5051" i="6"/>
  <c r="N5052" i="6"/>
  <c r="N5053" i="6"/>
  <c r="N5054" i="6"/>
  <c r="N5055" i="6"/>
  <c r="N5056" i="6"/>
  <c r="N5057" i="6"/>
  <c r="N5058" i="6"/>
  <c r="N5059" i="6"/>
  <c r="N5060" i="6"/>
  <c r="N5061" i="6"/>
  <c r="N5062" i="6"/>
  <c r="N5063" i="6"/>
  <c r="N5064" i="6"/>
  <c r="N5065" i="6"/>
  <c r="N5066" i="6"/>
  <c r="N5067" i="6"/>
  <c r="N5068" i="6"/>
  <c r="N5069" i="6"/>
  <c r="N5070" i="6"/>
  <c r="N5071" i="6"/>
  <c r="N5072" i="6"/>
  <c r="N5073" i="6"/>
  <c r="N5074" i="6"/>
  <c r="N5075" i="6"/>
  <c r="N5076" i="6"/>
  <c r="N5077" i="6"/>
  <c r="N5078" i="6"/>
  <c r="N5079" i="6"/>
  <c r="N5080" i="6"/>
  <c r="N5081" i="6"/>
  <c r="N5082" i="6"/>
  <c r="N5083" i="6"/>
  <c r="N5084" i="6"/>
  <c r="N5085" i="6"/>
  <c r="N5086" i="6"/>
  <c r="N5087" i="6"/>
  <c r="N5088" i="6"/>
  <c r="N5089" i="6"/>
  <c r="N5090" i="6"/>
  <c r="N5091" i="6"/>
  <c r="N5092" i="6"/>
  <c r="N5093" i="6"/>
  <c r="N5094" i="6"/>
  <c r="N5095" i="6"/>
  <c r="N5096" i="6"/>
  <c r="N5097" i="6"/>
  <c r="N5098" i="6"/>
  <c r="N5099" i="6"/>
  <c r="N5100" i="6"/>
  <c r="N5101" i="6"/>
  <c r="N5102" i="6"/>
  <c r="N5103" i="6"/>
  <c r="N5104" i="6"/>
  <c r="N5105" i="6"/>
  <c r="N5106" i="6"/>
  <c r="N5107" i="6"/>
  <c r="N5108" i="6"/>
  <c r="N5109" i="6"/>
  <c r="N5110" i="6"/>
  <c r="N5111" i="6"/>
  <c r="N5112" i="6"/>
  <c r="N5113" i="6"/>
  <c r="N5114" i="6"/>
  <c r="N5115" i="6"/>
  <c r="N5116" i="6"/>
  <c r="N5117" i="6"/>
  <c r="N5118" i="6"/>
  <c r="N5119" i="6"/>
  <c r="N5120" i="6"/>
  <c r="N5121" i="6"/>
  <c r="N5122" i="6"/>
  <c r="N5123" i="6"/>
  <c r="N5124" i="6"/>
  <c r="N5125" i="6"/>
  <c r="N5126" i="6"/>
  <c r="N5127" i="6"/>
  <c r="N5128" i="6"/>
  <c r="N5129" i="6"/>
  <c r="N5130" i="6"/>
  <c r="N5131" i="6"/>
  <c r="N5132" i="6"/>
  <c r="N5133" i="6"/>
  <c r="N5134" i="6"/>
  <c r="N5135" i="6"/>
  <c r="N5136" i="6"/>
  <c r="N5137" i="6"/>
  <c r="N5138" i="6"/>
  <c r="N5139" i="6"/>
  <c r="N5140" i="6"/>
  <c r="N5141" i="6"/>
  <c r="N5142" i="6"/>
  <c r="N5143" i="6"/>
  <c r="N5144" i="6"/>
  <c r="N5145" i="6"/>
  <c r="N5146" i="6"/>
  <c r="N5147" i="6"/>
  <c r="N5148" i="6"/>
  <c r="N5149" i="6"/>
  <c r="N5150" i="6"/>
  <c r="N5151" i="6"/>
  <c r="N5152" i="6"/>
  <c r="N5153" i="6"/>
  <c r="N5154" i="6"/>
  <c r="N5155" i="6"/>
  <c r="N5156" i="6"/>
  <c r="N5157" i="6"/>
  <c r="N5158" i="6"/>
  <c r="N5159" i="6"/>
  <c r="N5160" i="6"/>
  <c r="N5161" i="6"/>
  <c r="N5162" i="6"/>
  <c r="N5163" i="6"/>
  <c r="N5164" i="6"/>
  <c r="N5165" i="6"/>
  <c r="N5166" i="6"/>
  <c r="N5167" i="6"/>
  <c r="N5168" i="6"/>
  <c r="N5169" i="6"/>
  <c r="N5170" i="6"/>
  <c r="N5171" i="6"/>
  <c r="N5172" i="6"/>
  <c r="N5173" i="6"/>
  <c r="N5174" i="6"/>
  <c r="N5175" i="6"/>
  <c r="N5176" i="6"/>
  <c r="N5177" i="6"/>
  <c r="N5178" i="6"/>
  <c r="N5179" i="6"/>
  <c r="N5180" i="6"/>
  <c r="N5181" i="6"/>
  <c r="N5182" i="6"/>
  <c r="N5183" i="6"/>
  <c r="N5184" i="6"/>
  <c r="N5185" i="6"/>
  <c r="N5186" i="6"/>
  <c r="N5187" i="6"/>
  <c r="N5188" i="6"/>
  <c r="N5189" i="6"/>
  <c r="N5190" i="6"/>
  <c r="N5191" i="6"/>
  <c r="N5192" i="6"/>
  <c r="N5193" i="6"/>
  <c r="N5194" i="6"/>
  <c r="N5195" i="6"/>
  <c r="N5196" i="6"/>
  <c r="N5197" i="6"/>
  <c r="N5198" i="6"/>
  <c r="N5199" i="6"/>
  <c r="N5200" i="6"/>
  <c r="N5201" i="6"/>
  <c r="N5202" i="6"/>
  <c r="N5203" i="6"/>
  <c r="N5204" i="6"/>
  <c r="N5205" i="6"/>
  <c r="N5206" i="6"/>
  <c r="N5207" i="6"/>
  <c r="N5208" i="6"/>
  <c r="N5209" i="6"/>
  <c r="N5210" i="6"/>
  <c r="N5211" i="6"/>
  <c r="N5212" i="6"/>
  <c r="N5213" i="6"/>
  <c r="N5214" i="6"/>
  <c r="N5215" i="6"/>
  <c r="N5216" i="6"/>
  <c r="N5217" i="6"/>
  <c r="N5218" i="6"/>
  <c r="N5219" i="6"/>
  <c r="N5220" i="6"/>
  <c r="N5221" i="6"/>
  <c r="N5222" i="6"/>
  <c r="N5223" i="6"/>
  <c r="N5224" i="6"/>
  <c r="N5225" i="6"/>
  <c r="N5226" i="6"/>
  <c r="N5227" i="6"/>
  <c r="N5228" i="6"/>
  <c r="N5229" i="6"/>
  <c r="N5230" i="6"/>
  <c r="N5231" i="6"/>
  <c r="N5232" i="6"/>
  <c r="N5233" i="6"/>
  <c r="N5234" i="6"/>
  <c r="N5235" i="6"/>
  <c r="N5236" i="6"/>
  <c r="N5237" i="6"/>
  <c r="N5238" i="6"/>
  <c r="N5239" i="6"/>
  <c r="N5240" i="6"/>
  <c r="N5241" i="6"/>
  <c r="N5242" i="6"/>
  <c r="N5243" i="6"/>
  <c r="N5244" i="6"/>
  <c r="N5245" i="6"/>
  <c r="N5246" i="6"/>
  <c r="N5247" i="6"/>
  <c r="N5248" i="6"/>
  <c r="N5249" i="6"/>
  <c r="N5250" i="6"/>
  <c r="N5251" i="6"/>
  <c r="N5252" i="6"/>
  <c r="N5253" i="6"/>
  <c r="N5254" i="6"/>
  <c r="N5255" i="6"/>
  <c r="N5256" i="6"/>
  <c r="N5257" i="6"/>
  <c r="N5258" i="6"/>
  <c r="N5259" i="6"/>
  <c r="N5260" i="6"/>
  <c r="N5261" i="6"/>
  <c r="N5262" i="6"/>
  <c r="N5263" i="6"/>
  <c r="N5264" i="6"/>
  <c r="N5265" i="6"/>
  <c r="N5266" i="6"/>
  <c r="N5267" i="6"/>
  <c r="N5268" i="6"/>
  <c r="N5269" i="6"/>
  <c r="N5270" i="6"/>
  <c r="N5271" i="6"/>
  <c r="N5272" i="6"/>
  <c r="N5273" i="6"/>
  <c r="N5274" i="6"/>
  <c r="N5275" i="6"/>
  <c r="N5276" i="6"/>
  <c r="N5277" i="6"/>
  <c r="N5278" i="6"/>
  <c r="N5279" i="6"/>
  <c r="N5280" i="6"/>
  <c r="N5281" i="6"/>
  <c r="N5282" i="6"/>
  <c r="N5283" i="6"/>
  <c r="N5284" i="6"/>
  <c r="N5285" i="6"/>
  <c r="N5286" i="6"/>
  <c r="N5287" i="6"/>
  <c r="N5288" i="6"/>
  <c r="N5289" i="6"/>
  <c r="N5290" i="6"/>
  <c r="N5291" i="6"/>
  <c r="N5292" i="6"/>
  <c r="N5293" i="6"/>
  <c r="N5294" i="6"/>
  <c r="N5295" i="6"/>
  <c r="N5296" i="6"/>
  <c r="N5297" i="6"/>
  <c r="N5298" i="6"/>
  <c r="N5299" i="6"/>
  <c r="N5300" i="6"/>
  <c r="N5301" i="6"/>
  <c r="N5302" i="6"/>
  <c r="N5303" i="6"/>
  <c r="N5304" i="6"/>
  <c r="N5305" i="6"/>
  <c r="N5306" i="6"/>
  <c r="N5307" i="6"/>
  <c r="N5308" i="6"/>
  <c r="N5309" i="6"/>
  <c r="N5310" i="6"/>
  <c r="N5311" i="6"/>
  <c r="N5312" i="6"/>
  <c r="N5313" i="6"/>
  <c r="N5314" i="6"/>
  <c r="N5315" i="6"/>
  <c r="N5316" i="6"/>
  <c r="N5317" i="6"/>
  <c r="N5318" i="6"/>
  <c r="N5319" i="6"/>
  <c r="N5320" i="6"/>
  <c r="N5321" i="6"/>
  <c r="N5322" i="6"/>
  <c r="N5323" i="6"/>
  <c r="N5324" i="6"/>
  <c r="N5325" i="6"/>
  <c r="N5326" i="6"/>
  <c r="N5327" i="6"/>
  <c r="N5328" i="6"/>
  <c r="N5329" i="6"/>
  <c r="N5330" i="6"/>
  <c r="N5331" i="6"/>
  <c r="N5332" i="6"/>
  <c r="N5333" i="6"/>
  <c r="N5334" i="6"/>
  <c r="N5335" i="6"/>
  <c r="N5336" i="6"/>
  <c r="N5337" i="6"/>
  <c r="N5338" i="6"/>
  <c r="N5339" i="6"/>
  <c r="N5340" i="6"/>
  <c r="N5341" i="6"/>
  <c r="N5342" i="6"/>
  <c r="N5343" i="6"/>
  <c r="N5344" i="6"/>
  <c r="N5345" i="6"/>
  <c r="N5346" i="6"/>
  <c r="N5347" i="6"/>
  <c r="N5348" i="6"/>
  <c r="N5349" i="6"/>
  <c r="N5350" i="6"/>
  <c r="N5351" i="6"/>
  <c r="N5352" i="6"/>
  <c r="N5353" i="6"/>
  <c r="N5354" i="6"/>
  <c r="N5355" i="6"/>
  <c r="N5356" i="6"/>
  <c r="N5357" i="6"/>
  <c r="N5358" i="6"/>
  <c r="N5359" i="6"/>
  <c r="N5360" i="6"/>
  <c r="N5361" i="6"/>
  <c r="N5362" i="6"/>
  <c r="N5363" i="6"/>
  <c r="N5364" i="6"/>
  <c r="N5365" i="6"/>
  <c r="N5366" i="6"/>
  <c r="N5367" i="6"/>
  <c r="N5368" i="6"/>
  <c r="N5369" i="6"/>
  <c r="N5370" i="6"/>
  <c r="N5371" i="6"/>
  <c r="N5372" i="6"/>
  <c r="N5373" i="6"/>
  <c r="N5374" i="6"/>
  <c r="N5375" i="6"/>
  <c r="N5376" i="6"/>
  <c r="N5377" i="6"/>
  <c r="N5378" i="6"/>
  <c r="N5379" i="6"/>
  <c r="N5380" i="6"/>
  <c r="N5381" i="6"/>
  <c r="N5382" i="6"/>
  <c r="N5383" i="6"/>
  <c r="N5384" i="6"/>
  <c r="N5385" i="6"/>
  <c r="N5386" i="6"/>
  <c r="N5387" i="6"/>
  <c r="N5388" i="6"/>
  <c r="N5389" i="6"/>
  <c r="N5390" i="6"/>
  <c r="N5391" i="6"/>
  <c r="N5392" i="6"/>
  <c r="N5393" i="6"/>
  <c r="N5394" i="6"/>
  <c r="N5395" i="6"/>
  <c r="N5396" i="6"/>
  <c r="N5397" i="6"/>
  <c r="N5398" i="6"/>
  <c r="N5399" i="6"/>
  <c r="N5400" i="6"/>
  <c r="N5401" i="6"/>
  <c r="N5402" i="6"/>
  <c r="N5403" i="6"/>
  <c r="N5404" i="6"/>
  <c r="N5405" i="6"/>
  <c r="N5406" i="6"/>
  <c r="N5407" i="6"/>
  <c r="N5408" i="6"/>
  <c r="N5409" i="6"/>
  <c r="N5410" i="6"/>
  <c r="N5411" i="6"/>
  <c r="N5412" i="6"/>
  <c r="N5413" i="6"/>
  <c r="N5414" i="6"/>
  <c r="N5415" i="6"/>
  <c r="N5416" i="6"/>
  <c r="N5417" i="6"/>
  <c r="N5418" i="6"/>
  <c r="N5419" i="6"/>
  <c r="N5420" i="6"/>
  <c r="N5421" i="6"/>
  <c r="N5422" i="6"/>
  <c r="N5423" i="6"/>
  <c r="N5424" i="6"/>
  <c r="N5425" i="6"/>
  <c r="N5426" i="6"/>
  <c r="N5427" i="6"/>
  <c r="N5428" i="6"/>
  <c r="N5429" i="6"/>
  <c r="N5430" i="6"/>
  <c r="N5431" i="6"/>
  <c r="N5432" i="6"/>
  <c r="N5433" i="6"/>
  <c r="N5434" i="6"/>
  <c r="N5435" i="6"/>
  <c r="N5436" i="6"/>
  <c r="N5437" i="6"/>
  <c r="N5438" i="6"/>
  <c r="N5439" i="6"/>
  <c r="N5440" i="6"/>
  <c r="N5441" i="6"/>
  <c r="N5442" i="6"/>
  <c r="N5443" i="6"/>
  <c r="N5444" i="6"/>
  <c r="N5445" i="6"/>
  <c r="N5446" i="6"/>
  <c r="N5447" i="6"/>
  <c r="N5448" i="6"/>
  <c r="N5449" i="6"/>
  <c r="N5450" i="6"/>
  <c r="N5451" i="6"/>
  <c r="N5452" i="6"/>
  <c r="N5453" i="6"/>
  <c r="N5454" i="6"/>
  <c r="N5455" i="6"/>
  <c r="N5456" i="6"/>
  <c r="N5457" i="6"/>
  <c r="N5458" i="6"/>
  <c r="N5459" i="6"/>
  <c r="N5460" i="6"/>
  <c r="N5461" i="6"/>
  <c r="N5462" i="6"/>
  <c r="N5463" i="6"/>
  <c r="N5464" i="6"/>
  <c r="N5465" i="6"/>
  <c r="N5466" i="6"/>
  <c r="N5467" i="6"/>
  <c r="N5468" i="6"/>
  <c r="N5469" i="6"/>
  <c r="N5470" i="6"/>
  <c r="N5471" i="6"/>
  <c r="N5472" i="6"/>
  <c r="N5473" i="6"/>
  <c r="N5474" i="6"/>
  <c r="N5475" i="6"/>
  <c r="N5476" i="6"/>
  <c r="N5477" i="6"/>
  <c r="N5478" i="6"/>
  <c r="N5479" i="6"/>
  <c r="N5480" i="6"/>
  <c r="N5481" i="6"/>
  <c r="N5482" i="6"/>
  <c r="N5483" i="6"/>
  <c r="N5484" i="6"/>
  <c r="N5485" i="6"/>
  <c r="N5486" i="6"/>
  <c r="N5487" i="6"/>
  <c r="N5488" i="6"/>
  <c r="N5489" i="6"/>
  <c r="N5490" i="6"/>
  <c r="N5491" i="6"/>
  <c r="N5492" i="6"/>
  <c r="N5493" i="6"/>
  <c r="N5494" i="6"/>
  <c r="N5495" i="6"/>
  <c r="N5496" i="6"/>
  <c r="N5497" i="6"/>
  <c r="N5498" i="6"/>
  <c r="N5499" i="6"/>
  <c r="N5500" i="6"/>
  <c r="N5501" i="6"/>
  <c r="N5502" i="6"/>
  <c r="N5503" i="6"/>
  <c r="N5504" i="6"/>
  <c r="N5505" i="6"/>
  <c r="N5506" i="6"/>
  <c r="N5507" i="6"/>
  <c r="N5508" i="6"/>
  <c r="N5509" i="6"/>
  <c r="N5510" i="6"/>
  <c r="N5511" i="6"/>
  <c r="N5512" i="6"/>
  <c r="N5513" i="6"/>
  <c r="N5514" i="6"/>
  <c r="N5515" i="6"/>
  <c r="N5516" i="6"/>
  <c r="N5517" i="6"/>
  <c r="N5518" i="6"/>
  <c r="N5519" i="6"/>
  <c r="N5520" i="6"/>
  <c r="N5521" i="6"/>
  <c r="N5522" i="6"/>
  <c r="N5523" i="6"/>
  <c r="N5524" i="6"/>
  <c r="N5525" i="6"/>
  <c r="N5526" i="6"/>
  <c r="N5527" i="6"/>
  <c r="N5528" i="6"/>
  <c r="N5529" i="6"/>
  <c r="N5530" i="6"/>
  <c r="N5531" i="6"/>
  <c r="N5532" i="6"/>
  <c r="N5533" i="6"/>
  <c r="N5534" i="6"/>
  <c r="N5535" i="6"/>
  <c r="N5536" i="6"/>
  <c r="N5537" i="6"/>
  <c r="N5538" i="6"/>
  <c r="N5539" i="6"/>
  <c r="N5540" i="6"/>
  <c r="N5541" i="6"/>
  <c r="N5542" i="6"/>
  <c r="N5543" i="6"/>
  <c r="N5544" i="6"/>
  <c r="N5545" i="6"/>
  <c r="N5546" i="6"/>
  <c r="N5547" i="6"/>
  <c r="N5548" i="6"/>
  <c r="N5549" i="6"/>
  <c r="N5550" i="6"/>
  <c r="N5551" i="6"/>
  <c r="N5552" i="6"/>
  <c r="N5553" i="6"/>
  <c r="N5554" i="6"/>
  <c r="N5555" i="6"/>
  <c r="N5556" i="6"/>
  <c r="N5557" i="6"/>
  <c r="N5558" i="6"/>
  <c r="N5559" i="6"/>
  <c r="N5560" i="6"/>
  <c r="N5561" i="6"/>
  <c r="N5562" i="6"/>
  <c r="N5563" i="6"/>
  <c r="N5564" i="6"/>
  <c r="N5565" i="6"/>
  <c r="N5566" i="6"/>
  <c r="N5567" i="6"/>
  <c r="N5568" i="6"/>
  <c r="N5569" i="6"/>
  <c r="N5570" i="6"/>
  <c r="N5571" i="6"/>
  <c r="N5572" i="6"/>
  <c r="N5573" i="6"/>
  <c r="N5574" i="6"/>
  <c r="N5575" i="6"/>
  <c r="N5576" i="6"/>
  <c r="N5577" i="6"/>
  <c r="N5578" i="6"/>
  <c r="N5579" i="6"/>
  <c r="N5580" i="6"/>
  <c r="N5581" i="6"/>
  <c r="N5582" i="6"/>
  <c r="N5583" i="6"/>
  <c r="N5584" i="6"/>
  <c r="N5585" i="6"/>
  <c r="N5586" i="6"/>
  <c r="N5587" i="6"/>
  <c r="N5588" i="6"/>
  <c r="N5589" i="6"/>
  <c r="N5590" i="6"/>
  <c r="N5591" i="6"/>
  <c r="N5592" i="6"/>
  <c r="N5593" i="6"/>
  <c r="N5594" i="6"/>
  <c r="N5595" i="6"/>
  <c r="N5596" i="6"/>
  <c r="N5597" i="6"/>
  <c r="N5598" i="6"/>
  <c r="N5599" i="6"/>
  <c r="N5600" i="6"/>
  <c r="N5601" i="6"/>
  <c r="N5602" i="6"/>
  <c r="N5603" i="6"/>
  <c r="N5604" i="6"/>
  <c r="N5605" i="6"/>
  <c r="N5606" i="6"/>
  <c r="N5607" i="6"/>
  <c r="N5608" i="6"/>
  <c r="N5609" i="6"/>
  <c r="N5610" i="6"/>
  <c r="N5611" i="6"/>
  <c r="N5612" i="6"/>
  <c r="N5613" i="6"/>
  <c r="N5614" i="6"/>
  <c r="N5615" i="6"/>
  <c r="N5616" i="6"/>
  <c r="N5617" i="6"/>
  <c r="N5618" i="6"/>
  <c r="N5619" i="6"/>
  <c r="N5620" i="6"/>
  <c r="N5621" i="6"/>
  <c r="N5622" i="6"/>
  <c r="N5623" i="6"/>
  <c r="N5624" i="6"/>
  <c r="N5625" i="6"/>
  <c r="N5626" i="6"/>
  <c r="N5627" i="6"/>
  <c r="N5628" i="6"/>
  <c r="N5629" i="6"/>
  <c r="N5630" i="6"/>
  <c r="N5631" i="6"/>
  <c r="N5632" i="6"/>
  <c r="N5633" i="6"/>
  <c r="N5634" i="6"/>
  <c r="N5635" i="6"/>
  <c r="N5636" i="6"/>
  <c r="N5637" i="6"/>
  <c r="N5638" i="6"/>
  <c r="N5639" i="6"/>
  <c r="N5640" i="6"/>
  <c r="N5641" i="6"/>
  <c r="N5642" i="6"/>
  <c r="N5643" i="6"/>
  <c r="N5644" i="6"/>
  <c r="N5645" i="6"/>
  <c r="N5646" i="6"/>
  <c r="N5647" i="6"/>
  <c r="N5648" i="6"/>
  <c r="N5649" i="6"/>
  <c r="N5650" i="6"/>
  <c r="N5651" i="6"/>
  <c r="N5652" i="6"/>
  <c r="N5653" i="6"/>
  <c r="N5654" i="6"/>
  <c r="N5655" i="6"/>
  <c r="N5656" i="6"/>
  <c r="N5657" i="6"/>
  <c r="N5658" i="6"/>
  <c r="N5659" i="6"/>
  <c r="N5660" i="6"/>
  <c r="N5661" i="6"/>
  <c r="N5662" i="6"/>
  <c r="N5663" i="6"/>
  <c r="N5664" i="6"/>
  <c r="N5665" i="6"/>
  <c r="N5666" i="6"/>
  <c r="N5667" i="6"/>
  <c r="N5668" i="6"/>
  <c r="N5669" i="6"/>
  <c r="N5670" i="6"/>
  <c r="N5671" i="6"/>
  <c r="N5672" i="6"/>
  <c r="N5673" i="6"/>
  <c r="N5674" i="6"/>
  <c r="N5675" i="6"/>
  <c r="N5676" i="6"/>
  <c r="N5677" i="6"/>
  <c r="N5678" i="6"/>
  <c r="N5679" i="6"/>
  <c r="N5680" i="6"/>
  <c r="N5681" i="6"/>
  <c r="N5682" i="6"/>
  <c r="N5683" i="6"/>
  <c r="N5684" i="6"/>
  <c r="N5685" i="6"/>
  <c r="N5686" i="6"/>
  <c r="N5687" i="6"/>
  <c r="N5688" i="6"/>
  <c r="N5689" i="6"/>
  <c r="N5690" i="6"/>
  <c r="N5691" i="6"/>
  <c r="N5692" i="6"/>
  <c r="N5693" i="6"/>
  <c r="N5694" i="6"/>
  <c r="N5695" i="6"/>
  <c r="N5696" i="6"/>
  <c r="N5697" i="6"/>
  <c r="N5698" i="6"/>
  <c r="N5699" i="6"/>
  <c r="N5700" i="6"/>
  <c r="N5701" i="6"/>
  <c r="N5702" i="6"/>
  <c r="N5703" i="6"/>
  <c r="N5704" i="6"/>
  <c r="N5705" i="6"/>
  <c r="N5706" i="6"/>
  <c r="N5707" i="6"/>
  <c r="N5708" i="6"/>
  <c r="N5709" i="6"/>
  <c r="N5710" i="6"/>
  <c r="N5711" i="6"/>
  <c r="N5712" i="6"/>
  <c r="N5713" i="6"/>
  <c r="N5714" i="6"/>
  <c r="N5715" i="6"/>
  <c r="N5716" i="6"/>
  <c r="N5717" i="6"/>
  <c r="N5718" i="6"/>
  <c r="N5719" i="6"/>
  <c r="N5720" i="6"/>
  <c r="N5721" i="6"/>
  <c r="N5722" i="6"/>
  <c r="N5723" i="6"/>
  <c r="N5724" i="6"/>
  <c r="N5725" i="6"/>
  <c r="N5726" i="6"/>
  <c r="N5727" i="6"/>
  <c r="N5728" i="6"/>
  <c r="N5729" i="6"/>
  <c r="N5730" i="6"/>
  <c r="N5731" i="6"/>
  <c r="N5732" i="6"/>
  <c r="N5733" i="6"/>
  <c r="N5734" i="6"/>
  <c r="N5735" i="6"/>
  <c r="N5736" i="6"/>
  <c r="N5737" i="6"/>
  <c r="N5738" i="6"/>
  <c r="N5739" i="6"/>
  <c r="N5740" i="6"/>
  <c r="N5741" i="6"/>
  <c r="N5742" i="6"/>
  <c r="N5743" i="6"/>
  <c r="N5744" i="6"/>
  <c r="N5745" i="6"/>
  <c r="N5746" i="6"/>
  <c r="N5747" i="6"/>
  <c r="N5748" i="6"/>
  <c r="N5749" i="6"/>
  <c r="N5750" i="6"/>
  <c r="N5751" i="6"/>
  <c r="N5752" i="6"/>
  <c r="N5753" i="6"/>
  <c r="N5754" i="6"/>
  <c r="N5755" i="6"/>
  <c r="N5756" i="6"/>
  <c r="N5757" i="6"/>
  <c r="N5758" i="6"/>
  <c r="N5759" i="6"/>
  <c r="N5760" i="6"/>
  <c r="N5761" i="6"/>
  <c r="N5762" i="6"/>
  <c r="N5763" i="6"/>
  <c r="N5764" i="6"/>
  <c r="N5765" i="6"/>
  <c r="N5766" i="6"/>
  <c r="N5767" i="6"/>
  <c r="N5768" i="6"/>
  <c r="N5769" i="6"/>
  <c r="N5770" i="6"/>
  <c r="N5771" i="6"/>
  <c r="N5772" i="6"/>
  <c r="N5773" i="6"/>
  <c r="N5774" i="6"/>
  <c r="N5775" i="6"/>
  <c r="N5776" i="6"/>
  <c r="N5777" i="6"/>
  <c r="N5778" i="6"/>
  <c r="N5779" i="6"/>
  <c r="N5780" i="6"/>
  <c r="N5781" i="6"/>
  <c r="N5782" i="6"/>
  <c r="N5783" i="6"/>
  <c r="N5784" i="6"/>
  <c r="N5785" i="6"/>
  <c r="N5786" i="6"/>
  <c r="N5787" i="6"/>
  <c r="N5788" i="6"/>
  <c r="N5789" i="6"/>
  <c r="N5790" i="6"/>
  <c r="N5791" i="6"/>
  <c r="N5792" i="6"/>
  <c r="N5793" i="6"/>
  <c r="N5794" i="6"/>
  <c r="N5795" i="6"/>
  <c r="N5796" i="6"/>
  <c r="N5797" i="6"/>
  <c r="N5798" i="6"/>
  <c r="N5799" i="6"/>
  <c r="N5800" i="6"/>
  <c r="N5801" i="6"/>
  <c r="N5802" i="6"/>
  <c r="N5803" i="6"/>
  <c r="N5804" i="6"/>
  <c r="N5805" i="6"/>
  <c r="N5806" i="6"/>
  <c r="N5807" i="6"/>
  <c r="N5808" i="6"/>
  <c r="N5809" i="6"/>
  <c r="N5810" i="6"/>
  <c r="N5811" i="6"/>
  <c r="N5812" i="6"/>
  <c r="N5813" i="6"/>
  <c r="N5814" i="6"/>
  <c r="N5815" i="6"/>
  <c r="N5816" i="6"/>
  <c r="N5817" i="6"/>
  <c r="N5818" i="6"/>
  <c r="N5819" i="6"/>
  <c r="N5820" i="6"/>
  <c r="N5821" i="6"/>
  <c r="N5822" i="6"/>
  <c r="N5823" i="6"/>
  <c r="N5824" i="6"/>
  <c r="N5825" i="6"/>
  <c r="N5826" i="6"/>
  <c r="N5827" i="6"/>
  <c r="N5828" i="6"/>
  <c r="N5829" i="6"/>
  <c r="N5830" i="6"/>
  <c r="N5831" i="6"/>
  <c r="N5832" i="6"/>
  <c r="N5833" i="6"/>
  <c r="N5834" i="6"/>
  <c r="N5835" i="6"/>
  <c r="N5836" i="6"/>
  <c r="N5837" i="6"/>
  <c r="N5838" i="6"/>
  <c r="N5839" i="6"/>
  <c r="N5840" i="6"/>
  <c r="N5841" i="6"/>
  <c r="N5842" i="6"/>
  <c r="N5843" i="6"/>
  <c r="N5844" i="6"/>
  <c r="N5845" i="6"/>
  <c r="N5846" i="6"/>
  <c r="N5847" i="6"/>
  <c r="N5848" i="6"/>
  <c r="N5849" i="6"/>
  <c r="N5850" i="6"/>
  <c r="N5851" i="6"/>
  <c r="N5852" i="6"/>
  <c r="N5853" i="6"/>
  <c r="N5854" i="6"/>
  <c r="N5855" i="6"/>
  <c r="N5856" i="6"/>
  <c r="N5857" i="6"/>
  <c r="N5858" i="6"/>
  <c r="N5859" i="6"/>
  <c r="N5860" i="6"/>
  <c r="N5861" i="6"/>
  <c r="N5862" i="6"/>
  <c r="N5863" i="6"/>
  <c r="N5864" i="6"/>
  <c r="N5865" i="6"/>
  <c r="N5866" i="6"/>
  <c r="N5867" i="6"/>
  <c r="N5868" i="6"/>
  <c r="N5869" i="6"/>
  <c r="N5870" i="6"/>
  <c r="N5871" i="6"/>
  <c r="N5872" i="6"/>
  <c r="N5873" i="6"/>
  <c r="N5874" i="6"/>
  <c r="N5875" i="6"/>
  <c r="N5876" i="6"/>
  <c r="N5877" i="6"/>
  <c r="N5878" i="6"/>
  <c r="N5879" i="6"/>
  <c r="N5880" i="6"/>
  <c r="N5881" i="6"/>
  <c r="N5882" i="6"/>
  <c r="N5883" i="6"/>
  <c r="N5884" i="6"/>
  <c r="N5885" i="6"/>
  <c r="N5886" i="6"/>
  <c r="N5887" i="6"/>
  <c r="N5888" i="6"/>
  <c r="N5889" i="6"/>
  <c r="N5890" i="6"/>
  <c r="N5891" i="6"/>
  <c r="N5892" i="6"/>
  <c r="N5893" i="6"/>
  <c r="N5894" i="6"/>
  <c r="N5895" i="6"/>
  <c r="N5896" i="6"/>
  <c r="N5897" i="6"/>
  <c r="N5898" i="6"/>
  <c r="N5899" i="6"/>
  <c r="N5900" i="6"/>
  <c r="N5901" i="6"/>
  <c r="N5902" i="6"/>
  <c r="N5903" i="6"/>
  <c r="N5904" i="6"/>
  <c r="N5905" i="6"/>
  <c r="N5906" i="6"/>
  <c r="N5907" i="6"/>
  <c r="N5908" i="6"/>
  <c r="N5909" i="6"/>
  <c r="N5910" i="6"/>
  <c r="N5911" i="6"/>
  <c r="N5912" i="6"/>
  <c r="N5913" i="6"/>
  <c r="N5914" i="6"/>
  <c r="N5915" i="6"/>
  <c r="N5916" i="6"/>
  <c r="N5917" i="6"/>
  <c r="N5918" i="6"/>
  <c r="N5919" i="6"/>
  <c r="N5920" i="6"/>
  <c r="N5921" i="6"/>
  <c r="N5922" i="6"/>
  <c r="N5923" i="6"/>
  <c r="N5924" i="6"/>
  <c r="N5925" i="6"/>
  <c r="N5926" i="6"/>
  <c r="N5927" i="6"/>
  <c r="N5928" i="6"/>
  <c r="N5929" i="6"/>
  <c r="N5930" i="6"/>
  <c r="N5931" i="6"/>
  <c r="N5932" i="6"/>
  <c r="N5933" i="6"/>
  <c r="N5934" i="6"/>
  <c r="N5935" i="6"/>
  <c r="N5936" i="6"/>
  <c r="N5937" i="6"/>
  <c r="N5938" i="6"/>
  <c r="N5939" i="6"/>
  <c r="N5940" i="6"/>
  <c r="N5941" i="6"/>
  <c r="N5942" i="6"/>
  <c r="N5943" i="6"/>
  <c r="N5944" i="6"/>
  <c r="N5945" i="6"/>
  <c r="N5946" i="6"/>
  <c r="N5947" i="6"/>
  <c r="N5948" i="6"/>
  <c r="N5949" i="6"/>
  <c r="N5950" i="6"/>
  <c r="N5951" i="6"/>
  <c r="N5952" i="6"/>
  <c r="N5953" i="6"/>
  <c r="N5954" i="6"/>
  <c r="N5955" i="6"/>
  <c r="N5956" i="6"/>
  <c r="N5957" i="6"/>
  <c r="N5958" i="6"/>
  <c r="N5959" i="6"/>
  <c r="N5960" i="6"/>
  <c r="N5961" i="6"/>
  <c r="N5962" i="6"/>
  <c r="N5963" i="6"/>
  <c r="N5964" i="6"/>
  <c r="N5965" i="6"/>
  <c r="N5966" i="6"/>
  <c r="N5967" i="6"/>
  <c r="N5968" i="6"/>
  <c r="N5969" i="6"/>
  <c r="N5970" i="6"/>
  <c r="N5971" i="6"/>
  <c r="N5972" i="6"/>
  <c r="N5973" i="6"/>
  <c r="N5974" i="6"/>
  <c r="N5975" i="6"/>
  <c r="N5976" i="6"/>
  <c r="N5977" i="6"/>
  <c r="N5978" i="6"/>
  <c r="N5979" i="6"/>
  <c r="N5980" i="6"/>
  <c r="N5981" i="6"/>
  <c r="N5982" i="6"/>
  <c r="N5983" i="6"/>
  <c r="N5984" i="6"/>
  <c r="N5985" i="6"/>
  <c r="N5986" i="6"/>
  <c r="N5987" i="6"/>
  <c r="N5988" i="6"/>
  <c r="N5989" i="6"/>
  <c r="N5990" i="6"/>
  <c r="N5991" i="6"/>
  <c r="N5992" i="6"/>
  <c r="N5993" i="6"/>
  <c r="N5994" i="6"/>
  <c r="N5995" i="6"/>
  <c r="N5996" i="6"/>
  <c r="N5997" i="6"/>
  <c r="N5998" i="6"/>
  <c r="N5999" i="6"/>
  <c r="N6000" i="6"/>
  <c r="N6001" i="6"/>
  <c r="N6002" i="6"/>
  <c r="N6003" i="6"/>
  <c r="N6004" i="6"/>
  <c r="N6005" i="6"/>
  <c r="N6006" i="6"/>
  <c r="N6007" i="6"/>
  <c r="N6008" i="6"/>
  <c r="N6009" i="6"/>
  <c r="N6010" i="6"/>
  <c r="N6011" i="6"/>
  <c r="N6012" i="6"/>
  <c r="N6013" i="6"/>
  <c r="N6014" i="6"/>
  <c r="N6015" i="6"/>
  <c r="N6016" i="6"/>
  <c r="N6017" i="6"/>
  <c r="N6018" i="6"/>
  <c r="N6019" i="6"/>
  <c r="N6020" i="6"/>
  <c r="N6021" i="6"/>
  <c r="N6022" i="6"/>
  <c r="N6023" i="6"/>
  <c r="N6024" i="6"/>
  <c r="N6025" i="6"/>
  <c r="N6026" i="6"/>
  <c r="N6027" i="6"/>
  <c r="N6028" i="6"/>
  <c r="N6029" i="6"/>
  <c r="N6030" i="6"/>
  <c r="N6031" i="6"/>
  <c r="N6032" i="6"/>
  <c r="N6033" i="6"/>
  <c r="N6034" i="6"/>
  <c r="N6035" i="6"/>
  <c r="N6036" i="6"/>
  <c r="N6037" i="6"/>
  <c r="N6038" i="6"/>
  <c r="N6039" i="6"/>
  <c r="N6040" i="6"/>
  <c r="N6041" i="6"/>
  <c r="N6042" i="6"/>
  <c r="N6043" i="6"/>
  <c r="N6044" i="6"/>
  <c r="N6045" i="6"/>
  <c r="N6046" i="6"/>
  <c r="N6047" i="6"/>
  <c r="N6048" i="6"/>
  <c r="N6049" i="6"/>
  <c r="N6050" i="6"/>
  <c r="N6051" i="6"/>
  <c r="N6052" i="6"/>
  <c r="N6053" i="6"/>
  <c r="N6054" i="6"/>
  <c r="N6055" i="6"/>
  <c r="N6056" i="6"/>
  <c r="N6057" i="6"/>
  <c r="N6058" i="6"/>
  <c r="N6059" i="6"/>
  <c r="N6060" i="6"/>
  <c r="N6061" i="6"/>
  <c r="N6062" i="6"/>
  <c r="N6063" i="6"/>
  <c r="N6064" i="6"/>
  <c r="N6065" i="6"/>
  <c r="N6066" i="6"/>
  <c r="N6067" i="6"/>
  <c r="N6068" i="6"/>
  <c r="N6069" i="6"/>
  <c r="N6070" i="6"/>
  <c r="N6071" i="6"/>
  <c r="N6072" i="6"/>
  <c r="N6073" i="6"/>
  <c r="N6074" i="6"/>
  <c r="N6075" i="6"/>
  <c r="N6076" i="6"/>
  <c r="N6077" i="6"/>
  <c r="N6078" i="6"/>
  <c r="N6079" i="6"/>
  <c r="N6080" i="6"/>
  <c r="N6081" i="6"/>
  <c r="N6082" i="6"/>
  <c r="N6083" i="6"/>
  <c r="N6084" i="6"/>
  <c r="N6085" i="6"/>
  <c r="N6086" i="6"/>
  <c r="N6087" i="6"/>
  <c r="N6088" i="6"/>
  <c r="N6089" i="6"/>
  <c r="N6090" i="6"/>
  <c r="N6091" i="6"/>
  <c r="N6092" i="6"/>
  <c r="N6093" i="6"/>
  <c r="N6094" i="6"/>
  <c r="N6095" i="6"/>
  <c r="N6096" i="6"/>
  <c r="N6097" i="6"/>
  <c r="N6098" i="6"/>
  <c r="N6099" i="6"/>
  <c r="N6100" i="6"/>
  <c r="N6101" i="6"/>
  <c r="N6102" i="6"/>
  <c r="N6103" i="6"/>
  <c r="N6104" i="6"/>
  <c r="N6105" i="6"/>
  <c r="N6106" i="6"/>
  <c r="N6107" i="6"/>
  <c r="N6108" i="6"/>
  <c r="N6109" i="6"/>
  <c r="N6110" i="6"/>
  <c r="N6111" i="6"/>
  <c r="N6112" i="6"/>
  <c r="N6113" i="6"/>
  <c r="N6114" i="6"/>
  <c r="N6115" i="6"/>
  <c r="N6116" i="6"/>
  <c r="N6117" i="6"/>
  <c r="N6118" i="6"/>
  <c r="N6119" i="6"/>
  <c r="N6120" i="6"/>
  <c r="N6121" i="6"/>
  <c r="N6122" i="6"/>
  <c r="N6123" i="6"/>
  <c r="N6124" i="6"/>
  <c r="N6125" i="6"/>
  <c r="N6126" i="6"/>
  <c r="N6127" i="6"/>
  <c r="N6128" i="6"/>
  <c r="N6129" i="6"/>
  <c r="N6130" i="6"/>
  <c r="N6131" i="6"/>
  <c r="N6132" i="6"/>
  <c r="N6133" i="6"/>
  <c r="N6134" i="6"/>
  <c r="N6135" i="6"/>
  <c r="N6136" i="6"/>
  <c r="N6137" i="6"/>
  <c r="N6138" i="6"/>
  <c r="N6139" i="6"/>
  <c r="N6140" i="6"/>
  <c r="N6141" i="6"/>
  <c r="N6142" i="6"/>
  <c r="N6143" i="6"/>
  <c r="N6144" i="6"/>
  <c r="N6145" i="6"/>
  <c r="N6146" i="6"/>
  <c r="N6147" i="6"/>
  <c r="N6148" i="6"/>
  <c r="N6149" i="6"/>
  <c r="N6150" i="6"/>
  <c r="N6151" i="6"/>
  <c r="N6152" i="6"/>
  <c r="N6153" i="6"/>
  <c r="M2" i="6"/>
  <c r="M3" i="6"/>
  <c r="M4" i="6"/>
  <c r="M5" i="6"/>
  <c r="M6"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456" i="6"/>
  <c r="M457" i="6"/>
  <c r="M458" i="6"/>
  <c r="M459" i="6"/>
  <c r="M460" i="6"/>
  <c r="M461" i="6"/>
  <c r="M462" i="6"/>
  <c r="M463" i="6"/>
  <c r="M464" i="6"/>
  <c r="M465" i="6"/>
  <c r="M466" i="6"/>
  <c r="M467" i="6"/>
  <c r="M468" i="6"/>
  <c r="M469" i="6"/>
  <c r="M470" i="6"/>
  <c r="M471" i="6"/>
  <c r="M472" i="6"/>
  <c r="M473" i="6"/>
  <c r="M474" i="6"/>
  <c r="M475" i="6"/>
  <c r="M476" i="6"/>
  <c r="M477" i="6"/>
  <c r="M478" i="6"/>
  <c r="M479" i="6"/>
  <c r="M480" i="6"/>
  <c r="M481" i="6"/>
  <c r="M482" i="6"/>
  <c r="M483" i="6"/>
  <c r="M484" i="6"/>
  <c r="M485" i="6"/>
  <c r="M486" i="6"/>
  <c r="M487" i="6"/>
  <c r="M488" i="6"/>
  <c r="M489" i="6"/>
  <c r="M490" i="6"/>
  <c r="M491" i="6"/>
  <c r="M492" i="6"/>
  <c r="M493" i="6"/>
  <c r="M494" i="6"/>
  <c r="M495" i="6"/>
  <c r="M496" i="6"/>
  <c r="M497" i="6"/>
  <c r="M498" i="6"/>
  <c r="M499" i="6"/>
  <c r="M500" i="6"/>
  <c r="M501" i="6"/>
  <c r="M502" i="6"/>
  <c r="M503" i="6"/>
  <c r="M504" i="6"/>
  <c r="M505" i="6"/>
  <c r="M506" i="6"/>
  <c r="M507" i="6"/>
  <c r="M508" i="6"/>
  <c r="M509" i="6"/>
  <c r="M510" i="6"/>
  <c r="M511" i="6"/>
  <c r="M512" i="6"/>
  <c r="M513" i="6"/>
  <c r="M514" i="6"/>
  <c r="M515" i="6"/>
  <c r="M516" i="6"/>
  <c r="M517" i="6"/>
  <c r="M518" i="6"/>
  <c r="M519" i="6"/>
  <c r="M520" i="6"/>
  <c r="M521" i="6"/>
  <c r="M522" i="6"/>
  <c r="M523" i="6"/>
  <c r="M524" i="6"/>
  <c r="M525" i="6"/>
  <c r="M526" i="6"/>
  <c r="M527" i="6"/>
  <c r="M528" i="6"/>
  <c r="M529" i="6"/>
  <c r="M530" i="6"/>
  <c r="M531" i="6"/>
  <c r="M532" i="6"/>
  <c r="M533" i="6"/>
  <c r="M534" i="6"/>
  <c r="M535" i="6"/>
  <c r="M536" i="6"/>
  <c r="M537" i="6"/>
  <c r="M538" i="6"/>
  <c r="M539" i="6"/>
  <c r="M540" i="6"/>
  <c r="M541" i="6"/>
  <c r="M542" i="6"/>
  <c r="M543" i="6"/>
  <c r="M544" i="6"/>
  <c r="M545" i="6"/>
  <c r="M546" i="6"/>
  <c r="M547" i="6"/>
  <c r="M548" i="6"/>
  <c r="M549" i="6"/>
  <c r="M550" i="6"/>
  <c r="M551" i="6"/>
  <c r="M552" i="6"/>
  <c r="M553" i="6"/>
  <c r="M554" i="6"/>
  <c r="M555" i="6"/>
  <c r="M556" i="6"/>
  <c r="M557" i="6"/>
  <c r="M558" i="6"/>
  <c r="M559" i="6"/>
  <c r="M560" i="6"/>
  <c r="M561" i="6"/>
  <c r="M562" i="6"/>
  <c r="M563" i="6"/>
  <c r="M564" i="6"/>
  <c r="M565" i="6"/>
  <c r="M566" i="6"/>
  <c r="M567" i="6"/>
  <c r="M568" i="6"/>
  <c r="M569" i="6"/>
  <c r="M570" i="6"/>
  <c r="M571" i="6"/>
  <c r="M572" i="6"/>
  <c r="M573" i="6"/>
  <c r="M574" i="6"/>
  <c r="M575" i="6"/>
  <c r="M576" i="6"/>
  <c r="M577" i="6"/>
  <c r="M578" i="6"/>
  <c r="M579" i="6"/>
  <c r="M580" i="6"/>
  <c r="M581" i="6"/>
  <c r="M582" i="6"/>
  <c r="M583" i="6"/>
  <c r="M584" i="6"/>
  <c r="M585" i="6"/>
  <c r="M586" i="6"/>
  <c r="M587" i="6"/>
  <c r="M588" i="6"/>
  <c r="M589" i="6"/>
  <c r="M590" i="6"/>
  <c r="M591" i="6"/>
  <c r="M592" i="6"/>
  <c r="M593" i="6"/>
  <c r="M594" i="6"/>
  <c r="M595" i="6"/>
  <c r="M596" i="6"/>
  <c r="M597" i="6"/>
  <c r="M598" i="6"/>
  <c r="M599" i="6"/>
  <c r="M600" i="6"/>
  <c r="M601" i="6"/>
  <c r="M602" i="6"/>
  <c r="M603" i="6"/>
  <c r="M604" i="6"/>
  <c r="M605" i="6"/>
  <c r="M606" i="6"/>
  <c r="M607" i="6"/>
  <c r="M608" i="6"/>
  <c r="M609" i="6"/>
  <c r="M610" i="6"/>
  <c r="M611" i="6"/>
  <c r="M612" i="6"/>
  <c r="M613" i="6"/>
  <c r="M614" i="6"/>
  <c r="M615" i="6"/>
  <c r="M616" i="6"/>
  <c r="M617" i="6"/>
  <c r="M618" i="6"/>
  <c r="M619" i="6"/>
  <c r="M620" i="6"/>
  <c r="M621" i="6"/>
  <c r="M622" i="6"/>
  <c r="M623" i="6"/>
  <c r="M624" i="6"/>
  <c r="M625" i="6"/>
  <c r="M626" i="6"/>
  <c r="M627" i="6"/>
  <c r="M628" i="6"/>
  <c r="M629" i="6"/>
  <c r="M630" i="6"/>
  <c r="M631" i="6"/>
  <c r="M632" i="6"/>
  <c r="M633" i="6"/>
  <c r="M634" i="6"/>
  <c r="M635" i="6"/>
  <c r="M636" i="6"/>
  <c r="M637" i="6"/>
  <c r="M638" i="6"/>
  <c r="M639" i="6"/>
  <c r="M640" i="6"/>
  <c r="M641" i="6"/>
  <c r="M642" i="6"/>
  <c r="M643" i="6"/>
  <c r="M644" i="6"/>
  <c r="M645" i="6"/>
  <c r="M646" i="6"/>
  <c r="M647" i="6"/>
  <c r="M648" i="6"/>
  <c r="M649" i="6"/>
  <c r="M650" i="6"/>
  <c r="M651" i="6"/>
  <c r="M652" i="6"/>
  <c r="M653" i="6"/>
  <c r="M654" i="6"/>
  <c r="M655" i="6"/>
  <c r="M656" i="6"/>
  <c r="M657" i="6"/>
  <c r="M658" i="6"/>
  <c r="M659" i="6"/>
  <c r="M660" i="6"/>
  <c r="M661" i="6"/>
  <c r="M662" i="6"/>
  <c r="M663" i="6"/>
  <c r="M664" i="6"/>
  <c r="M665" i="6"/>
  <c r="M666" i="6"/>
  <c r="M667" i="6"/>
  <c r="M668" i="6"/>
  <c r="M669" i="6"/>
  <c r="M670" i="6"/>
  <c r="M671" i="6"/>
  <c r="M672" i="6"/>
  <c r="M673" i="6"/>
  <c r="M674" i="6"/>
  <c r="M675" i="6"/>
  <c r="M676" i="6"/>
  <c r="M677" i="6"/>
  <c r="M678" i="6"/>
  <c r="M679" i="6"/>
  <c r="M680" i="6"/>
  <c r="M681" i="6"/>
  <c r="M682" i="6"/>
  <c r="M683" i="6"/>
  <c r="M684" i="6"/>
  <c r="M685" i="6"/>
  <c r="M686" i="6"/>
  <c r="M687" i="6"/>
  <c r="M688" i="6"/>
  <c r="M689" i="6"/>
  <c r="M690" i="6"/>
  <c r="M691" i="6"/>
  <c r="M692" i="6"/>
  <c r="M693" i="6"/>
  <c r="M694" i="6"/>
  <c r="M695" i="6"/>
  <c r="M696" i="6"/>
  <c r="M697" i="6"/>
  <c r="M698" i="6"/>
  <c r="M699" i="6"/>
  <c r="M700" i="6"/>
  <c r="M701" i="6"/>
  <c r="M702" i="6"/>
  <c r="M703" i="6"/>
  <c r="M704" i="6"/>
  <c r="M705" i="6"/>
  <c r="M706" i="6"/>
  <c r="M707" i="6"/>
  <c r="M708" i="6"/>
  <c r="M709" i="6"/>
  <c r="M710" i="6"/>
  <c r="M711" i="6"/>
  <c r="M712" i="6"/>
  <c r="M713" i="6"/>
  <c r="M714" i="6"/>
  <c r="M715" i="6"/>
  <c r="M716" i="6"/>
  <c r="M717" i="6"/>
  <c r="M718" i="6"/>
  <c r="M719" i="6"/>
  <c r="M720" i="6"/>
  <c r="M721" i="6"/>
  <c r="M722" i="6"/>
  <c r="M723" i="6"/>
  <c r="M724" i="6"/>
  <c r="M725" i="6"/>
  <c r="M726" i="6"/>
  <c r="M727" i="6"/>
  <c r="M728" i="6"/>
  <c r="M729" i="6"/>
  <c r="M730" i="6"/>
  <c r="M731" i="6"/>
  <c r="M732" i="6"/>
  <c r="M733" i="6"/>
  <c r="M734" i="6"/>
  <c r="M735" i="6"/>
  <c r="M736" i="6"/>
  <c r="M737" i="6"/>
  <c r="M738" i="6"/>
  <c r="M739" i="6"/>
  <c r="M740" i="6"/>
  <c r="M741" i="6"/>
  <c r="M742" i="6"/>
  <c r="M743" i="6"/>
  <c r="M744" i="6"/>
  <c r="M745" i="6"/>
  <c r="M746" i="6"/>
  <c r="M747" i="6"/>
  <c r="M748" i="6"/>
  <c r="M749" i="6"/>
  <c r="M750" i="6"/>
  <c r="M751" i="6"/>
  <c r="M752" i="6"/>
  <c r="M753" i="6"/>
  <c r="M754" i="6"/>
  <c r="M755" i="6"/>
  <c r="M756" i="6"/>
  <c r="M757" i="6"/>
  <c r="M758" i="6"/>
  <c r="M759" i="6"/>
  <c r="M760" i="6"/>
  <c r="M761" i="6"/>
  <c r="M762" i="6"/>
  <c r="M763" i="6"/>
  <c r="M764" i="6"/>
  <c r="M765" i="6"/>
  <c r="M766" i="6"/>
  <c r="M767" i="6"/>
  <c r="M768" i="6"/>
  <c r="M769" i="6"/>
  <c r="M770" i="6"/>
  <c r="M771" i="6"/>
  <c r="M772" i="6"/>
  <c r="M773" i="6"/>
  <c r="M774" i="6"/>
  <c r="M775" i="6"/>
  <c r="M776" i="6"/>
  <c r="M777" i="6"/>
  <c r="M778" i="6"/>
  <c r="M779" i="6"/>
  <c r="M780" i="6"/>
  <c r="M781" i="6"/>
  <c r="M782" i="6"/>
  <c r="M783" i="6"/>
  <c r="M784" i="6"/>
  <c r="M785" i="6"/>
  <c r="M786" i="6"/>
  <c r="M787" i="6"/>
  <c r="M788" i="6"/>
  <c r="M789" i="6"/>
  <c r="M790" i="6"/>
  <c r="M791" i="6"/>
  <c r="M792" i="6"/>
  <c r="M793" i="6"/>
  <c r="M794" i="6"/>
  <c r="M795" i="6"/>
  <c r="M796" i="6"/>
  <c r="M797" i="6"/>
  <c r="M798" i="6"/>
  <c r="M799" i="6"/>
  <c r="M800" i="6"/>
  <c r="M801" i="6"/>
  <c r="M802" i="6"/>
  <c r="M803" i="6"/>
  <c r="M804" i="6"/>
  <c r="M805" i="6"/>
  <c r="M806" i="6"/>
  <c r="M807" i="6"/>
  <c r="M808" i="6"/>
  <c r="M809" i="6"/>
  <c r="M810" i="6"/>
  <c r="M811" i="6"/>
  <c r="M812" i="6"/>
  <c r="M813" i="6"/>
  <c r="M814" i="6"/>
  <c r="M815" i="6"/>
  <c r="M816" i="6"/>
  <c r="M817" i="6"/>
  <c r="M818" i="6"/>
  <c r="M819" i="6"/>
  <c r="M820" i="6"/>
  <c r="M821" i="6"/>
  <c r="M822" i="6"/>
  <c r="M823" i="6"/>
  <c r="M824" i="6"/>
  <c r="M825" i="6"/>
  <c r="M826" i="6"/>
  <c r="M827" i="6"/>
  <c r="M828" i="6"/>
  <c r="M829" i="6"/>
  <c r="M830" i="6"/>
  <c r="M831" i="6"/>
  <c r="M832" i="6"/>
  <c r="M833" i="6"/>
  <c r="M834" i="6"/>
  <c r="M835" i="6"/>
  <c r="M836" i="6"/>
  <c r="M837" i="6"/>
  <c r="M838" i="6"/>
  <c r="M839" i="6"/>
  <c r="M840" i="6"/>
  <c r="M841" i="6"/>
  <c r="M842" i="6"/>
  <c r="M843" i="6"/>
  <c r="M844" i="6"/>
  <c r="M845" i="6"/>
  <c r="M846" i="6"/>
  <c r="M847" i="6"/>
  <c r="M848" i="6"/>
  <c r="M849" i="6"/>
  <c r="M850" i="6"/>
  <c r="M851" i="6"/>
  <c r="M852" i="6"/>
  <c r="M853" i="6"/>
  <c r="M854" i="6"/>
  <c r="M855" i="6"/>
  <c r="M856" i="6"/>
  <c r="M857" i="6"/>
  <c r="M858" i="6"/>
  <c r="M859" i="6"/>
  <c r="M860" i="6"/>
  <c r="M861" i="6"/>
  <c r="M862" i="6"/>
  <c r="M863" i="6"/>
  <c r="M864" i="6"/>
  <c r="M865" i="6"/>
  <c r="M866" i="6"/>
  <c r="M867" i="6"/>
  <c r="M868" i="6"/>
  <c r="M869" i="6"/>
  <c r="M870" i="6"/>
  <c r="M871" i="6"/>
  <c r="M872" i="6"/>
  <c r="M873" i="6"/>
  <c r="M874" i="6"/>
  <c r="M875" i="6"/>
  <c r="M876" i="6"/>
  <c r="M877" i="6"/>
  <c r="M878" i="6"/>
  <c r="M879" i="6"/>
  <c r="M880" i="6"/>
  <c r="M881" i="6"/>
  <c r="M882" i="6"/>
  <c r="M883" i="6"/>
  <c r="M884" i="6"/>
  <c r="M885" i="6"/>
  <c r="M886" i="6"/>
  <c r="M887" i="6"/>
  <c r="M888" i="6"/>
  <c r="M889" i="6"/>
  <c r="M890" i="6"/>
  <c r="M891" i="6"/>
  <c r="M892" i="6"/>
  <c r="M893" i="6"/>
  <c r="M894" i="6"/>
  <c r="M895" i="6"/>
  <c r="M896" i="6"/>
  <c r="M897" i="6"/>
  <c r="M898" i="6"/>
  <c r="M899" i="6"/>
  <c r="M900" i="6"/>
  <c r="M901" i="6"/>
  <c r="M902" i="6"/>
  <c r="M903" i="6"/>
  <c r="M904" i="6"/>
  <c r="M905" i="6"/>
  <c r="M906" i="6"/>
  <c r="M907" i="6"/>
  <c r="M908" i="6"/>
  <c r="M909" i="6"/>
  <c r="M910" i="6"/>
  <c r="M911" i="6"/>
  <c r="M912" i="6"/>
  <c r="M913" i="6"/>
  <c r="M914" i="6"/>
  <c r="M915" i="6"/>
  <c r="M916" i="6"/>
  <c r="M917" i="6"/>
  <c r="M918" i="6"/>
  <c r="M919" i="6"/>
  <c r="M920" i="6"/>
  <c r="M921" i="6"/>
  <c r="M922" i="6"/>
  <c r="M923" i="6"/>
  <c r="M924" i="6"/>
  <c r="M925" i="6"/>
  <c r="M926" i="6"/>
  <c r="M927" i="6"/>
  <c r="M928" i="6"/>
  <c r="M929" i="6"/>
  <c r="M930" i="6"/>
  <c r="M931" i="6"/>
  <c r="M932" i="6"/>
  <c r="M933" i="6"/>
  <c r="M934" i="6"/>
  <c r="M935" i="6"/>
  <c r="M936" i="6"/>
  <c r="M937" i="6"/>
  <c r="M938" i="6"/>
  <c r="M939" i="6"/>
  <c r="M940" i="6"/>
  <c r="M941" i="6"/>
  <c r="M942" i="6"/>
  <c r="M943" i="6"/>
  <c r="M944" i="6"/>
  <c r="M945" i="6"/>
  <c r="M946" i="6"/>
  <c r="M947" i="6"/>
  <c r="M948" i="6"/>
  <c r="M949" i="6"/>
  <c r="M950" i="6"/>
  <c r="M951" i="6"/>
  <c r="M952" i="6"/>
  <c r="M953" i="6"/>
  <c r="M954" i="6"/>
  <c r="M955" i="6"/>
  <c r="M956" i="6"/>
  <c r="M957" i="6"/>
  <c r="M958" i="6"/>
  <c r="M959" i="6"/>
  <c r="M960" i="6"/>
  <c r="M961" i="6"/>
  <c r="M962" i="6"/>
  <c r="M963" i="6"/>
  <c r="M964" i="6"/>
  <c r="M965" i="6"/>
  <c r="M966" i="6"/>
  <c r="M967" i="6"/>
  <c r="M968" i="6"/>
  <c r="M969" i="6"/>
  <c r="M970" i="6"/>
  <c r="M971" i="6"/>
  <c r="M972" i="6"/>
  <c r="M973" i="6"/>
  <c r="M974" i="6"/>
  <c r="M975" i="6"/>
  <c r="M976" i="6"/>
  <c r="M977" i="6"/>
  <c r="M978" i="6"/>
  <c r="M979" i="6"/>
  <c r="M980" i="6"/>
  <c r="M981" i="6"/>
  <c r="M982" i="6"/>
  <c r="M983" i="6"/>
  <c r="M984" i="6"/>
  <c r="M985" i="6"/>
  <c r="M986" i="6"/>
  <c r="M987" i="6"/>
  <c r="M988" i="6"/>
  <c r="M989" i="6"/>
  <c r="M990" i="6"/>
  <c r="M991" i="6"/>
  <c r="M992" i="6"/>
  <c r="M993" i="6"/>
  <c r="M994" i="6"/>
  <c r="M995" i="6"/>
  <c r="M996" i="6"/>
  <c r="M997" i="6"/>
  <c r="M998" i="6"/>
  <c r="M999" i="6"/>
  <c r="M1000" i="6"/>
  <c r="M1001" i="6"/>
  <c r="M1002" i="6"/>
  <c r="M1003" i="6"/>
  <c r="M1004" i="6"/>
  <c r="M1005" i="6"/>
  <c r="M1006" i="6"/>
  <c r="M1007" i="6"/>
  <c r="M1008" i="6"/>
  <c r="M1009" i="6"/>
  <c r="M1010" i="6"/>
  <c r="M1011" i="6"/>
  <c r="M1012" i="6"/>
  <c r="M1013" i="6"/>
  <c r="M1014" i="6"/>
  <c r="M1015" i="6"/>
  <c r="M1016" i="6"/>
  <c r="M1017" i="6"/>
  <c r="M1018" i="6"/>
  <c r="M1019" i="6"/>
  <c r="M1020" i="6"/>
  <c r="M1021" i="6"/>
  <c r="M1022" i="6"/>
  <c r="M1023" i="6"/>
  <c r="M1024" i="6"/>
  <c r="M1025" i="6"/>
  <c r="M1026" i="6"/>
  <c r="M1027" i="6"/>
  <c r="M1028" i="6"/>
  <c r="M1029" i="6"/>
  <c r="M1030" i="6"/>
  <c r="M1031" i="6"/>
  <c r="M1032" i="6"/>
  <c r="M1033" i="6"/>
  <c r="M1034" i="6"/>
  <c r="M1035" i="6"/>
  <c r="M1036" i="6"/>
  <c r="M1037" i="6"/>
  <c r="M1038" i="6"/>
  <c r="M1039" i="6"/>
  <c r="M1040" i="6"/>
  <c r="M1041" i="6"/>
  <c r="M1042" i="6"/>
  <c r="M1043" i="6"/>
  <c r="M1044" i="6"/>
  <c r="M1045" i="6"/>
  <c r="M1046" i="6"/>
  <c r="M1047" i="6"/>
  <c r="M1048" i="6"/>
  <c r="M1049" i="6"/>
  <c r="M1050" i="6"/>
  <c r="M1051" i="6"/>
  <c r="M1052" i="6"/>
  <c r="M1053" i="6"/>
  <c r="M1054" i="6"/>
  <c r="M1055" i="6"/>
  <c r="M1056" i="6"/>
  <c r="M1057" i="6"/>
  <c r="M1058" i="6"/>
  <c r="M1059" i="6"/>
  <c r="M1060" i="6"/>
  <c r="M1061" i="6"/>
  <c r="M1062" i="6"/>
  <c r="M1063" i="6"/>
  <c r="M1064" i="6"/>
  <c r="M1065" i="6"/>
  <c r="M1066" i="6"/>
  <c r="M1067" i="6"/>
  <c r="M1068" i="6"/>
  <c r="M1069" i="6"/>
  <c r="M1070" i="6"/>
  <c r="M1071" i="6"/>
  <c r="M1072" i="6"/>
  <c r="M1073" i="6"/>
  <c r="M1074" i="6"/>
  <c r="M1075" i="6"/>
  <c r="M1076" i="6"/>
  <c r="M1077" i="6"/>
  <c r="M1078" i="6"/>
  <c r="M1079" i="6"/>
  <c r="M1080" i="6"/>
  <c r="M1081" i="6"/>
  <c r="M1082" i="6"/>
  <c r="M1083" i="6"/>
  <c r="M1084" i="6"/>
  <c r="M1085" i="6"/>
  <c r="M1086" i="6"/>
  <c r="M1087" i="6"/>
  <c r="M1088" i="6"/>
  <c r="M1089" i="6"/>
  <c r="M1090" i="6"/>
  <c r="M1091" i="6"/>
  <c r="M1092" i="6"/>
  <c r="M1093" i="6"/>
  <c r="M1094" i="6"/>
  <c r="M1095" i="6"/>
  <c r="M1096" i="6"/>
  <c r="M1097" i="6"/>
  <c r="M1098" i="6"/>
  <c r="M1099" i="6"/>
  <c r="M1100" i="6"/>
  <c r="M1101" i="6"/>
  <c r="M1102" i="6"/>
  <c r="M1103" i="6"/>
  <c r="M1104" i="6"/>
  <c r="M1105" i="6"/>
  <c r="M1106" i="6"/>
  <c r="M1107" i="6"/>
  <c r="M1108" i="6"/>
  <c r="M1109" i="6"/>
  <c r="M1110" i="6"/>
  <c r="M1111" i="6"/>
  <c r="M1112" i="6"/>
  <c r="M1113" i="6"/>
  <c r="M1114" i="6"/>
  <c r="M1115" i="6"/>
  <c r="M1116" i="6"/>
  <c r="M1117" i="6"/>
  <c r="M1118" i="6"/>
  <c r="M1119" i="6"/>
  <c r="M1120" i="6"/>
  <c r="M1121" i="6"/>
  <c r="M1122" i="6"/>
  <c r="M1123" i="6"/>
  <c r="M1124" i="6"/>
  <c r="M1125" i="6"/>
  <c r="M1126" i="6"/>
  <c r="M1127" i="6"/>
  <c r="M1128" i="6"/>
  <c r="M1129" i="6"/>
  <c r="M1130" i="6"/>
  <c r="M1131" i="6"/>
  <c r="M1132" i="6"/>
  <c r="M1133" i="6"/>
  <c r="M1134" i="6"/>
  <c r="M1135" i="6"/>
  <c r="M1136" i="6"/>
  <c r="M1137" i="6"/>
  <c r="M1138" i="6"/>
  <c r="M1139" i="6"/>
  <c r="M1140" i="6"/>
  <c r="M1141" i="6"/>
  <c r="M1142" i="6"/>
  <c r="M1143" i="6"/>
  <c r="M1144" i="6"/>
  <c r="M1145" i="6"/>
  <c r="M1146" i="6"/>
  <c r="M1147" i="6"/>
  <c r="M1148" i="6"/>
  <c r="M1149" i="6"/>
  <c r="M1150" i="6"/>
  <c r="M1151" i="6"/>
  <c r="M1152" i="6"/>
  <c r="M1153" i="6"/>
  <c r="M1154" i="6"/>
  <c r="M1155" i="6"/>
  <c r="M1156" i="6"/>
  <c r="M1157" i="6"/>
  <c r="M1158" i="6"/>
  <c r="M1159" i="6"/>
  <c r="M1160" i="6"/>
  <c r="M1161" i="6"/>
  <c r="M1162" i="6"/>
  <c r="M1163" i="6"/>
  <c r="M1164" i="6"/>
  <c r="M1165" i="6"/>
  <c r="M1166" i="6"/>
  <c r="M1167" i="6"/>
  <c r="M1168" i="6"/>
  <c r="M1169" i="6"/>
  <c r="M1170" i="6"/>
  <c r="M1171" i="6"/>
  <c r="M1172" i="6"/>
  <c r="M1173" i="6"/>
  <c r="M1174" i="6"/>
  <c r="M1175" i="6"/>
  <c r="M1176" i="6"/>
  <c r="M1177" i="6"/>
  <c r="M1178" i="6"/>
  <c r="M1179" i="6"/>
  <c r="M1180" i="6"/>
  <c r="M1181" i="6"/>
  <c r="M1182" i="6"/>
  <c r="M1183" i="6"/>
  <c r="M1184" i="6"/>
  <c r="M1185" i="6"/>
  <c r="M1186" i="6"/>
  <c r="M1187" i="6"/>
  <c r="M1188" i="6"/>
  <c r="M1189" i="6"/>
  <c r="M1190" i="6"/>
  <c r="M1191" i="6"/>
  <c r="M1192" i="6"/>
  <c r="M1193" i="6"/>
  <c r="M1194" i="6"/>
  <c r="M1195" i="6"/>
  <c r="M1196" i="6"/>
  <c r="M1197" i="6"/>
  <c r="M1198" i="6"/>
  <c r="M1199" i="6"/>
  <c r="M1200" i="6"/>
  <c r="M1201" i="6"/>
  <c r="M1202" i="6"/>
  <c r="M1203" i="6"/>
  <c r="M1204" i="6"/>
  <c r="M1205" i="6"/>
  <c r="M1206" i="6"/>
  <c r="M1207" i="6"/>
  <c r="M1208" i="6"/>
  <c r="M1209" i="6"/>
  <c r="M1210" i="6"/>
  <c r="M1211" i="6"/>
  <c r="M1212" i="6"/>
  <c r="M1213" i="6"/>
  <c r="M1214" i="6"/>
  <c r="M1215" i="6"/>
  <c r="M1216" i="6"/>
  <c r="M1217" i="6"/>
  <c r="M1218" i="6"/>
  <c r="M1219" i="6"/>
  <c r="M1220" i="6"/>
  <c r="M1221" i="6"/>
  <c r="M1222" i="6"/>
  <c r="M1223" i="6"/>
  <c r="M1224" i="6"/>
  <c r="M1225" i="6"/>
  <c r="M1226" i="6"/>
  <c r="M1227" i="6"/>
  <c r="M1228" i="6"/>
  <c r="M1229" i="6"/>
  <c r="M1230" i="6"/>
  <c r="M1231" i="6"/>
  <c r="M1232" i="6"/>
  <c r="M1233" i="6"/>
  <c r="M1234" i="6"/>
  <c r="M1235" i="6"/>
  <c r="M1236" i="6"/>
  <c r="M1237" i="6"/>
  <c r="M1238" i="6"/>
  <c r="M1239" i="6"/>
  <c r="M1240" i="6"/>
  <c r="M1241" i="6"/>
  <c r="M1242" i="6"/>
  <c r="M1243" i="6"/>
  <c r="M1244" i="6"/>
  <c r="M1245" i="6"/>
  <c r="M1246" i="6"/>
  <c r="M1247" i="6"/>
  <c r="M1248" i="6"/>
  <c r="M1249" i="6"/>
  <c r="M1250" i="6"/>
  <c r="M1251" i="6"/>
  <c r="M1252" i="6"/>
  <c r="M1253" i="6"/>
  <c r="M1254" i="6"/>
  <c r="M1255" i="6"/>
  <c r="M1256" i="6"/>
  <c r="M1257" i="6"/>
  <c r="M1258" i="6"/>
  <c r="M1259" i="6"/>
  <c r="M1260" i="6"/>
  <c r="M1261" i="6"/>
  <c r="M1262" i="6"/>
  <c r="M1263" i="6"/>
  <c r="M1264" i="6"/>
  <c r="M1265" i="6"/>
  <c r="M1266" i="6"/>
  <c r="M1267" i="6"/>
  <c r="M1268" i="6"/>
  <c r="M1269" i="6"/>
  <c r="M1270" i="6"/>
  <c r="M1271" i="6"/>
  <c r="M1272" i="6"/>
  <c r="M1273" i="6"/>
  <c r="M1274" i="6"/>
  <c r="M1275" i="6"/>
  <c r="M1276" i="6"/>
  <c r="M1277" i="6"/>
  <c r="M1278" i="6"/>
  <c r="M1279" i="6"/>
  <c r="M1280" i="6"/>
  <c r="M1281" i="6"/>
  <c r="M1282" i="6"/>
  <c r="M1283" i="6"/>
  <c r="M1284" i="6"/>
  <c r="M1285" i="6"/>
  <c r="M1286" i="6"/>
  <c r="M1287" i="6"/>
  <c r="M1288" i="6"/>
  <c r="M1289" i="6"/>
  <c r="M1290" i="6"/>
  <c r="M1291" i="6"/>
  <c r="M1292" i="6"/>
  <c r="M1293" i="6"/>
  <c r="M1294" i="6"/>
  <c r="M1295" i="6"/>
  <c r="M1296" i="6"/>
  <c r="M1297" i="6"/>
  <c r="M1298" i="6"/>
  <c r="M1299" i="6"/>
  <c r="M1300" i="6"/>
  <c r="M1301" i="6"/>
  <c r="M1302" i="6"/>
  <c r="M1303" i="6"/>
  <c r="M1304" i="6"/>
  <c r="M1305" i="6"/>
  <c r="M1306" i="6"/>
  <c r="M1307" i="6"/>
  <c r="M1308" i="6"/>
  <c r="M1309" i="6"/>
  <c r="M1310" i="6"/>
  <c r="M1311" i="6"/>
  <c r="M1312" i="6"/>
  <c r="M1313" i="6"/>
  <c r="M1314" i="6"/>
  <c r="M1315" i="6"/>
  <c r="M1316" i="6"/>
  <c r="M1317" i="6"/>
  <c r="M1318" i="6"/>
  <c r="M1319" i="6"/>
  <c r="M1320" i="6"/>
  <c r="M1321" i="6"/>
  <c r="M1322" i="6"/>
  <c r="M1323" i="6"/>
  <c r="M1324" i="6"/>
  <c r="M1325" i="6"/>
  <c r="M1326" i="6"/>
  <c r="M1327" i="6"/>
  <c r="M1328" i="6"/>
  <c r="M1329" i="6"/>
  <c r="M1330" i="6"/>
  <c r="M1331" i="6"/>
  <c r="M1332" i="6"/>
  <c r="M1333" i="6"/>
  <c r="M1334" i="6"/>
  <c r="M1335" i="6"/>
  <c r="M1336" i="6"/>
  <c r="M1337" i="6"/>
  <c r="M1338" i="6"/>
  <c r="M1339" i="6"/>
  <c r="M1340" i="6"/>
  <c r="M1341" i="6"/>
  <c r="M1342" i="6"/>
  <c r="M1343" i="6"/>
  <c r="M1344" i="6"/>
  <c r="M1345" i="6"/>
  <c r="M1346" i="6"/>
  <c r="M1347" i="6"/>
  <c r="M1348" i="6"/>
  <c r="M1349" i="6"/>
  <c r="M1350" i="6"/>
  <c r="M1351" i="6"/>
  <c r="M1352" i="6"/>
  <c r="M1353" i="6"/>
  <c r="M1354" i="6"/>
  <c r="M1355" i="6"/>
  <c r="M1356" i="6"/>
  <c r="M1357" i="6"/>
  <c r="M1358" i="6"/>
  <c r="M1359" i="6"/>
  <c r="M1360" i="6"/>
  <c r="M1361" i="6"/>
  <c r="M1362" i="6"/>
  <c r="M1363" i="6"/>
  <c r="M1364" i="6"/>
  <c r="M1365" i="6"/>
  <c r="M1366" i="6"/>
  <c r="M1367" i="6"/>
  <c r="M1368" i="6"/>
  <c r="M1369" i="6"/>
  <c r="M1370" i="6"/>
  <c r="M1371" i="6"/>
  <c r="M1372" i="6"/>
  <c r="M1373" i="6"/>
  <c r="M1374" i="6"/>
  <c r="M1375" i="6"/>
  <c r="M1376" i="6"/>
  <c r="M1377" i="6"/>
  <c r="M1378" i="6"/>
  <c r="M1379" i="6"/>
  <c r="M1380" i="6"/>
  <c r="M1381" i="6"/>
  <c r="M1382" i="6"/>
  <c r="M1383" i="6"/>
  <c r="M1384" i="6"/>
  <c r="M1385" i="6"/>
  <c r="M1386" i="6"/>
  <c r="M1387" i="6"/>
  <c r="M1388" i="6"/>
  <c r="M1389" i="6"/>
  <c r="M1390" i="6"/>
  <c r="M1391" i="6"/>
  <c r="M1392" i="6"/>
  <c r="M1393" i="6"/>
  <c r="M1394" i="6"/>
  <c r="M1395" i="6"/>
  <c r="M1396" i="6"/>
  <c r="M1397" i="6"/>
  <c r="M1398" i="6"/>
  <c r="M1399" i="6"/>
  <c r="M1400" i="6"/>
  <c r="M1401" i="6"/>
  <c r="M1402" i="6"/>
  <c r="M1403" i="6"/>
  <c r="M1404" i="6"/>
  <c r="M1405" i="6"/>
  <c r="M1406" i="6"/>
  <c r="M1407" i="6"/>
  <c r="M1408" i="6"/>
  <c r="M1409" i="6"/>
  <c r="M1410" i="6"/>
  <c r="M1411" i="6"/>
  <c r="M1412" i="6"/>
  <c r="M1413" i="6"/>
  <c r="M1414" i="6"/>
  <c r="M1415" i="6"/>
  <c r="M1416" i="6"/>
  <c r="M1417" i="6"/>
  <c r="M1418" i="6"/>
  <c r="M1419" i="6"/>
  <c r="M1420" i="6"/>
  <c r="M1421" i="6"/>
  <c r="M1422" i="6"/>
  <c r="M1423" i="6"/>
  <c r="M1424" i="6"/>
  <c r="M1425" i="6"/>
  <c r="M1426" i="6"/>
  <c r="M1427" i="6"/>
  <c r="M1428" i="6"/>
  <c r="M1429" i="6"/>
  <c r="M1430" i="6"/>
  <c r="M1431" i="6"/>
  <c r="M1432" i="6"/>
  <c r="M1433" i="6"/>
  <c r="M1434" i="6"/>
  <c r="M1435" i="6"/>
  <c r="M1436" i="6"/>
  <c r="M1437" i="6"/>
  <c r="M1438" i="6"/>
  <c r="M1439" i="6"/>
  <c r="M1440" i="6"/>
  <c r="M1441" i="6"/>
  <c r="M1442" i="6"/>
  <c r="M1443" i="6"/>
  <c r="M1444" i="6"/>
  <c r="M1445" i="6"/>
  <c r="M1446" i="6"/>
  <c r="M1447" i="6"/>
  <c r="M1448" i="6"/>
  <c r="M1449" i="6"/>
  <c r="M1450" i="6"/>
  <c r="M1451" i="6"/>
  <c r="M1452" i="6"/>
  <c r="M1453" i="6"/>
  <c r="M1454" i="6"/>
  <c r="M1455" i="6"/>
  <c r="M1456" i="6"/>
  <c r="M1457" i="6"/>
  <c r="M1458" i="6"/>
  <c r="M1459" i="6"/>
  <c r="M1460" i="6"/>
  <c r="M1461" i="6"/>
  <c r="M1462" i="6"/>
  <c r="M1463" i="6"/>
  <c r="M1464" i="6"/>
  <c r="M1465" i="6"/>
  <c r="M1466" i="6"/>
  <c r="M1467" i="6"/>
  <c r="M1468" i="6"/>
  <c r="M1469" i="6"/>
  <c r="M1470" i="6"/>
  <c r="M1471" i="6"/>
  <c r="M1472" i="6"/>
  <c r="M1473" i="6"/>
  <c r="M1474" i="6"/>
  <c r="M1475" i="6"/>
  <c r="M1476" i="6"/>
  <c r="M1477" i="6"/>
  <c r="M1478" i="6"/>
  <c r="M1479" i="6"/>
  <c r="M1480" i="6"/>
  <c r="M1481" i="6"/>
  <c r="M1482" i="6"/>
  <c r="M1483" i="6"/>
  <c r="M1484" i="6"/>
  <c r="M1485" i="6"/>
  <c r="M1486" i="6"/>
  <c r="M1487" i="6"/>
  <c r="M1488" i="6"/>
  <c r="M1489" i="6"/>
  <c r="M1490" i="6"/>
  <c r="M1491" i="6"/>
  <c r="M1492" i="6"/>
  <c r="M1493" i="6"/>
  <c r="M1494" i="6"/>
  <c r="M1495" i="6"/>
  <c r="M1496" i="6"/>
  <c r="M1497" i="6"/>
  <c r="M1498" i="6"/>
  <c r="M1499" i="6"/>
  <c r="M1500" i="6"/>
  <c r="M1501" i="6"/>
  <c r="M1502" i="6"/>
  <c r="M1503" i="6"/>
  <c r="M1504" i="6"/>
  <c r="M1505" i="6"/>
  <c r="M1506" i="6"/>
  <c r="M1507" i="6"/>
  <c r="M1508" i="6"/>
  <c r="M1509" i="6"/>
  <c r="M1510" i="6"/>
  <c r="M1511" i="6"/>
  <c r="M1512" i="6"/>
  <c r="M1513" i="6"/>
  <c r="M1514" i="6"/>
  <c r="M1515" i="6"/>
  <c r="M1516" i="6"/>
  <c r="M1517" i="6"/>
  <c r="M1518" i="6"/>
  <c r="M1519" i="6"/>
  <c r="M1520" i="6"/>
  <c r="M1521" i="6"/>
  <c r="M1522" i="6"/>
  <c r="M1523" i="6"/>
  <c r="M1524" i="6"/>
  <c r="M1525" i="6"/>
  <c r="M1526" i="6"/>
  <c r="M1527" i="6"/>
  <c r="M1528" i="6"/>
  <c r="M1529" i="6"/>
  <c r="M1530" i="6"/>
  <c r="M1531" i="6"/>
  <c r="M1532" i="6"/>
  <c r="M1533" i="6"/>
  <c r="M1534" i="6"/>
  <c r="M1535" i="6"/>
  <c r="M1536" i="6"/>
  <c r="M1537" i="6"/>
  <c r="M1538" i="6"/>
  <c r="M1539" i="6"/>
  <c r="M1540" i="6"/>
  <c r="M1541" i="6"/>
  <c r="M1542" i="6"/>
  <c r="M1543" i="6"/>
  <c r="M1544" i="6"/>
  <c r="M1545" i="6"/>
  <c r="M1546" i="6"/>
  <c r="M1547" i="6"/>
  <c r="M1548" i="6"/>
  <c r="M1549" i="6"/>
  <c r="M1550" i="6"/>
  <c r="M1551" i="6"/>
  <c r="M1552" i="6"/>
  <c r="M1553" i="6"/>
  <c r="M1554" i="6"/>
  <c r="M1555" i="6"/>
  <c r="M1556" i="6"/>
  <c r="M1557" i="6"/>
  <c r="M1558" i="6"/>
  <c r="M1559" i="6"/>
  <c r="M1560" i="6"/>
  <c r="M1561" i="6"/>
  <c r="M1562" i="6"/>
  <c r="M1563" i="6"/>
  <c r="M1564" i="6"/>
  <c r="M1565" i="6"/>
  <c r="M1566" i="6"/>
  <c r="M1567" i="6"/>
  <c r="M1568" i="6"/>
  <c r="M1569" i="6"/>
  <c r="M1570" i="6"/>
  <c r="M1571" i="6"/>
  <c r="M1572" i="6"/>
  <c r="M1573" i="6"/>
  <c r="M1574" i="6"/>
  <c r="M1575" i="6"/>
  <c r="M1576" i="6"/>
  <c r="M1577" i="6"/>
  <c r="M1578" i="6"/>
  <c r="M1579" i="6"/>
  <c r="M1580" i="6"/>
  <c r="M1581" i="6"/>
  <c r="M1582" i="6"/>
  <c r="M1583" i="6"/>
  <c r="M1584" i="6"/>
  <c r="M1585" i="6"/>
  <c r="M1586" i="6"/>
  <c r="M1587" i="6"/>
  <c r="M1588" i="6"/>
  <c r="M1589" i="6"/>
  <c r="M1590" i="6"/>
  <c r="M1591" i="6"/>
  <c r="M1592" i="6"/>
  <c r="M1593" i="6"/>
  <c r="M1594" i="6"/>
  <c r="M1595" i="6"/>
  <c r="M1596" i="6"/>
  <c r="M1597" i="6"/>
  <c r="M1598" i="6"/>
  <c r="M1599" i="6"/>
  <c r="M1600" i="6"/>
  <c r="M1601" i="6"/>
  <c r="M1602" i="6"/>
  <c r="M1603" i="6"/>
  <c r="M1604" i="6"/>
  <c r="M1605" i="6"/>
  <c r="M1606" i="6"/>
  <c r="M1607" i="6"/>
  <c r="M1608" i="6"/>
  <c r="M1609" i="6"/>
  <c r="M1610" i="6"/>
  <c r="M1611" i="6"/>
  <c r="M1612" i="6"/>
  <c r="M1613" i="6"/>
  <c r="M1614" i="6"/>
  <c r="M1615" i="6"/>
  <c r="M1616" i="6"/>
  <c r="M1617" i="6"/>
  <c r="M1618" i="6"/>
  <c r="M1619" i="6"/>
  <c r="M1620" i="6"/>
  <c r="M1621" i="6"/>
  <c r="M1622" i="6"/>
  <c r="M1623" i="6"/>
  <c r="M1624" i="6"/>
  <c r="M1625" i="6"/>
  <c r="M1626" i="6"/>
  <c r="M1627" i="6"/>
  <c r="M1628" i="6"/>
  <c r="M1629" i="6"/>
  <c r="M1630" i="6"/>
  <c r="M1631" i="6"/>
  <c r="M1632" i="6"/>
  <c r="M1633" i="6"/>
  <c r="M1634" i="6"/>
  <c r="M1635" i="6"/>
  <c r="M1636" i="6"/>
  <c r="M1637" i="6"/>
  <c r="M1638" i="6"/>
  <c r="M1639" i="6"/>
  <c r="M1640" i="6"/>
  <c r="M1641" i="6"/>
  <c r="M1642" i="6"/>
  <c r="M1643" i="6"/>
  <c r="M1644" i="6"/>
  <c r="M1645" i="6"/>
  <c r="M1646" i="6"/>
  <c r="M1647" i="6"/>
  <c r="M1648" i="6"/>
  <c r="M1649" i="6"/>
  <c r="M1650" i="6"/>
  <c r="M1651" i="6"/>
  <c r="M1652" i="6"/>
  <c r="M1653" i="6"/>
  <c r="M1654" i="6"/>
  <c r="M1655" i="6"/>
  <c r="M1656" i="6"/>
  <c r="M1657" i="6"/>
  <c r="M1658" i="6"/>
  <c r="M1659" i="6"/>
  <c r="M1660" i="6"/>
  <c r="M1661" i="6"/>
  <c r="M1662" i="6"/>
  <c r="M1663" i="6"/>
  <c r="M1664" i="6"/>
  <c r="M1665" i="6"/>
  <c r="M1666" i="6"/>
  <c r="M1667" i="6"/>
  <c r="M1668" i="6"/>
  <c r="M1669" i="6"/>
  <c r="M1670" i="6"/>
  <c r="M1671" i="6"/>
  <c r="M1672" i="6"/>
  <c r="M1673" i="6"/>
  <c r="M1674" i="6"/>
  <c r="M1675" i="6"/>
  <c r="M1676" i="6"/>
  <c r="M1677" i="6"/>
  <c r="M1678" i="6"/>
  <c r="M1679" i="6"/>
  <c r="M1680" i="6"/>
  <c r="M1681" i="6"/>
  <c r="M1682" i="6"/>
  <c r="M1683" i="6"/>
  <c r="M1684" i="6"/>
  <c r="M1685" i="6"/>
  <c r="M1686" i="6"/>
  <c r="M1687" i="6"/>
  <c r="M1688" i="6"/>
  <c r="M1689" i="6"/>
  <c r="M1690" i="6"/>
  <c r="M1691" i="6"/>
  <c r="M1692" i="6"/>
  <c r="M1693" i="6"/>
  <c r="M1694" i="6"/>
  <c r="M1695" i="6"/>
  <c r="M1696" i="6"/>
  <c r="M1697" i="6"/>
  <c r="M1698" i="6"/>
  <c r="M1699" i="6"/>
  <c r="M1700" i="6"/>
  <c r="M1701" i="6"/>
  <c r="M1702" i="6"/>
  <c r="M1703" i="6"/>
  <c r="M1704" i="6"/>
  <c r="M1705" i="6"/>
  <c r="M1706" i="6"/>
  <c r="M1707" i="6"/>
  <c r="M1708" i="6"/>
  <c r="M1709" i="6"/>
  <c r="M1710" i="6"/>
  <c r="M1711" i="6"/>
  <c r="M1712" i="6"/>
  <c r="M1713" i="6"/>
  <c r="M1714" i="6"/>
  <c r="M1715" i="6"/>
  <c r="M1716" i="6"/>
  <c r="M1717" i="6"/>
  <c r="M1718" i="6"/>
  <c r="M1719" i="6"/>
  <c r="M1720" i="6"/>
  <c r="M1721" i="6"/>
  <c r="M1722" i="6"/>
  <c r="M1723" i="6"/>
  <c r="M1724" i="6"/>
  <c r="M1725" i="6"/>
  <c r="M1726" i="6"/>
  <c r="M1727" i="6"/>
  <c r="M1728" i="6"/>
  <c r="M1729" i="6"/>
  <c r="M1730" i="6"/>
  <c r="M1731" i="6"/>
  <c r="M1732" i="6"/>
  <c r="M1733" i="6"/>
  <c r="M1734" i="6"/>
  <c r="M1735" i="6"/>
  <c r="M1736" i="6"/>
  <c r="M1737" i="6"/>
  <c r="M1738" i="6"/>
  <c r="M1739" i="6"/>
  <c r="M1740" i="6"/>
  <c r="M1741" i="6"/>
  <c r="M1742" i="6"/>
  <c r="M1743" i="6"/>
  <c r="M1744" i="6"/>
  <c r="M1745" i="6"/>
  <c r="M1746" i="6"/>
  <c r="M1747" i="6"/>
  <c r="M1748" i="6"/>
  <c r="M1749" i="6"/>
  <c r="M1750" i="6"/>
  <c r="M1751" i="6"/>
  <c r="M1752" i="6"/>
  <c r="M1753" i="6"/>
  <c r="M1754" i="6"/>
  <c r="M1755" i="6"/>
  <c r="M1756" i="6"/>
  <c r="M1757" i="6"/>
  <c r="M1758" i="6"/>
  <c r="M1759" i="6"/>
  <c r="M1760" i="6"/>
  <c r="M1761" i="6"/>
  <c r="M1762" i="6"/>
  <c r="M1763" i="6"/>
  <c r="M1764" i="6"/>
  <c r="M1765" i="6"/>
  <c r="M1766" i="6"/>
  <c r="M1767" i="6"/>
  <c r="M1768" i="6"/>
  <c r="M1769" i="6"/>
  <c r="M1770" i="6"/>
  <c r="M1771" i="6"/>
  <c r="M1772" i="6"/>
  <c r="M1773" i="6"/>
  <c r="M1774" i="6"/>
  <c r="M1775" i="6"/>
  <c r="M1776" i="6"/>
  <c r="M1777" i="6"/>
  <c r="M1778" i="6"/>
  <c r="M1779" i="6"/>
  <c r="M1780" i="6"/>
  <c r="M1781" i="6"/>
  <c r="M1782" i="6"/>
  <c r="M1783" i="6"/>
  <c r="M1784" i="6"/>
  <c r="M1785" i="6"/>
  <c r="M1786" i="6"/>
  <c r="M1787" i="6"/>
  <c r="M1788" i="6"/>
  <c r="M1789" i="6"/>
  <c r="M1790" i="6"/>
  <c r="M1791" i="6"/>
  <c r="M1792" i="6"/>
  <c r="M1793" i="6"/>
  <c r="M1794" i="6"/>
  <c r="M1795" i="6"/>
  <c r="M1796" i="6"/>
  <c r="M1797" i="6"/>
  <c r="M1798" i="6"/>
  <c r="M1799" i="6"/>
  <c r="M1800" i="6"/>
  <c r="M1801" i="6"/>
  <c r="M1802" i="6"/>
  <c r="M1803" i="6"/>
  <c r="M1804" i="6"/>
  <c r="M1805" i="6"/>
  <c r="M1806" i="6"/>
  <c r="M1807" i="6"/>
  <c r="M1808" i="6"/>
  <c r="M1809" i="6"/>
  <c r="M1810" i="6"/>
  <c r="M1811" i="6"/>
  <c r="M1812" i="6"/>
  <c r="M1813" i="6"/>
  <c r="M1814" i="6"/>
  <c r="M1815" i="6"/>
  <c r="M1816" i="6"/>
  <c r="M1817" i="6"/>
  <c r="M1818" i="6"/>
  <c r="M1819" i="6"/>
  <c r="M1820" i="6"/>
  <c r="M1821" i="6"/>
  <c r="M1822" i="6"/>
  <c r="M1823" i="6"/>
  <c r="M1824" i="6"/>
  <c r="M1825" i="6"/>
  <c r="M1826" i="6"/>
  <c r="M1827" i="6"/>
  <c r="M1828" i="6"/>
  <c r="M1829" i="6"/>
  <c r="M1830" i="6"/>
  <c r="M1831" i="6"/>
  <c r="M1832" i="6"/>
  <c r="M1833" i="6"/>
  <c r="M1834" i="6"/>
  <c r="M1835" i="6"/>
  <c r="M1836" i="6"/>
  <c r="M1837" i="6"/>
  <c r="M1838" i="6"/>
  <c r="M1839" i="6"/>
  <c r="M1840" i="6"/>
  <c r="M1841" i="6"/>
  <c r="M1842" i="6"/>
  <c r="M1843" i="6"/>
  <c r="M1844" i="6"/>
  <c r="M1845" i="6"/>
  <c r="M1846" i="6"/>
  <c r="M1847" i="6"/>
  <c r="M1848" i="6"/>
  <c r="M1849" i="6"/>
  <c r="M1850" i="6"/>
  <c r="M1851" i="6"/>
  <c r="M1852" i="6"/>
  <c r="M1853" i="6"/>
  <c r="M1854" i="6"/>
  <c r="M1855" i="6"/>
  <c r="M1856" i="6"/>
  <c r="M1857" i="6"/>
  <c r="M1858" i="6"/>
  <c r="M1859" i="6"/>
  <c r="M1860" i="6"/>
  <c r="M1861" i="6"/>
  <c r="M1862" i="6"/>
  <c r="M1863" i="6"/>
  <c r="M1864" i="6"/>
  <c r="M1865" i="6"/>
  <c r="M1866" i="6"/>
  <c r="M1867" i="6"/>
  <c r="M1868" i="6"/>
  <c r="M1869" i="6"/>
  <c r="M1870" i="6"/>
  <c r="M1871" i="6"/>
  <c r="M1872" i="6"/>
  <c r="M1873" i="6"/>
  <c r="M1874" i="6"/>
  <c r="M1875" i="6"/>
  <c r="M1876" i="6"/>
  <c r="M1877" i="6"/>
  <c r="M1878" i="6"/>
  <c r="M1879" i="6"/>
  <c r="M1880" i="6"/>
  <c r="M1881" i="6"/>
  <c r="M1882" i="6"/>
  <c r="M1883" i="6"/>
  <c r="M1884" i="6"/>
  <c r="M1885" i="6"/>
  <c r="M1886" i="6"/>
  <c r="M1887" i="6"/>
  <c r="M1888" i="6"/>
  <c r="M1889" i="6"/>
  <c r="M1890" i="6"/>
  <c r="M1891" i="6"/>
  <c r="M1892" i="6"/>
  <c r="M1893" i="6"/>
  <c r="M1894" i="6"/>
  <c r="M1895" i="6"/>
  <c r="M1896" i="6"/>
  <c r="M1897" i="6"/>
  <c r="M1898" i="6"/>
  <c r="M1899" i="6"/>
  <c r="M1900" i="6"/>
  <c r="M1901" i="6"/>
  <c r="M1902" i="6"/>
  <c r="M1903" i="6"/>
  <c r="M1904" i="6"/>
  <c r="M1905" i="6"/>
  <c r="M1906" i="6"/>
  <c r="M1907" i="6"/>
  <c r="M1908" i="6"/>
  <c r="M1909" i="6"/>
  <c r="M1910" i="6"/>
  <c r="M1911" i="6"/>
  <c r="M1912" i="6"/>
  <c r="M1913" i="6"/>
  <c r="M1914" i="6"/>
  <c r="M1915" i="6"/>
  <c r="M1916" i="6"/>
  <c r="M1917" i="6"/>
  <c r="M1918" i="6"/>
  <c r="M1919" i="6"/>
  <c r="M1920" i="6"/>
  <c r="M1921" i="6"/>
  <c r="M1922" i="6"/>
  <c r="M1923" i="6"/>
  <c r="M1924" i="6"/>
  <c r="M1925" i="6"/>
  <c r="M1926" i="6"/>
  <c r="M1927" i="6"/>
  <c r="M1928" i="6"/>
  <c r="M1929" i="6"/>
  <c r="M1930" i="6"/>
  <c r="M1931" i="6"/>
  <c r="M1932" i="6"/>
  <c r="M1933" i="6"/>
  <c r="M1934" i="6"/>
  <c r="M1935" i="6"/>
  <c r="M1936" i="6"/>
  <c r="M1937" i="6"/>
  <c r="M1938" i="6"/>
  <c r="M1939" i="6"/>
  <c r="M1940" i="6"/>
  <c r="M1941" i="6"/>
  <c r="M1942" i="6"/>
  <c r="M1943" i="6"/>
  <c r="M1944" i="6"/>
  <c r="M1945" i="6"/>
  <c r="M1946" i="6"/>
  <c r="M1947" i="6"/>
  <c r="M1948" i="6"/>
  <c r="M1949" i="6"/>
  <c r="M1950" i="6"/>
  <c r="M1951" i="6"/>
  <c r="M1952" i="6"/>
  <c r="M1953" i="6"/>
  <c r="M1954" i="6"/>
  <c r="M1955" i="6"/>
  <c r="M1956" i="6"/>
  <c r="M1957" i="6"/>
  <c r="M1958" i="6"/>
  <c r="M1959" i="6"/>
  <c r="M1960" i="6"/>
  <c r="M1961" i="6"/>
  <c r="M1962" i="6"/>
  <c r="M1963" i="6"/>
  <c r="M1964" i="6"/>
  <c r="M1965" i="6"/>
  <c r="M1966" i="6"/>
  <c r="M1967" i="6"/>
  <c r="M1968" i="6"/>
  <c r="M1969" i="6"/>
  <c r="M1970" i="6"/>
  <c r="M1971" i="6"/>
  <c r="M1972" i="6"/>
  <c r="M1973" i="6"/>
  <c r="M1974" i="6"/>
  <c r="M1975" i="6"/>
  <c r="M1976" i="6"/>
  <c r="M1977" i="6"/>
  <c r="M1978" i="6"/>
  <c r="M1979" i="6"/>
  <c r="M1980" i="6"/>
  <c r="M1981" i="6"/>
  <c r="M1982" i="6"/>
  <c r="M1983" i="6"/>
  <c r="M1984" i="6"/>
  <c r="M1985" i="6"/>
  <c r="M1986" i="6"/>
  <c r="M1987" i="6"/>
  <c r="M1988" i="6"/>
  <c r="M1989" i="6"/>
  <c r="M1990" i="6"/>
  <c r="M1991" i="6"/>
  <c r="M1992" i="6"/>
  <c r="M1993" i="6"/>
  <c r="M1994" i="6"/>
  <c r="M1995" i="6"/>
  <c r="M1996" i="6"/>
  <c r="M1997" i="6"/>
  <c r="M1998" i="6"/>
  <c r="M1999" i="6"/>
  <c r="M2000" i="6"/>
  <c r="M2001" i="6"/>
  <c r="M2002" i="6"/>
  <c r="M2003" i="6"/>
  <c r="M2004" i="6"/>
  <c r="M2005" i="6"/>
  <c r="M2006" i="6"/>
  <c r="M2007" i="6"/>
  <c r="M2008" i="6"/>
  <c r="M2009" i="6"/>
  <c r="M2010" i="6"/>
  <c r="M2011" i="6"/>
  <c r="M2012" i="6"/>
  <c r="M2013" i="6"/>
  <c r="M2014" i="6"/>
  <c r="M2015" i="6"/>
  <c r="M2016" i="6"/>
  <c r="M2017" i="6"/>
  <c r="M2018" i="6"/>
  <c r="M2019" i="6"/>
  <c r="M2020" i="6"/>
  <c r="M2021" i="6"/>
  <c r="M2022" i="6"/>
  <c r="M2023" i="6"/>
  <c r="M2024" i="6"/>
  <c r="M2025" i="6"/>
  <c r="M2026" i="6"/>
  <c r="M2027" i="6"/>
  <c r="M2028" i="6"/>
  <c r="M2029" i="6"/>
  <c r="M2030" i="6"/>
  <c r="M2031" i="6"/>
  <c r="M2032" i="6"/>
  <c r="M2033" i="6"/>
  <c r="M2034" i="6"/>
  <c r="M2035" i="6"/>
  <c r="M2036" i="6"/>
  <c r="M2037" i="6"/>
  <c r="M2038" i="6"/>
  <c r="M2039" i="6"/>
  <c r="M2040" i="6"/>
  <c r="M2041" i="6"/>
  <c r="M2042" i="6"/>
  <c r="M2043" i="6"/>
  <c r="M2044" i="6"/>
  <c r="M2045" i="6"/>
  <c r="M2046" i="6"/>
  <c r="M2047" i="6"/>
  <c r="M2048" i="6"/>
  <c r="M2049" i="6"/>
  <c r="M2050" i="6"/>
  <c r="M2051" i="6"/>
  <c r="M2052" i="6"/>
  <c r="M2053" i="6"/>
  <c r="M2054" i="6"/>
  <c r="M2055" i="6"/>
  <c r="M2056" i="6"/>
  <c r="M2057" i="6"/>
  <c r="M2058" i="6"/>
  <c r="M2059" i="6"/>
  <c r="M2060" i="6"/>
  <c r="M2061" i="6"/>
  <c r="M2062" i="6"/>
  <c r="M2063" i="6"/>
  <c r="M2064" i="6"/>
  <c r="M2065" i="6"/>
  <c r="M2066" i="6"/>
  <c r="M2067" i="6"/>
  <c r="M2068" i="6"/>
  <c r="M2069" i="6"/>
  <c r="M2070" i="6"/>
  <c r="M2071" i="6"/>
  <c r="M2072" i="6"/>
  <c r="M2073" i="6"/>
  <c r="M2074" i="6"/>
  <c r="M2075" i="6"/>
  <c r="M2076" i="6"/>
  <c r="M2077" i="6"/>
  <c r="M2078" i="6"/>
  <c r="M2079" i="6"/>
  <c r="M2080" i="6"/>
  <c r="M2081" i="6"/>
  <c r="M2082" i="6"/>
  <c r="M2083" i="6"/>
  <c r="M2084" i="6"/>
  <c r="M2085" i="6"/>
  <c r="M2086" i="6"/>
  <c r="M2087" i="6"/>
  <c r="M2088" i="6"/>
  <c r="M2089" i="6"/>
  <c r="M2090" i="6"/>
  <c r="M2091" i="6"/>
  <c r="M2092" i="6"/>
  <c r="M2093" i="6"/>
  <c r="M2094" i="6"/>
  <c r="M2095" i="6"/>
  <c r="M2096" i="6"/>
  <c r="M2097" i="6"/>
  <c r="M2098" i="6"/>
  <c r="M2099" i="6"/>
  <c r="M2100" i="6"/>
  <c r="M2101" i="6"/>
  <c r="M2102" i="6"/>
  <c r="M2103" i="6"/>
  <c r="M2104" i="6"/>
  <c r="M2105" i="6"/>
  <c r="M2106" i="6"/>
  <c r="M2107" i="6"/>
  <c r="M2108" i="6"/>
  <c r="M2109" i="6"/>
  <c r="M2110" i="6"/>
  <c r="M2111" i="6"/>
  <c r="M2112" i="6"/>
  <c r="M2113" i="6"/>
  <c r="M2114" i="6"/>
  <c r="M2115" i="6"/>
  <c r="M2116" i="6"/>
  <c r="M2117" i="6"/>
  <c r="M2118" i="6"/>
  <c r="M2119" i="6"/>
  <c r="M2120" i="6"/>
  <c r="M2121" i="6"/>
  <c r="M2122" i="6"/>
  <c r="M2123" i="6"/>
  <c r="M2124" i="6"/>
  <c r="M2125" i="6"/>
  <c r="M2126" i="6"/>
  <c r="M2127" i="6"/>
  <c r="M2128" i="6"/>
  <c r="M2129" i="6"/>
  <c r="M2130" i="6"/>
  <c r="M2131" i="6"/>
  <c r="M2132" i="6"/>
  <c r="M2133" i="6"/>
  <c r="M2134" i="6"/>
  <c r="M2135" i="6"/>
  <c r="M2136" i="6"/>
  <c r="M2137" i="6"/>
  <c r="M2138" i="6"/>
  <c r="M2139" i="6"/>
  <c r="M2140" i="6"/>
  <c r="M2141" i="6"/>
  <c r="M2142" i="6"/>
  <c r="M2143" i="6"/>
  <c r="M2144" i="6"/>
  <c r="M2145" i="6"/>
  <c r="M2146" i="6"/>
  <c r="M2147" i="6"/>
  <c r="M2148" i="6"/>
  <c r="M2149" i="6"/>
  <c r="M2150" i="6"/>
  <c r="M2151" i="6"/>
  <c r="M2152" i="6"/>
  <c r="M2153" i="6"/>
  <c r="M2154" i="6"/>
  <c r="M2155" i="6"/>
  <c r="M2156" i="6"/>
  <c r="M2157" i="6"/>
  <c r="M2158" i="6"/>
  <c r="M2159" i="6"/>
  <c r="M2160" i="6"/>
  <c r="M2161" i="6"/>
  <c r="M2162" i="6"/>
  <c r="M2163" i="6"/>
  <c r="M2164" i="6"/>
  <c r="M2165" i="6"/>
  <c r="M2166" i="6"/>
  <c r="M2167" i="6"/>
  <c r="M2168" i="6"/>
  <c r="M2169" i="6"/>
  <c r="M2170" i="6"/>
  <c r="M2171" i="6"/>
  <c r="M2172" i="6"/>
  <c r="M2173" i="6"/>
  <c r="M2174" i="6"/>
  <c r="M2175" i="6"/>
  <c r="M2176" i="6"/>
  <c r="M2177" i="6"/>
  <c r="M2178" i="6"/>
  <c r="M2179" i="6"/>
  <c r="M2180" i="6"/>
  <c r="M2181" i="6"/>
  <c r="M2182" i="6"/>
  <c r="M2183" i="6"/>
  <c r="M2184" i="6"/>
  <c r="M2185" i="6"/>
  <c r="M2186" i="6"/>
  <c r="M2187" i="6"/>
  <c r="M2188" i="6"/>
  <c r="M2189" i="6"/>
  <c r="M2190" i="6"/>
  <c r="M2191" i="6"/>
  <c r="M2192" i="6"/>
  <c r="M2193" i="6"/>
  <c r="M2194" i="6"/>
  <c r="M2195" i="6"/>
  <c r="M2196" i="6"/>
  <c r="M2197" i="6"/>
  <c r="M2198" i="6"/>
  <c r="M2199" i="6"/>
  <c r="M2200" i="6"/>
  <c r="M2201" i="6"/>
  <c r="M2202" i="6"/>
  <c r="M2203" i="6"/>
  <c r="M2204" i="6"/>
  <c r="M2205" i="6"/>
  <c r="M2206" i="6"/>
  <c r="M2207" i="6"/>
  <c r="M2208" i="6"/>
  <c r="M2209" i="6"/>
  <c r="M2210" i="6"/>
  <c r="M2211" i="6"/>
  <c r="M2212" i="6"/>
  <c r="M2213" i="6"/>
  <c r="M2214" i="6"/>
  <c r="M2215" i="6"/>
  <c r="M2216" i="6"/>
  <c r="M2217" i="6"/>
  <c r="M2218" i="6"/>
  <c r="M2219" i="6"/>
  <c r="M2220" i="6"/>
  <c r="M2221" i="6"/>
  <c r="M2222" i="6"/>
  <c r="M2223" i="6"/>
  <c r="M2224" i="6"/>
  <c r="M2225" i="6"/>
  <c r="M2226" i="6"/>
  <c r="M2227" i="6"/>
  <c r="M2228" i="6"/>
  <c r="M2229" i="6"/>
  <c r="M2230" i="6"/>
  <c r="M2231" i="6"/>
  <c r="M2232" i="6"/>
  <c r="M2233" i="6"/>
  <c r="M2234" i="6"/>
  <c r="M2235" i="6"/>
  <c r="M2236" i="6"/>
  <c r="M2237" i="6"/>
  <c r="M2238" i="6"/>
  <c r="M2239" i="6"/>
  <c r="M2240" i="6"/>
  <c r="M2241" i="6"/>
  <c r="M2242" i="6"/>
  <c r="M2243" i="6"/>
  <c r="M2244" i="6"/>
  <c r="M2245" i="6"/>
  <c r="M2246" i="6"/>
  <c r="M2247" i="6"/>
  <c r="M2248" i="6"/>
  <c r="M2249" i="6"/>
  <c r="M2250" i="6"/>
  <c r="M2251" i="6"/>
  <c r="M2252" i="6"/>
  <c r="M2253" i="6"/>
  <c r="M2254" i="6"/>
  <c r="M2255" i="6"/>
  <c r="M2256" i="6"/>
  <c r="M2257" i="6"/>
  <c r="M2258" i="6"/>
  <c r="M2259" i="6"/>
  <c r="M2260" i="6"/>
  <c r="M2261" i="6"/>
  <c r="M2262" i="6"/>
  <c r="M2263" i="6"/>
  <c r="M2264" i="6"/>
  <c r="M2265" i="6"/>
  <c r="M2266" i="6"/>
  <c r="M2267" i="6"/>
  <c r="M2268" i="6"/>
  <c r="M2269" i="6"/>
  <c r="M2270" i="6"/>
  <c r="M2271" i="6"/>
  <c r="M2272" i="6"/>
  <c r="M2273" i="6"/>
  <c r="M2274" i="6"/>
  <c r="M2275" i="6"/>
  <c r="M2276" i="6"/>
  <c r="M2277" i="6"/>
  <c r="M2278" i="6"/>
  <c r="M2279" i="6"/>
  <c r="M2280" i="6"/>
  <c r="M2281" i="6"/>
  <c r="M2282" i="6"/>
  <c r="M2283" i="6"/>
  <c r="M2284" i="6"/>
  <c r="M2285" i="6"/>
  <c r="M2286" i="6"/>
  <c r="M2287" i="6"/>
  <c r="M2288" i="6"/>
  <c r="M2289" i="6"/>
  <c r="M2290" i="6"/>
  <c r="M2291" i="6"/>
  <c r="M2292" i="6"/>
  <c r="M2293" i="6"/>
  <c r="M2294" i="6"/>
  <c r="M2295" i="6"/>
  <c r="M2296" i="6"/>
  <c r="M2297" i="6"/>
  <c r="M2298" i="6"/>
  <c r="M2299" i="6"/>
  <c r="M2300" i="6"/>
  <c r="M2301" i="6"/>
  <c r="M2302" i="6"/>
  <c r="M2303" i="6"/>
  <c r="M2304" i="6"/>
  <c r="M2305" i="6"/>
  <c r="M2306" i="6"/>
  <c r="M2307" i="6"/>
  <c r="M2308" i="6"/>
  <c r="M2309" i="6"/>
  <c r="M2310" i="6"/>
  <c r="M2311" i="6"/>
  <c r="M2312" i="6"/>
  <c r="M2313" i="6"/>
  <c r="M2314" i="6"/>
  <c r="M2315" i="6"/>
  <c r="M2316" i="6"/>
  <c r="M2317" i="6"/>
  <c r="M2318" i="6"/>
  <c r="M2319" i="6"/>
  <c r="M2320" i="6"/>
  <c r="M2321" i="6"/>
  <c r="M2322" i="6"/>
  <c r="M2323" i="6"/>
  <c r="M2324" i="6"/>
  <c r="M2325" i="6"/>
  <c r="M2326" i="6"/>
  <c r="M2327" i="6"/>
  <c r="M2328" i="6"/>
  <c r="M2329" i="6"/>
  <c r="M2330" i="6"/>
  <c r="M2331" i="6"/>
  <c r="M2332" i="6"/>
  <c r="M2333" i="6"/>
  <c r="M2334" i="6"/>
  <c r="M2335" i="6"/>
  <c r="M2336" i="6"/>
  <c r="M2337" i="6"/>
  <c r="M2338" i="6"/>
  <c r="M2339" i="6"/>
  <c r="M2340" i="6"/>
  <c r="M2341" i="6"/>
  <c r="M2342" i="6"/>
  <c r="M2343" i="6"/>
  <c r="M2344" i="6"/>
  <c r="M2345" i="6"/>
  <c r="M2346" i="6"/>
  <c r="M2347" i="6"/>
  <c r="M2348" i="6"/>
  <c r="M2349" i="6"/>
  <c r="M2350" i="6"/>
  <c r="M2351" i="6"/>
  <c r="M2352" i="6"/>
  <c r="M2353" i="6"/>
  <c r="M2354" i="6"/>
  <c r="M2355" i="6"/>
  <c r="M2356" i="6"/>
  <c r="M2357" i="6"/>
  <c r="M2358" i="6"/>
  <c r="M2359" i="6"/>
  <c r="M2360" i="6"/>
  <c r="M2361" i="6"/>
  <c r="M2362" i="6"/>
  <c r="M2363" i="6"/>
  <c r="M2364" i="6"/>
  <c r="M2365" i="6"/>
  <c r="M2366" i="6"/>
  <c r="M2367" i="6"/>
  <c r="M2368" i="6"/>
  <c r="M2369" i="6"/>
  <c r="M2370" i="6"/>
  <c r="M2371" i="6"/>
  <c r="M2372" i="6"/>
  <c r="M2373" i="6"/>
  <c r="M2374" i="6"/>
  <c r="M2375" i="6"/>
  <c r="M2376" i="6"/>
  <c r="M2377" i="6"/>
  <c r="M2378" i="6"/>
  <c r="M2379" i="6"/>
  <c r="M2380" i="6"/>
  <c r="M2381" i="6"/>
  <c r="M2382" i="6"/>
  <c r="M2383" i="6"/>
  <c r="M2384" i="6"/>
  <c r="M2385" i="6"/>
  <c r="M2386" i="6"/>
  <c r="M2387" i="6"/>
  <c r="M2388" i="6"/>
  <c r="M2389" i="6"/>
  <c r="M2390" i="6"/>
  <c r="M2391" i="6"/>
  <c r="M2392" i="6"/>
  <c r="M2393" i="6"/>
  <c r="M2394" i="6"/>
  <c r="M2395" i="6"/>
  <c r="M2396" i="6"/>
  <c r="M2397" i="6"/>
  <c r="M2398" i="6"/>
  <c r="M2399" i="6"/>
  <c r="M2400" i="6"/>
  <c r="M2401" i="6"/>
  <c r="M2402" i="6"/>
  <c r="M2403" i="6"/>
  <c r="M2404" i="6"/>
  <c r="M2405" i="6"/>
  <c r="M2406" i="6"/>
  <c r="M2407" i="6"/>
  <c r="M2408" i="6"/>
  <c r="M2409" i="6"/>
  <c r="M2410" i="6"/>
  <c r="M2411" i="6"/>
  <c r="M2412" i="6"/>
  <c r="M2413" i="6"/>
  <c r="M2414" i="6"/>
  <c r="M2415" i="6"/>
  <c r="M2416" i="6"/>
  <c r="M2417" i="6"/>
  <c r="M2418" i="6"/>
  <c r="M2419" i="6"/>
  <c r="M2420" i="6"/>
  <c r="M2421" i="6"/>
  <c r="M2422" i="6"/>
  <c r="M2423" i="6"/>
  <c r="M2424" i="6"/>
  <c r="M2425" i="6"/>
  <c r="M2426" i="6"/>
  <c r="M2427" i="6"/>
  <c r="M2428" i="6"/>
  <c r="M2429" i="6"/>
  <c r="M2430" i="6"/>
  <c r="M2431" i="6"/>
  <c r="M2432" i="6"/>
  <c r="M2433" i="6"/>
  <c r="M2434" i="6"/>
  <c r="M2435" i="6"/>
  <c r="M2436" i="6"/>
  <c r="M2437" i="6"/>
  <c r="M2438" i="6"/>
  <c r="M2439" i="6"/>
  <c r="M2440" i="6"/>
  <c r="M2441" i="6"/>
  <c r="M2442" i="6"/>
  <c r="M2443" i="6"/>
  <c r="M2444" i="6"/>
  <c r="M2445" i="6"/>
  <c r="M2446" i="6"/>
  <c r="M2447" i="6"/>
  <c r="M2448" i="6"/>
  <c r="M2449" i="6"/>
  <c r="M2450" i="6"/>
  <c r="M2451" i="6"/>
  <c r="M2452" i="6"/>
  <c r="M2453" i="6"/>
  <c r="M2454" i="6"/>
  <c r="M2455" i="6"/>
  <c r="M2456" i="6"/>
  <c r="M2457" i="6"/>
  <c r="M2458" i="6"/>
  <c r="M2459" i="6"/>
  <c r="M2460" i="6"/>
  <c r="M2461" i="6"/>
  <c r="M2462" i="6"/>
  <c r="M2463" i="6"/>
  <c r="M2464" i="6"/>
  <c r="M2465" i="6"/>
  <c r="M2466" i="6"/>
  <c r="M2467" i="6"/>
  <c r="M2468" i="6"/>
  <c r="M2469" i="6"/>
  <c r="M2470" i="6"/>
  <c r="M2471" i="6"/>
  <c r="M2472" i="6"/>
  <c r="M2473" i="6"/>
  <c r="M2474" i="6"/>
  <c r="M2475" i="6"/>
  <c r="M2476" i="6"/>
  <c r="M2477" i="6"/>
  <c r="M2478" i="6"/>
  <c r="M2479" i="6"/>
  <c r="M2480" i="6"/>
  <c r="M2481" i="6"/>
  <c r="M2482" i="6"/>
  <c r="M2483" i="6"/>
  <c r="M2484" i="6"/>
  <c r="M2485" i="6"/>
  <c r="M2486" i="6"/>
  <c r="M2487" i="6"/>
  <c r="M2488" i="6"/>
  <c r="M2489" i="6"/>
  <c r="M2490" i="6"/>
  <c r="M2491" i="6"/>
  <c r="M2492" i="6"/>
  <c r="M2493" i="6"/>
  <c r="M2494" i="6"/>
  <c r="M2495" i="6"/>
  <c r="M2496" i="6"/>
  <c r="M2497" i="6"/>
  <c r="M2498" i="6"/>
  <c r="M2499" i="6"/>
  <c r="M2500" i="6"/>
  <c r="M2501" i="6"/>
  <c r="M2502" i="6"/>
  <c r="M2503" i="6"/>
  <c r="M2504" i="6"/>
  <c r="M2505" i="6"/>
  <c r="M2506" i="6"/>
  <c r="M2507" i="6"/>
  <c r="M2508" i="6"/>
  <c r="M2509" i="6"/>
  <c r="M2510" i="6"/>
  <c r="M2511" i="6"/>
  <c r="M2512" i="6"/>
  <c r="M2513" i="6"/>
  <c r="M2514" i="6"/>
  <c r="M2515" i="6"/>
  <c r="M2516" i="6"/>
  <c r="M2517" i="6"/>
  <c r="M2518" i="6"/>
  <c r="M2519" i="6"/>
  <c r="M2520" i="6"/>
  <c r="M2521" i="6"/>
  <c r="M2522" i="6"/>
  <c r="M2523" i="6"/>
  <c r="M2524" i="6"/>
  <c r="M2525" i="6"/>
  <c r="M2526" i="6"/>
  <c r="M2527" i="6"/>
  <c r="M2528" i="6"/>
  <c r="M2529" i="6"/>
  <c r="M2530" i="6"/>
  <c r="M2531" i="6"/>
  <c r="M2532" i="6"/>
  <c r="M2533" i="6"/>
  <c r="M2534" i="6"/>
  <c r="M2535" i="6"/>
  <c r="M2536" i="6"/>
  <c r="M2537" i="6"/>
  <c r="M2538" i="6"/>
  <c r="M2539" i="6"/>
  <c r="M2540" i="6"/>
  <c r="M2541" i="6"/>
  <c r="M2542" i="6"/>
  <c r="M2543" i="6"/>
  <c r="M2544" i="6"/>
  <c r="M2545" i="6"/>
  <c r="M2546" i="6"/>
  <c r="M2547" i="6"/>
  <c r="M2548" i="6"/>
  <c r="M2549" i="6"/>
  <c r="M2550" i="6"/>
  <c r="M2551" i="6"/>
  <c r="M2552" i="6"/>
  <c r="M2553" i="6"/>
  <c r="M2554" i="6"/>
  <c r="M2555" i="6"/>
  <c r="M2556" i="6"/>
  <c r="M2557" i="6"/>
  <c r="M2558" i="6"/>
  <c r="M2559" i="6"/>
  <c r="M2560" i="6"/>
  <c r="M2561" i="6"/>
  <c r="M2562" i="6"/>
  <c r="M2563" i="6"/>
  <c r="M2564" i="6"/>
  <c r="M2565" i="6"/>
  <c r="M2566" i="6"/>
  <c r="M2567" i="6"/>
  <c r="M2568" i="6"/>
  <c r="M2569" i="6"/>
  <c r="M2570" i="6"/>
  <c r="M2571" i="6"/>
  <c r="M2572" i="6"/>
  <c r="M2573" i="6"/>
  <c r="M2574" i="6"/>
  <c r="M2575" i="6"/>
  <c r="M2576" i="6"/>
  <c r="M2577" i="6"/>
  <c r="M2578" i="6"/>
  <c r="M2579" i="6"/>
  <c r="M2580" i="6"/>
  <c r="M2581" i="6"/>
  <c r="M2582" i="6"/>
  <c r="M2583" i="6"/>
  <c r="M2584" i="6"/>
  <c r="M2585" i="6"/>
  <c r="M2586" i="6"/>
  <c r="M2587" i="6"/>
  <c r="M2588" i="6"/>
  <c r="M2589" i="6"/>
  <c r="M2590" i="6"/>
  <c r="M2591" i="6"/>
  <c r="M2592" i="6"/>
  <c r="M2593" i="6"/>
  <c r="M2594" i="6"/>
  <c r="M2595" i="6"/>
  <c r="M2596" i="6"/>
  <c r="M2597" i="6"/>
  <c r="M2598" i="6"/>
  <c r="M2599" i="6"/>
  <c r="M2600" i="6"/>
  <c r="M2601" i="6"/>
  <c r="M2602" i="6"/>
  <c r="M2603" i="6"/>
  <c r="M2604" i="6"/>
  <c r="M2605" i="6"/>
  <c r="M2606" i="6"/>
  <c r="M2607" i="6"/>
  <c r="M2608" i="6"/>
  <c r="M2609" i="6"/>
  <c r="M2610" i="6"/>
  <c r="M2611" i="6"/>
  <c r="M2612" i="6"/>
  <c r="M2613" i="6"/>
  <c r="M2614" i="6"/>
  <c r="M2615" i="6"/>
  <c r="M2616" i="6"/>
  <c r="M2617" i="6"/>
  <c r="M2618" i="6"/>
  <c r="M2619" i="6"/>
  <c r="M2620" i="6"/>
  <c r="M2621" i="6"/>
  <c r="M2622" i="6"/>
  <c r="M2623" i="6"/>
  <c r="M2624" i="6"/>
  <c r="M2625" i="6"/>
  <c r="M2626" i="6"/>
  <c r="M2627" i="6"/>
  <c r="M2628" i="6"/>
  <c r="M2629" i="6"/>
  <c r="M2630" i="6"/>
  <c r="M2631" i="6"/>
  <c r="M2632" i="6"/>
  <c r="M2633" i="6"/>
  <c r="M2634" i="6"/>
  <c r="M2635" i="6"/>
  <c r="M2636" i="6"/>
  <c r="M2637" i="6"/>
  <c r="M2638" i="6"/>
  <c r="M2639" i="6"/>
  <c r="M2640" i="6"/>
  <c r="M2641" i="6"/>
  <c r="M2642" i="6"/>
  <c r="M2643" i="6"/>
  <c r="M2644" i="6"/>
  <c r="M2645" i="6"/>
  <c r="M2646" i="6"/>
  <c r="M2647" i="6"/>
  <c r="M2648" i="6"/>
  <c r="M2649" i="6"/>
  <c r="M2650" i="6"/>
  <c r="M2651" i="6"/>
  <c r="M2652" i="6"/>
  <c r="M2653" i="6"/>
  <c r="M2654" i="6"/>
  <c r="M2655" i="6"/>
  <c r="M2656" i="6"/>
  <c r="M2657" i="6"/>
  <c r="M2658" i="6"/>
  <c r="M2659" i="6"/>
  <c r="M2660" i="6"/>
  <c r="M2661" i="6"/>
  <c r="M2662" i="6"/>
  <c r="M2663" i="6"/>
  <c r="M2664" i="6"/>
  <c r="M2665" i="6"/>
  <c r="M2666" i="6"/>
  <c r="M2667" i="6"/>
  <c r="M2668" i="6"/>
  <c r="M2669" i="6"/>
  <c r="M2670" i="6"/>
  <c r="M2671" i="6"/>
  <c r="M2672" i="6"/>
  <c r="M2673" i="6"/>
  <c r="M2674" i="6"/>
  <c r="M2675" i="6"/>
  <c r="M2676" i="6"/>
  <c r="M2677" i="6"/>
  <c r="M2678" i="6"/>
  <c r="M2679" i="6"/>
  <c r="M2680" i="6"/>
  <c r="M2681" i="6"/>
  <c r="M2682" i="6"/>
  <c r="M2683" i="6"/>
  <c r="M2684" i="6"/>
  <c r="M2685" i="6"/>
  <c r="M2686" i="6"/>
  <c r="M2687" i="6"/>
  <c r="M2688" i="6"/>
  <c r="M2689" i="6"/>
  <c r="M2690" i="6"/>
  <c r="M2691" i="6"/>
  <c r="M2692" i="6"/>
  <c r="M2693" i="6"/>
  <c r="M2694" i="6"/>
  <c r="M2695" i="6"/>
  <c r="M2696" i="6"/>
  <c r="M2697" i="6"/>
  <c r="M2698" i="6"/>
  <c r="M2699" i="6"/>
  <c r="M2700" i="6"/>
  <c r="M2701" i="6"/>
  <c r="M2702" i="6"/>
  <c r="M2703" i="6"/>
  <c r="M2704" i="6"/>
  <c r="M2705" i="6"/>
  <c r="M2706" i="6"/>
  <c r="M2707" i="6"/>
  <c r="M2708" i="6"/>
  <c r="M2709" i="6"/>
  <c r="M2710" i="6"/>
  <c r="M2711" i="6"/>
  <c r="M2712" i="6"/>
  <c r="M2713" i="6"/>
  <c r="M2714" i="6"/>
  <c r="M2715" i="6"/>
  <c r="M2716" i="6"/>
  <c r="M2717" i="6"/>
  <c r="M2718" i="6"/>
  <c r="M2719" i="6"/>
  <c r="M2720" i="6"/>
  <c r="M2721" i="6"/>
  <c r="M2722" i="6"/>
  <c r="M2723" i="6"/>
  <c r="M2724" i="6"/>
  <c r="M2725" i="6"/>
  <c r="M2726" i="6"/>
  <c r="M2727" i="6"/>
  <c r="M2728" i="6"/>
  <c r="M2729" i="6"/>
  <c r="M2730" i="6"/>
  <c r="M2731" i="6"/>
  <c r="M2732" i="6"/>
  <c r="M2733" i="6"/>
  <c r="M2734" i="6"/>
  <c r="M2735" i="6"/>
  <c r="M2736" i="6"/>
  <c r="M2737" i="6"/>
  <c r="M2738" i="6"/>
  <c r="M2739" i="6"/>
  <c r="M2740" i="6"/>
  <c r="M2741" i="6"/>
  <c r="M2742" i="6"/>
  <c r="M2743" i="6"/>
  <c r="M2744" i="6"/>
  <c r="M2745" i="6"/>
  <c r="M2746" i="6"/>
  <c r="M2747" i="6"/>
  <c r="M2748" i="6"/>
  <c r="M2749" i="6"/>
  <c r="M2750" i="6"/>
  <c r="M2751" i="6"/>
  <c r="M2752" i="6"/>
  <c r="M2753" i="6"/>
  <c r="M2754" i="6"/>
  <c r="M2755" i="6"/>
  <c r="M2756" i="6"/>
  <c r="M2757" i="6"/>
  <c r="M2758" i="6"/>
  <c r="M2759" i="6"/>
  <c r="M2760" i="6"/>
  <c r="M2761" i="6"/>
  <c r="M2762" i="6"/>
  <c r="M2763" i="6"/>
  <c r="M2764" i="6"/>
  <c r="M2765" i="6"/>
  <c r="M2766" i="6"/>
  <c r="M2767" i="6"/>
  <c r="M2768" i="6"/>
  <c r="M2769" i="6"/>
  <c r="M2770" i="6"/>
  <c r="M2771" i="6"/>
  <c r="M2772" i="6"/>
  <c r="M2773" i="6"/>
  <c r="M2774" i="6"/>
  <c r="M2775" i="6"/>
  <c r="M2776" i="6"/>
  <c r="M2777" i="6"/>
  <c r="M2778" i="6"/>
  <c r="M2779" i="6"/>
  <c r="M2780" i="6"/>
  <c r="M2781" i="6"/>
  <c r="M2782" i="6"/>
  <c r="M2783" i="6"/>
  <c r="M2784" i="6"/>
  <c r="M2785" i="6"/>
  <c r="M2786" i="6"/>
  <c r="M2787" i="6"/>
  <c r="M2788" i="6"/>
  <c r="M2789" i="6"/>
  <c r="M2790" i="6"/>
  <c r="M2791" i="6"/>
  <c r="M2792" i="6"/>
  <c r="M2793" i="6"/>
  <c r="M2794" i="6"/>
  <c r="M2795" i="6"/>
  <c r="M2796" i="6"/>
  <c r="M2797" i="6"/>
  <c r="M2798" i="6"/>
  <c r="M2799" i="6"/>
  <c r="M2800" i="6"/>
  <c r="M2801" i="6"/>
  <c r="M2802" i="6"/>
  <c r="M2803" i="6"/>
  <c r="M2804" i="6"/>
  <c r="M2805" i="6"/>
  <c r="M2806" i="6"/>
  <c r="M2807" i="6"/>
  <c r="M2808" i="6"/>
  <c r="M2809" i="6"/>
  <c r="M2810" i="6"/>
  <c r="M2811" i="6"/>
  <c r="M2812" i="6"/>
  <c r="M2813" i="6"/>
  <c r="M2814" i="6"/>
  <c r="M2815" i="6"/>
  <c r="M2816" i="6"/>
  <c r="M2817" i="6"/>
  <c r="M2818" i="6"/>
  <c r="M2819" i="6"/>
  <c r="M2820" i="6"/>
  <c r="M2821" i="6"/>
  <c r="M2822" i="6"/>
  <c r="M2823" i="6"/>
  <c r="M2824" i="6"/>
  <c r="M2825" i="6"/>
  <c r="M2826" i="6"/>
  <c r="M2827" i="6"/>
  <c r="M2828" i="6"/>
  <c r="M2829" i="6"/>
  <c r="M2830" i="6"/>
  <c r="M2831" i="6"/>
  <c r="M2832" i="6"/>
  <c r="M2833" i="6"/>
  <c r="M2834" i="6"/>
  <c r="M2835" i="6"/>
  <c r="M2836" i="6"/>
  <c r="M2837" i="6"/>
  <c r="M2838" i="6"/>
  <c r="M2839" i="6"/>
  <c r="M2840" i="6"/>
  <c r="M2841" i="6"/>
  <c r="M2842" i="6"/>
  <c r="M2843" i="6"/>
  <c r="M2844" i="6"/>
  <c r="M2845" i="6"/>
  <c r="M2846" i="6"/>
  <c r="M2847" i="6"/>
  <c r="M2848" i="6"/>
  <c r="M2849" i="6"/>
  <c r="M2850" i="6"/>
  <c r="M2851" i="6"/>
  <c r="M2852" i="6"/>
  <c r="M2853" i="6"/>
  <c r="M2854" i="6"/>
  <c r="M2855" i="6"/>
  <c r="M2856" i="6"/>
  <c r="M2857" i="6"/>
  <c r="M2858" i="6"/>
  <c r="M2859" i="6"/>
  <c r="M2860" i="6"/>
  <c r="M2861" i="6"/>
  <c r="M2862" i="6"/>
  <c r="M2863" i="6"/>
  <c r="M2864" i="6"/>
  <c r="M2865" i="6"/>
  <c r="M2866" i="6"/>
  <c r="M2867" i="6"/>
  <c r="M2868" i="6"/>
  <c r="M2869" i="6"/>
  <c r="M2870" i="6"/>
  <c r="M2871" i="6"/>
  <c r="M2872" i="6"/>
  <c r="M2873" i="6"/>
  <c r="M2874" i="6"/>
  <c r="M2875" i="6"/>
  <c r="M2876" i="6"/>
  <c r="M2877" i="6"/>
  <c r="M2878" i="6"/>
  <c r="M2879" i="6"/>
  <c r="M2880" i="6"/>
  <c r="M2881" i="6"/>
  <c r="M2882" i="6"/>
  <c r="M2883" i="6"/>
  <c r="M2884" i="6"/>
  <c r="M2885" i="6"/>
  <c r="M2886" i="6"/>
  <c r="M2887" i="6"/>
  <c r="M2888" i="6"/>
  <c r="M2889" i="6"/>
  <c r="M2890" i="6"/>
  <c r="M2891" i="6"/>
  <c r="M2892" i="6"/>
  <c r="M2893" i="6"/>
  <c r="M2894" i="6"/>
  <c r="M2895" i="6"/>
  <c r="M2896" i="6"/>
  <c r="M2897" i="6"/>
  <c r="M2898" i="6"/>
  <c r="M2899" i="6"/>
  <c r="M2900" i="6"/>
  <c r="M2901" i="6"/>
  <c r="M2902" i="6"/>
  <c r="M2903" i="6"/>
  <c r="M2904" i="6"/>
  <c r="M2905" i="6"/>
  <c r="M2906" i="6"/>
  <c r="M2907" i="6"/>
  <c r="M2908" i="6"/>
  <c r="M2909" i="6"/>
  <c r="M2910" i="6"/>
  <c r="M2911" i="6"/>
  <c r="M2912" i="6"/>
  <c r="M2913" i="6"/>
  <c r="M2914" i="6"/>
  <c r="M2915" i="6"/>
  <c r="M2916" i="6"/>
  <c r="M2917" i="6"/>
  <c r="M2918" i="6"/>
  <c r="M2919" i="6"/>
  <c r="M2920" i="6"/>
  <c r="M2921" i="6"/>
  <c r="M2922" i="6"/>
  <c r="M2923" i="6"/>
  <c r="M2924" i="6"/>
  <c r="M2925" i="6"/>
  <c r="M2926" i="6"/>
  <c r="M2927" i="6"/>
  <c r="M2928" i="6"/>
  <c r="M2929" i="6"/>
  <c r="M2930" i="6"/>
  <c r="M2931" i="6"/>
  <c r="M2932" i="6"/>
  <c r="M2933" i="6"/>
  <c r="M2934" i="6"/>
  <c r="M2935" i="6"/>
  <c r="M2936" i="6"/>
  <c r="M2937" i="6"/>
  <c r="M2938" i="6"/>
  <c r="M2939" i="6"/>
  <c r="M2940" i="6"/>
  <c r="M2941" i="6"/>
  <c r="M2942" i="6"/>
  <c r="M2943" i="6"/>
  <c r="M2944" i="6"/>
  <c r="M2945" i="6"/>
  <c r="M2946" i="6"/>
  <c r="M2947" i="6"/>
  <c r="M2948" i="6"/>
  <c r="M2949" i="6"/>
  <c r="M2950" i="6"/>
  <c r="M2951" i="6"/>
  <c r="M2952" i="6"/>
  <c r="M2953" i="6"/>
  <c r="M2954" i="6"/>
  <c r="M2955" i="6"/>
  <c r="M2956" i="6"/>
  <c r="M2957" i="6"/>
  <c r="M2958" i="6"/>
  <c r="M2959" i="6"/>
  <c r="M2960" i="6"/>
  <c r="M2961" i="6"/>
  <c r="M2962" i="6"/>
  <c r="M2963" i="6"/>
  <c r="M2964" i="6"/>
  <c r="M2965" i="6"/>
  <c r="M2966" i="6"/>
  <c r="M2967" i="6"/>
  <c r="M2968" i="6"/>
  <c r="M2969" i="6"/>
  <c r="M2970" i="6"/>
  <c r="M2971" i="6"/>
  <c r="M2972" i="6"/>
  <c r="M2973" i="6"/>
  <c r="M2974" i="6"/>
  <c r="M2975" i="6"/>
  <c r="M2976" i="6"/>
  <c r="M2977" i="6"/>
  <c r="M2978" i="6"/>
  <c r="M2979" i="6"/>
  <c r="M2980" i="6"/>
  <c r="M2981" i="6"/>
  <c r="M2982" i="6"/>
  <c r="M2983" i="6"/>
  <c r="M2984" i="6"/>
  <c r="M2985" i="6"/>
  <c r="M2986" i="6"/>
  <c r="M2987" i="6"/>
  <c r="M2988" i="6"/>
  <c r="M2989" i="6"/>
  <c r="M2990" i="6"/>
  <c r="M2991" i="6"/>
  <c r="M2992" i="6"/>
  <c r="M2993" i="6"/>
  <c r="M2994" i="6"/>
  <c r="M2995" i="6"/>
  <c r="M2996" i="6"/>
  <c r="M2997" i="6"/>
  <c r="M2998" i="6"/>
  <c r="M2999" i="6"/>
  <c r="M3000" i="6"/>
  <c r="M3001" i="6"/>
  <c r="M3002" i="6"/>
  <c r="M3003" i="6"/>
  <c r="M3004" i="6"/>
  <c r="M3005" i="6"/>
  <c r="M3006" i="6"/>
  <c r="M3007" i="6"/>
  <c r="M3008" i="6"/>
  <c r="M3009" i="6"/>
  <c r="M3010" i="6"/>
  <c r="M3011" i="6"/>
  <c r="M3012" i="6"/>
  <c r="M3013" i="6"/>
  <c r="M3014" i="6"/>
  <c r="M3015" i="6"/>
  <c r="M3016" i="6"/>
  <c r="M3017" i="6"/>
  <c r="M3018" i="6"/>
  <c r="M3019" i="6"/>
  <c r="M3020" i="6"/>
  <c r="M3021" i="6"/>
  <c r="M3022" i="6"/>
  <c r="M3023" i="6"/>
  <c r="M3024" i="6"/>
  <c r="M3025" i="6"/>
  <c r="M3026" i="6"/>
  <c r="M3027" i="6"/>
  <c r="M3028" i="6"/>
  <c r="M3029" i="6"/>
  <c r="M3030" i="6"/>
  <c r="M3031" i="6"/>
  <c r="M3032" i="6"/>
  <c r="M3033" i="6"/>
  <c r="M3034" i="6"/>
  <c r="M3035" i="6"/>
  <c r="M3036" i="6"/>
  <c r="M3037" i="6"/>
  <c r="M3038" i="6"/>
  <c r="M3039" i="6"/>
  <c r="M3040" i="6"/>
  <c r="M3041" i="6"/>
  <c r="M3042" i="6"/>
  <c r="M3043" i="6"/>
  <c r="M3044" i="6"/>
  <c r="M3045" i="6"/>
  <c r="M3046" i="6"/>
  <c r="M3047" i="6"/>
  <c r="M3048" i="6"/>
  <c r="M3049" i="6"/>
  <c r="M3050" i="6"/>
  <c r="M3051" i="6"/>
  <c r="M3052" i="6"/>
  <c r="M3053" i="6"/>
  <c r="M3054" i="6"/>
  <c r="M3055" i="6"/>
  <c r="M3056" i="6"/>
  <c r="M3057" i="6"/>
  <c r="M3058" i="6"/>
  <c r="M3059" i="6"/>
  <c r="M3060" i="6"/>
  <c r="M3061" i="6"/>
  <c r="M3062" i="6"/>
  <c r="M3063" i="6"/>
  <c r="M3064" i="6"/>
  <c r="M3065" i="6"/>
  <c r="M3066" i="6"/>
  <c r="M3067" i="6"/>
  <c r="M3068" i="6"/>
  <c r="M3069" i="6"/>
  <c r="M3070" i="6"/>
  <c r="M3071" i="6"/>
  <c r="M3072" i="6"/>
  <c r="M3073" i="6"/>
  <c r="M3074" i="6"/>
  <c r="M3075" i="6"/>
  <c r="M3076" i="6"/>
  <c r="M3077" i="6"/>
  <c r="M3078" i="6"/>
  <c r="M3079" i="6"/>
  <c r="M3080" i="6"/>
  <c r="M3081" i="6"/>
  <c r="M3082" i="6"/>
  <c r="M3083" i="6"/>
  <c r="M3084" i="6"/>
  <c r="M3085" i="6"/>
  <c r="M3086" i="6"/>
  <c r="M3087" i="6"/>
  <c r="M3088" i="6"/>
  <c r="M3089" i="6"/>
  <c r="M3090" i="6"/>
  <c r="M3091" i="6"/>
  <c r="M3092" i="6"/>
  <c r="M3093" i="6"/>
  <c r="M3094" i="6"/>
  <c r="M3095" i="6"/>
  <c r="M3096" i="6"/>
  <c r="M3097" i="6"/>
  <c r="M3098" i="6"/>
  <c r="M3099" i="6"/>
  <c r="M3100" i="6"/>
  <c r="M3101" i="6"/>
  <c r="M3102" i="6"/>
  <c r="M3103" i="6"/>
  <c r="M3104" i="6"/>
  <c r="M3105" i="6"/>
  <c r="M3106" i="6"/>
  <c r="M3107" i="6"/>
  <c r="M3108" i="6"/>
  <c r="M3109" i="6"/>
  <c r="M3110" i="6"/>
  <c r="M3111" i="6"/>
  <c r="M3112" i="6"/>
  <c r="M3113" i="6"/>
  <c r="M3114" i="6"/>
  <c r="M3115" i="6"/>
  <c r="M3116" i="6"/>
  <c r="M3117" i="6"/>
  <c r="M3118" i="6"/>
  <c r="M3119" i="6"/>
  <c r="M3120" i="6"/>
  <c r="M3121" i="6"/>
  <c r="M3122" i="6"/>
  <c r="M3123" i="6"/>
  <c r="M3124" i="6"/>
  <c r="M3125" i="6"/>
  <c r="M3126" i="6"/>
  <c r="M3127" i="6"/>
  <c r="M3128" i="6"/>
  <c r="M3129" i="6"/>
  <c r="M3130" i="6"/>
  <c r="M3131" i="6"/>
  <c r="M3132" i="6"/>
  <c r="M3133" i="6"/>
  <c r="M3134" i="6"/>
  <c r="M3135" i="6"/>
  <c r="M3136" i="6"/>
  <c r="M3137" i="6"/>
  <c r="M3138" i="6"/>
  <c r="M3139" i="6"/>
  <c r="M3140" i="6"/>
  <c r="M3141" i="6"/>
  <c r="M3142" i="6"/>
  <c r="M3143" i="6"/>
  <c r="M3144" i="6"/>
  <c r="M3145" i="6"/>
  <c r="M3146" i="6"/>
  <c r="M3147" i="6"/>
  <c r="M3148" i="6"/>
  <c r="M3149" i="6"/>
  <c r="M3150" i="6"/>
  <c r="M3151" i="6"/>
  <c r="M3152" i="6"/>
  <c r="M3153" i="6"/>
  <c r="M3154" i="6"/>
  <c r="M3155" i="6"/>
  <c r="M3156" i="6"/>
  <c r="M3157" i="6"/>
  <c r="M3158" i="6"/>
  <c r="M3159" i="6"/>
  <c r="M3160" i="6"/>
  <c r="M3161" i="6"/>
  <c r="M3162" i="6"/>
  <c r="M3163" i="6"/>
  <c r="M3164" i="6"/>
  <c r="M3165" i="6"/>
  <c r="M3166" i="6"/>
  <c r="M3167" i="6"/>
  <c r="M3168" i="6"/>
  <c r="M3169" i="6"/>
  <c r="M3170" i="6"/>
  <c r="M3171" i="6"/>
  <c r="M3172" i="6"/>
  <c r="M3173" i="6"/>
  <c r="M3174" i="6"/>
  <c r="M3175" i="6"/>
  <c r="M3176" i="6"/>
  <c r="M3177" i="6"/>
  <c r="M3178" i="6"/>
  <c r="M3179" i="6"/>
  <c r="M3180" i="6"/>
  <c r="M3181" i="6"/>
  <c r="M3182" i="6"/>
  <c r="M3183" i="6"/>
  <c r="M3184" i="6"/>
  <c r="M3185" i="6"/>
  <c r="M3186" i="6"/>
  <c r="M3187" i="6"/>
  <c r="M3188" i="6"/>
  <c r="M3189" i="6"/>
  <c r="M3190" i="6"/>
  <c r="M3191" i="6"/>
  <c r="M3192" i="6"/>
  <c r="M3193" i="6"/>
  <c r="M3194" i="6"/>
  <c r="M3195" i="6"/>
  <c r="M3196" i="6"/>
  <c r="M3197" i="6"/>
  <c r="M3198" i="6"/>
  <c r="M3199" i="6"/>
  <c r="M3200" i="6"/>
  <c r="M3201" i="6"/>
  <c r="M3202" i="6"/>
  <c r="M3203" i="6"/>
  <c r="M3204" i="6"/>
  <c r="M3205" i="6"/>
  <c r="M3206" i="6"/>
  <c r="M3207" i="6"/>
  <c r="M3208" i="6"/>
  <c r="M3209" i="6"/>
  <c r="M3210" i="6"/>
  <c r="M3211" i="6"/>
  <c r="M3212" i="6"/>
  <c r="M3213" i="6"/>
  <c r="M3214" i="6"/>
  <c r="M3215" i="6"/>
  <c r="M3216" i="6"/>
  <c r="M3217" i="6"/>
  <c r="M3218" i="6"/>
  <c r="M3219" i="6"/>
  <c r="M3220" i="6"/>
  <c r="M3221" i="6"/>
  <c r="M3222" i="6"/>
  <c r="M3223" i="6"/>
  <c r="M3224" i="6"/>
  <c r="M3225" i="6"/>
  <c r="M3226" i="6"/>
  <c r="M3227" i="6"/>
  <c r="M3228" i="6"/>
  <c r="M3229" i="6"/>
  <c r="M3230" i="6"/>
  <c r="M3231" i="6"/>
  <c r="M3232" i="6"/>
  <c r="M3233" i="6"/>
  <c r="M3234" i="6"/>
  <c r="M3235" i="6"/>
  <c r="M3236" i="6"/>
  <c r="M3237" i="6"/>
  <c r="M3238" i="6"/>
  <c r="M3239" i="6"/>
  <c r="M3240" i="6"/>
  <c r="M3241" i="6"/>
  <c r="M3242" i="6"/>
  <c r="M3243" i="6"/>
  <c r="M3244" i="6"/>
  <c r="M3245" i="6"/>
  <c r="M3246" i="6"/>
  <c r="M3247" i="6"/>
  <c r="M3248" i="6"/>
  <c r="M3249" i="6"/>
  <c r="M3250" i="6"/>
  <c r="M3251" i="6"/>
  <c r="M3252" i="6"/>
  <c r="M3253" i="6"/>
  <c r="M3254" i="6"/>
  <c r="M3255" i="6"/>
  <c r="M3256" i="6"/>
  <c r="M3257" i="6"/>
  <c r="M3258" i="6"/>
  <c r="M3259" i="6"/>
  <c r="M3260" i="6"/>
  <c r="M3261" i="6"/>
  <c r="M3262" i="6"/>
  <c r="M3263" i="6"/>
  <c r="M3264" i="6"/>
  <c r="M3265" i="6"/>
  <c r="M3266" i="6"/>
  <c r="M3267" i="6"/>
  <c r="M3268" i="6"/>
  <c r="M3269" i="6"/>
  <c r="M3270" i="6"/>
  <c r="M3271" i="6"/>
  <c r="M3272" i="6"/>
  <c r="M3273" i="6"/>
  <c r="M3274" i="6"/>
  <c r="M3275" i="6"/>
  <c r="M3276" i="6"/>
  <c r="M3277" i="6"/>
  <c r="M3278" i="6"/>
  <c r="M3279" i="6"/>
  <c r="M3280" i="6"/>
  <c r="M3281" i="6"/>
  <c r="M3282" i="6"/>
  <c r="M3283" i="6"/>
  <c r="M3284" i="6"/>
  <c r="M3285" i="6"/>
  <c r="M3286" i="6"/>
  <c r="M3287" i="6"/>
  <c r="M3288" i="6"/>
  <c r="M3289" i="6"/>
  <c r="M3290" i="6"/>
  <c r="M3291" i="6"/>
  <c r="M3292" i="6"/>
  <c r="M3293" i="6"/>
  <c r="M3294" i="6"/>
  <c r="M3295" i="6"/>
  <c r="M3296" i="6"/>
  <c r="M3297" i="6"/>
  <c r="M3298" i="6"/>
  <c r="M3299" i="6"/>
  <c r="M3300" i="6"/>
  <c r="M3301" i="6"/>
  <c r="M3302" i="6"/>
  <c r="M3303" i="6"/>
  <c r="M3304" i="6"/>
  <c r="M3305" i="6"/>
  <c r="M3306" i="6"/>
  <c r="M3307" i="6"/>
  <c r="M3308" i="6"/>
  <c r="M3309" i="6"/>
  <c r="M3310" i="6"/>
  <c r="M3311" i="6"/>
  <c r="M3312" i="6"/>
  <c r="M3313" i="6"/>
  <c r="M3314" i="6"/>
  <c r="M3315" i="6"/>
  <c r="M3316" i="6"/>
  <c r="M3317" i="6"/>
  <c r="M3318" i="6"/>
  <c r="M3319" i="6"/>
  <c r="M3320" i="6"/>
  <c r="M3321" i="6"/>
  <c r="M3322" i="6"/>
  <c r="M3323" i="6"/>
  <c r="M3324" i="6"/>
  <c r="M3325" i="6"/>
  <c r="M3326" i="6"/>
  <c r="M3327" i="6"/>
  <c r="M3328" i="6"/>
  <c r="M3329" i="6"/>
  <c r="M3330" i="6"/>
  <c r="M3331" i="6"/>
  <c r="M3332" i="6"/>
  <c r="M3333" i="6"/>
  <c r="M3334" i="6"/>
  <c r="M3335" i="6"/>
  <c r="M3336" i="6"/>
  <c r="M3337" i="6"/>
  <c r="M3338" i="6"/>
  <c r="M3339" i="6"/>
  <c r="M3340" i="6"/>
  <c r="M3341" i="6"/>
  <c r="M3342" i="6"/>
  <c r="M3343" i="6"/>
  <c r="M3344" i="6"/>
  <c r="M3345" i="6"/>
  <c r="M3346" i="6"/>
  <c r="M3347" i="6"/>
  <c r="M3348" i="6"/>
  <c r="M3349" i="6"/>
  <c r="M3350" i="6"/>
  <c r="M3351" i="6"/>
  <c r="M3352" i="6"/>
  <c r="M3353" i="6"/>
  <c r="M3354" i="6"/>
  <c r="M3355" i="6"/>
  <c r="M3356" i="6"/>
  <c r="M3357" i="6"/>
  <c r="M3358" i="6"/>
  <c r="M3359" i="6"/>
  <c r="M3360" i="6"/>
  <c r="M3361" i="6"/>
  <c r="M3362" i="6"/>
  <c r="M3363" i="6"/>
  <c r="M3364" i="6"/>
  <c r="M3365" i="6"/>
  <c r="M3366" i="6"/>
  <c r="M3367" i="6"/>
  <c r="M3368" i="6"/>
  <c r="M3369" i="6"/>
  <c r="M3370" i="6"/>
  <c r="M3371" i="6"/>
  <c r="M3372" i="6"/>
  <c r="M3373" i="6"/>
  <c r="M3374" i="6"/>
  <c r="M3375" i="6"/>
  <c r="M3376" i="6"/>
  <c r="M3377" i="6"/>
  <c r="M3378" i="6"/>
  <c r="M3379" i="6"/>
  <c r="M3380" i="6"/>
  <c r="M3381" i="6"/>
  <c r="M3382" i="6"/>
  <c r="M3383" i="6"/>
  <c r="M3384" i="6"/>
  <c r="M3385" i="6"/>
  <c r="M3386" i="6"/>
  <c r="M3387" i="6"/>
  <c r="M3388" i="6"/>
  <c r="M3389" i="6"/>
  <c r="M3390" i="6"/>
  <c r="M3391" i="6"/>
  <c r="M3392" i="6"/>
  <c r="M3393" i="6"/>
  <c r="M3394" i="6"/>
  <c r="M3395" i="6"/>
  <c r="M3396" i="6"/>
  <c r="M3397" i="6"/>
  <c r="M3398" i="6"/>
  <c r="M3399" i="6"/>
  <c r="M3400" i="6"/>
  <c r="M3401" i="6"/>
  <c r="M3402" i="6"/>
  <c r="M3403" i="6"/>
  <c r="M3404" i="6"/>
  <c r="M3405" i="6"/>
  <c r="M3406" i="6"/>
  <c r="M3407" i="6"/>
  <c r="M3408" i="6"/>
  <c r="M3409" i="6"/>
  <c r="M3410" i="6"/>
  <c r="M3411" i="6"/>
  <c r="M3412" i="6"/>
  <c r="M3413" i="6"/>
  <c r="M3414" i="6"/>
  <c r="M3415" i="6"/>
  <c r="M3416" i="6"/>
  <c r="M3417" i="6"/>
  <c r="M3418" i="6"/>
  <c r="M3419" i="6"/>
  <c r="M3420" i="6"/>
  <c r="M3421" i="6"/>
  <c r="M3422" i="6"/>
  <c r="M3423" i="6"/>
  <c r="M3424" i="6"/>
  <c r="M3425" i="6"/>
  <c r="M3426" i="6"/>
  <c r="M3427" i="6"/>
  <c r="M3428" i="6"/>
  <c r="M3429" i="6"/>
  <c r="M3430" i="6"/>
  <c r="M3431" i="6"/>
  <c r="M3432" i="6"/>
  <c r="M3433" i="6"/>
  <c r="M3434" i="6"/>
  <c r="M3435" i="6"/>
  <c r="M3436" i="6"/>
  <c r="M3437" i="6"/>
  <c r="M3438" i="6"/>
  <c r="M3439" i="6"/>
  <c r="M3440" i="6"/>
  <c r="M3441" i="6"/>
  <c r="M3442" i="6"/>
  <c r="M3443" i="6"/>
  <c r="M3444" i="6"/>
  <c r="M3445" i="6"/>
  <c r="M3446" i="6"/>
  <c r="M3447" i="6"/>
  <c r="M3448" i="6"/>
  <c r="M3449" i="6"/>
  <c r="M3450" i="6"/>
  <c r="M3451" i="6"/>
  <c r="M3452" i="6"/>
  <c r="M3453" i="6"/>
  <c r="M3454" i="6"/>
  <c r="M3455" i="6"/>
  <c r="M3456" i="6"/>
  <c r="M3457" i="6"/>
  <c r="M3458" i="6"/>
  <c r="M3459" i="6"/>
  <c r="M3460" i="6"/>
  <c r="M3461" i="6"/>
  <c r="M3462" i="6"/>
  <c r="M3463" i="6"/>
  <c r="M3464" i="6"/>
  <c r="M3465" i="6"/>
  <c r="M3466" i="6"/>
  <c r="M3467" i="6"/>
  <c r="M3468" i="6"/>
  <c r="M3469" i="6"/>
  <c r="M3470" i="6"/>
  <c r="M3471" i="6"/>
  <c r="M3472" i="6"/>
  <c r="M3473" i="6"/>
  <c r="M3474" i="6"/>
  <c r="M3475" i="6"/>
  <c r="M3476" i="6"/>
  <c r="M3477" i="6"/>
  <c r="M3478" i="6"/>
  <c r="M3479" i="6"/>
  <c r="M3480" i="6"/>
  <c r="M3481" i="6"/>
  <c r="M3482" i="6"/>
  <c r="M3483" i="6"/>
  <c r="M3484" i="6"/>
  <c r="M3485" i="6"/>
  <c r="M3486" i="6"/>
  <c r="M3487" i="6"/>
  <c r="M3488" i="6"/>
  <c r="M3489" i="6"/>
  <c r="M3490" i="6"/>
  <c r="M3491" i="6"/>
  <c r="M3492" i="6"/>
  <c r="M3493" i="6"/>
  <c r="M3494" i="6"/>
  <c r="M3495" i="6"/>
  <c r="M3496" i="6"/>
  <c r="M3497" i="6"/>
  <c r="M3498" i="6"/>
  <c r="M3499" i="6"/>
  <c r="M3500" i="6"/>
  <c r="M3501" i="6"/>
  <c r="M3502" i="6"/>
  <c r="M3503" i="6"/>
  <c r="M3504" i="6"/>
  <c r="M3505" i="6"/>
  <c r="M3506" i="6"/>
  <c r="M3507" i="6"/>
  <c r="M3508" i="6"/>
  <c r="M3509" i="6"/>
  <c r="M3510" i="6"/>
  <c r="M3511" i="6"/>
  <c r="M3512" i="6"/>
  <c r="M3513" i="6"/>
  <c r="M3514" i="6"/>
  <c r="M3515" i="6"/>
  <c r="M3516" i="6"/>
  <c r="M3517" i="6"/>
  <c r="M3518" i="6"/>
  <c r="M3519" i="6"/>
  <c r="M3520" i="6"/>
  <c r="M3521" i="6"/>
  <c r="M3522" i="6"/>
  <c r="M3523" i="6"/>
  <c r="M3524" i="6"/>
  <c r="M3525" i="6"/>
  <c r="M3526" i="6"/>
  <c r="M3527" i="6"/>
  <c r="M3528" i="6"/>
  <c r="M3529" i="6"/>
  <c r="M3530" i="6"/>
  <c r="M3531" i="6"/>
  <c r="M3532" i="6"/>
  <c r="M3533" i="6"/>
  <c r="M3534" i="6"/>
  <c r="M3535" i="6"/>
  <c r="M3536" i="6"/>
  <c r="M3537" i="6"/>
  <c r="M3538" i="6"/>
  <c r="M3539" i="6"/>
  <c r="M3540" i="6"/>
  <c r="M3541" i="6"/>
  <c r="M3542" i="6"/>
  <c r="M3543" i="6"/>
  <c r="M3544" i="6"/>
  <c r="M3545" i="6"/>
  <c r="M3546" i="6"/>
  <c r="M3547" i="6"/>
  <c r="M3548" i="6"/>
  <c r="M3549" i="6"/>
  <c r="M3550" i="6"/>
  <c r="M3551" i="6"/>
  <c r="M3552" i="6"/>
  <c r="M3553" i="6"/>
  <c r="M3554" i="6"/>
  <c r="M3555" i="6"/>
  <c r="M3556" i="6"/>
  <c r="M3557" i="6"/>
  <c r="M3558" i="6"/>
  <c r="M3559" i="6"/>
  <c r="M3560" i="6"/>
  <c r="M3561" i="6"/>
  <c r="M3562" i="6"/>
  <c r="M3563" i="6"/>
  <c r="M3564" i="6"/>
  <c r="M3565" i="6"/>
  <c r="M3566" i="6"/>
  <c r="M3567" i="6"/>
  <c r="M3568" i="6"/>
  <c r="M3569" i="6"/>
  <c r="M3570" i="6"/>
  <c r="M3571" i="6"/>
  <c r="M3572" i="6"/>
  <c r="M3573" i="6"/>
  <c r="M3574" i="6"/>
  <c r="M3575" i="6"/>
  <c r="M3576" i="6"/>
  <c r="M3577" i="6"/>
  <c r="M3578" i="6"/>
  <c r="M3579" i="6"/>
  <c r="M3580" i="6"/>
  <c r="M3581" i="6"/>
  <c r="M3582" i="6"/>
  <c r="M3583" i="6"/>
  <c r="M3584" i="6"/>
  <c r="M3585" i="6"/>
  <c r="M3586" i="6"/>
  <c r="M3587" i="6"/>
  <c r="M3588" i="6"/>
  <c r="M3589" i="6"/>
  <c r="M3590" i="6"/>
  <c r="M3591" i="6"/>
  <c r="M3592" i="6"/>
  <c r="M3593" i="6"/>
  <c r="M3594" i="6"/>
  <c r="M3595" i="6"/>
  <c r="M3596" i="6"/>
  <c r="M3597" i="6"/>
  <c r="M3598" i="6"/>
  <c r="M3599" i="6"/>
  <c r="M3600" i="6"/>
  <c r="M3601" i="6"/>
  <c r="M3602" i="6"/>
  <c r="M3603" i="6"/>
  <c r="M3604" i="6"/>
  <c r="M3605" i="6"/>
  <c r="M3606" i="6"/>
  <c r="M3607" i="6"/>
  <c r="M3608" i="6"/>
  <c r="M3609" i="6"/>
  <c r="M3610" i="6"/>
  <c r="M3611" i="6"/>
  <c r="M3612" i="6"/>
  <c r="M3613" i="6"/>
  <c r="M3614" i="6"/>
  <c r="M3615" i="6"/>
  <c r="M3616" i="6"/>
  <c r="M3617" i="6"/>
  <c r="M3618" i="6"/>
  <c r="M3619" i="6"/>
  <c r="M3620" i="6"/>
  <c r="M3621" i="6"/>
  <c r="M3622" i="6"/>
  <c r="M3623" i="6"/>
  <c r="M3624" i="6"/>
  <c r="M3625" i="6"/>
  <c r="M3626" i="6"/>
  <c r="M3627" i="6"/>
  <c r="M3628" i="6"/>
  <c r="M3629" i="6"/>
  <c r="M3630" i="6"/>
  <c r="M3631" i="6"/>
  <c r="M3632" i="6"/>
  <c r="M3633" i="6"/>
  <c r="M3634" i="6"/>
  <c r="M3635" i="6"/>
  <c r="M3636" i="6"/>
  <c r="M3637" i="6"/>
  <c r="M3638" i="6"/>
  <c r="M3639" i="6"/>
  <c r="M3640" i="6"/>
  <c r="M3641" i="6"/>
  <c r="M3642" i="6"/>
  <c r="M3643" i="6"/>
  <c r="M3644" i="6"/>
  <c r="M3645" i="6"/>
  <c r="M3646" i="6"/>
  <c r="M3647" i="6"/>
  <c r="M3648" i="6"/>
  <c r="M3649" i="6"/>
  <c r="M3650" i="6"/>
  <c r="M3651" i="6"/>
  <c r="M3652" i="6"/>
  <c r="M3653" i="6"/>
  <c r="M3654" i="6"/>
  <c r="M3655" i="6"/>
  <c r="M3656" i="6"/>
  <c r="M3657" i="6"/>
  <c r="M3658" i="6"/>
  <c r="M3659" i="6"/>
  <c r="M3660" i="6"/>
  <c r="M3661" i="6"/>
  <c r="M3662" i="6"/>
  <c r="M3663" i="6"/>
  <c r="M3664" i="6"/>
  <c r="M3665" i="6"/>
  <c r="M3666" i="6"/>
  <c r="M3667" i="6"/>
  <c r="M3668" i="6"/>
  <c r="M3669" i="6"/>
  <c r="M3670" i="6"/>
  <c r="M3671" i="6"/>
  <c r="M3672" i="6"/>
  <c r="M3673" i="6"/>
  <c r="M3674" i="6"/>
  <c r="M3675" i="6"/>
  <c r="M3676" i="6"/>
  <c r="M3677" i="6"/>
  <c r="M3678" i="6"/>
  <c r="M3679" i="6"/>
  <c r="M3680" i="6"/>
  <c r="M3681" i="6"/>
  <c r="M3682" i="6"/>
  <c r="M3683" i="6"/>
  <c r="M3684" i="6"/>
  <c r="M3685" i="6"/>
  <c r="M3686" i="6"/>
  <c r="M3687" i="6"/>
  <c r="M3688" i="6"/>
  <c r="M3689" i="6"/>
  <c r="M3690" i="6"/>
  <c r="M3691" i="6"/>
  <c r="M3692" i="6"/>
  <c r="M3693" i="6"/>
  <c r="M3694" i="6"/>
  <c r="M3695" i="6"/>
  <c r="M3696" i="6"/>
  <c r="M3697" i="6"/>
  <c r="M3698" i="6"/>
  <c r="M3699" i="6"/>
  <c r="M3700" i="6"/>
  <c r="M3701" i="6"/>
  <c r="M3702" i="6"/>
  <c r="M3703" i="6"/>
  <c r="M3704" i="6"/>
  <c r="M3705" i="6"/>
  <c r="M3706" i="6"/>
  <c r="M3707" i="6"/>
  <c r="M3708" i="6"/>
  <c r="M3709" i="6"/>
  <c r="M3710" i="6"/>
  <c r="M3711" i="6"/>
  <c r="M3712" i="6"/>
  <c r="M3713" i="6"/>
  <c r="M3714" i="6"/>
  <c r="M3715" i="6"/>
  <c r="M3716" i="6"/>
  <c r="M3717" i="6"/>
  <c r="M3718" i="6"/>
  <c r="M3719" i="6"/>
  <c r="M3720" i="6"/>
  <c r="M3721" i="6"/>
  <c r="M3722" i="6"/>
  <c r="M3723" i="6"/>
  <c r="M3724" i="6"/>
  <c r="M3725" i="6"/>
  <c r="M3726" i="6"/>
  <c r="M3727" i="6"/>
  <c r="M3728" i="6"/>
  <c r="M3729" i="6"/>
  <c r="M3730" i="6"/>
  <c r="M3731" i="6"/>
  <c r="M3732" i="6"/>
  <c r="M3733" i="6"/>
  <c r="M3734" i="6"/>
  <c r="M3735" i="6"/>
  <c r="M3736" i="6"/>
  <c r="M3737" i="6"/>
  <c r="M3738" i="6"/>
  <c r="M3739" i="6"/>
  <c r="M3740" i="6"/>
  <c r="M3741" i="6"/>
  <c r="M3742" i="6"/>
  <c r="M3743" i="6"/>
  <c r="M3744" i="6"/>
  <c r="M3745" i="6"/>
  <c r="M3746" i="6"/>
  <c r="M3747" i="6"/>
  <c r="M3748" i="6"/>
  <c r="M3749" i="6"/>
  <c r="M3750" i="6"/>
  <c r="M3751" i="6"/>
  <c r="M3752" i="6"/>
  <c r="M3753" i="6"/>
  <c r="M3754" i="6"/>
  <c r="M3755" i="6"/>
  <c r="M3756" i="6"/>
  <c r="M3757" i="6"/>
  <c r="M3758" i="6"/>
  <c r="M3759" i="6"/>
  <c r="M3760" i="6"/>
  <c r="M3761" i="6"/>
  <c r="M3762" i="6"/>
  <c r="M3763" i="6"/>
  <c r="M3764" i="6"/>
  <c r="M3765" i="6"/>
  <c r="M3766" i="6"/>
  <c r="M3767" i="6"/>
  <c r="M3768" i="6"/>
  <c r="M3769" i="6"/>
  <c r="M3770" i="6"/>
  <c r="M3771" i="6"/>
  <c r="M3772" i="6"/>
  <c r="M3773" i="6"/>
  <c r="M3774" i="6"/>
  <c r="M3775" i="6"/>
  <c r="M3776" i="6"/>
  <c r="M3777" i="6"/>
  <c r="M3778" i="6"/>
  <c r="M3779" i="6"/>
  <c r="M3780" i="6"/>
  <c r="M3781" i="6"/>
  <c r="M3782" i="6"/>
  <c r="M3783" i="6"/>
  <c r="M3784" i="6"/>
  <c r="M3785" i="6"/>
  <c r="M3786" i="6"/>
  <c r="M3787" i="6"/>
  <c r="M3788" i="6"/>
  <c r="M3789" i="6"/>
  <c r="M3790" i="6"/>
  <c r="M3791" i="6"/>
  <c r="M3792" i="6"/>
  <c r="M3793" i="6"/>
  <c r="M3794" i="6"/>
  <c r="M3795" i="6"/>
  <c r="M3796" i="6"/>
  <c r="M3797" i="6"/>
  <c r="M3798" i="6"/>
  <c r="M3799" i="6"/>
  <c r="M3800" i="6"/>
  <c r="M3801" i="6"/>
  <c r="M3802" i="6"/>
  <c r="M3803" i="6"/>
  <c r="M3804" i="6"/>
  <c r="M3805" i="6"/>
  <c r="M3806" i="6"/>
  <c r="M3807" i="6"/>
  <c r="M3808" i="6"/>
  <c r="M3809" i="6"/>
  <c r="M3810" i="6"/>
  <c r="M3811" i="6"/>
  <c r="M3812" i="6"/>
  <c r="M3813" i="6"/>
  <c r="M3814" i="6"/>
  <c r="M3815" i="6"/>
  <c r="M3816" i="6"/>
  <c r="M3817" i="6"/>
  <c r="M3818" i="6"/>
  <c r="M3819" i="6"/>
  <c r="M3820" i="6"/>
  <c r="M3821" i="6"/>
  <c r="M3822" i="6"/>
  <c r="M3823" i="6"/>
  <c r="M3824" i="6"/>
  <c r="M3825" i="6"/>
  <c r="M3826" i="6"/>
  <c r="M3827" i="6"/>
  <c r="M3828" i="6"/>
  <c r="M3829" i="6"/>
  <c r="M3830" i="6"/>
  <c r="M3831" i="6"/>
  <c r="M3832" i="6"/>
  <c r="M3833" i="6"/>
  <c r="M3834" i="6"/>
  <c r="M3835" i="6"/>
  <c r="M3836" i="6"/>
  <c r="M3837" i="6"/>
  <c r="M3838" i="6"/>
  <c r="M3839" i="6"/>
  <c r="M3840" i="6"/>
  <c r="M3841" i="6"/>
  <c r="M3842" i="6"/>
  <c r="M3843" i="6"/>
  <c r="M3844" i="6"/>
  <c r="M3845" i="6"/>
  <c r="M3846" i="6"/>
  <c r="M3847" i="6"/>
  <c r="M3848" i="6"/>
  <c r="M3849" i="6"/>
  <c r="M3850" i="6"/>
  <c r="M3851" i="6"/>
  <c r="M3852" i="6"/>
  <c r="M3853" i="6"/>
  <c r="M3854" i="6"/>
  <c r="M3855" i="6"/>
  <c r="M3856" i="6"/>
  <c r="M3857" i="6"/>
  <c r="M3858" i="6"/>
  <c r="M3859" i="6"/>
  <c r="M3860" i="6"/>
  <c r="M3861" i="6"/>
  <c r="M3862" i="6"/>
  <c r="M3863" i="6"/>
  <c r="M3864" i="6"/>
  <c r="M3865" i="6"/>
  <c r="M3866" i="6"/>
  <c r="M3867" i="6"/>
  <c r="M3868" i="6"/>
  <c r="M3869" i="6"/>
  <c r="M3870" i="6"/>
  <c r="M3871" i="6"/>
  <c r="M3872" i="6"/>
  <c r="M3873" i="6"/>
  <c r="M3874" i="6"/>
  <c r="M3875" i="6"/>
  <c r="M3876" i="6"/>
  <c r="M3877" i="6"/>
  <c r="M3878" i="6"/>
  <c r="M3879" i="6"/>
  <c r="M3880" i="6"/>
  <c r="M3881" i="6"/>
  <c r="M3882" i="6"/>
  <c r="M3883" i="6"/>
  <c r="M3884" i="6"/>
  <c r="M3885" i="6"/>
  <c r="M3886" i="6"/>
  <c r="M3887" i="6"/>
  <c r="M3888" i="6"/>
  <c r="M3889" i="6"/>
  <c r="M3890" i="6"/>
  <c r="M3891" i="6"/>
  <c r="M3892" i="6"/>
  <c r="M3893" i="6"/>
  <c r="M3894" i="6"/>
  <c r="M3895" i="6"/>
  <c r="M3896" i="6"/>
  <c r="M3897" i="6"/>
  <c r="M3898" i="6"/>
  <c r="M3899" i="6"/>
  <c r="M3900" i="6"/>
  <c r="M3901" i="6"/>
  <c r="M3902" i="6"/>
  <c r="M3903" i="6"/>
  <c r="M3904" i="6"/>
  <c r="M3905" i="6"/>
  <c r="M3906" i="6"/>
  <c r="M3907" i="6"/>
  <c r="M3908" i="6"/>
  <c r="M3909" i="6"/>
  <c r="M3910" i="6"/>
  <c r="M3911" i="6"/>
  <c r="M3912" i="6"/>
  <c r="M3913" i="6"/>
  <c r="M3914" i="6"/>
  <c r="M3915" i="6"/>
  <c r="M3916" i="6"/>
  <c r="M3917" i="6"/>
  <c r="M3918" i="6"/>
  <c r="M3919" i="6"/>
  <c r="M3920" i="6"/>
  <c r="M3921" i="6"/>
  <c r="M3922" i="6"/>
  <c r="M3923" i="6"/>
  <c r="M3924" i="6"/>
  <c r="M3925" i="6"/>
  <c r="M3926" i="6"/>
  <c r="M3927" i="6"/>
  <c r="M3928" i="6"/>
  <c r="M3929" i="6"/>
  <c r="M3930" i="6"/>
  <c r="M3931" i="6"/>
  <c r="M3932" i="6"/>
  <c r="M3933" i="6"/>
  <c r="M3934" i="6"/>
  <c r="M3935" i="6"/>
  <c r="M3936" i="6"/>
  <c r="M3937" i="6"/>
  <c r="M3938" i="6"/>
  <c r="M3939" i="6"/>
  <c r="M3940" i="6"/>
  <c r="M3941" i="6"/>
  <c r="M3942" i="6"/>
  <c r="M3943" i="6"/>
  <c r="M3944" i="6"/>
  <c r="M3945" i="6"/>
  <c r="M3946" i="6"/>
  <c r="M3947" i="6"/>
  <c r="M3948" i="6"/>
  <c r="M3949" i="6"/>
  <c r="M3950" i="6"/>
  <c r="M3951" i="6"/>
  <c r="M3952" i="6"/>
  <c r="M3953" i="6"/>
  <c r="M3954" i="6"/>
  <c r="M3955" i="6"/>
  <c r="M3956" i="6"/>
  <c r="M3957" i="6"/>
  <c r="M3958" i="6"/>
  <c r="M3959" i="6"/>
  <c r="M3960" i="6"/>
  <c r="M3961" i="6"/>
  <c r="M3962" i="6"/>
  <c r="M3963" i="6"/>
  <c r="M3964" i="6"/>
  <c r="M3965" i="6"/>
  <c r="M3966" i="6"/>
  <c r="M3967" i="6"/>
  <c r="M3968" i="6"/>
  <c r="M3969" i="6"/>
  <c r="M3970" i="6"/>
  <c r="M3971" i="6"/>
  <c r="M3972" i="6"/>
  <c r="M3973" i="6"/>
  <c r="M3974" i="6"/>
  <c r="M3975" i="6"/>
  <c r="M3976" i="6"/>
  <c r="M3977" i="6"/>
  <c r="M3978" i="6"/>
  <c r="M3979" i="6"/>
  <c r="M3980" i="6"/>
  <c r="M3981" i="6"/>
  <c r="M3982" i="6"/>
  <c r="M3983" i="6"/>
  <c r="M3984" i="6"/>
  <c r="M3985" i="6"/>
  <c r="M3986" i="6"/>
  <c r="M3987" i="6"/>
  <c r="M3988" i="6"/>
  <c r="M3989" i="6"/>
  <c r="M3990" i="6"/>
  <c r="M3991" i="6"/>
  <c r="M3992" i="6"/>
  <c r="M3993" i="6"/>
  <c r="M3994" i="6"/>
  <c r="M3995" i="6"/>
  <c r="M3996" i="6"/>
  <c r="M3997" i="6"/>
  <c r="M3998" i="6"/>
  <c r="M3999" i="6"/>
  <c r="M4000" i="6"/>
  <c r="M4001" i="6"/>
  <c r="M4002" i="6"/>
  <c r="M4003" i="6"/>
  <c r="M4004" i="6"/>
  <c r="M4005" i="6"/>
  <c r="M4006" i="6"/>
  <c r="M4007" i="6"/>
  <c r="M4008" i="6"/>
  <c r="M4009" i="6"/>
  <c r="M4010" i="6"/>
  <c r="M4011" i="6"/>
  <c r="M4012" i="6"/>
  <c r="M4013" i="6"/>
  <c r="M4014" i="6"/>
  <c r="M4015" i="6"/>
  <c r="M4016" i="6"/>
  <c r="M4017" i="6"/>
  <c r="M4018" i="6"/>
  <c r="M4019" i="6"/>
  <c r="M4020" i="6"/>
  <c r="M4021" i="6"/>
  <c r="M4022" i="6"/>
  <c r="M4023" i="6"/>
  <c r="M4024" i="6"/>
  <c r="M4025" i="6"/>
  <c r="M4026" i="6"/>
  <c r="M4027" i="6"/>
  <c r="M4028" i="6"/>
  <c r="M4029" i="6"/>
  <c r="M4030" i="6"/>
  <c r="M4031" i="6"/>
  <c r="M4032" i="6"/>
  <c r="M4033" i="6"/>
  <c r="M4034" i="6"/>
  <c r="M4035" i="6"/>
  <c r="M4036" i="6"/>
  <c r="M4037" i="6"/>
  <c r="M4038" i="6"/>
  <c r="M4039" i="6"/>
  <c r="M4040" i="6"/>
  <c r="M4041" i="6"/>
  <c r="M4042" i="6"/>
  <c r="M4043" i="6"/>
  <c r="M4044" i="6"/>
  <c r="M4045" i="6"/>
  <c r="M4046" i="6"/>
  <c r="M4047" i="6"/>
  <c r="M4048" i="6"/>
  <c r="M4049" i="6"/>
  <c r="M4050" i="6"/>
  <c r="M4051" i="6"/>
  <c r="M4052" i="6"/>
  <c r="M4053" i="6"/>
  <c r="M4054" i="6"/>
  <c r="M4055" i="6"/>
  <c r="M4056" i="6"/>
  <c r="M4057" i="6"/>
  <c r="M4058" i="6"/>
  <c r="M4059" i="6"/>
  <c r="M4060" i="6"/>
  <c r="M4061" i="6"/>
  <c r="M4062" i="6"/>
  <c r="M4063" i="6"/>
  <c r="M4064" i="6"/>
  <c r="M4065" i="6"/>
  <c r="M4066" i="6"/>
  <c r="M4067" i="6"/>
  <c r="M4068" i="6"/>
  <c r="M4069" i="6"/>
  <c r="M4070" i="6"/>
  <c r="M4071" i="6"/>
  <c r="M4072" i="6"/>
  <c r="M4073" i="6"/>
  <c r="M4074" i="6"/>
  <c r="M4075" i="6"/>
  <c r="M4076" i="6"/>
  <c r="M4077" i="6"/>
  <c r="M4078" i="6"/>
  <c r="M4079" i="6"/>
  <c r="M4080" i="6"/>
  <c r="M4081" i="6"/>
  <c r="M4082" i="6"/>
  <c r="M4083" i="6"/>
  <c r="M4084" i="6"/>
  <c r="M4085" i="6"/>
  <c r="M4086" i="6"/>
  <c r="M4087" i="6"/>
  <c r="M4088" i="6"/>
  <c r="M4089" i="6"/>
  <c r="M4090" i="6"/>
  <c r="M4091" i="6"/>
  <c r="M4092" i="6"/>
  <c r="M4093" i="6"/>
  <c r="M4094" i="6"/>
  <c r="M4095" i="6"/>
  <c r="M4096" i="6"/>
  <c r="M4097" i="6"/>
  <c r="M4098" i="6"/>
  <c r="M4099" i="6"/>
  <c r="M4100" i="6"/>
  <c r="M4101" i="6"/>
  <c r="M4102" i="6"/>
  <c r="M4103" i="6"/>
  <c r="M4104" i="6"/>
  <c r="M4105" i="6"/>
  <c r="M4106" i="6"/>
  <c r="M4107" i="6"/>
  <c r="M4108" i="6"/>
  <c r="M4109" i="6"/>
  <c r="M4110" i="6"/>
  <c r="M4111" i="6"/>
  <c r="M4112" i="6"/>
  <c r="M4113" i="6"/>
  <c r="M4114" i="6"/>
  <c r="M4115" i="6"/>
  <c r="M4116" i="6"/>
  <c r="M4117" i="6"/>
  <c r="M4118" i="6"/>
  <c r="M4119" i="6"/>
  <c r="M4120" i="6"/>
  <c r="M4121" i="6"/>
  <c r="M4122" i="6"/>
  <c r="M4123" i="6"/>
  <c r="M4124" i="6"/>
  <c r="M4125" i="6"/>
  <c r="M4126" i="6"/>
  <c r="M4127" i="6"/>
  <c r="M4128" i="6"/>
  <c r="M4129" i="6"/>
  <c r="M4130" i="6"/>
  <c r="M4131" i="6"/>
  <c r="M4132" i="6"/>
  <c r="M4133" i="6"/>
  <c r="M4134" i="6"/>
  <c r="M4135" i="6"/>
  <c r="M4136" i="6"/>
  <c r="M4137" i="6"/>
  <c r="M4138" i="6"/>
  <c r="M4139" i="6"/>
  <c r="M4140" i="6"/>
  <c r="M4141" i="6"/>
  <c r="M4142" i="6"/>
  <c r="M4143" i="6"/>
  <c r="M4144" i="6"/>
  <c r="M4145" i="6"/>
  <c r="M4146" i="6"/>
  <c r="M4147" i="6"/>
  <c r="M4148" i="6"/>
  <c r="M4149" i="6"/>
  <c r="M4150" i="6"/>
  <c r="M4151" i="6"/>
  <c r="M4152" i="6"/>
  <c r="M4153" i="6"/>
  <c r="M4154" i="6"/>
  <c r="M4155" i="6"/>
  <c r="M4156" i="6"/>
  <c r="M4157" i="6"/>
  <c r="M4158" i="6"/>
  <c r="M4159" i="6"/>
  <c r="M4160" i="6"/>
  <c r="M4161" i="6"/>
  <c r="M4162" i="6"/>
  <c r="M4163" i="6"/>
  <c r="M4164" i="6"/>
  <c r="M4165" i="6"/>
  <c r="M4166" i="6"/>
  <c r="M4167" i="6"/>
  <c r="M4168" i="6"/>
  <c r="M4169" i="6"/>
  <c r="M4170" i="6"/>
  <c r="M4171" i="6"/>
  <c r="M4172" i="6"/>
  <c r="M4173" i="6"/>
  <c r="M4174" i="6"/>
  <c r="M4175" i="6"/>
  <c r="M4176" i="6"/>
  <c r="M4177" i="6"/>
  <c r="M4178" i="6"/>
  <c r="M4179" i="6"/>
  <c r="M4180" i="6"/>
  <c r="M4181" i="6"/>
  <c r="M4182" i="6"/>
  <c r="M4183" i="6"/>
  <c r="M4184" i="6"/>
  <c r="M4185" i="6"/>
  <c r="M4186" i="6"/>
  <c r="M4187" i="6"/>
  <c r="M4188" i="6"/>
  <c r="M4189" i="6"/>
  <c r="M4190" i="6"/>
  <c r="M4191" i="6"/>
  <c r="M4192" i="6"/>
  <c r="M4193" i="6"/>
  <c r="M4194" i="6"/>
  <c r="M4195" i="6"/>
  <c r="M4196" i="6"/>
  <c r="M4197" i="6"/>
  <c r="M4198" i="6"/>
  <c r="M4199" i="6"/>
  <c r="M4200" i="6"/>
  <c r="M4201" i="6"/>
  <c r="M4202" i="6"/>
  <c r="M4203" i="6"/>
  <c r="M4204" i="6"/>
  <c r="M4205" i="6"/>
  <c r="M4206" i="6"/>
  <c r="M4207" i="6"/>
  <c r="M4208" i="6"/>
  <c r="M4209" i="6"/>
  <c r="M4210" i="6"/>
  <c r="M4211" i="6"/>
  <c r="M4212" i="6"/>
  <c r="M4213" i="6"/>
  <c r="M4214" i="6"/>
  <c r="M4215" i="6"/>
  <c r="M4216" i="6"/>
  <c r="M4217" i="6"/>
  <c r="M4218" i="6"/>
  <c r="M4219" i="6"/>
  <c r="M4220" i="6"/>
  <c r="M4221" i="6"/>
  <c r="M4222" i="6"/>
  <c r="M4223" i="6"/>
  <c r="M4224" i="6"/>
  <c r="M4225" i="6"/>
  <c r="M4226" i="6"/>
  <c r="M4227" i="6"/>
  <c r="M4228" i="6"/>
  <c r="M4229" i="6"/>
  <c r="M4230" i="6"/>
  <c r="M4231" i="6"/>
  <c r="M4232" i="6"/>
  <c r="M4233" i="6"/>
  <c r="M4234" i="6"/>
  <c r="M4235" i="6"/>
  <c r="M4236" i="6"/>
  <c r="M4237" i="6"/>
  <c r="M4238" i="6"/>
  <c r="M4239" i="6"/>
  <c r="M4240" i="6"/>
  <c r="M4241" i="6"/>
  <c r="M4242" i="6"/>
  <c r="M4243" i="6"/>
  <c r="M4244" i="6"/>
  <c r="M4245" i="6"/>
  <c r="M4246" i="6"/>
  <c r="M4247" i="6"/>
  <c r="M4248" i="6"/>
  <c r="M4249" i="6"/>
  <c r="M4250" i="6"/>
  <c r="M4251" i="6"/>
  <c r="M4252" i="6"/>
  <c r="M4253" i="6"/>
  <c r="M4254" i="6"/>
  <c r="M4255" i="6"/>
  <c r="M4256" i="6"/>
  <c r="M4257" i="6"/>
  <c r="M4258" i="6"/>
  <c r="M4259" i="6"/>
  <c r="M4260" i="6"/>
  <c r="M4261" i="6"/>
  <c r="M4262" i="6"/>
  <c r="M4263" i="6"/>
  <c r="M4264" i="6"/>
  <c r="M4265" i="6"/>
  <c r="M4266" i="6"/>
  <c r="M4267" i="6"/>
  <c r="M4268" i="6"/>
  <c r="M4269" i="6"/>
  <c r="M4270" i="6"/>
  <c r="M4271" i="6"/>
  <c r="M4272" i="6"/>
  <c r="M4273" i="6"/>
  <c r="M4274" i="6"/>
  <c r="M4275" i="6"/>
  <c r="M4276" i="6"/>
  <c r="M4277" i="6"/>
  <c r="M4278" i="6"/>
  <c r="M4279" i="6"/>
  <c r="M4280" i="6"/>
  <c r="M4281" i="6"/>
  <c r="M4282" i="6"/>
  <c r="M4283" i="6"/>
  <c r="M4284" i="6"/>
  <c r="M4285" i="6"/>
  <c r="M4286" i="6"/>
  <c r="M4287" i="6"/>
  <c r="M4288" i="6"/>
  <c r="M4289" i="6"/>
  <c r="M4290" i="6"/>
  <c r="M4291" i="6"/>
  <c r="M4292" i="6"/>
  <c r="M4293" i="6"/>
  <c r="M4294" i="6"/>
  <c r="M4295" i="6"/>
  <c r="M4296" i="6"/>
  <c r="M4297" i="6"/>
  <c r="M4298" i="6"/>
  <c r="M4299" i="6"/>
  <c r="M4300" i="6"/>
  <c r="M4301" i="6"/>
  <c r="M4302" i="6"/>
  <c r="M4303" i="6"/>
  <c r="M4304" i="6"/>
  <c r="M4305" i="6"/>
  <c r="M4306" i="6"/>
  <c r="M4307" i="6"/>
  <c r="M4308" i="6"/>
  <c r="M4309" i="6"/>
  <c r="M4310" i="6"/>
  <c r="M4311" i="6"/>
  <c r="M4312" i="6"/>
  <c r="M4313" i="6"/>
  <c r="M4314" i="6"/>
  <c r="M4315" i="6"/>
  <c r="M4316" i="6"/>
  <c r="M4317" i="6"/>
  <c r="M4318" i="6"/>
  <c r="M4319" i="6"/>
  <c r="M4320" i="6"/>
  <c r="M4321" i="6"/>
  <c r="M4322" i="6"/>
  <c r="M4323" i="6"/>
  <c r="M4324" i="6"/>
  <c r="M4325" i="6"/>
  <c r="M4326" i="6"/>
  <c r="M4327" i="6"/>
  <c r="M4328" i="6"/>
  <c r="M4329" i="6"/>
  <c r="M4330" i="6"/>
  <c r="M4331" i="6"/>
  <c r="M4332" i="6"/>
  <c r="M4333" i="6"/>
  <c r="M4334" i="6"/>
  <c r="M4335" i="6"/>
  <c r="M4336" i="6"/>
  <c r="M4337" i="6"/>
  <c r="M4338" i="6"/>
  <c r="M4339" i="6"/>
  <c r="M4340" i="6"/>
  <c r="M4341" i="6"/>
  <c r="M4342" i="6"/>
  <c r="M4343" i="6"/>
  <c r="M4344" i="6"/>
  <c r="M4345" i="6"/>
  <c r="M4346" i="6"/>
  <c r="M4347" i="6"/>
  <c r="M4348" i="6"/>
  <c r="M4349" i="6"/>
  <c r="M4350" i="6"/>
  <c r="M4351" i="6"/>
  <c r="M4352" i="6"/>
  <c r="M4353" i="6"/>
  <c r="M4354" i="6"/>
  <c r="M4355" i="6"/>
  <c r="M4356" i="6"/>
  <c r="M4357" i="6"/>
  <c r="M4358" i="6"/>
  <c r="M4359" i="6"/>
  <c r="M4360" i="6"/>
  <c r="M4361" i="6"/>
  <c r="M4362" i="6"/>
  <c r="M4363" i="6"/>
  <c r="M4364" i="6"/>
  <c r="M4365" i="6"/>
  <c r="M4366" i="6"/>
  <c r="M4367" i="6"/>
  <c r="M4368" i="6"/>
  <c r="M4369" i="6"/>
  <c r="M4370" i="6"/>
  <c r="M4371" i="6"/>
  <c r="M4372" i="6"/>
  <c r="M4373" i="6"/>
  <c r="M4374" i="6"/>
  <c r="M4375" i="6"/>
  <c r="M4376" i="6"/>
  <c r="M4377" i="6"/>
  <c r="M4378" i="6"/>
  <c r="M4379" i="6"/>
  <c r="M4380" i="6"/>
  <c r="M4381" i="6"/>
  <c r="M4382" i="6"/>
  <c r="M4383" i="6"/>
  <c r="M4384" i="6"/>
  <c r="M4385" i="6"/>
  <c r="M4386" i="6"/>
  <c r="M4387" i="6"/>
  <c r="M4388" i="6"/>
  <c r="M4389" i="6"/>
  <c r="M4390" i="6"/>
  <c r="M4391" i="6"/>
  <c r="M4392" i="6"/>
  <c r="M4393" i="6"/>
  <c r="M4394" i="6"/>
  <c r="M4395" i="6"/>
  <c r="M4396" i="6"/>
  <c r="M4397" i="6"/>
  <c r="M4398" i="6"/>
  <c r="M4399" i="6"/>
  <c r="M4400" i="6"/>
  <c r="M4401" i="6"/>
  <c r="M4402" i="6"/>
  <c r="M4403" i="6"/>
  <c r="M4404" i="6"/>
  <c r="M4405" i="6"/>
  <c r="M4406" i="6"/>
  <c r="M4407" i="6"/>
  <c r="M4408" i="6"/>
  <c r="M4409" i="6"/>
  <c r="M4410" i="6"/>
  <c r="M4411" i="6"/>
  <c r="M4412" i="6"/>
  <c r="M4413" i="6"/>
  <c r="M4414" i="6"/>
  <c r="M4415" i="6"/>
  <c r="M4416" i="6"/>
  <c r="M4417" i="6"/>
  <c r="M4418" i="6"/>
  <c r="M4419" i="6"/>
  <c r="M4420" i="6"/>
  <c r="M4421" i="6"/>
  <c r="M4422" i="6"/>
  <c r="M4423" i="6"/>
  <c r="M4424" i="6"/>
  <c r="M4425" i="6"/>
  <c r="M4426" i="6"/>
  <c r="M4427" i="6"/>
  <c r="M4428" i="6"/>
  <c r="M4429" i="6"/>
  <c r="M4430" i="6"/>
  <c r="M4431" i="6"/>
  <c r="M4432" i="6"/>
  <c r="M4433" i="6"/>
  <c r="M4434" i="6"/>
  <c r="M4435" i="6"/>
  <c r="M4436" i="6"/>
  <c r="M4437" i="6"/>
  <c r="M4438" i="6"/>
  <c r="M4439" i="6"/>
  <c r="M4440" i="6"/>
  <c r="M4441" i="6"/>
  <c r="M4442" i="6"/>
  <c r="M4443" i="6"/>
  <c r="M4444" i="6"/>
  <c r="M4445" i="6"/>
  <c r="M4446" i="6"/>
  <c r="M4447" i="6"/>
  <c r="M4448" i="6"/>
  <c r="M4449" i="6"/>
  <c r="M4450" i="6"/>
  <c r="M4451" i="6"/>
  <c r="M4452" i="6"/>
  <c r="M4453" i="6"/>
  <c r="M4454" i="6"/>
  <c r="M4455" i="6"/>
  <c r="M4456" i="6"/>
  <c r="M4457" i="6"/>
  <c r="M4458" i="6"/>
  <c r="M4459" i="6"/>
  <c r="M4460" i="6"/>
  <c r="M4461" i="6"/>
  <c r="M4462" i="6"/>
  <c r="M4463" i="6"/>
  <c r="M4464" i="6"/>
  <c r="M4465" i="6"/>
  <c r="M4466" i="6"/>
  <c r="M4467" i="6"/>
  <c r="M4468" i="6"/>
  <c r="M4469" i="6"/>
  <c r="M4470" i="6"/>
  <c r="M4471" i="6"/>
  <c r="M4472" i="6"/>
  <c r="M4473" i="6"/>
  <c r="M4474" i="6"/>
  <c r="M4475" i="6"/>
  <c r="M4476" i="6"/>
  <c r="M4477" i="6"/>
  <c r="M4478" i="6"/>
  <c r="M4479" i="6"/>
  <c r="M4480" i="6"/>
  <c r="M4481" i="6"/>
  <c r="M4482" i="6"/>
  <c r="M4483" i="6"/>
  <c r="M4484" i="6"/>
  <c r="M4485" i="6"/>
  <c r="M4486" i="6"/>
  <c r="M4487" i="6"/>
  <c r="M4488" i="6"/>
  <c r="M4489" i="6"/>
  <c r="M4490" i="6"/>
  <c r="M4491" i="6"/>
  <c r="M4492" i="6"/>
  <c r="M4493" i="6"/>
  <c r="M4494" i="6"/>
  <c r="M4495" i="6"/>
  <c r="M4496" i="6"/>
  <c r="M4497" i="6"/>
  <c r="M4498" i="6"/>
  <c r="M4499" i="6"/>
  <c r="M4500" i="6"/>
  <c r="M4501" i="6"/>
  <c r="M4502" i="6"/>
  <c r="M4503" i="6"/>
  <c r="M4504" i="6"/>
  <c r="M4505" i="6"/>
  <c r="M4506" i="6"/>
  <c r="M4507" i="6"/>
  <c r="M4508" i="6"/>
  <c r="M4509" i="6"/>
  <c r="M4510" i="6"/>
  <c r="M4511" i="6"/>
  <c r="M4512" i="6"/>
  <c r="M4513" i="6"/>
  <c r="M4514" i="6"/>
  <c r="M4515" i="6"/>
  <c r="M4516" i="6"/>
  <c r="M4517" i="6"/>
  <c r="M4518" i="6"/>
  <c r="M4519" i="6"/>
  <c r="M4520" i="6"/>
  <c r="M4521" i="6"/>
  <c r="M4522" i="6"/>
  <c r="M4523" i="6"/>
  <c r="M4524" i="6"/>
  <c r="M4525" i="6"/>
  <c r="M4526" i="6"/>
  <c r="M4527" i="6"/>
  <c r="M4528" i="6"/>
  <c r="M4529" i="6"/>
  <c r="M4530" i="6"/>
  <c r="M4531" i="6"/>
  <c r="M4532" i="6"/>
  <c r="M4533" i="6"/>
  <c r="M4534" i="6"/>
  <c r="M4535" i="6"/>
  <c r="M4536" i="6"/>
  <c r="M4537" i="6"/>
  <c r="M4538" i="6"/>
  <c r="M4539" i="6"/>
  <c r="M4540" i="6"/>
  <c r="M4541" i="6"/>
  <c r="M4542" i="6"/>
  <c r="M4543" i="6"/>
  <c r="M4544" i="6"/>
  <c r="M4545" i="6"/>
  <c r="M4546" i="6"/>
  <c r="M4547" i="6"/>
  <c r="M4548" i="6"/>
  <c r="M4549" i="6"/>
  <c r="M4550" i="6"/>
  <c r="M4551" i="6"/>
  <c r="M4552" i="6"/>
  <c r="M4553" i="6"/>
  <c r="M4554" i="6"/>
  <c r="M4555" i="6"/>
  <c r="M4556" i="6"/>
  <c r="M4557" i="6"/>
  <c r="M4558" i="6"/>
  <c r="M4559" i="6"/>
  <c r="M4560" i="6"/>
  <c r="M4561" i="6"/>
  <c r="M4562" i="6"/>
  <c r="M4563" i="6"/>
  <c r="M4564" i="6"/>
  <c r="M4565" i="6"/>
  <c r="M4566" i="6"/>
  <c r="M4567" i="6"/>
  <c r="M4568" i="6"/>
  <c r="M4569" i="6"/>
  <c r="M4570" i="6"/>
  <c r="M4571" i="6"/>
  <c r="M4572" i="6"/>
  <c r="M4573" i="6"/>
  <c r="M4574" i="6"/>
  <c r="M4575" i="6"/>
  <c r="M4576" i="6"/>
  <c r="M4577" i="6"/>
  <c r="M4578" i="6"/>
  <c r="M4579" i="6"/>
  <c r="M4580" i="6"/>
  <c r="M4581" i="6"/>
  <c r="M4582" i="6"/>
  <c r="M4583" i="6"/>
  <c r="M4584" i="6"/>
  <c r="M4585" i="6"/>
  <c r="M4586" i="6"/>
  <c r="M4587" i="6"/>
  <c r="M4588" i="6"/>
  <c r="M4589" i="6"/>
  <c r="M4590" i="6"/>
  <c r="M4591" i="6"/>
  <c r="M4592" i="6"/>
  <c r="M4593" i="6"/>
  <c r="M4594" i="6"/>
  <c r="M4595" i="6"/>
  <c r="M4596" i="6"/>
  <c r="M4597" i="6"/>
  <c r="M4598" i="6"/>
  <c r="M4599" i="6"/>
  <c r="M4600" i="6"/>
  <c r="M4601" i="6"/>
  <c r="M4602" i="6"/>
  <c r="M4603" i="6"/>
  <c r="M4604" i="6"/>
  <c r="M4605" i="6"/>
  <c r="M4606" i="6"/>
  <c r="M4607" i="6"/>
  <c r="M4608" i="6"/>
  <c r="M4609" i="6"/>
  <c r="M4610" i="6"/>
  <c r="M4611" i="6"/>
  <c r="M4612" i="6"/>
  <c r="M4613" i="6"/>
  <c r="M4614" i="6"/>
  <c r="M4615" i="6"/>
  <c r="M4616" i="6"/>
  <c r="M4617" i="6"/>
  <c r="M4618" i="6"/>
  <c r="M4619" i="6"/>
  <c r="M4620" i="6"/>
  <c r="M4621" i="6"/>
  <c r="M4622" i="6"/>
  <c r="M4623" i="6"/>
  <c r="M4624" i="6"/>
  <c r="M4625" i="6"/>
  <c r="M4626" i="6"/>
  <c r="M4627" i="6"/>
  <c r="M4628" i="6"/>
  <c r="M4629" i="6"/>
  <c r="M4630" i="6"/>
  <c r="M4631" i="6"/>
  <c r="M4632" i="6"/>
  <c r="M4633" i="6"/>
  <c r="M4634" i="6"/>
  <c r="M4635" i="6"/>
  <c r="M4636" i="6"/>
  <c r="M4637" i="6"/>
  <c r="M4638" i="6"/>
  <c r="M4639" i="6"/>
  <c r="M4640" i="6"/>
  <c r="M4641" i="6"/>
  <c r="M4642" i="6"/>
  <c r="M4643" i="6"/>
  <c r="M4644" i="6"/>
  <c r="M4645" i="6"/>
  <c r="M4646" i="6"/>
  <c r="M4647" i="6"/>
  <c r="M4648" i="6"/>
  <c r="M4649" i="6"/>
  <c r="M4650" i="6"/>
  <c r="M4651" i="6"/>
  <c r="M4652" i="6"/>
  <c r="M4653" i="6"/>
  <c r="M4654" i="6"/>
  <c r="M4655" i="6"/>
  <c r="M4656" i="6"/>
  <c r="M4657" i="6"/>
  <c r="M4658" i="6"/>
  <c r="M4659" i="6"/>
  <c r="M4660" i="6"/>
  <c r="M4661" i="6"/>
  <c r="M4662" i="6"/>
  <c r="M4663" i="6"/>
  <c r="M4664" i="6"/>
  <c r="M4665" i="6"/>
  <c r="M4666" i="6"/>
  <c r="M4667" i="6"/>
  <c r="M4668" i="6"/>
  <c r="M4669" i="6"/>
  <c r="M4670" i="6"/>
  <c r="M4671" i="6"/>
  <c r="M4672" i="6"/>
  <c r="M4673" i="6"/>
  <c r="M4674" i="6"/>
  <c r="M4675" i="6"/>
  <c r="M4676" i="6"/>
  <c r="M4677" i="6"/>
  <c r="M4678" i="6"/>
  <c r="M4679" i="6"/>
  <c r="M4680" i="6"/>
  <c r="M4681" i="6"/>
  <c r="M4682" i="6"/>
  <c r="M4683" i="6"/>
  <c r="M4684" i="6"/>
  <c r="M4685" i="6"/>
  <c r="M4686" i="6"/>
  <c r="M4687" i="6"/>
  <c r="M4688" i="6"/>
  <c r="M4689" i="6"/>
  <c r="M4690" i="6"/>
  <c r="M4691" i="6"/>
  <c r="M4692" i="6"/>
  <c r="M4693" i="6"/>
  <c r="M4694" i="6"/>
  <c r="M4695" i="6"/>
  <c r="M4696" i="6"/>
  <c r="M4697" i="6"/>
  <c r="M4698" i="6"/>
  <c r="M4699" i="6"/>
  <c r="M4700" i="6"/>
  <c r="M4701" i="6"/>
  <c r="M4702" i="6"/>
  <c r="M4703" i="6"/>
  <c r="M4704" i="6"/>
  <c r="M4705" i="6"/>
  <c r="M4706" i="6"/>
  <c r="M4707" i="6"/>
  <c r="M4708" i="6"/>
  <c r="M4709" i="6"/>
  <c r="M4710" i="6"/>
  <c r="M4711" i="6"/>
  <c r="M4712" i="6"/>
  <c r="M4713" i="6"/>
  <c r="M4714" i="6"/>
  <c r="M4715" i="6"/>
  <c r="M4716" i="6"/>
  <c r="M4717" i="6"/>
  <c r="M4718" i="6"/>
  <c r="M4719" i="6"/>
  <c r="M4720" i="6"/>
  <c r="M4721" i="6"/>
  <c r="M4722" i="6"/>
  <c r="M4723" i="6"/>
  <c r="M4724" i="6"/>
  <c r="M4725" i="6"/>
  <c r="M4726" i="6"/>
  <c r="M4727" i="6"/>
  <c r="M4728" i="6"/>
  <c r="M4729" i="6"/>
  <c r="M4730" i="6"/>
  <c r="M4731" i="6"/>
  <c r="M4732" i="6"/>
  <c r="M4733" i="6"/>
  <c r="M4734" i="6"/>
  <c r="M4735" i="6"/>
  <c r="M4736" i="6"/>
  <c r="M4737" i="6"/>
  <c r="M4738" i="6"/>
  <c r="M4739" i="6"/>
  <c r="M4740" i="6"/>
  <c r="M4741" i="6"/>
  <c r="M4742" i="6"/>
  <c r="M4743" i="6"/>
  <c r="M4744" i="6"/>
  <c r="M4745" i="6"/>
  <c r="M4746" i="6"/>
  <c r="M4747" i="6"/>
  <c r="M4748" i="6"/>
  <c r="M4749" i="6"/>
  <c r="M4750" i="6"/>
  <c r="M4751" i="6"/>
  <c r="M4752" i="6"/>
  <c r="M4753" i="6"/>
  <c r="M4754" i="6"/>
  <c r="M4755" i="6"/>
  <c r="M4756" i="6"/>
  <c r="M4757" i="6"/>
  <c r="M4758" i="6"/>
  <c r="M4759" i="6"/>
  <c r="M4760" i="6"/>
  <c r="M4761" i="6"/>
  <c r="M4762" i="6"/>
  <c r="M4763" i="6"/>
  <c r="M4764" i="6"/>
  <c r="M4765" i="6"/>
  <c r="M4766" i="6"/>
  <c r="M4767" i="6"/>
  <c r="M4768" i="6"/>
  <c r="M4769" i="6"/>
  <c r="M4770" i="6"/>
  <c r="M4771" i="6"/>
  <c r="M4772" i="6"/>
  <c r="M4773" i="6"/>
  <c r="M4774" i="6"/>
  <c r="M4775" i="6"/>
  <c r="M4776" i="6"/>
  <c r="M4777" i="6"/>
  <c r="M4778" i="6"/>
  <c r="M4779" i="6"/>
  <c r="M4780" i="6"/>
  <c r="M4781" i="6"/>
  <c r="M4782" i="6"/>
  <c r="M4783" i="6"/>
  <c r="M4784" i="6"/>
  <c r="M4785" i="6"/>
  <c r="M4786" i="6"/>
  <c r="M4787" i="6"/>
  <c r="M4788" i="6"/>
  <c r="M4789" i="6"/>
  <c r="M4790" i="6"/>
  <c r="M4791" i="6"/>
  <c r="M4792" i="6"/>
  <c r="M4793" i="6"/>
  <c r="M4794" i="6"/>
  <c r="M4795" i="6"/>
  <c r="M4796" i="6"/>
  <c r="M4797" i="6"/>
  <c r="M4798" i="6"/>
  <c r="M4799" i="6"/>
  <c r="M4800" i="6"/>
  <c r="M4801" i="6"/>
  <c r="M4802" i="6"/>
  <c r="M4803" i="6"/>
  <c r="M4804" i="6"/>
  <c r="M4805" i="6"/>
  <c r="M4806" i="6"/>
  <c r="M4807" i="6"/>
  <c r="M4808" i="6"/>
  <c r="M4809" i="6"/>
  <c r="M4810" i="6"/>
  <c r="M4811" i="6"/>
  <c r="M4812" i="6"/>
  <c r="M4813" i="6"/>
  <c r="M4814" i="6"/>
  <c r="M4815" i="6"/>
  <c r="M4816" i="6"/>
  <c r="M4817" i="6"/>
  <c r="M4818" i="6"/>
  <c r="M4819" i="6"/>
  <c r="M4820" i="6"/>
  <c r="M4821" i="6"/>
  <c r="M4822" i="6"/>
  <c r="M4823" i="6"/>
  <c r="M4824" i="6"/>
  <c r="M4825" i="6"/>
  <c r="M4826" i="6"/>
  <c r="M4827" i="6"/>
  <c r="M4828" i="6"/>
  <c r="M4829" i="6"/>
  <c r="M4830" i="6"/>
  <c r="M4831" i="6"/>
  <c r="M4832" i="6"/>
  <c r="M4833" i="6"/>
  <c r="M4834" i="6"/>
  <c r="M4835" i="6"/>
  <c r="M4836" i="6"/>
  <c r="M4837" i="6"/>
  <c r="M4838" i="6"/>
  <c r="M4839" i="6"/>
  <c r="M4840" i="6"/>
  <c r="M4841" i="6"/>
  <c r="M4842" i="6"/>
  <c r="M4843" i="6"/>
  <c r="M4844" i="6"/>
  <c r="M4845" i="6"/>
  <c r="M4846" i="6"/>
  <c r="M4847" i="6"/>
  <c r="M4848" i="6"/>
  <c r="M4849" i="6"/>
  <c r="M4850" i="6"/>
  <c r="M4851" i="6"/>
  <c r="M4852" i="6"/>
  <c r="M4853" i="6"/>
  <c r="M4854" i="6"/>
  <c r="M4855" i="6"/>
  <c r="M4856" i="6"/>
  <c r="M4857" i="6"/>
  <c r="M4858" i="6"/>
  <c r="M4859" i="6"/>
  <c r="M4860" i="6"/>
  <c r="M4861" i="6"/>
  <c r="M4862" i="6"/>
  <c r="M4863" i="6"/>
  <c r="M4864" i="6"/>
  <c r="M4865" i="6"/>
  <c r="M4866" i="6"/>
  <c r="M4867" i="6"/>
  <c r="M4868" i="6"/>
  <c r="M4869" i="6"/>
  <c r="M4870" i="6"/>
  <c r="M4871" i="6"/>
  <c r="M4872" i="6"/>
  <c r="M4873" i="6"/>
  <c r="M4874" i="6"/>
  <c r="M4875" i="6"/>
  <c r="M4876" i="6"/>
  <c r="M4877" i="6"/>
  <c r="M4878" i="6"/>
  <c r="M4879" i="6"/>
  <c r="M4880" i="6"/>
  <c r="M4881" i="6"/>
  <c r="M4882" i="6"/>
  <c r="M4883" i="6"/>
  <c r="M4884" i="6"/>
  <c r="M4885" i="6"/>
  <c r="M4886" i="6"/>
  <c r="M4887" i="6"/>
  <c r="M4888" i="6"/>
  <c r="M4889" i="6"/>
  <c r="M4890" i="6"/>
  <c r="M4891" i="6"/>
  <c r="M4892" i="6"/>
  <c r="M4893" i="6"/>
  <c r="M4894" i="6"/>
  <c r="M4895" i="6"/>
  <c r="M4896" i="6"/>
  <c r="M4897" i="6"/>
  <c r="M4898" i="6"/>
  <c r="M4899" i="6"/>
  <c r="M4900" i="6"/>
  <c r="M4901" i="6"/>
  <c r="M4902" i="6"/>
  <c r="M4903" i="6"/>
  <c r="M4904" i="6"/>
  <c r="M4905" i="6"/>
  <c r="M4906" i="6"/>
  <c r="M4907" i="6"/>
  <c r="M4908" i="6"/>
  <c r="M4909" i="6"/>
  <c r="M4910" i="6"/>
  <c r="M4911" i="6"/>
  <c r="M4912" i="6"/>
  <c r="M4913" i="6"/>
  <c r="M4914" i="6"/>
  <c r="M4915" i="6"/>
  <c r="M4916" i="6"/>
  <c r="M4917" i="6"/>
  <c r="M4918" i="6"/>
  <c r="M4919" i="6"/>
  <c r="M4920" i="6"/>
  <c r="M4921" i="6"/>
  <c r="M4922" i="6"/>
  <c r="M4923" i="6"/>
  <c r="M4924" i="6"/>
  <c r="M4925" i="6"/>
  <c r="M4926" i="6"/>
  <c r="M4927" i="6"/>
  <c r="M4928" i="6"/>
  <c r="M4929" i="6"/>
  <c r="M4930" i="6"/>
  <c r="M4931" i="6"/>
  <c r="M4932" i="6"/>
  <c r="M4933" i="6"/>
  <c r="M4934" i="6"/>
  <c r="M4935" i="6"/>
  <c r="M4936" i="6"/>
  <c r="M4937" i="6"/>
  <c r="M4938" i="6"/>
  <c r="M4939" i="6"/>
  <c r="M4940" i="6"/>
  <c r="M4941" i="6"/>
  <c r="M4942" i="6"/>
  <c r="M4943" i="6"/>
  <c r="M4944" i="6"/>
  <c r="M4945" i="6"/>
  <c r="M4946" i="6"/>
  <c r="M4947" i="6"/>
  <c r="M4948" i="6"/>
  <c r="M4949" i="6"/>
  <c r="M4950" i="6"/>
  <c r="M4951" i="6"/>
  <c r="M4952" i="6"/>
  <c r="M4953" i="6"/>
  <c r="M4954" i="6"/>
  <c r="M4955" i="6"/>
  <c r="M4956" i="6"/>
  <c r="M4957" i="6"/>
  <c r="M4958" i="6"/>
  <c r="M4959" i="6"/>
  <c r="M4960" i="6"/>
  <c r="M4961" i="6"/>
  <c r="M4962" i="6"/>
  <c r="M4963" i="6"/>
  <c r="M4964" i="6"/>
  <c r="M4965" i="6"/>
  <c r="M4966" i="6"/>
  <c r="M4967" i="6"/>
  <c r="M4968" i="6"/>
  <c r="M4969" i="6"/>
  <c r="M4970" i="6"/>
  <c r="M4971" i="6"/>
  <c r="M4972" i="6"/>
  <c r="M4973" i="6"/>
  <c r="M4974" i="6"/>
  <c r="M4975" i="6"/>
  <c r="M4976" i="6"/>
  <c r="M4977" i="6"/>
  <c r="M4978" i="6"/>
  <c r="M4979" i="6"/>
  <c r="M4980" i="6"/>
  <c r="M4981" i="6"/>
  <c r="M4982" i="6"/>
  <c r="M4983" i="6"/>
  <c r="M4984" i="6"/>
  <c r="M4985" i="6"/>
  <c r="M4986" i="6"/>
  <c r="M4987" i="6"/>
  <c r="M4988" i="6"/>
  <c r="M4989" i="6"/>
  <c r="M4990" i="6"/>
  <c r="M4991" i="6"/>
  <c r="M4992" i="6"/>
  <c r="M4993" i="6"/>
  <c r="M4994" i="6"/>
  <c r="M4995" i="6"/>
  <c r="M4996" i="6"/>
  <c r="M4997" i="6"/>
  <c r="M4998" i="6"/>
  <c r="M4999" i="6"/>
  <c r="M5000" i="6"/>
  <c r="M5001" i="6"/>
  <c r="M5002" i="6"/>
  <c r="M5003" i="6"/>
  <c r="M5004" i="6"/>
  <c r="M5005" i="6"/>
  <c r="M5006" i="6"/>
  <c r="M5007" i="6"/>
  <c r="M5008" i="6"/>
  <c r="M5009" i="6"/>
  <c r="M5010" i="6"/>
  <c r="M5011" i="6"/>
  <c r="M5012" i="6"/>
  <c r="M5013" i="6"/>
  <c r="M5014" i="6"/>
  <c r="M5015" i="6"/>
  <c r="M5016" i="6"/>
  <c r="M5017" i="6"/>
  <c r="M5018" i="6"/>
  <c r="M5019" i="6"/>
  <c r="M5020" i="6"/>
  <c r="M5021" i="6"/>
  <c r="M5022" i="6"/>
  <c r="M5023" i="6"/>
  <c r="M5024" i="6"/>
  <c r="M5025" i="6"/>
  <c r="M5026" i="6"/>
  <c r="M5027" i="6"/>
  <c r="M5028" i="6"/>
  <c r="M5029" i="6"/>
  <c r="M5030" i="6"/>
  <c r="M5031" i="6"/>
  <c r="M5032" i="6"/>
  <c r="M5033" i="6"/>
  <c r="M5034" i="6"/>
  <c r="M5035" i="6"/>
  <c r="M5036" i="6"/>
  <c r="M5037" i="6"/>
  <c r="M5038" i="6"/>
  <c r="M5039" i="6"/>
  <c r="M5040" i="6"/>
  <c r="M5041" i="6"/>
  <c r="M5042" i="6"/>
  <c r="M5043" i="6"/>
  <c r="M5044" i="6"/>
  <c r="M5045" i="6"/>
  <c r="M5046" i="6"/>
  <c r="M5047" i="6"/>
  <c r="M5048" i="6"/>
  <c r="M5049" i="6"/>
  <c r="M5050" i="6"/>
  <c r="M5051" i="6"/>
  <c r="M5052" i="6"/>
  <c r="M5053" i="6"/>
  <c r="M5054" i="6"/>
  <c r="M5055" i="6"/>
  <c r="M5056" i="6"/>
  <c r="M5057" i="6"/>
  <c r="M5058" i="6"/>
  <c r="M5059" i="6"/>
  <c r="M5060" i="6"/>
  <c r="M5061" i="6"/>
  <c r="M5062" i="6"/>
  <c r="M5063" i="6"/>
  <c r="M5064" i="6"/>
  <c r="M5065" i="6"/>
  <c r="M5066" i="6"/>
  <c r="M5067" i="6"/>
  <c r="M5068" i="6"/>
  <c r="M5069" i="6"/>
  <c r="M5070" i="6"/>
  <c r="M5071" i="6"/>
  <c r="M5072" i="6"/>
  <c r="M5073" i="6"/>
  <c r="M5074" i="6"/>
  <c r="M5075" i="6"/>
  <c r="M5076" i="6"/>
  <c r="M5077" i="6"/>
  <c r="M5078" i="6"/>
  <c r="M5079" i="6"/>
  <c r="M5080" i="6"/>
  <c r="M5081" i="6"/>
  <c r="M5082" i="6"/>
  <c r="M5083" i="6"/>
  <c r="M5084" i="6"/>
  <c r="M5085" i="6"/>
  <c r="M5086" i="6"/>
  <c r="M5087" i="6"/>
  <c r="M5088" i="6"/>
  <c r="M5089" i="6"/>
  <c r="M5090" i="6"/>
  <c r="M5091" i="6"/>
  <c r="M5092" i="6"/>
  <c r="M5093" i="6"/>
  <c r="M5094" i="6"/>
  <c r="M5095" i="6"/>
  <c r="M5096" i="6"/>
  <c r="M5097" i="6"/>
  <c r="M5098" i="6"/>
  <c r="M5099" i="6"/>
  <c r="M5100" i="6"/>
  <c r="M5101" i="6"/>
  <c r="M5102" i="6"/>
  <c r="M5103" i="6"/>
  <c r="M5104" i="6"/>
  <c r="M5105" i="6"/>
  <c r="M5106" i="6"/>
  <c r="M5107" i="6"/>
  <c r="M5108" i="6"/>
  <c r="M5109" i="6"/>
  <c r="M5110" i="6"/>
  <c r="M5111" i="6"/>
  <c r="M5112" i="6"/>
  <c r="M5113" i="6"/>
  <c r="M5114" i="6"/>
  <c r="M5115" i="6"/>
  <c r="M5116" i="6"/>
  <c r="M5117" i="6"/>
  <c r="M5118" i="6"/>
  <c r="M5119" i="6"/>
  <c r="M5120" i="6"/>
  <c r="M5121" i="6"/>
  <c r="M5122" i="6"/>
  <c r="M5123" i="6"/>
  <c r="M5124" i="6"/>
  <c r="M5125" i="6"/>
  <c r="M5126" i="6"/>
  <c r="M5127" i="6"/>
  <c r="M5128" i="6"/>
  <c r="M5129" i="6"/>
  <c r="M5130" i="6"/>
  <c r="M5131" i="6"/>
  <c r="M5132" i="6"/>
  <c r="M5133" i="6"/>
  <c r="M5134" i="6"/>
  <c r="M5135" i="6"/>
  <c r="M5136" i="6"/>
  <c r="M5137" i="6"/>
  <c r="M5138" i="6"/>
  <c r="M5139" i="6"/>
  <c r="M5140" i="6"/>
  <c r="M5141" i="6"/>
  <c r="M5142" i="6"/>
  <c r="M5143" i="6"/>
  <c r="M5144" i="6"/>
  <c r="M5145" i="6"/>
  <c r="M5146" i="6"/>
  <c r="M5147" i="6"/>
  <c r="M5148" i="6"/>
  <c r="M5149" i="6"/>
  <c r="M5150" i="6"/>
  <c r="M5151" i="6"/>
  <c r="M5152" i="6"/>
  <c r="M5153" i="6"/>
  <c r="M5154" i="6"/>
  <c r="M5155" i="6"/>
  <c r="M5156" i="6"/>
  <c r="M5157" i="6"/>
  <c r="M5158" i="6"/>
  <c r="M5159" i="6"/>
  <c r="M5160" i="6"/>
  <c r="M5161" i="6"/>
  <c r="M5162" i="6"/>
  <c r="M5163" i="6"/>
  <c r="M5164" i="6"/>
  <c r="M5165" i="6"/>
  <c r="M5166" i="6"/>
  <c r="M5167" i="6"/>
  <c r="M5168" i="6"/>
  <c r="M5169" i="6"/>
  <c r="M5170" i="6"/>
  <c r="M5171" i="6"/>
  <c r="M5172" i="6"/>
  <c r="M5173" i="6"/>
  <c r="M5174" i="6"/>
  <c r="M5175" i="6"/>
  <c r="M5176" i="6"/>
  <c r="M5177" i="6"/>
  <c r="M5178" i="6"/>
  <c r="M5179" i="6"/>
  <c r="M5180" i="6"/>
  <c r="M5181" i="6"/>
  <c r="M5182" i="6"/>
  <c r="M5183" i="6"/>
  <c r="M5184" i="6"/>
  <c r="M5185" i="6"/>
  <c r="M5186" i="6"/>
  <c r="M5187" i="6"/>
  <c r="M5188" i="6"/>
  <c r="M5189" i="6"/>
  <c r="M5190" i="6"/>
  <c r="M5191" i="6"/>
  <c r="M5192" i="6"/>
  <c r="M5193" i="6"/>
  <c r="M5194" i="6"/>
  <c r="M5195" i="6"/>
  <c r="M5196" i="6"/>
  <c r="M5197" i="6"/>
  <c r="M5198" i="6"/>
  <c r="M5199" i="6"/>
  <c r="M5200" i="6"/>
  <c r="M5201" i="6"/>
  <c r="M5202" i="6"/>
  <c r="M5203" i="6"/>
  <c r="M5204" i="6"/>
  <c r="M5205" i="6"/>
  <c r="M5206" i="6"/>
  <c r="M5207" i="6"/>
  <c r="M5208" i="6"/>
  <c r="M5209" i="6"/>
  <c r="M5210" i="6"/>
  <c r="M5211" i="6"/>
  <c r="M5212" i="6"/>
  <c r="M5213" i="6"/>
  <c r="M5214" i="6"/>
  <c r="M5215" i="6"/>
  <c r="M5216" i="6"/>
  <c r="M5217" i="6"/>
  <c r="M5218" i="6"/>
  <c r="M5219" i="6"/>
  <c r="M5220" i="6"/>
  <c r="M5221" i="6"/>
  <c r="M5222" i="6"/>
  <c r="M5223" i="6"/>
  <c r="M5224" i="6"/>
  <c r="M5225" i="6"/>
  <c r="M5226" i="6"/>
  <c r="M5227" i="6"/>
  <c r="M5228" i="6"/>
  <c r="M5229" i="6"/>
  <c r="M5230" i="6"/>
  <c r="M5231" i="6"/>
  <c r="M5232" i="6"/>
  <c r="M5233" i="6"/>
  <c r="M5234" i="6"/>
  <c r="M5235" i="6"/>
  <c r="M5236" i="6"/>
  <c r="M5237" i="6"/>
  <c r="M5238" i="6"/>
  <c r="M5239" i="6"/>
  <c r="M5240" i="6"/>
  <c r="M5241" i="6"/>
  <c r="M5242" i="6"/>
  <c r="M5243" i="6"/>
  <c r="M5244" i="6"/>
  <c r="M5245" i="6"/>
  <c r="M5246" i="6"/>
  <c r="M5247" i="6"/>
  <c r="M5248" i="6"/>
  <c r="M5249" i="6"/>
  <c r="M5250" i="6"/>
  <c r="M5251" i="6"/>
  <c r="M5252" i="6"/>
  <c r="M5253" i="6"/>
  <c r="M5254" i="6"/>
  <c r="M5255" i="6"/>
  <c r="M5256" i="6"/>
  <c r="M5257" i="6"/>
  <c r="M5258" i="6"/>
  <c r="M5259" i="6"/>
  <c r="M5260" i="6"/>
  <c r="M5261" i="6"/>
  <c r="M5262" i="6"/>
  <c r="M5263" i="6"/>
  <c r="M5264" i="6"/>
  <c r="M5265" i="6"/>
  <c r="M5266" i="6"/>
  <c r="M5267" i="6"/>
  <c r="M5268" i="6"/>
  <c r="M5269" i="6"/>
  <c r="M5270" i="6"/>
  <c r="M5271" i="6"/>
  <c r="M5272" i="6"/>
  <c r="M5273" i="6"/>
  <c r="M5274" i="6"/>
  <c r="M5275" i="6"/>
  <c r="M5276" i="6"/>
  <c r="M5277" i="6"/>
  <c r="M5278" i="6"/>
  <c r="M5279" i="6"/>
  <c r="M5280" i="6"/>
  <c r="M5281" i="6"/>
  <c r="M5282" i="6"/>
  <c r="M5283" i="6"/>
  <c r="M5284" i="6"/>
  <c r="M5285" i="6"/>
  <c r="M5286" i="6"/>
  <c r="M5287" i="6"/>
  <c r="M5288" i="6"/>
  <c r="M5289" i="6"/>
  <c r="M5290" i="6"/>
  <c r="M5291" i="6"/>
  <c r="M5292" i="6"/>
  <c r="M5293" i="6"/>
  <c r="M5294" i="6"/>
  <c r="M5295" i="6"/>
  <c r="M5296" i="6"/>
  <c r="M5297" i="6"/>
  <c r="M5298" i="6"/>
  <c r="M5299" i="6"/>
  <c r="M5300" i="6"/>
  <c r="M5301" i="6"/>
  <c r="M5302" i="6"/>
  <c r="M5303" i="6"/>
  <c r="M5304" i="6"/>
  <c r="M5305" i="6"/>
  <c r="M5306" i="6"/>
  <c r="M5307" i="6"/>
  <c r="M5308" i="6"/>
  <c r="M5309" i="6"/>
  <c r="M5310" i="6"/>
  <c r="M5311" i="6"/>
  <c r="M5312" i="6"/>
  <c r="M5313" i="6"/>
  <c r="M5314" i="6"/>
  <c r="M5315" i="6"/>
  <c r="M5316" i="6"/>
  <c r="M5317" i="6"/>
  <c r="M5318" i="6"/>
  <c r="M5319" i="6"/>
  <c r="M5320" i="6"/>
  <c r="M5321" i="6"/>
  <c r="M5322" i="6"/>
  <c r="M5323" i="6"/>
  <c r="M5324" i="6"/>
  <c r="M5325" i="6"/>
  <c r="M5326" i="6"/>
  <c r="M5327" i="6"/>
  <c r="M5328" i="6"/>
  <c r="M5329" i="6"/>
  <c r="M5330" i="6"/>
  <c r="M5331" i="6"/>
  <c r="M5332" i="6"/>
  <c r="M5333" i="6"/>
  <c r="M5334" i="6"/>
  <c r="M5335" i="6"/>
  <c r="M5336" i="6"/>
  <c r="M5337" i="6"/>
  <c r="M5338" i="6"/>
  <c r="M5339" i="6"/>
  <c r="M5340" i="6"/>
  <c r="M5341" i="6"/>
  <c r="M5342" i="6"/>
  <c r="M5343" i="6"/>
  <c r="M5344" i="6"/>
  <c r="M5345" i="6"/>
  <c r="M5346" i="6"/>
  <c r="M5347" i="6"/>
  <c r="M5348" i="6"/>
  <c r="M5349" i="6"/>
  <c r="M5350" i="6"/>
  <c r="M5351" i="6"/>
  <c r="M5352" i="6"/>
  <c r="M5353" i="6"/>
  <c r="M5354" i="6"/>
  <c r="M5355" i="6"/>
  <c r="M5356" i="6"/>
  <c r="M5357" i="6"/>
  <c r="M5358" i="6"/>
  <c r="M5359" i="6"/>
  <c r="M5360" i="6"/>
  <c r="M5361" i="6"/>
  <c r="M5362" i="6"/>
  <c r="M5363" i="6"/>
  <c r="M5364" i="6"/>
  <c r="M5365" i="6"/>
  <c r="M5366" i="6"/>
  <c r="M5367" i="6"/>
  <c r="M5368" i="6"/>
  <c r="M5369" i="6"/>
  <c r="M5370" i="6"/>
  <c r="M5371" i="6"/>
  <c r="M5372" i="6"/>
  <c r="M5373" i="6"/>
  <c r="M5374" i="6"/>
  <c r="M5375" i="6"/>
  <c r="M5376" i="6"/>
  <c r="M5377" i="6"/>
  <c r="M5378" i="6"/>
  <c r="M5379" i="6"/>
  <c r="M5380" i="6"/>
  <c r="M5381" i="6"/>
  <c r="M5382" i="6"/>
  <c r="M5383" i="6"/>
  <c r="M5384" i="6"/>
  <c r="M5385" i="6"/>
  <c r="M5386" i="6"/>
  <c r="M5387" i="6"/>
  <c r="M5388" i="6"/>
  <c r="M5389" i="6"/>
  <c r="M5390" i="6"/>
  <c r="M5391" i="6"/>
  <c r="M5392" i="6"/>
  <c r="M5393" i="6"/>
  <c r="M5394" i="6"/>
  <c r="M5395" i="6"/>
  <c r="M5396" i="6"/>
  <c r="M5397" i="6"/>
  <c r="M5398" i="6"/>
  <c r="M5399" i="6"/>
  <c r="M5400" i="6"/>
  <c r="M5401" i="6"/>
  <c r="M5402" i="6"/>
  <c r="M5403" i="6"/>
  <c r="M5404" i="6"/>
  <c r="M5405" i="6"/>
  <c r="M5406" i="6"/>
  <c r="M5407" i="6"/>
  <c r="M5408" i="6"/>
  <c r="M5409" i="6"/>
  <c r="M5410" i="6"/>
  <c r="M5411" i="6"/>
  <c r="M5412" i="6"/>
  <c r="M5413" i="6"/>
  <c r="M5414" i="6"/>
  <c r="M5415" i="6"/>
  <c r="M5416" i="6"/>
  <c r="M5417" i="6"/>
  <c r="M5418" i="6"/>
  <c r="M5419" i="6"/>
  <c r="M5420" i="6"/>
  <c r="M5421" i="6"/>
  <c r="M5422" i="6"/>
  <c r="M5423" i="6"/>
  <c r="M5424" i="6"/>
  <c r="M5425" i="6"/>
  <c r="M5426" i="6"/>
  <c r="M5427" i="6"/>
  <c r="M5428" i="6"/>
  <c r="M5429" i="6"/>
  <c r="M5430" i="6"/>
  <c r="M5431" i="6"/>
  <c r="M5432" i="6"/>
  <c r="M5433" i="6"/>
  <c r="M5434" i="6"/>
  <c r="M5435" i="6"/>
  <c r="M5436" i="6"/>
  <c r="M5437" i="6"/>
  <c r="M5438" i="6"/>
  <c r="M5439" i="6"/>
  <c r="M5440" i="6"/>
  <c r="M5441" i="6"/>
  <c r="M5442" i="6"/>
  <c r="M5443" i="6"/>
  <c r="M5444" i="6"/>
  <c r="M5445" i="6"/>
  <c r="M5446" i="6"/>
  <c r="M5447" i="6"/>
  <c r="M5448" i="6"/>
  <c r="M5449" i="6"/>
  <c r="M5450" i="6"/>
  <c r="M5451" i="6"/>
  <c r="M5452" i="6"/>
  <c r="M5453" i="6"/>
  <c r="M5454" i="6"/>
  <c r="M5455" i="6"/>
  <c r="M5456" i="6"/>
  <c r="M5457" i="6"/>
  <c r="M5458" i="6"/>
  <c r="M5459" i="6"/>
  <c r="M5460" i="6"/>
  <c r="M5461" i="6"/>
  <c r="M5462" i="6"/>
  <c r="M5463" i="6"/>
  <c r="M5464" i="6"/>
  <c r="M5465" i="6"/>
  <c r="M5466" i="6"/>
  <c r="M5467" i="6"/>
  <c r="M5468" i="6"/>
  <c r="M5469" i="6"/>
  <c r="M5470" i="6"/>
  <c r="M5471" i="6"/>
  <c r="M5472" i="6"/>
  <c r="M5473" i="6"/>
  <c r="M5474" i="6"/>
  <c r="M5475" i="6"/>
  <c r="M5476" i="6"/>
  <c r="M5477" i="6"/>
  <c r="M5478" i="6"/>
  <c r="M5479" i="6"/>
  <c r="M5480" i="6"/>
  <c r="M5481" i="6"/>
  <c r="M5482" i="6"/>
  <c r="M5483" i="6"/>
  <c r="M5484" i="6"/>
  <c r="M5485" i="6"/>
  <c r="M5486" i="6"/>
  <c r="M5487" i="6"/>
  <c r="M5488" i="6"/>
  <c r="M5489" i="6"/>
  <c r="M5490" i="6"/>
  <c r="M5491" i="6"/>
  <c r="M5492" i="6"/>
  <c r="M5493" i="6"/>
  <c r="M5494" i="6"/>
  <c r="M5495" i="6"/>
  <c r="M5496" i="6"/>
  <c r="M5497" i="6"/>
  <c r="M5498" i="6"/>
  <c r="M5499" i="6"/>
  <c r="M5500" i="6"/>
  <c r="M5501" i="6"/>
  <c r="M5502" i="6"/>
  <c r="M5503" i="6"/>
  <c r="M5504" i="6"/>
  <c r="M5505" i="6"/>
  <c r="M5506" i="6"/>
  <c r="M5507" i="6"/>
  <c r="M5508" i="6"/>
  <c r="M5509" i="6"/>
  <c r="M5510" i="6"/>
  <c r="M5511" i="6"/>
  <c r="M5512" i="6"/>
  <c r="M5513" i="6"/>
  <c r="M5514" i="6"/>
  <c r="M5515" i="6"/>
  <c r="M5516" i="6"/>
  <c r="M5517" i="6"/>
  <c r="M5518" i="6"/>
  <c r="M5519" i="6"/>
  <c r="M5520" i="6"/>
  <c r="M5521" i="6"/>
  <c r="M5522" i="6"/>
  <c r="M5523" i="6"/>
  <c r="M5524" i="6"/>
  <c r="M5525" i="6"/>
  <c r="M5526" i="6"/>
  <c r="M5527" i="6"/>
  <c r="M5528" i="6"/>
  <c r="M5529" i="6"/>
  <c r="M5530" i="6"/>
  <c r="M5531" i="6"/>
  <c r="M5532" i="6"/>
  <c r="M5533" i="6"/>
  <c r="M5534" i="6"/>
  <c r="M5535" i="6"/>
  <c r="M5536" i="6"/>
  <c r="M5537" i="6"/>
  <c r="M5538" i="6"/>
  <c r="M5539" i="6"/>
  <c r="M5540" i="6"/>
  <c r="M5541" i="6"/>
  <c r="M5542" i="6"/>
  <c r="M5543" i="6"/>
  <c r="M5544" i="6"/>
  <c r="M5545" i="6"/>
  <c r="M5546" i="6"/>
  <c r="M5547" i="6"/>
  <c r="M5548" i="6"/>
  <c r="M5549" i="6"/>
  <c r="M5550" i="6"/>
  <c r="M5551" i="6"/>
  <c r="M5552" i="6"/>
  <c r="M5553" i="6"/>
  <c r="M5554" i="6"/>
  <c r="M5555" i="6"/>
  <c r="M5556" i="6"/>
  <c r="M5557" i="6"/>
  <c r="M5558" i="6"/>
  <c r="M5559" i="6"/>
  <c r="M5560" i="6"/>
  <c r="M5561" i="6"/>
  <c r="M5562" i="6"/>
  <c r="M5563" i="6"/>
  <c r="M5564" i="6"/>
  <c r="M5565" i="6"/>
  <c r="M5566" i="6"/>
  <c r="M5567" i="6"/>
  <c r="M5568" i="6"/>
  <c r="M5569" i="6"/>
  <c r="M5570" i="6"/>
  <c r="M5571" i="6"/>
  <c r="M5572" i="6"/>
  <c r="M5573" i="6"/>
  <c r="M5574" i="6"/>
  <c r="M5575" i="6"/>
  <c r="M5576" i="6"/>
  <c r="M5577" i="6"/>
  <c r="M5578" i="6"/>
  <c r="M5579" i="6"/>
  <c r="M5580" i="6"/>
  <c r="M5581" i="6"/>
  <c r="M5582" i="6"/>
  <c r="M5583" i="6"/>
  <c r="M5584" i="6"/>
  <c r="M5585" i="6"/>
  <c r="M5586" i="6"/>
  <c r="M5587" i="6"/>
  <c r="M5588" i="6"/>
  <c r="M5589" i="6"/>
  <c r="M5590" i="6"/>
  <c r="M5591" i="6"/>
  <c r="M5592" i="6"/>
  <c r="M5593" i="6"/>
  <c r="M5594" i="6"/>
  <c r="M5595" i="6"/>
  <c r="M5596" i="6"/>
  <c r="M5597" i="6"/>
  <c r="M5598" i="6"/>
  <c r="M5599" i="6"/>
  <c r="M5600" i="6"/>
  <c r="M5601" i="6"/>
  <c r="M5602" i="6"/>
  <c r="M5603" i="6"/>
  <c r="M5604" i="6"/>
  <c r="M5605" i="6"/>
  <c r="M5606" i="6"/>
  <c r="M5607" i="6"/>
  <c r="M5608" i="6"/>
  <c r="M5609" i="6"/>
  <c r="M5610" i="6"/>
  <c r="M5611" i="6"/>
  <c r="M5612" i="6"/>
  <c r="M5613" i="6"/>
  <c r="M5614" i="6"/>
  <c r="M5615" i="6"/>
  <c r="M5616" i="6"/>
  <c r="M5617" i="6"/>
  <c r="M5618" i="6"/>
  <c r="M5619" i="6"/>
  <c r="M5620" i="6"/>
  <c r="M5621" i="6"/>
  <c r="M5622" i="6"/>
  <c r="M5623" i="6"/>
  <c r="M5624" i="6"/>
  <c r="M5625" i="6"/>
  <c r="M5626" i="6"/>
  <c r="M5627" i="6"/>
  <c r="M5628" i="6"/>
  <c r="M5629" i="6"/>
  <c r="M5630" i="6"/>
  <c r="M5631" i="6"/>
  <c r="M5632" i="6"/>
  <c r="M5633" i="6"/>
  <c r="M5634" i="6"/>
  <c r="M5635" i="6"/>
  <c r="M5636" i="6"/>
  <c r="M5637" i="6"/>
  <c r="M5638" i="6"/>
  <c r="M5639" i="6"/>
  <c r="M5640" i="6"/>
  <c r="M5641" i="6"/>
  <c r="M5642" i="6"/>
  <c r="M5643" i="6"/>
  <c r="M5644" i="6"/>
  <c r="M5645" i="6"/>
  <c r="M5646" i="6"/>
  <c r="M5647" i="6"/>
  <c r="M5648" i="6"/>
  <c r="M5649" i="6"/>
  <c r="M5650" i="6"/>
  <c r="M5651" i="6"/>
  <c r="M5652" i="6"/>
  <c r="M5653" i="6"/>
  <c r="M5654" i="6"/>
  <c r="M5655" i="6"/>
  <c r="M5656" i="6"/>
  <c r="M5657" i="6"/>
  <c r="M5658" i="6"/>
  <c r="M5659" i="6"/>
  <c r="M5660" i="6"/>
  <c r="M5661" i="6"/>
  <c r="M5662" i="6"/>
  <c r="M5663" i="6"/>
  <c r="M5664" i="6"/>
  <c r="M5665" i="6"/>
  <c r="M5666" i="6"/>
  <c r="M5667" i="6"/>
  <c r="M5668" i="6"/>
  <c r="M5669" i="6"/>
  <c r="M5670" i="6"/>
  <c r="M5671" i="6"/>
  <c r="M5672" i="6"/>
  <c r="M5673" i="6"/>
  <c r="M5674" i="6"/>
  <c r="M5675" i="6"/>
  <c r="M5676" i="6"/>
  <c r="M5677" i="6"/>
  <c r="M5678" i="6"/>
  <c r="M5679" i="6"/>
  <c r="M5680" i="6"/>
  <c r="M5681" i="6"/>
  <c r="M5682" i="6"/>
  <c r="M5683" i="6"/>
  <c r="M5684" i="6"/>
  <c r="M5685" i="6"/>
  <c r="M5686" i="6"/>
  <c r="M5687" i="6"/>
  <c r="M5688" i="6"/>
  <c r="M5689" i="6"/>
  <c r="M5690" i="6"/>
  <c r="M5691" i="6"/>
  <c r="M5692" i="6"/>
  <c r="M5693" i="6"/>
  <c r="M5694" i="6"/>
  <c r="M5695" i="6"/>
  <c r="M5696" i="6"/>
  <c r="M5697" i="6"/>
  <c r="M5698" i="6"/>
  <c r="M5699" i="6"/>
  <c r="M5700" i="6"/>
  <c r="M5701" i="6"/>
  <c r="M5702" i="6"/>
  <c r="M5703" i="6"/>
  <c r="M5704" i="6"/>
  <c r="M5705" i="6"/>
  <c r="M5706" i="6"/>
  <c r="M5707" i="6"/>
  <c r="M5708" i="6"/>
  <c r="M5709" i="6"/>
  <c r="M5710" i="6"/>
  <c r="M5711" i="6"/>
  <c r="M5712" i="6"/>
  <c r="M5713" i="6"/>
  <c r="M5714" i="6"/>
  <c r="M5715" i="6"/>
  <c r="M5716" i="6"/>
  <c r="M5717" i="6"/>
  <c r="M5718" i="6"/>
  <c r="M5719" i="6"/>
  <c r="M5720" i="6"/>
  <c r="M5721" i="6"/>
  <c r="M5722" i="6"/>
  <c r="M5723" i="6"/>
  <c r="M5724" i="6"/>
  <c r="M5725" i="6"/>
  <c r="M5726" i="6"/>
  <c r="M5727" i="6"/>
  <c r="M5728" i="6"/>
  <c r="M5729" i="6"/>
  <c r="M5730" i="6"/>
  <c r="M5731" i="6"/>
  <c r="M5732" i="6"/>
  <c r="M5733" i="6"/>
  <c r="M5734" i="6"/>
  <c r="M5735" i="6"/>
  <c r="M5736" i="6"/>
  <c r="M5737" i="6"/>
  <c r="M5738" i="6"/>
  <c r="M5739" i="6"/>
  <c r="M5740" i="6"/>
  <c r="M5741" i="6"/>
  <c r="M5742" i="6"/>
  <c r="M5743" i="6"/>
  <c r="M5744" i="6"/>
  <c r="M5745" i="6"/>
  <c r="M5746" i="6"/>
  <c r="M5747" i="6"/>
  <c r="M5748" i="6"/>
  <c r="M5749" i="6"/>
  <c r="M5750" i="6"/>
  <c r="M5751" i="6"/>
  <c r="M5752" i="6"/>
  <c r="M5753" i="6"/>
  <c r="M5754" i="6"/>
  <c r="M5755" i="6"/>
  <c r="M5756" i="6"/>
  <c r="M5757" i="6"/>
  <c r="M5758" i="6"/>
  <c r="M5759" i="6"/>
  <c r="M5760" i="6"/>
  <c r="M5761" i="6"/>
  <c r="M5762" i="6"/>
  <c r="M5763" i="6"/>
  <c r="M5764" i="6"/>
  <c r="M5765" i="6"/>
  <c r="M5766" i="6"/>
  <c r="M5767" i="6"/>
  <c r="M5768" i="6"/>
  <c r="M5769" i="6"/>
  <c r="M5770" i="6"/>
  <c r="M5771" i="6"/>
  <c r="M5772" i="6"/>
  <c r="M5773" i="6"/>
  <c r="M5774" i="6"/>
  <c r="M5775" i="6"/>
  <c r="M5776" i="6"/>
  <c r="M5777" i="6"/>
  <c r="M5778" i="6"/>
  <c r="M5779" i="6"/>
  <c r="M5780" i="6"/>
  <c r="M5781" i="6"/>
  <c r="M5782" i="6"/>
  <c r="M5783" i="6"/>
  <c r="M5784" i="6"/>
  <c r="M5785" i="6"/>
  <c r="M5786" i="6"/>
  <c r="M5787" i="6"/>
  <c r="M5788" i="6"/>
  <c r="M5789" i="6"/>
  <c r="M5790" i="6"/>
  <c r="M5791" i="6"/>
  <c r="M5792" i="6"/>
  <c r="M5793" i="6"/>
  <c r="M5794" i="6"/>
  <c r="M5795" i="6"/>
  <c r="M5796" i="6"/>
  <c r="M5797" i="6"/>
  <c r="M5798" i="6"/>
  <c r="M5799" i="6"/>
  <c r="M5800" i="6"/>
  <c r="M5801" i="6"/>
  <c r="M5802" i="6"/>
  <c r="M5803" i="6"/>
  <c r="M5804" i="6"/>
  <c r="M5805" i="6"/>
  <c r="M5806" i="6"/>
  <c r="M5807" i="6"/>
  <c r="M5808" i="6"/>
  <c r="M5809" i="6"/>
  <c r="M5810" i="6"/>
  <c r="M5811" i="6"/>
  <c r="M5812" i="6"/>
  <c r="M5813" i="6"/>
  <c r="M5814" i="6"/>
  <c r="M5815" i="6"/>
  <c r="M5816" i="6"/>
  <c r="M5817" i="6"/>
  <c r="M5818" i="6"/>
  <c r="M5819" i="6"/>
  <c r="M5820" i="6"/>
  <c r="M5821" i="6"/>
  <c r="M5822" i="6"/>
  <c r="M5823" i="6"/>
  <c r="M5824" i="6"/>
  <c r="M5825" i="6"/>
  <c r="M5826" i="6"/>
  <c r="M5827" i="6"/>
  <c r="M5828" i="6"/>
  <c r="M5829" i="6"/>
  <c r="M5830" i="6"/>
  <c r="M5831" i="6"/>
  <c r="M5832" i="6"/>
  <c r="M5833" i="6"/>
  <c r="M5834" i="6"/>
  <c r="M5835" i="6"/>
  <c r="M5836" i="6"/>
  <c r="M5837" i="6"/>
  <c r="M5838" i="6"/>
  <c r="M5839" i="6"/>
  <c r="M5840" i="6"/>
  <c r="M5841" i="6"/>
  <c r="M5842" i="6"/>
  <c r="M5843" i="6"/>
  <c r="M5844" i="6"/>
  <c r="M5845" i="6"/>
  <c r="M5846" i="6"/>
  <c r="M5847" i="6"/>
  <c r="M5848" i="6"/>
  <c r="M5849" i="6"/>
  <c r="M5850" i="6"/>
  <c r="M5851" i="6"/>
  <c r="M5852" i="6"/>
  <c r="M5853" i="6"/>
  <c r="M5854" i="6"/>
  <c r="M5855" i="6"/>
  <c r="M5856" i="6"/>
  <c r="M5857" i="6"/>
  <c r="M5858" i="6"/>
  <c r="M5859" i="6"/>
  <c r="M5860" i="6"/>
  <c r="M5861" i="6"/>
  <c r="M5862" i="6"/>
  <c r="M5863" i="6"/>
  <c r="M5864" i="6"/>
  <c r="M5865" i="6"/>
  <c r="M5866" i="6"/>
  <c r="M5867" i="6"/>
  <c r="M5868" i="6"/>
  <c r="M5869" i="6"/>
  <c r="M5870" i="6"/>
  <c r="M5871" i="6"/>
  <c r="M5872" i="6"/>
  <c r="M5873" i="6"/>
  <c r="M5874" i="6"/>
  <c r="M5875" i="6"/>
  <c r="M5876" i="6"/>
  <c r="M5877" i="6"/>
  <c r="M5878" i="6"/>
  <c r="M5879" i="6"/>
  <c r="M5880" i="6"/>
  <c r="M5881" i="6"/>
  <c r="M5882" i="6"/>
  <c r="M5883" i="6"/>
  <c r="M5884" i="6"/>
  <c r="M5885" i="6"/>
  <c r="M5886" i="6"/>
  <c r="M5887" i="6"/>
  <c r="M5888" i="6"/>
  <c r="M5889" i="6"/>
  <c r="M5890" i="6"/>
  <c r="M5891" i="6"/>
  <c r="M5892" i="6"/>
  <c r="M5893" i="6"/>
  <c r="M5894" i="6"/>
  <c r="M5895" i="6"/>
  <c r="M5896" i="6"/>
  <c r="M5897" i="6"/>
  <c r="M5898" i="6"/>
  <c r="M5899" i="6"/>
  <c r="M5900" i="6"/>
  <c r="M5901" i="6"/>
  <c r="M5902" i="6"/>
  <c r="M5903" i="6"/>
  <c r="M5904" i="6"/>
  <c r="M5905" i="6"/>
  <c r="M5906" i="6"/>
  <c r="M5907" i="6"/>
  <c r="M5908" i="6"/>
  <c r="M5909" i="6"/>
  <c r="M5910" i="6"/>
  <c r="M5911" i="6"/>
  <c r="M5912" i="6"/>
  <c r="M5913" i="6"/>
  <c r="M5914" i="6"/>
  <c r="M5915" i="6"/>
  <c r="M5916" i="6"/>
  <c r="M5917" i="6"/>
  <c r="M5918" i="6"/>
  <c r="M5919" i="6"/>
  <c r="M5920" i="6"/>
  <c r="M5921" i="6"/>
  <c r="M5922" i="6"/>
  <c r="M5923" i="6"/>
  <c r="M5924" i="6"/>
  <c r="M5925" i="6"/>
  <c r="M5926" i="6"/>
  <c r="M5927" i="6"/>
  <c r="M5928" i="6"/>
  <c r="M5929" i="6"/>
  <c r="M5930" i="6"/>
  <c r="M5931" i="6"/>
  <c r="M5932" i="6"/>
  <c r="M5933" i="6"/>
  <c r="M5934" i="6"/>
  <c r="M5935" i="6"/>
  <c r="M5936" i="6"/>
  <c r="M5937" i="6"/>
  <c r="M5938" i="6"/>
  <c r="M5939" i="6"/>
  <c r="M5940" i="6"/>
  <c r="M5941" i="6"/>
  <c r="M5942" i="6"/>
  <c r="M5943" i="6"/>
  <c r="M5944" i="6"/>
  <c r="M5945" i="6"/>
  <c r="M5946" i="6"/>
  <c r="M5947" i="6"/>
  <c r="M5948" i="6"/>
  <c r="M5949" i="6"/>
  <c r="M5950" i="6"/>
  <c r="M5951" i="6"/>
  <c r="M5952" i="6"/>
  <c r="M5953" i="6"/>
  <c r="M5954" i="6"/>
  <c r="M5955" i="6"/>
  <c r="M5956" i="6"/>
  <c r="M5957" i="6"/>
  <c r="M5958" i="6"/>
  <c r="M5959" i="6"/>
  <c r="M5960" i="6"/>
  <c r="M5961" i="6"/>
  <c r="M5962" i="6"/>
  <c r="M5963" i="6"/>
  <c r="M5964" i="6"/>
  <c r="M5965" i="6"/>
  <c r="M5966" i="6"/>
  <c r="M5967" i="6"/>
  <c r="M5968" i="6"/>
  <c r="M5969" i="6"/>
  <c r="M5970" i="6"/>
  <c r="M5971" i="6"/>
  <c r="M5972" i="6"/>
  <c r="M5973" i="6"/>
  <c r="M5974" i="6"/>
  <c r="M5975" i="6"/>
  <c r="M5976" i="6"/>
  <c r="M5977" i="6"/>
  <c r="M5978" i="6"/>
  <c r="M5979" i="6"/>
  <c r="M5980" i="6"/>
  <c r="M5981" i="6"/>
  <c r="M5982" i="6"/>
  <c r="M5983" i="6"/>
  <c r="M5984" i="6"/>
  <c r="M5985" i="6"/>
  <c r="M5986" i="6"/>
  <c r="M5987" i="6"/>
  <c r="M5988" i="6"/>
  <c r="M5989" i="6"/>
  <c r="M5990" i="6"/>
  <c r="M5991" i="6"/>
  <c r="M5992" i="6"/>
  <c r="M5993" i="6"/>
  <c r="M5994" i="6"/>
  <c r="M5995" i="6"/>
  <c r="M5996" i="6"/>
  <c r="M5997" i="6"/>
  <c r="M5998" i="6"/>
  <c r="M5999" i="6"/>
  <c r="M6000" i="6"/>
  <c r="M6001" i="6"/>
  <c r="M6002" i="6"/>
  <c r="M6003" i="6"/>
  <c r="M6004" i="6"/>
  <c r="M6005" i="6"/>
  <c r="M6006" i="6"/>
  <c r="M6007" i="6"/>
  <c r="M6008" i="6"/>
  <c r="M6009" i="6"/>
  <c r="M6010" i="6"/>
  <c r="M6011" i="6"/>
  <c r="M6012" i="6"/>
  <c r="M6013" i="6"/>
  <c r="M6014" i="6"/>
  <c r="M6015" i="6"/>
  <c r="M6016" i="6"/>
  <c r="M6017" i="6"/>
  <c r="M6018" i="6"/>
  <c r="M6019" i="6"/>
  <c r="M6020" i="6"/>
  <c r="M6021" i="6"/>
  <c r="M6022" i="6"/>
  <c r="M6023" i="6"/>
  <c r="M6024" i="6"/>
  <c r="M6025" i="6"/>
  <c r="M6026" i="6"/>
  <c r="M6027" i="6"/>
  <c r="M6028" i="6"/>
  <c r="M6029" i="6"/>
  <c r="M6030" i="6"/>
  <c r="M6031" i="6"/>
  <c r="M6032" i="6"/>
  <c r="M6033" i="6"/>
  <c r="M6034" i="6"/>
  <c r="M6035" i="6"/>
  <c r="M6036" i="6"/>
  <c r="M6037" i="6"/>
  <c r="M6038" i="6"/>
  <c r="M6039" i="6"/>
  <c r="M6040" i="6"/>
  <c r="M6041" i="6"/>
  <c r="M6042" i="6"/>
  <c r="M6043" i="6"/>
  <c r="M6044" i="6"/>
  <c r="M6045" i="6"/>
  <c r="M6046" i="6"/>
  <c r="M6047" i="6"/>
  <c r="M6048" i="6"/>
  <c r="M6049" i="6"/>
  <c r="M6050" i="6"/>
  <c r="M6051" i="6"/>
  <c r="M6052" i="6"/>
  <c r="M6053" i="6"/>
  <c r="M6054" i="6"/>
  <c r="M6055" i="6"/>
  <c r="M6056" i="6"/>
  <c r="M6057" i="6"/>
  <c r="M6058" i="6"/>
  <c r="M6059" i="6"/>
  <c r="M6060" i="6"/>
  <c r="M6061" i="6"/>
  <c r="M6062" i="6"/>
  <c r="M6063" i="6"/>
  <c r="M6064" i="6"/>
  <c r="M6065" i="6"/>
  <c r="M6066" i="6"/>
  <c r="M6067" i="6"/>
  <c r="M6068" i="6"/>
  <c r="M6069" i="6"/>
  <c r="M6070" i="6"/>
  <c r="M6071" i="6"/>
  <c r="M6072" i="6"/>
  <c r="M6073" i="6"/>
  <c r="M6074" i="6"/>
  <c r="M6075" i="6"/>
  <c r="M6076" i="6"/>
  <c r="M6077" i="6"/>
  <c r="M6078" i="6"/>
  <c r="M6079" i="6"/>
  <c r="M6080" i="6"/>
  <c r="M6081" i="6"/>
  <c r="M6082" i="6"/>
  <c r="M6083" i="6"/>
  <c r="M6084" i="6"/>
  <c r="M6085" i="6"/>
  <c r="M6086" i="6"/>
  <c r="M6087" i="6"/>
  <c r="M6088" i="6"/>
  <c r="M6089" i="6"/>
  <c r="M6090" i="6"/>
  <c r="M6091" i="6"/>
  <c r="M6092" i="6"/>
  <c r="M6093" i="6"/>
  <c r="M6094" i="6"/>
  <c r="M6095" i="6"/>
  <c r="M6096" i="6"/>
  <c r="M6097" i="6"/>
  <c r="M6098" i="6"/>
  <c r="M6099" i="6"/>
  <c r="M6100" i="6"/>
  <c r="M6101" i="6"/>
  <c r="M6102" i="6"/>
  <c r="M6103" i="6"/>
  <c r="M6104" i="6"/>
  <c r="M6105" i="6"/>
  <c r="M6106" i="6"/>
  <c r="M6107" i="6"/>
  <c r="M6108" i="6"/>
  <c r="M6109" i="6"/>
  <c r="M6110" i="6"/>
  <c r="M6111" i="6"/>
  <c r="M6112" i="6"/>
  <c r="M6113" i="6"/>
  <c r="M6114" i="6"/>
  <c r="M6115" i="6"/>
  <c r="M6116" i="6"/>
  <c r="M6117" i="6"/>
  <c r="M6118" i="6"/>
  <c r="M6119" i="6"/>
  <c r="M6120" i="6"/>
  <c r="M6121" i="6"/>
  <c r="M6122" i="6"/>
  <c r="M6123" i="6"/>
  <c r="M6124" i="6"/>
  <c r="M6125" i="6"/>
  <c r="M6126" i="6"/>
  <c r="M6127" i="6"/>
  <c r="M6128" i="6"/>
  <c r="M6129" i="6"/>
  <c r="M6130" i="6"/>
  <c r="M6131" i="6"/>
  <c r="M6132" i="6"/>
  <c r="M6133" i="6"/>
  <c r="M6134" i="6"/>
  <c r="M6135" i="6"/>
  <c r="M6136" i="6"/>
  <c r="M6137" i="6"/>
  <c r="M6138" i="6"/>
  <c r="M6139" i="6"/>
  <c r="M6140" i="6"/>
  <c r="M6141" i="6"/>
  <c r="M6142" i="6"/>
  <c r="M6143" i="6"/>
  <c r="M6144" i="6"/>
  <c r="M6145" i="6"/>
  <c r="M6146" i="6"/>
  <c r="M6147" i="6"/>
  <c r="M6148" i="6"/>
  <c r="M6149" i="6"/>
  <c r="M6150" i="6"/>
  <c r="M6151" i="6"/>
  <c r="M6152" i="6"/>
  <c r="M6153"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6850165-E983-4C06-9BFE-C72DA238A09E}"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2" xr16:uid="{130A30AB-96B9-49B5-969A-3C7D4D8ED09C}" name="WorksheetConnection_e_ticaret_satis_verileri_turkce_final.xlsx!tblIadeler" type="102" refreshedVersion="8" minRefreshableVersion="5">
    <extLst>
      <ext xmlns:x15="http://schemas.microsoft.com/office/spreadsheetml/2010/11/main" uri="{DE250136-89BD-433C-8126-D09CA5730AF9}">
        <x15:connection id="tblIadeler">
          <x15:rangePr sourceName="_xlcn.WorksheetConnection_e_ticaret_satis_verileri_turkce_final.xlsxtblIadeler1"/>
        </x15:connection>
      </ext>
    </extLst>
  </connection>
  <connection id="3" xr16:uid="{C3F9D41E-CBFE-4EEA-B6C6-627CE8B5F835}" name="WorksheetConnection_e_ticaret_satis_verileri_turkce_final.xlsx!tblKargo" type="102" refreshedVersion="8" minRefreshableVersion="5">
    <extLst>
      <ext xmlns:x15="http://schemas.microsoft.com/office/spreadsheetml/2010/11/main" uri="{DE250136-89BD-433C-8126-D09CA5730AF9}">
        <x15:connection id="tblKargo">
          <x15:rangePr sourceName="_xlcn.WorksheetConnection_e_ticaret_satis_verileri_turkce_final.xlsxtblKargo1"/>
        </x15:connection>
      </ext>
    </extLst>
  </connection>
  <connection id="4" xr16:uid="{7F207A07-8218-4790-B13D-50D6385F8A70}" name="WorksheetConnection_e_ticaret_satis_verileri_turkce_final.xlsx!tblKategoriler" type="102" refreshedVersion="8" minRefreshableVersion="5">
    <extLst>
      <ext xmlns:x15="http://schemas.microsoft.com/office/spreadsheetml/2010/11/main" uri="{DE250136-89BD-433C-8126-D09CA5730AF9}">
        <x15:connection id="tblKategoriler">
          <x15:rangePr sourceName="_xlcn.WorksheetConnection_e_ticaret_satis_verileri_turkce_final.xlsxtblKategoriler1"/>
        </x15:connection>
      </ext>
    </extLst>
  </connection>
  <connection id="5" xr16:uid="{F6705440-5D8C-4861-AFAF-7D49B748CB6E}" name="WorksheetConnection_e_ticaret_satis_verileri_turkce_final.xlsx!tblMusteriler" type="102" refreshedVersion="8" minRefreshableVersion="5">
    <extLst>
      <ext xmlns:x15="http://schemas.microsoft.com/office/spreadsheetml/2010/11/main" uri="{DE250136-89BD-433C-8126-D09CA5730AF9}">
        <x15:connection id="tblMusteriler">
          <x15:rangePr sourceName="_xlcn.WorksheetConnection_e_ticaret_satis_verileri_turkce_final.xlsxtblMusteriler1"/>
        </x15:connection>
      </ext>
    </extLst>
  </connection>
  <connection id="6" xr16:uid="{396577CB-E86F-4A85-B6C6-24A1F5B55E27}" name="WorksheetConnection_e_ticaret_satis_verileri_turkce_final.xlsx!tblSehirler" type="102" refreshedVersion="8" minRefreshableVersion="5">
    <extLst>
      <ext xmlns:x15="http://schemas.microsoft.com/office/spreadsheetml/2010/11/main" uri="{DE250136-89BD-433C-8126-D09CA5730AF9}">
        <x15:connection id="tblSehirler">
          <x15:rangePr sourceName="_xlcn.WorksheetConnection_e_ticaret_satis_verileri_turkce_final.xlsxtblSehirler1"/>
        </x15:connection>
      </ext>
    </extLst>
  </connection>
  <connection id="7" xr16:uid="{F37E00A8-F66F-4929-915A-6B5F8BE1F2B5}" name="WorksheetConnection_e_ticaret_satis_verileri_turkce_final.xlsx!tblSiparisDetaylari" type="102" refreshedVersion="8" minRefreshableVersion="5">
    <extLst>
      <ext xmlns:x15="http://schemas.microsoft.com/office/spreadsheetml/2010/11/main" uri="{DE250136-89BD-433C-8126-D09CA5730AF9}">
        <x15:connection id="tblSiparisDetaylari">
          <x15:rangePr sourceName="_xlcn.WorksheetConnection_e_ticaret_satis_verileri_turkce_final.xlsxtblSiparisDetaylari1"/>
        </x15:connection>
      </ext>
    </extLst>
  </connection>
  <connection id="8" xr16:uid="{58F124D1-9BC2-4149-B7D6-284BAD8ED782}" name="WorksheetConnection_e_ticaret_satis_verileri_turkce_final.xlsx!tblSiparisler" type="102" refreshedVersion="8" minRefreshableVersion="5">
    <extLst>
      <ext xmlns:x15="http://schemas.microsoft.com/office/spreadsheetml/2010/11/main" uri="{DE250136-89BD-433C-8126-D09CA5730AF9}">
        <x15:connection id="tblSiparisler">
          <x15:rangePr sourceName="_xlcn.WorksheetConnection_e_ticaret_satis_verileri_turkce_final.xlsxtblSiparisler1"/>
        </x15:connection>
      </ext>
    </extLst>
  </connection>
  <connection id="9" xr16:uid="{02C9489D-A530-43EF-8C0B-EBAD8A45FD15}" name="WorksheetConnection_e_ticaret_satis_verileri_turkce_final.xlsx!tblTakvim" type="102" refreshedVersion="8" minRefreshableVersion="5">
    <extLst>
      <ext xmlns:x15="http://schemas.microsoft.com/office/spreadsheetml/2010/11/main" uri="{DE250136-89BD-433C-8126-D09CA5730AF9}">
        <x15:connection id="tblTakvim">
          <x15:rangePr sourceName="_xlcn.WorksheetConnection_e_ticaret_satis_verileri_turkce_final.xlsxtblTakvim1"/>
        </x15:connection>
      </ext>
    </extLst>
  </connection>
  <connection id="10" xr16:uid="{C5859A6A-2BE9-4EDF-B1DA-51A81621BCFD}" name="WorksheetConnection_e_ticaret_satis_verileri_turkce_final.xlsx!tblUrunler" type="102" refreshedVersion="8" minRefreshableVersion="5">
    <extLst>
      <ext xmlns:x15="http://schemas.microsoft.com/office/spreadsheetml/2010/11/main" uri="{DE250136-89BD-433C-8126-D09CA5730AF9}">
        <x15:connection id="tblUrunler">
          <x15:rangePr sourceName="_xlcn.WorksheetConnection_e_ticaret_satis_verileri_turkce_final.xlsxtblUrunler1"/>
        </x15:connection>
      </ext>
    </extLst>
  </connection>
</connections>
</file>

<file path=xl/sharedStrings.xml><?xml version="1.0" encoding="utf-8"?>
<sst xmlns="http://schemas.openxmlformats.org/spreadsheetml/2006/main" count="39812" uniqueCount="1930">
  <si>
    <t>MusteriID</t>
  </si>
  <si>
    <t>Ad</t>
  </si>
  <si>
    <t>Soyad</t>
  </si>
  <si>
    <t>AdSoyad</t>
  </si>
  <si>
    <t>Cinsiyet</t>
  </si>
  <si>
    <t>Yas</t>
  </si>
  <si>
    <t>SehirID</t>
  </si>
  <si>
    <t>Sehir</t>
  </si>
  <si>
    <t>KayitTarihi</t>
  </si>
  <si>
    <t>MusteriSegmenti</t>
  </si>
  <si>
    <t>Eposta</t>
  </si>
  <si>
    <t>Ege</t>
  </si>
  <si>
    <t>Kara</t>
  </si>
  <si>
    <t>Ege Kara</t>
  </si>
  <si>
    <t>Erkek</t>
  </si>
  <si>
    <t>Kocaeli</t>
  </si>
  <si>
    <t>Yeni Müşteri</t>
  </si>
  <si>
    <t>ege.kara1@ornekmail.com</t>
  </si>
  <si>
    <t>Aslı</t>
  </si>
  <si>
    <t>Aksoy</t>
  </si>
  <si>
    <t>Aslı Aksoy</t>
  </si>
  <si>
    <t>Kadın</t>
  </si>
  <si>
    <t>Mersin</t>
  </si>
  <si>
    <t>Tekrarlı Müşteri</t>
  </si>
  <si>
    <t>asli.aksoy2@ornekmail.com</t>
  </si>
  <si>
    <t>Eren</t>
  </si>
  <si>
    <t>Demir</t>
  </si>
  <si>
    <t>Eren Demir</t>
  </si>
  <si>
    <t>Riskli</t>
  </si>
  <si>
    <t>eren.demir3@ornekmail.com</t>
  </si>
  <si>
    <t>Ece</t>
  </si>
  <si>
    <t>Şimşek</t>
  </si>
  <si>
    <t>Ece Şimşek</t>
  </si>
  <si>
    <t>ece.simsek4@ornekmail.com</t>
  </si>
  <si>
    <t>Güneş</t>
  </si>
  <si>
    <t>Eren Güneş</t>
  </si>
  <si>
    <t>İzmir</t>
  </si>
  <si>
    <t>eren.gunes5@ornekmail.com</t>
  </si>
  <si>
    <t>Aylin</t>
  </si>
  <si>
    <t>Yalçın</t>
  </si>
  <si>
    <t>Aylin Yalçın</t>
  </si>
  <si>
    <t>aylin.yalcin6@ornekmail.com</t>
  </si>
  <si>
    <t>Esra</t>
  </si>
  <si>
    <t>Sarı</t>
  </si>
  <si>
    <t>Esra Sarı</t>
  </si>
  <si>
    <t>Balıkesir</t>
  </si>
  <si>
    <t>esra.sari7@ornekmail.com</t>
  </si>
  <si>
    <t>Polat</t>
  </si>
  <si>
    <t>Ece Polat</t>
  </si>
  <si>
    <t>Bursa</t>
  </si>
  <si>
    <t>ece.polat8@ornekmail.com</t>
  </si>
  <si>
    <t>Kerem</t>
  </si>
  <si>
    <t>Kerem Demir</t>
  </si>
  <si>
    <t>Gaziantep</t>
  </si>
  <si>
    <t>Pasif</t>
  </si>
  <si>
    <t>kerem.demir9@ornekmail.com</t>
  </si>
  <si>
    <t>Arda</t>
  </si>
  <si>
    <t>Bulut</t>
  </si>
  <si>
    <t>Arda Bulut</t>
  </si>
  <si>
    <t>Ankara</t>
  </si>
  <si>
    <t>arda.bulut10@ornekmail.com</t>
  </si>
  <si>
    <t>Oğuz</t>
  </si>
  <si>
    <t>Oğuz Şimşek</t>
  </si>
  <si>
    <t>Konya</t>
  </si>
  <si>
    <t>oguz.simsek11@ornekmail.com</t>
  </si>
  <si>
    <t>Şeyma</t>
  </si>
  <si>
    <t>Aydın</t>
  </si>
  <si>
    <t>Şeyma Aydın</t>
  </si>
  <si>
    <t>İstanbul</t>
  </si>
  <si>
    <t>seyma.aydin12@ornekmail.com</t>
  </si>
  <si>
    <t>Barış</t>
  </si>
  <si>
    <t>Karaca</t>
  </si>
  <si>
    <t>Barış Karaca</t>
  </si>
  <si>
    <t>baris.karaca13@ornekmail.com</t>
  </si>
  <si>
    <t>Kaan</t>
  </si>
  <si>
    <t>Kaan Sarı</t>
  </si>
  <si>
    <t>Samsun</t>
  </si>
  <si>
    <t>kaan.sari14@ornekmail.com</t>
  </si>
  <si>
    <t>Onur</t>
  </si>
  <si>
    <t>Acar</t>
  </si>
  <si>
    <t>Onur Acar</t>
  </si>
  <si>
    <t>onur.acar15@ornekmail.com</t>
  </si>
  <si>
    <t>Gül</t>
  </si>
  <si>
    <t>Duman</t>
  </si>
  <si>
    <t>Gül Duman</t>
  </si>
  <si>
    <t>gul.duman16@ornekmail.com</t>
  </si>
  <si>
    <t>Ali</t>
  </si>
  <si>
    <t>Kaya</t>
  </si>
  <si>
    <t>Ali Kaya</t>
  </si>
  <si>
    <t>ali.kaya17@ornekmail.com</t>
  </si>
  <si>
    <t>Serkan</t>
  </si>
  <si>
    <t>Serkan Aksoy</t>
  </si>
  <si>
    <t>Diyarbakır</t>
  </si>
  <si>
    <t>VIP</t>
  </si>
  <si>
    <t>serkan.aksoy18@ornekmail.com</t>
  </si>
  <si>
    <t>Nazlı</t>
  </si>
  <si>
    <t>Erol</t>
  </si>
  <si>
    <t>Nazlı Erol</t>
  </si>
  <si>
    <t>nazli.erol19@ornekmail.com</t>
  </si>
  <si>
    <t>Sinan</t>
  </si>
  <si>
    <t>Sinan Bulut</t>
  </si>
  <si>
    <t>sinan.bulut20@ornekmail.com</t>
  </si>
  <si>
    <t>Öztürk</t>
  </si>
  <si>
    <t>Ege Öztürk</t>
  </si>
  <si>
    <t>ege.ozturk21@ornekmail.com</t>
  </si>
  <si>
    <t>Yağmur</t>
  </si>
  <si>
    <t>Kaplan</t>
  </si>
  <si>
    <t>Yağmur Kaplan</t>
  </si>
  <si>
    <t>yagmur.kaplan22@ornekmail.com</t>
  </si>
  <si>
    <t>Hazal</t>
  </si>
  <si>
    <t>Arslan</t>
  </si>
  <si>
    <t>Hazal Arslan</t>
  </si>
  <si>
    <t>Muğla</t>
  </si>
  <si>
    <t>hazal.arslan23@ornekmail.com</t>
  </si>
  <si>
    <t>Tuna</t>
  </si>
  <si>
    <t>Kurt</t>
  </si>
  <si>
    <t>Tuna Kurt</t>
  </si>
  <si>
    <t>Trabzon</t>
  </si>
  <si>
    <t>tuna.kurt24@ornekmail.com</t>
  </si>
  <si>
    <t>Selin</t>
  </si>
  <si>
    <t>Şahin</t>
  </si>
  <si>
    <t>Selin Şahin</t>
  </si>
  <si>
    <t>selin.sahin25@ornekmail.com</t>
  </si>
  <si>
    <t>Özdemir</t>
  </si>
  <si>
    <t>Ali Özdemir</t>
  </si>
  <si>
    <t>ali.ozdemir26@ornekmail.com</t>
  </si>
  <si>
    <t>Kaan Aksoy</t>
  </si>
  <si>
    <t>kaan.aksoy27@ornekmail.com</t>
  </si>
  <si>
    <t>Ceren</t>
  </si>
  <si>
    <t>Ceren Sarı</t>
  </si>
  <si>
    <t>ceren.sari28@ornekmail.com</t>
  </si>
  <si>
    <t>Arda Şimşek</t>
  </si>
  <si>
    <t>arda.simsek29@ornekmail.com</t>
  </si>
  <si>
    <t>Hakan</t>
  </si>
  <si>
    <t>Çetin</t>
  </si>
  <si>
    <t>Hakan Çetin</t>
  </si>
  <si>
    <t>hakan.cetin30@ornekmail.com</t>
  </si>
  <si>
    <t>İlayda</t>
  </si>
  <si>
    <t>İlayda Arslan</t>
  </si>
  <si>
    <t>i̇layda.arslan31@ornekmail.com</t>
  </si>
  <si>
    <t>Rabia</t>
  </si>
  <si>
    <t>Rabia Karaca</t>
  </si>
  <si>
    <t>Kayseri</t>
  </si>
  <si>
    <t>rabia.karaca32@ornekmail.com</t>
  </si>
  <si>
    <t>Çelik</t>
  </si>
  <si>
    <t>Esra Çelik</t>
  </si>
  <si>
    <t>esra.celik33@ornekmail.com</t>
  </si>
  <si>
    <t>Taş</t>
  </si>
  <si>
    <t>Yağmur Taş</t>
  </si>
  <si>
    <t>yagmur.tas34@ornekmail.com</t>
  </si>
  <si>
    <t>Ayşe</t>
  </si>
  <si>
    <t>Ayşe Yalçın</t>
  </si>
  <si>
    <t>ayse.yalcin35@ornekmail.com</t>
  </si>
  <si>
    <t>Sinan Kaya</t>
  </si>
  <si>
    <t>sinan.kaya36@ornekmail.com</t>
  </si>
  <si>
    <t>Ali Acar</t>
  </si>
  <si>
    <t>ali.acar37@ornekmail.com</t>
  </si>
  <si>
    <t>Avcı</t>
  </si>
  <si>
    <t>Yağmur Avcı</t>
  </si>
  <si>
    <t>yagmur.avci38@ornekmail.com</t>
  </si>
  <si>
    <t>Yusuf</t>
  </si>
  <si>
    <t>Yıldırım</t>
  </si>
  <si>
    <t>Yusuf Yıldırım</t>
  </si>
  <si>
    <t>Adana</t>
  </si>
  <si>
    <t>yusuf.yildirim39@ornekmail.com</t>
  </si>
  <si>
    <t>Kılıç</t>
  </si>
  <si>
    <t>Ceren Kılıç</t>
  </si>
  <si>
    <t>ceren.kilic40@ornekmail.com</t>
  </si>
  <si>
    <t>Nisa</t>
  </si>
  <si>
    <t>Aydoğan</t>
  </si>
  <si>
    <t>Nisa Aydoğan</t>
  </si>
  <si>
    <t>nisa.aydogan41@ornekmail.com</t>
  </si>
  <si>
    <t>Aylin Avcı</t>
  </si>
  <si>
    <t>aylin.avci42@ornekmail.com</t>
  </si>
  <si>
    <t>Sıla</t>
  </si>
  <si>
    <t>Güler</t>
  </si>
  <si>
    <t>Sıla Güler</t>
  </si>
  <si>
    <t>sila.guler43@ornekmail.com</t>
  </si>
  <si>
    <t>Beyza</t>
  </si>
  <si>
    <t>Beyza Özdemir</t>
  </si>
  <si>
    <t>beyza.ozdemir44@ornekmail.com</t>
  </si>
  <si>
    <t>Tuğçe</t>
  </si>
  <si>
    <t>Tuğçe Yalçın</t>
  </si>
  <si>
    <t>tugce.yalcin45@ornekmail.com</t>
  </si>
  <si>
    <t>Melis</t>
  </si>
  <si>
    <t>Melis Kara</t>
  </si>
  <si>
    <t>melis.kara46@ornekmail.com</t>
  </si>
  <si>
    <t>Tekin</t>
  </si>
  <si>
    <t>Sinan Tekin</t>
  </si>
  <si>
    <t>sinan.tekin47@ornekmail.com</t>
  </si>
  <si>
    <t>Nisa Polat</t>
  </si>
  <si>
    <t>nisa.polat48@ornekmail.com</t>
  </si>
  <si>
    <t>Seda</t>
  </si>
  <si>
    <t>Seda Aydoğan</t>
  </si>
  <si>
    <t>seda.aydogan49@ornekmail.com</t>
  </si>
  <si>
    <t>Mehmet</t>
  </si>
  <si>
    <t>Mehmet Kara</t>
  </si>
  <si>
    <t>mehmet.kara50@ornekmail.com</t>
  </si>
  <si>
    <t>Dilara</t>
  </si>
  <si>
    <t>Dilara Güler</t>
  </si>
  <si>
    <t>dilara.guler51@ornekmail.com</t>
  </si>
  <si>
    <t>Beyza Kara</t>
  </si>
  <si>
    <t>beyza.kara52@ornekmail.com</t>
  </si>
  <si>
    <t>Gizem</t>
  </si>
  <si>
    <t>Uçar</t>
  </si>
  <si>
    <t>Gizem Uçar</t>
  </si>
  <si>
    <t>gizem.ucar53@ornekmail.com</t>
  </si>
  <si>
    <t>Büşra</t>
  </si>
  <si>
    <t>Büşra Öztürk</t>
  </si>
  <si>
    <t>busra.ozturk54@ornekmail.com</t>
  </si>
  <si>
    <t>Mert</t>
  </si>
  <si>
    <t>Aslan</t>
  </si>
  <si>
    <t>Mert Aslan</t>
  </si>
  <si>
    <t>mert.aslan55@ornekmail.com</t>
  </si>
  <si>
    <t>Elif</t>
  </si>
  <si>
    <t>Elif Kılıç</t>
  </si>
  <si>
    <t>elif.kilic56@ornekmail.com</t>
  </si>
  <si>
    <t>Tekirdağ</t>
  </si>
  <si>
    <t>kerem.demir57@ornekmail.com</t>
  </si>
  <si>
    <t>Uğur</t>
  </si>
  <si>
    <t>Uğur Güler</t>
  </si>
  <si>
    <t>ugur.guler58@ornekmail.com</t>
  </si>
  <si>
    <t>Selin Güneş</t>
  </si>
  <si>
    <t>selin.gunes59@ornekmail.com</t>
  </si>
  <si>
    <t>Elif Şahin</t>
  </si>
  <si>
    <t>Antalya</t>
  </si>
  <si>
    <t>elif.sahin60@ornekmail.com</t>
  </si>
  <si>
    <t>ali.ozdemir61@ornekmail.com</t>
  </si>
  <si>
    <t>Tolga</t>
  </si>
  <si>
    <t>Tolga Aksoy</t>
  </si>
  <si>
    <t>tolga.aksoy62@ornekmail.com</t>
  </si>
  <si>
    <t>Selin Kaplan</t>
  </si>
  <si>
    <t>selin.kaplan63@ornekmail.com</t>
  </si>
  <si>
    <t>Barış Yıldırım</t>
  </si>
  <si>
    <t>baris.yildirim64@ornekmail.com</t>
  </si>
  <si>
    <t>Can</t>
  </si>
  <si>
    <t>Can Kara</t>
  </si>
  <si>
    <t>can.kara65@ornekmail.com</t>
  </si>
  <si>
    <t>Beyza Aydoğan</t>
  </si>
  <si>
    <t>beyza.aydogan66@ornekmail.com</t>
  </si>
  <si>
    <t>Beyza Tekin</t>
  </si>
  <si>
    <t>beyza.tekin67@ornekmail.com</t>
  </si>
  <si>
    <t>Kaan Öztürk</t>
  </si>
  <si>
    <t>kaan.ozturk68@ornekmail.com</t>
  </si>
  <si>
    <t>Mehmet Çelik</t>
  </si>
  <si>
    <t>mehmet.celik69@ornekmail.com</t>
  </si>
  <si>
    <t>Selin Öztürk</t>
  </si>
  <si>
    <t>selin.ozturk70@ornekmail.com</t>
  </si>
  <si>
    <t>Gül Yalçın</t>
  </si>
  <si>
    <t>gul.yalcin71@ornekmail.com</t>
  </si>
  <si>
    <t>İlayda Polat</t>
  </si>
  <si>
    <t>i̇layda.polat72@ornekmail.com</t>
  </si>
  <si>
    <t>Sinan Kurt</t>
  </si>
  <si>
    <t>sinan.kurt73@ornekmail.com</t>
  </si>
  <si>
    <t>Defne</t>
  </si>
  <si>
    <t>Defne Kurt</t>
  </si>
  <si>
    <t>defne.kurt74@ornekmail.com</t>
  </si>
  <si>
    <t>Zeynep</t>
  </si>
  <si>
    <t>Zeynep Acar</t>
  </si>
  <si>
    <t>zeynep.acar75@ornekmail.com</t>
  </si>
  <si>
    <t>Ömer</t>
  </si>
  <si>
    <t>Ömer Aksoy</t>
  </si>
  <si>
    <t>omer.aksoy76@ornekmail.com</t>
  </si>
  <si>
    <t>Yıldız</t>
  </si>
  <si>
    <t>Serkan Yıldız</t>
  </si>
  <si>
    <t>serkan.yildiz77@ornekmail.com</t>
  </si>
  <si>
    <t>Erdoğan</t>
  </si>
  <si>
    <t>Nisa Erdoğan</t>
  </si>
  <si>
    <t>nisa.erdogan78@ornekmail.com</t>
  </si>
  <si>
    <t>Gizem Çelik</t>
  </si>
  <si>
    <t>gizem.celik79@ornekmail.com</t>
  </si>
  <si>
    <t>Yağmur Çelik</t>
  </si>
  <si>
    <t>yagmur.celik80@ornekmail.com</t>
  </si>
  <si>
    <t>Hazal Güler</t>
  </si>
  <si>
    <t>hazal.guler81@ornekmail.com</t>
  </si>
  <si>
    <t>Yusuf Uçar</t>
  </si>
  <si>
    <t>yusuf.ucar82@ornekmail.com</t>
  </si>
  <si>
    <t>Serkan Öztürk</t>
  </si>
  <si>
    <t>Eskişehir</t>
  </si>
  <si>
    <t>serkan.ozturk83@ornekmail.com</t>
  </si>
  <si>
    <t>Gül Kurt</t>
  </si>
  <si>
    <t>gul.kurt84@ornekmail.com</t>
  </si>
  <si>
    <t>Eren Kılıç</t>
  </si>
  <si>
    <t>eren.kilic85@ornekmail.com</t>
  </si>
  <si>
    <t>Yağmur Aksoy</t>
  </si>
  <si>
    <t>yagmur.aksoy86@ornekmail.com</t>
  </si>
  <si>
    <t>İlayda Şimşek</t>
  </si>
  <si>
    <t>i̇layda.simsek87@ornekmail.com</t>
  </si>
  <si>
    <t>Serkan Yalçın</t>
  </si>
  <si>
    <t>serkan.yalcin88@ornekmail.com</t>
  </si>
  <si>
    <t>Selin Polat</t>
  </si>
  <si>
    <t>selin.polat89@ornekmail.com</t>
  </si>
  <si>
    <t>Koray</t>
  </si>
  <si>
    <t>Koray Aksoy</t>
  </si>
  <si>
    <t>koray.aksoy90@ornekmail.com</t>
  </si>
  <si>
    <t>Ceren Özdemir</t>
  </si>
  <si>
    <t>ceren.ozdemir91@ornekmail.com</t>
  </si>
  <si>
    <t>Nisa Yıldırım</t>
  </si>
  <si>
    <t>nisa.yildirim92@ornekmail.com</t>
  </si>
  <si>
    <t>Ayşe Özdemir</t>
  </si>
  <si>
    <t>ayse.ozdemir93@ornekmail.com</t>
  </si>
  <si>
    <t>Melis Duman</t>
  </si>
  <si>
    <t>melis.duman94@ornekmail.com</t>
  </si>
  <si>
    <t>Melis Güler</t>
  </si>
  <si>
    <t>melis.guler95@ornekmail.com</t>
  </si>
  <si>
    <t>Büşra Yıldız</t>
  </si>
  <si>
    <t>busra.yildiz96@ornekmail.com</t>
  </si>
  <si>
    <t>Serkan Arslan</t>
  </si>
  <si>
    <t>serkan.arslan97@ornekmail.com</t>
  </si>
  <si>
    <t>Bozkurt</t>
  </si>
  <si>
    <t>Yusuf Bozkurt</t>
  </si>
  <si>
    <t>yusuf.bozkurt98@ornekmail.com</t>
  </si>
  <si>
    <t>Doğan</t>
  </si>
  <si>
    <t>Can Doğan</t>
  </si>
  <si>
    <t>can.dogan99@ornekmail.com</t>
  </si>
  <si>
    <t>Defne Sarı</t>
  </si>
  <si>
    <t>defne.sari100@ornekmail.com</t>
  </si>
  <si>
    <t>Yılmaz</t>
  </si>
  <si>
    <t>Aylin Yılmaz</t>
  </si>
  <si>
    <t>aylin.yilmaz101@ornekmail.com</t>
  </si>
  <si>
    <t>Mehmet Kaplan</t>
  </si>
  <si>
    <t>mehmet.kaplan102@ornekmail.com</t>
  </si>
  <si>
    <t>Koç</t>
  </si>
  <si>
    <t>Beyza Koç</t>
  </si>
  <si>
    <t>beyza.koc103@ornekmail.com</t>
  </si>
  <si>
    <t>Elif Kara</t>
  </si>
  <si>
    <t>elif.kara104@ornekmail.com</t>
  </si>
  <si>
    <t>Ayşe Erol</t>
  </si>
  <si>
    <t>ayse.erol105@ornekmail.com</t>
  </si>
  <si>
    <t>Ege Aydoğan</t>
  </si>
  <si>
    <t>ege.aydogan106@ornekmail.com</t>
  </si>
  <si>
    <t>Büşra Kılıç</t>
  </si>
  <si>
    <t>busra.kilic107@ornekmail.com</t>
  </si>
  <si>
    <t>Uğur Yıldırım</t>
  </si>
  <si>
    <t>Erzurum</t>
  </si>
  <si>
    <t>ugur.yildirim108@ornekmail.com</t>
  </si>
  <si>
    <t>Fatma</t>
  </si>
  <si>
    <t>Fatma Sarı</t>
  </si>
  <si>
    <t>fatma.sari109@ornekmail.com</t>
  </si>
  <si>
    <t>İlayda Aksoy</t>
  </si>
  <si>
    <t>i̇layda.aksoy110@ornekmail.com</t>
  </si>
  <si>
    <t>Gül Erdoğan</t>
  </si>
  <si>
    <t>gul.erdogan111@ornekmail.com</t>
  </si>
  <si>
    <t>Özkan</t>
  </si>
  <si>
    <t>Aslı Özkan</t>
  </si>
  <si>
    <t>asli.ozkan112@ornekmail.com</t>
  </si>
  <si>
    <t>Ali Çetin</t>
  </si>
  <si>
    <t>ali.cetin113@ornekmail.com</t>
  </si>
  <si>
    <t>Zeynep Erol</t>
  </si>
  <si>
    <t>zeynep.erol114@ornekmail.com</t>
  </si>
  <si>
    <t>Rabia Taş</t>
  </si>
  <si>
    <t>rabia.tas115@ornekmail.com</t>
  </si>
  <si>
    <t>Ayşe Duman</t>
  </si>
  <si>
    <t>ayse.duman116@ornekmail.com</t>
  </si>
  <si>
    <t>Uğur Şahin</t>
  </si>
  <si>
    <t>ugur.sahin117@ornekmail.com</t>
  </si>
  <si>
    <t>Elif Aydın</t>
  </si>
  <si>
    <t>elif.aydin118@ornekmail.com</t>
  </si>
  <si>
    <t>Mustafa</t>
  </si>
  <si>
    <t>Mustafa Kara</t>
  </si>
  <si>
    <t>mustafa.kara119@ornekmail.com</t>
  </si>
  <si>
    <t>Rabia Özdemir</t>
  </si>
  <si>
    <t>rabia.ozdemir120@ornekmail.com</t>
  </si>
  <si>
    <t>Seda Demir</t>
  </si>
  <si>
    <t>seda.demir121@ornekmail.com</t>
  </si>
  <si>
    <t>Koray Avcı</t>
  </si>
  <si>
    <t>koray.avci122@ornekmail.com</t>
  </si>
  <si>
    <t>Fatma Erol</t>
  </si>
  <si>
    <t>fatma.erol123@ornekmail.com</t>
  </si>
  <si>
    <t>Uğur Aydoğan</t>
  </si>
  <si>
    <t>ugur.aydogan124@ornekmail.com</t>
  </si>
  <si>
    <t>Levent</t>
  </si>
  <si>
    <t>Levent Karaca</t>
  </si>
  <si>
    <t>levent.karaca125@ornekmail.com</t>
  </si>
  <si>
    <t>Ömer Özdemir</t>
  </si>
  <si>
    <t>omer.ozdemir126@ornekmail.com</t>
  </si>
  <si>
    <t>Ali Yalçın</t>
  </si>
  <si>
    <t>ali.yalcin127@ornekmail.com</t>
  </si>
  <si>
    <t>Ali Yılmaz</t>
  </si>
  <si>
    <t>ali.yilmaz128@ornekmail.com</t>
  </si>
  <si>
    <t>Kerem Çelik</t>
  </si>
  <si>
    <t>kerem.celik129@ornekmail.com</t>
  </si>
  <si>
    <t>Hakan Kaplan</t>
  </si>
  <si>
    <t>hakan.kaplan130@ornekmail.com</t>
  </si>
  <si>
    <t>Barış Demir</t>
  </si>
  <si>
    <t>baris.demir131@ornekmail.com</t>
  </si>
  <si>
    <t>Ahmet</t>
  </si>
  <si>
    <t>Ahmet Acar</t>
  </si>
  <si>
    <t>ahmet.acar132@ornekmail.com</t>
  </si>
  <si>
    <t>Zeynep Yıldız</t>
  </si>
  <si>
    <t>zeynep.yildiz133@ornekmail.com</t>
  </si>
  <si>
    <t>Ceren Aydoğan</t>
  </si>
  <si>
    <t>ceren.aydogan134@ornekmail.com</t>
  </si>
  <si>
    <t>Levent Öztürk</t>
  </si>
  <si>
    <t>levent.ozturk135@ornekmail.com</t>
  </si>
  <si>
    <t>Kaan Kaplan</t>
  </si>
  <si>
    <t>kaan.kaplan136@ornekmail.com</t>
  </si>
  <si>
    <t>Gizem Yıldırım</t>
  </si>
  <si>
    <t>gizem.yildirim137@ornekmail.com</t>
  </si>
  <si>
    <t>Furkan</t>
  </si>
  <si>
    <t>Furkan Acar</t>
  </si>
  <si>
    <t>furkan.acar138@ornekmail.com</t>
  </si>
  <si>
    <t>Aslı Aydın</t>
  </si>
  <si>
    <t>asli.aydin139@ornekmail.com</t>
  </si>
  <si>
    <t>Kaan Bozkurt</t>
  </si>
  <si>
    <t>kaan.bozkurt140@ornekmail.com</t>
  </si>
  <si>
    <t>Ece Yıldırım</t>
  </si>
  <si>
    <t>ece.yildirim141@ornekmail.com</t>
  </si>
  <si>
    <t>Koray Yıldırım</t>
  </si>
  <si>
    <t>koray.yildirim142@ornekmail.com</t>
  </si>
  <si>
    <t>Rabia Çetin</t>
  </si>
  <si>
    <t>rabia.cetin143@ornekmail.com</t>
  </si>
  <si>
    <t>Barış Kurt</t>
  </si>
  <si>
    <t>baris.kurt144@ornekmail.com</t>
  </si>
  <si>
    <t>Ece Yılmaz</t>
  </si>
  <si>
    <t>ece.yilmaz145@ornekmail.com</t>
  </si>
  <si>
    <t>ali.kaya146@ornekmail.com</t>
  </si>
  <si>
    <t>Melis Arslan</t>
  </si>
  <si>
    <t>melis.arslan147@ornekmail.com</t>
  </si>
  <si>
    <t>Berk</t>
  </si>
  <si>
    <t>Berk Çelik</t>
  </si>
  <si>
    <t>berk.celik148@ornekmail.com</t>
  </si>
  <si>
    <t>Selin Bulut</t>
  </si>
  <si>
    <t>selin.bulut149@ornekmail.com</t>
  </si>
  <si>
    <t>arda.bulut150@ornekmail.com</t>
  </si>
  <si>
    <t>Fatma Çetin</t>
  </si>
  <si>
    <t>fatma.cetin151@ornekmail.com</t>
  </si>
  <si>
    <t>Derya</t>
  </si>
  <si>
    <t>Derya Aydın</t>
  </si>
  <si>
    <t>derya.aydin152@ornekmail.com</t>
  </si>
  <si>
    <t>İlayda Bulut</t>
  </si>
  <si>
    <t>i̇layda.bulut153@ornekmail.com</t>
  </si>
  <si>
    <t>zeynep.erol154@ornekmail.com</t>
  </si>
  <si>
    <t>Koray Polat</t>
  </si>
  <si>
    <t>koray.polat155@ornekmail.com</t>
  </si>
  <si>
    <t>İrem</t>
  </si>
  <si>
    <t>İrem Öztürk</t>
  </si>
  <si>
    <t>i̇rem.ozturk156@ornekmail.com</t>
  </si>
  <si>
    <t>Sıla Avcı</t>
  </si>
  <si>
    <t>sila.avci157@ornekmail.com</t>
  </si>
  <si>
    <t>Gül Yıldız</t>
  </si>
  <si>
    <t>gul.yildiz158@ornekmail.com</t>
  </si>
  <si>
    <t>Mehmet Erdoğan</t>
  </si>
  <si>
    <t>mehmet.erdogan159@ornekmail.com</t>
  </si>
  <si>
    <t>Ece Özdemir</t>
  </si>
  <si>
    <t>ece.ozdemir160@ornekmail.com</t>
  </si>
  <si>
    <t>Sinan Şahin</t>
  </si>
  <si>
    <t>sinan.sahin161@ornekmail.com</t>
  </si>
  <si>
    <t>Aylin Karaca</t>
  </si>
  <si>
    <t>aylin.karaca162@ornekmail.com</t>
  </si>
  <si>
    <t>Merve</t>
  </si>
  <si>
    <t>Merve Kaplan</t>
  </si>
  <si>
    <t>merve.kaplan163@ornekmail.com</t>
  </si>
  <si>
    <t>Rabia Çelik</t>
  </si>
  <si>
    <t>rabia.celik164@ornekmail.com</t>
  </si>
  <si>
    <t>Ahmet Avcı</t>
  </si>
  <si>
    <t>ahmet.avci165@ornekmail.com</t>
  </si>
  <si>
    <t>Barış Aydoğan</t>
  </si>
  <si>
    <t>baris.aydogan166@ornekmail.com</t>
  </si>
  <si>
    <t>Serkan Karaca</t>
  </si>
  <si>
    <t>serkan.karaca167@ornekmail.com</t>
  </si>
  <si>
    <t>Ahmet Kaplan</t>
  </si>
  <si>
    <t>ahmet.kaplan168@ornekmail.com</t>
  </si>
  <si>
    <t>Ahmet Kara</t>
  </si>
  <si>
    <t>ahmet.kara169@ornekmail.com</t>
  </si>
  <si>
    <t>Arda Avcı</t>
  </si>
  <si>
    <t>arda.avci170@ornekmail.com</t>
  </si>
  <si>
    <t>Levent Güneş</t>
  </si>
  <si>
    <t>levent.gunes171@ornekmail.com</t>
  </si>
  <si>
    <t>seda.aydogan172@ornekmail.com</t>
  </si>
  <si>
    <t>Ege Bozkurt</t>
  </si>
  <si>
    <t>ege.bozkurt173@ornekmail.com</t>
  </si>
  <si>
    <t>Barış Yıldız</t>
  </si>
  <si>
    <t>baris.yildiz174@ornekmail.com</t>
  </si>
  <si>
    <t>Keskin</t>
  </si>
  <si>
    <t>Furkan Keskin</t>
  </si>
  <si>
    <t>furkan.keskin175@ornekmail.com</t>
  </si>
  <si>
    <t>arda.simsek176@ornekmail.com</t>
  </si>
  <si>
    <t>Derya Çetin</t>
  </si>
  <si>
    <t>derya.cetin177@ornekmail.com</t>
  </si>
  <si>
    <t>Onur Yalçın</t>
  </si>
  <si>
    <t>onur.yalcin178@ornekmail.com</t>
  </si>
  <si>
    <t>Barış Taş</t>
  </si>
  <si>
    <t>baris.tas179@ornekmail.com</t>
  </si>
  <si>
    <t>Oğuz Kaplan</t>
  </si>
  <si>
    <t>oguz.kaplan180@ornekmail.com</t>
  </si>
  <si>
    <t>Tuğçe Özkan</t>
  </si>
  <si>
    <t>tugce.ozkan181@ornekmail.com</t>
  </si>
  <si>
    <t>Aslı Acar</t>
  </si>
  <si>
    <t>asli.acar182@ornekmail.com</t>
  </si>
  <si>
    <t>Selin Özkan</t>
  </si>
  <si>
    <t>selin.ozkan183@ornekmail.com</t>
  </si>
  <si>
    <t>Tuna Kılıç</t>
  </si>
  <si>
    <t>tuna.kilic184@ornekmail.com</t>
  </si>
  <si>
    <t>Nisa Avcı</t>
  </si>
  <si>
    <t>nisa.avci185@ornekmail.com</t>
  </si>
  <si>
    <t>Yusuf Yıldız</t>
  </si>
  <si>
    <t>yusuf.yildiz186@ornekmail.com</t>
  </si>
  <si>
    <t>Tuna Bulut</t>
  </si>
  <si>
    <t>tuna.bulut187@ornekmail.com</t>
  </si>
  <si>
    <t>Kaan Çelik</t>
  </si>
  <si>
    <t>kaan.celik188@ornekmail.com</t>
  </si>
  <si>
    <t>Arda Çetin</t>
  </si>
  <si>
    <t>arda.cetin189@ornekmail.com</t>
  </si>
  <si>
    <t>Ali Demir</t>
  </si>
  <si>
    <t>ali.demir190@ornekmail.com</t>
  </si>
  <si>
    <t>Selin Duman</t>
  </si>
  <si>
    <t>selin.duman191@ornekmail.com</t>
  </si>
  <si>
    <t>Tolga Aydoğan</t>
  </si>
  <si>
    <t>tolga.aydogan192@ornekmail.com</t>
  </si>
  <si>
    <t>ahmet.kara193@ornekmail.com</t>
  </si>
  <si>
    <t>tugce.yalcin194@ornekmail.com</t>
  </si>
  <si>
    <t>Yusuf Bulut</t>
  </si>
  <si>
    <t>yusuf.bulut195@ornekmail.com</t>
  </si>
  <si>
    <t>Furkan Yıldız</t>
  </si>
  <si>
    <t>furkan.yildiz196@ornekmail.com</t>
  </si>
  <si>
    <t>Eren Acar</t>
  </si>
  <si>
    <t>eren.acar197@ornekmail.com</t>
  </si>
  <si>
    <t>Arda Şahin</t>
  </si>
  <si>
    <t>arda.sahin198@ornekmail.com</t>
  </si>
  <si>
    <t>Merve Demir</t>
  </si>
  <si>
    <t>merve.demir199@ornekmail.com</t>
  </si>
  <si>
    <t>Beyza Acar</t>
  </si>
  <si>
    <t>beyza.acar200@ornekmail.com</t>
  </si>
  <si>
    <t>Fatma Özkan</t>
  </si>
  <si>
    <t>fatma.ozkan201@ornekmail.com</t>
  </si>
  <si>
    <t>Gül Erol</t>
  </si>
  <si>
    <t>gul.erol202@ornekmail.com</t>
  </si>
  <si>
    <t>yusuf.bozkurt203@ornekmail.com</t>
  </si>
  <si>
    <t>Levent Avcı</t>
  </si>
  <si>
    <t>levent.avci204@ornekmail.com</t>
  </si>
  <si>
    <t>Melis Doğan</t>
  </si>
  <si>
    <t>melis.dogan205@ornekmail.com</t>
  </si>
  <si>
    <t>Aslı Yıldız</t>
  </si>
  <si>
    <t>asli.yildiz206@ornekmail.com</t>
  </si>
  <si>
    <t>Tolga Özkan</t>
  </si>
  <si>
    <t>tolga.ozkan207@ornekmail.com</t>
  </si>
  <si>
    <t>Selin Aydoğan</t>
  </si>
  <si>
    <t>selin.aydogan208@ornekmail.com</t>
  </si>
  <si>
    <t>Fatma Bozkurt</t>
  </si>
  <si>
    <t>fatma.bozkurt209@ornekmail.com</t>
  </si>
  <si>
    <t>Mehmet Erol</t>
  </si>
  <si>
    <t>mehmet.erol210@ornekmail.com</t>
  </si>
  <si>
    <t>Ali Aydoğan</t>
  </si>
  <si>
    <t>ali.aydogan211@ornekmail.com</t>
  </si>
  <si>
    <t>Sinan Avcı</t>
  </si>
  <si>
    <t>sinan.avci212@ornekmail.com</t>
  </si>
  <si>
    <t>Ece Avcı</t>
  </si>
  <si>
    <t>ece.avci213@ornekmail.com</t>
  </si>
  <si>
    <t>Ceren Polat</t>
  </si>
  <si>
    <t>ceren.polat214@ornekmail.com</t>
  </si>
  <si>
    <t>Hakan Keskin</t>
  </si>
  <si>
    <t>hakan.keskin215@ornekmail.com</t>
  </si>
  <si>
    <t>Beyza Kaplan</t>
  </si>
  <si>
    <t>beyza.kaplan216@ornekmail.com</t>
  </si>
  <si>
    <t>Derya Öztürk</t>
  </si>
  <si>
    <t>derya.ozturk217@ornekmail.com</t>
  </si>
  <si>
    <t>Zeynep Polat</t>
  </si>
  <si>
    <t>zeynep.polat218@ornekmail.com</t>
  </si>
  <si>
    <t>Hazal Şimşek</t>
  </si>
  <si>
    <t>hazal.simsek219@ornekmail.com</t>
  </si>
  <si>
    <t>levent.avci220@ornekmail.com</t>
  </si>
  <si>
    <t>Levent Güler</t>
  </si>
  <si>
    <t>levent.guler221@ornekmail.com</t>
  </si>
  <si>
    <t>baris.yildiz222@ornekmail.com</t>
  </si>
  <si>
    <t>Sıla Karaca</t>
  </si>
  <si>
    <t>sila.karaca223@ornekmail.com</t>
  </si>
  <si>
    <t>Aylin Keskin</t>
  </si>
  <si>
    <t>aylin.keskin224@ornekmail.com</t>
  </si>
  <si>
    <t>Kaan Erdoğan</t>
  </si>
  <si>
    <t>kaan.erdogan225@ornekmail.com</t>
  </si>
  <si>
    <t>Esra Arslan</t>
  </si>
  <si>
    <t>esra.arslan226@ornekmail.com</t>
  </si>
  <si>
    <t>Nisa Yıldız</t>
  </si>
  <si>
    <t>nisa.yildiz227@ornekmail.com</t>
  </si>
  <si>
    <t>tugce.yalcin228@ornekmail.com</t>
  </si>
  <si>
    <t>Can Duman</t>
  </si>
  <si>
    <t>can.duman229@ornekmail.com</t>
  </si>
  <si>
    <t>Tuna Kaya</t>
  </si>
  <si>
    <t>tuna.kaya230@ornekmail.com</t>
  </si>
  <si>
    <t>Sinan Karaca</t>
  </si>
  <si>
    <t>sinan.karaca231@ornekmail.com</t>
  </si>
  <si>
    <t>Dilara Şimşek</t>
  </si>
  <si>
    <t>dilara.simsek232@ornekmail.com</t>
  </si>
  <si>
    <t>Deniz</t>
  </si>
  <si>
    <t>Deniz Çelik</t>
  </si>
  <si>
    <t>deniz.celik233@ornekmail.com</t>
  </si>
  <si>
    <t>Tuğçe Özdemir</t>
  </si>
  <si>
    <t>tugce.ozdemir234@ornekmail.com</t>
  </si>
  <si>
    <t>Ceren Aydın</t>
  </si>
  <si>
    <t>ceren.aydin235@ornekmail.com</t>
  </si>
  <si>
    <t>serkan.ozturk236@ornekmail.com</t>
  </si>
  <si>
    <t>Ceren Duman</t>
  </si>
  <si>
    <t>ceren.duman237@ornekmail.com</t>
  </si>
  <si>
    <t>Derya Arslan</t>
  </si>
  <si>
    <t>derya.arslan238@ornekmail.com</t>
  </si>
  <si>
    <t>Nazlı Kaya</t>
  </si>
  <si>
    <t>nazli.kaya239@ornekmail.com</t>
  </si>
  <si>
    <t>Mert Sarı</t>
  </si>
  <si>
    <t>mert.sari240@ornekmail.com</t>
  </si>
  <si>
    <t>İrem Yalçın</t>
  </si>
  <si>
    <t>i̇rem.yalcin241@ornekmail.com</t>
  </si>
  <si>
    <t>İlayda Avcı</t>
  </si>
  <si>
    <t>i̇layda.avci242@ornekmail.com</t>
  </si>
  <si>
    <t>Arda Uçar</t>
  </si>
  <si>
    <t>arda.ucar243@ornekmail.com</t>
  </si>
  <si>
    <t>Sıla Duman</t>
  </si>
  <si>
    <t>sila.duman244@ornekmail.com</t>
  </si>
  <si>
    <t>Ece Güneş</t>
  </si>
  <si>
    <t>ece.gunes245@ornekmail.com</t>
  </si>
  <si>
    <t>Gül Demir</t>
  </si>
  <si>
    <t>gul.demir246@ornekmail.com</t>
  </si>
  <si>
    <t>Gül Tekin</t>
  </si>
  <si>
    <t>gul.tekin247@ornekmail.com</t>
  </si>
  <si>
    <t>Esra Erol</t>
  </si>
  <si>
    <t>esra.erol248@ornekmail.com</t>
  </si>
  <si>
    <t>Beyza Karaca</t>
  </si>
  <si>
    <t>beyza.karaca249@ornekmail.com</t>
  </si>
  <si>
    <t>kaan.sari250@ornekmail.com</t>
  </si>
  <si>
    <t>Seda Sarı</t>
  </si>
  <si>
    <t>seda.sari251@ornekmail.com</t>
  </si>
  <si>
    <t>Onur Duman</t>
  </si>
  <si>
    <t>onur.duman252@ornekmail.com</t>
  </si>
  <si>
    <t>Ahmet Karaca</t>
  </si>
  <si>
    <t>ahmet.karaca253@ornekmail.com</t>
  </si>
  <si>
    <t>Gizem Özdemir</t>
  </si>
  <si>
    <t>gizem.ozdemir254@ornekmail.com</t>
  </si>
  <si>
    <t>Nisa Çelik</t>
  </si>
  <si>
    <t>nisa.celik255@ornekmail.com</t>
  </si>
  <si>
    <t>Gül Taş</t>
  </si>
  <si>
    <t>gul.tas256@ornekmail.com</t>
  </si>
  <si>
    <t>Şeyma Bozkurt</t>
  </si>
  <si>
    <t>seyma.bozkurt257@ornekmail.com</t>
  </si>
  <si>
    <t>Tuğçe Acar</t>
  </si>
  <si>
    <t>tugce.acar258@ornekmail.com</t>
  </si>
  <si>
    <t>Yusuf Özkan</t>
  </si>
  <si>
    <t>yusuf.ozkan259@ornekmail.com</t>
  </si>
  <si>
    <t>Ece Uçar</t>
  </si>
  <si>
    <t>ece.ucar260@ornekmail.com</t>
  </si>
  <si>
    <t>Hazal Erol</t>
  </si>
  <si>
    <t>hazal.erol261@ornekmail.com</t>
  </si>
  <si>
    <t>Arda Kaplan</t>
  </si>
  <si>
    <t>arda.kaplan262@ornekmail.com</t>
  </si>
  <si>
    <t>Defne Uçar</t>
  </si>
  <si>
    <t>defne.ucar263@ornekmail.com</t>
  </si>
  <si>
    <t>Burak</t>
  </si>
  <si>
    <t>Burak Çelik</t>
  </si>
  <si>
    <t>burak.celik264@ornekmail.com</t>
  </si>
  <si>
    <t>Mustafa Aksoy</t>
  </si>
  <si>
    <t>mustafa.aksoy265@ornekmail.com</t>
  </si>
  <si>
    <t>Emre</t>
  </si>
  <si>
    <t>Emre Uçar</t>
  </si>
  <si>
    <t>emre.ucar266@ornekmail.com</t>
  </si>
  <si>
    <t>Nazlı Kılıç</t>
  </si>
  <si>
    <t>nazli.kilic267@ornekmail.com</t>
  </si>
  <si>
    <t>Ege Yıldız</t>
  </si>
  <si>
    <t>ege.yildiz268@ornekmail.com</t>
  </si>
  <si>
    <t>Ege Doğan</t>
  </si>
  <si>
    <t>ege.dogan269@ornekmail.com</t>
  </si>
  <si>
    <t>Aslı Güler</t>
  </si>
  <si>
    <t>asli.guler270@ornekmail.com</t>
  </si>
  <si>
    <t>Yusuf Karaca</t>
  </si>
  <si>
    <t>yusuf.karaca271@ornekmail.com</t>
  </si>
  <si>
    <t>Hazal Aydın</t>
  </si>
  <si>
    <t>hazal.aydin272@ornekmail.com</t>
  </si>
  <si>
    <t>Ömer Arslan</t>
  </si>
  <si>
    <t>omer.arslan273@ornekmail.com</t>
  </si>
  <si>
    <t>Oğuz Güneş</t>
  </si>
  <si>
    <t>oguz.gunes274@ornekmail.com</t>
  </si>
  <si>
    <t>Barış Erol</t>
  </si>
  <si>
    <t>baris.erol275@ornekmail.com</t>
  </si>
  <si>
    <t>Can Aydın</t>
  </si>
  <si>
    <t>can.aydin276@ornekmail.com</t>
  </si>
  <si>
    <t>Serkan Kurt</t>
  </si>
  <si>
    <t>serkan.kurt277@ornekmail.com</t>
  </si>
  <si>
    <t>Kerem Avcı</t>
  </si>
  <si>
    <t>kerem.avci278@ornekmail.com</t>
  </si>
  <si>
    <t>esra.erol279@ornekmail.com</t>
  </si>
  <si>
    <t>Ece Duman</t>
  </si>
  <si>
    <t>ece.duman280@ornekmail.com</t>
  </si>
  <si>
    <t>gizem.ucar281@ornekmail.com</t>
  </si>
  <si>
    <t>Furkan Aydoğan</t>
  </si>
  <si>
    <t>furkan.aydogan282@ornekmail.com</t>
  </si>
  <si>
    <t>Zeynep Karaca</t>
  </si>
  <si>
    <t>zeynep.karaca283@ornekmail.com</t>
  </si>
  <si>
    <t>Can Polat</t>
  </si>
  <si>
    <t>can.polat284@ornekmail.com</t>
  </si>
  <si>
    <t>Zeynep Erdoğan</t>
  </si>
  <si>
    <t>zeynep.erdogan285@ornekmail.com</t>
  </si>
  <si>
    <t>Selin Karaca</t>
  </si>
  <si>
    <t>selin.karaca286@ornekmail.com</t>
  </si>
  <si>
    <t>Eren Koç</t>
  </si>
  <si>
    <t>eren.koc287@ornekmail.com</t>
  </si>
  <si>
    <t>kaan.bozkurt288@ornekmail.com</t>
  </si>
  <si>
    <t>Ege Acar</t>
  </si>
  <si>
    <t>ege.acar289@ornekmail.com</t>
  </si>
  <si>
    <t>Ece Taş</t>
  </si>
  <si>
    <t>ece.tas290@ornekmail.com</t>
  </si>
  <si>
    <t>Uğur Bozkurt</t>
  </si>
  <si>
    <t>ugur.bozkurt291@ornekmail.com</t>
  </si>
  <si>
    <t>Tuna Yılmaz</t>
  </si>
  <si>
    <t>tuna.yilmaz292@ornekmail.com</t>
  </si>
  <si>
    <t>Şeyma Taş</t>
  </si>
  <si>
    <t>seyma.tas293@ornekmail.com</t>
  </si>
  <si>
    <t>derya.ozturk294@ornekmail.com</t>
  </si>
  <si>
    <t>Burak Aslan</t>
  </si>
  <si>
    <t>burak.aslan295@ornekmail.com</t>
  </si>
  <si>
    <t>Burak Demir</t>
  </si>
  <si>
    <t>burak.demir296@ornekmail.com</t>
  </si>
  <si>
    <t>Ali Erdoğan</t>
  </si>
  <si>
    <t>ali.erdogan297@ornekmail.com</t>
  </si>
  <si>
    <t>Büşra Şimşek</t>
  </si>
  <si>
    <t>busra.simsek298@ornekmail.com</t>
  </si>
  <si>
    <t>Seda Çelik</t>
  </si>
  <si>
    <t>seda.celik299@ornekmail.com</t>
  </si>
  <si>
    <t>Şeyma Güler</t>
  </si>
  <si>
    <t>seyma.guler300@ornekmail.com</t>
  </si>
  <si>
    <t>Beyza Aksoy</t>
  </si>
  <si>
    <t>beyza.aksoy301@ornekmail.com</t>
  </si>
  <si>
    <t>Büşra Çetin</t>
  </si>
  <si>
    <t>busra.cetin302@ornekmail.com</t>
  </si>
  <si>
    <t>tolga.aksoy303@ornekmail.com</t>
  </si>
  <si>
    <t>Kerem Aslan</t>
  </si>
  <si>
    <t>kerem.aslan304@ornekmail.com</t>
  </si>
  <si>
    <t>Tolga Kılıç</t>
  </si>
  <si>
    <t>tolga.kilic305@ornekmail.com</t>
  </si>
  <si>
    <t>Koray Şahin</t>
  </si>
  <si>
    <t>koray.sahin306@ornekmail.com</t>
  </si>
  <si>
    <t>Derya Güneş</t>
  </si>
  <si>
    <t>derya.gunes307@ornekmail.com</t>
  </si>
  <si>
    <t>Oğuz Acar</t>
  </si>
  <si>
    <t>oguz.acar308@ornekmail.com</t>
  </si>
  <si>
    <t>Defne Kara</t>
  </si>
  <si>
    <t>defne.kara309@ornekmail.com</t>
  </si>
  <si>
    <t>İrem Koç</t>
  </si>
  <si>
    <t>i̇rem.koc310@ornekmail.com</t>
  </si>
  <si>
    <t>Yağmur Polat</t>
  </si>
  <si>
    <t>yagmur.polat311@ornekmail.com</t>
  </si>
  <si>
    <t>Oğuz Özdemir</t>
  </si>
  <si>
    <t>oguz.ozdemir312@ornekmail.com</t>
  </si>
  <si>
    <t>İrem Özdemir</t>
  </si>
  <si>
    <t>i̇rem.ozdemir313@ornekmail.com</t>
  </si>
  <si>
    <t>Hakan Uçar</t>
  </si>
  <si>
    <t>hakan.ucar314@ornekmail.com</t>
  </si>
  <si>
    <t>İlayda Güler</t>
  </si>
  <si>
    <t>i̇layda.guler315@ornekmail.com</t>
  </si>
  <si>
    <t>Esra Yalçın</t>
  </si>
  <si>
    <t>esra.yalcin316@ornekmail.com</t>
  </si>
  <si>
    <t>Tuna Çelik</t>
  </si>
  <si>
    <t>tuna.celik317@ornekmail.com</t>
  </si>
  <si>
    <t>Mehmet Özdemir</t>
  </si>
  <si>
    <t>mehmet.ozdemir318@ornekmail.com</t>
  </si>
  <si>
    <t>Aylin Güler</t>
  </si>
  <si>
    <t>aylin.guler319@ornekmail.com</t>
  </si>
  <si>
    <t>Onur Kurt</t>
  </si>
  <si>
    <t>onur.kurt320@ornekmail.com</t>
  </si>
  <si>
    <t>Aslı Doğan</t>
  </si>
  <si>
    <t>asli.dogan321@ornekmail.com</t>
  </si>
  <si>
    <t>Barış Keskin</t>
  </si>
  <si>
    <t>baris.keskin322@ornekmail.com</t>
  </si>
  <si>
    <t>Arda Erol</t>
  </si>
  <si>
    <t>arda.erol323@ornekmail.com</t>
  </si>
  <si>
    <t>Uğur Demir</t>
  </si>
  <si>
    <t>ugur.demir324@ornekmail.com</t>
  </si>
  <si>
    <t>Uğur Yılmaz</t>
  </si>
  <si>
    <t>ugur.yilmaz325@ornekmail.com</t>
  </si>
  <si>
    <t>Rabia Yıldırım</t>
  </si>
  <si>
    <t>rabia.yildirim326@ornekmail.com</t>
  </si>
  <si>
    <t>seda.demir327@ornekmail.com</t>
  </si>
  <si>
    <t>can.polat328@ornekmail.com</t>
  </si>
  <si>
    <t>Defne Şahin</t>
  </si>
  <si>
    <t>defne.sahin329@ornekmail.com</t>
  </si>
  <si>
    <t>aylin.yalcin330@ornekmail.com</t>
  </si>
  <si>
    <t>Onur Bozkurt</t>
  </si>
  <si>
    <t>onur.bozkurt331@ornekmail.com</t>
  </si>
  <si>
    <t>Tuğçe Duman</t>
  </si>
  <si>
    <t>tugce.duman332@ornekmail.com</t>
  </si>
  <si>
    <t>Aslı Kaplan</t>
  </si>
  <si>
    <t>asli.kaplan333@ornekmail.com</t>
  </si>
  <si>
    <t>esra.sari334@ornekmail.com</t>
  </si>
  <si>
    <t>Deniz Şahin</t>
  </si>
  <si>
    <t>deniz.sahin335@ornekmail.com</t>
  </si>
  <si>
    <t>Oğuz Taş</t>
  </si>
  <si>
    <t>oguz.tas336@ornekmail.com</t>
  </si>
  <si>
    <t>Selin Avcı</t>
  </si>
  <si>
    <t>selin.avci337@ornekmail.com</t>
  </si>
  <si>
    <t>Selin Uçar</t>
  </si>
  <si>
    <t>selin.ucar338@ornekmail.com</t>
  </si>
  <si>
    <t>Şeyma Yıldız</t>
  </si>
  <si>
    <t>seyma.yildiz339@ornekmail.com</t>
  </si>
  <si>
    <t>Ceren Yıldız</t>
  </si>
  <si>
    <t>ceren.yildiz340@ornekmail.com</t>
  </si>
  <si>
    <t>Furkan Taş</t>
  </si>
  <si>
    <t>furkan.tas341@ornekmail.com</t>
  </si>
  <si>
    <t>Mehmet Arslan</t>
  </si>
  <si>
    <t>mehmet.arslan342@ornekmail.com</t>
  </si>
  <si>
    <t>Arda Koç</t>
  </si>
  <si>
    <t>arda.koc343@ornekmail.com</t>
  </si>
  <si>
    <t>Serkan Yıldırım</t>
  </si>
  <si>
    <t>serkan.yildirim344@ornekmail.com</t>
  </si>
  <si>
    <t>Aslı Güneş</t>
  </si>
  <si>
    <t>asli.gunes345@ornekmail.com</t>
  </si>
  <si>
    <t>Yusuf Polat</t>
  </si>
  <si>
    <t>yusuf.polat346@ornekmail.com</t>
  </si>
  <si>
    <t>Eren Polat</t>
  </si>
  <si>
    <t>eren.polat347@ornekmail.com</t>
  </si>
  <si>
    <t>Ömer Taş</t>
  </si>
  <si>
    <t>omer.tas348@ornekmail.com</t>
  </si>
  <si>
    <t>Cem</t>
  </si>
  <si>
    <t>Cem Yalçın</t>
  </si>
  <si>
    <t>cem.yalcin349@ornekmail.com</t>
  </si>
  <si>
    <t>Beyza Aslan</t>
  </si>
  <si>
    <t>beyza.aslan350@ornekmail.com</t>
  </si>
  <si>
    <t>aylin.guler351@ornekmail.com</t>
  </si>
  <si>
    <t>Deniz Bulut</t>
  </si>
  <si>
    <t>deniz.bulut352@ornekmail.com</t>
  </si>
  <si>
    <t>Rabia Erol</t>
  </si>
  <si>
    <t>rabia.erol353@ornekmail.com</t>
  </si>
  <si>
    <t>Beyza Yalçın</t>
  </si>
  <si>
    <t>beyza.yalcin354@ornekmail.com</t>
  </si>
  <si>
    <t>Esra Duman</t>
  </si>
  <si>
    <t>esra.duman355@ornekmail.com</t>
  </si>
  <si>
    <t>Aslı Bulut</t>
  </si>
  <si>
    <t>asli.bulut356@ornekmail.com</t>
  </si>
  <si>
    <t>Serkan Avcı</t>
  </si>
  <si>
    <t>serkan.avci357@ornekmail.com</t>
  </si>
  <si>
    <t>Arda Kaya</t>
  </si>
  <si>
    <t>arda.kaya358@ornekmail.com</t>
  </si>
  <si>
    <t>Mustafa Özdemir</t>
  </si>
  <si>
    <t>mustafa.ozdemir359@ornekmail.com</t>
  </si>
  <si>
    <t>Ece Acar</t>
  </si>
  <si>
    <t>ece.acar360@ornekmail.com</t>
  </si>
  <si>
    <t>Yusuf Demir</t>
  </si>
  <si>
    <t>yusuf.demir361@ornekmail.com</t>
  </si>
  <si>
    <t>Furkan Arslan</t>
  </si>
  <si>
    <t>furkan.arslan362@ornekmail.com</t>
  </si>
  <si>
    <t>Ömer Uçar</t>
  </si>
  <si>
    <t>omer.ucar363@ornekmail.com</t>
  </si>
  <si>
    <t>Can Bulut</t>
  </si>
  <si>
    <t>can.bulut364@ornekmail.com</t>
  </si>
  <si>
    <t>Rabia Bulut</t>
  </si>
  <si>
    <t>rabia.bulut365@ornekmail.com</t>
  </si>
  <si>
    <t>Cem Yıldırım</t>
  </si>
  <si>
    <t>cem.yildirim366@ornekmail.com</t>
  </si>
  <si>
    <t>serkan.ozturk367@ornekmail.com</t>
  </si>
  <si>
    <t>Tuğçe Taş</t>
  </si>
  <si>
    <t>tugce.tas368@ornekmail.com</t>
  </si>
  <si>
    <t>Tuğçe Doğan</t>
  </si>
  <si>
    <t>tugce.dogan369@ornekmail.com</t>
  </si>
  <si>
    <t>Furkan Aydın</t>
  </si>
  <si>
    <t>furkan.aydin370@ornekmail.com</t>
  </si>
  <si>
    <t>beyza.ozdemir371@ornekmail.com</t>
  </si>
  <si>
    <t>Gizem Doğan</t>
  </si>
  <si>
    <t>gizem.dogan372@ornekmail.com</t>
  </si>
  <si>
    <t>Tolga Arslan</t>
  </si>
  <si>
    <t>tolga.arslan373@ornekmail.com</t>
  </si>
  <si>
    <t>Tuğçe Çelik</t>
  </si>
  <si>
    <t>tugce.celik374@ornekmail.com</t>
  </si>
  <si>
    <t>Şeyma Erdoğan</t>
  </si>
  <si>
    <t>seyma.erdogan375@ornekmail.com</t>
  </si>
  <si>
    <t>Nazlı Arslan</t>
  </si>
  <si>
    <t>nazli.arslan376@ornekmail.com</t>
  </si>
  <si>
    <t>Büşra Yalçın</t>
  </si>
  <si>
    <t>busra.yalcin377@ornekmail.com</t>
  </si>
  <si>
    <t>seyma.erdogan378@ornekmail.com</t>
  </si>
  <si>
    <t>Şeyma Demir</t>
  </si>
  <si>
    <t>seyma.demir379@ornekmail.com</t>
  </si>
  <si>
    <t>elif.kara380@ornekmail.com</t>
  </si>
  <si>
    <t>serkan.ozturk381@ornekmail.com</t>
  </si>
  <si>
    <t>Nisa Duman</t>
  </si>
  <si>
    <t>nisa.duman382@ornekmail.com</t>
  </si>
  <si>
    <t>Tuna Aslan</t>
  </si>
  <si>
    <t>tuna.aslan383@ornekmail.com</t>
  </si>
  <si>
    <t>Ömer Özkan</t>
  </si>
  <si>
    <t>omer.ozkan384@ornekmail.com</t>
  </si>
  <si>
    <t>Ali Aksoy</t>
  </si>
  <si>
    <t>ali.aksoy385@ornekmail.com</t>
  </si>
  <si>
    <t>Burak Özdemir</t>
  </si>
  <si>
    <t>burak.ozdemir386@ornekmail.com</t>
  </si>
  <si>
    <t>Cem Kurt</t>
  </si>
  <si>
    <t>cem.kurt387@ornekmail.com</t>
  </si>
  <si>
    <t>Eren Erdoğan</t>
  </si>
  <si>
    <t>eren.erdogan388@ornekmail.com</t>
  </si>
  <si>
    <t>Melis Sarı</t>
  </si>
  <si>
    <t>melis.sari389@ornekmail.com</t>
  </si>
  <si>
    <t>Dilara Bozkurt</t>
  </si>
  <si>
    <t>dilara.bozkurt390@ornekmail.com</t>
  </si>
  <si>
    <t>Sıla Aslan</t>
  </si>
  <si>
    <t>sila.aslan391@ornekmail.com</t>
  </si>
  <si>
    <t>Cem Güler</t>
  </si>
  <si>
    <t>cem.guler392@ornekmail.com</t>
  </si>
  <si>
    <t>Ayşe Öztürk</t>
  </si>
  <si>
    <t>ayse.ozturk393@ornekmail.com</t>
  </si>
  <si>
    <t>derya.aydin394@ornekmail.com</t>
  </si>
  <si>
    <t>Zeynep Avcı</t>
  </si>
  <si>
    <t>zeynep.avci395@ornekmail.com</t>
  </si>
  <si>
    <t>Ahmet Erol</t>
  </si>
  <si>
    <t>ahmet.erol396@ornekmail.com</t>
  </si>
  <si>
    <t>Dilara Yıldız</t>
  </si>
  <si>
    <t>dilara.yildiz397@ornekmail.com</t>
  </si>
  <si>
    <t>Cem Çetin</t>
  </si>
  <si>
    <t>cem.cetin398@ornekmail.com</t>
  </si>
  <si>
    <t>Sıla Öztürk</t>
  </si>
  <si>
    <t>sila.ozturk399@ornekmail.com</t>
  </si>
  <si>
    <t>Burak Taş</t>
  </si>
  <si>
    <t>burak.tas400@ornekmail.com</t>
  </si>
  <si>
    <t>Merve Taş</t>
  </si>
  <si>
    <t>merve.tas401@ornekmail.com</t>
  </si>
  <si>
    <t>Mehmet Keskin</t>
  </si>
  <si>
    <t>mehmet.keskin402@ornekmail.com</t>
  </si>
  <si>
    <t>İlayda Aslan</t>
  </si>
  <si>
    <t>i̇layda.aslan403@ornekmail.com</t>
  </si>
  <si>
    <t>Nisa Aslan</t>
  </si>
  <si>
    <t>nisa.aslan404@ornekmail.com</t>
  </si>
  <si>
    <t>Ece Bulut</t>
  </si>
  <si>
    <t>ece.bulut405@ornekmail.com</t>
  </si>
  <si>
    <t>Burak Uçar</t>
  </si>
  <si>
    <t>burak.ucar406@ornekmail.com</t>
  </si>
  <si>
    <t>Koray Şimşek</t>
  </si>
  <si>
    <t>koray.simsek407@ornekmail.com</t>
  </si>
  <si>
    <t>İrem Çelik</t>
  </si>
  <si>
    <t>i̇rem.celik408@ornekmail.com</t>
  </si>
  <si>
    <t>Hakan Aydoğan</t>
  </si>
  <si>
    <t>hakan.aydogan409@ornekmail.com</t>
  </si>
  <si>
    <t>Eren Karaca</t>
  </si>
  <si>
    <t>eren.karaca410@ornekmail.com</t>
  </si>
  <si>
    <t>Yağmur Şahin</t>
  </si>
  <si>
    <t>yagmur.sahin411@ornekmail.com</t>
  </si>
  <si>
    <t>Ege Çelik</t>
  </si>
  <si>
    <t>ege.celik412@ornekmail.com</t>
  </si>
  <si>
    <t>Gizem Erol</t>
  </si>
  <si>
    <t>gizem.erol413@ornekmail.com</t>
  </si>
  <si>
    <t>Zeynep Şimşek</t>
  </si>
  <si>
    <t>zeynep.simsek414@ornekmail.com</t>
  </si>
  <si>
    <t>Rabia Şahin</t>
  </si>
  <si>
    <t>rabia.sahin415@ornekmail.com</t>
  </si>
  <si>
    <t>Ege Bulut</t>
  </si>
  <si>
    <t>ege.bulut416@ornekmail.com</t>
  </si>
  <si>
    <t>Mustafa Yılmaz</t>
  </si>
  <si>
    <t>mustafa.yilmaz417@ornekmail.com</t>
  </si>
  <si>
    <t>Gül Keskin</t>
  </si>
  <si>
    <t>gul.keskin418@ornekmail.com</t>
  </si>
  <si>
    <t>Oğuz Kurt</t>
  </si>
  <si>
    <t>oguz.kurt419@ornekmail.com</t>
  </si>
  <si>
    <t>Seda Keskin</t>
  </si>
  <si>
    <t>seda.keskin420@ornekmail.com</t>
  </si>
  <si>
    <t>Selin Erdoğan</t>
  </si>
  <si>
    <t>selin.erdogan421@ornekmail.com</t>
  </si>
  <si>
    <t>Kerem Yıldırım</t>
  </si>
  <si>
    <t>kerem.yildirim422@ornekmail.com</t>
  </si>
  <si>
    <t>Ahmet Yılmaz</t>
  </si>
  <si>
    <t>ahmet.yilmaz423@ornekmail.com</t>
  </si>
  <si>
    <t>Can Demir</t>
  </si>
  <si>
    <t>can.demir424@ornekmail.com</t>
  </si>
  <si>
    <t>Büşra Aksoy</t>
  </si>
  <si>
    <t>busra.aksoy425@ornekmail.com</t>
  </si>
  <si>
    <t>Elif Erdoğan</t>
  </si>
  <si>
    <t>elif.erdogan426@ornekmail.com</t>
  </si>
  <si>
    <t>Eren Şahin</t>
  </si>
  <si>
    <t>eren.sahin427@ornekmail.com</t>
  </si>
  <si>
    <t>Ayşe Avcı</t>
  </si>
  <si>
    <t>ayse.avci428@ornekmail.com</t>
  </si>
  <si>
    <t>serkan.avci429@ornekmail.com</t>
  </si>
  <si>
    <t>ali.yilmaz430@ornekmail.com</t>
  </si>
  <si>
    <t>Ömer Yılmaz</t>
  </si>
  <si>
    <t>omer.yilmaz431@ornekmail.com</t>
  </si>
  <si>
    <t>Kaan Güler</t>
  </si>
  <si>
    <t>kaan.guler432@ornekmail.com</t>
  </si>
  <si>
    <t>Ege Çetin</t>
  </si>
  <si>
    <t>ege.cetin433@ornekmail.com</t>
  </si>
  <si>
    <t>Selin Yıldız</t>
  </si>
  <si>
    <t>selin.yildiz434@ornekmail.com</t>
  </si>
  <si>
    <t>Zeynep Sarı</t>
  </si>
  <si>
    <t>zeynep.sari435@ornekmail.com</t>
  </si>
  <si>
    <t>Yusuf Koç</t>
  </si>
  <si>
    <t>yusuf.koc436@ornekmail.com</t>
  </si>
  <si>
    <t>Melis Kaplan</t>
  </si>
  <si>
    <t>melis.kaplan437@ornekmail.com</t>
  </si>
  <si>
    <t>Ali Yıldırım</t>
  </si>
  <si>
    <t>ali.yildirim438@ornekmail.com</t>
  </si>
  <si>
    <t>Yağmur Aslan</t>
  </si>
  <si>
    <t>yagmur.aslan439@ornekmail.com</t>
  </si>
  <si>
    <t>Can Şimşek</t>
  </si>
  <si>
    <t>can.simsek440@ornekmail.com</t>
  </si>
  <si>
    <t>Merve Yıldız</t>
  </si>
  <si>
    <t>merve.yildiz441@ornekmail.com</t>
  </si>
  <si>
    <t>Seda Doğan</t>
  </si>
  <si>
    <t>seda.dogan442@ornekmail.com</t>
  </si>
  <si>
    <t>Mustafa Tekin</t>
  </si>
  <si>
    <t>mustafa.tekin443@ornekmail.com</t>
  </si>
  <si>
    <t>Ali Kılıç</t>
  </si>
  <si>
    <t>ali.kilic444@ornekmail.com</t>
  </si>
  <si>
    <t>Cem Sarı</t>
  </si>
  <si>
    <t>cem.sari445@ornekmail.com</t>
  </si>
  <si>
    <t>Berk Kaplan</t>
  </si>
  <si>
    <t>berk.kaplan446@ornekmail.com</t>
  </si>
  <si>
    <t>Fatma Arslan</t>
  </si>
  <si>
    <t>fatma.arslan447@ornekmail.com</t>
  </si>
  <si>
    <t>Aylin Bulut</t>
  </si>
  <si>
    <t>aylin.bulut448@ornekmail.com</t>
  </si>
  <si>
    <t>Hazal Özdemir</t>
  </si>
  <si>
    <t>hazal.ozdemir449@ornekmail.com</t>
  </si>
  <si>
    <t>Nazlı Aksoy</t>
  </si>
  <si>
    <t>nazli.aksoy450@ornekmail.com</t>
  </si>
  <si>
    <t>Merve Aksoy</t>
  </si>
  <si>
    <t>merve.aksoy451@ornekmail.com</t>
  </si>
  <si>
    <t>Eren Bozkurt</t>
  </si>
  <si>
    <t>eren.bozkurt452@ornekmail.com</t>
  </si>
  <si>
    <t>Ceren Kurt</t>
  </si>
  <si>
    <t>ceren.kurt453@ornekmail.com</t>
  </si>
  <si>
    <t>Fatma Acar</t>
  </si>
  <si>
    <t>fatma.acar454@ornekmail.com</t>
  </si>
  <si>
    <t>Burak Kara</t>
  </si>
  <si>
    <t>burak.kara455@ornekmail.com</t>
  </si>
  <si>
    <t>Cem Taş</t>
  </si>
  <si>
    <t>cem.tas456@ornekmail.com</t>
  </si>
  <si>
    <t>Aslı Bozkurt</t>
  </si>
  <si>
    <t>asli.bozkurt457@ornekmail.com</t>
  </si>
  <si>
    <t>Cem Kılıç</t>
  </si>
  <si>
    <t>cem.kilic458@ornekmail.com</t>
  </si>
  <si>
    <t>Fatma Yıldız</t>
  </si>
  <si>
    <t>fatma.yildiz459@ornekmail.com</t>
  </si>
  <si>
    <t>Ayşe Güneş</t>
  </si>
  <si>
    <t>ayse.gunes460@ornekmail.com</t>
  </si>
  <si>
    <t>Ege Polat</t>
  </si>
  <si>
    <t>ege.polat461@ornekmail.com</t>
  </si>
  <si>
    <t>Sinan Öztürk</t>
  </si>
  <si>
    <t>sinan.ozturk462@ornekmail.com</t>
  </si>
  <si>
    <t>rabia.yildirim463@ornekmail.com</t>
  </si>
  <si>
    <t>asli.guler464@ornekmail.com</t>
  </si>
  <si>
    <t>Büşra Sarı</t>
  </si>
  <si>
    <t>busra.sari465@ornekmail.com</t>
  </si>
  <si>
    <t>Merve Doğan</t>
  </si>
  <si>
    <t>merve.dogan466@ornekmail.com</t>
  </si>
  <si>
    <t>Can Aydoğan</t>
  </si>
  <si>
    <t>can.aydogan467@ornekmail.com</t>
  </si>
  <si>
    <t>Ege Güler</t>
  </si>
  <si>
    <t>ege.guler468@ornekmail.com</t>
  </si>
  <si>
    <t>Esra Yıldız</t>
  </si>
  <si>
    <t>esra.yildiz469@ornekmail.com</t>
  </si>
  <si>
    <t>Selin Yılmaz</t>
  </si>
  <si>
    <t>selin.yilmaz470@ornekmail.com</t>
  </si>
  <si>
    <t>Aslı Yıldırım</t>
  </si>
  <si>
    <t>asli.yildirim471@ornekmail.com</t>
  </si>
  <si>
    <t>Esra Aksoy</t>
  </si>
  <si>
    <t>esra.aksoy472@ornekmail.com</t>
  </si>
  <si>
    <t>Tuna Acar</t>
  </si>
  <si>
    <t>tuna.acar473@ornekmail.com</t>
  </si>
  <si>
    <t>Can Kaplan</t>
  </si>
  <si>
    <t>can.kaplan474@ornekmail.com</t>
  </si>
  <si>
    <t>elif.sahin475@ornekmail.com</t>
  </si>
  <si>
    <t>Ömer Aydoğan</t>
  </si>
  <si>
    <t>omer.aydogan476@ornekmail.com</t>
  </si>
  <si>
    <t>Barış Bulut</t>
  </si>
  <si>
    <t>baris.bulut477@ornekmail.com</t>
  </si>
  <si>
    <t>Kaan Uçar</t>
  </si>
  <si>
    <t>kaan.ucar478@ornekmail.com</t>
  </si>
  <si>
    <t>İrem Kara</t>
  </si>
  <si>
    <t>i̇rem.kara479@ornekmail.com</t>
  </si>
  <si>
    <t>Merve Çelik</t>
  </si>
  <si>
    <t>merve.celik480@ornekmail.com</t>
  </si>
  <si>
    <t>Derya Yıldırım</t>
  </si>
  <si>
    <t>derya.yildirim481@ornekmail.com</t>
  </si>
  <si>
    <t>Hakan Öztürk</t>
  </si>
  <si>
    <t>hakan.ozturk482@ornekmail.com</t>
  </si>
  <si>
    <t>Zeynep Yalçın</t>
  </si>
  <si>
    <t>zeynep.yalcin483@ornekmail.com</t>
  </si>
  <si>
    <t>Fatma Koç</t>
  </si>
  <si>
    <t>fatma.koc484@ornekmail.com</t>
  </si>
  <si>
    <t>ali.yildirim485@ornekmail.com</t>
  </si>
  <si>
    <t>Tolga Çelik</t>
  </si>
  <si>
    <t>tolga.celik486@ornekmail.com</t>
  </si>
  <si>
    <t>Rabia Kara</t>
  </si>
  <si>
    <t>rabia.kara487@ornekmail.com</t>
  </si>
  <si>
    <t>Onur Karaca</t>
  </si>
  <si>
    <t>onur.karaca488@ornekmail.com</t>
  </si>
  <si>
    <t>Mustafa Kaplan</t>
  </si>
  <si>
    <t>mustafa.kaplan489@ornekmail.com</t>
  </si>
  <si>
    <t>Ahmet Bulut</t>
  </si>
  <si>
    <t>ahmet.bulut490@ornekmail.com</t>
  </si>
  <si>
    <t>Tuna Aydoğan</t>
  </si>
  <si>
    <t>tuna.aydogan491@ornekmail.com</t>
  </si>
  <si>
    <t>Şeyma Polat</t>
  </si>
  <si>
    <t>seyma.polat492@ornekmail.com</t>
  </si>
  <si>
    <t>Levent Duman</t>
  </si>
  <si>
    <t>levent.duman493@ornekmail.com</t>
  </si>
  <si>
    <t>cem.sari494@ornekmail.com</t>
  </si>
  <si>
    <t>Levent Özkan</t>
  </si>
  <si>
    <t>levent.ozkan495@ornekmail.com</t>
  </si>
  <si>
    <t>Rabia Aydoğan</t>
  </si>
  <si>
    <t>rabia.aydogan496@ornekmail.com</t>
  </si>
  <si>
    <t>fatma.erol497@ornekmail.com</t>
  </si>
  <si>
    <t>defne.kurt498@ornekmail.com</t>
  </si>
  <si>
    <t>İrem Kurt</t>
  </si>
  <si>
    <t>i̇rem.kurt499@ornekmail.com</t>
  </si>
  <si>
    <t>Ali Şimşek</t>
  </si>
  <si>
    <t>ali.simsek500@ornekmail.com</t>
  </si>
  <si>
    <t>Tuğçe Yıldız</t>
  </si>
  <si>
    <t>tugce.yildiz501@ornekmail.com</t>
  </si>
  <si>
    <t>Sıla Çelik</t>
  </si>
  <si>
    <t>sila.celik502@ornekmail.com</t>
  </si>
  <si>
    <t>Merve Keskin</t>
  </si>
  <si>
    <t>merve.keskin503@ornekmail.com</t>
  </si>
  <si>
    <t>tuna.celik504@ornekmail.com</t>
  </si>
  <si>
    <t>kerem.avci505@ornekmail.com</t>
  </si>
  <si>
    <t>Furkan Kaya</t>
  </si>
  <si>
    <t>furkan.kaya506@ornekmail.com</t>
  </si>
  <si>
    <t>Rabia Uçar</t>
  </si>
  <si>
    <t>rabia.ucar507@ornekmail.com</t>
  </si>
  <si>
    <t>Yusuf Kaya</t>
  </si>
  <si>
    <t>yusuf.kaya508@ornekmail.com</t>
  </si>
  <si>
    <t>Koray Çetin</t>
  </si>
  <si>
    <t>koray.cetin509@ornekmail.com</t>
  </si>
  <si>
    <t>Gül Kaya</t>
  </si>
  <si>
    <t>gul.kaya510@ornekmail.com</t>
  </si>
  <si>
    <t>Uğur Doğan</t>
  </si>
  <si>
    <t>ugur.dogan511@ornekmail.com</t>
  </si>
  <si>
    <t>Beyza Kurt</t>
  </si>
  <si>
    <t>beyza.kurt512@ornekmail.com</t>
  </si>
  <si>
    <t>Serkan Şimşek</t>
  </si>
  <si>
    <t>serkan.simsek513@ornekmail.com</t>
  </si>
  <si>
    <t>Onur Avcı</t>
  </si>
  <si>
    <t>onur.avci514@ornekmail.com</t>
  </si>
  <si>
    <t>Hakan Şahin</t>
  </si>
  <si>
    <t>hakan.sahin515@ornekmail.com</t>
  </si>
  <si>
    <t>Seda Şimşek</t>
  </si>
  <si>
    <t>seda.simsek516@ornekmail.com</t>
  </si>
  <si>
    <t>Aylin Polat</t>
  </si>
  <si>
    <t>aylin.polat517@ornekmail.com</t>
  </si>
  <si>
    <t>Seda Aksoy</t>
  </si>
  <si>
    <t>seda.aksoy518@ornekmail.com</t>
  </si>
  <si>
    <t>Ömer Çetin</t>
  </si>
  <si>
    <t>omer.cetin519@ornekmail.com</t>
  </si>
  <si>
    <t>Gül Şimşek</t>
  </si>
  <si>
    <t>gul.simsek520@ornekmail.com</t>
  </si>
  <si>
    <t>Hakan Aydın</t>
  </si>
  <si>
    <t>hakan.aydin521@ornekmail.com</t>
  </si>
  <si>
    <t>Furkan Güneş</t>
  </si>
  <si>
    <t>furkan.gunes522@ornekmail.com</t>
  </si>
  <si>
    <t>Gizem Güneş</t>
  </si>
  <si>
    <t>gizem.gunes523@ornekmail.com</t>
  </si>
  <si>
    <t>Hakan Çelik</t>
  </si>
  <si>
    <t>hakan.celik524@ornekmail.com</t>
  </si>
  <si>
    <t>Hakan Kılıç</t>
  </si>
  <si>
    <t>hakan.kilic525@ornekmail.com</t>
  </si>
  <si>
    <t>Fatma Özdemir</t>
  </si>
  <si>
    <t>fatma.ozdemir526@ornekmail.com</t>
  </si>
  <si>
    <t>Merve Polat</t>
  </si>
  <si>
    <t>merve.polat527@ornekmail.com</t>
  </si>
  <si>
    <t>Ömer Çelik</t>
  </si>
  <si>
    <t>omer.celik528@ornekmail.com</t>
  </si>
  <si>
    <t>Cem Arslan</t>
  </si>
  <si>
    <t>cem.arslan529@ornekmail.com</t>
  </si>
  <si>
    <t>Ceren Bulut</t>
  </si>
  <si>
    <t>ceren.bulut530@ornekmail.com</t>
  </si>
  <si>
    <t>Oğuz Avcı</t>
  </si>
  <si>
    <t>oguz.avci531@ornekmail.com</t>
  </si>
  <si>
    <t>Uğur Kara</t>
  </si>
  <si>
    <t>ugur.kara532@ornekmail.com</t>
  </si>
  <si>
    <t>Gül Sarı</t>
  </si>
  <si>
    <t>gul.sari533@ornekmail.com</t>
  </si>
  <si>
    <t>Selin Keskin</t>
  </si>
  <si>
    <t>selin.keskin534@ornekmail.com</t>
  </si>
  <si>
    <t>Ömer Güler</t>
  </si>
  <si>
    <t>omer.guler535@ornekmail.com</t>
  </si>
  <si>
    <t>Ayşe Çetin</t>
  </si>
  <si>
    <t>ayse.cetin536@ornekmail.com</t>
  </si>
  <si>
    <t>Mustafa Avcı</t>
  </si>
  <si>
    <t>mustafa.avci537@ornekmail.com</t>
  </si>
  <si>
    <t>Yağmur Yalçın</t>
  </si>
  <si>
    <t>yagmur.yalcin538@ornekmail.com</t>
  </si>
  <si>
    <t>Ahmet Öztürk</t>
  </si>
  <si>
    <t>ahmet.ozturk539@ornekmail.com</t>
  </si>
  <si>
    <t>beyza.ozdemir540@ornekmail.com</t>
  </si>
  <si>
    <t>Aylin Yıldırım</t>
  </si>
  <si>
    <t>aylin.yildirim541@ornekmail.com</t>
  </si>
  <si>
    <t>Kaan Yıldırım</t>
  </si>
  <si>
    <t>kaan.yildirim542@ornekmail.com</t>
  </si>
  <si>
    <t>hakan.kilic543@ornekmail.com</t>
  </si>
  <si>
    <t>beyza.aksoy544@ornekmail.com</t>
  </si>
  <si>
    <t>Deniz Acar</t>
  </si>
  <si>
    <t>deniz.acar545@ornekmail.com</t>
  </si>
  <si>
    <t>Tuna Karaca</t>
  </si>
  <si>
    <t>tuna.karaca546@ornekmail.com</t>
  </si>
  <si>
    <t>Oğuz Yıldırım</t>
  </si>
  <si>
    <t>oguz.yildirim547@ornekmail.com</t>
  </si>
  <si>
    <t>Seda Tekin</t>
  </si>
  <si>
    <t>seda.tekin548@ornekmail.com</t>
  </si>
  <si>
    <t>Aslı Polat</t>
  </si>
  <si>
    <t>asli.polat549@ornekmail.com</t>
  </si>
  <si>
    <t>Emre Aydın</t>
  </si>
  <si>
    <t>emre.aydin550@ornekmail.com</t>
  </si>
  <si>
    <t>Tuğçe Kurt</t>
  </si>
  <si>
    <t>tugce.kurt551@ornekmail.com</t>
  </si>
  <si>
    <t>Mustafa Erol</t>
  </si>
  <si>
    <t>mustafa.erol552@ornekmail.com</t>
  </si>
  <si>
    <t>asli.aksoy553@ornekmail.com</t>
  </si>
  <si>
    <t>Koray Arslan</t>
  </si>
  <si>
    <t>koray.arslan554@ornekmail.com</t>
  </si>
  <si>
    <t>esra.duman555@ornekmail.com</t>
  </si>
  <si>
    <t>Hakan Güler</t>
  </si>
  <si>
    <t>hakan.guler556@ornekmail.com</t>
  </si>
  <si>
    <t>Dilara Polat</t>
  </si>
  <si>
    <t>dilara.polat557@ornekmail.com</t>
  </si>
  <si>
    <t>furkan.gunes558@ornekmail.com</t>
  </si>
  <si>
    <t>Aylin Kara</t>
  </si>
  <si>
    <t>aylin.kara559@ornekmail.com</t>
  </si>
  <si>
    <t>Tuna Uçar</t>
  </si>
  <si>
    <t>tuna.ucar560@ornekmail.com</t>
  </si>
  <si>
    <t>onur.acar561@ornekmail.com</t>
  </si>
  <si>
    <t>Büşra Güneş</t>
  </si>
  <si>
    <t>busra.gunes562@ornekmail.com</t>
  </si>
  <si>
    <t>Ceren Kara</t>
  </si>
  <si>
    <t>ceren.kara563@ornekmail.com</t>
  </si>
  <si>
    <t>selin.polat564@ornekmail.com</t>
  </si>
  <si>
    <t>Gizem Demir</t>
  </si>
  <si>
    <t>gizem.demir565@ornekmail.com</t>
  </si>
  <si>
    <t>Hazal Erdoğan</t>
  </si>
  <si>
    <t>hazal.erdogan566@ornekmail.com</t>
  </si>
  <si>
    <t>Ece Çelik</t>
  </si>
  <si>
    <t>ece.celik567@ornekmail.com</t>
  </si>
  <si>
    <t>Beyza Avcı</t>
  </si>
  <si>
    <t>beyza.avci568@ornekmail.com</t>
  </si>
  <si>
    <t>Emre Güneş</t>
  </si>
  <si>
    <t>emre.gunes569@ornekmail.com</t>
  </si>
  <si>
    <t>Beyza Yıldırım</t>
  </si>
  <si>
    <t>beyza.yildirim570@ornekmail.com</t>
  </si>
  <si>
    <t>Elif Koç</t>
  </si>
  <si>
    <t>elif.koc571@ornekmail.com</t>
  </si>
  <si>
    <t>Derya Tekin</t>
  </si>
  <si>
    <t>derya.tekin572@ornekmail.com</t>
  </si>
  <si>
    <t>fatma.sari573@ornekmail.com</t>
  </si>
  <si>
    <t>Hakan Yılmaz</t>
  </si>
  <si>
    <t>hakan.yilmaz574@ornekmail.com</t>
  </si>
  <si>
    <t>Defne Erdoğan</t>
  </si>
  <si>
    <t>defne.erdogan575@ornekmail.com</t>
  </si>
  <si>
    <t>Mustafa Taş</t>
  </si>
  <si>
    <t>mustafa.tas576@ornekmail.com</t>
  </si>
  <si>
    <t>Gizem Aydoğan</t>
  </si>
  <si>
    <t>gizem.aydogan577@ornekmail.com</t>
  </si>
  <si>
    <t>İrem Kaplan</t>
  </si>
  <si>
    <t>i̇rem.kaplan578@ornekmail.com</t>
  </si>
  <si>
    <t>Sıla Uçar</t>
  </si>
  <si>
    <t>sila.ucar579@ornekmail.com</t>
  </si>
  <si>
    <t>Mert Duman</t>
  </si>
  <si>
    <t>mert.duman580@ornekmail.com</t>
  </si>
  <si>
    <t>Deniz Doğan</t>
  </si>
  <si>
    <t>deniz.dogan581@ornekmail.com</t>
  </si>
  <si>
    <t>Sinan Bozkurt</t>
  </si>
  <si>
    <t>sinan.bozkurt582@ornekmail.com</t>
  </si>
  <si>
    <t>aylin.yalcin583@ornekmail.com</t>
  </si>
  <si>
    <t>Eren Özdemir</t>
  </si>
  <si>
    <t>eren.ozdemir584@ornekmail.com</t>
  </si>
  <si>
    <t>yusuf.koc585@ornekmail.com</t>
  </si>
  <si>
    <t>Sinan Yalçın</t>
  </si>
  <si>
    <t>sinan.yalcin586@ornekmail.com</t>
  </si>
  <si>
    <t>Oğuz Uçar</t>
  </si>
  <si>
    <t>oguz.ucar587@ornekmail.com</t>
  </si>
  <si>
    <t>Ege Taş</t>
  </si>
  <si>
    <t>ege.tas588@ornekmail.com</t>
  </si>
  <si>
    <t>Emre Koç</t>
  </si>
  <si>
    <t>emre.koc589@ornekmail.com</t>
  </si>
  <si>
    <t>Yağmur Sarı</t>
  </si>
  <si>
    <t>yagmur.sari590@ornekmail.com</t>
  </si>
  <si>
    <t>Yusuf Kaplan</t>
  </si>
  <si>
    <t>yusuf.kaplan591@ornekmail.com</t>
  </si>
  <si>
    <t>Oğuz Erdoğan</t>
  </si>
  <si>
    <t>oguz.erdogan592@ornekmail.com</t>
  </si>
  <si>
    <t>Merve Arslan</t>
  </si>
  <si>
    <t>merve.arslan593@ornekmail.com</t>
  </si>
  <si>
    <t>Ahmet Özdemir</t>
  </si>
  <si>
    <t>ahmet.ozdemir594@ornekmail.com</t>
  </si>
  <si>
    <t>Nazlı Karaca</t>
  </si>
  <si>
    <t>nazli.karaca595@ornekmail.com</t>
  </si>
  <si>
    <t>Can Keskin</t>
  </si>
  <si>
    <t>can.keskin596@ornekmail.com</t>
  </si>
  <si>
    <t>Zeynep Bozkurt</t>
  </si>
  <si>
    <t>zeynep.bozkurt597@ornekmail.com</t>
  </si>
  <si>
    <t>İrem Aslan</t>
  </si>
  <si>
    <t>i̇rem.aslan598@ornekmail.com</t>
  </si>
  <si>
    <t>Mustafa Bozkurt</t>
  </si>
  <si>
    <t>mustafa.bozkurt599@ornekmail.com</t>
  </si>
  <si>
    <t>Ahmet Polat</t>
  </si>
  <si>
    <t>ahmet.polat600@ornekmail.com</t>
  </si>
  <si>
    <t>Ayşe Keskin</t>
  </si>
  <si>
    <t>ayse.keskin601@ornekmail.com</t>
  </si>
  <si>
    <t>Nazlı Demir</t>
  </si>
  <si>
    <t>nazli.demir602@ornekmail.com</t>
  </si>
  <si>
    <t>Mustafa Arslan</t>
  </si>
  <si>
    <t>mustafa.arslan603@ornekmail.com</t>
  </si>
  <si>
    <t>mert.aslan604@ornekmail.com</t>
  </si>
  <si>
    <t>Dilara Şahin</t>
  </si>
  <si>
    <t>dilara.sahin605@ornekmail.com</t>
  </si>
  <si>
    <t>fatma.yildiz606@ornekmail.com</t>
  </si>
  <si>
    <t>Ege Koç</t>
  </si>
  <si>
    <t>ege.koc607@ornekmail.com</t>
  </si>
  <si>
    <t>Ayşe Taş</t>
  </si>
  <si>
    <t>ayse.tas608@ornekmail.com</t>
  </si>
  <si>
    <t>Sinan Sarı</t>
  </si>
  <si>
    <t>sinan.sari609@ornekmail.com</t>
  </si>
  <si>
    <t>Yusuf Şimşek</t>
  </si>
  <si>
    <t>yusuf.simsek610@ornekmail.com</t>
  </si>
  <si>
    <t>Hakan Arslan</t>
  </si>
  <si>
    <t>hakan.arslan611@ornekmail.com</t>
  </si>
  <si>
    <t>Dilara Özdemir</t>
  </si>
  <si>
    <t>dilara.ozdemir612@ornekmail.com</t>
  </si>
  <si>
    <t>Tolga Uçar</t>
  </si>
  <si>
    <t>tolga.ucar613@ornekmail.com</t>
  </si>
  <si>
    <t>Şeyma Uçar</t>
  </si>
  <si>
    <t>seyma.ucar614@ornekmail.com</t>
  </si>
  <si>
    <t>Derya Aksoy</t>
  </si>
  <si>
    <t>derya.aksoy615@ornekmail.com</t>
  </si>
  <si>
    <t>Barış Koç</t>
  </si>
  <si>
    <t>baris.koc616@ornekmail.com</t>
  </si>
  <si>
    <t>Koray Uçar</t>
  </si>
  <si>
    <t>koray.ucar617@ornekmail.com</t>
  </si>
  <si>
    <t>kerem.yildirim618@ornekmail.com</t>
  </si>
  <si>
    <t>Merve Kara</t>
  </si>
  <si>
    <t>merve.kara619@ornekmail.com</t>
  </si>
  <si>
    <t>Nazlı Kaplan</t>
  </si>
  <si>
    <t>nazli.kaplan620@ornekmail.com</t>
  </si>
  <si>
    <t>Cem Karaca</t>
  </si>
  <si>
    <t>cem.karaca621@ornekmail.com</t>
  </si>
  <si>
    <t>busra.cetin622@ornekmail.com</t>
  </si>
  <si>
    <t>Merve Güneş</t>
  </si>
  <si>
    <t>merve.gunes623@ornekmail.com</t>
  </si>
  <si>
    <t>Nazlı Uçar</t>
  </si>
  <si>
    <t>nazli.ucar624@ornekmail.com</t>
  </si>
  <si>
    <t>Nisa Aydın</t>
  </si>
  <si>
    <t>nisa.aydin625@ornekmail.com</t>
  </si>
  <si>
    <t>Oğuz Şahin</t>
  </si>
  <si>
    <t>oguz.sahin626@ornekmail.com</t>
  </si>
  <si>
    <t>yagmur.sari627@ornekmail.com</t>
  </si>
  <si>
    <t>dilara.ozdemir628@ornekmail.com</t>
  </si>
  <si>
    <t>Merve Tekin</t>
  </si>
  <si>
    <t>merve.tekin629@ornekmail.com</t>
  </si>
  <si>
    <t>Furkan Kara</t>
  </si>
  <si>
    <t>furkan.kara630@ornekmail.com</t>
  </si>
  <si>
    <t>serkan.arslan631@ornekmail.com</t>
  </si>
  <si>
    <t>oguz.acar632@ornekmail.com</t>
  </si>
  <si>
    <t>Mehmet Koç</t>
  </si>
  <si>
    <t>mehmet.koc633@ornekmail.com</t>
  </si>
  <si>
    <t>Ceren Acar</t>
  </si>
  <si>
    <t>ceren.acar634@ornekmail.com</t>
  </si>
  <si>
    <t>Elif Keskin</t>
  </si>
  <si>
    <t>elif.keskin635@ornekmail.com</t>
  </si>
  <si>
    <t>Eren Taş</t>
  </si>
  <si>
    <t>eren.tas636@ornekmail.com</t>
  </si>
  <si>
    <t>Defne Çetin</t>
  </si>
  <si>
    <t>defne.cetin637@ornekmail.com</t>
  </si>
  <si>
    <t>Hazal Aydoğan</t>
  </si>
  <si>
    <t>hazal.aydogan638@ornekmail.com</t>
  </si>
  <si>
    <t>onur.kurt639@ornekmail.com</t>
  </si>
  <si>
    <t>Furkan Çetin</t>
  </si>
  <si>
    <t>furkan.cetin640@ornekmail.com</t>
  </si>
  <si>
    <t>Nazlı Aslan</t>
  </si>
  <si>
    <t>nazli.aslan641@ornekmail.com</t>
  </si>
  <si>
    <t>Ali Karaca</t>
  </si>
  <si>
    <t>ali.karaca642@ornekmail.com</t>
  </si>
  <si>
    <t>Ahmet Arslan</t>
  </si>
  <si>
    <t>ahmet.arslan643@ornekmail.com</t>
  </si>
  <si>
    <t>Berk Özkan</t>
  </si>
  <si>
    <t>berk.ozkan644@ornekmail.com</t>
  </si>
  <si>
    <t>Nisa Acar</t>
  </si>
  <si>
    <t>nisa.acar645@ornekmail.com</t>
  </si>
  <si>
    <t>Barış Erdoğan</t>
  </si>
  <si>
    <t>baris.erdogan646@ornekmail.com</t>
  </si>
  <si>
    <t>Tuğçe Sarı</t>
  </si>
  <si>
    <t>tugce.sari647@ornekmail.com</t>
  </si>
  <si>
    <t>Mert Keskin</t>
  </si>
  <si>
    <t>mert.keskin648@ornekmail.com</t>
  </si>
  <si>
    <t>baris.yildirim649@ornekmail.com</t>
  </si>
  <si>
    <t>Mehmet Acar</t>
  </si>
  <si>
    <t>mehmet.acar650@ornekmail.com</t>
  </si>
  <si>
    <t>Gül Aksoy</t>
  </si>
  <si>
    <t>gul.aksoy651@ornekmail.com</t>
  </si>
  <si>
    <t>Levent Acar</t>
  </si>
  <si>
    <t>levent.acar652@ornekmail.com</t>
  </si>
  <si>
    <t>Kaan Aydın</t>
  </si>
  <si>
    <t>kaan.aydin653@ornekmail.com</t>
  </si>
  <si>
    <t>Seda Kılıç</t>
  </si>
  <si>
    <t>seda.kilic654@ornekmail.com</t>
  </si>
  <si>
    <t>Onur Yılmaz</t>
  </si>
  <si>
    <t>onur.yilmaz655@ornekmail.com</t>
  </si>
  <si>
    <t>ece.yildirim656@ornekmail.com</t>
  </si>
  <si>
    <t>Rabia Avcı</t>
  </si>
  <si>
    <t>rabia.avci657@ornekmail.com</t>
  </si>
  <si>
    <t>seyma.ucar658@ornekmail.com</t>
  </si>
  <si>
    <t>İrem Karaca</t>
  </si>
  <si>
    <t>i̇rem.karaca659@ornekmail.com</t>
  </si>
  <si>
    <t>Oğuz Çetin</t>
  </si>
  <si>
    <t>oguz.cetin660@ornekmail.com</t>
  </si>
  <si>
    <t>asli.gunes661@ornekmail.com</t>
  </si>
  <si>
    <t>Can Taş</t>
  </si>
  <si>
    <t>can.tas662@ornekmail.com</t>
  </si>
  <si>
    <t>Defne Aydoğan</t>
  </si>
  <si>
    <t>defne.aydogan663@ornekmail.com</t>
  </si>
  <si>
    <t>baris.demir664@ornekmail.com</t>
  </si>
  <si>
    <t>beyza.aydogan665@ornekmail.com</t>
  </si>
  <si>
    <t>mert.keskin666@ornekmail.com</t>
  </si>
  <si>
    <t>Barış Arslan</t>
  </si>
  <si>
    <t>baris.arslan667@ornekmail.com</t>
  </si>
  <si>
    <t>Mehmet Kurt</t>
  </si>
  <si>
    <t>mehmet.kurt668@ornekmail.com</t>
  </si>
  <si>
    <t>onur.yilmaz669@ornekmail.com</t>
  </si>
  <si>
    <t>Ece Kurt</t>
  </si>
  <si>
    <t>ece.kurt670@ornekmail.com</t>
  </si>
  <si>
    <t>Kerem Doğan</t>
  </si>
  <si>
    <t>kerem.dogan671@ornekmail.com</t>
  </si>
  <si>
    <t>Melis Öztürk</t>
  </si>
  <si>
    <t>melis.ozturk672@ornekmail.com</t>
  </si>
  <si>
    <t>beyza.kaplan673@ornekmail.com</t>
  </si>
  <si>
    <t>Yağmur Tekin</t>
  </si>
  <si>
    <t>yagmur.tekin674@ornekmail.com</t>
  </si>
  <si>
    <t>Zeynep Taş</t>
  </si>
  <si>
    <t>zeynep.tas675@ornekmail.com</t>
  </si>
  <si>
    <t>Gizem Bozkurt</t>
  </si>
  <si>
    <t>gizem.bozkurt676@ornekmail.com</t>
  </si>
  <si>
    <t>yusuf.yildiz677@ornekmail.com</t>
  </si>
  <si>
    <t>Hakan Polat</t>
  </si>
  <si>
    <t>hakan.polat678@ornekmail.com</t>
  </si>
  <si>
    <t>hakan.kilic679@ornekmail.com</t>
  </si>
  <si>
    <t>Tuna Kara</t>
  </si>
  <si>
    <t>tuna.kara680@ornekmail.com</t>
  </si>
  <si>
    <t>ege.yildiz681@ornekmail.com</t>
  </si>
  <si>
    <t>Koray Acar</t>
  </si>
  <si>
    <t>koray.acar682@ornekmail.com</t>
  </si>
  <si>
    <t>Nazlı Doğan</t>
  </si>
  <si>
    <t>nazli.dogan683@ornekmail.com</t>
  </si>
  <si>
    <t>Ahmet Keskin</t>
  </si>
  <si>
    <t>ahmet.keskin684@ornekmail.com</t>
  </si>
  <si>
    <t>Ceren Doğan</t>
  </si>
  <si>
    <t>ceren.dogan685@ornekmail.com</t>
  </si>
  <si>
    <t>Beyza Yılmaz</t>
  </si>
  <si>
    <t>beyza.yilmaz686@ornekmail.com</t>
  </si>
  <si>
    <t>ece.duman687@ornekmail.com</t>
  </si>
  <si>
    <t>Nazlı Duman</t>
  </si>
  <si>
    <t>nazli.duman688@ornekmail.com</t>
  </si>
  <si>
    <t>beyza.avci689@ornekmail.com</t>
  </si>
  <si>
    <t>cem.cetin690@ornekmail.com</t>
  </si>
  <si>
    <t>Nisa Taş</t>
  </si>
  <si>
    <t>nisa.tas691@ornekmail.com</t>
  </si>
  <si>
    <t>Can Aksoy</t>
  </si>
  <si>
    <t>can.aksoy692@ornekmail.com</t>
  </si>
  <si>
    <t>asli.guler693@ornekmail.com</t>
  </si>
  <si>
    <t>Deniz Arslan</t>
  </si>
  <si>
    <t>deniz.arslan694@ornekmail.com</t>
  </si>
  <si>
    <t>Serkan Güneş</t>
  </si>
  <si>
    <t>serkan.gunes695@ornekmail.com</t>
  </si>
  <si>
    <t>Ece Kaya</t>
  </si>
  <si>
    <t>ece.kaya696@ornekmail.com</t>
  </si>
  <si>
    <t>cem.karaca697@ornekmail.com</t>
  </si>
  <si>
    <t>ece.polat698@ornekmail.com</t>
  </si>
  <si>
    <t>tugce.ozkan699@ornekmail.com</t>
  </si>
  <si>
    <t>Gizem Duman</t>
  </si>
  <si>
    <t>gizem.duman700@ornekmail.com</t>
  </si>
  <si>
    <t>Ömer Polat</t>
  </si>
  <si>
    <t>omer.polat701@ornekmail.com</t>
  </si>
  <si>
    <t>Seda Kaplan</t>
  </si>
  <si>
    <t>seda.kaplan702@ornekmail.com</t>
  </si>
  <si>
    <t>Gizem Arslan</t>
  </si>
  <si>
    <t>gizem.arslan703@ornekmail.com</t>
  </si>
  <si>
    <t>İlayda Yıldız</t>
  </si>
  <si>
    <t>i̇layda.yildiz704@ornekmail.com</t>
  </si>
  <si>
    <t>Şeyma Çelik</t>
  </si>
  <si>
    <t>seyma.celik705@ornekmail.com</t>
  </si>
  <si>
    <t>Mustafa Koç</t>
  </si>
  <si>
    <t>mustafa.koc706@ornekmail.com</t>
  </si>
  <si>
    <t>İrem Çetin</t>
  </si>
  <si>
    <t>i̇rem.cetin707@ornekmail.com</t>
  </si>
  <si>
    <t>Onur Arslan</t>
  </si>
  <si>
    <t>onur.arslan708@ornekmail.com</t>
  </si>
  <si>
    <t>nisa.acar709@ornekmail.com</t>
  </si>
  <si>
    <t>Deniz Yalçın</t>
  </si>
  <si>
    <t>deniz.yalcin710@ornekmail.com</t>
  </si>
  <si>
    <t>gul.yalcin711@ornekmail.com</t>
  </si>
  <si>
    <t>serkan.simsek712@ornekmail.com</t>
  </si>
  <si>
    <t>Onur Aydın</t>
  </si>
  <si>
    <t>onur.aydin713@ornekmail.com</t>
  </si>
  <si>
    <t>Yağmur Acar</t>
  </si>
  <si>
    <t>yagmur.acar714@ornekmail.com</t>
  </si>
  <si>
    <t>Tolga Avcı</t>
  </si>
  <si>
    <t>tolga.avci715@ornekmail.com</t>
  </si>
  <si>
    <t>Deniz Taş</t>
  </si>
  <si>
    <t>deniz.tas716@ornekmail.com</t>
  </si>
  <si>
    <t>onur.duman717@ornekmail.com</t>
  </si>
  <si>
    <t>Gizem Kılıç</t>
  </si>
  <si>
    <t>gizem.kilic718@ornekmail.com</t>
  </si>
  <si>
    <t>Tuğçe Kaplan</t>
  </si>
  <si>
    <t>tugce.kaplan719@ornekmail.com</t>
  </si>
  <si>
    <t>Ali Çelik</t>
  </si>
  <si>
    <t>ali.celik720@ornekmail.com</t>
  </si>
  <si>
    <t>Seda Aydın</t>
  </si>
  <si>
    <t>seda.aydin721@ornekmail.com</t>
  </si>
  <si>
    <t>Emre Güler</t>
  </si>
  <si>
    <t>emre.guler722@ornekmail.com</t>
  </si>
  <si>
    <t>Ece Tekin</t>
  </si>
  <si>
    <t>ece.tekin723@ornekmail.com</t>
  </si>
  <si>
    <t>Ahmet Kurt</t>
  </si>
  <si>
    <t>ahmet.kurt724@ornekmail.com</t>
  </si>
  <si>
    <t>Berk Koç</t>
  </si>
  <si>
    <t>berk.koc725@ornekmail.com</t>
  </si>
  <si>
    <t>Eren Kaplan</t>
  </si>
  <si>
    <t>eren.kaplan726@ornekmail.com</t>
  </si>
  <si>
    <t>Onur Aslan</t>
  </si>
  <si>
    <t>onur.aslan727@ornekmail.com</t>
  </si>
  <si>
    <t>ugur.demir728@ornekmail.com</t>
  </si>
  <si>
    <t>dilara.simsek729@ornekmail.com</t>
  </si>
  <si>
    <t>Burak Bulut</t>
  </si>
  <si>
    <t>burak.bulut730@ornekmail.com</t>
  </si>
  <si>
    <t>Aslı Kara</t>
  </si>
  <si>
    <t>asli.kara731@ornekmail.com</t>
  </si>
  <si>
    <t>beyza.aydogan732@ornekmail.com</t>
  </si>
  <si>
    <t>Furkan Duman</t>
  </si>
  <si>
    <t>furkan.duman733@ornekmail.com</t>
  </si>
  <si>
    <t>deniz.yalcin734@ornekmail.com</t>
  </si>
  <si>
    <t>asli.kaplan735@ornekmail.com</t>
  </si>
  <si>
    <t>kerem.demir736@ornekmail.com</t>
  </si>
  <si>
    <t>Derya Karaca</t>
  </si>
  <si>
    <t>derya.karaca737@ornekmail.com</t>
  </si>
  <si>
    <t>nisa.aydogan738@ornekmail.com</t>
  </si>
  <si>
    <t>Serkan Özkan</t>
  </si>
  <si>
    <t>serkan.ozkan739@ornekmail.com</t>
  </si>
  <si>
    <t>İlayda Doğan</t>
  </si>
  <si>
    <t>i̇layda.dogan740@ornekmail.com</t>
  </si>
  <si>
    <t>Ömer Şahin</t>
  </si>
  <si>
    <t>omer.sahin741@ornekmail.com</t>
  </si>
  <si>
    <t>Yağmur Uçar</t>
  </si>
  <si>
    <t>yagmur.ucar742@ornekmail.com</t>
  </si>
  <si>
    <t>Elif Yıldırım</t>
  </si>
  <si>
    <t>elif.yildirim743@ornekmail.com</t>
  </si>
  <si>
    <t>can.demir744@ornekmail.com</t>
  </si>
  <si>
    <t>aylin.guler745@ornekmail.com</t>
  </si>
  <si>
    <t>Büşra Aydoğan</t>
  </si>
  <si>
    <t>busra.aydogan746@ornekmail.com</t>
  </si>
  <si>
    <t>Serkan Çelik</t>
  </si>
  <si>
    <t>serkan.celik747@ornekmail.com</t>
  </si>
  <si>
    <t>Tuna Duman</t>
  </si>
  <si>
    <t>tuna.duman748@ornekmail.com</t>
  </si>
  <si>
    <t>mert.keskin749@ornekmail.com</t>
  </si>
  <si>
    <t>mert.keskin750@ornekmail.com</t>
  </si>
  <si>
    <t>İlayda Yıldırım</t>
  </si>
  <si>
    <t>i̇layda.yildirim751@ornekmail.com</t>
  </si>
  <si>
    <t>Hazal Yıldırım</t>
  </si>
  <si>
    <t>hazal.yildirim752@ornekmail.com</t>
  </si>
  <si>
    <t>Aylin Arslan</t>
  </si>
  <si>
    <t>aylin.arslan753@ornekmail.com</t>
  </si>
  <si>
    <t>seyma.polat754@ornekmail.com</t>
  </si>
  <si>
    <t>Tuğçe Kara</t>
  </si>
  <si>
    <t>tugce.kara755@ornekmail.com</t>
  </si>
  <si>
    <t>Ece Kaplan</t>
  </si>
  <si>
    <t>ece.kaplan756@ornekmail.com</t>
  </si>
  <si>
    <t>Tuğçe Kaya</t>
  </si>
  <si>
    <t>tugce.kaya757@ornekmail.com</t>
  </si>
  <si>
    <t>Mert Polat</t>
  </si>
  <si>
    <t>mert.polat758@ornekmail.com</t>
  </si>
  <si>
    <t>Mustafa Demir</t>
  </si>
  <si>
    <t>mustafa.demir759@ornekmail.com</t>
  </si>
  <si>
    <t>Burak Koç</t>
  </si>
  <si>
    <t>burak.koc760@ornekmail.com</t>
  </si>
  <si>
    <t>oguz.sahin761@ornekmail.com</t>
  </si>
  <si>
    <t>Barış Şimşek</t>
  </si>
  <si>
    <t>baris.simsek762@ornekmail.com</t>
  </si>
  <si>
    <t>Ege Güneş</t>
  </si>
  <si>
    <t>ege.gunes763@ornekmail.com</t>
  </si>
  <si>
    <t>koray.cetin764@ornekmail.com</t>
  </si>
  <si>
    <t>Fatma Şimşek</t>
  </si>
  <si>
    <t>fatma.simsek765@ornekmail.com</t>
  </si>
  <si>
    <t>Gül Çetin</t>
  </si>
  <si>
    <t>gul.cetin766@ornekmail.com</t>
  </si>
  <si>
    <t>burak.bulut767@ornekmail.com</t>
  </si>
  <si>
    <t>Hakan Karaca</t>
  </si>
  <si>
    <t>hakan.karaca768@ornekmail.com</t>
  </si>
  <si>
    <t>Gül Bulut</t>
  </si>
  <si>
    <t>gul.bulut769@ornekmail.com</t>
  </si>
  <si>
    <t>Hakan Erol</t>
  </si>
  <si>
    <t>hakan.erol770@ornekmail.com</t>
  </si>
  <si>
    <t>Burak Şahin</t>
  </si>
  <si>
    <t>burak.sahin771@ornekmail.com</t>
  </si>
  <si>
    <t>mustafa.aksoy772@ornekmail.com</t>
  </si>
  <si>
    <t>Sinan Şimşek</t>
  </si>
  <si>
    <t>sinan.simsek773@ornekmail.com</t>
  </si>
  <si>
    <t>tugce.ozdemir774@ornekmail.com</t>
  </si>
  <si>
    <t>Sinan Yıldız</t>
  </si>
  <si>
    <t>sinan.yildiz775@ornekmail.com</t>
  </si>
  <si>
    <t>Koray Özkan</t>
  </si>
  <si>
    <t>koray.ozkan776@ornekmail.com</t>
  </si>
  <si>
    <t>ayse.gunes777@ornekmail.com</t>
  </si>
  <si>
    <t>Şeyma Acar</t>
  </si>
  <si>
    <t>seyma.acar778@ornekmail.com</t>
  </si>
  <si>
    <t>Eren Sarı</t>
  </si>
  <si>
    <t>eren.sari779@ornekmail.com</t>
  </si>
  <si>
    <t>Yusuf Kılıç</t>
  </si>
  <si>
    <t>yusuf.kilic780@ornekmail.com</t>
  </si>
  <si>
    <t>Mehmet Taş</t>
  </si>
  <si>
    <t>mehmet.tas781@ornekmail.com</t>
  </si>
  <si>
    <t>Emre Özkan</t>
  </si>
  <si>
    <t>emre.ozkan782@ornekmail.com</t>
  </si>
  <si>
    <t>Gül Yıldırım</t>
  </si>
  <si>
    <t>gul.yildirim783@ornekmail.com</t>
  </si>
  <si>
    <t>Mert Erdoğan</t>
  </si>
  <si>
    <t>mert.erdogan784@ornekmail.com</t>
  </si>
  <si>
    <t>Ege Keskin</t>
  </si>
  <si>
    <t>ege.keskin785@ornekmail.com</t>
  </si>
  <si>
    <t>Arda Bozkurt</t>
  </si>
  <si>
    <t>arda.bozkurt786@ornekmail.com</t>
  </si>
  <si>
    <t>Aslı Çelik</t>
  </si>
  <si>
    <t>asli.celik787@ornekmail.com</t>
  </si>
  <si>
    <t>Büşra Özdemir</t>
  </si>
  <si>
    <t>busra.ozdemir788@ornekmail.com</t>
  </si>
  <si>
    <t>gul.duman789@ornekmail.com</t>
  </si>
  <si>
    <t>Kaan Şimşek</t>
  </si>
  <si>
    <t>kaan.simsek790@ornekmail.com</t>
  </si>
  <si>
    <t>Uğur Aydın</t>
  </si>
  <si>
    <t>ugur.aydin791@ornekmail.com</t>
  </si>
  <si>
    <t>Beyza Keskin</t>
  </si>
  <si>
    <t>beyza.keskin792@ornekmail.com</t>
  </si>
  <si>
    <t>omer.sahin793@ornekmail.com</t>
  </si>
  <si>
    <t>Oğuz Kaya</t>
  </si>
  <si>
    <t>oguz.kaya794@ornekmail.com</t>
  </si>
  <si>
    <t>Merve Kılıç</t>
  </si>
  <si>
    <t>merve.kilic795@ornekmail.com</t>
  </si>
  <si>
    <t>Tuğçe Karaca</t>
  </si>
  <si>
    <t>tugce.karaca796@ornekmail.com</t>
  </si>
  <si>
    <t>Arda Yıldız</t>
  </si>
  <si>
    <t>arda.yildiz797@ornekmail.com</t>
  </si>
  <si>
    <t>beyza.avci798@ornekmail.com</t>
  </si>
  <si>
    <t>Mert Çetin</t>
  </si>
  <si>
    <t>mert.cetin799@ornekmail.com</t>
  </si>
  <si>
    <t>Oğuz Kılıç</t>
  </si>
  <si>
    <t>oguz.kilic800@ornekmail.com</t>
  </si>
  <si>
    <t>Bolge</t>
  </si>
  <si>
    <t>İç Anadolu</t>
  </si>
  <si>
    <t>Marmara</t>
  </si>
  <si>
    <t>Akdeniz</t>
  </si>
  <si>
    <t>Karadeniz</t>
  </si>
  <si>
    <t>Güneydoğu Anadolu</t>
  </si>
  <si>
    <t>Doğu Anadolu</t>
  </si>
  <si>
    <t>KategoriID</t>
  </si>
  <si>
    <t>KategoriAdi</t>
  </si>
  <si>
    <t>Elektronik</t>
  </si>
  <si>
    <t>Ev Yaşam</t>
  </si>
  <si>
    <t>Giyim</t>
  </si>
  <si>
    <t>Kitap</t>
  </si>
  <si>
    <t>Spor</t>
  </si>
  <si>
    <t>Kozmetik</t>
  </si>
  <si>
    <t>Oyuncak</t>
  </si>
  <si>
    <t>Mutfak</t>
  </si>
  <si>
    <t>Bahçe</t>
  </si>
  <si>
    <t>Oto Aksesuar</t>
  </si>
  <si>
    <t>UrunID</t>
  </si>
  <si>
    <t>UrunAdi</t>
  </si>
  <si>
    <t>Marka</t>
  </si>
  <si>
    <t>ListeFiyati</t>
  </si>
  <si>
    <t>BirimMaliyet</t>
  </si>
  <si>
    <t>Dizüstü Bilgisayar</t>
  </si>
  <si>
    <t>Neta</t>
  </si>
  <si>
    <t>Akıllı Telefon</t>
  </si>
  <si>
    <t>Arven</t>
  </si>
  <si>
    <t>Kablosuz Kulaklık</t>
  </si>
  <si>
    <t>Bluetooth Hoparlör</t>
  </si>
  <si>
    <t>Akıllı Saat</t>
  </si>
  <si>
    <t>Nova</t>
  </si>
  <si>
    <t>Tablet</t>
  </si>
  <si>
    <t>Tekno</t>
  </si>
  <si>
    <t>Monitör</t>
  </si>
  <si>
    <t>Pera</t>
  </si>
  <si>
    <t>Klavye</t>
  </si>
  <si>
    <t>Luna</t>
  </si>
  <si>
    <t>Mouse</t>
  </si>
  <si>
    <t>Powerbank</t>
  </si>
  <si>
    <t>Webcam</t>
  </si>
  <si>
    <t>Mira</t>
  </si>
  <si>
    <t>Harici Disk</t>
  </si>
  <si>
    <t>Elektrikli Süpürge</t>
  </si>
  <si>
    <t>Atlas</t>
  </si>
  <si>
    <t>Hava Temizleyici</t>
  </si>
  <si>
    <t>Arya</t>
  </si>
  <si>
    <t>Masa Lambası</t>
  </si>
  <si>
    <t>Nevresim Takımı</t>
  </si>
  <si>
    <t>Yastık</t>
  </si>
  <si>
    <t>Halı</t>
  </si>
  <si>
    <t>Perde</t>
  </si>
  <si>
    <t>Duvar Saati</t>
  </si>
  <si>
    <t>Ayakkabılık</t>
  </si>
  <si>
    <t>Çamaşır Sepeti</t>
  </si>
  <si>
    <t>Eko</t>
  </si>
  <si>
    <t>TV Ünitesi</t>
  </si>
  <si>
    <t>Kitaplık</t>
  </si>
  <si>
    <t>Tişört</t>
  </si>
  <si>
    <t>Kot Pantolon</t>
  </si>
  <si>
    <t>Sweatshirt</t>
  </si>
  <si>
    <t>Mont</t>
  </si>
  <si>
    <t>Gömlek</t>
  </si>
  <si>
    <t>Eşofman Altı</t>
  </si>
  <si>
    <t>Dora</t>
  </si>
  <si>
    <t>Spor Ayakkabı</t>
  </si>
  <si>
    <t>Kazak</t>
  </si>
  <si>
    <t>Ceket</t>
  </si>
  <si>
    <t>Şapka</t>
  </si>
  <si>
    <t>Çorap Seti</t>
  </si>
  <si>
    <t>Elbise</t>
  </si>
  <si>
    <t>Roman</t>
  </si>
  <si>
    <t>Vera</t>
  </si>
  <si>
    <t>Kişisel Gelişim Kitabı</t>
  </si>
  <si>
    <t>İşletme Kitabı</t>
  </si>
  <si>
    <t>Veri Analizi Kitabı</t>
  </si>
  <si>
    <t>Tarih Kitabı</t>
  </si>
  <si>
    <t>Çocuk Kitabı</t>
  </si>
  <si>
    <t>Ders Kitabı</t>
  </si>
  <si>
    <t>Ajanda</t>
  </si>
  <si>
    <t>Defter</t>
  </si>
  <si>
    <t>Kalem Seti</t>
  </si>
  <si>
    <t>Çizim Defteri</t>
  </si>
  <si>
    <t>Sözlük</t>
  </si>
  <si>
    <t>Futbol Topu</t>
  </si>
  <si>
    <t>Yoga Matı</t>
  </si>
  <si>
    <t>Dambıl Seti</t>
  </si>
  <si>
    <t>Direnç Bandı</t>
  </si>
  <si>
    <t>Koşu Bandı</t>
  </si>
  <si>
    <t>Bisiklet Kaskı</t>
  </si>
  <si>
    <t>Suluk</t>
  </si>
  <si>
    <t>Spor Çantası</t>
  </si>
  <si>
    <t>Atlama İpi</t>
  </si>
  <si>
    <t>Eldiven</t>
  </si>
  <si>
    <t>Protein Shaker</t>
  </si>
  <si>
    <t>Pilates Topu</t>
  </si>
  <si>
    <t>Şampuan</t>
  </si>
  <si>
    <t>Nemlendirici Krem</t>
  </si>
  <si>
    <t>Güneş Kremi</t>
  </si>
  <si>
    <t>Parfüm</t>
  </si>
  <si>
    <t>Diş Macunu</t>
  </si>
  <si>
    <t>Saç Bakım Yağı</t>
  </si>
  <si>
    <t>Yüz Temizleme Jeli</t>
  </si>
  <si>
    <t>Tıraş Köpüğü</t>
  </si>
  <si>
    <t>Deodorant</t>
  </si>
  <si>
    <t>El Kremi</t>
  </si>
  <si>
    <t>Dudak Balmı</t>
  </si>
  <si>
    <t>Vücut Losyonu</t>
  </si>
  <si>
    <t>Lego Seti</t>
  </si>
  <si>
    <t>Puzzle</t>
  </si>
  <si>
    <t>Oyuncak Araba</t>
  </si>
  <si>
    <t>Peluş Ayı</t>
  </si>
  <si>
    <t>Masa Oyunu</t>
  </si>
  <si>
    <t>Bebek Oyuncak</t>
  </si>
  <si>
    <t>Uzaktan Kumandalı Araba</t>
  </si>
  <si>
    <t>Eğitici Kartlar</t>
  </si>
  <si>
    <t>Ahşap Blok</t>
  </si>
  <si>
    <t>Satranç Takımı</t>
  </si>
  <si>
    <t>Boyama Seti</t>
  </si>
  <si>
    <t>Robot Oyuncak</t>
  </si>
  <si>
    <t>Tava</t>
  </si>
  <si>
    <t>Tencere Seti</t>
  </si>
  <si>
    <t>Blender</t>
  </si>
  <si>
    <t>Kahve Makinesi</t>
  </si>
  <si>
    <t>Kesme Tahtası</t>
  </si>
  <si>
    <t>Bıçak Seti</t>
  </si>
  <si>
    <t>Su Isıtıcı</t>
  </si>
  <si>
    <t>Saklama Kabı</t>
  </si>
  <si>
    <t>Baharatlık</t>
  </si>
  <si>
    <t>Çaydanlık</t>
  </si>
  <si>
    <t>Fırın Kabı</t>
  </si>
  <si>
    <t>Mutfak Tartısı</t>
  </si>
  <si>
    <t>Bahçe Makası</t>
  </si>
  <si>
    <t>Saksı</t>
  </si>
  <si>
    <t>Sulama Hortumu</t>
  </si>
  <si>
    <t>Toprak Torbası</t>
  </si>
  <si>
    <t>Tohum Seti</t>
  </si>
  <si>
    <t>Bahçe Eldiveni</t>
  </si>
  <si>
    <t>Güneş Enerjili Lamba</t>
  </si>
  <si>
    <t>Fide Küreği</t>
  </si>
  <si>
    <t>Çim Tohumu</t>
  </si>
  <si>
    <t>Gübre</t>
  </si>
  <si>
    <t>Bahçe Sandalyesi</t>
  </si>
  <si>
    <t>Seramik Saksı</t>
  </si>
  <si>
    <t>Araç Telefon Tutucu</t>
  </si>
  <si>
    <t>Oto Süpürge</t>
  </si>
  <si>
    <t>Paspas Seti</t>
  </si>
  <si>
    <t>Cam Suyu</t>
  </si>
  <si>
    <t>Lastik Parlatıcı</t>
  </si>
  <si>
    <t>Bagaj Düzenleyici</t>
  </si>
  <si>
    <t>Araç Şarj Aleti</t>
  </si>
  <si>
    <t>Koltuk Kılıfı</t>
  </si>
  <si>
    <t>Direksiyon Kılıfı</t>
  </si>
  <si>
    <t>Park Sensörü</t>
  </si>
  <si>
    <t>Koku</t>
  </si>
  <si>
    <t>İlk Yardım Çantası</t>
  </si>
  <si>
    <t>SiparisID</t>
  </si>
  <si>
    <t>SiparisTarihi</t>
  </si>
  <si>
    <t>OdemeYontemi</t>
  </si>
  <si>
    <t>SiparisDurumu</t>
  </si>
  <si>
    <t>SatisKanali</t>
  </si>
  <si>
    <t>Kredi Kartı</t>
  </si>
  <si>
    <t>Tamamlandı</t>
  </si>
  <si>
    <t>Mobil Uygulama</t>
  </si>
  <si>
    <t>Banka Kartı</t>
  </si>
  <si>
    <t>Kapıda Ödeme</t>
  </si>
  <si>
    <t>Web Sitesi</t>
  </si>
  <si>
    <t>Kargoda</t>
  </si>
  <si>
    <t>Pazaryeri</t>
  </si>
  <si>
    <t>Hazırlanıyor</t>
  </si>
  <si>
    <t>Havale/EFT</t>
  </si>
  <si>
    <t>İptal Edildi</t>
  </si>
  <si>
    <t>SiparisDetayID</t>
  </si>
  <si>
    <t>Adet</t>
  </si>
  <si>
    <t>BirimFiyat</t>
  </si>
  <si>
    <t>IndirimOrani</t>
  </si>
  <si>
    <t>IndirimTutari</t>
  </si>
  <si>
    <t>NetSatisTutari</t>
  </si>
  <si>
    <t>IadeID</t>
  </si>
  <si>
    <t>IadeTarihi</t>
  </si>
  <si>
    <t>IadeNedeni</t>
  </si>
  <si>
    <t>IadeDurumu</t>
  </si>
  <si>
    <t>Müşteri vazgeçti</t>
  </si>
  <si>
    <t>Onaylandı</t>
  </si>
  <si>
    <t>Yanlış ürün gönderildi</t>
  </si>
  <si>
    <t>Bedeni/ölçüsü uymadı</t>
  </si>
  <si>
    <t>Ürün hasarlı geldi</t>
  </si>
  <si>
    <t>Reddedildi</t>
  </si>
  <si>
    <t>Ürün beklentiyi karşılamadı</t>
  </si>
  <si>
    <t>Geç teslimat</t>
  </si>
  <si>
    <t>İncelemede</t>
  </si>
  <si>
    <t>KargoFirmasi</t>
  </si>
  <si>
    <t>KargoyaVerilmeTarihi</t>
  </si>
  <si>
    <t>TeslimatDurumu</t>
  </si>
  <si>
    <t>KargoMaliyeti</t>
  </si>
  <si>
    <t>TeslimTarihi</t>
  </si>
  <si>
    <t>Aras Kargo</t>
  </si>
  <si>
    <t>Teslim Edildi</t>
  </si>
  <si>
    <t>MNG Kargo</t>
  </si>
  <si>
    <t>Hepsijet</t>
  </si>
  <si>
    <t>Sürat Kargo</t>
  </si>
  <si>
    <t>Yurtiçi Kargo</t>
  </si>
  <si>
    <t>PTT Kargo</t>
  </si>
  <si>
    <t>Geç Teslim Edildi</t>
  </si>
  <si>
    <t>Tarih</t>
  </si>
  <si>
    <t>Yil</t>
  </si>
  <si>
    <t>AyNo</t>
  </si>
  <si>
    <t>AyAdi</t>
  </si>
  <si>
    <t>Ceyrek</t>
  </si>
  <si>
    <t>HaftaGunu</t>
  </si>
  <si>
    <t>HaftaSonuMu</t>
  </si>
  <si>
    <t>Ocak</t>
  </si>
  <si>
    <t>1. Çeyrek</t>
  </si>
  <si>
    <t>Pazartesi</t>
  </si>
  <si>
    <t>Hayır</t>
  </si>
  <si>
    <t>Salı</t>
  </si>
  <si>
    <t>Çarşamba</t>
  </si>
  <si>
    <t>Perşembe</t>
  </si>
  <si>
    <t>Cuma</t>
  </si>
  <si>
    <t>Cumartesi</t>
  </si>
  <si>
    <t>Evet</t>
  </si>
  <si>
    <t>Pazar</t>
  </si>
  <si>
    <t>Şubat</t>
  </si>
  <si>
    <t>Mart</t>
  </si>
  <si>
    <t>Nisan</t>
  </si>
  <si>
    <t>2. Çeyrek</t>
  </si>
  <si>
    <t>Mayıs</t>
  </si>
  <si>
    <t>Haziran</t>
  </si>
  <si>
    <t>Temmuz</t>
  </si>
  <si>
    <t>3. Çeyrek</t>
  </si>
  <si>
    <t>Ağustos</t>
  </si>
  <si>
    <t>Eylül</t>
  </si>
  <si>
    <t>Ekim</t>
  </si>
  <si>
    <t>4. Çeyrek</t>
  </si>
  <si>
    <t>Kasım</t>
  </si>
  <si>
    <t>Aralık</t>
  </si>
  <si>
    <t>Sayfa</t>
  </si>
  <si>
    <t>Açıklama</t>
  </si>
  <si>
    <t>Musteriler</t>
  </si>
  <si>
    <t>Müşteri bilgileri: ad, soyad, cinsiyet, yaş, şehir, kayıt tarihi ve segment.</t>
  </si>
  <si>
    <t>Sehirler</t>
  </si>
  <si>
    <t>Şehir ve bölge referans tablosu.</t>
  </si>
  <si>
    <t>Kategoriler</t>
  </si>
  <si>
    <t>Ürün kategori referans tablosu.</t>
  </si>
  <si>
    <t>Urunler</t>
  </si>
  <si>
    <t>Ürün adı, kategori, marka, liste fiyatı ve birim maliyet.</t>
  </si>
  <si>
    <t>Siparisler</t>
  </si>
  <si>
    <t>Sipariş başlığı: müşteri, tarih, ödeme yöntemi, durum ve satış kanalı.</t>
  </si>
  <si>
    <t>SiparisDetaylari</t>
  </si>
  <si>
    <t>Sipariş içindeki ürün satırları: adet, fiyat, indirim ve net satış tutarı.</t>
  </si>
  <si>
    <t>Iadeler</t>
  </si>
  <si>
    <t>İade edilen sipariş detayları ve iade nedenleri.</t>
  </si>
  <si>
    <t>Kargo</t>
  </si>
  <si>
    <t>Sipariş bazında kargo firması, durum, maliyet ve teslim tarihi.</t>
  </si>
  <si>
    <t>Takvim</t>
  </si>
  <si>
    <t>2024-2025 tarih tablosu; ay, çeyrek, haftanın günü bilgileri.</t>
  </si>
  <si>
    <t>Distinct Count of MusteriID</t>
  </si>
  <si>
    <t>ToplamMaliyet</t>
  </si>
  <si>
    <t>BrutKar</t>
  </si>
  <si>
    <t>Sum of NetSatisTutari</t>
  </si>
  <si>
    <t>Distinct Count of SiparisID</t>
  </si>
  <si>
    <t>Ortalama Sipariş Tutarı</t>
  </si>
  <si>
    <t>Sum of BrutKar</t>
  </si>
  <si>
    <t>Count of IadeID</t>
  </si>
  <si>
    <t>Count of SiparisDetayID</t>
  </si>
  <si>
    <t>İade Oranı</t>
  </si>
  <si>
    <t>Row Labels</t>
  </si>
  <si>
    <t>Grand Total</t>
  </si>
  <si>
    <t>Ulke</t>
  </si>
  <si>
    <t>ToplamSatis</t>
  </si>
  <si>
    <t>Turkiye</t>
  </si>
  <si>
    <t>YılAy</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</si>
  <si>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</si>
  <si>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</si>
  <si>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</si>
  <si>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</si>
  <si>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</si>
  <si>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</si>
  <si>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</si>
  <si>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</si>
  <si>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</si>
  <si>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</si>
  <si>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</si>
  <si>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</si>
  <si>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</si>
  <si>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</si>
  <si>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</si>
  <si>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</si>
  <si>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</si>
  <si>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</si>
  <si>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</si>
  <si>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</si>
  <si>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</si>
  <si>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</si>
  <si>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</si>
  <si>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</si>
  <si>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Sum of Adet</t>
  </si>
  <si>
    <t>Yıl</t>
  </si>
  <si>
    <t>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</si>
</sst>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quot;₺&quot;* #,##0.00_-;_-&quot;₺&quot;* &quot;-&quot;??_-;_-@_-"/>
    <numFmt numFmtId="43" formatCode="_-* #,##0.00_-;\-* #,##0.00_-;_-* &quot;-&quot;??_-;_-@_-"/>
    <numFmt numFmtId="164" formatCode="dd\.mm\.yyyy"/>
    <numFmt numFmtId="165" formatCode="#,##0.00\ &quot;TL&quot;"/>
    <numFmt numFmtId="166" formatCode="_-[$₺-41F]* #,##0_-;\-[$₺-41F]* #,##0_-;_-[$₺-41F]* &quot;-&quot;??_-;_-@_-"/>
    <numFmt numFmtId="167" formatCode="_-&quot;₺&quot;* #,##0_-;\-&quot;₺&quot;* #,##0_-;_-&quot;₺&quot;* &quot;-&quot;??_-;_-@_-"/>
    <numFmt numFmtId="169" formatCode="_-* #,##0_-;\-* #,##0_-;_-* &quot;-&quot;??_-;_-@_-"/>
  </numFmts>
  <fonts count="6">
    <font>
      <sz val="11"/>
      <name val="Carlito"/>
    </font>
    <font>
      <b/>
      <sz val="11"/>
      <color rgb="FFFFFFFF"/>
      <name val="Carlito"/>
    </font>
    <font>
      <b/>
      <sz val="11"/>
      <name val="Carlito"/>
    </font>
    <font>
      <sz val="11"/>
      <name val="Carlito"/>
    </font>
    <font>
      <sz val="10"/>
      <name val="Carlito"/>
      <charset val="162"/>
    </font>
    <font>
      <b/>
      <sz val="16"/>
      <name val="Carlito"/>
      <charset val="162"/>
    </font>
  </fonts>
  <fills count="4">
    <fill>
      <patternFill patternType="none"/>
    </fill>
    <fill>
      <patternFill patternType="gray125"/>
    </fill>
    <fill>
      <patternFill patternType="solid">
        <fgColor rgb="FF1F4E78"/>
      </patternFill>
    </fill>
    <fill>
      <patternFill patternType="solid">
        <fgColor theme="4" tint="0.79998168889431442"/>
        <bgColor indexed="64"/>
      </patternFill>
    </fill>
  </fills>
  <borders count="11">
    <border>
      <left/>
      <right/>
      <top/>
      <bottom/>
      <diagonal/>
    </border>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4">
    <xf numFmtId="0" fontId="0"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cellStyleXfs>
  <cellXfs count="36">
    <xf numFmtId="0" fontId="0" fillId="0" borderId="0" xfId="0"/>
    <xf numFmtId="0" fontId="1" fillId="2" borderId="0" xfId="0" applyNumberFormat="1" applyFont="1" applyFill="1" applyBorder="1" applyAlignment="1">
      <alignment horizontal="center" vertical="center" wrapText="1"/>
    </xf>
    <xf numFmtId="164" fontId="1" fillId="2" borderId="0" xfId="0" applyNumberFormat="1" applyFont="1" applyFill="1" applyBorder="1" applyAlignment="1">
      <alignment horizontal="center" vertical="center" wrapText="1"/>
    </xf>
    <xf numFmtId="165" fontId="1" fillId="2" borderId="0" xfId="0" applyNumberFormat="1" applyFont="1" applyFill="1" applyBorder="1" applyAlignment="1">
      <alignment horizontal="center" vertical="center" wrapText="1"/>
    </xf>
    <xf numFmtId="164" fontId="0" fillId="0" borderId="0" xfId="0" applyNumberFormat="1" applyFont="1" applyFill="1" applyBorder="1"/>
    <xf numFmtId="0" fontId="2" fillId="0" borderId="0" xfId="0" applyNumberFormat="1" applyFont="1" applyFill="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 xfId="0" applyBorder="1" applyAlignment="1">
      <alignment vertical="center" wrapText="1"/>
    </xf>
    <xf numFmtId="0" fontId="4" fillId="0" borderId="1" xfId="0" applyFont="1" applyBorder="1" applyAlignment="1">
      <alignment vertical="center" wrapText="1"/>
    </xf>
    <xf numFmtId="0" fontId="0" fillId="0" borderId="1" xfId="0" applyBorder="1" applyAlignment="1">
      <alignment vertical="center"/>
    </xf>
    <xf numFmtId="0" fontId="0" fillId="0" borderId="0" xfId="0" applyNumberFormat="1"/>
    <xf numFmtId="166" fontId="1" fillId="2" borderId="0" xfId="0" applyNumberFormat="1" applyFont="1" applyFill="1" applyBorder="1" applyAlignment="1">
      <alignment horizontal="center" vertical="center" wrapText="1"/>
    </xf>
    <xf numFmtId="166" fontId="0" fillId="0" borderId="0" xfId="0" applyNumberFormat="1"/>
    <xf numFmtId="9" fontId="1" fillId="2" borderId="0" xfId="2" applyNumberFormat="1" applyFont="1" applyFill="1" applyBorder="1" applyAlignment="1">
      <alignment horizontal="center" vertical="center" wrapText="1"/>
    </xf>
    <xf numFmtId="9" fontId="0" fillId="0" borderId="0" xfId="2" applyNumberFormat="1" applyFont="1"/>
    <xf numFmtId="167" fontId="1" fillId="2" borderId="0" xfId="1" applyNumberFormat="1" applyFont="1" applyFill="1" applyBorder="1" applyAlignment="1">
      <alignment horizontal="center" vertical="center" wrapText="1"/>
    </xf>
    <xf numFmtId="167" fontId="0" fillId="0" borderId="0" xfId="1" applyNumberFormat="1" applyFont="1"/>
    <xf numFmtId="167" fontId="0" fillId="0" borderId="0" xfId="0" applyNumberFormat="1"/>
    <xf numFmtId="169" fontId="0" fillId="0" borderId="0" xfId="0" applyNumberFormat="1"/>
    <xf numFmtId="166" fontId="0" fillId="0" borderId="0" xfId="3" applyNumberFormat="1" applyFont="1"/>
    <xf numFmtId="10" fontId="0" fillId="0" borderId="0" xfId="2" applyNumberFormat="1" applyFont="1"/>
    <xf numFmtId="0" fontId="0" fillId="0" borderId="0" xfId="0" pivotButton="1"/>
    <xf numFmtId="0" fontId="0" fillId="0" borderId="0" xfId="0" applyAlignment="1">
      <alignment horizontal="left"/>
    </xf>
    <xf numFmtId="14" fontId="1" fillId="2" borderId="0" xfId="0" applyNumberFormat="1" applyFont="1" applyFill="1" applyBorder="1" applyAlignment="1">
      <alignment horizontal="center" vertical="center" wrapText="1"/>
    </xf>
    <xf numFmtId="14" fontId="0" fillId="0" borderId="0" xfId="0" applyNumberFormat="1"/>
    <xf numFmtId="0" fontId="0" fillId="3" borderId="10" xfId="0" applyFill="1" applyBorder="1"/>
    <xf numFmtId="0" fontId="0" fillId="0" borderId="10" xfId="0" applyBorder="1"/>
    <xf numFmtId="169" fontId="0" fillId="0" borderId="10" xfId="3" applyNumberFormat="1" applyFont="1" applyBorder="1"/>
  </cellXfs>
  <cellStyles count="4">
    <cellStyle name="Comma" xfId="3" builtinId="3"/>
    <cellStyle name="Currency" xfId="1" builtinId="4"/>
    <cellStyle name="Normal" xfId="0" builtinId="0"/>
    <cellStyle name="Per cent" xfId="2" builtinId="5"/>
  </cellStyles>
  <dxfs count="14">
    <dxf>
      <numFmt numFmtId="0" formatCode="General"/>
    </dxf>
    <dxf>
      <numFmt numFmtId="0" formatCode="General"/>
    </dxf>
    <dxf>
      <numFmt numFmtId="0" formatCode="General"/>
    </dxf>
    <dxf>
      <numFmt numFmtId="0" formatCode="General"/>
    </dxf>
    <dxf>
      <numFmt numFmtId="19" formatCode="d/mm/yyyy"/>
    </dxf>
    <dxf>
      <numFmt numFmtId="167" formatCode="_-&quot;₺&quot;* #,##0_-;\-&quot;₺&quot;* #,##0_-;_-&quot;₺&quot;* &quot;-&quot;??_-;_-@_-"/>
    </dxf>
    <dxf>
      <numFmt numFmtId="167" formatCode="_-&quot;₺&quot;* #,##0_-;\-&quot;₺&quot;* #,##0_-;_-&quot;₺&quot;* &quot;-&quot;??_-;_-@_-"/>
    </dxf>
    <dxf>
      <numFmt numFmtId="167" formatCode="_-&quot;₺&quot;* #,##0_-;\-&quot;₺&quot;* #,##0_-;_-&quot;₺&quot;* &quot;-&quot;??_-;_-@_-"/>
    </dxf>
    <dxf>
      <numFmt numFmtId="167" formatCode="_-&quot;₺&quot;* #,##0_-;\-&quot;₺&quot;* #,##0_-;_-&quot;₺&quot;* &quot;-&quot;??_-;_-@_-"/>
    </dxf>
    <dxf>
      <numFmt numFmtId="166" formatCode="_-[$₺-41F]* #,##0_-;\-[$₺-41F]* #,##0_-;_-[$₺-41F]* &quot;-&quot;??_-;_-@_-"/>
    </dxf>
    <dxf>
      <numFmt numFmtId="13" formatCode="0%"/>
    </dxf>
    <dxf>
      <numFmt numFmtId="166" formatCode="_-[$₺-41F]* #,##0_-;\-[$₺-41F]* #,##0_-;_-[$₺-41F]* &quot;-&quot;??_-;_-@_-"/>
    </dxf>
    <dxf>
      <numFmt numFmtId="166" formatCode="_-[$₺-41F]* #,##0_-;\-[$₺-41F]* #,##0_-;_-[$₺-41F]* &quot;-&quot;??_-;_-@_-"/>
    </dxf>
    <dxf>
      <numFmt numFmtId="166" formatCode="_-[$₺-41F]* #,##0_-;\-[$₺-41F]* #,##0_-;_-[$₺-41F]* &quot;-&quot;??_-;_-@_-"/>
    </dxf>
  </dxfs>
  <tableStyles count="0" defaultTableStyle="TableStyleMedium2" defaultPivotStyle="PivotStyleLight16"/>
  <colors>
    <mruColors>
      <color rgb="FFFAB404"/>
      <color rgb="FF1A64A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ivotCacheDefinition" Target="pivotCache/pivotCacheDefinition5.xml"/><Relationship Id="rId26" Type="http://schemas.openxmlformats.org/officeDocument/2006/relationships/pivotCacheDefinition" Target="pivotCache/pivotCacheDefinition13.xml"/><Relationship Id="rId39" Type="http://schemas.openxmlformats.org/officeDocument/2006/relationships/customXml" Target="../customXml/item1.xml"/><Relationship Id="rId21" Type="http://schemas.openxmlformats.org/officeDocument/2006/relationships/pivotCacheDefinition" Target="pivotCache/pivotCacheDefinition8.xml"/><Relationship Id="rId34" Type="http://schemas.openxmlformats.org/officeDocument/2006/relationships/connections" Target="connections.xml"/><Relationship Id="rId42" Type="http://schemas.openxmlformats.org/officeDocument/2006/relationships/customXml" Target="../customXml/item4.xml"/><Relationship Id="rId47" Type="http://schemas.openxmlformats.org/officeDocument/2006/relationships/customXml" Target="../customXml/item9.xml"/><Relationship Id="rId50" Type="http://schemas.openxmlformats.org/officeDocument/2006/relationships/customXml" Target="../customXml/item12.xml"/><Relationship Id="rId55" Type="http://schemas.openxmlformats.org/officeDocument/2006/relationships/customXml" Target="../customXml/item1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3.xml"/><Relationship Id="rId29" Type="http://schemas.microsoft.com/office/2007/relationships/slicerCache" Target="slicerCaches/slicerCache2.xml"/><Relationship Id="rId11" Type="http://schemas.openxmlformats.org/officeDocument/2006/relationships/worksheet" Target="worksheets/sheet11.xml"/><Relationship Id="rId24" Type="http://schemas.openxmlformats.org/officeDocument/2006/relationships/pivotCacheDefinition" Target="pivotCache/pivotCacheDefinition11.xml"/><Relationship Id="rId32" Type="http://schemas.microsoft.com/office/2007/relationships/slicerCache" Target="slicerCaches/slicerCache5.xml"/><Relationship Id="rId37" Type="http://schemas.openxmlformats.org/officeDocument/2006/relationships/powerPivotData" Target="model/item.data"/><Relationship Id="rId40" Type="http://schemas.openxmlformats.org/officeDocument/2006/relationships/customXml" Target="../customXml/item2.xml"/><Relationship Id="rId45" Type="http://schemas.openxmlformats.org/officeDocument/2006/relationships/customXml" Target="../customXml/item7.xml"/><Relationship Id="rId53" Type="http://schemas.openxmlformats.org/officeDocument/2006/relationships/customXml" Target="../customXml/item15.xml"/><Relationship Id="rId58" Type="http://schemas.openxmlformats.org/officeDocument/2006/relationships/customXml" Target="../customXml/item20.xml"/><Relationship Id="rId5" Type="http://schemas.openxmlformats.org/officeDocument/2006/relationships/worksheet" Target="worksheets/sheet5.xml"/><Relationship Id="rId19" Type="http://schemas.openxmlformats.org/officeDocument/2006/relationships/pivotCacheDefinition" Target="pivotCache/pivotCacheDefinition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pivotCacheDefinition" Target="pivotCache/pivotCacheDefinition9.xml"/><Relationship Id="rId27" Type="http://schemas.openxmlformats.org/officeDocument/2006/relationships/pivotCacheDefinition" Target="pivotCache/pivotCacheDefinition14.xml"/><Relationship Id="rId30" Type="http://schemas.microsoft.com/office/2007/relationships/slicerCache" Target="slicerCaches/slicerCache3.xml"/><Relationship Id="rId35" Type="http://schemas.openxmlformats.org/officeDocument/2006/relationships/styles" Target="styles.xml"/><Relationship Id="rId43" Type="http://schemas.openxmlformats.org/officeDocument/2006/relationships/customXml" Target="../customXml/item5.xml"/><Relationship Id="rId48" Type="http://schemas.openxmlformats.org/officeDocument/2006/relationships/customXml" Target="../customXml/item10.xml"/><Relationship Id="rId56" Type="http://schemas.openxmlformats.org/officeDocument/2006/relationships/customXml" Target="../customXml/item18.xml"/><Relationship Id="rId8" Type="http://schemas.openxmlformats.org/officeDocument/2006/relationships/worksheet" Target="worksheets/sheet8.xml"/><Relationship Id="rId51" Type="http://schemas.openxmlformats.org/officeDocument/2006/relationships/customXml" Target="../customXml/item1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4.xml"/><Relationship Id="rId25" Type="http://schemas.openxmlformats.org/officeDocument/2006/relationships/pivotCacheDefinition" Target="pivotCache/pivotCacheDefinition12.xml"/><Relationship Id="rId33" Type="http://schemas.openxmlformats.org/officeDocument/2006/relationships/theme" Target="theme/theme1.xml"/><Relationship Id="rId38" Type="http://schemas.openxmlformats.org/officeDocument/2006/relationships/calcChain" Target="calcChain.xml"/><Relationship Id="rId46" Type="http://schemas.openxmlformats.org/officeDocument/2006/relationships/customXml" Target="../customXml/item8.xml"/><Relationship Id="rId59" Type="http://schemas.microsoft.com/office/2006/relationships/vbaProject" Target="vbaProject.bin"/><Relationship Id="rId20" Type="http://schemas.openxmlformats.org/officeDocument/2006/relationships/pivotCacheDefinition" Target="pivotCache/pivotCacheDefinition7.xml"/><Relationship Id="rId41" Type="http://schemas.openxmlformats.org/officeDocument/2006/relationships/customXml" Target="../customXml/item3.xml"/><Relationship Id="rId54" Type="http://schemas.openxmlformats.org/officeDocument/2006/relationships/customXml" Target="../customXml/item1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2.xml"/><Relationship Id="rId23" Type="http://schemas.openxmlformats.org/officeDocument/2006/relationships/pivotCacheDefinition" Target="pivotCache/pivotCacheDefinition10.xml"/><Relationship Id="rId28" Type="http://schemas.microsoft.com/office/2007/relationships/slicerCache" Target="slicerCaches/slicerCache1.xml"/><Relationship Id="rId36" Type="http://schemas.openxmlformats.org/officeDocument/2006/relationships/sharedStrings" Target="sharedStrings.xml"/><Relationship Id="rId49" Type="http://schemas.openxmlformats.org/officeDocument/2006/relationships/customXml" Target="../customXml/item11.xml"/><Relationship Id="rId57" Type="http://schemas.openxmlformats.org/officeDocument/2006/relationships/customXml" Target="../customXml/item19.xml"/><Relationship Id="rId10" Type="http://schemas.openxmlformats.org/officeDocument/2006/relationships/worksheet" Target="worksheets/sheet10.xml"/><Relationship Id="rId31" Type="http://schemas.microsoft.com/office/2007/relationships/slicerCache" Target="slicerCaches/slicerCache4.xml"/><Relationship Id="rId44" Type="http://schemas.openxmlformats.org/officeDocument/2006/relationships/customXml" Target="../customXml/item6.xml"/><Relationship Id="rId52" Type="http://schemas.openxmlformats.org/officeDocument/2006/relationships/customXml" Target="../customXml/item14.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[e_ticaret_satis_verileri_turkce_final.xlsm]pivot_table!PivotTable11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tr-TR" sz="1400" b="1" i="0" u="none" strike="noStrike" baseline="0"/>
              <a:t>Aylık Net Satış Trendi</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r-T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r-TR"/>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1A64A2"/>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r-TR"/>
            </a:p>
          </c:txPr>
          <c:dLblPos val="t"/>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pivot_table!$B$33</c:f>
              <c:strCache>
                <c:ptCount val="1"/>
                <c:pt idx="0">
                  <c:v>Total</c:v>
                </c:pt>
              </c:strCache>
            </c:strRef>
          </c:tx>
          <c:spPr>
            <a:ln w="28575" cap="rnd">
              <a:solidFill>
                <a:srgbClr val="1A64A2"/>
              </a:solidFill>
              <a:round/>
            </a:ln>
            <a:effectLst/>
          </c:spPr>
          <c:marker>
            <c:symbol val="circle"/>
            <c:size val="5"/>
            <c:spPr>
              <a:solidFill>
                <a:schemeClr val="accent1"/>
              </a:solidFill>
              <a:ln w="9525">
                <a:solidFill>
                  <a:schemeClr val="accent1"/>
                </a:solidFill>
              </a:ln>
              <a:effectLst/>
            </c:spPr>
          </c:marker>
          <c:cat>
            <c:strRef>
              <c:f>pivot_table!$A$34:$A$58</c:f>
              <c:strCache>
                <c:ptCount val="24"/>
                <c:pt idx="0">
                  <c:v>2024-01</c:v>
                </c:pt>
                <c:pt idx="1">
                  <c:v>2024-02</c:v>
                </c:pt>
                <c:pt idx="2">
                  <c:v>2024-03</c:v>
                </c:pt>
                <c:pt idx="3">
                  <c:v>2024-04</c:v>
                </c:pt>
                <c:pt idx="4">
                  <c:v>2024-05</c:v>
                </c:pt>
                <c:pt idx="5">
                  <c:v>2024-06</c:v>
                </c:pt>
                <c:pt idx="6">
                  <c:v>2024-07</c:v>
                </c:pt>
                <c:pt idx="7">
                  <c:v>2024-08</c:v>
                </c:pt>
                <c:pt idx="8">
                  <c:v>2024-09</c:v>
                </c:pt>
                <c:pt idx="9">
                  <c:v>2024-10</c:v>
                </c:pt>
                <c:pt idx="10">
                  <c:v>2024-11</c:v>
                </c:pt>
                <c:pt idx="11">
                  <c:v>2024-12</c:v>
                </c:pt>
                <c:pt idx="12">
                  <c:v>2025-01</c:v>
                </c:pt>
                <c:pt idx="13">
                  <c:v>2025-02</c:v>
                </c:pt>
                <c:pt idx="14">
                  <c:v>2025-03</c:v>
                </c:pt>
                <c:pt idx="15">
                  <c:v>2025-04</c:v>
                </c:pt>
                <c:pt idx="16">
                  <c:v>2025-05</c:v>
                </c:pt>
                <c:pt idx="17">
                  <c:v>2025-06</c:v>
                </c:pt>
                <c:pt idx="18">
                  <c:v>2025-07</c:v>
                </c:pt>
                <c:pt idx="19">
                  <c:v>2025-08</c:v>
                </c:pt>
                <c:pt idx="20">
                  <c:v>2025-09</c:v>
                </c:pt>
                <c:pt idx="21">
                  <c:v>2025-10</c:v>
                </c:pt>
                <c:pt idx="22">
                  <c:v>2025-11</c:v>
                </c:pt>
                <c:pt idx="23">
                  <c:v>2025-12</c:v>
                </c:pt>
              </c:strCache>
            </c:strRef>
          </c:cat>
          <c:val>
            <c:numRef>
              <c:f>pivot_table!$B$34:$B$58</c:f>
              <c:numCache>
                <c:formatCode>General</c:formatCode>
                <c:ptCount val="24"/>
                <c:pt idx="0">
                  <c:v>1944257.5</c:v>
                </c:pt>
                <c:pt idx="1">
                  <c:v>1923367</c:v>
                </c:pt>
                <c:pt idx="2">
                  <c:v>1372571</c:v>
                </c:pt>
                <c:pt idx="3">
                  <c:v>1732502.5</c:v>
                </c:pt>
                <c:pt idx="4">
                  <c:v>1909622.5</c:v>
                </c:pt>
                <c:pt idx="5">
                  <c:v>1414787</c:v>
                </c:pt>
                <c:pt idx="6">
                  <c:v>1774257.5</c:v>
                </c:pt>
                <c:pt idx="7">
                  <c:v>2070231</c:v>
                </c:pt>
                <c:pt idx="8">
                  <c:v>1529672.5</c:v>
                </c:pt>
                <c:pt idx="9">
                  <c:v>1730833</c:v>
                </c:pt>
                <c:pt idx="10">
                  <c:v>1674938</c:v>
                </c:pt>
                <c:pt idx="11">
                  <c:v>2043316</c:v>
                </c:pt>
                <c:pt idx="12">
                  <c:v>2042482.5</c:v>
                </c:pt>
                <c:pt idx="13">
                  <c:v>1827307</c:v>
                </c:pt>
                <c:pt idx="14">
                  <c:v>1984882</c:v>
                </c:pt>
                <c:pt idx="15">
                  <c:v>1492412</c:v>
                </c:pt>
                <c:pt idx="16">
                  <c:v>2195864</c:v>
                </c:pt>
                <c:pt idx="17">
                  <c:v>1970181</c:v>
                </c:pt>
                <c:pt idx="18">
                  <c:v>1624185.5</c:v>
                </c:pt>
                <c:pt idx="19">
                  <c:v>2142511</c:v>
                </c:pt>
                <c:pt idx="20">
                  <c:v>1541772.5</c:v>
                </c:pt>
                <c:pt idx="21">
                  <c:v>2108773.5</c:v>
                </c:pt>
                <c:pt idx="22">
                  <c:v>1928926</c:v>
                </c:pt>
                <c:pt idx="23">
                  <c:v>1310208</c:v>
                </c:pt>
              </c:numCache>
            </c:numRef>
          </c:val>
          <c:smooth val="0"/>
          <c:extLst>
            <c:ext xmlns:c16="http://schemas.microsoft.com/office/drawing/2014/chart" uri="{C3380CC4-5D6E-409C-BE32-E72D297353CC}">
              <c16:uniqueId val="{00000000-9241-4B31-9066-9003952524F9}"/>
            </c:ext>
          </c:extLst>
        </c:ser>
        <c:dLbls>
          <c:dLblPos val="t"/>
          <c:showLegendKey val="0"/>
          <c:showVal val="0"/>
          <c:showCatName val="0"/>
          <c:showSerName val="0"/>
          <c:showPercent val="0"/>
          <c:showBubbleSize val="0"/>
        </c:dLbls>
        <c:marker val="1"/>
        <c:smooth val="0"/>
        <c:axId val="151398432"/>
        <c:axId val="151400832"/>
      </c:lineChart>
      <c:catAx>
        <c:axId val="1513984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tr-TR"/>
          </a:p>
        </c:txPr>
        <c:crossAx val="151400832"/>
        <c:crosses val="autoZero"/>
        <c:auto val="1"/>
        <c:lblAlgn val="ctr"/>
        <c:lblOffset val="100"/>
        <c:noMultiLvlLbl val="0"/>
      </c:catAx>
      <c:valAx>
        <c:axId val="151400832"/>
        <c:scaling>
          <c:orientation val="minMax"/>
        </c:scaling>
        <c:delete val="1"/>
        <c:axPos val="l"/>
        <c:numFmt formatCode="General" sourceLinked="1"/>
        <c:majorTickMark val="out"/>
        <c:minorTickMark val="none"/>
        <c:tickLblPos val="nextTo"/>
        <c:crossAx val="1513984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tr-T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pivotSource>
    <c:name>[e_ticaret_satis_verileri_turkce_final.xlsm]pivot_table!PivotTable12</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tr-TR" b="1"/>
              <a:t>Kategori Bazlı</a:t>
            </a:r>
            <a:r>
              <a:rPr lang="tr-TR" b="1" baseline="0"/>
              <a:t> Satış</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r-T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r-T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tr-T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283092738407698"/>
          <c:y val="0.12541666666666668"/>
          <c:w val="0.86716907261592302"/>
          <c:h val="0.82365740740740745"/>
        </c:manualLayout>
      </c:layout>
      <c:barChart>
        <c:barDir val="bar"/>
        <c:grouping val="clustered"/>
        <c:varyColors val="0"/>
        <c:ser>
          <c:idx val="0"/>
          <c:order val="0"/>
          <c:tx>
            <c:strRef>
              <c:f>pivot_table!$E$32</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tr-T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pivot_table!$D$33:$D$43</c:f>
              <c:strCache>
                <c:ptCount val="10"/>
                <c:pt idx="0">
                  <c:v>Elektronik</c:v>
                </c:pt>
                <c:pt idx="1">
                  <c:v>Spor</c:v>
                </c:pt>
                <c:pt idx="2">
                  <c:v>Mutfak</c:v>
                </c:pt>
                <c:pt idx="3">
                  <c:v>Ev Yaşam</c:v>
                </c:pt>
                <c:pt idx="4">
                  <c:v>Oto Aksesuar</c:v>
                </c:pt>
                <c:pt idx="5">
                  <c:v>Giyim</c:v>
                </c:pt>
                <c:pt idx="6">
                  <c:v>Bahçe</c:v>
                </c:pt>
                <c:pt idx="7">
                  <c:v>Oyuncak</c:v>
                </c:pt>
                <c:pt idx="8">
                  <c:v>Kozmetik</c:v>
                </c:pt>
                <c:pt idx="9">
                  <c:v>Kitap</c:v>
                </c:pt>
              </c:strCache>
            </c:strRef>
          </c:cat>
          <c:val>
            <c:numRef>
              <c:f>pivot_table!$E$33:$E$43</c:f>
              <c:numCache>
                <c:formatCode>General</c:formatCode>
                <c:ptCount val="10"/>
                <c:pt idx="0">
                  <c:v>15290766.5</c:v>
                </c:pt>
                <c:pt idx="1">
                  <c:v>11025776</c:v>
                </c:pt>
                <c:pt idx="2">
                  <c:v>4700508</c:v>
                </c:pt>
                <c:pt idx="3">
                  <c:v>4010257</c:v>
                </c:pt>
                <c:pt idx="4">
                  <c:v>2364844</c:v>
                </c:pt>
                <c:pt idx="5">
                  <c:v>2109624</c:v>
                </c:pt>
                <c:pt idx="6">
                  <c:v>1374083.5</c:v>
                </c:pt>
                <c:pt idx="7">
                  <c:v>1287096</c:v>
                </c:pt>
                <c:pt idx="8">
                  <c:v>829657</c:v>
                </c:pt>
                <c:pt idx="9">
                  <c:v>297248.5</c:v>
                </c:pt>
              </c:numCache>
            </c:numRef>
          </c:val>
          <c:extLst>
            <c:ext xmlns:c16="http://schemas.microsoft.com/office/drawing/2014/chart" uri="{C3380CC4-5D6E-409C-BE32-E72D297353CC}">
              <c16:uniqueId val="{00000000-E5DC-4889-9649-C19CD529396F}"/>
            </c:ext>
          </c:extLst>
        </c:ser>
        <c:dLbls>
          <c:dLblPos val="outEnd"/>
          <c:showLegendKey val="0"/>
          <c:showVal val="1"/>
          <c:showCatName val="0"/>
          <c:showSerName val="0"/>
          <c:showPercent val="0"/>
          <c:showBubbleSize val="0"/>
        </c:dLbls>
        <c:gapWidth val="182"/>
        <c:axId val="204388016"/>
        <c:axId val="204379856"/>
      </c:barChart>
      <c:catAx>
        <c:axId val="20438801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tr-TR"/>
          </a:p>
        </c:txPr>
        <c:crossAx val="204379856"/>
        <c:crosses val="autoZero"/>
        <c:auto val="1"/>
        <c:lblAlgn val="ctr"/>
        <c:lblOffset val="100"/>
        <c:noMultiLvlLbl val="0"/>
      </c:catAx>
      <c:valAx>
        <c:axId val="204379856"/>
        <c:scaling>
          <c:orientation val="minMax"/>
        </c:scaling>
        <c:delete val="1"/>
        <c:axPos val="b"/>
        <c:numFmt formatCode="General" sourceLinked="1"/>
        <c:majorTickMark val="out"/>
        <c:minorTickMark val="none"/>
        <c:tickLblPos val="nextTo"/>
        <c:crossAx val="204388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tr-T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[e_ticaret_satis_verileri_turkce_final.xlsm]pivot_table!PivotTable13</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tr-TR" b="1"/>
              <a:t>Satış Kanalı Dağılımı</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ivotFmts>
      <c:pivotFmt>
        <c:idx val="0"/>
        <c:spPr>
          <a:solidFill>
            <a:schemeClr val="accent6"/>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r-TR"/>
            </a:p>
          </c:txP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pivotFmt>
      <c:pivotFmt>
        <c:idx val="2"/>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r-TR"/>
            </a:p>
          </c:txPr>
          <c:showLegendKey val="0"/>
          <c:showVal val="1"/>
          <c:showCatName val="1"/>
          <c:showSerName val="0"/>
          <c:showPercent val="1"/>
          <c:showBubbleSize val="0"/>
          <c:extLst>
            <c:ext xmlns:c15="http://schemas.microsoft.com/office/drawing/2012/chart" uri="{CE6537A1-D6FC-4f65-9D91-7224C49458BB}"/>
          </c:extLst>
        </c:dLbl>
      </c:pivotFmt>
      <c:pivotFmt>
        <c:idx val="3"/>
        <c:spPr>
          <a:solidFill>
            <a:schemeClr val="accent6"/>
          </a:solidFill>
          <a:ln w="19050">
            <a:solidFill>
              <a:schemeClr val="lt1"/>
            </a:solidFill>
          </a:ln>
          <a:effectLst/>
        </c:spPr>
      </c:pivotFmt>
      <c:pivotFmt>
        <c:idx val="4"/>
        <c:spPr>
          <a:solidFill>
            <a:schemeClr val="accent6"/>
          </a:solidFill>
          <a:ln w="19050">
            <a:solidFill>
              <a:schemeClr val="lt1"/>
            </a:solidFill>
          </a:ln>
          <a:effectLst/>
        </c:spPr>
      </c:pivotFmt>
      <c:pivotFmt>
        <c:idx val="5"/>
        <c:spPr>
          <a:solidFill>
            <a:schemeClr val="accent6"/>
          </a:solidFill>
          <a:ln w="19050">
            <a:solidFill>
              <a:schemeClr val="lt1"/>
            </a:solidFill>
          </a:ln>
          <a:effectLst/>
        </c:spPr>
      </c:pivotFmt>
      <c:pivotFmt>
        <c:idx val="6"/>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tr-TR"/>
            </a:p>
          </c:txPr>
          <c:showLegendKey val="0"/>
          <c:showVal val="1"/>
          <c:showCatName val="1"/>
          <c:showSerName val="0"/>
          <c:showPercent val="1"/>
          <c:showBubbleSize val="0"/>
          <c:extLst>
            <c:ext xmlns:c15="http://schemas.microsoft.com/office/drawing/2012/chart" uri="{CE6537A1-D6FC-4f65-9D91-7224C49458BB}"/>
          </c:extLst>
        </c:dLbl>
      </c:pivotFmt>
      <c:pivotFmt>
        <c:idx val="7"/>
        <c:spPr>
          <a:solidFill>
            <a:schemeClr val="accent6"/>
          </a:solidFill>
          <a:ln w="19050">
            <a:solidFill>
              <a:schemeClr val="lt1"/>
            </a:solidFill>
          </a:ln>
          <a:effectLst/>
        </c:spPr>
        <c:dLbl>
          <c:idx val="0"/>
          <c:layout>
            <c:manualLayout>
              <c:x val="2.0719006629674266E-2"/>
              <c:y val="-9.8677480037882528E-2"/>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7FEBB18D-BCAF-4F0C-9AD1-7E43379FCF1A}" type="VALUE">
                  <a:rPr lang="en-US"/>
                  <a:pPr>
                    <a:defRPr b="1"/>
                  </a:pPr>
                  <a:t>[VALUE]</a:t>
                </a:fld>
                <a:endParaRPr lang="en-US" baseline="0"/>
              </a:p>
              <a:p>
                <a:pPr>
                  <a:defRPr b="1"/>
                </a:pPr>
                <a:r>
                  <a:rPr lang="en-US" baseline="0"/>
                  <a:t>( </a:t>
                </a:r>
                <a:fld id="{6FB0C63F-06AD-423F-B8D6-DD8CD72689FE}" type="PERCENTAGE">
                  <a:rPr lang="en-US" baseline="0"/>
                  <a:pPr>
                    <a:defRPr b="1"/>
                  </a:pPr>
                  <a:t>[PERCENTAGE]</a:t>
                </a:fld>
                <a:r>
                  <a:rPr lang="en-US" baseline="0"/>
                  <a:t>)</a:t>
                </a: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tr-TR"/>
            </a:p>
          </c:txP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8"/>
        <c:spPr>
          <a:solidFill>
            <a:schemeClr val="accent6"/>
          </a:solidFill>
          <a:ln w="19050">
            <a:solidFill>
              <a:schemeClr val="lt1"/>
            </a:solidFill>
          </a:ln>
          <a:effectLst/>
        </c:spPr>
        <c:dLbl>
          <c:idx val="0"/>
          <c:layout>
            <c:manualLayout>
              <c:x val="0"/>
              <c:y val="-0.12778886389113889"/>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56707E82-9556-4EAD-9397-57295C067065}" type="VALUE">
                  <a:rPr lang="en-US"/>
                  <a:pPr>
                    <a:defRPr b="1"/>
                  </a:pPr>
                  <a:t>[VALUE]</a:t>
                </a:fld>
                <a:endParaRPr lang="en-US" baseline="0"/>
              </a:p>
              <a:p>
                <a:pPr>
                  <a:defRPr b="1"/>
                </a:pPr>
                <a:r>
                  <a:rPr lang="en-US" baseline="0"/>
                  <a:t> (</a:t>
                </a:r>
                <a:fld id="{1EDC3CA2-150D-483B-BD15-B2E0BA9D09A4}" type="PERCENTAGE">
                  <a:rPr lang="en-US" baseline="0"/>
                  <a:pPr>
                    <a:defRPr b="1"/>
                  </a:pPr>
                  <a:t>[PERCENTAGE]</a:t>
                </a:fld>
                <a:r>
                  <a:rPr lang="en-US" baseline="0"/>
                  <a:t>)</a:t>
                </a: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tr-TR"/>
            </a:p>
          </c:txP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9"/>
        <c:spPr>
          <a:solidFill>
            <a:schemeClr val="accent6"/>
          </a:solidFill>
          <a:ln w="19050">
            <a:solidFill>
              <a:schemeClr val="lt1"/>
            </a:solidFill>
          </a:ln>
          <a:effectLst/>
        </c:spPr>
        <c:dLbl>
          <c:idx val="0"/>
          <c:layout>
            <c:manualLayout>
              <c:x val="-4.9207640745476386E-2"/>
              <c:y val="-3.2892493345960776E-2"/>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fld id="{6C8ED6C3-78C5-491C-8EFD-99A160DBDB1C}" type="VALUE">
                  <a:rPr lang="en-US"/>
                  <a:pPr>
                    <a:defRPr b="1"/>
                  </a:pPr>
                  <a:t>[VALUE]</a:t>
                </a:fld>
                <a:endParaRPr lang="en-US" baseline="0"/>
              </a:p>
              <a:p>
                <a:pPr>
                  <a:defRPr b="1"/>
                </a:pPr>
                <a:r>
                  <a:rPr lang="en-US" baseline="0"/>
                  <a:t> (</a:t>
                </a:r>
                <a:fld id="{E7C66091-CEA4-487D-BC87-01E46243AC02}" type="PERCENTAGE">
                  <a:rPr lang="en-US" baseline="0"/>
                  <a:pPr>
                    <a:defRPr b="1"/>
                  </a:pPr>
                  <a:t>[PERCENTAGE]</a:t>
                </a:fld>
                <a:r>
                  <a:rPr lang="en-US" baseline="0"/>
                  <a:t>)</a:t>
                </a: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tr-TR"/>
            </a:p>
          </c:txP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s>
    <c:plotArea>
      <c:layout>
        <c:manualLayout>
          <c:layoutTarget val="inner"/>
          <c:xMode val="edge"/>
          <c:yMode val="edge"/>
          <c:x val="7.9280342210995128E-2"/>
          <c:y val="0.13487122093249282"/>
          <c:w val="0.38238382185881747"/>
          <c:h val="0.85351160962285821"/>
        </c:manualLayout>
      </c:layout>
      <c:doughnutChart>
        <c:varyColors val="1"/>
        <c:ser>
          <c:idx val="0"/>
          <c:order val="0"/>
          <c:tx>
            <c:strRef>
              <c:f>pivot_table!$J$2</c:f>
              <c:strCache>
                <c:ptCount val="1"/>
                <c:pt idx="0">
                  <c:v>Total</c:v>
                </c:pt>
              </c:strCache>
            </c:strRef>
          </c:tx>
          <c:explosion val="3"/>
          <c:dPt>
            <c:idx val="0"/>
            <c:bubble3D val="0"/>
            <c:spPr>
              <a:solidFill>
                <a:schemeClr val="accent6"/>
              </a:solidFill>
              <a:ln w="19050">
                <a:solidFill>
                  <a:schemeClr val="lt1"/>
                </a:solidFill>
              </a:ln>
              <a:effectLst/>
            </c:spPr>
            <c:extLst>
              <c:ext xmlns:c16="http://schemas.microsoft.com/office/drawing/2014/chart" uri="{C3380CC4-5D6E-409C-BE32-E72D297353CC}">
                <c16:uniqueId val="{00000001-B9FC-4D3C-8255-6D2B89A0C4C0}"/>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B9FC-4D3C-8255-6D2B89A0C4C0}"/>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05-B9FC-4D3C-8255-6D2B89A0C4C0}"/>
              </c:ext>
            </c:extLst>
          </c:dPt>
          <c:dLbls>
            <c:dLbl>
              <c:idx val="0"/>
              <c:layout>
                <c:manualLayout>
                  <c:x val="2.0719006629674266E-2"/>
                  <c:y val="-9.8677480037882528E-2"/>
                </c:manualLayout>
              </c:layout>
              <c:tx>
                <c:rich>
                  <a:bodyPr/>
                  <a:lstStyle/>
                  <a:p>
                    <a:fld id="{7FEBB18D-BCAF-4F0C-9AD1-7E43379FCF1A}" type="VALUE">
                      <a:rPr lang="en-US"/>
                      <a:pPr/>
                      <a:t>[VALUE]</a:t>
                    </a:fld>
                    <a:endParaRPr lang="en-US" baseline="0"/>
                  </a:p>
                  <a:p>
                    <a:r>
                      <a:rPr lang="en-US" baseline="0"/>
                      <a:t>( </a:t>
                    </a:r>
                    <a:fld id="{6FB0C63F-06AD-423F-B8D6-DD8CD72689FE}" type="PERCENTAGE">
                      <a:rPr lang="en-US" baseline="0"/>
                      <a:pPr/>
                      <a:t>[PERCENTAGE]</a:t>
                    </a:fld>
                    <a:r>
                      <a:rPr lang="en-US" baseline="0"/>
                      <a:t>)</a:t>
                    </a:r>
                  </a:p>
                </c:rich>
              </c:tx>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B9FC-4D3C-8255-6D2B89A0C4C0}"/>
                </c:ext>
              </c:extLst>
            </c:dLbl>
            <c:dLbl>
              <c:idx val="1"/>
              <c:layout>
                <c:manualLayout>
                  <c:x val="0"/>
                  <c:y val="-0.12778886389113889"/>
                </c:manualLayout>
              </c:layout>
              <c:tx>
                <c:rich>
                  <a:bodyPr/>
                  <a:lstStyle/>
                  <a:p>
                    <a:fld id="{56707E82-9556-4EAD-9397-57295C067065}" type="VALUE">
                      <a:rPr lang="en-US"/>
                      <a:pPr/>
                      <a:t>[VALUE]</a:t>
                    </a:fld>
                    <a:endParaRPr lang="en-US" baseline="0"/>
                  </a:p>
                  <a:p>
                    <a:r>
                      <a:rPr lang="en-US" baseline="0"/>
                      <a:t> (</a:t>
                    </a:r>
                    <a:fld id="{1EDC3CA2-150D-483B-BD15-B2E0BA9D09A4}" type="PERCENTAGE">
                      <a:rPr lang="en-US" baseline="0"/>
                      <a:pPr/>
                      <a:t>[PERCENTAGE]</a:t>
                    </a:fld>
                    <a:r>
                      <a:rPr lang="en-US" baseline="0"/>
                      <a:t>)</a:t>
                    </a:r>
                  </a:p>
                </c:rich>
              </c:tx>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B9FC-4D3C-8255-6D2B89A0C4C0}"/>
                </c:ext>
              </c:extLst>
            </c:dLbl>
            <c:dLbl>
              <c:idx val="2"/>
              <c:layout>
                <c:manualLayout>
                  <c:x val="-4.9207640745476386E-2"/>
                  <c:y val="-3.2892493345960776E-2"/>
                </c:manualLayout>
              </c:layout>
              <c:tx>
                <c:rich>
                  <a:bodyPr/>
                  <a:lstStyle/>
                  <a:p>
                    <a:fld id="{6C8ED6C3-78C5-491C-8EFD-99A160DBDB1C}" type="VALUE">
                      <a:rPr lang="en-US"/>
                      <a:pPr/>
                      <a:t>[VALUE]</a:t>
                    </a:fld>
                    <a:endParaRPr lang="en-US" baseline="0"/>
                  </a:p>
                  <a:p>
                    <a:r>
                      <a:rPr lang="en-US" baseline="0"/>
                      <a:t> (</a:t>
                    </a:r>
                    <a:fld id="{E7C66091-CEA4-487D-BC87-01E46243AC02}" type="PERCENTAGE">
                      <a:rPr lang="en-US" baseline="0"/>
                      <a:pPr/>
                      <a:t>[PERCENTAGE]</a:t>
                    </a:fld>
                    <a:r>
                      <a:rPr lang="en-US" baseline="0"/>
                      <a:t>)</a:t>
                    </a:r>
                  </a:p>
                </c:rich>
              </c:tx>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B9FC-4D3C-8255-6D2B89A0C4C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tr-TR"/>
              </a:p>
            </c:txP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pivot_table!$I$3:$I$6</c:f>
              <c:strCache>
                <c:ptCount val="3"/>
                <c:pt idx="0">
                  <c:v>Mobil Uygulama</c:v>
                </c:pt>
                <c:pt idx="1">
                  <c:v>Pazaryeri</c:v>
                </c:pt>
                <c:pt idx="2">
                  <c:v>Web Sitesi</c:v>
                </c:pt>
              </c:strCache>
            </c:strRef>
          </c:cat>
          <c:val>
            <c:numRef>
              <c:f>pivot_table!$J$3:$J$6</c:f>
              <c:numCache>
                <c:formatCode>General</c:formatCode>
                <c:ptCount val="3"/>
                <c:pt idx="0">
                  <c:v>18720305</c:v>
                </c:pt>
                <c:pt idx="1">
                  <c:v>5206062.5</c:v>
                </c:pt>
                <c:pt idx="2">
                  <c:v>19363493</c:v>
                </c:pt>
              </c:numCache>
            </c:numRef>
          </c:val>
          <c:extLst>
            <c:ext xmlns:c16="http://schemas.microsoft.com/office/drawing/2014/chart" uri="{C3380CC4-5D6E-409C-BE32-E72D297353CC}">
              <c16:uniqueId val="{00000006-B9FC-4D3C-8255-6D2B89A0C4C0}"/>
            </c:ext>
          </c:extLst>
        </c:ser>
        <c:dLbls>
          <c:showLegendKey val="0"/>
          <c:showVal val="1"/>
          <c:showCatName val="0"/>
          <c:showSerName val="0"/>
          <c:showPercent val="0"/>
          <c:showBubbleSize val="0"/>
          <c:showLeaderLines val="1"/>
        </c:dLbls>
        <c:firstSliceAng val="0"/>
        <c:holeSize val="75"/>
      </c:doughnutChart>
      <c:spPr>
        <a:noFill/>
        <a:ln cmpd="sng">
          <a:noFill/>
        </a:ln>
        <a:effectLst/>
      </c:spPr>
    </c:plotArea>
    <c:legend>
      <c:legendPos val="tr"/>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tr-T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tr-T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pivotSource>
    <c:name>[e_ticaret_satis_verileri_turkce_final.xlsm]pivot_table!PivotTable14</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tr-TR" b="1"/>
              <a:t>En Çok Satan 10</a:t>
            </a:r>
            <a:r>
              <a:rPr lang="tr-TR" b="1" baseline="0"/>
              <a:t> Ürün</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r-T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tr-T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tr-T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811571652615924"/>
          <c:y val="0.16214127900290917"/>
          <c:w val="0.86135841573800709"/>
          <c:h val="0.76949712387052893"/>
        </c:manualLayout>
      </c:layout>
      <c:barChart>
        <c:barDir val="bar"/>
        <c:grouping val="clustered"/>
        <c:varyColors val="0"/>
        <c:ser>
          <c:idx val="0"/>
          <c:order val="0"/>
          <c:tx>
            <c:strRef>
              <c:f>pivot_table!$J$10</c:f>
              <c:strCache>
                <c:ptCount val="1"/>
                <c:pt idx="0">
                  <c:v>Total</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tr-T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pivot_table!$I$11:$I$21</c:f>
              <c:strCache>
                <c:ptCount val="10"/>
                <c:pt idx="0">
                  <c:v>Perde</c:v>
                </c:pt>
                <c:pt idx="1">
                  <c:v>Tıraş Köpüğü</c:v>
                </c:pt>
                <c:pt idx="2">
                  <c:v>Cam Suyu</c:v>
                </c:pt>
                <c:pt idx="3">
                  <c:v>Dambıl Seti</c:v>
                </c:pt>
                <c:pt idx="4">
                  <c:v>Peluş Ayı</c:v>
                </c:pt>
                <c:pt idx="5">
                  <c:v>Boyama Seti</c:v>
                </c:pt>
                <c:pt idx="6">
                  <c:v>Mouse</c:v>
                </c:pt>
                <c:pt idx="7">
                  <c:v>Webcam</c:v>
                </c:pt>
                <c:pt idx="8">
                  <c:v>Baharatlık</c:v>
                </c:pt>
                <c:pt idx="9">
                  <c:v>Koku</c:v>
                </c:pt>
              </c:strCache>
            </c:strRef>
          </c:cat>
          <c:val>
            <c:numRef>
              <c:f>pivot_table!$J$11:$J$21</c:f>
              <c:numCache>
                <c:formatCode>General</c:formatCode>
                <c:ptCount val="10"/>
                <c:pt idx="0">
                  <c:v>121</c:v>
                </c:pt>
                <c:pt idx="1">
                  <c:v>118</c:v>
                </c:pt>
                <c:pt idx="2">
                  <c:v>116</c:v>
                </c:pt>
                <c:pt idx="3">
                  <c:v>115</c:v>
                </c:pt>
                <c:pt idx="4">
                  <c:v>114</c:v>
                </c:pt>
                <c:pt idx="5">
                  <c:v>113</c:v>
                </c:pt>
                <c:pt idx="6">
                  <c:v>112</c:v>
                </c:pt>
                <c:pt idx="7">
                  <c:v>111</c:v>
                </c:pt>
                <c:pt idx="8">
                  <c:v>111</c:v>
                </c:pt>
                <c:pt idx="9">
                  <c:v>111</c:v>
                </c:pt>
              </c:numCache>
            </c:numRef>
          </c:val>
          <c:extLst>
            <c:ext xmlns:c16="http://schemas.microsoft.com/office/drawing/2014/chart" uri="{C3380CC4-5D6E-409C-BE32-E72D297353CC}">
              <c16:uniqueId val="{00000000-DC03-4ED7-9045-8627D22906A9}"/>
            </c:ext>
          </c:extLst>
        </c:ser>
        <c:dLbls>
          <c:dLblPos val="outEnd"/>
          <c:showLegendKey val="0"/>
          <c:showVal val="1"/>
          <c:showCatName val="0"/>
          <c:showSerName val="0"/>
          <c:showPercent val="0"/>
          <c:showBubbleSize val="0"/>
        </c:dLbls>
        <c:gapWidth val="182"/>
        <c:axId val="204389456"/>
        <c:axId val="204412016"/>
      </c:barChart>
      <c:catAx>
        <c:axId val="20438945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tr-TR"/>
          </a:p>
        </c:txPr>
        <c:crossAx val="204412016"/>
        <c:crosses val="autoZero"/>
        <c:auto val="1"/>
        <c:lblAlgn val="ctr"/>
        <c:lblOffset val="100"/>
        <c:noMultiLvlLbl val="0"/>
      </c:catAx>
      <c:valAx>
        <c:axId val="204412016"/>
        <c:scaling>
          <c:orientation val="minMax"/>
        </c:scaling>
        <c:delete val="1"/>
        <c:axPos val="b"/>
        <c:numFmt formatCode="General" sourceLinked="1"/>
        <c:majorTickMark val="out"/>
        <c:minorTickMark val="none"/>
        <c:tickLblPos val="nextTo"/>
        <c:crossAx val="204389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ysClr val="windowText" lastClr="000000"/>
      </a:solidFill>
      <a:round/>
    </a:ln>
    <a:effectLst/>
  </c:spPr>
  <c:txPr>
    <a:bodyPr/>
    <a:lstStyle/>
    <a:p>
      <a:pPr>
        <a:defRPr/>
      </a:pPr>
      <a:endParaRPr lang="tr-T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[e_ticaret_satis_verileri_turkce_final.xlsm]pivot_table!PivotTable15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İade Nedenlerine Göre Dağılım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tr-TR"/>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tr-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tr-TR"/>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tr-TR"/>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pivot_table!$M$2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tr-T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pivot_table!$L$3:$L$9</c:f>
              <c:strCache>
                <c:ptCount val="6"/>
                <c:pt idx="0">
                  <c:v>Yanlış ürün gönderildi</c:v>
                </c:pt>
                <c:pt idx="1">
                  <c:v>Geç teslimat</c:v>
                </c:pt>
                <c:pt idx="2">
                  <c:v>Ürün hasarlı geldi</c:v>
                </c:pt>
                <c:pt idx="3">
                  <c:v>Ürün beklentiyi karşılamadı</c:v>
                </c:pt>
                <c:pt idx="4">
                  <c:v>Müşteri vazgeçti</c:v>
                </c:pt>
                <c:pt idx="5">
                  <c:v>Bedeni/ölçüsü uymadı</c:v>
                </c:pt>
              </c:strCache>
            </c:strRef>
          </c:cat>
          <c:val>
            <c:numRef>
              <c:f>pivot_table!$M$3:$M$9</c:f>
              <c:numCache>
                <c:formatCode>General</c:formatCode>
                <c:ptCount val="6"/>
                <c:pt idx="0">
                  <c:v>69</c:v>
                </c:pt>
                <c:pt idx="1">
                  <c:v>55</c:v>
                </c:pt>
                <c:pt idx="2">
                  <c:v>47</c:v>
                </c:pt>
                <c:pt idx="3">
                  <c:v>47</c:v>
                </c:pt>
                <c:pt idx="4">
                  <c:v>45</c:v>
                </c:pt>
                <c:pt idx="5">
                  <c:v>37</c:v>
                </c:pt>
              </c:numCache>
            </c:numRef>
          </c:val>
          <c:extLst>
            <c:ext xmlns:c16="http://schemas.microsoft.com/office/drawing/2014/chart" uri="{C3380CC4-5D6E-409C-BE32-E72D297353CC}">
              <c16:uniqueId val="{00000000-0C0C-4D89-A03E-30A10F7DEEDB}"/>
            </c:ext>
          </c:extLst>
        </c:ser>
        <c:dLbls>
          <c:dLblPos val="outEnd"/>
          <c:showLegendKey val="0"/>
          <c:showVal val="1"/>
          <c:showCatName val="0"/>
          <c:showSerName val="0"/>
          <c:showPercent val="0"/>
          <c:showBubbleSize val="0"/>
        </c:dLbls>
        <c:gapWidth val="219"/>
        <c:overlap val="-27"/>
        <c:axId val="151423392"/>
        <c:axId val="151398912"/>
      </c:barChart>
      <c:catAx>
        <c:axId val="1514233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tr-TR"/>
          </a:p>
        </c:txPr>
        <c:crossAx val="151398912"/>
        <c:crosses val="autoZero"/>
        <c:auto val="1"/>
        <c:lblAlgn val="ctr"/>
        <c:lblOffset val="100"/>
        <c:noMultiLvlLbl val="0"/>
      </c:catAx>
      <c:valAx>
        <c:axId val="151398912"/>
        <c:scaling>
          <c:orientation val="minMax"/>
        </c:scaling>
        <c:delete val="1"/>
        <c:axPos val="l"/>
        <c:numFmt formatCode="General" sourceLinked="1"/>
        <c:majorTickMark val="out"/>
        <c:minorTickMark val="none"/>
        <c:tickLblPos val="nextTo"/>
        <c:crossAx val="1514233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tr-T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_xlchart.v5.9</cx:f>
        <cx:nf>_xlchart.v5.8</cx:nf>
      </cx:strDim>
      <cx:numDim type="colorVal">
        <cx:f>_xlchart.v5.11</cx:f>
        <cx:nf>_xlchart.v5.10</cx:nf>
      </cx:numDim>
    </cx:data>
  </cx:chartData>
  <cx:chart>
    <cx:title pos="t" align="ctr" overlay="0">
      <cx:tx>
        <cx:rich>
          <a:bodyPr spcFirstLastPara="1" vertOverflow="ellipsis" horzOverflow="overflow" wrap="square" lIns="0" tIns="0" rIns="0" bIns="0" anchor="ctr" anchorCtr="1"/>
          <a:lstStyle/>
          <a:p>
            <a:pPr algn="ctr" rtl="0">
              <a:defRPr/>
            </a:pPr>
            <a:r>
              <a:rPr lang="tr-TR" sz="1400" b="1"/>
              <a:t>Şehirlere Göre Toplam Satış Dağılımı</a:t>
            </a:r>
            <a:endParaRPr lang="en-GB" sz="1400" b="1" i="0" u="none" strike="noStrike" baseline="0">
              <a:solidFill>
                <a:sysClr val="windowText" lastClr="000000">
                  <a:lumMod val="65000"/>
                  <a:lumOff val="35000"/>
                </a:sysClr>
              </a:solidFill>
              <a:latin typeface="Calibri"/>
              <a:ea typeface="Calibri"/>
              <a:cs typeface="Calibri"/>
            </a:endParaRPr>
          </a:p>
        </cx:rich>
      </cx:tx>
    </cx:title>
    <cx:plotArea>
      <cx:plotAreaRegion>
        <cx:series layoutId="regionMap" uniqueId="{C04201DE-D415-4273-A362-7ECB8B92399D}">
          <cx:tx>
            <cx:txData>
              <cx:f>_xlchart.v5.10</cx:f>
              <cx:v>ToplamSatis</cx:v>
            </cx:txData>
          </cx:tx>
          <cx:dataId val="0"/>
          <cx:layoutPr>
            <cx:geography cultureLanguage="en-GB" cultureRegion="TR" attribution="Powered by Bing">
              <cx:geoCache provider="{E9337A44-BEBE-4D9F-B70C-5C5E7DAFC167}">
                <cx:binary>1HzJkt04ku2vpGndjCQxEEBbZ5sVSN4xZoWm3NBCoRBHACTAET/Ty95279+u8/3X89CUUkiVZWWS
PWvdhWQK8gIOHLj78eMI/dvd8q937f2t/WVRrXb/erf89qQchu5ff/3V3ZX36tadqOrOGmfeDid3
Rv1q3r6t7u5/fWNv50oXv6IwIr/elbd2uF+e/Pu/wWjFvTk1d7dDZfTVeG/X63s3toP7i2fffPTL
7RtV6bRyg63uhui3J9tbX93q4b578su9HqphvVm7+9+efPHak19+fTzYVxP/0oJtw/gGvovZSRhT
TqI4Fu8+/MkvrdHFn48xi0MmaBy++0Qfpz6/VfD1Txb9yy83//N/bFOt9x9f+JZt7yy7ffPG3jsH
q3v3998Z5ItFffbOk1/uzKiHh00tYH9/e/LnvJUzyftniXlY2831u8349UtE/v3fHv0AtufRTz4D
7fFe/qNHX2H2t/XNH/+t/2pT/mnAOMU0JBF/jwj6AjDETjjBPCKcfhOw9+Z8D1pfj/AIqo8r/rlw
+uO/3HCrX4/tj4OKRCdhhISIY/YlRvxEMMIEj967nBAf53zvVPsPlnwPSt8a4xFOH1/52Tzqj//y
qrIft+xbYeaf9Ch+As7EEAk/xLivPApAhEcUfv4+7L6H6b0d3wPS1yM8gujjUn8uV5Kjdbcf9+r7
8SHhScQp4xjz9/7yyJvESUjjOI7i8IM7fZz6PUzvrPkelL4a4BFIH5b7c2H0N93c2h8IEhYnXMQU
/Cj6VlrC6ITHkWCIfwAJMPzcl96b8z0ofT3CI5g+rvhnw2m4bdcfCVR8wnmMRRh/8CZIPp8TvvAE
ECSc4Q988FFu+pt+Z8/3IfXVEF9B9WHRPxdWZ+Mf/9H+SKjYCYpohBD6QBS+5OaIn+AYMRwJ4Bjv
Pl/61Htzvgepr0d4BNTHFf9cOB1vV3dvq4+79f0ZCvMThhDjgtH3QHwJFKYnhIuQhB99Ch5/Hvw+
2PM9SH1jiEdQfVr0z4VV5prq//7HfflDCZ84YSxkjHDyqUb6MgTSCNh5SB/h9Kct3wPVt0d5hNaf
L/1s7PwIwsd9+wOdC+gfi4GcR/TbBa84ERgJQhF95FXvDfkeqD6s5fMhHuH0abU/l1ed3VtX/UhR
Ij5hUOcKxuGvh8+XFB2TkxgjDOTvQ6aKv4Tqj//6n/+8bz/f5vfh8VuR+dsS0tcjPALq/Qs/mzOl
1XprX982f/z3j6x32YmIwKM4Rt8Kf+BvCFEKyYx8wvLzbPWZTd+D2N8Z5hFsn731s2F3NPqH8nYQ
9lgEUi3Gf6fAIoILyqn4BOrnqL2z5nvw+mqAR0h9WO7PFQf/9uZW/0jCHp8IjlkEBdYn1/mcWNAT
yFQcamT8Zfx7Z8b3gPPVAI/A+bDO/93g/F3rPk8GX7z0z/Y6QHcFHk5p/MGFAIYv4SEYYiKJHzGJ
PzsMf9+Sb6elP7/5hd3/65sWT2+VG38gPwAlHHHgaJR8Wx2KTzAWiEFaeu83j4j3e3O+x0G+HuGR
h3xc8c+Fk7xt//jv5t794OoopiFDMQgL7z5fcrmHBhODQpeGf7KHzxPNnyZ9D17fHuURZn++9LNx
gxt7+9qbH+tgIQDCIvxtAg4VL8hEEQXd793nUSvjgz3fg9g3hngE16dF/1w+llk/2lF9zNjfqkn+
yX4TVKxwZUDE/Jv9jIdYGRNKBPrQjnpEFj7Y8z1YfWOIR1h9WvTPhdXNfVPZN7d//MePQwvKIShr
BY7IN0kDhEMaUYShtfFxzvdtp0+mfA9Q3xzkEVSf3vn/HgT//q2JTzdO0tvhNnt3VeWzixN//fTj
jYtHX/2gmL53vy9O5cd937/57QnCwN0+XYB5GOILpfVPPvY+ZX36yv2tG357QsgJj1hMoTkfshBH
D5LSfP/wBNGTmGEWCmD2mBMWg4KhjR1K+BI6gYYJgQYlpQgR6EI++cWZ8eERCL88oowyRiMSg9xI
Pt0PujTtWhj9aSs+/PsXPapLU+nB/fYEpujev/VgJvSnMXQ5oQkKxsUCpgzh+d3tNVxBgpejf2Fi
dHFHMEmarn41lvPp1Iqj6juplhmKnE+78q2p4ofBHk8GF0kIiQh0GKBq+XKyZnRo0D2dksEEyj9V
dRd1B6ejqpTjYHotUbeg6Kykon5rvdV8q0o8T1nkRr4LnQqULFVMieTRmHdXAe9Hum+KonaXqKdc
73RlhnJDfaODfe9UvBxRnw/9LmYzO8NV25uLphzQKXXVUJzrsq7WdBZ26Y8lXYt+4wlqy3RSvFhT
NHjqNlEQKiuj2vqs6ZHX6WLbhy9RtFSS5BQ322EchstqiFm0mXCj8WHsVN8kre6V2pGZ5G3Soeli
LUYYaVj0VCdxp7pXouFxL03jcZD0jvVE2qmErahHhy9rU/A66ZqZljK2XnSyhwGSGbVTsRHGh1E6
hXU4yYGHZXA2L0u4J7EwY2qHea5U4kPS9Fsdm0idTl1FNUnbMWRc1j7Ohz0Sus4TtY5UyLmrxibh
LhJ2W3pTDTKag3BJXAEgSh7WgknqxuL5vI5e772ZyIs6qIkkUxG8LmqVRVFw1U00TikCS7UPlqRE
U5DNVR5J5HwvWxI4ieeHkZpcp10AM06cbat5zEigo6SN3JCO5VLIeKDnomPXRVx2aZQPz0WAG7mG
hUm9HWRQopflyG7itb4O9NBkNkAXcMbRmesQl62H63Os2Ew5CRMVOpHA0d/3K6d7oWguq0JR6bwo
kgZskHXVH6p4PIg1rJJpQRvMw0ZGeNga1askoFVSs+BiWubdNPk5rWaya522adPMVwiXxwqVVVrW
wYYP7Zz0g5pTKEp42gPYqsrf5PMgiRUqiaL+MIfTKpfc7ZRX6Awt9JpoBGtDxW3p0GFlxVnH2y5t
XDylvc/VNtJuQ3p6yac2rZexS+soOJ+iceO5vV6j4rzxNth1bjhMUS1zPhYyZG6UTW3PgnxOF0TP
XDAbueh1y+Z151d9EXmwoDPxqYmnS4rKe6B5SVFae2PH6Skew4zq9XzFbSnVmD/Dw3QMSb4LSO2z
UQwz7F++X2Kfp2swvORtWErEqtSjtZFh7B9sqxIzzFWChlXGxaL3BVu41IO3ScSDWJJG6cSCn6St
Ll8QWwQyEOPFxFeTsCGwEihnKspS6kC8iQJhZCGWc1b19bak7t4tqJXFOk4pz+sMI5Ta1m9yHy2y
a9xZF6mbuDGlpL04zsifal9dGlSsEkcsmXx4vuS6kGqlM0zUkI3StU7yziybHBslOYqeo060acWH
RQrvtrwdJY2Hl2DoKeKwFDGEdyJosj4szaWvyre2dde54l5GYtraPj7qdnwZ42U34KqXRAelrKh7
XVoxJWOOx81IKpKsJg/S1eKzQKAjW2HRqFVC5r17jQNWSpf7fU0qdzp0vU/XuL7EnSFb0XWXQuXD
ua2nWk69342B4RKX7D7C8UYZbo5rU1x30QCeuMRzBuKsl6Q3Fi6eWJ4Y7U9JgW2ikPEJxs3bomoG
6Sbx3DdrMkReH9nYvcrFlGe5poltu3tTiUgWKGBSBHRDyZjRpQ7kpKpFWi7Stior6Ri6mDyGnwzV
0ZVht62CeINVVSYr46VsR3FBXHQoV7wv8uYY1krLRgxZOOVXrhmJ9D14KGLqqs5rK21F52Si7ZA0
mD4veNTAs6lMumAapclRuWF9/HtEpyOiDb/MGWLZ0GmU1YbdLH3M9nU/73ra7F0/L8lQ9Lu6tBmf
+/3qYTZs4zVBDamSoIz8dQNpWhqizhbd59tmrBNrGraLlnofK/ZmtqVJ9bxuAxxiObGiyVg54gTn
ZZBCsLjzbZR2miNJxNIluhmHrOjRhsA/T0PX04SQqd7rKTgsfAVLy8G5pOib8Hmp8nI3snGTF11G
sKsSUudXLSvOY2Xvegrn20ytNFVJM8H7TDlaScbzMAnX6kaFIkVuZjKehzKx1DqIu8W563m2rpZl
sSqXDJKEPoezbrIonG10trReJNHsgosQK5eKsSwkbute4q4HXKdm08buwESwZDbPqazFdDR9e+g7
7BIr2Fs8NxANoqaBvFigNqt4NPDUh/2e6+DQ1zo8Uj4YWZG82Y1mKXdIV1dFa18RhM+Mim4GrJBU
hm0tDuM58Z690KLH965WwbmGOwzSz+0Za82ZLsdOGuxp0tJ1w13/WnTlDZoNuV9VG6Y07i9YPK5X
Tb+22wVXG0h+rz0zr4bO9FKoft3XQbjLUbukNO925aiRrHXHMzubvY6DUOYsf70uxW7u6dvJlDhB
U8d3NSm7y0nV8zGKO5w1EceQIrW6KXLImCMjJBnbFsNGAUg6XJ5pVkdynMpMuHmRbdxdI7rilFTR
mTftW6W924ix6+Sy4vOqAYdSxI0JrXSfBF4NstIU0qwdL0bhCgSRzuq0UPqFBq6WdJ3j4PgN8AUx
Ps9FrpO4Ya3UJQ2kVvl6YLY7joWw+xAuVydCVccazobURRjKktWv9KDHfRfSl3ztRBYa/3vRqasA
wlNOIixnK+wZUhSluGrIaYgbn6BlrORE+iBVpN75sjlwU11RY884008pr3AWrUX8kPvmjJaIXHux
5hKrsE0KH7ZPeexf0WVEcp3INjetAizDahcUQZ9GkxqvetfVR4KCs851IuVx+KoAj5BVFI6nsahX
iOYxy8Ssgjczbu/GZTHn0VJd02poADigPIIH0XPK2UbPtNqSzgSJ8fErr1W3CYFrb4YSGRkpgL0P
VnyB7bB1fhmAsDRzNoX5vhlwxlW5J2i8ACHrdibLGZxwchpPakrjvN2MbaFkQMX5qFbwk5WbpBkg
OagmAsrMmByaIi2IP0aN0NLo6Y0J2wwqwWNbUSuxaG7jBl94Ky7qobrpJpJGYXtmy7CWRdfeNaKX
QV5AdjNxmFY+3PmKXsYIXw1ebVdEXi6+heUCuwAiVyYD77lc2vB24JWRZqTPYbVG8n55Pc3oWcgG
Kys2H5WNbgQcRIVCeyBjPCW8nYN0tEV1oZSCoyjslBjXv+rqYJGjz9G5AWOWfW0LIGWkW9txy+3S
lVcVrxWkFR6wJZniWd9XM2LNviz7CSXN2qrrIkTNcqYg8URJ1VBVptZTeuwqFcbbIMp1IE2NGduR
mIX6trG+eTHXo5l6ucI1sykhhcBnbiQhUEIcRkltHQxCmNbuIrQ4F/Kva5OHIuxRacJEKAjcBoCm
P48w6COf10GdHaYRrq+NCYlMUEEhEpBKzvXQd0nLeYNl0AtWJ/UaRyipYwX7r4G7hbBe4VIcsuYp
xWTaBn2LXzYPaWkmkQ4lU0OR+mbgbcrXwIRAzDw9liGkTIUbVstg1RjJ0NLwZrSm6JIimJbLv14d
iKuPFgcVJkivcPsEtDr+cOf488X1mpWsndiYDMq2zx0V7fMpbHeBQpANgzVgL+O+4WH217NG0VfT
CgzXN2NBUcShM/xQe35WWzaBH3ARzmES11NbpUR3+BnuI+I2dllULi2a1loaWsGJVmoBtr+sPKAP
ft4mcPZE8A9Q/nofBAFBE84UCJoPl7O/NKjQCJykLcPEKAaVTT0hkxoILad6KvMiWat1sUlNc3fx
1zvxUNd+WfcKgh4KdripQOIoerQRUyHoFCAbJiOc5qNimh+XxgVnNRSgl0HXBWe9YfmUBHNQ/4Ml
f1XfvxMdQEmIMLRxQTf4cslRGfBR4G5IWjYXr6eCdxAutLdFglENp80yH/P0r5f72Jegz0/h+gwF
RUHQULBHc85osYzlpEjH1h8U2+l8zEbz8h9M8hhMaLjBzV9Q0WjMEYZfX/lyZXTG3ilmVBo9FZs2
9fsLFadbJ1//Ph30xrwkMrqCpBH1aYiShO8g6G/+2gSY7bGiAXfE4c4rhw4gXCfC9LERTQ0lHitM
ngxlfxSNuSlzoF9dA5UJZiZ/upSzTduAHpayuegU3XcDhF7FK7db285LoHkPebnUsh8gzBkm3GFh
5ds4GPd5MbZNooYaCJTBzRWyvkwj19bAWcsXQ8caCPOk25K4TZkoE+/ijQPRgK7mqWnpgVXxZVfP
aRzZNA7M+WDRbmg7J+PA7k2PjezqIcm1WuUwccjXGFeyBop4yuMGZVDEl3JW8+WI85c2zDNB1VP4
fbY7j9WRT7xMoXg5b+P5haXLgbawy3SdXuTj/Aq55VU4dS9yjA411scA/C6thzpjHZSUS9TvJxX0
cgnETTGjVBWAUR5umireGrLsw6i/EBNhR8f5XY2CjR9sm8wFqFLeDUBD2vppVKrzjsSbtZq3jvGD
wjyNF6i9Rfj7nPdPyyG+rfr8dG6K3Trj68qIZJwqC8HFvVIRkENsX8Cu3JhpHCUK+YaKaFuv1UEF
9CUwNKiai/NSremK4OWgGKTtxhcTg2KljrSEemxTkGBLy+CugfyKokpBkpzuDTE3kB+EbAa/nav5
kEPzOAHvTAOTP9O8wJJ3Q+ZLlzQVuy4xekmbMplH9dwLcxgVaWUcNqHsFrdhvE/KLpZ13uyNRenU
iVd6ofvCQxip+3O01i/monrgxrtmmjdVPt2qWUxyxOYaV/PTts5lr3AWuuj3IGY77gTwVwB2av2F
c+1NWUQHRfo2HSaXeDLNkJa4MZvCa6hlav0qrkDMKWpQHmKgaQkLy6dAKJ/Ng+tTUOT6pA3hFEHz
L7oaA1AU5uFiwPqmGNd50/eLk1Vu2zttMNvYMDrNa7P1SB9jNWYmnDVMF6o0D6pT4tlhEX6SuQKM
4cq/z3rQKXzJt4FdjdTNsO1af7rSCicjdlfBiIdzvQTAfIf6HHN3hEL4IugdHPlV8U1QkkMdd0co
TQ/Cg5+NK6s3nTC1jCbPtqNtcRYUqNqVqlkvGtOdTnWzzfPRg0BRT4MM53rXTlBhjg5IH/brntjg
GQF1bE/6MbgCceZt3U4+mYbgxdAOvxsysMQHq09CpYb9CN6WVaZ6NYjhJla5SpY1XlIHexEyv4V4
MCTraqgsIWhoZU4DHSdD3lzAvqbaGCdL+P2HJPbLJNFqJtmbJU4qC7wvRGsIkqDNSFudMZfvWuPR
83XxNYw43ogOMmu/5qmik3nBO0jCPchsp3YWeWKAJkraDW3aDjPHMhrGo1v6tzmiBz0WPYgupsz6
yDeSWXImSnE9u/FF4ObrubRJ4UqfsBzXCcMgkXXg7VCIk5fEhv0h6Mud53oGLYImSImzrl6zCPOb
MMRZiyKWMuODJAfr44lehPF0TpfilWuQHKN+a9GyixTddjkwaUc7mYPW6M16Xo3RRS7oBsFJsaa6
Nd1waG2QoWBMJ9Angn7ZdDxK9NpcjGv1WukoK024q1pyucRhYrk/urWgMmrbTSjMtufRq9HfRmX0
YvRdfRD1QOyWqDYoXzgbTtthZk4yDOXBbE3q9BhkZrZdBwsuwLiqz0YmtpGK7+NgFi0U/F24aaOV
yaqu/D6nGrssHrvglmkE0pwt5iS2tX7asopej3NtQRKGTRcQGwvUHaNg0lf9UHXnYVAt21X4BmTh
5jmB2hAO/9o8F6ycZeeWJdEI1TeRaPpLEJHfDEG091OQg4wSpXQO3gZjTEELnBaaxrga5r1v8jyb
7XDJOsOTaMHh28WDSHIohxEEzrwF/W3h4ZlpoFLgjQCVgRaSFhOXtPT+rKvCZxRN0XUY1i4HXZM9
G6tgzGpHXNK2M7rUddSKBMEij9waoNGYDa+LhvSHuu5WkCJDVsm2aPJEsxWlBR8u5rXV2751+1hU
Rz2FJAmGfJCGe5/4HKqrdY7Pqmnqs7kNTvnML4cZkSSH8ihlMSgQZQ75vRjrgy4iIoELRKB+AKUu
G/t8cPhlvyytHGzTSMocSmzcBwfM+3O3zFfrNJySVQejZGwwd2gd3mA1zNsoj6Nk6gMQgVWfg7oV
VfnwSoSTSRam2+B1WxKu5DqA5jn5wcvV9K/CuesOU0V8JEsO5fm1inwFUodqqwvQqsh9BF2HjYtc
X2Z1T6JJulhTUBSbsvfHlQw1Tp1fR5NyjtvnqMovLBQrwR5CazmBGiMilbqW01ZOOl+qpMjJ8ntV
kruxCKnaCTZH54NQ42bhpU5ZoPJNEYBgkdaTK92mChfnZNN05RnoJ7Fs4U/pK3y1drPdmDyHusvO
nXEZ+HKVmcmDdtpyZC5W78aXRd/252qMijzteeDSGu7kglZu+Gs3KpY1U9tdL53K90VVn9IcyAwO
l3NeTlWwnyie+gT4vriegF/cDEFhDxa1fkzEUKmrZlzhINdRuoBulfIub07hMA6ys8uGuPJynRa2
5YF5PoGgvXAcSO5RnqJQV1m9rDSZ1m7Ly6BJTBXML0pqryMxmqScIQBW0xxf9b1qEzcx8TIYSgwC
V5WTtxpjcuOVJWu2Yp+Qpb5QKE9EzTLS9WFm6xhG7Pnz3nSRDOA4JszqLuntUu8E0iwAfdO0T4GK
tJL1nu/LmbbXQunyWbiO63ojDCkmyadiT1m4nM1VT17osewTKFHyDVKkyAQoXVtdiyal2M4JR/ly
WUcz3TZezDsixmbYUbLiLZQPfQ1y4AQBPSJVJTH4824SXZ/lA2ikSzGdar7ML6EvFqeLH59CL9Ef
7RCABBHmOegjjeA3EPcvLJv7A/yad1dKAwQvsU0/kw1Q7HrLDeh9ODw2tLuFrXm1lOK8HtEGel97
67tt7ZdtVDiW9myuN/3YFCHo6ZbtKuhu3k+01Kd54Tc10x2o6jRc9na0+baAc/mQPSdPNhhN7XFB
EER10BTSQ0fsCD2iXpYuB7jqyaRknvyec3qVN7GDnW/jpGe0uzRs3fK8clea2mz2KtqxSWSmars9
tERCOZPWHMfZn4GHrImIRpsF/QyStm1uIfur3RjO2Vr2fFOZ5nYoAJxBtDTt0XzpVJeWPHroCDBZ
zON9EdPrGAUOShd7QLo+ndE8J6B4XzZc3PW18GlQj3IFbSad6FBI6MKs0FqKdnVfpxaD9Bs0cACD
Yj4LtW1lPYtDHXQFdK+Gs57zy6IJksq7Zkcm0SfLtGwXUk3ZUkBLD3oZkA0ruyt01clg9P4Zj/Jn
pIhRAm27UVo937S57jNMDeRd3eoI2g7AISJQOKRzI/p9BhLWyAdGiefa7ww0YcJ9XUVz1vXEw14L
Wl2OM/RcncctsIG5lQ3ll7bN8RkbA7INJhq+BLlyOOSuTYhWTHZItNnQA3+V0J+E0r1v9QjNgKVP
mLeU7WEXtBSkXxOn2W5euE/a0Yd31pblVEjoHb2patduA5BJLgaNr9qWLOeN5vhpOAeN7Bd+2blW
bagi+vd4dmfToia5inI748Bf9RqYakGbZ72onw+0WiXN6xE0U3LB8tAmOupn2eD1UFjQf4vZ/s7j
wWUqHEQFCY65CzOu01vd9F0KkeVVXU/sUHMNATmcXuomh2LBN9WpKsCP8rBfdxR0iE1v1y7JHVDW
uYA+l0NVnZLc8I3Co5dqKi7XXPgEBLFzE5r2jevUcoVQw9KIdRl+p3LkZu9pv20g5gHLhja0Gja6
Dp57za7MZGG7u00hxiQu1gj0X8eTeo6668r5RA9t5sJlUDLPy2G7BCN//fDfhICKmQtgcw+kpFjj
fdlOdZVSyHpV0sakeIrx1D5dCZ2fx9Ogu20BOvx4OcXGNLIbdJAuQ5tnXgOdH1fQCmMCyTxMIdBD
nxSSJZrz82ius3ESW+DX3c7j6gral7I07iL2/cVi66wJuuuRQK8a5KRtaKCzZRm0VKwTb23Du1EO
enhB5mBK5oUlIOOFR7vkwWaNqi6pTRck41q0G1frPEGm07L0KOuKWW2LIah2ce0TCC23U+Rq2YTo
zCByjEZzAEXrDloZJIOAmFUFIxmPIV/PIE7KmHWTDObey3Kxl/BbJMfRwQkwU/201eYUQ6dTceSl
MHMjLdUJ6qCPxgp73g/IXi5EHAWzzTVpXSuRBu6Qs3Y/9fNlGxdOPpRePbQiejk2y5ioLnxRrQNE
yQLvlylEpcx1lFqEbvv2//F1Zkt24uq2fiJOCJAE3JwLmtlm3zntG8JO2wgkWiGQ9PR7pGut2qv2
iX0iKiqcduacTFDz/2N8Qxm9sqBmT3DeUVDRdf+ahC7Kk3axuDGywVPuv9R9xPLdrV/HQKQ5DAp6
blv/ErhsfMwagUIfp3NUO0vHfHVDfcD0OTOdjUUbNdMh7iAJ8FrM8F4tKaFvhncJFveiE+KdjCgX
s22AVcS6m9jVfWUYauzd3GLji3KMSQAGQ82vEd/iQwQvPM/a6LHR2VMd4LbPye8lCnWRdNljYnlT
tTNDLTSapqABWnQ23GWDi44qhRWvyF64YX0QPrsyPvbnFrVNLjI0RF3c+IuaWld1W9NdMHcHgA1r
9itug4celbjxbClYOHyPNb/Ofbc8yBHawJa8rdiC0VLE5wUu9Fnp+BIOsJfCuEkxeZe32UVTvsK7
eaJp9yDhM91uTZ9CRN7HIt7NzRYYdmzksuQ75NuoMJlPrvO+QO8W08VxbJDUTR67stOFXgZ1akzk
TvXWPMPdCHK6QodHEXKoJ742B9IFj+3CzibY+veMoVLeunErXBDj8w51uQg4mdPe5ivZntd5AVvR
6DuldPqysQ6muPRNCS6jrSZFQuwNfsQT1m9WG3syqeGXTAr0VNoNp4VtrBBDfYrG9gf1g/057nTM
94FlFyv9D7JE6SUbXaFE93WeKWSgZPrax8uDJ9NQrQ0Pzkm/q0ruQpe9nF5A3fyqWylyjzW2Gvr4
O2vlUEzpGhYW1rgWe1KlnYWlp+fCT+1F6DnKI9s8qHboilTiMa1BcOCU3yXObsWn8hDR7Tm15h53
qC033p/sZk7awO8RjF/jSLiC1bM8zliOIXjfd1s9osKesnsIxN+I80vuafrqTPgbfqPJg3E8k4g+
iHCjp0i27wo64BH9b1C1ZpnhhvGhsCzix31XD67p4Loon56yXmCfamGExmT+MWmo9esqgxyl/p2m
9AEK+VwMk7zX89TnHRKCOQvYD5Z0eIuEirPnvinmaXqSW5wWQIZUGRpyHfrtKJUwuUAFeBF7OPxU
aoiOK35k4927iTA5mz25GTFVb9Vkn6WAxj+n6NqNnu4iS3ElvrWliKbXeSavLksemt7mth1jXEhk
y5oFSxHT6CVk7b2ZMKEDoh5he39jK2qhjHXXKbau2OPZ5Ytpr6FdbZxzqRZMmEgUzIb3bJI/G4qZ
07KgFDKeMHpQIvYzAXzUxhCZt8zmbvlsc1IWFG7fKOrzunJgi/H32VpS/F2uanej3fQqZvXsE+AR
cxe86E19Gak44S6ynDD8wakHOw3vKH7P2YwOF70H5MTFytIB48AYyWw5x6YvIKPBW1mDis3T87Yv
r8pB5gn0/Ni1CmXqtFy7ubmNyX4y3bacatWNuSDmoa7Daxalt2mmn4ZOTfmi2RvV/VosgeiLjvRf
BsKgtKr7zovXhMK+mtrtQEd3trX6TlP72nXkyDNAWW3cv/NFdW8IbPB838hB4MbcwKXQkPT6MefY
tfNm7W6sGVweQmbEE6fdmTD6MdupK8TaHeJ1eGhNgvfd3hkKVN1JtBh9R/JGjkU087EIIgoNDYqS
ZUfY5ve8Af9gNPCZpgEMZb9vy3hywYbKo5vGw66yDV9CnB0n8rxN4m0W/hcmN73SUXUl/AlVNfVc
ST3WUMjSR6m25wQjNwvhNe9JuB3SbT2FprvnFhVlwJY6ZzZAHwhPAfUX/Hw09gextA9oDFt0RD5G
xZI+ONrPkJjUeIBjWvUrl+9ZF+35HKux3LEEUQeLUa0dr2Lez5ULUgynofuuGn0DeG87os09TBER
ZT/sohzs9jDzuc+VZneQEJ72lL3PGVg+RWWO2VWuQ1Z63h+Uhb43tvjBLoNEF6UxSmeenUYF4mKn
y/KN2eVDiYwd0WF5rIo2KKhvIMmoOKqjUgxsvexYissothKlPnlI0Xrncc3QtNX1vWPqxpHtBlbb
bTNDnooBZYOQsulTwtzrbvelipX52ksi4c/FR8LrC5i+LiceG+EYoqCvTZKTPhV3wm8Z4Dz+PTWh
w9aBt+3rqa5Ssz+GjEX5moC+YmpeC/AKF5ntb2RsXkaNpjWb+xtO4rZsiXyhjtYYEMNJ9XwpTVez
Au4rZNH9tiHz3bSnd1MdX8kYxKVQrQKUt32sGkuAMOpZDOSoKPxHv6UomObtvFN/maVGDSXgAW+1
prka9VD6kbytFLu6SCNU7FG7FrubIZVHqtz2NsmDVAZlM6GjAGYYowtucguFhmT6ZAOwJqBAHiM/
2krBQbol8fDs5p1hs2zSUxOiIYjbweNWRayqU4s5pYo0od/ThK3vZIZwRsceC1r80GSC5k4P5ElT
7HS5jNrg4mz9c1sAP0Sz73/YPgxuk3VShSFZFe71FSReDAF0cE9h7SFjZ+Y6LhkH7jROhdUku4pR
xcdhCqZiX9p73RHIYzWD7thinXGJedE1pASlTACOcAoPwRIUcP6m+xqjNact56XTyYaSMwXRp0Uw
vYGU1S+8HvWDU6R+2INwrKZlMPam5kAowlCaGHWW2XO7JlJcG4LNEivncYUgir58O7RZi7UHZdw4
/2Dc0CKG33cTiyw7LGNMc1i9vi+TbVlu3CKeWkt8Mff0u+pSd9p8Wp9Q8qHNJ++DrT90MPLzzNir
nwGcgsaa8zBVP2XftIVYIDhJvn/1EuSHF/xBWuLKMDJvwBq+tBnf8g4FRP7XlJmmtoJl9rNvprAK
zXw/cRQjhHbRCYZ8cwwDm5SrtpACXfRNNWGA2YqPz9f1tAv7tARtfCYwOSseR78yGXbFFoXosIW6
BpvH+p0CuyIgRfIknL/MQqLoS8aKNOnVxZG/TEHzStHDH4AcVrP0QwWnEHRkiIrdRLY7zn8QF+hi
ugaAXCcxuojgdvBqP3i+oQndwMaoLDz3Ak9KJlgc466tDBQdUHqo5xZO0tIQCm4wYT+MqO8o3ZsC
gmxSgplid2u4TreEZTtujFtyzQTuWXiZ0lncBZDByrhZoHDHbgOVKQcZFQlbsDcAxisGMNOgNab5
ft6HVz6yHQuvUkFX4tqUPCx+1tBbm3ksOG/h74RrGPVHtrX9UC0anHIeLp9GEkdb3qPcYfyiWRIW
TTiD+vpUsEWo0bHK6TRH093g+w79LR8rPy+A9xR8j5XHD/MExwoLznkbksMkUIDHW+0P2ZDOWb61
rD/EE2qgEIrKFqK1TdAQliZwVdTvF9iPX7aA/+gng+GajHMxjdlrNGsMq+w5gHqumlfoD/eZ6dWd
A2RbGpfNJ6zxEogmPdkhJGCyApSxgo6fH0aKJY88ysAurCE+BREY3Pm8ZhPUjP4rq7MjpHDITUzd
DowmuWoTlifBeu49KLWstgC+9+MyZi9LjD5F+uhrsG9v2T7cbhxNBUebBMHCmbpwuF8rcKjmSy22
9233aOMgvds+JYfQZ69JrJ93jNtkMq6E9A71NqvsgNkpUE42+lsvNgKba6BVvSdDuVK02TR1xVyP
b4BVqnUbzq6rb81GPmwcPS02vJniOoLEoOsyc2tTqHi7G8AXZYkvdxpXZlrGnI3ySfV6qeQKuhJX
/Buw7B3phD6qenuU+x4VA5ek9L1VeEtVzVl8anx6rRfAaaxDdSbl9j3uPVajLSxjMLP1HMNwsxCe
pu0hFt/6eBYFtJlLMGRVGqgSV/YFfvNLrX/tDg0veiYR9AVdPppuxa6VRa4IWnEaE/q+j+JpTGaY
bk1cYnu+NhBPdaQvaChPxi7fQu+rUftq8gYS0grTNX0ycyfyZF1vJScgO8W9hTKAUXNGy3JkU/st
8XrKIzAsZ2WT08pCUJr2LEJ67hMhjplInr0F96Sj8brWbjjMwK/QPXrgIG33S9XN74n1v4PZP9SM
3qMe/yJbdQ2n5lPGjt8aosCVJrUBRUZRtfsAsEwiw/0mTTjgXYZij0b7a9e7R9Rfax6J8IBm45r1
qqQzVE6SjCM/dDtPcWOg+haS+PuItuY2XB3ktX7bvs4RR0NgzPzEmql+xhoFd1rurSwcDS9yWuDM
r8Cr23jqS9oFkPltupRDkBhVqWDlv7WKmtesWZqD9DMEumhdi8GQfj/XZCg8G+MqcsNr1HoPXjYE
Jge7dzHgInaSTGXcd1s54GjHMpJiOG58IuVn996moi7qOvmom31+HgcIpLkRvC5ixXYITmFiqs2z
CrkBfNxuigsu/HldNgDfjCXtUIDKsUXSQJBR+7QdY0q+QShdMBvFKcXeeu+TGEvERMIjaroPrZLs
Po2nd0/h5pC6vVuFHnJsoxpoWtodyGqqRlDy1DYRK2PHbzwwA1AQlYPrs9IEjPW0TM/tzDsg5T1m
Ht1zIoE/x1PwM5ratBw4wPRMA1OzbBrvxBRylCLZEWj0kVi/VUnkBZBa9rGgWbrbGvqS1OKxTlDE
Lf4DIiarwnEOKk9Fgk/cQPj7bH/ipPlpgLGXgU6asxOIBXTNW+LoWWXTs57YZZ9MIdn4uUyS/vvQ
o1uW+hpZoo4K61MOlr7NJ7r4MlPZB2oTBECQkwVdm/5sVFD/6DzW8myI5sM0xykEyzlogdLxXucu
HqD1pfqRKodLaNbhuktxUiSQJYyqG4Qf5rwBDx2MIGy7msuTWJEwGdEMFqZL34MgePV8uicu2Qsb
weXrjYX5yFnBRhviZiVV4mHA0i7T+bTLpWQROgyfPaJKKOGsmLwV8XOvMhDTdiubYPjSDPpjlj3K
tRHWYHLTe5rXDeuKUGLO0vXBjCaqEpUEB61MpTx2dQjvJm86vuQpg9WJOvTaTUh5xI1LiijtsaXT
5eKDvRJ+OIRrbas1guU7+cwf9GzOLo37Cs/90rl5Pi8jBPKuDu6WrbsENP7SDwBFdZCRQ6ubBx+b
7TZw3delXV/HPXHnVac19IiuKYRhLp/Y+pTI4ZApMRZKC1uYQWKmEHpYJplUDGoJPD+KLbUGb2C2
+UpC8+47j6GGlxnzGh+vTEO1FDvtfT7UXXLt1uAwmYHnwFbrZxyvYD5zNu+AaUyBmvuhU+Fhl7wG
1UPtT2KCL04bXLFhQEhhs+SujhP0hq044m4sXZ6m3bul5JdY4vWZbgOCDIPGoiwjD0sedIizqO0H
3F8y9VfWAW2O+yArnPQPrWjipwgZgDWXmmG3gX1dLGD2C7u0Wb420xvI8xvmP6sQjbp7TN90vxjY
ZGhXZSbhos/YGWcoGPCcnCkhd57VKCLAXvOFB56fXYtKxRj5kuzRo+x5X7aZio5mJaBZdgmhBGzR
J+9uBoXmXot6gfA7EeB7QUijI2jMaMsFPlNzxbP32aGdEhDNabjo5D4WM4Isu2uaOt/n0LnrRpMG
6iqOHmFXJT7VLmKkKWMQ766Qsl+i+0gRJm8dH/FWg7dIzQQN3YppNqR9sREEyspKpE8ucPuzpArZ
sBbtRrIYkyaGRy4RhxIlyiH3PYkSN1brGE68Cjm6portW4fR4LipfNqM8n6TQf9rM6htgnnC8j2v
eNGbliVOVwlDcYegjcSE1BnKDLRRXfeLt7Yb3gaLWZ73qOBJuYatMb96pbHphyDCTi6kfvmyQG5V
MATfII7i7jdm/fx/swL4HGInHfRnhrppmMMgPtk+C8YC2t9PauIILk6HynzUsH/rbez7GyvSbbnA
GMKDCRuXfW2WAddl+ebxomDdf8zh2rmPPdq29MMCPnkTe03aimIm4LJwJu3JNyhSn7Y9HGkZ+V7e
xuGWuCLs1Hi0iFq4W2IyRcsU5fpw5HsTzxWI4BhATjMD2UjRL8kiXJQkzyzc1mNUJ2Y5bEak3Qm7
p8V992SvD3LhLnnIUpz7c5WepOYrqr52LDS40rGoFZbOfM/SPXjvdDuRHLEh9K5CrpxAbBAQ4QLt
xxjVMzzhsgVhX1FwYxLExlSjOltif2ycAtJf6z18oUmdtRUCHqE/bmoI1jnftGlvJ54E4pyZXYMd
Qgyw/wlNRtijgDYDyqjjBiWu2M0UQ42Vw1ZfYK3LrrBqn5d7htxU/6wDzlFcwS+2j2MPZ/qiKaj7
Us00opeG1m10uyfIyUEbgeFRTx2EEbnEASkCRyyrbLhvH1Cxhh0lVzqRW7ElqOoJkR10ayIj8hRy
x97XZtldFc8GxEKsYQA/RkugBsB03X5IG77AEBU6BE4xh1FpPtnRCzFaLOBhlKvR4plpNHlKtyhB
zgO9RnQfgmjfnrjynJ500+LJwC4GZGumdExuErRzZw8KeClwKyO0/nZyWxmAgEvhcakuuG8H1O43
Mko4XmtJ3HUkg4/OLOBjcue5wiaCZR3YbBaO236SXgMfJZuGuBoI0AB5O9ZYPoARimcqPWQYIvn0
OiyNYLDMlB9vZzKl1w58z8/ATQb7JmvGE4yF/QbE/m0XwYDMsQuCOtmCbX3sp16LYrTDBD+RufXV
ByNFuSABtEHqCwD0N9ojigHt+rJN/YZgXN10h14PCjbop22Z2habooLynFuxwpsFHzGgIGJN124Y
i2H/A8RI+KPtsLHk8fYHx0RtFZQ0Xhl9m9hGlgM6tWy6jWTXWoRtNrUA1cfdeeixlH3KkNPveNB+
OA4t+PJiJxaoWgegNz6nmkdfAoYkQ976BBkPsVuAOo1OTXcGVYoGvot6BbKvWzd2mtIWyQbDA/vE
uHiRrQWca6M9cHse1Xs0XQbe778bvK+8GyCbQG4TCn3LQsetRlsMuwrpTPqioXfMILUkW6tocoFH
OKJdoFwwKj4SO6c8HzrsLGYI0++9VNOD3TL9wGgAVUdEHVw5aFjQmGzjXpPOYipnWq7Rve1wOQWM
LnVm3Z7ysuvo+jFGEVj3xRoV3W5A/U5U9QjqeBxijgAc69cLygYJR0YTLJ7ENvJixCJ3lGwxAC4U
z4EuwOfDf6VthPsLgARLZwiuCjmHP7Q9b4Fpuz4Ep6CHGt7H8gnTu9qaEqLUfIdsM5ZIWCuv64rj
H4E3a17pcZbzqXU4QKbIJtuCtU3X4IUhNNSUXRzHpzruxc0K0fdhJIhAUbQJSRECQpgPa9KHL5HL
zIaLJS1iKoE663p3z0aM4QMkDQjm0wy1sljI0JepaqfmPIYxpuYGFZBCqYLMduRmwMo29812DzBr
fAdsiyUEypKWUC2odqeYeLGWfm+wPqKPqqei7138C+mTWJTxgpzg2spwK7vaBRkkCuDcpoWdB91n
WA4T4ePN0vp0zbPMjec+5Ns731Lg8zgIFvvQYiEuj+OIDXdM8ZzsyPdvCx+7vuC0T0d0I4ztOVJ5
+lY4Tn6Ac0L1PwUjNAwqmnvwNfgxilUCaRdLRsCYqI9FPtcb+d2DOy6yFtHyot5DJHXTrk1p3nho
mhWWF7sc2gHxsdwhVtl95v82Xk0DqpELSfsACAlmQy6FDr4r321fdWeB8qa7fUDUOU1LVPrqDZah
ctUeatCeJAAuCp+3oXfScKzhIbG0Lic9pr+Jnta7LUNkDAXwBCZKY+OMQ7cOCHP06ddttNMLEChz
2ybILi8zBkKBZATGUh8phFXbRvNnPXAAnwAAEeOjLv1e+5a+g7DD9w4RKoiHFP2WKHEoioTzUgfi
KVumETCCTtRLLfQNXZVeK/TiqNb1al+G1Yn3TM9Qu0jSU5AmUqjhuybR8GgDQn4wBepAbab/0fJw
hmzHENsOZIh2avUT1B9l+ie4J6DtSDDFJcgmMuZyottZm4X/bqcJhZQjqEqQQI4OUOHUG9BUgRwS
Ew2ejAea05ONxOUeWvZs1KyDE4XVcgcVZquifZrxiWKxP6HffVkVi7BY0R0g88pc9+KWevhlNvXd
JFB7OZQ4X/ntCWV/8xBhN3pM4RvKa5csgMNtmyHGLTIEcRe+FDOcURAmn0ndZBYPsxjNTTyOWSlV
0iUAqYL1zrfKADcXofhom6wGN0L1+NqqFg2mB9tTwOqTCABvSNiS0C+PwCTSn/jYzSONawBGazMG
N2zS5HUxSfsxgjgJEKszWXrYYAvD5oMqTUvke825TSGboxoI2oNooO0CJyQY2p2i2NKi+DOTqxbH
e1Asfrnr0FYslQcHbY8K8gYm1J/QhE/NZo5x7DJImH34EHGPcYlqD+M+tG7gAET7rohTBcvB6ayJ
LsE6sN8w6IP7sFEdRH2yQf7+83Nbm8G8RSBkLkFT+Cvoruybadfwg3hE0krIc9OTECZbEJCPF4go
YI7OMiBYM1rbY4VRQ4xhXIMSPcZ1DNxGJwD6dTdj8xmxQ4M5Yvg28jmfVDOM4DEjx84Rgbu/6w3i
IXhHcFczmpmmtii4hW4MXh1aAaj3MWRAUbpO/lgA1ZQs7NiVzByr7kZV5nIBYewyzEGKqhXE1od1
W6wPq2FqKHpkBn6hvahvRySPy6S17kCaRJYdjnAoUDbACkw8JMfcEpkiDRTYz0YcNfMMnXTojn0W
bTrXCOcOFXKZ6sc+oHsv4Ssgz+RqnRzCEVn0KoPo/RugcsTzuAn5246JjKUsVPN+HMKETgUaBWGf
dZREsPDiYQFPOiMjku1ki36uf27Wunrh36CmqDdMYAYYEa1IkydqtRBfa4TBBh8a7J2on/mSDggp
KtyRNYS4hT+m9S1Y8aAke9oWQ5bZh4W0rutycNFIIeDacMyA7EckjvquGbJXnjbNESlz+hyNME6t
sexN8BjFZY+qi+QdOrp3GtoBwUaaglziq3gU2vo7EFbR4+55s5RkHT6JdaRH20cOTrbOKSMzrbKg
QYm0OCEeE5OF8SVee38w8zK9K3hGbyJLECtol9dlBKW8pLP8Gfq5wW4MihoKL7+FB4CKvSVgVpFW
WyL8NEdUd0aeXh0GnKkArYxsGC6DU5g/vkZvl48jHMF89KN5Cnu3XKaFtndwOT9CnPxhCtKEWVo1
G07deBsj6XiF0AYeqOol9hG5rBE9kUwES/XX7r+3Bqw1IpmYWi0A93Kizj54I8RUpPWCEb5BZ9mu
tMEozTPL0FEmf/J22edWczvoQMeHHiNlyXHiAGTmPy8AJRwzYkQ6F8hBN2r7wOcGJVecfXZu3DBs
Uns04m+otZj4UmYYlwjOh6SwfBTBWoDLIj/k51gBZY+IIyPEHVbuu+iWJxmVt6tLbX3wIWVXZtaM
Iyqz4QbJesaLIPaJDWpfnZWneFFzVuEEEQYswxt0xtG6b/I0CYvv/2sVgClT80uKkwQaNEhytgUY
Vom8558FDDGDxDEoUVubFvW6g5gzgtaQSFQb4c2AyAKIGUe8JU+Y9DsmHSwcU6SDGSk5geEETw9e
IVgBoe1Q1uTFM4leYgNeR5CE5L2jBdK/UPeL9E9BqLH4kNd+9XK6QiKI+wfwaVlXrAZEYoF8bCQP
DUtodsoEX5djyD95yB0T9ejrAYuX85gXIJ2VfAv6dtYFtF8OMxd0D0Y1OM1f2YL9NLdgOXBCyLby
pDArCqnczbUnxSDQVxUtb/EkHZnUcDM5G3Yno/De+RLIQZRBMC5fMIY4hM3RsqayyhooU/UCCgXn
4YM9j2jWPK96qVHMrGtzmdqhRTSCa4KcdSuR5pijyClYRuCic+8HFhxF2CKLngMMjNZXhg4krVAW
IbxoZg5SKgk+y/cu2dTbX89wgRCvD0o30py2QRKWz/jusUC/mn3ApdziI5QgeMIk1jjSpmXKYFVJ
17QgghBALMYiGKREzdJDF2es3Any64/oF+rkyG1LEE7Y+/4j5hA5seY71xeRd5Bc2b6Sl2ZY6Pxs
QefUF3T2GH50sfBhAEXJNx1nGPItlJeh7BNZgxrq9ugenEWt0CcKHMwBcVFpOIQSOf7M2CE7aRvG
31Dlp+9yrqsuDcBQtYjXfNK8QdM8BRPG3t4Mb00bWWwh6m7bKYIeMdoeSBF55vrmqengYiNptoJW
Wn9HS/YV8UGsiIxhsz6sxH75E9v718FRD38FL/86A+ljnNzSNpCU/hwA9feX//dl7PHfn1/R9d9/
+flb1v77q9t//3q2/+93HX+Nn0dz6f/5TZ9X8/dr4d3/dXWfh0f944v/5xyr/+Wkqr9+29v/8o//
OMbqHyd5/ecxViEPGTDDGEHKv49t+ryefxxm9fW7Gre/T6/9PCPqP37srwOtouz/UEphkuJQWvDE
EUWc+F8HWuEsVIhePE1w5sGnzIR/+feBVjhwnYRJgguIcOAODsL6+0ArHIbGoCpkiKfyFDF8/NO/
P+c/HiZ+Ad6/vv7PA61wevH/TNvimDtgfOjecOQWrhMX8Z+xY8J8s7aRRlKkjxC+Zs1Crhkw0jV3
kBo/kP/yx4iMRFcBPMYT6vrzQPq7ELP+DTst+lGbcH+NN4vMVIP63koEAzx0pcT9glh1bRf5wJP+
RGr6rcvclzAj3xHluiUpV3ls+7YETAifh+5DEUbuCJi3HEJBSzDhb4Fc35bd27Kd97j0MegDE/Tx
lS4t/Id1hDrIrqsxB+Fxhg46OyboaXZII3iOGB+F1I5OO4HrvQO/WjUCED96j9jY3twsFnlb7M8q
MONRsl0VgJBRqjG8xyg+sOIfvERGakuxbyB8A9b7B4DWam3N0YnXcaHVvpoSQZ+3qQdB49ZyarsD
BgKckSjnbdW35oJdBLhpWjZOo5Xsj32Y3GfzfI+00C/vYShCYl/66NCoN9ATt3sT3k4Nx1k2EDhx
3ljVNCiWfAKNsEN7x2HIrsTfZTaDAs9GHC7Ehoc0wU2foy/Dxg9b9sXW25Eue1kLmEp6uK7rr3FM
Lki33qHI+t4iYjKP5ALt4ODHN5yI4eFIT4Dxj2i8UK0hY4QLiHyI6G0D9aV7x92H02mBBkh4URZY
E0qnHPUvSiWc5pCaGz3Z47yLijLg7LvYXxN00YI0wG3w3D4NSQaHZwULT4LPTbcfvuM0LfD063yw
fXeDgwFe7H+xdx5JkiPZlt1Lz1ECBRRs0BMDjDpn4WQC8fDwAFFwDqyqF9EL64PIqMwgmRmdgz/4
X2pSIhXp7mYGA1SfvnfvubTvsjp+EqG7j/PlwjLmV47EFGoF2Y5dkNFMyrbDqOVHGEfU2mhpctgP
hn75nzXvr8Mq/+DweYat40b6uxVvU2b9t8vk77/y22pHyBSLieuyZNkkEYiVxPfbameyblkc1jye
b9025epz//dqR0ifaQqQNaxnlvBWXziWmy9kP4LHoEytf8rRIRcDA/gHq53h/bzagRbEao+S0jFZ
QXl736522IGsUGey56dRaYKxK8IQu26Tl/5iLupddWjpaihCGiPFRV4YQOy6bSNoGnPvO03tI6Np
44OycRNiasHzFcWIze1opOCIOodifRlnUW40yXJQhsVsgXVDKri2d9vOlx2KUzq5Ujcvc3rK1lH0
eByGEuPWRnIMn3yxThGbfpwoQWWLZdibylFHgTGt3gyMtBwURj2393beIr5SpvUc5h7Fm17MYeO7
INsGhI/Rwlh0WRcwt7QXRoFeLGa0fKONKKMIReJTK4020pKelzZbxxbHqshtf2jRPtNqM7Kdhdsm
MItaP7VJOa9snji0t04eG7tJtuaL2VXTVncHFfKHzUn6utYy+EQo+qZlZUd5ZfbgVui6W30EnCoH
j+UMSegPTdyce/nYnmqpuwcV9mo/zNPnRes/FMqyDlyxm2TpDN/Uxpi5jnet9MJ5bGk88NKRcb8U
6btTDAOLP0BAS4vrg5Bp/FGhkjx5jAA2HPW9Exbv8dE22Sk2CjXre2IgHYA/Urj+UmsIRywzsw99
x5EzMLTI2jVWPd5qWQKJhX4E2hSXsRhaPGtFb0CrirK5P2pMqd5bB9yPr9ute6HMsoZzksFg2DJa
bxSygxQwFlmtj2MXpp86DrTI2rXntA9FG8ycOK/VLKp5M5QyvZIxxW1hRLBRGtnY12bfzo+0xeU1
JkkGxEbH8FJvFj1ZldnFh8ppGYzO0tSOWjM4QVFY6ESgkBXHCk8A0qPSWt2RFcpA/l88tYeMmTPu
cRTTeuagYsLb6w30sdGyAPFr4J8Zj47ks2LoAmin1Q2TIpSNJqgTzk7ux8LAbW23l1X7MtXv+Vxs
VxZBiwTBMc+1pu84nufhdhrdPFBaEeDSOdckrpGsroct++auTGZvz+KwY8wVrbi6lnEYKtIU5bOK
1L0qjWNn6fu2jWmalP2+Knp6zLJ71jmynuay0AM3Xd46jMV+MdpIOZPkyvUwgxmo4RKFZSectL00
msduBv0UGeOjvnToPyzrc9vYJ3rGFi0H43yamd/lGN8G9WCNCX6wZGZEN5SNr9n6vkuGGI1FeNIy
5wHQ0iFVzT4V/NyiqUu6v/tUinO0bn7WoOiOMxQtS7jjyfuULhoui/HFLjAnjJisjH44w4B8Hfbd
Xi6VOJkw6TY9RICNNFbKWOniv5ouUbBDfQh5UzhUXqqsvM8XHnhLrco1eaYmXANZ/hkMEBagqX9m
XvwgBnE35tlNRTsUbc8UzFPxWceVgk6HnZyByKsXLa/MKehRtUwr1WThYqoaHzQCPMryvjWmbZJM
h7py9kOnP9lUKQZTiLDByWckJ6Y4N0qCAmzqtvJLRp0x6igP/TmNuPo1lirjAD0LzmBmep9Jj8k3
I0L6f7r+0MuiuY6GqT21Xa+2E0rg9NTARkLUE1kHZqkCpxb0jI07md1TOpjjFplUev5fspv/Nzqb
MGGQpgE3569PJsF7AQjo9wyo9Wjy+2993arZWgXAf2BHOqw1qCz/3qpJtbMNoDSe4CzKOUT8sVUT
s2aJNZSGINCVpmvyS1+3apNUQ2BQoF047kjiWr1/slULa8ULfYcBglXjuKSt0E8wDCF5pW+36tXo
OlBVMvc00XfvRZNnrw5zkhNnLZwFhldrtzViiucizMybRteogenL9OZBmjM8VAUwGieAGzoHa7Gt
bZEwPslsA5VHPg+RurXHsvsA31RWm0gUi35KCt15Q1CXXua65byNADdR39So7zI54hWZhzHojaLR
6Xe74iOGkHRV2CcchJD5X+JBhdfSIt6j75HleevPtmTnbatK8zZ0PdTdOKVmuXWbEJd9NFWHFi6I
2oU9XxHjidVsEzk50slWM+Zko4ca7RSz7S8r/GDNTSqgr1xMuCc34WxxFDIB4FATdLle7PW+ys0d
ZrTY3k7aWJm7vsibcDcakXobdWhZG93wjOfeMunqMS98qkTfX9vVDHgBut5k73rD7upbnIks+a2r
2uvRTpi6aZ1lXWNdoOKXupG/g2ip4dQy72PbT5yKA9fkjldzNTVi4xUxsvhBx1WGEd7d15DQzpqh
Nc+B20Z0NcQApWc03AfDpBfHX8ykDw8js2gDiUZs6esg4DMNcVe2Ms9PRmfO4HxLK90yP6uebXRa
IXAaj38FiwglhJ6ZVW1tLRGFP9aD9kJjhV0Pjz0A4sZIVqUITasPemV5H1wAi2eZE6uHsoLhiAnq
cfS67HkOF969VnbV5QR3401mblyB/5M1eAWUuw5VQ1uMW16y/DAznEZsn+IaBuymLwH44SbaUCkx
i60cF2fLXLrJpc0ZH4OQtRQV5zLXeOvGyruwlJDnGhaIW4ScVdDN6+VMw6KXm7qPl5um7r0Kh7Kn
b1Ohj7xd6kJ6/SFqtF0hpmE+zLFtHulKIwWn52C3Z5OnvNbXaw99b+lVQIlnQGy7qYttWEBlNhXc
TTBi6FN3zfa/ZH39H9chYj015RpQ+Der8M/hYV9X4t9+87eVWApSRC2DAahkkCK/4Mu/Hpo81mgJ
48BGbCuQG3y3EjuGS1PctmgG0VaicfPvlXgF4pMER9rEClEziIL7B4cmeJw/rMQsw5A0HNsxYP05
nBC/X4mRdFpLkiR9IOfI1Z+Yo8KTnO17oFX1lcrT8GBNZVVfLlo+jjs4JO2D2+uYEkZDsP4pFqPn
KjPVh6zP8ktlCAEROAGpm4YdVjfEddbGpm/LeKBQjLNnV2Gp0yPNwdSPsBjBuV7ZN7jmkN0BYLDj
LWfQMj8fB+qNphunYRdNivGH8hCq7GA8jZfNKMa90caI+DrtDPv53m6g0IQxBF98Hdo273WK03jw
s0kNQY6fYc/YIfvM44uZl0GK7rvjbGvBCG+32UWoK+MgTDQnPWF17T7UDd2NGZrLoztVHscDrQFI
PIP/vHRbGYttws7AEXDyQGwV5QFfX3RkVmD2mJiYMzAMi25H1bsMpcsig9shtHZXK4UmKw+N1t1H
Zec6wSwb67VnYoH6usvt115fTwOojbNL5PPLpzx1u0cedBih8exlFQCvxdC3k671NE4KMwFe52g4
eEbDyq6rPOkyCExNJnfuYoDIqR2tkpeIy0rYFAA7bV+Go1bsXYs9DoQE3uwkzYcP2kRX2p+SKnMD
aJ2Vtq/NWPs4uu1CTQ2/axMuLoKGEK/+sEMk3L4y5yn3Js39+8TouezwKYJQAImmWmww78dmyrKv
9yA6izTq9iKOOrqH5grnboduAo3aAoJzUw7Bkac9GGhr/FwxoTdDUaOsNgCTa5MFg0laLRvIXPiJ
M/dXpR4PFzJ10LHUtratE2M4ZFaCCt+xqhejmExEpnl7b47J+dx7OzdFDwtKs9+JkHkuyrZLJq/5
oerQq0a27etprl9GSXSpye5qtFLpj4M4txl7UHhHR2Os0XPE1mFCQLoTaYqzj10/xKUq9fZ+dHJP
+Qal8EE3M++e7mP/WFGaGX6sJWzSUDQ5H3M5Gw7qmXI7lFc1hoykKrG4M6dagmKJzINKemawkHwm
GThjMXmMIExlBRaTSJAoUq21tJqrGzz7dXaGYqQ3glrYeXKQGtNhdmNN+Es/4eh25lnqm/9sBf9/
jTOQ1H9fkB/b7rX42GffN8++/trvowLPEhRtDgoK/TcU5NdRAXmR/DP/CMvl63/5o3lG7U4/zTU9
zrFybWn90TxzidAAJsckQf/SV/sH+wCDhx/2Abp3aziYQ2aEDULS+wHMqVi7bBUx0gRs/GBzZzU0
QmhG4WEfW13fmxoKbrNlvlpONTKL5rPjTFtUtuYpRE0HI+I6nqtDM8Z4/iBDBN3iUDFq+YVc4grS
wgBuGOs70RHVwU1xGHg8hBucnmisxocuhoyVahoMDfFZ9sm4TbE00p1LHsEzOkcsMoMfz9mbxyRs
32aeQRIFsQ2r9mFTIAMIBHhtQGrlOwpr9IxO+ZR6pBmQgKGQubP8JbMexL0rzpl0VuelpV45hGAS
nfoxcLK8P+8GQYFlReFuatxhxyN/nZXpfToxl+xnDG/51H5iTv7acCZegDr7UYMtwWuyXQ7U2kcw
95boAweRtC13+VRtB6IKN4Ysik2RXNUdIjIoKdvZqj84eJ7gaOOybhvHt1Y3iz0okDWoU8OTkTrz
jn6CeY7ext7Qhx93PbjBzjW8A1oLiLnoXCczO7gCHmCowdao54TJgFM/FGM4HfJRPLdZhxmwFT3b
ISDEugDWr9vY4PLQzHZJB/um4R47hx5TozBxWLuZ3uKzmMrrdomu0nIxN0kequ0yghENy899JG8k
8uyNpZddcaDFWvvShRm4iQaTLhl2ZtBRSw1l6DalQH5GbhYYfIGXLE33KcqBfetW5iZnKw8YzFLh
DvlZ3skbJ8m2U586bzk9uo2Va7SdViFthBlN2ee9oZ30ZGGU3j6JCGeUNjDKdsTTXELMzM2lDfBG
DFUAlQaZEn26F8CHJt0hB67bpoXLZCED6ApMp3Ky3CNqQ3XC+cfKamCHCZKqZSyuJe1VShjyvagM
fhR5hv0BIfV9mQycbhIF78RN8UCuAByETHF7VmrL22QUR5lLYxcm/SPNj1OuotWBX2NzTUr7chjU
wtWHAe4MNM8mvNbBRITV6s1g5FugGR8pH6pu0jfD2GdBHOJanDxIhkl1Fwqv2i9Wf0F5f9eEAAJQ
mDrbSiTLxVTndG4bDPLRpsrn+AXCW+53qdqY6bwLx2h5riQ2ZjMEW1HAON3UZnMnHEyEParng9dE
b53AvWJ5kwgMaggYSPTLV861P47FwhDfvpASRYeNU7pJtOSYTNiTot7jvu/1IFKxtuGKPWZI6gs9
Oe/s6d22MZ8YMgdi3yPbhOMTHZ06fUyy6SXpodzr7JG0ILunCGk7F7ZaAqS7z7bmpbtkHKdjNert
LU3c9Bc83p8YwJTMLMs2HQeocWSQf1/telZXY0fA+tZ64Uu0lLhmEeQo4zYR3embw8CfTF9/nkYw
oaCIp3jX1yHwD4RlNbQUZgtAfE6Dl+5Ik1qm+UHTjbe/fx3xE1uaz2Qx8bDXmTGfa30j37ClWzIz
VBZFGGRyii3VyrdYd+l1ZuZtmn223Qq3X3ym5eUHB17ohon0L+C/Yh0jf9fN4R1wSUmfBPvL+GXd
W755ByX8EIhSofRNO7Y3LbDrjTHLp2zoAOOuIIcGSF4B3wOzMQ1gkz50dOZmS/ZbhYJ+4C8G3j8e
ZtYRFAFSMNrYa70vA6pv30huKXx6BZciitDeSZ0p57rB2LFGVAKeGuIY7qOsfTQ6WpkRy3qc5uM6
cXlTMeyaX3wxf7Kleo4UHK2gQNuGvX5x31wWvDt49pg7+MNYM+9MnWM75+VhgCnrakgSNaCYXhJS
4E3ettY+0kJ/Afu9V1F+Y0ygUPR8vk4N41Ibksz/+zf3p++Na8TtsqYaflEOfPPeBpStOfwObpo2
PrdNQh/qtSfvvIMnvIHuFP/i9f7saYALzfRQrs+E/cMxsymGqKS5RXkx9o9hkn7AHwPqx5h+wXc3
vjxX39+Mpm5ieeUusG0e9h8eBzftVOFEFTktYr7RGvOpDcXnJW2aay9pX2u68Nssaz4xHxt8Z8TM
OL11DnO7L9o0WFRbSAkgs+amqz7zQfIaHUN6QfSjDt5qifGK17hq3iGTyhlLSW9fkrmxRjiJ2HB2
CMHc21mTjuHr6MoftA6MJowiR8KRsfTlMQIndeGW3nS0Fx30q+tU7MNs3sm7qnM3cLE2Y4tDd0tM
yYi2dHb2625zNMPFoYdUvrRac21xGGRwjqpS5fN5pZtEukQxsyySbkZ3rN+qaBBPYWJn16GYjI0J
u3RXt3q4rwuP1lSsgtjp2h1+imuPdYnWXdntFSCvy2VWnIvWMkErskdXTTvgPtBi0LWmKEN9a3Al
J5sIucIg+MtdDDFHhy24Ae+UwKYYDOwOI7bbmCSY7bRwljenFoshJgrsI+2hZWPx56F6chfVnERr
LJDaotdogjNCByxAJ38riAPRSLMZyRi7qmfrECdwiRFxW6BDNgb1iwhnsBpJjfVxjveMfTkE4/Ug
BeyyznSGjNnJCpNmYwh+fnY+5Q7bYtuKx3ZSV2E7IcXzdrlbHwtreKHyeukLaFKYbgv8/8Md86Le
Z15+ouH4MOl4n5zUvuparNzWikLDLbIvzbDYTFNKP6OJ7zBA8sjq0asooUWlU/sBYAqMik5cR22H
s9ikhGS3vy+Q72GXRanJtFPbmkt2sWQInjFS9aK8gqFEZBpZOsCHcWAQPLKCAozPehOit4nlfmaJ
A/cI6DVxwhLeurhGungrYpzWCf8AC2aL9vpCRMu7ppkRH8PEQ+2cU+JdWCV3cKvkFgQNjs8mPl9K
HKG68awb+KIqB/VeekzSNEjz9JRSK/BW1QMnhq1j9aQkeVO+MRsAobSdfSR2nz2Dp0fY2l2oR+ep
jpVlNiAfxbZVnJdJn75zr8rtNAwhwIpeO2RNvccugM/HCwO3Cw9AhU1UwArxLPKUpAg7rNIYLLEE
dIjIdQb6PKgbN8djU4pGbka+5kKZDbKc8sx2ZLTRNROjSPip7qFZpzRM8BidQwq6RZOOhgmluF4P
13YWnrVp+WgwXQnypnh1F+s5l9YBjqqfmx9VbFy3HSJeqB/wKSF5UJRja2o1uctSCARumd7omneX
G8nDl/X4P0q8+7l6/9//6y+VeB4LOKXuN5vXTzq8//t/ljxpfjpar7/09Wi9zq3WaGub0yt7mUN9
8vVobf/LMHXJ3MrUXXOt+37XpZjevxDFcd42HALJmUNRS/zRYqXniojEMAxG1qYn/kmL9aeSk7wR
B88nGhhznbf9cLDGk5KarIGtj9r0jfL9bkg5nyEgJVuvZrDwzaX5k6pTrCKX77a/9eUoPMn7puqg
9vy+6NBjG/ejy0lzbNCpTtO8oNCNYdOb094Zp0M5JcRB9PHnJQNx44ldAymyAd4hWecWzXl27fnF
bIHdqIygRLeeq0Cb3eUXhfjPNSM9bJNTg4G8Gqnjj5fFS8t6Ir8OrxtO4w2nwpckOuatfOykDqUw
AZ6aYqSvc88MKjQam9bLbmJS5f7xG+FLkfAkwPUg4hTrzfNtlRYnXm/W5tz7cyReSk09sAhdQHUJ
bJU8J/VCuEFentxlfB+t6E7rYxglFB6/qI9+qse+vAtmDiY6KgeJ0PfvomAc0SpMzT4wqvPZ6d7j
soAr2vlL0V4aRBb94j5Z663vbhNez+XuoFKm7W/rP5xO8qKxi97mUxdW9sb2RkO1fY4hMWMZJOJI
7697WgO/eNEv0UE/vCqaVs5CJJ4awv2xIh7bKa+yGc9e2NqEr7jRx6yJMz/D94slJEderpFSiWLi
3mmI6xvdWmyNKX8x2GRxquJLXWoxnWtC7KQD1iRMp+O6lYsEPdTcY1ec5tshxhm48GUunL4Qmbp3
aVJu46mrt82g3TBLszAEI5p3a3O9xBdaXH3+xVO43jQ/fVDSUHShmzqNux++Tmg1nP1y8Ge6AJCR
IhNiA+JhB6dyImEyRV5Z3LlWftEuGUj1iCIVGwMwi49//0Z+KrtXfbFjsSR6qI2RFn9/W/XTSKs5
Wd9HaTxwxH7tjejKTuRvu9dfHrz+5O51MFAaqzqAYPsfnyE8xZbXzojCNLPfk/764M7ZkThIjtfT
ZdGZn/7+U/20pPKZ0BTQ92RwhbCZpfvbR3ZkwjMPC59Ki+Z3kcV54IXVabI78HC/XCD+/LP98WI/
PCkp+p6+gLrgo9u6CpvuymulX/PUUH9uOf4lv3hI/vTDoU93DNNAOf7jV2Y5ZRyT2tv5bupNtP1r
Z7OWoCFd2003kQP699eSFvNP9yrCDoTL7IUucswftRjY/RcygLmamK1gvzFQjnBfGQzcZZNF1t5l
+a03bcUkc9PFFuazbNDExzSNMG9WOTOMLuyZP4g8FHfuF75+NuGI3+E7TdXJjgia2g5G2oqjZXPO
uCyRb/S+qKO3wnQjHSMiOgC/o/1k7LAokQqTJhy2oC6iVYjwlWwjz9CGjYJA/dTYyvO9UWtp19by
o0bUbHuUJY7BIMJ6BbbHnbYgbxt9G4G3GY5g/IZjwXQtolxWYENkh5/rYOPDfxzNPHtWqcJD1mOa
wnk1GzetDZsXHnI7VXjhVitojsIN92CXenS/5w7slp1EnNPryblVo8zf7bgkeU/hG839UWSMbhCr
zCgy9Sh5iwZIJKpWwg6QlBvgLjrb2mkOcrhNTxly7cSSyRgH7wKMoqzgKLJUEMqKnVbcRanWnpo8
Bw4o0z6595rFZjoGSYB0YSOPusCu8LoHKequdFvmFVAb1yuv6Ze78N1CvNyc0Uj3wvlf7o0yKtyt
RLtybwMsxerbeNUzHBHHCxwxea+1Wg1GTelaR1i4017ORVZt+fKVfDb0FGekUXUI6HrZeFpA9BGC
07AtjQuc10hjxrSS5V5W+nCJEbStL+aW2iOP3OVT71jlhREV1r2pyvfEwvqsetDEABxgLRCQeUZ2
ZnSSAJSCdrBsDgOmhx7dMAMw0dAfRz5I28x78jAMCoYUw/8AG3yorTvke3QvdTYudyh3Qsq3yVKK
b9qbdhCbr0rLe+beS3Y65mRgWG55IUR4m2LqBHeuYYRb86eVyRGknfB3dzGMUpHW+oXkdsM73vS7
ZOJWmHGXbRiF3IfmaJ6T4vmirMG4zCpA1haoLtQ52ueq9649ZC+b0ikf0n5kVFE4p7W8kA7s7wEB
JgYCAmD5a5KNoaRZUDZALrD9Vduxcp4x23LLtJxw0mpyGT70V3EGzXddxUXtAvitIGsPznCBjgZh
ZW/LbVxHIuhCA5/r+okW6ARMPZUMlGykb+nEzg0Ss4WpAW9foIRtvHG4Ev3MM4afLywK/TLM4UmO
GBs3bFvkjdokVUNtrnwLTzQWpcbdCmbDnZ7RtcrI4+6bJdpa3fgEGgAZojSzU1qYiAkRBwRZBTc2
q4yXeWxSOuRde27E4KNN1oC4U488zwnUkTnfLSOB0c68FIc5quLbBrj5plJQVyyL+GSznvAiOCLd
FhYwaHMgW9kSk7ZhDL2evyEhhhMWFQzXpAzSiD6HIaX2sIUQxuRS7ZeJ8K31bc2eekxQALTt8o4Y
+B7jt34g1La9RxwR7mSbEYMNYGkTaZoDgSdZm3Faca01JCAvstuVWPCZ25TPJQODTVvq7jbJaauH
lIdgHAnCScqAOQHRTeQHO6X50DvzE1KtHAAhR+nRyodd0atrwidgvGvDbQ8Bf+FrDVcTLCqBW+5V
mM+KqQVQNVD9o8NXwnR6EwvjWo8FyS6qUsckX4igAMKXdASauIWWbMOIs7FVxvzPHH8aBXfuYlRN
4A2sNE5aPfYpGKU4JZ+Y2TZKrgjhsjlL+yigahHhnqzBq3C/SXA3b0KvWkOHOLmsIAZjM0ap2NZx
Wn+QoYaQrCW/QJo7rIQGqKa0vp5bonhjoLGGYJ4S5xcowVCI1y7eGKmuGi8kUgEyEkTJD0krEGDN
uPkNFtGtyND3aiNjf3KpkgMO8cd+7ON3BinQOWTvnjV1Alm3JJoh7QlzwWD8PHfTstGGMTqmoXyy
UOYziNAI54L36yeliwoWOFGxbeehOYoUt30aNud1XDeBoaLrJq6hfPNVMmOdd02bjZuk7d5R16GK
T5qARSxhcEhPZVpPUmqR0OMrTMaoFerzEWYX3KCR+HgDpbjWY+mP+xi+LmM834pp/REuMR6ZpL5V
RjeeezZxKY6s3qTtkIoLCFCZOKM9fQT7aSOwEGoElJdF+Pxy87rp1FFv8fjKtEkJiWRSqA3iZuD2
iuzhegB6waXtrCAc+30XeddVEi6ckeJ6H4nLkbLTN/GrbuZo/csUSCU3nkKTBrGfYhu+BaZRFe7z
ZEGbsDBzG0vjZZlMh/UccJUSCySl5Rz0/w3zWWZn7Il5WHxdD/KYnGObIFs/YhJ4yQoAig0Ud16a
MBp1ezjjE7KFQ0dC65M3/qTV5RFSDe2mOryLFdm6c6uj+w4p2rvJOxJfiMHd0+kn0J8qgdumZXYa
YcFwT2af3CQ/FVB1qIXco8rspzHMmDdmmb2dI3NCCwoqTJWPg4v8PB4G66xo+vxQY0rHpCsuB/T7
6PvFZwuiEbExiBS3rskyhkiVh0Cb3D3QV7mbFsBug0lybcP9E0E+P+ss8oVt1mHesX1pyoRrKNx5
N1KMbbWsabaMcJVvr1hEy/Tqm7VcKymAAltPmWVOOjFRdLCeIzHQFCaXt69ex7QkkC80tyXpIb7b
jw8iNMZAdPl9URTnOoDdRurxqZl0cUojQGcEoSVbzQadCtU6IHkkQfVSg/iol08haW8L/ao9FtqP
YayLLfNUEFcefOrFw/0FGR6tvuStmSTG2c5hVlm9ccfihvAqJLIuCIvMegkBWPmaU5x7XST2BCdc
ew0SIVNkHLOW25LEMOK7FLbailWGvve2MZnwTutF70fc1TUX4Zh1ip1oLVWZExqPulXMuzmX41lW
uTc9C94hcU0s4dbHxobTyOWqLjQN305c0tslNlmeQVDIgEpSaJCwh8VdJwhXd5GW5eX6SLTJjpE3
8Cl9em0GB7NuRUFaGOEe0CfddKrzPqUfjlWX4RfEraAddW9jJfK1WNjJqHPHY5NUYbA03GldR5C8
XsmYaAAXJVxavJmGrnxNSqxxqnrNq9BvFnHQlgTXxVhvmcDiCtcZ6hlD6uchbFO0FfCJ6olglOjk
LA3bEWi80LPVXnTAZfsCtv4CKgaxyQNYMGQLOXKkRY6ksPefsYVwm1APYT/Z5866a8UEinPClbdr
+HODX2bOkY5Wzrij45X4VmbulrYju7BtjlUlnsh/ImEiVwFRG4Hr9Rdhkt8VRnw98RVXet0ev7h/
+shoLyZ6m1WivZZF+eDN08TqUoXMyfnJgU+L34jXQsZR0D2i7g8nDtqoJfZ2XOB67zT7gGK63+IE
gGw2dJQQLfltBLwp8zhMnFnycjmoAtqSjJjzmWUkmVs3e7pk476X2FTon9NquOjxe6AKDqbGmoi/
pIYBPHXB5T02Vf2Rxk/gGMU2EUStoLy6Ru6ED2X2tmQCPI56sZ2sEb5/T6RlmPmVRHXccSeyrSxB
WEbeMVHD1RzP0z4xRysolHio8uwqGttiRxIxWTZZt6G0wKepTeZ2bFzUCVhdCZW5ROeHo5HlKiqN
Xb32oDAhrQEpOeuHp11OUXtXFON5pAikA6BIeabB1ERVLYSVbypXnXtm95rb45vX13dzF1OFuDcW
JXVQjc6nxpYv4IA+VoN10yhQQphHwCgZM5K03AAk1zzbraUCu18CEWOQcvU7Dr752rgwaRbgQqqN
4WyoRoRz1MMYk3CTjx4w0UGaFEbWLQUf+YYleZ6qCe+1qXxHiycxpK+peN5wScTPTeo1uO8187zV
tGbvzpIkKE+/Hmb7sRGT3IO8qHd5X4IcdbV3q53elcOXFq6RzbW1GkfNiGwL2Vx3XX1WlEvmz6Bv
hoY/m5usV62XejuLUrLvyf4s22E654gLlrXB9DMNDYvq0icHF8I10HVcwno1Gv6Xph/SIY6Xtvc0
QtTwbaNpt+tVQ5I5+xXVwZ68I5MMcL41DxgGUzucdV6maXcoCKwLxNUU8yBXSL5gOdcyl1KW6n2U
YC+MXE3ETU73ZRH1uzwW9iGuKu7VSoM6Z0aaeeONHUwSO59KNqEuCfqyKg8uJM0HnQoc2b9+sSR8
XZOKxGZIafK6AtQmcJb2vMestS3q1tl3NblmXd7YYCbhO9W5UOw9PQyTvtiy8L165LjEVVsGlabf
Km/od9Vc3lO3k+EDGD0weoWIvIu0Q2FP5QUmBRizQFcRGiXksIsRLGq8bldyeq9Bzj9QyCwnxDrt
IyIYwm2Rvj62kDL3me2Vt18aCP+ZXPxyckE/zaD19NcK8edyiV677ycXX3/pt8kFthoD1QaeWRw3
zBtsmkFfxeHyX+tcXmc8b1t0pZF5/+6o1f9Fj429m/Y+9cQXtMC/JxdQB7D1fPv3/oEokEL3h9YQ
nUsLvaJrOcxBfp7a955K4QImKkBfCxZNsxsH6jNiMlCTc4YtlURLa76NHKO9bXsFVE7v+v4z+ZPk
J4RdY1xU7lKDiqtFemXKyYt2WGj04pDbivPuDKRUwrBucmycnkPq7tAZrzbDb1ogCTUIPBo7FSzr
WT4fa9Nyet/phbLPrBKoU8L0+nYZquZaWNUSc/bqxbuLbjHa5pAKCqiQDUnLc5jUp5pmLfbAyKnJ
PUBwxtI5VzZKFH19125fF8CkxMoWjnDR7kn+peUedthjg6xjRY2Tbmg4P4YhNmGjS3ScxWzL/hy7
DOhhhznPkoHFu51a7r3uqvRT2NbLEStVyXTDnstVNqDcHPOuBaFYn2WHiROVSrVTZWq/Z0xt2iNK
yvKTbrOB+RW0qMe6mtI3e66LAu9QnXHc4Wt6XoakskhHGSp1AvJIS6unX8PIk3StV45Ni+ZHxHAC
FXVpibjuYE2HcWzRpocN8/Rg9joyQFVf8YP/j70zWY4cSbfzE6ENcMAxbGSmmINBBqckM8kNjMwk
MU8OwDG8zF1qq3fQfTB9YFV3Z7Hqdql0N5JJm+62qs4kIwLh/g/nfMfG1/M46xZRUGd3/eXgTBKZ
QUwS3kWiagcrJXj4u96MUAEmVtGx+l+QAjyXj2nEbJm0TGyShivkyXAT2lRlxRxiYo4eGx33J+ZL
KLEbEseq1tzYGchH4LUIIDv/h4XN9oCOTR6xpBUXuR1mu9lUwJQBLD3HaYjnaWbCANihws/DvG0+
9GHYPjBH8959h7bKhFSn1xzx2bCTTmm8uf7gn8yplnKrKK3PvR917t7rekQMadj44UrZ4QidxmsI
CMdSFpwco1EQBSdrlKexRRy5sYoCaw26U0ZqaVZOjD3AdhtMY5T/ZmvtbfvCdB7zroEO6AXzQblR
9aoyenKfx4focCHfoNnF//+s/QVQ8KdnrSNBgP6rs/bf//v/+G9vnwXYv/yhX89a+TeWe/9UWf90
1groBYzAfcv0EI1ZklP4VwG27f0Nyw5CQeSCPnPDn+gFnN1or5n3scxCfodT569siZknfT5rwULi
ODIt2+c3MO1lL/CTIqsPIXGqjKbWN1UG0iS8nFiFEi2R22fVmA+gocACBqSGgXPBV/tYNMtYwshG
AN6LFFv60ZvVjMS2teY3MUIZqkqLRz81osNYgAupwuFbaTsdOT+e2HCsHNiyzO+57LDv8/TfzXb3
bjXpnekaNhgiEqbwPbhM7ZDbMY+sEYSEDaOsqI78rXT7HqJT9IY/gaGoAXsAqthdPIgvA/OTdUvY
+cZAyXo1jtVdUmMsIZE0mN47x7+0Em1deVnjQWRGyUR0yaMGxMfwbSJ/VwfOvYfl8WKa/RS6eiSv
O48sm94nLttMA1DIWfnN4pUzSktv0p6wML/OO05mxzjLsGvPDgacFWDBGLt7K7dN7/aImhLCQNWB
myA4THnzaDUeHlBGX5Nwr4uCTW+r1XZKm1tZlq/lojyhGLz2c9I8oMgap9Jomu9JP9voowt5rXBD
gyiZccVXRnXrDnBeBuT8l0DM1HGooh1WzJI5LbNehp3A/Moi2quSXUVpGEt/jHyb8J0C7LKNhmAV
tKJ9C7tp2jJ2/oJlDEV2wxjPGMboC34PHKkRBu+U8c+atoJ4hdZV/VUZSnVpEmlG5ISPel2jiW+1
NdzIpqf8W0TBL+xtyGisZvDipNBsiKNMSYhw0SHmLUO5Men8q6hsrk2vvvTMeD7wj3d1B1F8F7Tk
vInMHd6MsN97vqzclWvEAoOUAw858ihjyZFBUpZlMx1TpYvt0AzJpsoWM68T+gOqXoxd7G+mrZeq
4EBZQaSU8o9+OjGlGjr0O26Jy3HWxVumgOHYlYq+VYbUR91qUI0S6n7cWx0fj14k9Ojoh6aNtorF
zjZKzOYxjnp8V/b0MMVJeR5chioYJSsv3zEOY/aaQ//bxJ2R7aQET0ZeJLejnjxxF4OK5tDOIn+H
EDo+0a/IfVmVNOIZmb2r0tNLrJPqH+LMSL5g1bWuZyh4h2WVf68mkG4rbTtH2GCXXZIbA008bjU2
Ynb2TtYW5A7RZcjZp4jVww1LiPlGpLPr42Yjyi0K8pZP3MrAgCVuR5FThaJ6jpo+f2qwLBNiZ7Yv
jqvZPJE0LEjlMdLqtW0huO6nKmuLp44bx1p5QWzeKjEUtxGAZrmh3Rpov1Ba+NvCzBEw9RM8+DUx
uaYA2g3VjvDOxPmhiQZ4jfomhktAvO12aF1Lb4FvdsWRrd7gPZcZw81VOqXk67azzURvoBsrdjhh
h25Pyob/NQ2aKiIxyyrR1rE08HaNT4wRMfMKx24UKg2tyRlFtIHoCw8hHGK8boC7+cu4xEW6GRMb
LV3vDHRyMlzWU4SFsYcgcBcngm0ILmhkq8LawTvAETZkT4mJ5vQc91Xh7ZTjTM5t5Kat2IpQI+Wc
cZQ4a3AnI8jHBiU9XlpdinuIeuk3GUbtYZSdhdfapfpdDYs9ma8jnP6t7irkCA1CL6KD+rIZNwq9
8DWx5Wm4J1Q82f10Wf2Bbmc53X8WDEhW5wh2YPQgy3BRK/329Oco7yPwH/yyfpdczCwqjiaITAZb
JvkBudltPn7eX+ra/tdMu/8ZPtzy6/wfhn5DFrUI/3/6dH4nOGNr1b78tmv79c/8qjcLMGwt2mn0
YzBS6cH+3rUBV4C8CUIBYY2ktl/8Wn+3coFIQm3NH5KO73P9i3/qzYK/cd9TmbjwcNzAcv6S3uz3
CjAcXPh88ZBTsiCF/yRYgAvbBpki29Vl8w3yCaoYcXRsgPBg7Ty39llDkPpk5wIPDhuJXVz08ZZj
nWwv1I6Ma9gNApNnntAUD+AwyQokg5etv9OzGpqOP723f/Dk41v+9Ow75O9QZQFusiw74H/99tl3
AUQzJwshko0BSUZRkbr7jIQBJJ3lsIieW4UNtZjqNkSKmUcHcDBcCb4Xky3X56Rz46Iy6qeWBTLK
2dG1ydoRwBRA1CzJCilQp5Lp8JXf8P+9ENhMboSnw4RivRy/MBLBtmN2KYzORkKJcS3D/0JuQg9/
GPDAsZmWo8gMDEZQbZKQ31N0QfaAiSF+iGRILlGEYW03jYb/gJTpSw7p9z5jP8oEVSYtE2EFd2Hl
ur1xhKnK0mSkrWXSZ4hs4MXASnBWrXBvorznvpyE30sEZ7V70ctBPE4pzulN0bstmw1waNYHGG2I
iqLAbFxH2U3GlUqT5BThZTGZw7DuZ0K/apMZs2kCZOvD4pyE2XhPWO2wMUw1MhQ3v3ReS+hJHAzb
EUOy5ebOPfEJl6w33W2TFjTKFhNJGl1ZHrXTgg2OZu+cuRVdXVzoozUnLL3sMdnnRnFWkYD9Mki9
kZUTbFQIoZS8NdhMMA/W1eSRyBnQXs+t3ggMP1jZvMuhS5B6W9aWi3bcpQ3YPRE7V00eb7mvrhl1
4MjrjPrBmft5D+nY3472YK0w/G2JuE745dyCVn5sgdQoXLK1e4pwIq+Irrjoa1dtASExIG69cCvT
mpgH3IH7XifdEzUAy7vQpNV2Zrzd0Xc3cdXOzBvM2SbFoM7H6jquBWtjRVhEMWQzVZBzEaNV5373
TjasKqSUxd4jJ2QbctGvHFpqbyLmGEN1t+0jjztzZDlfBsON66LFFENbX/qDGK5z5Z3zMDnWoPeX
2bXXdI852Su7yHUeJytujpmdxk9shRhT2qUhOybbTNC9sFCvZqq4Iwv4tW924MbXod1VF0hxAD+Z
4Hv8Kp938FtTSsWKhVyspwuXec2PNhpf2LVLNHc5JIvU5mIpp0Y/QPjnW18Tl/HWdAGRYyqzi2xP
Wt0MjYX8od5sCRF2KYL4miawCUlREBeUYdZhhGuVb2w/cT0S0kaXaLmGOjAOsB+s6Q7icK+hCVAP
llZUX7CEmJ/Q9tPsm53X6E0CrpgAalE0JaP4kT1uYrDhKYIhfLEoOB6zMjSeBtX3T3jE3Wf0ct0j
JnvUgKOan9tlHL3x0K4yj5Ihsek6m8ytIOSALUPizPp/4+78z9yKP1+K/+X/KjIRI8DldP6PJ57/
tcxe1Ke789c/9GsXbgMS4l5E9w1dEMktN/GvE0/zb1xa/BtYqiilfVTXP92dnmXRu3vcjdwRixn7
nxNP/n7bQ+OITZomXPyVLhyn0Oe7KLBdga0aJx1JD78Tw422E46ugR2AKSIbUvZ0c40OxjS/N06y
8Bp6EwZFmgOCrrQw1pxt9tWkGrY5YnAPkQ6Mahu0jOhWQTT1iMdqs94lvgG90/c5e1gDmPNd0yC5
2hWhW3wl56m3MCYPmI6c3PC/cRE318Cq29vITtJ9Mrbqybf95jBNTRVC3OjMJxtG+MvIrcfiLuhU
u59TN7nAnNS81DQaX1t3MAk8M/oby6ybp2HS1i4Wpfw+2ADNZeqXJztyxSvNX42ypEnnGyMaii+k
KdkoD+O0PoWO7V0kGnZPVvddw9pX4ToZ/dsaTRkKhrS8w20kN3kW+8PanUDfGUOprpk5DBvhYm6G
rJ3RsWPoqAw0gniDwcHZ5KmNTYZz2cl0s22bDoRPSfoE7bPlHURkBo8DAuj+MrKQfkIPq7W+JPiP
OQS6QKBqOLMIr62YGSAP9zJ0R3A6ym1OYXbtCxmfmQsi7UijkR1ZPoJdGux9YwlIhYhbYOkh/2un
TR7F8Pfj1nbECsdYxstOjPkA8o5F7FAgqxBROJz6NDdeW5Ik3oaRIOupiKsDzb7XrASyrOIwlbDF
N1MdhclDNlQzGaZs6vtd5pAihL05AZFt2yWhbf7sRJik7Lxu8WgZGIj9qAfxlBUYYGDvjwNbc+XZ
d6O01JtElwOrFn4lTT6Xb7jGVOcSj6csUmqTtGcyvZBF0F3GvpccMxzbj3CptFw71DLENDa5D6mv
QKQDtVHmpypDQXSyTVJlLpPYn6N9r8CEnZJeI32MvBGKVIVPtVkPZiTZ201pSxR2YlkwwbOsCtu1
m+ghXQ9lUNdPs+htEquEdK+4GQNiPAmgCYg9sL1j7keIurzRObh2W39FRNCjL4xz83FMTeonUWvj
JgxYGq+Fzrxy5w2G/pKaft7u6poAAmz4fU0MWxeHX0EhNYdOJ9blSF7qBaHO0fMwoE2YkijaGM0w
7hKUexEKDFj8oQl1yWKjYDWaW9mMwmglzPkpJkTgRshavSujKb/UUDK3Ag3m4pFwzRNTXzpAu/f7
58aYU2LLHLFBlVjvdSqLS2/S4XmYsFmDhOqHmyRznb0iPEwxe08dTVCXLIlkTPzvpepQnfOIn9HN
YNBT3TS8FV5Tn6poLK84Ej30GFQBrAGZrfCLXJLKQv2SU5vmM2Mr5BRwtqqh6o19FBvpOfFnvz6S
q6STdQqS4Xpwxs7Ya2zup4+f1CObejVFTRRBM8enwcIdjkTSjqlPRosH3xK9QG42VTdYlQcmJ4bL
jS4Qx9johk5whqvbMPZiiRSEs6BVDuytiRwJ+8IHR/oWpxHBCuAJiddcSRkzoXSokud9M+YsctzO
p3GHSVNB2rQWj2QZ+9VJ5nG0A5qv9S0le9eh5W8gJud2QyxjQa3IHCrm6V1PtOHXJK6YJwPJwcXk
ls5VYqF+ErmlL9y6CuQKzZb26YcLUg1SRMUkTxlaPUpOtEPPt2Iz80v+6Ed3fIglr1GwL3mvGMQj
15VlglrWMAociO7gfjXGiFrDcWZ72vlIqaAZ+f404SHg/GCrCp94mIdWsYcdnIXdEpEd54RV7G7Y
xRb6iilH8aj8gA1Qmjfe3uzalCBKNgkxm96gUHu30t3RVhHfI7aEi44Sa/9NbnhkSRrdzBoka9zk
UXZzl8Kk54jdlWE/6e1Aepv8ReT9l7r9/zcrFswmy1bzP65Yrvp//7f8U8Xy6x/6R7dPG03Pzn8C
j3WX9vUf4BZhOvwbWnpWwXTd/6hY2BvwRwLTFzbnhvgoc/5esbDz9RHrg3TxWP4um92/sKP9vcHD
ZuIABgwoFtXRZ3wXo2fRax0hPDDcM5Fp72ro7+grecX/eE/+oEm3Pm+CHfgCJl45XyzcZz9gevHz
dsIuCqtOWVDg/9QfSeA4MGdkEmNbMau10VSZE1Glkekd2mB+xLD8/q9/g98NCRbAwWLmYxcOI/+z
xcQ2mGjE0xLaR7jSIj17TxsB+Kh6D6vkZXCSP/l5f/iKsWAs7y1bGT7N375iDWrD9Rj4swaUB5dQ
3m2Q2jdlCc6exEAKKf2UR1mN5WXauSrr/8QQ9vupCPY4fOy24wNV8MTnMY7hZAYXKJuNcSpeoCuD
jJTBa+qm5PbG5mOH8Rs8PSsBlH7BtiP45jDXQ7Cdp+7OX9COTlzQfEfGBxKapG3oVb8cK3/B9mP7
y9KKX04sT+CnSZPFriPKO1gTcO7X3Vg5W6bVL0s68FqhiF7V9XT610/Bh33x5zkpzyHTM1oEpBdE
1X22N5ZDGmJgHtW6TuISbZ6DTjIEoVvrYvzGwIfAIcy9ECea7wCtaaz74LpwQvie/dpuvQdRhNeR
gYMd6wKFI0GZjJtGmP4tC5Tc/5MP8Q8eWs4NsXw3F6vjZy9PKavCcFjRgAfLXhwY3puZrfU6qZeg
v1JvEAb8yTTt8xyZkhjrEIEU/DQOJf/TU1sykrA76Gc0vlmwB4FWrOG+vctkKC86H/3Bv/48fv8C
4VtYC1sURfHvBSJO3WE2cEmqyTPP3Yd9G4Dpo29qW4rosqmZgDG2/5Mf+rvXSG/I0flh+V16vk9n
Ud+EiMQW+xezSRoBMd0VRvJCluflzCTnT55xJra/GcxziksaTp//EkSCf/5hfiVV26HGXwsJvbBW
/Ylg1W3bpXBAPXWn2IUwscQcr6bxT56e5bP6zbPOz0Qsz5lnLpuBz3PRxtOFJuqhXyvdkzXPMZTl
2bvbjXQROTaskeKfpJr0T16xRVP/+ScHWGFdptRyefEiWLrkn3bRZuUkAPYWAILrvPQzisBZwtuL
pyQ+5V1xZpQJQqcG8CgdnaGR7JqbLqQu7aoEblC2ayN2VTKInTWLV4NZjI63i/hkr41iT5JWyMQW
UwLxjcULH54kUaTFmggFSIf+Vpf+MbIGGAQZj4I4IAkBKpDxZboukFlH+0lQr9EjsAZfI/7z+3NZ
TP0OZEd6HabUdWR2ezJmUpU6LjNjXzGOij2z3fuiKFCUk2FCdPfECVFES+olCsBzVPfimJYK/2vW
Z2GAsJzTY6O1Ka5r0qFem8zA5uOzwXL3QVNPNbPKMdmh0wRkhbqTaZdbW/6u/mC0Zg5TPcQmAVvN
8IPjWkgf0kaB6g99cN5Ph75qldglC54Ri4T2xQWKnWLffjBimYHNt9kHOZaYowF+UxTlG02AMxgw
+lMq9d76MeVuQrc0ha5euwrJ6T6VFjswx5MvnT3abyQCGQ9gosprsmNHtZ8B+LxiBTPfpN2/ov1s
XVypaQfGv0mwAA52DdBdjpK3DUTCfoxbnbPdZCgZmREB3vDJUNw0ZUcGShiinL5MWjwMUkJjS6MQ
U2aIgogw4QneN7lXsUrfU7slPYQcSBpHe+WWKdrJyPrSdFT0jEKGJWOZsFULKQA+jscUoviKDLb3
rA0RWlXVN0MTk+cNyz+eGCSyhy5ukxx6BROJJRvaSB3ahOjFDsqHgULh0IK8WcIe8Lt0CxxroEIR
9iLq8VxSUCd9LNx510mSUYuZNoaOhP1f8GyWYXNBBFnIL2JXm9hs0kNYmLRxVWmg36Q9K7r+RS0L
zNrKrRXpiMm+ZAm91vQqK2Jy4nWnxy+tNR2Fz7teVueQ5EVZjQOCUaPYTn70PQ7tMyYHg1HLzB93
p/0YoqQtEb+y20GdTQjqiI8aSLFxajxo/OOiao7YP68//ibabH7hrPiCaRD8e3tbEMqxHusyXgce
h/6ksxcrl09x2H6pkXgVJsUAzLuLJsA143cXbq8x+hBI6AdRjquioH+T9WWSDyTT42vCPoKylglZ
sp2B6ZRdHOy9MSAqo3/BagZuXhVHxWwfF1aDqL2V90G3eN7m7IVcIRIEzDo5t2X6Tt5OexhqpAb8
pJlhCIwotL4orrSHznq4Q41yjIWP9SqI3n1gswvH5p0UtPeiVvaqzokdHsKT1U3XVerfZRPS7rjf
jjCnVl7J7eqWOa5qIr98PfzQrnulI/+9no4WWSX7InCuKFVBhoYdKWaVWW2IWgzxDnQBQbXZuKlz
wutkZVM75bx1UTedKF/KTdtZSCDCsSJ41ZKH0pkIQQRhiDT4GTXeVZag4XOVPAeQVFcxCnA0ycE3
Dpo7AFyXXhU9VKNRbBh6A7kekBbD+wVM0j77fPXivp9XhIaRymAMWJ6y96RV/irqGex34XCXGSnP
bbksxP0pvcs0+aPgD8x1bSrruZvUzhgIaOpMW2MEFcYm7c1xTaLOsErn5Xcu9B2Tu1fVhvdTCX2/
rOJ3rfnANAW66PgiMlfPGStRSE55sbZVF21deadD57bEiojM318XH8EF4noI43dbzo/ZUkUyR/jR
W0G7Hbr0uRsd+zgrbqixRmJiL7NCJDf33UCostWQKodu/RrLoL9mVHlphfkXLCuAixL3rBzEH00p
LUyH6fsUUs3aI0ohMx6nleWYP9CfEHFRk6BdxvYuNIsbUQ2kDdjBUcfpdYFhl9RoN0ZGnr1ENq/E
Nse7ZhaHSPB9sYfpNDMp287sOTCqgSdKmm9GjY9oTFW4ghc8rJyyuoN7g7w1EOTPZfaGacQm9McX
npVuNTPVWdlNdf54t6Ixf9G2+Ujg4a6Kx2cXIQwanYKnUWGfNF5xjGXsUcZyM9QEE5ZoX6aZ0Aam
a0xgJLelEjGPeteOSCnlgdBncoIzehrLhqFkOskzh0wPPudJ8H6Hkl0NeX7kllrpybL6yzCQ9472
bpu2uuhUY68MPNP7PqgiuEUgqSyrgQIHqZMkU3HDkUnCVKIK/vpi68XuXcvhup7JSF8pjkBWhdm7
YXJOd8FywwW3ZZSdmlIcUlnxAfOWfPRaqnjxk2lAHE/ZHYfGd0pJVsneki9ymBIgiG28U2XxkiY8
BJp2bGo58Fj4FOswkvmj6mK16k3ScxirwgSuIQyOsbqoRHPqrOwFo/spHs37DOw1elx944X+948y
0ov5UrZTaX5NM+5fpeWm9qwM5w3R3G0mz8awPHe4SzM1HFo3II8qbt4kr7CwDGzE/MwxCaHoGyI9
uUT/8D00u/UAtbCFeLotB35TL6c655OtNspm8Npqh1wwpFe9Ay4Y9Qa5zkj5Z6ZKa9vt6pWd4UzA
yXyThD7KE9wfamr5qPvXeWrOjfkU+PqudINiyzYUTHvv2hcaC/SetWV4ySYzwRSmv1Df6C2WU4cH
ki+OCuZTKZPHMHOwuWhDHe1hvjYmEGFw9xL0v5dW72Z4ZAC01DaQLm+ZvCVE+Ky4JcQ2LOWtP4lT
KIeBNDWmfr2Ir1ACoCHz221eqLsOZio6bcwFcQKly/QbwaS+7FceaWcbs+d7oXzSC5HY1nrQWxJZ
8J/UNVK30s2LTRmJ5JpGozlHU3PBcYuo250udMAVGvVsyjEmfeOM4Z3sg/Iiy5qEuIJIXfrZ7D64
VsoVpvimhoLOkboNvtLMT5dJ/RzYGc7ZlBBaA/8hUoH4EpFTcsIQ2u0DDPNbL58uCU3r1oIA9INJ
dOIK6XF2j7z7iSIjQAAm630tMT/bfChbzsgrxmp7QKTFpRkFycqFjLJzQoVBchrYx7RLjWBO3+Hl
PGvJylTNQLA9r0/OIxG8a8b25o4sYtxRpMrQ4XLoxy5TwRob/6bzuK6MJCuZscfqgMn1hE0aThWB
LUVetQcl8jtR0Q1ZtIAk74EJGK3uTJLvV56JhIT57sEykmLV2oBNoDfjeGubDfm4d1k7PMXEta6i
KnxDa32FBycnL4ng7yLkRLBm4hnwmSONisDrxpSeaUqXEGM0wOLGE9Q23CFm6iAnWE6YeCnPQnCc
W50X1pm/LtoB7T0hjOPvtYlBypffRNTqQL1bEng6Jqs0T0fAKdK7HeKMm8LmtaQVn5/pJ+lzM1Mv
pElRbewhv0JdZdH11/26dzpUqzUBfLnH4Li3S0bx44T2Pj6KIKazqIWzVmP0MA8k/wiuJaMZ3WvG
7rxnU87OzKWZbPlqbFFljft+Lorbwm7sI3gzeZBu+d0MsmrteVG1roa2OnolJyyS/Qq/VpqcQ6I5
dqpvEoo7fSd9bMZZms7f3EwFI6ehrE4hfzEasZ6sW4frkC3jxUzDvqobwweGWFzrJn82MT4Kkywv
abwJ1UNKtHO9d21KnCSUKCmyPjoZthldhbX/lsdlfvIGtBJd6uxw3UpwrNyyQVzYK3Rtd9ROBbPv
CsUsU2k24L3NlodPE7EEdj8TfwJzbN7AMXxHhLbuZPDd7/o9IAqomonArh7uKys7WbJF3H6w7bbb
p7Ds9ygkfrmerTkornoZPEy1eZ1a3A5Dwsvzy/HE8hCKseg3ETCImanZukoA7eQGT/HHYUso0nXu
Ea9kdgQNJW55QDELTtkcHnVqvFdJfIxdC/NVOeLqGE7OFG5pyC8xLny1c+p639H9JYIAf0MkLZdr
0XFIu3wylqJhmuM8ALTEv9AKF38e1MGWjcZdnUIZ5p70SWJj5GY55a00G7HP+5CAAE6AuClfkZxS
b88zjkX0E/i77IsWXw34Y3b+qsI67CI0TFIXiBIfcSj4zkLFODWsbrGvY5wzkCKM/jzvMqsOvwIN
G7ZVnjnHrOOIxqs2HXvw70vmNh9rmK2VqBsis7PXCEytMVlse2Jg+xbhYqMW7WouO7EeHUqiqee8
y0wKySFHwEAK1nsS5txAAV8h0+IDlQXDClTS597mq+gonnjfb5pV53B7EUXwZNWSVUNQvORNFwLN
B5Axj/39MuyLBmORHrn5o16ybllELLKY7Ftn8+VqciwmunDefEzOqxC9A4s9ubB4zGENEOSBdINr
1/Tvvbh49SI2Q74bU3E58ZmXZ+0GD5OsNuGuuOQYY/qkClOF9RjUM6Ewcj53mXEQnUmwZuI0NGDM
QT5u+aXUb00q9I85TJDyXtTGzPOBLTZgU7RNy+zNc74kwCxY9nbIUgAj+F6HLCW0+MTsJVylqy7r
0HtvsOkgSU0mLio+N9vSS0U6huvJ55IKg/46qQy0slP+INLs2JRoqs1Y7kClaILl62KlZJ/vaqCG
wiTbWbaAPsePw4pZ0q6Ss6YZd287BOSIsdnxrAxSUbH0WGhZWm7DFC4j1m/e6TIwxm26eEU6u711
8oYnNeEZWtLrld+e+tbcs+s80vkUW8tsFmJz8FqY/MQKtPWu6CgZ5xztrc0SdJVjIyJJGgVSSUA6
CimxxtQsD+CoaUrd4h2HrL3CXUNgUa8OWc2+LWZB5Pbpuy/4rsRWW+8+ClZO8dfaKN2NIt35Fnlr
jFAWriXdU7B3+uJF1EAcnNGqTlNNpJLBszU7RBu2ov7OzCFd2coxViV9xy2a633Y2M11GBYPTkto
BhRKoJ3hm3Tl9OiyOru3P8ATHvNlZ7qooKiu3aJqlperv1Uc9DvLg35uaFNtImzjeqL8kXDjO5Ew
NBDhk/Qz3rNRnJ2k3/V+bqyDAGVZ2us7IicALJTElpsqxrzv37vRTLIz2PZVZkCJjqXKz5bOJxAO
SNkyX4tV3iq5dg1zWAlh6n3qxyT2kWSKTDlceA0zGsHRFdQDOOgNsJ3U78ZXoCIMqIl34Kb3v1EA
mxtD9mBL8TIdQqQYW4P13Cp3yF/8KFlJaMB7OafZfmqdFLpA+1VLQ+yCwiPncR5u2iK/mRuwQKWB
9VSm74afvmTCi0CfMnKSdfc+8cQzqIVp2hUERJByvxpseawsQLsdSRzQN15yXXVrtyl3VjaBMkmf
KgRQEDSKMxjKK9kUT3BvNuVg3ikGVesWAQiiLa7P3DNPTce4PwWxv2VZSTljIU77aFK8Gk28Z1TZ
gV0slIR01PtlP+SV4vGjBEmECcR8cr+jjtfELYKdlUHIDil/SSrHOZQBzxQkHmCqzQPQSwZzgq8J
btiOn8zxVcj8HV1bhSi0oWwo5IjKLOQ2RfND1d+Kc+INzXqsqm1LsbQa2NqQI1BPm6XCpbyvmaWY
4wZ+rlg5vXxpiTfZfowTeqNN97MCklxKjse48x8mfMigfWYb8gN/fbTcj0AUT8vRaEZL6VCOFBlt
8QikOtwI5X1Z5h+5oKJO1HT3AdeZ+dCLIl0nk22u4qy99aJi69Atevl4N9J+kx7jbJ2m3Te9mW9L
x3yurOZGZpWzkt10AWT+cQyrjJvYes8TjmHimphHIbA8aa+k/V1utNIBczpBOiYwdDoZGRxDQ2cc
fW3THJOJc+Wj4bNQ8W1Nl++2HDUMeF4QrbI8EC31APHjBYFuuZp0PDJ6KGuSbHjPfX8OtlLW77UA
pWFE53A5KJNJv0iCSL7ynWfkLtMXCwMl9whB4vVE5WH69RNCh2zd+czYBsHYp5m9jRmEAW9uSE5D
CoovtE6QDffJVEP3QacIYGqr2uK+iIsD6edHFWWK0xB5cORPIG4i+85V4YaujkiHzn6UNrWhX0eo
A+z624g+FBmtd8yw6G9GxCNsz0EdCUw0CXmMUl+5geExTMJVcQM1YaWUoXdVpQ61ST8jREXKM6zY
Zul+QMjcOh4iUpBWezhTa9UvKD1ixpKU6mIK6FisirOc6FMC53UO5B8LQDdQyhGseT060zaBG5Ea
AzAhlLFtZPoQ/0vGb/Yy+kn0hOWdpQwqYubMXbmbgdY0VsKXTeqn2IfR5+X1Cvo4stDAntemzj3G
pk2wbphRrhxzoG8b5mmtssldoXbkg0FmeSi90drZs1leWLHx1iEAucdKy2E+Oyxm5vEtLIlvDDKY
nIqIt1VKn82VzZGSdbte83wUFgInP2b6KTgcFXH3YzbdJuk4cIrYbx9fmbbgeZMqfuwHuWv75J6g
NnM1BcO5cGYe0STvGHbL3SCmDYaNYJW55lGzLCGVlq+km9slkAC5rxn8MZjPHku/YXRHDBoUuCc+
zCeRImP6KFcsEsHxeFrppo1luo+Ed0A/LtZzlZ8WhTN5nGhnJy9/yQJ+XJll3oI32YVOdgiWK7EK
IVFNGYrdmfbLMvi+zBhsVl0b7BCVnaBeQcUA0aIsooBqU1xQrqjLiKNyo5cDCOw09emUqQ0XNngr
k6F0HGVfEQJNa9EQQxETqrVvFytZ1egnipZhHY8+aUQVpWzfxrcmTDm0tHI9KHUMiDhBpwXyW063
XP/HeW54DEIegbRicDJoeY7N9M0cPAg7Fv8BgWiZxdJCzvDntpAh1DKofV7OI9/xfqTwxbTM931Z
3H5Ma7OSuU+Vs6TS2Y/UzEFbyuEVYy7i20i9pA3QgEaPJ1uOOYjjmSME0cgarw4bhBhjmNGaCGDd
I4bTjpK1DZhom+Pqo26N3IpU1mEpyrDBGcQkNQx0VnGprxKfixJk6Uvgu0y+/yd7Z5Yct5Vu66nc
CcABbPQRJ27Ezb5jMtmK4guCkkj07Ua3MZkzmjOv+4GWbUkul8ov58kPVVEVtkQymYn973+t9S1w
FrU3VLzV0F5igsNggTyengj+q6jGKGUJLiJJq77oLWXefCy8pQIZuAkrXj1sPS9571FkCsN8mdLs
urRaYGmqDXexo3gxhvYe2/CHaup9PO+TseEAbTaMnjruZj6aDaVG6xBtlooRtl7c8XNgddnbYAtw
VaVaIGnS5aRTSVqM8K/jrrk4dcgIY+BsLmrjYUr6cFlX1inzwzPRp5A1/Us9H4014z4njHA2bsbQ
M7p9eawSqziUaRqMtLQX3ZlhBBpSOy+hc3hhFuS6rzjFf5w2P03o4pMUyMO/u0r+FKu56v7nv79P
1Xz9I7/6bCzxC5sXTP/QaHVGrj/yuVTo0RpnwUJwTe5k1jepGijONvKzp9Orh1DKlPKtM5ggDtYN
bBSEa1wCt3/DZ/NucPlWjMWWR9wHBwrVSYTbf5TyY28YsE9Cq3RYiXdMXIn20vIBUSBph3I9RKI8
xnoSvzrMSxm7mbixryD4B/La79BNNhRVh1e5LBR0PKyPj04RFtdZLqN2aejhcCr1jjS9bpkS1ppG
VRmXntn7LmqrW+UDnK25SaR/swnoXzF+xCWNxYlot9Sdyng9BkWeX7yu0xKYbMJDqrBisaZyJ5Ub
i1C+faNo/LbINliMVdLN9b0ppxjQfdeDMYh0urPbMdQ3RYSnhzs7/pNLEDQ4OcNaR7EFJeIv/E53
rrNqYO+WwlqftpatsnWUZdqz1RNjpCGuSKvb1q7LaQvCgDOtZRLtL87YGq8qt1seHeGUvLD6MZI7
v9cStcvtSqPUUlKGfiBE4OurWM9HEyvoSEkEjXj8U4I5kQ60PrGJLjEQE/I3NMK13H5qZwFBnD1Z
lPoM/ENJauYAZGfYizBsq7U2pXl2tmnka9+7+TzuQDCl5so+qw7LHcWt/nMNO27pvnf7jXPNX/He
+CcHhxwnYqb4ECMM7/25HPD9Q/DPE+OnTwz8IrOd4q+fGP+vaF8y9YM57+uf+honEL8QmuNzPjdp
+rowsSB9Nef5UFI8Zy5Gcyl6fweMfxPqZ2M/exyEyZho8E38Yc7TfR4xBPUwNJgk+//OQ+NP7pgZ
Ia8j6s1/I7nvH8w4tjKAZ1R4R3qRtWTtSmCkxTkoHNhb7bRgs/30zcvzL2x6s+Hq24cUP5NJfpSG
ReKkpI75wb71bXgu/ZvSzrqlBtfoSaRxz8Wq2v77L/IvzCGmyUPY4cmKPDHTEr79IjKPw0J15IDA
X5ydORpnx/GzPdMGg0G/+rtfDMchYREbe6XzL/xMhYvI4M2cctncijq68jrv2q2jJ80vfv0g/qWb
7c8/F+8FYpsAGDmD+ILf/1xWzXVPlQIQ/ECEqsvjK+rl4ZcBUtGr+ifE7H/5xcBS2QZvP6KkP7w1
HOnCFgHJskyq0gSSKjcIBfHss9hm+s8o4AZG1B/eF0RrdMI19A8YNrbU73+0omXU6WXZL8cEV8Oi
6N0vsG7UWp+Uc83l+mDXR4nX5rkIpnyP7SUEZqLu//avknYomscdD3K39aN1b0iNNp2aAFJ70/KE
z5IHj+e9dD3yH1b2d9u3mGg5+DEn8hmeTZTf/8RcGX3K01iA2iMNI53Psjbsa+R1aQ4/ed9g5/3h
5aVzxseXas7jC3UjYvaQfWOXwgKSV8wflE2Nk4MjIArXlo8uQ6PdnCifHeJ0LkwaSXNDRxPC4JM8
qfckOk6EOZXOwuDZdEevBypIY9tNGFS4GC1D752DJXHo65xn0xaPrfYgO4N9EuvvMeFgb1y1ysuI
1YA3+BTNlsSSmmXd0QC6iIngGYec1oP+I4F47gIR80WKaYyEzCJPe2p8pe0mb9ZI4fxSaSrU17Uh
NWdF4IT9QBd7xicq3oROTlSHWOZNbfu5A6MGLTnMM+PsWDlFeaLy0UUtiATPXTyxGsgNqrVh5HBL
tse8e2v0CHqGzV5oGGEvAtXByH8V+dFV7HjWLtaSnOrVgagHIRpRiW1I6LPaxaFRmysnSppp7XWw
NZ/1msosQGeTH+50qAHJBzsrqOyRfu2LdemaSAEOM0V5GNHnwqX/7gbLvISZLCc+0p1BU+EaG8Xs
IAvGXA+pRMLZdZ165Ef1btTFTmZzuy/mEbDPxAIM4JaVYv/Lcil7aQnsrqyiarZ1ZXenAv6smwtW
U5HTr2UZ15fJCWEc5mG98YAV3Vu2tHeVmUMBNzsAb+zbkzNinZstuNvcSBAuS276BCM5sLjc4M+Z
ipAlbUR1cVRpSAdaUG/NdngBbHrfuxo7JSqNF/3IxnOCguJjKVqpnLKgrEjOWWcdyXFbK2xBOFup
hyUU1K78KHsya9bRxD3ztZmwDaMQ6lYLx2saOoHMgVmd+zhN686pZLeZ8si9TqQRb3k9iU7FBuJC
p4M6UcnaSMz7JgHKYIf0chqkYRE50Bz03OuO9FJa14Elxaqv5Fzm4T/5ZfTUWsLgztUc7HSiZWsw
lzyH/Cu6mduNtEIyRnW09JrpivrfkMss2xtiHtQyG9mxsmV0CAO5M0wD6Jbb8avu3E1cVw+RBqmy
BIUxV2cCxfVZpKZRdewEW4068jH5THa8MozxA10JaP+a9pgqr7tD/AhuNbsxPsR57C2qBgp2jU64
bGpJ43M3x4zLqLn2bci/9M9389vFQVR3P8NYRmQSYY0kwjeW854g8cu+1w36dS1kejKKAjsSWhiw
xrxYO3W9k57Wblrp7Suh7Dtb5d7C1dDygwHTqhPItdL716prxZqRoVp0xYRdRdlowVxveC4kcjWq
bGvXEXXExn6shH9lRdVwckqzosWJzXTetHRuCumcBiVZXwCk4kELsRp5Z6FP2W3Wm/KqBH+6d3XQ
iEpHnTJZtPHW7j6keWOtOmatRTMVywhusodlK6HES9qUSGxtI8hvEKfKV5+P9jrUcmvVe/1xFPEn
t5rX7D1BwGBC2rfb8kMYc2yLOPfx47DuVtGwnQJtOBcl5ZGk2CzEqQIPmVP1ex5p+S4tvQ4wupvA
JhP47qvgGLHHX0f5Lcp1uBR8IhYxauCijQHO5s1ULZM8w4AZ88BIXEHHt1ssEwFb2lChexUU1YjX
jaBxjN9hZcPLPzZu5W+ort7ofXUrQvhdlSOqDQGvkeoDEI0xGvnE22Lti7AEjCPb6rrNLH/Zq1Du
NcNfBEHwwB1KvU28dY9+ND33iGIbB8bYQjQ5FQqeeonHwv3CmXrUcMWtSC5agLs1HWBwLjcgy+8G
uBJbLnTWnnhSsGzBmcCYtzDf+G0PIC8ZgP8oyEqRgvZD+RcQ1KIJlzxqb8Biuwbog0hbdDh91rx/
edRF+CakRkzPSDUT+E7HekQUhDoL191YNpulqah2ZJGOZZe713btUbnjuA2N1H4CHQbt0EvvzTEA
6C30uthNNNeXC8OPqDITZrQR2P1hoNVZxwax6z8WdkDnrl8pmP6R/FiXqrtGCchXIai7dY5/S0tT
ij5ngJPneG9sZnxWxymiZ9MV2JIKwvV6I/n02LkXnWregKjkYJG3uplwbw4IRpY2KyefWNiRpm/g
Vj2W76bTT4z21lJ4PGWqsMQaF2c9IUrdPhicVzea0pqVg2zKHtaSiyHPvJs0NdNNn1pvnHAd5BlX
G7/40q1edLc1xQL2QsQWX+OdRo/luOuLXr2WIF/HY+jaSbTMqhIOpxWRA926pRi7/SD96mGoCs9Y
5HXk1AAkavfEZq09l4x9+DmJQHYM7OtSpJ+a3My2xNhP6Ui4sOzVcJ8nyXyYmGLfhWGwjtKkuxEG
ApkrupxV6XCHwaRZ6eX4ZqeevnqfyP65ev706knp5b9Hd25fpvilaF+r7zdWX//c18un9wubUVZP
zh/cuK9ZducX0/O5kWLKMuGaQHT5Lcs+J8OYggHNmYLFJ3upby+fDDsgUIRtuDrFTNbfuXwK809j
KY2wTKVAMkiC6OCxvx9LfYInZuvqyaoOg+ksR1nEXKOy8s4OB+8KQHMTb6lMZVqw1bxzz7LMWHp5
o2tLgHKU+rXjzJhmD1TXS/a02M+Gal3kfLajlmdSB672A+TDu4CPjJQtwrkc9oY7WxkpR+ANPAi8
6elwJESx4qbOzkgVG+Bap6Jtnx2r300zdCZMi+XQY7UKIab1mANhm2PxIzugo0BAAIGK0Wz8zKHR
w0+xyiElLfWgp/sy35clt6ak2jHPYZqcOLJUqPzHIjFwmqQpcolq1jo5zCvDGCzAnna7Vz2XPBor
cJVo1Ulgi+bm6lgPuN+3/ilqN8K5r4aIGgiSoTqws6x4YvnwYfaFdAV55zx/oipiVcn+i6d6hXBV
gdXsasb3wqOQMg8eDZU8233iL8dCyauM3/qOrwZm3XVfLd2odtzU0FF5+JHRjnGAeOg8SSadfTia
9Ch6FXNFgs2sDTBJaUZdbTo7fBoUeko72ajcjWN/lF2Ca9FVD30F7SxVg7lh50BnQtrcUcmUHSJ/
vE688SH0cZovRjNQ6xL+3VHT0uaRExQtSJHO16F0r3sBh78RBWtJ2cs7jcDjAoxgfQ7mV8gNCmOZ
usZ11wW0c3DL2coqwZCjYcU37GNnIm41mqst+irq13mNF3WQKEME8VnuOe6IF7N339hdTLeWX0nU
i7HYZ0rPnFUg3WSjOYa1MZy+Xxkuv6o6B90mNJEvMiPvLnVFw3aDZwAGERK1EzTOxQxpeuTqe6ls
4xEnyLj3cjO6znGLrifJEnUB0Mfp9opeYPtIjjwYV0XGTmE5DhRHIMl4uD5xdhUPRVh+Dh0ckVhz
7NQEsSaAvCIejJ8Kr+pB5Dh8RlqS0hRWp4m8ODE+0BNKORbZTB+7dehRE3JQ4AFJtRfwXxaOCGxc
1hmeti2GDl5h+n6IrCdwb1curHUyNG6yryPQ58KE87MtZysx87aDUw5QJMmRQQ+omyoMe7jLQZTj
s4g8kcEd8q1gWySTYV7VEmAijk7s7W7o1FQdY6FJD1HoLgLmKl7NGUNTp7OErDrjEquWS6ATQ9zP
XM10MFCU453hh3TUBpPlfAwRri6G9LuDjeCC01H0/skb7eYQahai4uS3nyfKpi9QZ8oPnYrth862
Wur5Mt+6ycpq1i3LKnzO2N44m7bhw7QWSZb9uhz65/z66flFc+JcbPzXq9Nj+fnlNYu/P72+/qmv
p5dOAaawad9k0wmAegaO/r46NU16COcDzDYMbp2/n15IMfO2irgSmbh5O/rb4tQCb0agGbzZfLgJ
0mp/5+wiBPXDSoUycVLG7wtcTkL2tN+fXXEWRFWmEzxJhXdxpr4nC1O+87KGX9lZ7xwtHBKZpGNc
mx3bziCDVed4+AeLdIzxmzhNsW7IgcjGX2u5uSJ9v80VftFcJh/NKa/WoaiZH6c+XWcKp+kImmaL
XSNaTV3CNUOjY7Cr7acCD+11CMvjJo/b7GKJZiTsCDQ4hILPLcoy1uU400rYe4Aq88wUG1qdwY1n
4URedSdSx7zVk9F+BKkgP9HuVXKxtZtBg3VU7KwZqQimy4puc4tThG02Lj94gCQYvAfAHWdoR6SV
zI2MupU7lDO5DRvWLL/6czeGMlMwVE5XnBKfvVPLtWLlVv2HYPTva6XzdydFsnLrZNu75baOBBEw
j8trfZ/Md/dW+TAUKrx3pbORrXloK/fegbHPnnJfeM3ZJdrk2c028Om8a/Uvow+vAZ6Lgx3W85YN
qwu4tTlm7KCyV7Ij9IHKW2jprrTETU+bAo0S1U4T2lq3YypmsFUOHbfkDN9lWdw7ebOfQaCdqS64
sxY1LQOJsDcEa5ZeCk5soBmja3MI0iaSfO3WmyqHCmKX9ckq7y2lXUvLOSJA7aJU/6za7i5MRn0x
5sQcJIESUV4nfXwdN2QsVK+95b53Zo09d1ZpK7OaHsu5A0tMl751n5ULrs1tSBfp/g1A0G0xljsd
WAkLi53VG2c3TB8Tvb6fmvw6ym2M0uzWQr95iYfDKPNVEIf3Zj0fGtN9w0ZD6um2qu5sGb4VdiO5
0YNgrebOb0+z+CZUElIFTonAuMfz7mP8KqYPXCB5IIfdXCCeUjXyEOuBQ614Fnm3w3vZuGO3+HqY
hoj+O7x05ACs6BV+ZksPCH3hbJcdzP9yrtapR79883pZ9QuTSS4cyMAU/efY9bBfqnPQyA8pPA8w
fBdoGuz1AIS45KU6cW1JIhI67jh9qw/1KvZGbBK0wtjWFbk3yq2PmWV+yQePeJ+DWha5+yQ5FJZ4
yJNir8X+Jwc0XKbkbn4O0YpmXMg2USSjyW5PBHvAXmwoNiLuU6o1/c6hxYwZsHtsJSxMJ8YJQHm3
s7OKrllxujrLPlSfijDA0kxv+zAcrFHdJ8W4g3Nzy9vnCjFiW/vlES/M0ig7vG55Pq5LzkqHBir6
6Iaj74O7CZN63EFQh52WlcBjkwyqSEdecAAVm7aUB85e4ZKulN5v2Q9M4ooI322aTSszF/BiBvPZ
D/Qj2ZAVzTqg0UIJ5mmEp2xfBkRepuhLE3WHyQK76oL9W6W+8+RP0xMN05i/Ei5/1qlvBDsDeUfT
95Ymza3dCug7cOSHz4pYCvgoTLYUZMMFZcuVueu29Iulwjl/kDLb5NHHnEGsSJ2zn3gm31q2JdW6
H3vI+9grykF4tIur57SI6RqCBryYpCBYJ3GbpJCxlwWV4rtSx6PnBPk2BWE1OOUdo/JD5EL8rzLL
W1dOPmvD4iiqql5WFSNKI1jTCJ8Aqq6CR9Kl1A7ts3HYzWBAT1A8bqSXiqqZjevTe2wON6mefRni
cpMn3aqL4/1I+ZLN+snW9VNkTxRpeeklCOO70L81YeZT/wZ+KznEQ4cTJmAb4kQaVIMJdG8UQRFM
xK6a2U1RL3A8p71+Ar6/sLQbIJmvtTntWk+qfcuNnBHfOBNT41xgAKMnR9sEg68Y5vAe1RwAGuwm
TcuMXegUS2dgyREVXrzGL0SFgLHKneYzK3M2EHaZrqaazhq/wzashXQlxnlnXoxx6DZAPtODm6VU
MTFmw+OOHw1MAFvWaD3gXTKHAHm6BR9ctTHB+SNgkxeaFEMtQdOyOXbGMN+0wPMnv+bJ/9fGpfkL
fcYQ1sSEhuX//a+vX3g2enz3f9ZFCwb0pnvFWvkqu6z9zXcx/5v/6T/8P/8hGF7Yuv9vAS+PL8X3
U9DXP/HVdWL9YuvvUukMZ50139+mIPwos0YMjw6t810n/n0Keu8On6VdiDDebDpBKvxNQHZxsVgO
ehCa06/A+N9++q/6LS/cX0qSDE8/zEE2TBf+Y4K8gImH0v39HMSNtI+iFhFEIyNVLVPfq27nW1y1
ITEpHqtomDufUihSaDtqehEywKg49d3zpCZi6eCiZzu1O+lY0FsQbtjAVDKdq9AZe1wgqeQjRSS4
hIbk+A+TKCg5TafKf7IjpZeLXteSS9y01M1FfqU1i9oatTWRB0X/ZBZrikV5quTW1r2JbJ77GirJ
OKKZexPzGIyLt8xybpoouJHVwESl93clkd1FL+uDF8pzHU9nloRbzoRRfpih1YWUG8Pv78nNY8e3
k3jZQgldGJW41Ga6DjJQ4YyGLOIKuGHCvMntEkxkFu9SQ8+OIvvY2uJK6R2wWtY36LcpoMlQHTMh
spsJWWFTDjiXW0RelqzFnk7Uz5PRa/cVX12z1bAcTJb0o+av8yEOD2hQnJeN/pYOkVzhcj5VeDbz
pHpt3IrAbLk3Ui7Tdv4cDPGJBPCj0XiPA245tKobW6kb0mI8bduOUOpVRE3fVMHqk7SYijG8ZHEx
P5RpwdJm8KlNbRyRw0A+jlPeroTV30V2cZxYxdByXBzHvtvF0vvIeb+JbOdIioLHr13wjdXpVmpE
tWO5STCYgpQl4Z2yT6kELtqYvG6uItoNDfdKFLSemeI19Kg91MpyT4HkwaofTV07xZqD8pdNeNbT
+Klh87qEg1aiExBXc40kXwLF/VKk4kkEPMnNQixGWzhbOuYuCivzqkOO6IXx2fa83RSGX3yUJIz+
zQFT08sgrZdKUk9Ymwm/a2hyHr69ytwz7Z6lZV2I9TDAVymsbUId5UQJ6tTe2Jr9if3JOmHM3uol
ZLvIFtNtNNeHR2V6XfqwwcL2Eol03/jO0ej0Y5H32zRjeojoTzw4TZZ+Hg3oBn5+M9Tum5DZlawo
qxoQ+af8GoMpfTCDeyot07tiPcDA2e2rgYuAxjeR+UO38AsUzLK5IyW5gaJsLzXHO5jZsO1xUivf
vXQxBOKEeYsQdWKJcZU2JsF3t/hoJt01e4mSQj55ZWMgdb3mwW4dOccHjpWJeRWUmZqDpRu9+AiN
LTw0o39tJPaRjyxVg214yOrs7KRZc5QTDt9QJ4fkTh8KqmNsSovXiuUEFctHO+12mlVir0bXi9sG
A3vNJik2ewSZ9i0KSDma4n4ObVcBdeiID8W6dYPrxg2YJ8KNQDV0+ID4/rZt3VXCvaG+z0tvXYQe
T5NwL4p07VSzilwxTtSJdt/43CPo4y3S22zUPyitW6s2fdXtaKdlJ5d/QuCdPb/mgAAwr1r9cymr
a3rQFyIbsUzbiBU1WYtKuJ/bvrorawT1qFKXISP0qlUOS6phZRmttrbr6q4fmgfLlbfCaK4C3g6s
1BZuZ4OtSJxrCdun4v06z3HXRqF9jDrrts6HnaWXx1yAfqvjnS+8K8+Xtx0eNczTL03iHuPqC0/N
L7HeXWvluG15NIhRv3iZ/zJG2XWg8juDVxLGEp+quN9YpdpXE+po0h+E8WRbchOMahvG44KI0yrU
1NIbcwoOHFtR/jY6Kw4Ph0RQRKHorPaTrtuE+gAergLQ4AguY2GbnExpnGKrPxtGROsxTnmut7Sp
aSkStW19xvf8GnjRLmqTTcG33U0BLZftEYDCqvDVwc6gniQpmbF85tQQkxQ1vnl6VD05ITtWrJcs
tPeg3ziif7JGPmhu+GREzWsk/I3OJwg1NjjVRXSjeeVTP5RyoTR2dlGsXmvyR21DGiJ6JkFIFDoi
axxp4afIqpc8Zfd2VW5sURzJ8rFBHMqnugtXxpAilMKa5i4V5KgxWX/n8qnWMA91Xc5IKN6yJOMD
53zw+hZadHJdlPpn0JFH5DgM7qO2CTUevVOZ8jHxcY9HTXwhncBoLdN9RPGpV/i7asiw/BESV+FV
QwrNGUxOLYzHRWgsoBKEC8Cs62Iakyc/ETBEUQO5AqI2c2REIwIfHVLmeg68ODSwAEWfjsqwjmGa
n/ICDzTuQht/8aLrPHd2dW/kSD4bw8IFXjnVHmN/qZ2ataW0z3bY3w6e/dRVzlblaq7R2NtM99QY
bQzoiJoZdbvRjW9BJVZoxWLVMNVXJg9f/g0awI+y0s58s3eUZRdzWtHdhfwKkwF1eNBZZJPhsNb8
iilkDFhKOFsACk9hZDEvS1RkEoeE9za2pOCiIjOnav1iTfNKtq5JKXhCDveSuMBL4nA5Ut7Kaut1
W2h3uetNK5GhaSY1vagWxk3CBLdmDuE06Zb+WF/y6qzs7IRufeoH1NB8i1MUWnyD+WGhj96ta6sH
T3trvNLatXF43TojrVzK3Bo+W5IiveRjVS1dYK8tqO4k6LARIASe46g+cFviu7NvSKG8pXVH4cQY
v6pAXYnA5zEwnGz238RJhoUBRQkDyF0l648GynXQsUiQfMqblK5Yf3iUneKKmHywMuPBn9TWC2kh
1qF4x/JpVHAT3BpaR3cXgPZm386Bh1573SQFjHYuglpKrqB9DBt/btAi9j/6zZbF+gVHEW9X71wF
5jFITCRllvNdK3cumns3okqOqX5go+0t7VQHThtvynDqNm7UeCdh1dO0cwpui6vaAGe2KZOpHq/1
qTfKvTJ944nULkniVJtqDQOQARiBuzzm97oihg9B4pwajcPtBRwOMFO6xLhHULR7oHEFZ2zZ9qF+
7seorBa+RYRuORi+ma9UrfI1Jt92bemaHrIsQtrZqgJKjBPC2FsZVNNgEuPHXnWtU9yNGUG/NplZ
a0kw6Z84CA2SeEbun/SAMDnYBZLLOazQOlCU+7pC/6RB5jj1Qd0ZV1VBDMsmUv0WSowYRSZh1o1E
15re5L6N+QaPcFOCwbFZ53BR7SqQKQPZ8jnMRA/5tjb0FAw+YUTYqCYBh4bkPoFIPqF6NRTtsqEs
DkQNS5gqdqLzNJT+XKzLs8nyHUA5FmMULdxsbjKaEw6OjHAUa1pH/tmgmUHwRAxhg4YDRzkeoCw+
ezVwpoXUme6sMXtztNRh7QALGAG8d9JHe4IUUbdaWLM5jINnyo9ZhRmxupVxZB1oMqOrpyWXoHSX
b5vys/LoAoK5thKPTH4LGYHhYdDbaUuhZb62e7u4K3WbVzcgLYSYHLFibIyA1P5k8qJm/vw/8844
t5ii96B4ijtNJ6kvmQTnQIMtV00P94XbK88J8lQ8QVzEBKApb/GoyqMofANSITWTfccQJygFXkxd
y9aC3We/BeIExUyQnHd0wdci6mbtzZIH5NTq1stYNvH5PVAWKx/mjm6VxYFmFOpSJx3qW+LwVGtA
UkQrK6ZQ9pSb+VQuqcApASLV0UB/U5OhQnEgdBxIzdCzqFVwz25MnYmCeikQwyBM0n7cmL1FRmby
aOlxa1ZtJQSFXdG3g3eIKRFGHVQ2avuoJ23xE8Lgn0RTDzlkruDi2aJzjZtBmN94+RJlFIFi5UYi
EjA13XTujU0vFrGyRv0qv//l7e7PX0oIbF6uZZk4M1lxfP+lpO24LftiG1o2sCZ7OpKMeoMf9fbN
4v8/MAXzk9As4zDWY9slSPGDFTLzWvC8ZmetSoeE9szX6kqkon+sBO9rjJ9KMezi9X8rxaybCTd0
/v0S4uuf+rqEYNXgsEbgrccyYm6H+X0JQdcnNm5jFlawGdgWFvM/CmUwm3rvlm8gt3jV/1hC+L8Y
8+7C0wXWV9P9WyZ2Y3YkfOceJvpCmwwykWV7Fibs2eb+zUdi4NCtetx7K5s7Zn+hjWiIL0JVeXVb
KpvMRzzHP6Ry1cQ1JBKsgBvNua5T1yfxXLv0WrdDlG+kAhV/gVDl2Gs1tqI/58THD6UW67eeQeT4
ju7bsd2NA0QeXHj1gC8gSvwnq+L1PZelW2OE9clPk+sIszV5WK6KOm7B/CZlkuZp32ANOnaUYoIi
LdLyE7Yb7gYDhp+1FJO9FykOIWbeMLgE0sKhkJgVAUSB1t1eTZWO58p2hobieDHzqt1m7HccSMCw
9ammpKu0oi68V0pr56nPqB5Kh7qQ0sM7uHAmfXSvOwKm+Tpo7RCPo6465yD5dl7NKc4e4FcYQI9k
nBIaYhVPEsYobtoqBOeQ4RKKEUk9aoa1fhAAr6fQZCHLs7PYkuMka5wMib3rR+oVgCfI6OTnmXux
fS6w69HUp+dsomh5GMv4SqDwbntPb9ExWGW+ROh8exdw39kRpv5A5Y1OPScgxoWX1D44jzrF6ElM
PpQUkcHZ3eIrdcBXQHU8d+Ok7oesFdD2MAEAm0gmOBpcyet1TVb9IgxV9qu2y5jqVGxyW0n4rwec
VzEuU67I/bUUg2NunAxu+0PJSK8vrNCftDOSB+j4kePhMNq2uri5n+7YbMXjmnhBcrAGDNQav9Yb
A8D9RtaeDj1iaGksT13FZNPaCel5SxdftKIfP7SDnH2eg4vFN+h9Hes3xgjd6Or7hmOGW1vhwtjB
b9sTA6wAVVk7g4lkg4msvfcGQHMsqWoSUjm1QKdcDsND2yZA9iI15HBts6G+t7Tc3wU+9+XCbHus
kqWZ3zpDp16oBHdR3WMjPovGKp+ypAyPhqz4+9y8qO85T51PXPVx+NWUwznL2Jmam9rUQsY4p9Lf
kpLWcD1xy2kz1eDt48qxb8dJR1cZuG6/1FRWyOXoFcAJxxYrB3Y5BcC2kg0OjnbMM/Hkai7NFOSX
YNZXVrWLnDlSZbVxHN96/Ry4qt/DV8mcwxrfI1m45I3Xf06E//REMA02wn8tzq9lGv/Pf79GcfPj
ofD+B7/q8+IXnRQKvi3dxkGmOzzfv7rLdJpHfTRzyOI+w8O8NP7jUDBoQ0Ew99iuec6Myf5tM+3/
otuwuyERzyo9S++/o9AzQfxwKljvbGqiRozzhIDED9NLoEyUpBTJJqZtjEBzTbp3EbloduuS8B9Y
oNLdEylActLdXl58OXKhjJAw7z3G+ysFo/RzovpNUk7xiAM1mEMFSvknkea4oLp+PDWIL/cibsoX
3Cf1nayc8blsZph/hBwjTrSBsdzubfaLbd6SRDLjVrpELVh678wE6+baaDhyubcUZb9Lpj65ruZN
CrYZIFVNYoHO8eqJSS9k1fwSlFl9wPYrnrOcDqEFSSDE20YgJRUpY32T2MM2UwUw7iHqKXFknUC9
M4PujTX3KPT6XKkwzu0KnksHQRcF5UXM3QtF6mqf3WJeNVUi2LA5uIdNG97CrjXwXDW0jHE7PxqC
DocUquoBqcDAntCn5yGn5mF8b3yQwnCuy/ceiNAeqmiD0BaegcUkMOqQtbe+J6iOyOcWiYT9z8ZA
19wD3zLIaI3BqZgrJ4aWLVLaxOOnai6kKFyqKbQ8J9WARAyCYv6aZdNaj2xXvM9Z1jULYRnqzP7/
aIWgpWmg8Ded5r/50zBuUUcBtJBtQ5WgZJNH0pLMwgTpC8sG2iD9GpiEjWm6YbigwLLMLng/6FAr
OwhSbEigSrBWrLvbgCfuIYvxCkhvfIv6/HkCuLvOKv2qC4GFjEZIpFuYGIpmOa9ObyKDltFGxx9u
5xIKSSXW/5+980iOJEmz9F1mbylGVc0Wsxjn7nAHBwLAxgRUjXN+gT5Pn2H6YPOZZ1RmRtRUTuUs
WrpFqiRLsioiHAg4Uf3Je98b9OSh86N7hR1mqTW2u5QuLi7MVVtSTdW6lUTS9Kp8Sbq4WNkFcS4p
KKRNHQ3JlV6mn2PhPw684enuIgfVm7rhxmaoO01klgn3gxoNVN7UOEt4c5edhdR38G5yIsOOIvXQ
1UengWd3jSmCFXqIL6EugE+Yc5RJ3+uQsMpzwklaF8M2SH2XDO8Ox3+GePHeOqehpClAM/TvhKR4
Z8aP5gIf8X9NUbEIVNEluuKgFcmGOyDcw7RFOiy6Q9i6sbP1EeowWmSLk624dJw5vp3IjW2i8P4u
pSz0FWOuUe3dqQq+cUuI+bbr837r4Ih3aHPjgVFmZtiLRkE8XA5aEG8bQyf6CK1NUW7oi4W96iN+
e6EDEGMD4FHwLHRVs+VgZE/ohmwyPMwhtJ+9HhvTxmYkNtMn2oXZOmvGME9silaWh4Kv8Dxay+S9
tsznAU3QtYGtYhGilds0TbEXSfitbGJGnHr+2AUxanEPkIWW7lqTVRLEtVcEQrARRM5An3eUmCzA
mU3+oXFGZksSNhJridAF2ehgl/Q+RJozoZoMLuMKg963HDnSnWMBvG7NvtxnWt28R1GVJwsWTNVT
aw/BrZflESQOQxnQP/JIX3ZgzZxFhJTX22oMHY+Y7ABAGb4F9yPru2FrBe70a3v6n7bD/eMK979X
9hjrR8n28x/fqju2y+OPF+r3x3y/UAWr2fm2QphER8MS57cL1flFzv48enDbmLv+H+Ta4AVozaTr
QCA4/9bfLlTnF8YEku6IBa2wXfsvybX/bhjg8F0s9HjAGflbiJ/E2r05VFL6qEPZvB1SuSMMhhv0
6Q9PyP9lFMBl/9OtTSmBxsZjqEVvKBh0/NjLxVEa+hATfYBvGE9Mdhm+LA5tGx1amb6AICecae4v
RHzRi+Gt8pDgVSP3XWbADJpuqDDB/DjryJ6eU5tdZa+gC15jeGkKVpACp0ay6G19j78jTNpNLpeF
sQYUGfY+cyc4HzrLBqxMrg3+eB6YcYwyw/VHos7t9GpIhk2V5McokDiTPIdoLRcIUfthZa9O6tzj
91hqMt5CccfF8mhYZC0PcAgLqyhv/BG/yGDJ6dCQf7xqlXNjBfDusAaRQyC2OnWK74T7iAnvEN/7
cJlU3O0QuzEPDrNVgkuKiMxlKK1l4L04Q38h3GvGq4tUXxKmtJUo6tKdFx3zmbM9Gptq0FYErJ6s
WlvFyd3grG0F3IyRcETrZlQceBDsTJN9ibmz8n4l3atWhffwp5aR/Ul5963r7tiCtrLfdLJYBiFZ
0kGgTlMeju+dMg6jM+ioioHuiM5aT9oQkMs6HU3fvfPqvZWd4EVtImnd5166iZy1+Qq8fq3Sd5iw
a4cgqFXTnLT0pAKHjtl+A32IuiQ7pQm2G8w370imd4jJYUxoj00D0jTpNla1dpAYMXVY9OU8IGdX
HVP0yC5YyrnLa+I1ad6bEitlKpL7bIK6WcyX+lakbzVYutI6KUfbaqpdlBX3f0s4TLkOh2OU1rwz
DgSzLaok2uT2sFdde+X57VLa3Aij72y9tLy2wmGTl5sWdXjhvVtxuPURsSKVe2rRAsn2KQ+oFKB+
nyz8A7CvF+MUENp5B1FnE+EcKGyxGUgEmzlmrvuNMS/LanclBvJAk7cIprqfuzsiuZdlJVAfQdbL
3VPkzJVOsHOzfTUGK9Cb6BxOFs62OI9R70P6x17AqBKRH5a5CP5HHuyn9snNuB3wOS4M8xvv5IWJ
fGkiQtPMCHs/jepbOFVLcrY2IWLtJrkKx4dZ5uXx4rsM8elKV6P2WVTYGkS7LHIUCrgAB5PdzrQo
PRa5vbtto+uqaL911cCncPokVZDxQrQsc6II7pJCwep698hpj0+pWW/K4DHFJpvMRtO7wG3BPofA
v56S6Ygv+V2yQkrROgERWdkuSTbhuhmzfVw5BxBfgwoBifSHqc7zVVI9N9qhze29Pa0mNCO1Hm6M
6KXrkrXsg41FlVNOqzmcvtIweB6bXl1xjT7NJKw0YPBSnjDSLzA+rduU3RRuW50lmL6u/Adw1yx6
2U+xPJMCViT7xZyZus/uqdGzte9cqsm60CprG/mPTb41x+gbDLMFQblrjued8JzlVGmUZy+g12gd
3IHn07vIID8nVXFBPcVRA1jLQq5RH9IJpj1DgBpQggtktizCB69fBQngw0OPPLh1oVvVyT0bxUNs
3VsTpKcABZjnn9xcsuozOF3Q7RqHLGZ2j6SkONiaY+6MLAABzQDAjh7CxrwN8/EqBjqyNnvrTU+h
9XYEzql6+GIEv2zIz+ji61B0F6kHZlNSacNG2bWF+aX5JBiG5TrT9l4aPvSpvGeHD1Cyu6nJF8Rx
QFxxN8InhPF89Et/5QnjSHzfVTS0TPBv0oRlWtBFX2U5IDEgoPA5SHm/ITX6GgP2N7UxayhYwhzo
0ZBbymPZH7DNr2JqL83JV7RcF40yNwl4ts4Ezjwzm7Xw2FRrFTrrfD4PopJcNa6LpBwRuaYXcRyA
NZfZi6QZS9yvpkzWUU2/Fb407mNVYNCwAmzsO3LmV3zScuRwQ7trE7lLgtcEZqPuppsEtmElAFpm
NZeAXqI9mYxj+WLB3ozGaVeDeYXE7y6jCbWO7ccvEG+h7lUryDCQXlEBZbZ9dADG9IlaD3GfUrh1
+pYbXqxZp2vY8OxqH/lqZxUWssrg0JmvgmTJtaky8kHknDboMfYLouDBmgY4z+E6K8edq9hyidfZ
VT18GyN/zT2WIQZyrnQMnYgzjbeizrV1JfqOClGvNqnfP1g4mxZGVn8ZJGoXMEyXXYF0w3nAPXJM
5LTseBUM9h6MzTB4Ag2sBBbdqtjGqaa2RK6sqjreYgbHpphYW7SY28ae7hCNR0rAhUza27BXG6Mb
7wILPWdW7kzsVmjhN7KDJMDu7lJ5DlYgzu5hwZr6SLAwR+Su6Lj9b5Uct2MLq/jON9Mr3403bXiq
GdLSuI37nuXSIjLZyVraa9HbpEvIiyIrb4rkWA/WsU52uYOcgIzwuvzw62BbYroK9FXNLtmI0TUE
e7+2dr10AyoGdqRlGEKFQ1UzsjpftpW31Mdyh1I+ArMbrS2U6UuZaNqhDtsHlYqnVowbCpJlWiJK
Dr0OMQSs9gX1CWPb5M0ixyOMUFehOKWW2E5ZBQC44jQe8nEpIzo5IWkzNbmLx7BYDmElCBhYISir
u2znWSBJO+0K68rCIPSBn6Sx1skQLAV4JuK8F2l6EYyPDpBQWTmEDTs7/bXsVwTMLoOpJHahXgaM
q4c4XU7xy1CHB9JB2ZGO1yN7xK5eNdQcwjgl6ZVd3RrDXQaNufIAtlUGw3BqpqBaekl3g3f3pof9
3hxketOF7Gh3eUKwceMsStznCe+GuRMSH27ArBoAdI63T9OZgHhaeXSZM1oI8NVeb1G+T0xfh7XV
NwcrrgD4q8NgTXSJI9Thz1LzFtIZvnTsAY5FWI63NlPvVERsdGMHptON1X0E3aXdKXOVcIRO8QP6
985/aNpoZUKeypPhJvAQ/64p3xYl6dbTLrYhLCecrd4S1cxeS24MLFoVUpS+e/Jv8bGhFjviJQED
vUw+rPeRZFsjBT7oc16B08rRzgj2wuGEKHp6cbDAkaEHPto5ovVKuyunIyCaFX/vYAmpj8J9LrPH
oULrcCAxqMB7EAbLbq4Gd97spXDVrnCvSn7RFMtEcGxq3TrzP2VvYOm9GfWT2d5i1PY2FYoTTMTN
bdHeoC6x5thrg6uLBAYMJoSqLWS9Y8nRhUdHe8mtF7t6z+pgiSgLt2LBeJdCL3+K8DDjJXwiFjf1
LiIY3d4M1H5pKkTb2BWDQWwMEPbhZxT0SFfEktxxeI/lANqWI8XytFNRMiFvr0b1ascbwk8XlvGe
GzcpNM38aS7UMnUxhc9++M4HuKu3onvAzRmoYFGNBCkom1d+NoG5Z0MY381CDjLbxBAZIIP30yDi
KVRTI5d6Y/XyyzetInyZpGYCIiEzZaUhUliVvTcsi6gWO4Ls/WXuJbetBVtbRs1XXvUkPmAMYIyw
MXr8gYuJZuLNLSWHNXyxBflPwl0rknCJT+ioApUpaqQAo7qOgsRmUIW6lZkSNXVZoQIfi6bbOraG
Kr3HAq3DjQ4nvmw7USvCAUa27hxYzKP99hEkjozJAk9fG5o9XUp9THhuJL/Mj1CXNoPBnJLMmhy1
9juqMJyvI/nr0w2pyewFdLYqFeiwoQdV0qTyspWoYBPN5BMd14sClABSfsqSEAvRU+4b4x3dGx86
FsH6XdmbBESNPp0L0rWbvGUkNmUEZdV6/xaLurlz2fWt2I+Fp2KgjA457tauM2IojcJ4E+hgDiCx
7yrbvS6bEu2s8t19z8mO1jSBZeY113qWwosu+ONJJBCQ6nLR2jW2hZH9WGBPJ7didyNbsiDINAEW
EiXZ1qlb/9JjDgnRok2RgumEA3vRZVOnDmWXaWwZiBl7vrfY9EnpUGIZ9Qa75iVbjwayXQ9dRspY
J5rJ7vX7vrGqLRGu5qavc3VTNSxxQJ8ysVuyjJHbOrHMq9AUauVUzmseEp7biEYsvCpkPNV2vOGN
wjl0Y/AUm/KjcY0r3JEn2bvNuiDydizFrS8yDUrJg7SGNTD857DCQxmOiqUKHlLjyxhuRNcAcAg2
WiHXre7tks54nyr9IQzURSL0Z1tF712P9tk3q1XTRydM+mhQW4AhzGigv+ROra/6MQOZHHbgTRLR
kzFLBIXbjnvd6Q693WxCU7u1tXtXy1gLRfwYKxVr2cbp0nbJZc7rJvrpIxK0f40+fPvP3ZjMQ6T/
evp8wGd/uh6/myFkP45tzF8f831s4/4iHY/FBQttnQHOvOf+vgdhAPPdQ3+2Iv6+A3F00yFlnqgs
NigzE+5vIxv3F8exHYfNOLr3eZDxV3YgCEN+nqbwTQhyRZDtwrIkaO7HaYrV4JTNhZmvMABpwQaE
g1IHNhDxR+NHZXBPS2ytqiqY7Oe6s/tDqwUEt8VBhugGWIZpLIDpuMnaGkgdssZguq7Y6b0QMef7
F6pWEUndTD5fQi9TdwgSz4rYHMWorJOPsETtgby9aB4tosTQvaWiAzhjp6zB2XM2cbAJorh9pSa3
rtnwy+CyRdkaQOzIafA9HSMvVzODfyGy6XIC5TgXnrNEv39tjax5HKUVnCAr+3j5ctadvQkQd+/a
Y5oDHrf5nnNagLsU7qjJFdtUaMMWILOtjSRF3jpTBowEBDIRZabpPREo51wSd0fGSB5X8YudpKCb
CFEgDqoLaE6BfEfcSFPqjzepoUu5dadsiFf2ECuyEUwUBNA+WADtRgLYsDF5Ebnf7L+NE2sD7Qgd
QK8XOZq6eFFjUjCoJsfUpoAI8XzLCoPsxrETdbCIr7G2cN54CXrXV1d229ABT3qq6zS7UUcbjwaQ
0PKpLXY4uIJTQyJ5SuXsjtC9xjEq11VQzVVREIktSUhQiAZivo8QpWlPAKM0V6nytHGjW6U1QJrO
2kNL1uEXO/CxJ8275GAxJvcbiHidq0GTxa6umRFwTWW7lliahSN9h8qwDv3i6NqF/+4wxA6WQNpA
XCu2LNQTkA1skuhq8aG3LXZMK7Os7oofLNyrRI7xLVGZnrWKxOR+ZnSv+aXJBJ+EB5wi8KRReh3H
GuMbMKxJ5gz0rIbIL1piKgbqcYzbbc8GcoGbnEcZInFvTdbxH0JpCpNnVUfrxB9ilJJ2Wbn7qGOF
NqsntFskHyhwyUyX7bLkpR73MI0Jph+LoOGyKHzNX2vSN16pQvJ+V4VB8dnwA4ZvCcnjVA9TbL4M
od5bW6dwEF5TSatlBpzJgALjgeIqVVsPkKJQ0FDYRsUJmFxbLlsvGq11GdiZiYJWGMMl78xsPCGK
s9A0+4NvHcGk8l5CxBomdM2a8xi7DcoodwgenVZl3CNMGkNJT4iAYF16pfY9PPdfk/z/p2JKSN1k
vP2PJ/n/62vMfzJtfX/M9yvBYF4P3tI1bY5377yb/s26zhe3AXu6rKPmkfpvq3FMW9wr5DnrdHCs
v2eK8N+uBUxbHho8WiPJIc9u4C9dCy430g+CKWCfCLM4UC125Kzb59//g2DKtrSy6DBELV32fTec
QHGDgicmZsERrXqJeqenstbSOXwxCMgsSVXGp9pkVqZbSK75yI8gyGmqwN+m8PcEKfMmAYwQ/iIG
3jMTxajd+tGOHUKMYJYxG6WFXxqZDUok1ophF1s5IQtNmh+EE5TenuofmXbB1r5CYz0RiWKnPjuq
bhRQA7OwjItjHzfisuewz31R37pVNt65voWuCgkc+Lxsku+ux5BOucFLY/nFqoNVvi5F5Lxga0ov
oorouYb0R1ytevooCDDhf1Xy3sM6srRkbz4ppw22hvKI7q5Uh/Yb3ovY5oXbXdYhASQESWo+0+M0
yO7SxOADX7dC2isqXsI7cc0P9zo9yk02YDaPDLu6GF3ZwXLrtV1aOyDJB6VuklgF1YIYlLpd6xoz
s5j4l4801Lal7xbGJnXK7lWIqTjGsySAlFXUAeZZKWCfVQPmWUFgn9UE7VlZAJCKHrtOGMSHZ+1B
nhkBp4RWDS9125R3/uhmr/UsWOhFMhyNWcSAfNg74omG/h72hbuNzIl5a4zoodQLBrCzDkKdFRFn
cYRuxzXWARlEyw7xRHGWUYRnSUXfWSl9Ma56uOXzWjE/bxiL87aRtW26ViUrSNLz2Eb2580kTBK2
72ENemDBG2diPTsE6NRi7g2PSTzpqAuNDM5nN2P45XHQPQ6h81nBa7kynRRktc+UcqTPzu1u4+Or
ec2LgZVn34ZGstGnNqlJWgqTW57i8AIBmZ6sLOzXt4PokNYJl4jm2m4I0oMBeRfw6tqbIEgRTk+q
bS4ji7c5SSmjRS6d47TXjWk+NY5V46+heHvuMFlhQDRV/N5kaeVvevBD1gbYWyDWOlYRawOKZsy2
tvRqvG0i62a+JtPILrXq9tQ01C030Vhfgp1DA1JpJoNOTaRgIqKCjfjSo2vD/jjYAddH1ZjEgQ7N
szmM8tUfomkp8dBTEA3GPqiamJZaVf2z0wP0ef7rlf8pfK9QgX81Z1/tb3X82S36+/+7z1P++dM/
8g+/0H/J/mA20P7pZcA7+WcE9PfHfL8McPDa9NI6OeTgdFEi/dYfGL+YbDqBmDjglTij+J3vPcLs
4DWBQ7usB9yzhff3y4A1MeteAPS6hEhJm/5XLgPz7y8DBu9Yi7HuosmlIflZJwVWMwsrBAitaCJ1
6M2q0G+5qUR+oVx2IXvhuF26MlXNYRfUvsGaZkoUk3DiqshwnEISpcbJopQqsxqkA+hPFim1XR8o
5/oHsOlkWfVJNyGvSAu/WBKHhKNzNGpLx/E5XzNe6IYW83DRoQ81ZUjiW0Cp/MZoofb3GoFw2dqw
x+aKVBatutKaVEvZT7aKXUYRuJDuWvao7YrQB3gTBRfBizkObcq8wjU7kr2dnAPIMTn73Ch/C83B
/kiVjjYpHzWd3NNx5h+0DfYTMCHNOOv6CQDFuDw7fq3QTW+0ttFvqq5Js33jjiSOhBaOV+FM8tBH
mUGI6dSO9xzuhHmQTR4sI3zqxBpNiaehBZqqe9asMjx2JQrUbUdEvLEuDAyUB3PI+nuRRJ67zqfG
IzxzKONdUXagPlvNMHF96U3bF99Czx2x3WGB+SqdzG02o+HYCpcrVcgmTGLILmYTW+ECOr1tb8I8
khkTb+la974ByqpJPGMtS6u5pwPxN0VekPbS+A1ZNXoriZCOub+WEuzulzdOqGtsoJ13eGbq6UqW
nn7tKJVvIiI2QvJRo/K1aroEFyUL+3qhm5NcgyG0L+vUFnd6mjCLoaq/UL5hrczWLz9txmevBUU3
2/qUxmAxJk295kROu5NDZpxY2YHK7VU59gxVe93Ae5hG6XQaR9Nhq5xGI3bFpLcRUvuNOW4Uy1F8
RHAXvuUazdtC4UfkN+sIfY/fGDxPegKaNw90o5tt5Pa08PFqYcV1RhI7/LbuDjgG1an0kNWooM4O
em9PF8JpZ35MQmR11vUO6SPFwLTUD8EEM9sN0RCKmJnTTSMFnl/yhi98MVNNFJGIZFCqYg49barK
QIxmkkJAjVPFa1eSOsfLQ0AJnqpOG0/pWcbnG47x4s3avl5V0avbmGR41mfxn80pgHd6LgWSuSgo
zvVBUc5hq3FfdzcE4FXtOj0XFIBdjU9LsiJelGPQvatojGA9JM2XHec4iupKIosimhObfRgb6R2y
AIqZ6lzY6LiOyJinitoS/PMUTFIdPVeQijaSQA9LYLqQQ2ji/8wySWPoABrthvJZaDwzk9/TVJop
cGd+YngSS+FEMQghrZUv0q8GjExall4Ss1ffehjWnUXFlxG3DuBoE0NuFw5bZ8JKi4tWcP3nkUaW
d+kkkFlFp82gYEgjd37V4zzs4hGcSG1Gl3E1+hvTVeO+sxtnhmRgGkT84bkHZU3B88CYY580XnDb
My9ehkFsl5iGp+DWndx4XQ2U8KgYoxhdBKRpopzRdBtmnO391FavwkhIxfZ1WeKgLoqUIMtJ30N2
S1aOZgcXZuyqNaeBvOkGw7zUEqAZOiIE0l40ue78oX4ghY7YbVMniq3o8vi+MJPxVCVJfQ1odCwX
xNRgNygg6X3jXc8bzhd5de2Pk26vQqMQ9YWcmdZNMOOttSgAdd3M1OvqDMCmsQaGLWqDVaJdBtQE
9VjFX8kZne2eMdpo6qCpGWe8dnJGbQdn7HZxRnBTWILjlmc0d3LGdFvVjOzu9BnfXcG9JYx5pnpP
Z8A3eYX/Uoz9s2gQIQ0DnMef9Jkfr9nrj6PH74/5TTFmS/pInV+lj5MzCO376NFG+8WVLk3XYr5J
AfJ7aeH+Ys9AEdcywYMA+eSv8Lc+UwBJQ84NTgR2omeABf0JBvJncBDj7yBpOFyR7ls0rHwxapaf
jTnc9v4UgDA2RjHKBbmt3BYTF7KrzHgVQCEjumQqCWyacyrzgSl/77zySxpnM9sK7o7QOYSc5ifG
kMVitIj2bLhatjGBFUujmOyT0TUYTqGeHQynqjZjPKD6YQ98kStDuwm93IdSbaSz6tgdP9NSeEty
Xwnh08tga1tK7gOy7g6+nEAXpYQwVTZdodUzhmzatN6OY2FvNe4HJMnTyQrb4hj2cX8SZWi/aKKC
nYRPZdEFYIWdyK9W3ZAFDfBekppHOw8PPoQB9hXlJQwuaMJJh/Vet4fjlMXTfVR0LL8Tp97IGCe9
CPJw48vGvQxSxVpaC9n1p+abNyQtvXKg74I69fdtWQRAQ+ddmCnQILyAS5ZyZYhUyIden0AZGAOC
07jL3zKTr443vci9jV5As4TFVqlwb1p+1B8jlfl3oaHGYK8pr5PbhrjZSyybZbU0G6OZEfSy83Z2
EBnjviSV+mUMIDRj1W29m9R1miu2XOLV7alfuBkZEDL4s9C4W7houguHknCVYwWu1ikXGdxm+rwH
CkDCyxre0DunY6fzIICwluT0DdqwyIs6Yzc0jQhZDcX9Y5cREzUz79hxOjIBe96hkwB/pUXhBszc
WC1SBq/OSu97zUcRhRt3nVh1B8A9UUC93LZ/gOaBJjuMStIAFIXPsInpzdSy40k8Ot7kgKyMckkS
ZE3D2PlGBUNUFSDnUEO0T+hGeB/1+NBpb73eoQsOSARQIwPnlTXVMN+mMkOkqPEDLesSfNtSxUYC
I7bRMgbEOEQZKhfovRaZXerBqpin/9uectunLE7pfjWf0jRSSPSXFtskDMCWXr8WcZh8aEWbPDOA
yV8Ir2VcWcyuzA5+6i13VzWCDhjqWyOahLuZqmK6HlTp5qiUYwB/wgnTS1l55ruOo+eL/5IYlJND
vXW6kBBGmahja1HmF5pBXx9l9jV6oWGX9dpD75Kerfu5ek7N0DwpEFQXRYuEfc4+jQ7BwPqAGiC+
CmPlUoJOsCOKuImvaHZ7lJqzel1qJKhOE+tFaDk4sZYQ5GT+4uelXn25pW1dz4a2FZtHb/HXu1aa
Uf75/+tH/7iu+m+mRdaZ8P3ZzXLxOtafVfjj3WL/+qjf7hYsPESJ0ZUg8+Rff7hbgENbnOc2aans
qmiPf29b57UVNxJq5NkX+uMMEz0vSTJsolAsG38JwMl67acZJksyCzk0nuE5W+nvzcktDRhQnQCV
f5vc4g3nsws/SyYP1VBYRz0xCChUXsutwjubT/0oTE4AVMf9Q64g36xrRXL2Wq97pa3afkjmA8Tj
MNGR44ckbAJoXshgHOTCbjxOoDKlm1jbWZiDmGkSQgABrXFs2ecjrJ5PM/CTclbTkMt4KmJpZHeq
tblJlMqC8Cq0CKHc5AN2yMkMHzE+M9FXSIMeC6Xi5MjpzMwfIrCyj8oMHXYB570A/Q07guq8L0jx
DFnruo3ZI4zzSoFoTrYL0JmRXLKdcZPX/LyBMM/bCDEvJsbzjsKf1xXpeXPRnrcYxFjQn7glYQq7
yW1c3ItmGUG8AbR98k0b/rBkr/xVtTECaE2YoGgGv04/bVV1FK5JJ9JVELA3RNKgB7ddlopPx9Kq
a2j4+Yflwojb1kMGY0XFqk43PuLuYVtaLkdPUHkJqIXYR+7geumOBaGkUSd6/RTlDpPJtGipG1rC
GC9E4umXoy2T9ibvYl7WynQ071B6zpvXeOSU6iKByeyks4hkgrixdPRGt1YyDfJLZrCtOnZZzPkd
ujWzvBxfDBc02id432HaXyvbhQdQnE90sC3OdXc+5+lfeAyvDKKD9nwh/Ot4+icNiOgu/vR4+t//
9prF//Hv1X/8+48nFGmJ8wN/G6wZc83r4oAx5jU6e/Tv1a/5CyQBLAQ4EOfid16l/G35TlYjy3BK
ZrK0hHk+V75XvyCCTWnrjEMEpS9/4C8N1gwOtB+3LI7Jf/hrUKBTi5s2dfYftywJbB92wAoWI0Ve
tBE971AomX1+gxpOuXwGrBgcLvXByid0GYFWmsTUNq7GTlTEN60jMljefOM33M/eo1fWpBxCBNft
de1hhUPwMmMyXdgbT5M/5J/FqMNh8ZiP5E1ZgmqE4UlZ5bhWS42Rh8UBXGfzouuEwoDJDKOC8oRP
rlbQeV52hS3WYvKc8S52x7hkGoOxGaOgR+niczaZ6EgBnZRGjqpoCEuAMI05U/AFhvFxEPl1SZdK
WMqo/Ap+FLGPy9Rq2L0aXVbetVbnrnyZ12vRdJeGlmfv2EDyF5vy62nMPeOtz3yvWtR2TGAl+2nj
1Z/9jFbafJuwV01L1XeR2mU2kBf200H4podRcNNHBW1zWrvBtUpnnFzeW0zeqDI6Z5lPk+Vu06Jf
2wnuOyA1qFmLAQPflr0DZPnIEdpzaDIRI/QJbeei6wIVXml6qT12eg2cBZIBR2FNfE7NWN9Wxir3
g9rDtuWzmSLFJ0aIBXs5X0QoyYaFkk4BZ5N1g7G0Mm0akWwiojgaoyWTlYHuMt1lGrAA9vHUR2B7
bLDJZv+Zhrr2BkVpuOhrq91OgyS6eVD5oSNpZB1lM0eUNUBwX8YulGSYnPW4CsaaAWphmPPFI+P7
vhgaLrui5WlOpnE8/uvQ+icPLSQ7fMT/cbe+/girDBP6r2DQ/cf//B9sfn990K8Hlil+8ZiYUR19
3wXw5b6vhcUvs/Nrzm21fxUR/X5gYbOmvzc9JETM/M/rg98PLEzUUuKx9uBekHX4l9p1rNE/nVhw
XthYAxk1qdIQKHGg/vHE4h02jASODUsDKCXOD2V9sFCr7juo/BeRKNprZnj1qUsLVPNCg2VNEsZR
C4Nuk0LfXbOyuB0CEsQIeV4V1rdOM6fLFgYTk1ZEmd2cmF3UU7E2a7ffjF1vAwzDBDrYMxYsJTlx
MnvcsQ0ukChw175VsIj2ewj/6HGWqQ+SkTnzcQKq7uB33QQVHLUWRcsqb8dtacQ3epc0kA8bCfXJ
l9uuStZsZqt9FvjWoi3cr3wsEXRbJWHvFdZRVDz6qjPbY++Zj5YmrsNYcGDZwCXCbexa8pZGfjJQ
+Tu+QcabKt5qrKQPcRIT2Wc6NetmzMX6bevE8qok0+SYp1J7rns2zNgULBp9TCiECop8vMwMkGQa
M9ZwT2VrH2MN8nHiNSlYM+jWbEDL1rz0G2y3ixpA9y4NJ5h42D8vbKYHYpl3OZlPulmG5MrHoYF3
OtdeitD7nARHZQhr5zoWXvqZKiMu1y3AqoPNFPjKrfzpydcCBOwQHZxTXNAmlulY0rVrhusigBoF
QuVUDHhuFEhGkajsTmBN89ddadMN94Sy5C2H3twSY1WtmgzBstPUF24Y4HswdkX9Aid4oyLnVi9X
VoRotOFJmk1Z+ViTly2y6xxOW9cKMk6qb2PvIO3yn20a/holgB7Xb+GkPwwwArBFpUs5VtsmJUfY
tRGog4xnYwCJMDPXMFkR4NYHGfRfCT4q2R3S8MWtvIdyugvjB6v5KAP8Y5AEPbYl8b4M+zVxfR1E
rl3XEvwe3DCfaAz0lYz+h6BBvdu+ShF7jGe2mFOwHUE6kVGxiACGLlrnTod33wMdaTNk1KH8zNpw
0XqYXvTumfDlKz37Zup43Pjs9DGyY0UL70HOGoMlurEnHEErQjuW02A+ttJ4GwxeDGOI9kEwfcTQ
lLF7LUjrgOz0EU7eSnjFVgdV3n2MmPrzi87egFdDnTfLvZ1jqW4d9eyk+S7sL/4Pe2e2GzmSbdkv
YoHG2V7dSR/lklyTS3ohFCEF53nmX/U/9If1YkRm3YyIzMibDVygG6iXQiGUEn0gzeycs/fahrgv
nWtbJ3NZGjYi9dE85Yjd6lT9LCPjvjM/A2k7aERNzalwZ3uD/n4kByddt3F2cvLixtLXtNOsJprA
zuJ/DyqNbprHcThoU1fFfpN2jtswbPDJJOm6k9pU5tqsHc+x6OqtqCXo0TD/iwsX871LsLFRp65d
t26WvkDxWEM7fzI0oJ1dC1L8o2w/xSG8+7Wfat1rEilubWTzKpqiVzV8aet3Ob3UeQqc1EuElzqI
fEMwkKcBhnaYe3ZpYu8Tq6rGI2oNz3p7o1S2lxEjo8b9mUrQdYoEXLXtFjo+kdQLGr7G6K4Gup58
RTuUKwbxSJ33lhZ7mSS5xSG/hE090Oj6GweRlzeN4EARP3OUUCJya61bTmYhlhptumeuY0bvGfIr
885pL3J06euMtTzb2d5vl/PTos4FiFNdFL8g9zBdA8yJq3Y3oAI068Wa96YPLB0kc0b3YXCjITJo
EdY4j7K8DYcwcMHrIADQklVbJ6GHrDne6bY7C+w+MMaiQz5D0C99cksxvZfQ6Vr+03Srd82Jieww
01RkSdkYs3w0pX/XQGFdGb36KDs6ovyGN5leorlB8DngYbQtyKlEBDqYZEd/0Spz4ig3utW5IzFf
TU8dSORAWMECBwkQpvFNI4EZ2skN/plzGfn7okoPxAAC7UWrF2aIXjC1x/U6Z6ghsBNax6K5D2e4
P4wBK+UhxmhVV3c62h7qSB3tfG1iO+nLgiCALHiAdpfTXe0ij/7aB42ACX8CKMq+zMZdOPVPU6e8
Val+ZZXvMnorrc+xDjaYsE+xAYJHsACY+6yUhz4BoJ9bTHaNXcy2pepIXUKnuOqlvYcaeekbaES1
FtxUpryViAyNMgbl8MVvCOsUr4amIzUVDy1kfXyk9hZyiHxUo3l4mHMVD5JwW2EmzwxOzg1D8Ouc
9gjYj51fERJgkLbDEKtkSpaH+CZnUiG6dqpBH0ybJGVlaMRxbhyEN7obNv2Ck8y3wK64wUNlyXZr
XmIZMOvpxQNuWISx4PHYDpK1LL/khnMwJuusSJbdMtmM+GMKtdgtLNs+fw+VD3zQK0RMgD0wVfo4
T9P8Inv5ptlfbG5EBScSEOVd2hTr0iw8leapJdO1zIIzSNBDBpAKme59BHSPkZW6Ez7plrGzpdJa
o869mD7pGbWzMQp8dY16rYf6VU2ND5E48mo8shoQU414iCzjG/QFeM/5U5YTuzgGuyk/+2FMxMCd
6JyNb2JuPVHLYFQezoOTHPTowx786yEkamiyD5XJJlBjGnT4n1r15urNAO6tx/g+puF6gO8khuK6
1vqjRCdQ1Cbmp6Di4TWf/dBcl0H33hgZ2RXg9UVRYDutnrti2fAhJ3hdjhscbkM9E9KZfpoj6N6+
FR4Ho/k0DhaLMD3goHjMSJlECCYx39LM7rI7raq2RkwZgHzM67rkxrYVMBO3mjNiro3dDtgrES9f
xpgb9K4f3xiOIv0d3KLkASlksy30dyMSp8oaP0rLLrdwpHZ2G+E/gvVYNNuIrDMEzCFaYf+i02IO
xgfYuqvEPnUt6jk12rX5pe2bY5Sb+7AsLyFCDQmTgn02XqmhfFySMfuIxXrq2r0VIBDI2w5IL39N
i+9C9QZNNF66s4iTJ3Wsd0GACA4twNQXN531KeY9Z8OISJx1qsqHy8C/Ee44VjXPPHEulEv5dpzk
C4Q13bwppXb04YIvjo3LDAmX3fExmMULGMlbMxbPguaV8gi3he+9fRXBArPYUB4fJ5/2uAARblUW
0RTxOpgBGTOQdR0Ibr3xkNvPuHzTVR6ohFDa8Qv1EexcMWfeHJbXiXxzjBibWPKG3haNQ7bg0Qbm
HDNVobXJc/Wsm6yuvvOASvuAKLHYDen81Ezzdiqtd6sgHASZA/v9jaF/tiM/dVFIoU9D7YAAt6vr
HYTNjeXEGw0t26pGkuG0+M1aci9K80FG+A51XOKDPCi2s1aNcp/VpE/gFSc0khgcO3qyqnHV9tW9
JT6J/sZS73vACnMxe8RRcXePPDa1qSYbGyzBslG0DpF1Mr+AB07XmNO/oNV/DtIQuGbz1EfJmX+a
Q8ed5ju7xLLk4NfJYy8IOk8Z6vsIoPt0nnpjC0uI29exoHYWbMpkrW1se7gRKDpmbmQrFq5ixGej
6y81Mzuy5vpplTPs8lR85yDeEU0ra6mH1wWCoTLXXwaap0UlN36lrqVCNgxNPBC582bU9WuFVSbI
UBvMuUCLV2L74ynPGouYoAKHYJN1e4OkT589tM+MNZNFbyj09eRjNpRODI+2wGWmOfe1YcDlN+ft
UKmbuqNzZzJbNPq9GbH5Qcx0sf+eTLuhoP8IsW+W0+TZMRvmeIbBthtzomxBqrHg5YTaxJU7ksSr
duWAgMG8GszWk5ifNLjiUa9xMoa2XziKm8+4/9Ux2Poh3nB6I++NdVsNZ8NSGE06WKSSjqkRA7db
Qns3mYzvojDdphj7qNq3nWAzilUOZ31RrwlD2Mo+3i8ROnVysk24Sc5lSvat/pTk73GAXsl+aMGx
d8YhNu39zJEk6fuXPK23aRWuCCk+aoJJnI7lBxtwhscf022VY5dNXi0w6SjO15Yx7U1SVFSWKFW8
TXq/m2gX1EOFIvYWlUmgHodYUKm07/S0CbLhRMWG2efF1RJ5jPAE1C+aD9Qfc0CU7ejZwJCH5prW
PCG+d6PU2Poq2qQYdu/kIspvDh0ZyBIrf++IrVVPhyb4TMLhKSVvN5i/DGL0tPJ5CNVtaHYc1q7D
Il9Hc7EvSYXq2XAifWcm5ia11a2tfKThA+mmzwsGMJHVqtSZsabk0WNJAfrrNsphmuPbIi7djjIF
lwjRTdeh/Rxp0MPlYfBTnBUZe6m+6G5XZXWJDePaNzpCtDZdfw+Ftl7FAP26Xrs3sIqRGdOZmCKj
jVLd4wc7iP6KNGgnT++lEn0O0CL5xkculW1O8kKeYfUbyfMbNOQ8D6rDfZA1N3N6r/bymn2RUx6O
Z8gD6tiva/WU6+cglV6uQaC8A4p1VrP10J4BNSNL4txpNc9lNtzDwMMF22BYjVSv5K8t+bHiYlJ5
CTZ1OnBY4LX3bOQ5HYunUpmvgpjU42T8SFrjlHSQP3BrlFmJ1M46xBZ/L38tYFCXMWNWCzFrTwaz
VSUx6a/ZiThBMnqhQp98Oycj1r/PekKUAk61EDJJvADZgJzWxtMRZCV8bTD8A2CnGFkVTbPA8Nje
t37KhusjQo7NB80H05DNSeCmA0LwqPMxvqulvrOUPt36c+zf/Kc59d9rTjF1W1A5f92cuo8IQfm+
N/Xb73zrTZEmg6QT8bWBpnTRkvx73EekHrhhOuU6h00oQst1fh/3Of+iw4XAQxcwewxoK/8lJSFG
lpQZsKwLxAe3g/ZPelNwRn9oTZlL8Cw3EJ4JB1XjQkD6Y2vKYK0UvWHPbj5M2hUSTenKevY3hUZm
HhJUuPyVBjqf6pHaVaXx4cItKG5rrTNe0p4MD41YMU4DeUx89xDFFE0M+qNwzq9tq/IB+2B6sONZ
+itFRDxaZh94DEYJqTSKcXzTtSFx2ySRmUu8SHLdIIoNPHDuBu17EZeb3PITZBHaJdPG/iYFdIhw
VGUjDnWLX9EHjhpKM33RDNYmOY7yBbMSKaimyFxJXr0rczL0Zg3JCHQ1Fa/XxDAdfAEcTdLYUgmx
p48YsAdVQSYgWdVo6Mgp83AfAxOtVPy1AnCSZviChPQCx1zZ4eLOWrgYZeIQQtB1oYf7gQyGNDBu
Yh04om1Y40aUCDYWCY9baLJ1w6g21tA41R14wbzykqmsPIYZ9R7IKrRSqTTVQ4BhxPJgsFHYI1gs
HgM7kQSTAfBckebOvJR+0QDiARcFy1+gjlcI/pVLgWHwo2oJTMfat7y5AKk8hcyY3Yb2ZNAkmNIP
MZO2C4yBXzRGJ9zoiDUuc0AgqWaVxXEgQdszktL5gCnUXg9mJF8kavoPs85t1HDSuM66rHcL/I1n
Y4C+0g1T7CqyTcjGQTPf6zbeekT3rllViWua4+h2Au0witdyrUNxBWzTR0cCI/J5JXWEIlEbTAfs
K8HaEdm8TvMk8+poOQkli+gHYi/+4iw94qNemh6VCpIj/uoeFJqk5dEYHp0Xn2EQikYbsiM7OFFv
4OecTwOKTF5sD17FjKZjj0njtp/BNgm6r6dMBNG7svAlQ8Yd61Eoyrqbx+q2yDXYPItpPvVVjpc0
n1ioMc/QneqzZ1qA0i1JDXkpB6Q+mKcbxi8hxmVHVs/EqqWvpp11bHgiJ3TGrt6bcHTu7daIXNFT
avZjHbuTKFq8yZieIdPat3rhl0/KoI/XRSd9oAkmChCe/reZGSq9E4umgypoMlRjG22ZR0+w9H32
VpANbqjVE3ufWbt25yeuzSzotoqm+XZGQuNaSdPftr1ennKYCHeKuiDWW7s+5pL7QMrkiAKW3IJm
OVEInuBxmtPnqTfHR1J2nEOo5hz97CXbAUxg5QG4HAHyW91w/T+yzWw/iuu37KP5UXzy/6bNgaip
X2oR79+ypvvB9KZ/+6VvOwjB4QJyK34EA8UIumSGrv8WIzIJsfkh0kLOP4vi8L/GsfS5iQ7TpaUZ
6h+90IxjFzC8xDqh/zap/QdiRO1rImuRkpaaL6MYkmRpt+hkPoJ+RBXJJPn7HcTqa8LrC5Bnw2wi
SRhSCFToyAc0VJhtLxZWuAEXKRFdIciam3m2hb9n2ym/dAiOEZD16LvxwprZaqRtj+dh5ERFxhjM
6iEsG3JDHIpAOcWl4flBeZsxtT4xN4WhoeiivOujrqDxGN2L0vGjs2FMvrUJ5xJ8lqG22fvEDMM6
QGfsJUHmWkDeUGo0V3k2qm+pUzrxmrtegI3xi2zXVyADzKFqPX+kH9Xwndygy7OCNZIdsUmpDB5p
FjpvqGOeAgPCK/3zHkr4+ARR23+rbX1mjqmKk5FM+L4K8aA1fXGsmFumHIz9aoVKO791quKtaUL7
sQixoAX0QoBuN4Wm0wFOdIaduRVSdC0hF0rCARHw0PJRaF2xH3q72tkVx2+rmcwjyuHhWZVUWY5o
jHUflfQfwmYBSNgtUV7oA5HyC+cqJzGIpln53LLFfDKm1PeSJotuqn5ei8o+Vt1NXZigqRwKWJ9I
TA+ehWQ2o9aosmN/0wtbkH04wPNo3zkkxGBoIeiF9aRcjbiHV7MVd4dF5kJygxHRLQpzZU2W4hfZ
TOqnVMD1tGp/MFc4JYfWnRJf4nARykZponFvdeMS10vgOWkj0XkWmQNRKxwcF9xwsbe+plN0Idgn
dkolJD7O6otNE5jVVVyDGtdaRiEZrEDDrtDvj5N+iIKlhKqwoq+Z7AvlQekKGmmZzSh6V7DVo1fJ
9PgB70ewnfUkPfsk8j6NfS+3YUXAI2003zpYzL8BryW6v4npVgdeYjf2QYvmeV8XzrmdKpi/vdqO
jxEIsXll1UIfvForkk3dBvYWyX6XUGs0/GwMen8TtkV7nQxzBrx8oMOsYY9ba01eh3syyUEg9XOx
1QtdfmSdb23NwhFu5ejAXQmpuVT9NB5pMDwTtpLTRbJLqrgQCPoQZOPFtGQIidbq9oNpFL4n8brE
e0wsqWcBktoldX7lC4ZveOTrAWwRrNTrPrCNh6hqNC/W8urGbmBorSlMm3MY9PJJYa5I8nzQIopP
5JzTJa2QKo1JS+BnSAdjTxmEot1BTDUQVqY6R/wa1d6ZfH099qL+gJyRnitFJ7s8oGmcjvBmw8mK
j7FuIFJUlOGo1MuQMs9D3SXcRRs8SAq8cI3oNaWrS6Zldvnu59FEHG3d+Fdp1S8WJ8JkXu1yDocN
3Xs7fP8f2ZP+0nv3/6/WkSX91wGbp7f0rf3Jovftt37busijMA2H+oYgC2Tsf9A62miCQHHA4zAE
G9FSd/xe/PBLZFcsDmqDUfp3Onr7X4tBD5sedr+v5c8/Kn4WU/h3fm0Th57UiP8k4EIVtk5t9sfi
pytjifI9LNwpiwQeodn6gP0LgqBWhtDcaFHRfOloe6urTg0AFKopKZvsHjnnwYjV4QyiO9jMxP7N
GEHU4EpF0fcl0RPl0cnC4XrKHMhAE16P7Ibd0ag9g7b8wYHY1W9bBx8LT1pAKz0fVcY9EucKcWuE
KitLbne4s416CQijV3AQdEkQ5FqDfuzGWC2uyJ0K8BAPZ5UEOX0TWUkdA8EeHnzgE48Vm9ESyUaa
4jCP/Dt65lXZIRoiMXdiH7XVHana8mzkCqG7VBcv5dSgUybNDwx30dLeBCLRbGu/t7+E5ghvO9Jz
+6EzI0PFvFXUN6RhxFviKWGnGv0z6UY4iDI+mVjj+o3Mt6GxF7P1rIdhuknUjk6ZwWDAtpjNF1JN
zjlbMPyLsdwCxoghNQ4GkSLOWSZx71pgFpmVo+YxCf4hfDddgJXMzzoyiTulKR9rGe9JhaCpbEFr
ykv7y6AHzxA/XDzLKiZxJJvhwDjDLp9EUt84SXA71hyXI5otJ5nKc1swTcli+Qn71AF2VrZPxPTq
WEqwNkhxd2uHGShf3ggUgjljFV5iR3kIgbeOtnEdRZp/RS/H3ChOoa2MyiEve1y0Uax/61phIJ/0
3fyEVBQztZxOSFv7CwowBpHWGB5CiwpVL5t4mwkAiDQsko0YhvehjlhlnfLOCgc20UnG8bVqNToi
hqBzc/rR59ykyy1jsLs6i/vONlO5nQs/8Hq92YZ11F4ZIfirakr1Z21SjFthVB0CqngJMMU4pa5m
feq2UwxlE9WXcUUUaLdJe+IMoehZ/WMSzUzlyi7qV1puD6uMOuNDFEB4AUnZt6pJcvVEXoiztwYe
jCirxlsUJMOh7MucPBFJ84xQjY3wRwPZSFReh9pENtlU1wBu6B2sSs1MbstGFwBqNedgDzpzynpO
xL5t+b4df3iDQaB9aUCsvLeTVVw7PKTQFMu0f0+G+iKtltZ3UYQMiaoyDjcGZnEoYCLuFhjOVzKO
uUByqoTjGEIJmbwHENk32BHbpyKLijOG7qtI2spdlSjxa/iVu1MUSnxxnIlRZ1kH2kOzgHkGR382
oNwsmyV3+ULtIUMegE/+FeYDuF8jA7zuIGQlRj8c6mbQ6o3vAFDeDRyb6RP4+dJubRLY5EPmpcVM
al8Yo3jbYBXc6E2ncJZRKB5XAoAb6opclUuwAMNdd6rNlIx7VQ/Ws1kzfyxEN+yTXA35PhpAp8SY
TqumHUiMTxtCalbEkpIaaMYFRoUplBqIGSylxTXbvn1TcDPhzhGcyClqT0Jt1SuC6UdX4X54oKnD
axgc9QGNTNysdHwJG2gQWegxj8Xq/58N9r/XW0Ql6/xSrbt6S//3/0o+mqj+vsH42y9+22M14j0Q
wlJlWgK3o2oC3fq3+M1EHWsvmSEGPlKDn/xeHqoETyGIY0s2TXoyS035u1eNv2dZiOn4ofkteeof
lIe8n+92WLqanKuJmdFxL+gg/L/fYSPT8JG7gUTF1fml6Mqj4Nzut5cqbNjdjG/3Emeo4KP4M8z5
T1fDkweCBVYY6F/e8vdXi0HL4QtvVbQ3pAoO1SOi3zuC+NBYqdcJIU0m7AjedL76Q8v3T6779Q//
sQY2dDwdOhI/PlTT5Izy/YXLvJb9VCZ4wKb+UIwxKh8KeZCMxE/XReUmYtiIjGEzxxH22GCK1mNG
a0oUaE8yGJxW+1vP/i8/C/tn0SGvyeL4xcQI9M1ylvvj4UZVkoopZK+uM1P0Xl+ChaVlKtw6RS2I
LABOyqJkCtvRvO+16gV7xImP5p7BJNBUpHBrJH9vZUtqZzHiv40wtnlOkt5WagV+TLBrBnDewfuZ
uXhPCfFcyWzeBkDIznS+wnVo0kQ1AWis8657gS+brXGcXJOhQKHffyF1GauF6T+FvTzaTn6jAWok
vIkp0GR3tke2NFIbvjxCS42VCGJnneT+a10P7FFpl5BnUjNRKvxjMtDvFHkPqB5GblUJ+IvKMkpP
yEtG2rbrZ9iA2ZjtatmoK83Q3is7rVyfqetqJFjQdbrwC+cxhTV0PiqJ7TkG4sqhhTKspijYHKIO
V2HHwO/XN4724wmUG8fgBKzaHEQNU1vWgz9+SSITWS/JEFkrzaC4lgO9MUeZv+lxgmwnXXToo8d5
rWc1n4pfaleyYRcKDMVLw2ZwU3KNwUUjpDCUuPNkxQYU5C3kzAKSJ2geCjXRadxo+T4QcBUqSNBV
baIcH6BIOgjQOCJZK6NGbed0SvR/8WCg/DcNBhmMkCHzff/+2lYJK2o3dZ3WSeamubguleZNTRi6
Q3yIgawIjEbpc1zP7caI0enbKMAtpTo2vRV7OG7m9a8/8uWKPzyqBkEQFk0iGreO+sMrypCvlkEE
1z8BTlmOgpDQCXgynfUVxJn3X19sWWJ/uhpmLgfbr2Xj6fphRSrIorO0mqlDi+inykcaOWpxGKr0
Gc7bBUKDQJsVnTsl93FBynZTOMFlihuBxg8/opEk56EVQIpb8OZLYLwsZ5RcMXGamS9Xc2ncMGJa
FEOnOI1f6mmXB1DpC4WnOxymVSK5S/TpoRkHZy3nGbdVpFRuOhJ/HhT1EVXMWxskDwWwKdgDKsDj
yorWOG3BscuyPSLmOoVDH5B3G3xr9/7lCvUnn40pYLQskEesIfoPn42VWG1SyEGgz2RKi1+feAL9
FCMt/bu7cFnqfvjOuRI7kYnNxQT4//1dOMc1y0HUEeBC6ByPtYFYbPF1kRuhrKuEYbOpJ+fU19+T
lNlNJ1Kx+fWN8CfvlTsO6yloRlw1Py7Gou85u5ssxhOzCy/Ts3e1Uu+WK/76On9yd0td/cogI/nT
0H9Y9AuoSyZ5Qv06RuUWjtG1SIgrtmqU5/Xh15daLPXff6rMJnH/WZplYolHY//9p9p1Mp04fgBI
lbhLon5+KIkhWi1XbknmwMi6Y/ayIYz4U58xEbeN6lWVzSYNlL/Jbv1piokTSRUq3zEgIPQGP+6/
Y5DQkUswdZcdoF1AjA0C4nJl5vKQpSj0xkTZEHzuSbhbeZ9smvz0Nx/Gcgt9d4t9/wp+7ILbs1lJ
pwn6tYwY0ozVuCsFmsECKobeHlDxuwqCxMqRaMvql7GGXRO9/Po1aMsD8/NrcCymp1hFcZF+/4Wk
kLZaJqkESdBXZhL00IvowmDxpSh7aHNQtFB+RuRnNDvK1s8psdT4pC/BPJ7aergPGvGk680hyJ1X
TQ2eAG2ddZ23lNfz1dSrRPDWV2FffhMX/OUy8NMWuHxynJvYBZl0q8sQ449bYB447Gs4lxjAhSRg
+rdIvIhWdTY4uW8K0zmZzTs8+cuvPyzx05rww2V/WH3iFhp1MDY9MSb1xkxRXCsF4mPFi5jyziRF
VGq+KYd+mwLO+/W1nZ9Wg+XaC25w2REXD9v3b1nGpmrNgi9qiPxngDt0j0R+1zXIwFGcYPEGchNJ
kPDGXVm1r51TfJCUwKauLXMQZYcehQxRwg2MMDqRg7mPK+0Rth9aWOuTMUaXmMjMLg/WmZJ+cjrY
b8pEAps/6BucUdtAr3bDlLwZpJKsshEXGobyTeLUF803Z+ancIiwjQ9rh3FhGdk3mtN1XyzqzFDt
H5fnOw66q8KB2RNUzVUNYeJ6yZiWKs2PtEGwqCrpA7kohQfa/JTGQXxM7YGNyA5zDlzFJ7Dbj4al
u4iZUQ1E3a1ZDbeGlntDk740FluRSowQGM8RU66l0oYSzEGa9jXJ2r2Z11tfU3FSzKGXU12QvDLe
EQYEITGucBv3Jvz2MrxYI305K4ApT+73332JuBZ/fto4QDCTQ6ahGz8WG7bN1xHCQFjXVkqRHfV7
YQzv6ay/VXbwUBJMMWT5i6E8DXPzuQrlrZIxWipnmikIw6ckBypbGAAelyZgtreDhQiGbpLAOe6/
+VQ4Q+OKrN2WxvD46xvwz9ZLijskKZLUYYwLP/CLO0IM8ZZMrFal/T62E90Rhjp+eJwtld5c78U6
I94p8ga13lqcI359fbKtfvzw8LFLJC7c+yhfcJp//wSoLf5zwmi5cGqRjThY3XTh/+o3RSDTbdfO
ADD1vNEDQK7Ql/CIqxxyrULV1U2V0Vpepzaj9LU1W/JW0wYNlXOQJ+nasHNBCIJaENtuhm35Sl1A
RaGhpsLl0/qwhnHGjGTLZCouymqkQQILd/pslJX63FUKMAyVQnvjVGULlpN8u6MGv+0IdDndJ8jO
CASYFXKRYJD2NbrFen6NDPSX9H9bZoCj9QrAuXtRo0F50SCYPeVy8N9iRlwbR4wAlgxf5Y9YTdMh
XZtk2btBjcZlQ1byjBiAsPjD0JdV5Fq1E/rbSEYQMDvGLu3KafnzhhNZNp20xQVidTPueCfSDpg9
mLNWlBDdGn9l9UmXxBjEJZoKjJ15gsbZCnO3aoLog8gv+kVgkfvHbnJecQKBdanpKgFciSwH4YZS
Jzs/MOWlbyk6KhXBb1ah+K0DoPkipooqbO1jJiRwb0VRxYlz6ld8lSjbcVZsYvyim4gSSqe6oWWn
4q9NciIofSve6BOiv2HoM89BBSoifOXhlJOOmPtrq3C0bd0O73PCA276Cz4lnu+kwUsPybvf62nx
ZW7CT702butA3g1WRC/RnF+cGIdYPZBslJLmAuzD3hJoTPgWUBeQ2uqmVAva5IioI2Z3HHclqVA6
OvW+/MRIT66C1AlcjDvnejIU1+iGBAUyYfOJrz0rtZKsULRYKxXD+3owIo0+vf2eNgIyFHzQPCvW
uhocVAdQyzCNn8wA8XZP73Y1afSg46AgZyisXUNhe0FMM/ZKB72kRTOj2Z6fKMOqXKTIpKPNm24Q
F7tfMlG0Gc9USscYAdRzbuXvvmlsZQiIzNDSR7+iiu0xUGyDTB4sggtXYcx2FqDDWnrxOFdDXIeo
HR/1pEIzTx5DlIdvULDpVJC7HToY3NRwZ5l+ulUtFF1t+WCHcnZjXbuY8PMmE5YD2TvDLlareFMB
9t/HYWgfTBlAnHUIk2ADI2IDmdImKWaT8TYxRQbD9YtatS36J1ub6TIM/kG3mL3j0C154qYl0EaC
4pzaeJP14VtUdBqjRO7ZsiK7NNfGc2/65jFhYrKhLR+f9LFC6Bu2bq0LsauaebxWdLvyJPJ0b+jn
6thVA4naBoHRT1koKOejzgTSrkZ6oLsRc4dtVVtORMYDUWFZY5SkKI9CP0JLBxtLW4NbUUSZo2yY
NeI75k1N+NVStT9XUxucishRGneO06L3QK2xnNOwNjA78jlgvgQIN7JxEzOFmyQciRfvQvJuIi13
PlBViVuMw7pJtEX42QdfQ8aAryifzSia7xOyWnknglxTz49G58HGYUZ5V0DOS3JaSGtwTBAzwe7w
Ldsnv4afmHxt7BBu6DVmQOQLnjtJDbmWhnJx1Fnu7CJVn4H8HHS//4yx061Qhqz8DEPHPNgXNMlo
JgYPK5DtaSYZTUgVPOeREpxzgg1PFaHtVIrOnWRIDzvVGelHBPzJOGSSnwt11doMR8YIWuyU9TeZ
6TyVMx4ZO0sjV9LHR5AMhp1p9Amk4asN93EVU2DCHc6OGMd1ikyksqa25Tt/KHCUrqTfa9cW0Me7
XBq9l0YxyXEtKTPIJ9qEI6yYhw0f686K0k8k9F6HzbwOK9Vaj3W0SzrzZYwvDCSX0z/PZm4+0Vaq
VznSJc4z6U02GEe70T1WuCdQSAep45glD2oo8+sYibkMUKaFAWmDzU3ZGUd8iI/cBSrhhsZeyfSt
YS1pYMZjPBmfHdjK8MoXyjsjKE76Wx8CUl9M6coqMSPYy63uvKbIq6yO9DojwMybiV0gm+RYEczk
9iR6sEa/WY35sDTxhzg5wjw+2ZmzCbrxEDrZ2pjMXbWQmHvKmCnHbyn7z+yFrEj1nWpGq1QlIWho
4N05pY60RA03rOnbhsijbWcwzXLK4lTR4kFO9+6jsCCBJHZRQqTbkq1jFNMNBtR7I85Pfp5zXCqz
y8x4xpfB/aT1cm2Dilohj7zHOxkgw66Osk7ulBq/UzMFT2MxPkXj+yjvWoNzGHtDR4JVhAOjziYE
hw2qbiva+/ivIGZNZMPH+muOszgq53OVtQgwG5Y0u9buRDLHp8gSHyqTDlSEZCkFqrm3M/slxr+7
Jo2grU4FZrprxA4mbn2rIK519NNKO81OypnXqH3FFWW7sPxVUu4JAWxy48VCNNjJpHpQ9V67yRKr
+OyEFiED0eQz7BQFGTq0zMvLRLZ7fC8rRnlkd6noGWxir+IywIkhfOUlK8DPow+s2IWFL1Ofh4me
A0lxNieNUQVn88DmWyrrtPcLdZPrElve1xPUfyDyfwuRN+kYUSL+tSIbf9B7V38/Mfntl35TJaj/
QtWNas5YRNYLDuzfExPowNSgwAS+Evb0Rbn3uyoB6QEUX5AB1Gzg/5ZO5u8TEwtwMEU3Mxj6uHQ5
/xEugFjan87GEpGfpGfKagzm5IcOpZM27EexgyvB6G18FZY57ZuutU+VaJsTA5VwK2KV4kqyxfdM
SmuGvmZsL1NP1HhY/zR1Lg4G6uLFcG+GNBPbyadeSoLKxprERnU1pD6Lnh3goZV+BMKUpLr61TGL
6LOmxFbHEigqCrRGKcsdmZmltp1pLZDuxqaGHbGru2ALbs80OeAk5o4n7ZQHVkXe6Fg2g0fqjnZd
tCld7KIIXIQM9tpMEIbXin/KQguzBOeXsLJvFTvfGTIAkZaEk/d/2DuT3EiSNEtfpS+gAdFZdVNA
20waSSONMzcKjjpPoqLjZeoMte9dZ9+rP6W7R9AjM6oygEIhUZUbh8dgNNJoJsP73/sea+cdtmNQ
+J1xldt8Mu0g3vecVs79SdAuPWKMyhUXSj0otpWZb+pYfPg2dF7ZCoPePyu/9ursygF8u2AOe4Bl
QIuJRxVGxVLpReo5n6rbduqKlUuUfW/mib7G2n2aa9OTqAPWmbQ4rZKE5I1LpGp2E7vuUJ5YKtjo
Y6XWdh58JLry15mTbZ2hFWsqouXW6MeAzjg50gxXRju/N98dfJCrLKmqU/Y3v1kSoMbA3aq0ZZXp
4CGM2tgwuSW4VyyNuONPWHZZdlF2nXPSuxWmid62i3A9ioCFxoOTehlmAoYhRyiwf45sCcIQTo7f
q3gyonWpN87eCR0u3MVLouxLrSaIxfFuXGZEVE8inVx1X4TlCT696iQzBizpk2oOUdeEqxp/wwo8
cH1mTPY4t5JZ/sqIh4YqPS61pqvF+7GhigAhS8MDJp1DFvAiGJRqcC0gsM6CeZOl4lBV8zKO2BCV
Ojb9hIYZx6neA9eqiMHJV4AOlzqf5KIejMvEVMM6KsjcNmMvzpOmpIxc+f1Spb69awLC/2YJtpcO
wZnBXs5QGFgXdXrthRMyeG2GU7lsOgWY3uN0RhkB5G2W81HzLkJdn4F7dqIxoff0lzznprfKKlr8
UIP1Q1bUHNjCwKru2VrcV6aj8UVUCPdVE8UkTrXMBvwTt25z10rqfaADxBHFfEmsLZQSHHZSks5E
zymFWHGjcI+GJZW503LGZrA1UNEq2biPOl0ix3TKUTyKqh5OoQchwWTEMxYmB88XjpzxgcSE8ldU
tAX++p87xt83ZyfdMhNU/3jHuJHPL1P5Ow/290d92zLwTM+EeYzUDHdp0f7Cmset5jBFAsdqzGv/
PE/6MWQHiSVch43GZPxtfN0y5q/HEMpgGmE4HiQt908Z2azfa6g2pBoPl7eDHZlxyqfc8qV4ZJg0
6Mc84colv33WeKNhLOHBNdkinoMJSlRqGQRWsQscaeDR1m33MIlG0hTcp09kKOhyKhxHO6rOSN+E
lVNl6VGmtCIOER0VFNL1MNbegcgj7UuVaar7UCWHMDbxiVGA0a46J0woW51Lpcw8GuhVKORGWJKm
Ks5TPCiRDtEhvytpiUOfixUNInorui1KjXGRibmMr6guQy8ZVwZXykWnJ6fM6oIFosxK2bSDGmPx
oQEoufOr6i2zCV5bsq0pMLflhgQ3kzyPeAIS6gyiCbpzNDnQ5RAA96BnPwbIIqNy7jB1FQsNXgXr
WgoENczpshTFqV075mlPXcySq2QBobAyHlUQFUeiuPEyEB3QeYI1Oz81P1xD785JIlGuB0pKM6oX
Qyvu8UBcirGB66CDQGA53zlRckcO+tltgfvpx9buD9JQR/jCJ3VVpUstC04GK4TW4+1kEG3TjLE1
1todVKON8p33wMwoX+0fKi+UOx9e4lWUjMbJ1Iy0ENoSUaLsu1P4ZSEOwYbLikXDuplc1Q5HbVfE
atXX7PkWhqmtI8ZzbORYnIdXY5iNcY5/D7Nmvr/uZVFNBzNyL5rSf7bt4ODN2Zmsa7fV4O/j0uQ8
71wwGbO2sZrGNSAVubWFtxl9hwBWUWcb+t51o202zBGSXZf3xlJ2A8yW0B9KhxaEGd8iG+3CQ8Db
JipMNlxuuo2dehZ1S8pYZkGK0S9hY43d7kgQd2BQ6eeAivX0Dhs7gaUya6i9FXGgveYWWginmT56
d0SfnxleRL1pIAquvWm+Sws83Gz75UWnmzAEUgm5oIXDAWqsXMdcltUCK4e8Suxy2hSdlmH8g/Na
kk1+iRgkXvLeyrCnz/32Y2YvkkrHDj6p+qIWvaKLgF4E0Qf5apBDdC5FlW6tWv/AbnLMmNJSYEhj
2aut0nqbQAN/b0NPnRDMoBhTtNNNT/Af+pHUduhD02WgXHE7jp7lLvu2Bb6Ed+TUkBQIL0ZrhJkR
ZskVENz+zikt7TrNocyEfOqRPckQnTkGYGErrdN96atu3TPEODHxD4IfItQdZbp96PGcLWxtHHZW
2gJhnpR/OQjVZCtN88YdRw0EHKvpd71pv9tsbx/GmMqtUC0Vu8U4gXdzFXXfBm2ZuNIBElAhwN2U
uDZ4t02aFxkXbMN55j5nn41tOl72dl4zidOSZgnoeXqtSxGaC92cqDCYZLSd2mJ4E00OFemfm93f
t9k5IMG5UPzxZve/x7e//Nvv9rrvD/puKPN+YSYAUBa3gvep0P96PXJnqxkm3Xliz/Rgvof9uB55
vzDYtpgH85mxSa4yLflxPXKpXGEjxGr2w+r9JwxljFZ+fz1i3MLTM93mE+8wTf95dNB0Neug6aKd
c09YD1p8JeR48DLr1c6rZlvPwYRsnpRxCrbmK/itqYfmUgMqw4KBn9dAr7GG8FY6c+lCSbhNJZVH
BQu9rR7nUY7TbkoOQ4VbhM+tsHt9g2PSWzee6JZtJChB9PNMHIwB0ScM0r0zsHqYWQ33yNc+4gwI
GmZL8wTQULDoCprDsVYsLJW6q06OOVAe0/z89wQ2bILzWXsGS40SqeAhVTSZV11az7NBPmP4g5BM
nfcMgWIBEnZdTBVwQjnvuybi69CM70WFjWyUigrTtth5ZlNuRIiXpxRYc6VLXoiieA13sCYCZj7m
p4Xb68v6nhudSGcimZtvYzdP3aUaerNaV4puGmJQEX2ultm+tO1ovc1xshctMgO1NXKlX1C2kN7q
USrehRwoiXL04NzXaIbYYmtViPrCk/qihMhTbcYKEu6KAqkgvuBqS/tSMvCpLxPKb/htOdNKpxiY
IYBO7eyiRC29s0SD1GVELPv0vMjgJcZAwIKDKRksBC7k17BSFVJh2UAu91X2iFHev7dytaqGNr31
AqPc65VNeoX48x2tfi1Gf7Q29EsNSDxD+k57MjhdvIxlJAUjQwfkSxNVE72FRQzWjtXa2BgVdNul
LANtImjpv5R+jdlXZ7YIBBcQkn4C9bPI1lOuRekp5ZMYeT07AKFj5IF+3QatDiwpj4AbJyEG5rzT
9Jc2siFHsDtZFHN4mqwX1JkE1lYvsc4t+9LWjlSnYRHMmZIdvbRHutat7H7KTd4GodXcj1M6neKN
tm+zKnnVBdQn/mlvdP3SkfmjZjroc9MyKf3rbMSQ2M21N1aoiDC3R/rVMEXQmgO7ylyahKGIewlS
0foRhsOhDcODx/V0k0ZmtLMjHq0F7c6cOmdPvehM/y9vnFTJLb1s5kE4Wr5DbcjXlLEAlXLCJ0NG
axyRKI916y/MMLQXDbrvxvUBzYXkHJKF7fI9tHT+YFD0wq0x8Rktx1kBNeg6kofcZ8IDlM9syZdb
No11YG0Wfd286Jl59Ov8wl5TGPBCgYa9iCJxrXRvnxfRXiY0j/N+A9Fu2jvE7hc1ObehJfo5DXep
jwix6LX2WsSOAkKT7BtyTItmLAWYofxD2W3Hmc54iAyNw+6QXOlTdD0I6HRwE6H0tQN9625yLitr
D1yxBcla3xdVsxumrjwvnI4Kzq7aUlL2gMJ4FF5e78ayu2mTUF5Yub8p6nZTW10H7YXBk9nnLt1u
dbkN0ubM6tJdgtUdgJF3nXsRgQ16dxYFdJwlI6zoEFdhuq2iwLnWzRJMtfRXdV6JS6tRxmvVSmLn
4LBXVKdNe2izt07kXNOKfV0Km8UxHpdqxARoSshLDWU7B85aN3Zc7lFFhktcPDME7QPr920mCoST
fqK5OiD+wSWX6Y0IMSw0bwROz1RGfSsuidloY7TZeUgDXONMGb9k7zoLvevBbM+boL8RPgJTDD+a
9wB5vMHwrjpTe7cCa1hj63yu1ZQyABCvXWY8NiUZCW2qlmMW3dlc4HdfdrvLb3aY/1W0+WUZF6oh
oPq3tg8TGY8g9twf9jt1bTDHHOdS2Cxt07mMSn4m/AW0cecpGBitRjlw/ol2/YZi/Q+12hlsweT/
jw8jN++8P9+e//KvP8u13x/363lEtwC04mtDQHdn4sVvBncHJRbhFRea+Hbo+O3ujebLf/lC2f9+
Hpnv3uSiBYYxoLG4Uv+cXGv81RsK55vD1ZuMm87hZ6Zlf/UvxbbdJja6z0xVY3GmBXnamAqOlT9l
r5PQ63XYgReQskRdzJ8y6VFkUWUXfu6dZBwTbgOoqeSumIVbol6rqVSwgIx4HcMSBQcGfylS8aqo
+JKFqsZzf4yvNFfGz3ofVGvbyN7aSWanrYqDhd1RACLSEmAaBvCzriF6TSzmbIz1tSkZzPf1XsbT
B8e8dxvfOf3SxSLBteePA8RULdx3tYeGpmcY14qiWgMIL1Zllx+ImICKSk5o9CV4PK+uQ5FiFI+S
auFqpr+ONKQ62PQUhPUXHOtOtY6SC8uaADuppN75DdQqEWZw8WqDPUAuwKP6ikBsMdyysNbbxopf
3d7IL7Aj9fcR5KJF5ERnPvaLTQt6bF2mRnQ66bJ+LWxnnVuNXDFtdBaB5HaCqUNOoX+FJUKwbAG1
qnmRFi3q3FqLgmjZhLijZ1V803nTNvAZ0lFuNj1SVkZIuK39PUTvitGkOX6UVdBeDW6wtSmcZtts
40eNgO+yaHIEXVjh574cCBKnTbRMNRok5WA/6f1YLRlZfZgl2LyxQbwem/RD73hHGGENmAp0wiKy
tMchz149SN+UbWF5li6uKy/OPqivZ68kDmf551rzocwmxzdhXulzrL0zbA4/8tqJpL5KfPfQJczD
MuU4m1z6FDEExI/uEOr5a4rx58YiEH2IdVveB958oxSFpGptstLTtOdUdWKIuLQW5DAhO8lUVy16
aW4GS+Lm0VMvs+bCHVj5V74B1ogab8WNtqguqKiAuYRFxyYyn5Lgb22H3rOw0f1sB4CpWTfMwK2l
E4rysqe55tgkkb3OySW+l02FBTnWQtvd+ZijG0ChVLRsJg1qrlEk6VPgukJeYVSIjkkr+wPyKL+d
HCTAucdgf0AOH7qrgFrQtQWdplmGeWece1oBdVfrXVSBuHfXI393lhTNTZdREZjbikx9s8RglkKd
izX7JNZGbNByRgH7n1TgqQYQXBYlzzA0bUbmPBuJKWatdTa5lBieSOmVZEjG6YKEeNgvZT4fA3yo
eJg/ABNXKNpnVKW5B1Jc01H/JBinJVW0CzmDjd0ZcWx80o5BBkI+LnD+mxurywV0QB0GQmJVpljY
yNenoyv1bZDDKgH5Gup3XiHjYeXktLdtPtfb/7JB4j8mdEO3/33F9xhP7z9vOea3h3yXe/VfyPLM
V2A2EVcQJ/qx5bB5IOV+7iwUSnPKYbX/bcvhnsuE0OAKDhBjpnx/3XLQ/ykr+HwQqKc/cQXWzfmM
8tXoS15ZzGkjW8BuIt71uzMM82gCimNjMh/v5Qtsngm2KUj8q74ZA6pUXEvXLkJtDHZlSwvzaFrR
eCsidsUNvWZBdyiSUN37NXfRUzqj/OIYGGZo31l2W62CNHSLPcfK6Eg99c7JalACuQ2JkYFUJ32A
xhN5lR47ml/WdGuZkbWdGvyfufL8p9GGmmRmnb6hhyo8q8KsXls+xposCttlNvEfqik57fDnbIop
idaVIZtVMRPoYtOkvyltD4lZRXuaOKvFUFoXxugBYu7d7EP0wysFpsOV7kQd2E0nx05tuaz0ipsi
RGRm8HiE4MvG26ZIyG53+jKUHeYNN+6hYiQfnV3H25KWs1WcZSbXK+mtqNNsT+gU5Ppum6cY//SN
pk0XKdTHaOF0ubmiJLvZ9pimdw4E4DfPSa6EGW8JiTsLdD367A1ZYS/07yo1hBdaolbepK/0rMlO
vV7hacr7DYG1GhSf1+5aMpUrSXsMaCNscKnm6NvcKwGghIikZhs/VeWEVi+OoHyCralF/kXbKv1G
UNMIsUJ4NLNhcKxoploOdlgdUkXwOodIvgoq+8zQyXf4RertzNHQwDDOAvz0Kcb3sy4vERJOJ6EZ
KwRRZHt/VvC52SMqIIwfylnfV4mICOnoGgvarP+P8ySg/zYUmOcDzTwpkE5LqUbiBx782CiFE15J
MCFMF/zPQQO3keLb+f1/8oKlcSGiEco0PXy4f3xYXrXT60+r1k+P+7ZymfovrkN1E60GOJJZIPiK
32FBYH9Q4VzBykEeE+TC15UL8Y5DMYsT7YWsd19XLodxEiHSXyW/P7FyfcuzfV25OKfzbWF/92E8
0Inwu7xbizFXYdvEUeTZ430XcgdzCTLRZefijJu8OD2koqrHRUyA/ZIeLYN5Rh89DTrZp5AW3jeM
puM9BlZOfSaVnHxa8Dev0zCRxpJ3tHeeUvVrEdTOJ44bMwUl57wU1xb5RwoVOHI4AuLCZOc6UIG6
P5qcRjZ9ZW4jtzJfAj2LgZCXTn0IHZGs9CZ3IEHoVnBK94e+I0L50DfDuanIvGQt9s9RK+66kQ9d
N4xnQSjELgiM8GzSkvSGD1p3g1PReYlrcAowOX0J0lU5mMbBr7tdOU+omE1ENI3UI2S1Of1EteNZ
1jo3rT8F9zQxXdnwic66qaLIyWXxbuP6mrFWuLAxNz/StIe4QrsBpUqWC6E82Ssw1wXu4p6av5Ww
+pc6Jb/YjePDxFCKhoV9Erjnn52IOQpfME3bKK8OWuDsbDPjRjw6VEYZC83K9oJE1II63ZWL8w/A
r3joBFyHbDi1NPVi6+OFFvvPJWt4aT8XMCB4TVYDlg83ibbM45YTbFTY9evaoAQm6ix6pTSr5Ukr
gOoPXe5sKqc6APLGkAbZPW1ocywDEN95Jc85zq4pSH1vo+xsmrsj68Y7RCBsc8y37saV4Y1e8hpA
SEqwnUa5e8YXePYm6S45bOWLbsqOfmidIde9GsiHZoBVO7ay10of7yQ0Jq9sNcy0sjvFKwS9Kr2c
ptGBgdsGPNlw44aCHcht0CBN2hQyj2lZPitvnjiOurOsa//VL8o7zVPuZozwMOD3PxgGapNfxoQw
e9PHfj4VG+nwFizSiEN7HsFbjSm+KPqG+02OjhJZxPkMDUhvyOukB/I+CWJjI5I8XnkhEaoa7pGh
h/tQBd6aIA1NdAV4Dlo52+nWi6Hyggz3x/Il9/yFm0MTGOpHq8JBFylfnI0ljn5MlNQE+DSA9TO4
kMa127hLVrE2xFuzml4Mtz8pEsm2kHLS9hO5TkoSuEMv5cqoS0xwxIIr0arTotb3Rc9bU9M+bGO8
zDz7YZiaR7pN9KUW7IaGml4kFbOca0F3lu7voko/oj9R481aiKF5uiL9ehME3lVedfHStvJj7/c7
QqyXFDlvBJaTXa4+ajoqAp4/tOOjatJDrlm3wq1LvO7UD0TKfBtC84F1b0MM4RliRr9QXNZhUkfn
pRPjyO0MGP0or2rKN9PIhLXUUowigLQtx36h0pfcb90pqpa6kfro/C0MxSHEQrK2MbgvZVW/SQvW
BIwtBMi2eDOy/s1AEl366cvA1HAx6XRoNEEJsdLFdpRlg3maEJQBz001zSouw/DUT1Ky30PBcjHJ
SRASM5RsF+aks0alyrr8zzrY/2Me2R0xJ9j/ePfb/9//o56jv8INfXvY981P/IJpDlUHKQhg3qzs
/FCKvF/YxiAauKh+Ou3AXyZX/i9sbUhFpJQ/H8NZ/8fkiknYHEtjs/wGyrP+3LH99y4Ni3EVDpLZ
0gd1iO3vZ6WI0qtYlj2TBqocB9zcWujRrxXrtBXQumVpi8ETitm0rrcXZc8Ae9Uaqq6f28ampMuN
YgoV6Qh1GPIaeWUvKKx3nvuKXOnG6OOUAhW7hiXSJOFwGGP7PRhb/24ezD2Haec+1lWYu7C0qQQD
YCZIhYUID8OCbmDHXKTYrJYBRjYIMS1nf88w5UOK2ZyaDpJXr9Q71DTdq5ZdJYcYkNbGPUEZ58UY
ZUHlvFUzuAF9BEZ5Lno0lyG/omKp2ap80/xEvQPw9FZYu14oIwuBBLV0WkR06wStCwrOk0evGegh
qRUXXYouGNGXF249EWRmmr10InB401Q5q2okWYHgsfYSulx1M8oPaAv9PqWBbFM3nXZiabaL87Hy
eUlSGTbtbuQGzry8dxx1OoCYW9uR4cG0NjrGJnKycAjWOqId3tJMPTl5y3rphra+4FzBtlomhXHe
BhSB74DpGGLdGu15PjhmvkWUgHtmN1r1mJsVjuHGl7TuxMgD7QrCk7YN4lYG5H5NOS3aZu5rFm2p
m0sOR/bWsCoHPHpscdMnBhkx/U9HQZ2ayk7QBMJ9imy/93AJkkWiapyohCKhZGJhe9Dn2FJArJN5
vNmhxY82gjoRYDJOLY2Q89UgsDBBY4V8Sg1l0/0zOFN4ElL3li11Y05N2XOAqosM5lADvAZzUQlQ
V0sFZ9fZybEJ61OqiqqOTpJoOTV29yLGii2MOhXeKYVTTXTWWh7fvhwCMZ7wo3jpVmWFdzBSH69R
1/DmAdbRPfxnrW8kT1/LapRxGKl/+W8IZjO4P3Fu/uOl8okcSJu9Pac/SxzfH/d9raTKkdC27iIG
mM7c8vhjreQKYWI/JtvN8J8/5q7Z3yQOhBWB/sGqiB9uzkT+kDh0vAH47DzT5lzFZP5Pqerfpvg/
XRRo1ILwBroE3xx/co/5qqoTHtDqOGo0KLd+Xj/ZGnXKq2joUS+noCYxi7CGAsEokVqKKhrdblt0
YQdEnRN7fxMWdNMumMjS2ZfnmQtdkczbsElCJoUkcroq2zIGZ1fGwfUowehQ6WDVzaWAVEzuCqX5
MqtCsgyVZmjUBZk9eRzaS5wdNWD+Iq2lt6MuBsSkwu2kZVh4wlzszVF/an3xODhFsTPiailreMat
QSq9qhO5qGsT8buNehfQQv+WNuWDy0zxMi3Q4AUnZ9oj2oHyFEq5soput7BHQOw1NBVJGGxB9uiq
FaDd6jLf6AUuozrPd2iEe93RD1iZ3kqJYOCqgzDyq9qQd231EFK8zs1r35jdZdi4qxoYw6rg1rGI
U/tMtuUjkH9zQb3ZVZrL25xr1sZ1pLlF5zyFE/aMRw7LnJFsoxQIf+pelXGzHFJG3Dl1TMZo+JS/
tqu8Lh+mQW07C46b354xFSRgmh1rKe6Krv5wWtfm95m/k5/KjqrwnUXJD7KSzhxwyzSPWi09vIS6
P5zWSW6tLD1vsARXzrWFRn+aS5oGVJqdYNrgiOg8TEV7w/Y57odeUxulka2sTMTjHHt7S4BWv/a0
xMUD4u2t0CD/1uhXLv0V0ktx7b6r3LwIybfbKsQZlaijTMo9WQ6e3HmqtGiBAr0HRMukghIE6LUf
CVnVKNaes/bVddWdQQMRv9HrsYfwnzXXaYfrLvG8+8EMQD3Tp4USwpQkXjUO/W9x5aGhY4iMjKvS
ak9FqV0XU51Cw6z1le1F5woXXEnQCfHEXZZd0b30YLlkO7l7V3Mu1BCcg2S+aj33RGGpWAlNykdk
AN1dhoSn7sFhZzdmHTPgZSNjb/+vXXP/IU+eMwbm3z15bmP5/leI5u+P+r6YYgJG0LDBLdkuB815
yfyuuri/+Bz6wG/hJzYEWvLXxZRlcp5ampAr5snmb4up+EXYLKSQrGY1hmX2z4gunwSFr2spT0DB
AN+ghVXZomrg57U0T2qNQ8U4EOML8lPbHrQNJap4J5MyPTiRR6hEn4IHx8gIS7mBcC7i3E0g8XNK
oFEqYJKnYMy13iNGiHbv1oO27Qb9sdSrbjtIG+1QHzx9nuc1N4Ou6N0YALRSYNX27ZJkm39JK2YG
6YYPXT9mWD56TgvFiVe0fbmUfDMnhKrMW/6JLJ9nvvdalMEZn8jID2lFqFeQxLV29A36+sKOqS1b
JJRtKarnBM8O4WDluJD/rWlU5yyshcJ3gxM0UNmIT9HJz+TsE21jbG1EGHGPhiwMcDf5DUWbOomz
u3x2msJMYMiIv4tsaLeMqnmaSer0OtAj/9zR+/vaTPRLsxHWMRFasKoma4TE06G7urLHbBXX/gqw
0AV03vZMWMF4a1qlC/RHGnuzlgN+k7F/G4DdrKtcf9eawHyVdbePhXExaZOPLBKNS9PFB5NPVn/D
2NlRqylzbbaWLrvEBq4otuy0Jb25wc6MGQuRPWEyGIqThoTKglGwB6oqusQ6VyxFZRpPqTSNNVcS
HEiIVDRT5RTlmPZwUAVpjFiN2krA+bzxtGDdJMNJbo3cz6dIUjAWmyewwEHWV1fOaEcrunzVZmiz
Z0eVnJ/Hk9Z3yMfIDOKpfEs68q7CMnb2QC1kSa3xJoy9fuXFkwMlFIONCZlqE3HBZg4HY2jIC+2C
THR0bswjb8rJOppfjHhuWOzbXR5Z7VIEaX3JFeRCUlrAKVWHbMOausjc0r7w+4wml5FJHOWkSCCu
311YbgBuJp8yWi3i9pYtGBeNSk2oOH17W8fwsSD3B2dFaFfHIInNS90v2m2cjQwPeiLF131rZudm
VCaU9bTxqYdv66gD1uIVnKrsLmqMGlKVxU/GN/jUBDRkrRqGJxQ/8dKfC7uudhyfrBMrC2jYAs1K
GNGTDE5WRHzZ/KM0UnddNZvx67Cj36Vo51eIG1AO64LPF4MbHNpUfOrpFqPWTeiK9C3ROx5QukAt
Ga5QOzBnjfMFb0dGFIlDwUVQix21Q/P/hYh32kZMeCbPz/NDm2TfMRL/k6V4/CLM/dAN/vh0ffv/
/vWvTtbfHvOrCkHSguMzg0JCHgRAfmwGhveLC9gYFYJJIGP1nxtfSBagNHCt/uZm+XUzMLHWzpZX
bLVUr/Pnn1Ih/oYG4YIt4NBvsWZa4nd7QVnYEs65MS61LtkZ2kT4qDSuGDdu9QI8U5mdySY/M1tz
9+U1+hu2q9+PLNE+KCpw2elMdiN7nqh+Pc/ja0yzEujp0i31V39qARC44typaAG1rPY/IIt9DkC/
7ni/fzZ23a/PpnFNiepgHJcG98SNbnEXqPv4jWvCiefHJUjg5gFjkb3s+eicis7Z6lX0BtW4W9CE
7nDt56CaBwX0vbm9tE0/anbNRVIofLKwA/e92XhbPVX1cD7EKPH0guFCrQavP8DEr6ydTsw7QGrF
H4rL38jfPYAjc8w4dS4HJ27SRaN1DZ4F2AF8l35XHw0Ykg4k2BoeS8FafkEwUycuM9q5tWldn1wj
NtzlWHVqCaOXwkCrxXIn6FvJVimcjD0Va9kRuAin5t7NDdILn2qR96kcEbFGReo+FSUO1tS4xJVs
L5Q7NeUafNUMnTbNAUSFm9H77hUpSflgvrj38xXe/LzNV6UHDqjp3XQbwmgCtazROAu9BTdrX+Vx
dpJXBtDYgIjE7JScoCED37bPHbjtYJS5i7ULlXfOVSwKF+tN7gL8bY38XIZmeGdFaUnoEEujprXF
KdzIGYMS45YIo9mXqldMDXhtcubWWmxcK61zX5lpwcsrAguIk0m6Y6mbEsIbUQPrnz1Yf6eTzyR1
zfn0j1fF/V/+TabZs3zP4p9Vh++P/LY2sgLiCGRZFByKYbXN7stfYbUEq1FoBUKswUmVhemH6mCQ
o4NRNI9IPZaR+XT9m+pgcJyYYWdw6D7Td3/ipPxXaxQyL8PTWXRw0ITnCenXVcPl9uRULJygIZNH
7uhnXebvoSVgP+qfv7w4f2M5hIrNF/tpieLJQB/NPymr+2dC8euTNY1GzDrDDaXlRn+AFxAf88kz
5FWrhvRJzIaoVjVi2ASfPqnaZcffWaDfyQ/rvf/eVIW9DkurOY6xRh/Xp+cqTBK17stQy3ac9Bpg
CK6b3qpPr5at1VIuOcR5d3arX7dG6Z+OZKgjnLIHgsXxggwUymXq7PKxgr72OqpmndfUOFrVuZfS
X9cWwbqfnIBru/XCmkZYYodj6qBqeQXQ/VF6zkGGyaqutK2sdC7WqIMZdn1pTHu6k46tb995YRNt
NdXSVNto5doZ5X6KgcdaLaQgAlEb9gOSuTrF0emTL8WNG8gbrCQPVVXf2RCuTdA+VsaI03MDczUZ
jXPSDpZzlBRDgdvJINVNuKuXftSwzYnpxIebT16LAmvNiPDwibq6rGWkUSOCZUQ6giqqqnG3xETe
RoVpnTLRU2Z6/K9DdFKDsvXzzgN/R+WyhaYRDi3g7xTFKOlP9cH68OzsnHGTx7UnOOmy9Mz21IMF
RW1qImOhQ89Y1Ja7h9GvPpPoExmUVTOhG7HzaMovOH8nD8radm54lwflRyEHSJwBYzrZHTBCI90Q
bScdtjA852pyx20ooufRuyPGvmCezulerCz/LZhL2rrSvAF8UC2wA06N2WIpqxf8oHZRUyhYp8/K
wbMGNhdWY/pI2oGtnwl5k6wZRF6EKt94hzB7jOd5raHpJ0MZP9nwy1fCuXexHCblA/EBCqgJdYb1
hlP4lnJnemyW1HIyZQvbbUrJQU41M0mwg273G3oRNmNcnkteCUHT+wzNAD12LOiIxzGZEp64oJeX
lPuwKOKrircV7wijRoFqLv3cPJ+MgjlmThKEM7jWx5c4mO6dMTkCeWD4cZOkm0Krdx5GcwFOLBRX
abotMnS4A3rVgnHh1rVQzLJmX78OFBsstLpcK70/Q3tCTpuKqwk1HJacoS+7gIqD3LfOaTzgwkau
ISjencFbWQBaRn3rhDq13eMAOnQOxPnda6EFZ0Ggn6dReAVc6MzLXQpfpz0uwNVUhDMK50ovsoss
OW3YNAfXeQgCfKiDATNpk0XE9auJDKvY5jXTA5nAH7iJ85fZ61hP3XJq7xrbwtQfiUUXNAsOMm+2
+eY2gnFwCnMo3sRxtRrqZJ/H8py1fCZBaRuUPkjUDa/LpeF53Bn/P3lntiO3dmbpd+l7GuTmfNEX
HSRjjsyIyEGZuiGkHDjPMx+m+xn6Harfqz6mdGxJp3xcBwUYLjRgQLLhHBTB2Psf1vpW7oLHTwiw
vA7Ddoq00QkFOJ3pLUwe4m6jG8hmlwRzrbYXWnO1r4Lg2goERhPnQEkwEBkQoiBcoiVKwWk/kdAS
oK/q09u6TddWTxVE6P0KPNdBH2kgy+GcNZ/sPNyY+qpg97U4VO06OETozaQq2BX1U1tfEeXTTQJx
ADtzk4KSogN+4bS4sfP6cx9UbiZtkXt5bNXYqpBAb44eUiVij1G6NeVVUh6S5iEiEjboOgfHDmnC
1hZxdTLjsAxK44YM4XQZOELcUluFlFavjsUKs5hDxbXXsvmo+y77rpOh4V4NjSNggfXMgzTm06YC
b1DNN/l8mpN4rbWlM1eFI8aWUSHEhEpm3hAciLC6DKFyiBTy9Npspw4MWmzh5JX+pCbMODNISV7D
h6UOwVIYYHY3g6ncRiMAm9LYZIOx76mC4M8ceChl+doNrYfWhbFstw0kdsaqGT6UtOjN7O9ybXIh
AanUdNnRqMS2FMlutpO9MCNM2GdhaM9AJvnYzms9xKYSmujGL0Kf+VwDta6Dmaxt7TaUe4QPwTu+
3lVZzg8zhx6T1Q1BO1TDawRlTt2FjsLCHCMxkTvt9KhF8abL83Gll5mrgCYq1DuT8wJLBo+IpTy1
6m1qRbexosAYbgBRkrJMFoIdrgMUI5q1RqLk2jiLFNX0jEQ++J2+LtWdkWQrGVqb/Oqb7UnU5idF
egqn0YvHOluFevNWSs9RiWevyo/9JO8QaH8qFObgcu1ZEMrpyvC+GJdAz+6iKvUqaTey6pwEDHrF
ZFJvupwXTXAvLQZmRN+B6Hgqmv2MVGFcZu/KSyGCCSiD6QBQdUOydFv2lD0ITJkXih0dbiF9qL7y
dpsUmm1lcUMQ7qdK2a6QHpX4XuF8wzizCZr2rh0sju7pIRT5U5HmewiDxorc7UPTtdvZzN5rC081
ZD8MA83Goj6OtfjkzyZvELlajJbyNEOj18ovFQnLVZN7QWa9LAJRL9XG6xyF72UG7DUELSabazy2
5EeNLsmym7rCsJV2T4takuoLK75/NqWUOz91gKyNkY2ljawV7s0iHq8491dybV3TLH9qMy9LjvX0
GIvZyeLIMbK90itfgrG91W98g0c7OxXSleDbNYlQbqZeAwjsEz45VJWuesXmkJe7RUAxYi2TyCs3
J95zRVMuxXxO++GYF6wUwxD2Ru6pEunyeAWcIla55AKIpdEB5BlK8U1W7zrNvreJVHEShYS0elOT
bwYF5ADAeavoAoZTSjTXXYQgaJNFPvAbVs/FgbOtia1bjMpHPem3iZ9uB9N2LPrAJJGwUYKX8rKi
2/dVtO7KE8WRg1sOpEH4xZAEmev9WsKnpVnTDTLdNSryr4SqPFey7tZTCddfbE0+BZoMFqV/npLg
mrG3CBBHaQrH3UNFcBzRcD4PoUFCnlYiiWo2cMaQ/8we2/ItgL6VPRq7LJiOSENobjaddpNMTzqT
sEGXMZW9I0AHQHJblAEL9ByRKy65cdcatG3B2uJ+66idOk3f+QRdJ+Fbor5oz6baulXKSXGvVK2j
2hxF7ZbsIEdVk3fIrid5JNbZVB/ymXj3OvBPAAyPli7hSCN4vd9SGTzUAZ+5NcS+qtJ3xnSOwZK1
yrTW6xRUGAdDWr6ldGUrk2NXC3wHG9cDZ+oQE8Vmf9W1zlPSFBXToz+exzQ7x8lep/TL2QRN9LE1
SjATAo5EBLqFEfF9aOGmag86cptOhK5mgJtU8lVbO7DUDK06SiNgAxJhM/UhzdWVRH2DVX5H3bYd
mW02AXPt8WmorJ1fsvbSLNZQ07ZX6G7bnQLRC9OsjKm2w88ADTl0pOouJ4G9qIw7KUe706ts2Qgi
lRUOI05E3qcoMDk8Cmc2nZJwAUg5e7l6QppkQ5rMpgu9Nku9eeHVqC+l2FfmZ9aNl7gg81XZTSmh
rv15Vpiu95g2ey5Jw5HGFKmEFiyJL22dWaeu4u0A4yR8j1ye7M5Pu6ZeTcWEz0JSJuPZsAi7J8PB
Km1gBPQHOvCGE8NaPr0EtchPajzFt1nKyr7T5rjyYjZ6b9UEYKefp2HTlsYbdHf/c2Xo8vLBjAjn
6wssljysEBpMOvVDivPvUOVDgPW0z42d+uGZSHMb/0SwWCnmxVTBEYa8wIfAZnoIEMwXczFgAPIn
suHDlSHsxPdIEO05IRfXRroYONQPL8dHI/X/+wxSU/9ww////veXPEU38k7b+a2DX7I4l+Hlxxd+
a7bxKrDWN0iJ5kxF8yRo4P+6lSJ4DBUBw8Zln78s/78320wbEQEDjrfBFX1fWP0mhzIIjaEBh129
IGv4659ZSwE/+aUDpgo12IotoF/4XB9qrR874ElAY5EntXAxIrUq/dCEQbsp1RkXkdKAnfJvCZDE
VZuWnBITCQ1O1bJMsUpjeiwDU+0cDPkYuzTINWQTxeTzTlXk9bk/MrSTAxRDOEDnctur6JpWdSO+
cGRcTDPIvYbETtMd9ARgSUabuhtKMD9EoohiqzR5vleT2UCjx5AyIY+z8UqTgI5oAsetB1nokAVi
epWli8ipaxG+YwkL0GcaQbuN5ggIbGECW1zJ4UD2Z42WcaulHfubLqxuG+7wfWLkpsbuJu4Ed5Q8
sIoOEfA7jZBUHFNN+V7oZZyvtbqu0kPXdUboYVaoYG9NItVRReejvYr8adTcZFSy2smKyn40OAyt
lTUSAQEJN8F0r4VSXSDaLNAfzymf402Fek443RB0n+Dd2vcw3sftaNJvE9MjN/e07/7oijgeQnca
82pdR+LNtBN55TPYPmMPs13oZTP4bzzZj62tRLvZHOjjhR88NrGkY8WTxIji2HjU++lEwoLMjrHH
xzzkTf5SVf7DWJSqSyVN8KWVGZSWbBALQOWkiJ1GVYvXvGrqxsqs8hj5tEA9oAE3iMPUFSrkyNks
xxub+uzik+DJRalZr0Fqshczc39vJqhZ6U5bQTg0AaIpW/NHvTTyuzbSMUiOLKHEGNAMTj2e/Zq9
ZU8Wz6vNTOZuIpz0ZloyVtq2qXfN6PedoxqReRXAH9Zli4TDGYfUYA8Uz2vL7yn5sdVdikGRvCoM
7E09oo8GbxZdKkqHUyyir32IRJr9KwP33tbvxsJkU9ZVTwmHOuax+FPDecsXNpAhiqzknTCadRdZ
V2OM31Nf795QwNFCTOh2c9saV1AurQ3yFfmrLsono7EpnjGSHHnY8lVhpeGrYdQx0Hh+lZ4VkqPY
ISaRCUcinqd8g41PdqUgjGnbESfMSNMPOfFsX6Qgr3dtYd+3RO6u+7ifL3KrAMoPGwqrTgWbreX2
RvVVGtGCb5JX0dc5FcrVtKdec5u+tNdRyq9iyiX979y13hwU4lobZuIJonv2lRxTaY8tfVoMztqR
DKPBdzdFqgO0OfU4LHwKOrXKmfKomG430pB3F1Ok4pw0avLiV7nklnJp7qsGVJIuT4hjTAmL+2Ta
vltMWriRWQ7f+VZQwoAKh3e17kF3A7rnss5f6zoYd5WuPGp5eZtGllm6+WwXnytNhmQ0lNpGhw/h
zgjW1wR+x2u9ZHTvmqlUX3oshF+iMmUjgFDd3Mh63hwLeQSNalrlstHrps88m3z2iFSlfI21RwjB
fuziTegUF7nduDekYlwbuoSmHQISBUnZ++ADke+BQhAMpyJ+173c1qPtNnU2vur4ZgvWk4R7kGlU
3fi5NG8GCAnXtkBTb4NPkBMAAOwL2+GBbfQ6MZDFdzbBLVXK2MQyCjITwW5NyfTsK7BM0nBOnaBC
4W3abGTRanp5H5/DpH5sG/UJOPpSmzAnqtKSKL/wGZ3f1hynYTuKeuvDWyBX5jKRIzH5s++i8otZ
hfTCfhEFLS8gIDIgLd1TIyX9FMnKk95Nb3YVwwrHJwKSeVYQ0EyEOlZAlGq3ijS1P3E8na2wuozy
mD1NrUylP9OaTkX1LA+gFEsyfMQqNGXE+5gLkJNzGXh1N2ipU4fluyx1twlMP2/2h1w/QYzs3hT2
rdCNfOGjX2qsG7szR8aSmNMII5aMCBxiXzTOHw95f50nI5tFc7GIiuGNsrn7ZedFuOQkG1FVunVt
7bpW3YiBijWomqc6M+7/+Gd9OGd+nCfzw4jfZkquG+wQwev/PLzWB6LeM7OgG7+z1yRN727pwjbN
6uvnfp+viyd0Dxe0CoSSgKp1rC2zj/WfL8X+c3LL+yLjP7/mt//ndJv/khoiyhjtD5fG913+8rvV
yPev+mu1pil8F3L8KEoscmz+Wq0ta2MWEiSFqfAEP+h+v1VrNrp2REKWbPOgEVz2k3gds5dKMDzJ
dOCS+P3+C6sR3UCqphgaQiX+hpP156erBCnYpzJC7RqwxrYfmrUu1WtrbvuN1jTfHqS/mwizPKo/
P8r8MG2J1EO5Jn6nk7c7NUFhSvuKMR4Nsv40a+k/CC+i9P3dj8Ajx+aVNa/gVfr539OIUpqbnn9P
I4qLrHA7FmJ86YYRT+e4YQwoI52J/0FM0T/4ocYvL6IRzFLHnr91mVFZWHyi64TpJzXjPeIlOPDI
2XXZ+Ae7cPUjY/GnlxNtGQY+yvqlziY/+ed/K0bbPsT307tx34vznJvGdiiMEOCj1bgqNvz9LIYU
RqzcehhHp+2YBbrXdsq40YZZPoSMyi+8BQbi9k4j7ICSoP9UxBGDgiKY3+s2Kzl+jd6Rk7A4qq0W
wWFXBoC73O96bZQ3iVQekzA/QkRKMDgFUOyG1LyBUzNsU8zJ+ipAzv1ZtFK21sog3DfBEogsJxXb
OPyl4tz0OJp4K3EqyEoQ3FfWWD8WvaGXjozkFYt/lt8LsEtbs4fD5GZ6zgQ6QPe2VsOYxoIQ5Tb0
9BR0gIcfp5IJxKgWvfsogyNUfYi7rmka/THVtPYUiCo/sBkS2z6fcNrONeSwek6TZ3PoFE80tg+W
y6dqgBTle2UVFA8NgWteMoptHCX5deyD8qGsK0RoC6mJ/2uNLy8bn2QUsOswzfM3oqmkxdcbuYTM
90cCJYBzJRozywDLVCXwPOO6ytHqJrr5eTEWXFUMhbD7RKitzHZQdn0W6Xu+v59fclkPn6ZSyh4V
LQSbqQOGRlYLKMhbOLdbSdOgo5dz2xirOtdjf4WZWD0pHRnWL+CUss9LxnK84g4h17kNRH4ngRp6
1vxGP1PN9Newnoptmgn9cw1kHVI/qQraMGRvQegXF2maVAbmcXyazEl87agbN/Q91lGMZo2nsUoc
WO3dlujn49SOd/RX+b6w4EIHVRTddll3F+Z6uqkjFmmz2qE4hoDmzUZrbyorL12RyS8pSxXfZIQj
jTXjrS461TUaYNsfwL3VVBpjfDZpvTaNPtzreWa5LbhrSsu5PXScWrhYtgUl1Mmwwy+jPD22XVnR
p4wvQ5p9iZTxzBkduyO5Ap2K19ryu8az0uEl1xCEYbtY8fohkpsfh6nmUWwhdzFetshalM9qMhHu
k6lPUj3e65P2hNj6CcgoLWKqPxnBeJ+mBpaLpL/mDFYVbXysJQwagV20q6zBSy4ZCENKObEuPtLi
pJ/YUzYTM9MRa5klnkjRoGAL+6s/MqZK56xhNCbqM1bvJ2ls14Y2nuNOPsAmeQnIUWK2Np+JVTwp
Kra3tLSMlTGa6j6N9S3P0Jasg8MgDxvR9MkK+Rpye5kSxZ/5NecECioZFyd+MWq5eF/Y04toGPqa
RFvwQT4NVTZthyVENKihaSZR66X5/Ghb/TWm6Ge7iPu96u9DDCebKpxeGGeerVyQyMDAnjXOe0SE
OE1R8G40JFuX2Ze6yU+jrW2J82hJ46LPD3UKTXte1RwGFILDox73QPW6CRm31N+ny8tbkbXtjagN
yAFAMWNK01lu+QaJ8IvNZKNM93FzypJWOoFako4MP/qgZvKjgO5CFCCdsTCs4SKa+VENeZGGWoAA
79TQA+CfrBRtSdWQFNtr6+lcDB12ody8qc2xX49h0jlmO94Td0rjakq7XO7vpbJfJ2VWbyde3ZLA
aUQv4/0QDdeRiQRGLcBkRZA5UzbbOGNVY9UP3dIdVyHiJDBCujweGM3fs/dfNxG5kb3ZXcnpuFHM
oV3N3cw/c8YUpC/g1F4aXySY9iukMi/ZWNvsyVTzYoTTtaynr5JMwiFO0wcty4NjRl6GDQUAJ5iP
ocAGBmvWH2+ohrZd+E4nzWc0XC9GPeAEnUjyaASOLUxZd1OWTqd8hKJq2gPbDajiitLU28jWiUXH
WTuN5TVujK1iJXsk006Eun1O2VrKzFlqW2N7X/jFYUxYKIwJAcDyslhuDDzXmlJ+7ZYtwOCDR+1i
cV9nyqNZDf7KD5Sz32v8l/YOydq1Uo1tvLzxmc4nrimMbbO8xHM2RMcmnEKvWXJgWPCIwcM7yzah
SCym9lH2KVTG+EsV5d0+rLFYGZHsCK23nkUgkRHO3H+TEyn/7Q7+pw0pf6qMN2/FzZfsrfm1fP4X
LYwRNf7Qybhf2i/fJ5bLP+J//o/7Ar3BL0NM4+NrvpXFqsnQkTAEClwLVd+PQ0wdSAtSHZnwR4SF
P0nr5b8sKkt2qww/kd7/zaak4vZE3IMq01pqYhmQ95+oij9oZj/XkTAMVNgx1JHK4iFdWsAfwNtJ
kRC5CxXJjbQyYleoJguMsLUKDNBGjJxGTZBU5lUssX+YU+JGi7BJBzcTGmrdLJBszx8nZCwBHu2E
GzZvYR5PQQOJGgjk7cLUf61U9AmO0RvZpsDplwOVn1MN1nGLJ8+SNP9lyDQqrLYYjJQLCB6AVcqS
o7ZqvmmqVHpulVpn608yoFp21gkNpIkBcbQSjHyxyZZO0qtNWNZ8U8HXiMAOvNBISasdMvzMSgem
pSNuj7OB6KOSF/gFMTeiytonOIp71Dc2QBbN6zy30VNd1uwbQ8jJl2IKe7EZ03hA0gxP6znXtOhJ
rnr/GBYpv37vW0Z5YFIQAs8vM/k9CEf5wp54fs9ENbJRpu3YUEhmGxIt2cckdTXf44wXUCj5uKP4
Hx6SIkB6namd8irGrIL1qJTXzNLANOXkAJ+6KD+HArGUt5BOCLYTXQGWSVe7G1lP8kdfx0q4Gqiw
Tn4prOd8DGwC02KJFFPGFuRc0RElTuTLCsobQ7deLZKuDiOF1yWe4U06QaHbTqH7CE3lDB2bFwzL
BDbo8vTaaHG78m11CFa+MrDui+qIcIIoHhqEnIGcEtY05XstMPubIq25AaSR+fu+TRTtaoCRuDXk
iOMtktT6UMwNFv7ANge8AgVrzs3Ajda4gN0N66YAaD3To02MuxnIF/rKbqp5N1tJ/KrHunVfNHL2
1sa4gceQLehGQuUKwUzOY5QZrQpCIYhapFUMqnCV+kBB3VS1agXNzWBsdJIe0XeYakZW75xEuOMw
Z6mrvGNU7JUlY/x/suPov/HJacsLxv/vKy7vorwofzk5v33N95NTJ2NA11C/cmzJhNPQZn9f/2h/
EQKiIrpDsoi/eT//prVEsi4QWeoIMb/FGfyotcQQanNu/vmBAkjHX1twsZBodIhZAq3H71xJia8D
/A31wi3KlHYGmRLPU9HU1mvTW8O6TC0C3Kyma07I6S2dAiqVn6HyS9sk1ckjgPwQ74rGKn3Prknf
TJU8OhXdPH4qw3781JdW8OQPfl46ppE8ldT4B6RT+SejlQmQx0biph3HlihU+83o52KDSrxy2P3U
4c6qdfYSbBH8dTrM2WvUFu0New5/3TYBh5AWJ13ikcdnbmiGUSvVijp4cWfFpP/J7fjQTRWs5qaw
Lmo0z7vUJHMwkcgZ9Ih09Ndk76XYsdrc3KcJwyDcOKy0NatHZgOcwiGhfW2zWgIFMm8UtSVcJdSK
AzjmBoiHGtTvKWfwRo7D7IxfCxajAYhwXmQ6PgBBMlOniriwqEdEEldrLSkIG0xY47NueSEt4IZ8
xlf4L4kHFrdymL7b3lC19dYi1BRVQ3EINLZXRHEpRnoSA1K+3A7Ss98smxip+Ixf3XLzbLSOxeDr
zsePFyKRt2qM5iABvTGZaXMlCdEmp2DBZgudEHSVaNEhj0pP9fUeR6t0tBN6cBTv1wy9uEjGjgSd
VWGXBBVmLYE0WeuN5vw5jPg10cbd1oqvOY1PIFy09EJh2fjHQSmuIrfuE0Fmo1nGxFqw25MzvAVo
bD7bUnurdHCO7Uq96UckXkXnh+VqnnT9KUP94Cq6z1KsXql+5CHbJeEsKs8tSpwe9v3cqkhwwunC
hu9pssavXaJdiM1BJhwCM87nHCsSXJwVl0i3lWfxNR3s7QyuO9TILw1AUW79aXaVsnxA36usTHA3
2Ry89Fr8zndoN2UpcfADDYzDBkyJkte89j4ehl3cyqRWs5o6RaXZr32lep6Y5awgDPHryAfO/11k
SkdJkVJnbpXEFUmDMWtKSoCcBlvVCri3O0QCFewEbHQ1j9TOfqwcKi34UAicuJZ7D84OytocCaDE
YJ0mv9qQ3nOT67iuGHuscjWgn0uHz2jcHm0jPfgDGT1ypt/ouO1c0gHczKoeM6Z6cCjxshnTnsDr
2GkBC+h4FRytTZWVrKEVDMbgpakQ3bINmFbYFQ6S1vt7nM/JKhztjZDSY9qDAzJlFkw29J0cDWh6
HslA8Coju5n8BrFVLvv7VG73Ipfqu7bvK7cI0s8EKgCwYFHaOLOYja/wi3VBQiEOAx2WjYdVT8L9
NSKiUmYYmAULmhoK6LkJx6bzJJ9oJLhEbXpfxzbXXGD4+n1WziafBLLq3VIZWCPN2TKeGrQ6vC/Y
XKB2bYUyekMraCXR1ljnou/QQdFXo3rMGsnmRh2/oD8StTNVMqtrNCjXaqBeJBCxZfKXxzZfayZK
8DDOkvU+26H6jMaIVdGfH9P/Vwbw/32vVGT2C6/xD67ULyTY/g4x8+2rvl+qyl/w0v6H4Qh0Frq9
cGeIAVpwMdx3v12qBAFh5QX1o1v8gRP3bwYGeJI6DQ6AA8AwjGf/1JQe68AvlypsNU3jMjVlXTBD
/7Uf6fxMmrK2AStDpNhbNBHpjnMwPRIxYFxsXfk02j2Zyk0YVk4Uy/qpaUgBs2YBaDZVc/1GtmPS
23JhD/dWHTPaCUG2nPC5waIR7QPZMSgeRU2Hs8pYYrxlZULYqMVSWStTNOpWXzxV0Rjs2rzpXXuQ
/W43maW8heJVPiZKFu0bCv+Wnz7PybqkRkFQalXWwUeaBLWxM874i7q7TG8i4TVGjmsKTrCNeE4H
Hp5U4FEGrancRlbn18GIh1OB152gI6xCfi1PHkrQ2EFHmt1arK1XAVEvpDQs6TOx729D6KuItUa/
NY4h+WLHLCqnzi2LnnzMCF0awsG8L71R08UnTYa3nkuK6sVlgp3WjmdW6CwgI6cjkx5OXBteBz1U
M6SX2VYUS+jsUCV56I4SWsGEqPdH9sYqLP6ii7cIqMdiZaV9DDeyERBhtCw2tRUR2woodGbr2WLM
UkU9btKoTc9onGEFNJV0I8l26KhxcW5rSHeLJW1QfRD2+TGfwdlZkAfKqDj3fQO5uYbcbik11BYz
A1M5Ezc0oLgzFVb2uBFIhOpCnNZouWc5IYRV7uqdit6Fi5zmMbDSYxxa1Z4MOHlXR5rNv0FrVk2j
m5e+6B6qUS5kRtMJ/YIVYHpwOcLA0lQRy1VXBwq5G4QK/ri1Et/0lCqdNyUKz/u2GK3V7Lf5DRbf
5CALjCx1XVroPCTlIHJfvOltXzGgLixsJgZC1LeIfPgVafTdXYeKKNnqSWM/TnAxl9wOo3wudaV7
hX6Rl//k3uNfciCjIrf6w7bilvTMn7uK71/y/QBEH2aDeCHhSsO0z+zlr10F8jBoLSy6/7bA/OEA
5ExSML6anJHGYvv6ravgAITGhvMLNiWUAg7oPzGQ+fX4Ww49tl0QHZAsWpyBP49j+iyZChKKWzeu
gpPiKxcZG4Opa1s8MQtv3BzcH+6H87ct2o9pArB9fzlxdUBRi2tNEfyBpJ4L5scJkJkH/I9c5m5m
RiGcb1lrb+dAIl9kyszq2IYdD6bUVgYT8DrD4mQuYg81s40nBl4DaYs5FMt0sZWLD4f5bBrBdRhF
tK8pVo/jYkVnrlzdxR/+9GmoKdIW03oRYF+vFiO7kQ059XD30Cwmd0k28bvP1fCAx2R29Q83fN4K
qb8hFBqNhyGGG8kOfYbzOgVvXCXrIdcuMBv0w/IXpBg27Ib4PUZj7lRKYx9HiZPADgS7CCQjoxTe
g5F46JCtrdShP8G5CpHfUoRaEck7BWxMo7HZTUwVx6mNuIcQ0Es/WffEWIZuNYO7bpGXYt1vhvMY
RrVTYywliITLIEGZ0UjKs4QC8hiXtaeoCa7PZc6AGdevlclV25FgKpDBRABfJKVhqVYyyC+IrpcT
c8cWlQgWktwGOYk9RZ4dua53oLeQlefZLUE3DSYQv18h5yOqp0GuBviLN2VunLDQdcey3wk5f6xm
a43o5s6aSs0FlwzZvHDSTl3bjXmjZuVbM8Y3PkHPkFwuah7YTtkon/vOPvtCWzc5umutYb4y1fm5
Lrgkipbh/US29qpk0gnIISN2aKYIztJmr8odA6oG6H9G9skdtBuDhk3E5RkQhk3udJ97o18Yn1LJ
WAu1ulNbpFPsUTl4g8rfaWF/UmIEbGIqzoDGeBIC+74K5XrXtyZV75h/jlPd/9jjEd2tdOO5DBOC
UQ1jL2fSTR9mr/0YfrLZWWRDfDHR+rpY5F5rLgUp1Xhqhjn+2jCcO5VT9YYqDXx0hMNtSmAvgHpm
ixVmhNd1+LhQ7lmxE8+R/CVj+n80hywIyMjWexvyiIXXRZdbWuu5pKEmCMg21jrsnOgSdkT5Yd7d
WFHm2KN2kSQ08bTuAHRSfkQH+6EM4s2cxS8B8JC7+GP8py6TwHCZCdrLdDBe5oTGx8iwWKaHTA/M
jTB0EPv9Ml2UAuaMCLfl9/Rj+FhXg1Uego+hpBzr/jFbJpX5MrMcPsaX+ccoM1immtXHgLPnE//U
LFNPu8cbsyk/hqHqMhctlglpu8xK0zFmbDrS+KuZQF6udIgHQV2wo1gmrcEyc52W6WuzzGELNWUk
mwzSNOwyiU9gAkEFZ0qljt+0Sf+0lcS/5OWGPHkROf/9Av9//dv/qf/t//58vX3/om/Xm6b9Zbmo
FNRnJHraDPd/u9408RcBBXnRS3NJMSLjDvvtegPXo6CzBtUjU+L/SH5HTo1wB4qMhc5E1gTiiz9x
vQFy/vW2oYdBMW2h8qDGFwsy88fbxgrj2KyUVieeAIqgO/RWP+O5WFpnIWE0aOUmZWsrx17ik3fM
YtbQMrcK8JCuOlbWTHmhDAKWjHoU/jht8VZABpKqvS+Nw5XYhQiBJAJgrGZ5d1NSsLp6U5TasbSq
CNeWHgjJC0t1GDYjII2nGaA70cjMssfbaGrjcD1NOkBLUbWoDZaNDkcHs0YG9Xq3Tht3bOXHZhIu
AyQQkcUJm1S19mMdCeJ4yAp/nUQy4m8bJ2lBKO5UnWDYQCbQtvZQM0Dfo01GH1DIj91UWK5hqWtl
kR1KVk8VqhJrFSXEfGDejXBvI/D+qmQkYEYx2fKivxZ+vYtwPqNfXreThXA4XDYhfFniO7LdbLso
dLM8u5eKmAEdGK+w2LOWjNzKLrSTrOZ3EPX0m7xs75pyPsw9oCBZP1Z1vI4s7CJa+TnurVUMkXM1
yyw+Z4GYBkUs6kjPGh9z7cYytS9cv0io3mqFvke94kXikjsbiQW8DWOKiYlqNDG14a8FILUxDC5P
lUW0/qqmBVmLuGI67F4WAk21JmrGUl57CcwkwOlb1OdkOrf6VqpKR5PkVaErezhrEN6YPsgNvjkp
Fus+Me+qofyCwpTFcXxn5yffevKh3cjBTgF15KMWqT4npeVKhXRrlO1eti4my2oWAzo9C764ueje
ufBfIeODrosHh1mQ1G2gP7DTlT4nX1GlWijWb7B158l6vC9wIptsh7l/60sdnwlMiVmtq654BOoM
VCe0v+KY7DUvbw9D/Zho62RE77zDCiNrN/20Ngkf91RrI6c3vPKNxE24qvTnMNhIlZc+sddJqjXC
dcaNUXYI9SswENeAgkxyKZKGFYLxyGskzSM4dRWH8n6SOq8PlJus9xWcg0BJ6ltdThI+NQDWgo7V
fFWQ61JbDjZ2N4B5uUmm5jBYzd4IpltDEe6Q6rh4lft68i+2Ul4y2JnE25Wkpge5suPP11YrnInM
dIape4KhYa/Inp73r8MY34H/wOnESBJD7r1pvJPP7bZ1idEwzJ6LrtqqoXQ3kjEnsUDMTKW89QWy
2KEpsOrGAo70jMdTq/Emgbp9tBAJkWuGj8lv39Op3gte4y4k4laNbiy+bdQx0UQNs0T2mDEOQtz2
xEK81TlRnyLYQJRCMo9Go23CnWFOAdZK7iek3UQuvgqoHDwxLOcsfF52bdLQ+k2/CaxZ6/ik2uBa
5aBd5rmmnlIchQF1JiE98pQ6WWNo91nTomKSTaQDa4NgsJiHCQHjqjLqhjQ1pGy104C0lr2g9hE5
CITKpK1bRY3cR4C4JSQtJFNd/nf2ziw5bu3c0iOCYqMHXhNIZEMmSVFsRL0gKIpE3zcbwATuMO5g
qmpe9SGlI0uyfeoo4lZF3Irz4GOH7WSTTOxm/Wt9q2jCDzQCY1tezDoMjN5oC0J62EEO1thIMqyL
Ix6SyQIDZjY9FYixSr/6FX8U52PTIF16UpZy8hTw8y4ZUyU9cI1Jsw+lkohbI3HQY2XT1tWFYXYm
LTYxmj7h3ikSOD9IzvoIfaOHcST50EEeOEQxeY3NNLqNsdNbNTbf69OU4eTv1FjbYjxxHojKKWnQ
J5my7P+W9v5i7an4P/gMNkn++pL8QkS1vr7q281WrPdX/ARYS3HSAqv7Y+vX3HccCegZQ1+ARGK4
XCv/sfVDMWHrZ9dnIf5+rcVnYGHFppQblrNr4V74nX3fWe+tP1o4kfWw75jr9ZKrMnvaz9s+UJtp
bmXHyEGJZw0LeQzMomO8ZvhWzkQcP6FFn4oKt3RnDi19YjnPtLFZrGn6iLG4N2nENmsJmGGykYYc
g1M+3pfoAPJI+DXvk+GZVIW7uxHOzx3OxPC6jEMAexDMcrLMBPrYJOaw3hixYLpMM2GxTfIF51DY
pOqrdhZgCFQMX4ZVlbEIIwnfWrUajdLJbG9l2fAhXbUce1V1eIxWgecs9uir7uOuClC3akEd15ZX
LbHTC7EqRcOqGUEngjuw6khd1kJUtZL5M8zXSG4zuRhrTdpgfshS985aZufeMBmWVG0ah15kL9F9
yGDoHkIKSE/RVKxC9TyDcy1USxyapIZhmrBQ3E2NCRiPmQLLZTLZ/aMT2/JOtccw2Q2TcG+6im9z
TM9M6OnMhzYLUNE9+uOnmjEdOYYzS5qwOVxpI14Z03LFTcP5gDz998P+1x52inLWc/m/P+b/j/94
Lp+z7Dl//fmo/+2FX593zX5HBBJa/FeoEMrU9+fdxHOESoWpR7NXBuePjzsGfOxD/C8Mrc+kuG9C
Fk88twVcSl/xbeti8Bsn/XMN5U9P/DouwA/Hl0NzcuxfTNtlLLMcuxEAXXOqrqY4jILZMvudLhln
qW5noELHBm2yXWECHeAeGdC3oLzqravvsaaqiDCihjzYlpdikW9KPIybIopPwAHfOxM1FUUmdSap
HJicNCb/32guvmBd9RljvIyTEm1FFLE/unBRVJL/HlYfscVlgku9p2Q3pcYbe0mlYf/otUARuBZn
Jb9LalrlQriM/qL0CwaWsrwqs4LiVEzP8Ab6JTnlbL17c3HBCusZU8TtMs7LR8te8l3eucjTeRdf
Rg61xKwWNc1t5LB8263kNcCOwfvhs/EvNDzV+fVWBYnPIqfDL2bwx3XOldM/uLga0EQt0iTEz3xJ
feHyYyph725cqj48ZW5ZJilG9SqhyB3AggvDiUa6KBTnk2K0r2NsX9QhsrtG9OlaFSQ8M82YPasd
3PdFMzxSCrL4SUp7bWTl8tIYTAdQRmzQ35SOAWSgq75Urif+fNw4FonYPeSBdLPkCKAVOoNuhfTD
kmbNhsU6rjNWbaPHbXTM8GNyrpWjl3G+2HaNXs6bLrPjgAC465VzrvptN2mbzlkJxzncH0ZQXJaw
VsUXWaik9HuwuE0KAfgQi/rGsOx79ohm63BO3Wh1XdFVWc7BiGWK7HtHFL3KrS0ilUIvoJx3elON
kIqV7oTYSJiBOcdJxqZ5JQcSeVpN+DJcUmfPBdHWtiRcslurs3PMYH15SpoxU4KugWjC4HpQHwoG
3lzjwGLtrLUHLztX4mHBQqYzOOPeVufSPMGh87ZKF1pLwJCuI9TIvGnNuqRfJrtuZj79ZIDrbTxk
7iFOZAH5wQgv3XIKfbswQq8iCrZPmtD2B9wXhwXfwZbDWo/Vu3zAA1vus3loT5nB299Heu9hEXaD
tO0oDCfAGLh6fUNqWEMdQ1OUzKO8Ti/toKF33LNK3fFlPKeXQ6cZ3oBp7DkTYRWkWUyRomUPflWU
pk/qliZizWyAIrFl4sWIU4ZhqqRepZO1Tsv1KPR7QqLpszsYNXViU7LNgPkFs+SnW9i91LnYOqVa
XKSz5e66RekC4P4zn6z4Hhy/6YtqBAux/ici+9pBb5ZypxpKsq9Qji+pUSiAM1HBPPeUJMiNu0Jg
aBe/1vD213FN5DrEDy6WxjcnFSMDxWV9iNowGk26x6QrjkoWr+aRTHkfi+WLqMqTlKw1jhbivpPQ
DBIacA6yykdmb22+N9LQCWajg/gzCEB+o5YA3QVveCgrM+WuUr1JOFi7XBInoE9xn+iy8fWkvtVM
bmR//uz/OjBYn3xaskDOuQb6jP6LfxP1rmu1uhgpqcEXImOD4C9maQcriSdbADyFbW7+/FuuSf6f
D3N8Tw6GGudCCuz/6XuSyND1IofHo+KBClwVHCz30Y9h1QYRjVWbHNuzIqOYUmv7Oa2huMUAP7gh
WV6yunWKWNmJsSVenSq9byly9uGzo4WbQ7OT6hsXx+Uyn8OR1UTdCFMOm9q0MUGE5luhY2cfdQWH
X55o/pQMNRlW27NT4WyHfOT+R1T+yk5C1iUFvaWBGfnnv7/msLH++gawoSGhQR/gjRfrSOWH5TYL
E6PSowqQ2gphS/URyxEr5iWlRXXQx+s+pLaJn9oV6A38n56wAP8aGqXhWMmXAEl5ugobewVytfWT
k2XGNqO8/jKspnjrLvJx7FmeTGDOJbRlnEzdLtQGZSu0nr0szOod6evUq/M+vUqkZrLkhngoJ4Xl
sxZTvnf0MfTSxgSDnBpkausCtLDRB0IRQdlW3Q5djKC/YrB2FlZ1nS1pDe6Gg3Z5xB4lNhwfnDvw
1h2MaCMRwzavh+WDzMfoizv0iuXHS/xi5gvqGMMNFXdq6bwOA8w4zxxj8hXxivblic/hAg3oAzUd
tq6BVatuMqztIZVJWzyoET2GnR6dkANpRcXmQ4FIY2sVlSKFowRC4Mxk1J7FLTEVVb8AL1Nzmlaj
FmBY6yYbqwydXQbfGqsQinSF4b+VFGK1UfwwA1Uh++vk4kqntx0sTpbRY9VPIn1zx6Ic4eONgJ3c
Pk8vrIotIayku3Us8Zwk6ehZ09oTy8i5yefP3K4KtB4lveqd8ajLIXtM8zbd6RUWQJ7z4oCpWchN
mCvJ0ZTF7HUwrbfs+Tm5s3SkYJ7jfJxYt4nLrHuo5Z2NpqfQi76J63LZLWGceHHGkQkCUrJ1Y+12
MaSAG8OCb5gRgSUhGIcR+DqVEQHvqFIpksniW3aeGP197A6z3vAGuvaB1fQKHHZ6sAa8ZVMc7Vs3
r718cuud1gKGoDbrk4yJ+kB93+PX/lIoLuuyYnlRL1iuXBsADlMXX9Hmbh+ahRbYSqUHsTsIT8VJ
RdUY1kS9dvrLdFDD66XuirfBiEAF2oI/wGzejStDQRulS3DKjR7Hxb5Ts0g5KNh1KfLJEITmmr9C
hFPS76UOYV2b06dY76mFNrL4mLYlI42uPYamdIKMKjeP65O7B3edBYZFvMOatddIGWixq/VnRTOZ
EpWkrVTMfcsCekNtParsYQcSdsIVczHgDPeWUbQ7UUQsRSVms5YOXxxzJVjI2GpQoxlhzKmiedIx
h0ujr2Iq3AQscsc9cqiBS9G1t+vSz3mGBYoN5mh3I41wQLOVoRA7ThNHh2Qb17SC4o5B3Jv28DhX
VRp0RNof+8SNHiYCZSeGkYk/qEwhQUYh1ZD82/GhVaBU1rjGlawUG7rnNCZ9aWP5SzhxKo2kAQgc
RK9e48UgtZM08nqwqo+qk180CWQpyqlPUlkUz+5al6CScl0CJ3lI5Sx8PWPlsCNmjzXKE1M0S9mU
KFsApTRWamp/qR9LvRwgz6bR4tCn8NN9GNUakQ4r/kOfamSV8tr1U+wnp95s7HsThEWQ5TKfNuRU
XqK6yU/Q0nfYzhL6L/LPnRqSH1CrBm+m+xbNzeyF0nWItVRvekjYT8TZR60zMy9MbE7TNZ0Vjb0c
hUig02kZnjijVNnMq0rzuCZ/Dbb+Pxsm/Te2lHHW/tN8y1XyP//zyy/XUMY664u+yU7mO4K5PDtf
S4PPItJ3mzZqk+CkIMTZGvaPeyhjJYOvwosA2jOsWq+Pf9xD7XeQezBTrLEUBk4YNH7jHnoeKP14
DzXhCuBtIHSuAuuBsfvzXu1SJzlGVRJ6ppVzrG6UeSiesOFwcTEL+4uRWtCdokZjo8MB5Lg7rGQq
3K44Z3xhANfABNTjhvAjbaQU3JljumK1bob7qdtjemyzEK6ftJeahr9sWabLPCnkjZmrYNgM+hB7
RKLB6LANc27YEIkYIvCacXVliV6s1CCFbmHNLIgepMLKqdHqmaq7s1ZdRlELDsiS9E8YsYpUzlkb
0Jhia9MndU7a8JKyKgxbdLbxNQolsrrLTjaYNdXIVe+WCmKePiYqxuWoVE5hMubVtoqsVruL6mWq
D4JbgeORj3UVRjM5Q5F2arI9lmI38808dR0C1aW8q1QoHkdm0Zq6HRooJ7sJ5YFBNfVmoAiZHlN2
SQUQx/bFeYwSKudlFK2oHzz6WzzMycEYa9H7prnYRzXRzdwnkR8/0VpYlIfz+ezvh/lurgmcPX8p
kpJDUd8mL/3P8tD6XGLf+fe60tXr+L/+8xU3yr983ffnWbV1VGQqwOlROqMFvj/PqzOU+CbCzWr1
/OF5RjzShbm+Spg/d8HwqPOF6PWwVWbI526Z33iez0rxz88zlAkeZrQOYcAF42f48exNXKJdhokZ
5+SYWOeXPJ8/qefHgt6hBPBrgWDqWYKz6/tKmZxoO4g4ZfwVOUO5LdXYPhSiWU6621ag2jG1nHr6
JfaaE5byJrGsOyvmqOTPuK3JkY0pRIWFdmpu+c7azzSOlPXWrfPKpsThn0PM7GyNyoY+rBWFlXtz
VxCHy2Z1Mi9MkNUjB+gBDLfd4CbpdIa/W6ftXCpSCykrn0DX0kGpMuObKSRyXUw9RTE9Z9nHtunq
K7noGiyddlYoqgpDw4TfX1CupJS5ssBeqBiMm25P/3a7aMGgS+2m6uaFK6DTh9dRAgQRuxOE4gmj
q1eMuabt5lEd9o0C1/426V35nr9rSWvKaN4xPMuptR3XFkXmimAbscK01Qb7WykpZbUsHORGBfzY
JHzn6Xo3U5uT6dpAoyvk+l7QXdbGECazwnXfi6jGGd7LhWlZORbWjasV8VN+XqgYK7NogddhAft7
AfhrwrLOgIfL6r9fAE7P7Zek/OXp//qir0+/ob5br7a4RPg397z7/hG6wh+ukblbrSDs6VhCvqvK
ZFzJW/ECvhIugHNS64/d3MI/gtvScUx7nUn9nqqsnbkmPz3+GrYW/kVaFasMHSU/P/5AzaZK1lXH
eL46zVYaPUs9aZRdRFb1Qsvm6EuH5LGdQ1Hf65lMj3qDF2vpT5nZHirXuiK7MHsxGdZ8XxWvblZt
uI0cVhxkuIkUfbympywQI0XyM0NjNv3r0AjicLgsinREk8YZ2Go5D1UYN0pgLcPa5ASfHKaD5jcT
Ep6iKycDDoWa4WfAcpl63LECGOYfSu1Lk4V0BmnBDBDUBDmJk6TaTrM49vPVkKr7eqSA6mIaoUf0
pF1Wd5Vhzbe5idHMsOqtitWtWBtAxrnepcprWBMUNxEAuBY9OtqKJkuMp9RsbwFe73VugFx624+u
8ZKMEvJ6OgCdU54GdXxWkiy+nCZc46YU5fu87O01HlsdrLpIfV1CXLeMvrnQaLhekOU/L6FlXVB/
PtK1Oi64VloivNPerJxdQezeTQEhM08ja/RWxPXOqtECBDwSDYlRnZkwVRq5fij8LE6FA1tEv1jy
9K4xaQJ18RIunhm+uH3qzYLcUcr43kaFFtzVnAqoOcpev6FT7qMe0ilHrt9hro5X0xQ+1hIosOE2
btPQx7b61krkDFfrt64VJcFoNg95+8nQT1I3exCrOBs0fdg2EFa3eGqvHLdqlksuI3qQTtCqHQt4
9PhcZTrqIiSGo2unNCddl5jIh+QxkUjbFZoBln2iRdCNcFZYuCV0b1Gq/TAW0AZqBAT6UO9dGXNl
GeM8SBYcGxF/G4+6ESz8NbqsqjT3w4T4zRBiss21EKn3baTYPbqf8NvSbo8zHzfu/noWNFGoXOKq
bE41JA1/6IAaBdmgDSgMHL3Ie9HCe5O1fJYz17aDJdXXvlgFLGOSNItOW2o4PtcozjMpLau9pAnV
eUQoy94nnWo/sQrhINVzt/lE+xRRWfwE82MoW27FJSr3ZhSL8j6Dsl4fzDBskU07EQajGBv7QrNa
UnBcEYdjHhJ7Yh2p7+rYUB+1dC54CmOnTQ+GPfBHrTkSj9dEsGzfHYWSH61uGkfIOBl6OzFlu/eW
wipM+B1hX3ApXC4zVREO5sm8gAanZw/ZYGtP1EktlWcPgrmupffdvVDYVQMLOGNzlZU2Obaxbq6H
MLfuukV9MZAlxEdnnkl1iWGiljBJjBBwgj7jrMlknuwF1FvNL8/sShLGzVtH3/ytEq1sy/bMuWy7
dj6AcsD0kp4hmGzU5TGKlhf03+Sgr5zMul2RmctKzzRUhZt9fIZqDpnZ7W0nCXOUvVml6MyYt3/v
fn9597P+9Ph7ei6T7vmfdr/1Rd9Gqu671f3PtmIwI135rt9HqvY7YlQqrbKqft7JGMF9s1AwONXX
5hfOt+J89EUO/mP3I2yAGWPFP9jfNsbfOPuqJpfsn4Vn5HZmwFy3yTAY2q9efYt6kZnpGYpoiF0B
d2LOllBNaJjgpMdlHbhYVegVQ9I8UbadbuOY1iF77R+qMD0lPm2h5dFO6Scy16aibu0sGtb2omIi
an1oYMY/DWu7kdObxEeTXKP0yIiW0DzJHC893iVGPkNSY0CnAy/ND+R01563WWlfpTW7tg9ulBpl
LqZUKlfneuXhXLUsughYdVliinRtPMK2Vo+b7lzQPJzLmptzcTPnbgK1rJk8oQUGCcubWY7xwlWD
JoJmSWHXW5NCd4NRIhwHDAKJclWKmu+MetSvJfyURyPLC31DMHqBqjCCwAkMN60VNpaiETSu2iZG
CglcjV9orfJwFoBuG2iLPZBoulifsjrSn/j2rGqlkMewmchBWqLu0w+OsOtHUK/MN7CTIB7H1pT5
Ic3oL4Kxy7U2GvVdAg9GXxNjWyPJpl1TMaSrMyKkG0ud3OeUkLqLQ82tnyB/4uTQZ1xlfM3S2Zo2
F4+0AZgEKJSf3wo1qz4VUCBvqgFqRmbN3DVmK2tznxp1BPRIZ7i2maCQNSTL4uRurGVobwhzdsc6
VNQPdRvRcJ4bNVFzObmM7kqV2g2yrQZOf7s3sVj2lhmMFFlVbLipZuGCBOy0IES/gPQk5joyvFux
3Q25clp3Ke1Agixe+UHtW8VMImdnVzOH/TbtU5d8aU4K2ZFN7DtVN0GQtPIaHLwk95sMQsm2Agfd
eylE/mR2Wv5I5c+S7GM7YwBQFD0bqMzC8aAYlcs/c6dlcp87dGYso/uiV64Ro5PwyTt0Y2N8rolQ
XCqK4tC1qEGScsiKoKXm5rbGkO54kMMXzl1VjH8YA7vy+e8l968subjFV/P5n+qHm+e+eP7pxvGP
V32/cqA3EBtydGQHG7Huj0UXADhL8dq09c9XDuedaTGBE3/cKr4vufa7VWvQkQ9Jea1F3r8jH/6L
eBRXHQKxLN/A+TT9TIH4YdanVqkDPHLNOTGR2imCajo1rFlvjTbc2ubQz3u3qqtji8XzRmk157Jz
MHEjoCqfNEPrLmKBLhbrIRYVaYPUjUsqBISWrKNtx2GInlcPox52F2U6m8GkD8jfMSRDMWbmEWbY
l0ZJqPcr5YuBnWtXKlRjJDN4F5gyrdd0II6lOiYXwpkmX/LuPlNaxOx7cDGPTfp0tTRt88C4y7kx
jGF4ItgPKmZqUx+Tl+U70A6p5ZmcD4VrN19STS23ll0M1zh78k8Es5qPg3SJNzUMGBm5y8u8Uq2n
MlJJ1CZj8VETBWwA/rkiuARPYBWbDGG49ozL1NzMqqIwTKCDalHzlm8yJl/AV2OEZfs7wSaIbzql
nS/KaGzBFYStT5TS+WxkWoYBJaXwCWugh8IU+qDsjK0oVearsaou5QabsMDWvtAr1I0wxrUo9GP0
WAiNOgJRRPGRU7aL1xpFxOgumo80RtB0TUiexizVSC7I4Tobw+lqmlLAVlgm76HVNOAXFWH4ko+D
h9DKDAZm82Uh9fVeROsi47f4fc5GSbbANa7serZuMovz9eC0+Q3Q9/xKlK19ahex9gdnFWajhnzB
JKJjLeJ8r4Zlf6TBlxm4wJys1q6o4EknQsBkT7VTNs1awPxOf3QMaiikkoZ3eCuZnGpY3l+jpsmv
BhdXL/VgnCWdiIns1LgjDnziEvUQW0i+glwW59on12mbN8KxmZ868HWB8yiwxqQVBlMuDpW6dlNY
jj+a4ceIRhOraG+wNXrw0DxGxU9SoUjKaQ9Rk7ow2vU3y1TVHR2NxnU5DdQbOlODo0pLdmNuNRdz
aFA+QY5vk4KB5r1JsBMnXeYPUQ/+wiylZ9TTCvyxpku4IzR39V1/TR881Y9qP147UOMvJ407TDsU
ylPega87SWIjG0RR7tUR406M5k3AHnZVzBFNKXWidheOsvTHuQj7F61eyQhjm2x7OzOpXMG+1Iu8
vmx1Pb4eudR7LZ6y2wIUEuNVq8O83jee3cQvSa/2m6hWYSzNxniRAXvm0s/HBbh2E8wYYDziYwwq
+8nZ6QmlcvSNzBd6GWdjoJNQI0EwdJ4msXxEehJRwTLrYottQdl0gKMvFNwifCQo47AJTZ9sZp30
f0UPyoRoHhJebzcFfiHupZpRPJlM4b7aF/6r5fH/VpQ2YMPqn+5C23ZJypef9yEXYMH5Zd+2IQGl
GJwQ2vK3c/wf2xAKNrIW3khaI1wcl2uE9h/2abw36KNnSvYvoDb2NI7+uJ5JXeGg/r196FfTzQow
ZpRFTItFh3zXagH8YR/CjgyCDKHXp88AH77FMTzu9nl16SpDCxo9OigSeKdW85RHNgWstf2JFoU+
UGR8bXYsTdVwjYnL9a0oo4bIyNSdo/KQgeB5iFT1vjfDzmvALnjgbVWEbeKv9sCp3u2S60gtba8r
0uq4QD5ltboE2gMsZoWiavQbkhLqHciM2rJLjFj/PKKHn2wAZUE11FDUkqh8nfoCEqy0+YCvCFYk
bexYI1hW4G/mzVIM2VOcJtUHxe6jbAcQn2d9hdt+YhRnRC/mVOun5sx9rc4M2PDMg82NXt0bVWZv
WXNYx+PUYJw8cyN/KM5A2TNbdlgxsyPm9APWRGzldiVjZnF6ebvI0gEKwxvUZAbUnRlbwR59FEDT
irOVK9i2XxG3+Qq7jVbs7bICcLsVhevaQHGHDoGoWkG5coxqOtyA59JOss9Sbd7iyavuZ1mF2yVx
HBiwq2PIWhG8zQrjnRjGkXSZsUZhotX2igq2F6xkf8LfO16C/4Tqm1VLtM8HAjdeXVOOeUhmp9Y8
yC7Nc89PmYJ9KKxbQdWdL/QJC9DQF8s2I018aU2NslEMy7y16B55qkqathl5tu/1poku0LaQEoUS
2W2QkZMJjEqzPjcpfp++qstgMu2m2Qwp6bHUHBQyT0b1UUnUBJdZZ0Pdl8P8nDBDuaXHxWBSqhvh
VnHt8NpUCpfakrS5i5WlfNIXM/Hnrmkv10pcqiELV94P4zygQLl8C9MmXsJGrMKkIDlXTA+js+5V
SZTWYme2CEpBiJITfVG1rtN8xDWHkDVcnvnk5iIimlSbDGYjy+5iQK+qmA5mbal0Ok2h5tvjEp/s
Zaj33FHMaKcKyhY3bazDl1oAjoDxQ4OjXLTR8PNhbrnH6wF/Y1zrx2VYWzhRJLe8KmIMg+vDlJwQ
9MaCP6fOM/MTPNiAuPBfeXHPhGhTYvL/FBc95eZchKIP8ADjO2GDeAW1BL5CJouOA5QehF1tKCbd
iyGmQjMauMIAquLrTLK1Pxa5pmCpyBpgXUQZxd5aonWUgtzKpmrr8Wkg+/RoxK64or2BoqVxSbML
BZ1tEYrmszacRAHQ2ivUibenx8nFrc5OQSOJOh+/QNdAm6qdDMS1AbmMsZn+1k3Lc7dGs5slo0NK
6r3cKJHmUAgSayeVIuwbRR2MzUTZBu1zM3lhy0jqKxFORhA60ggU/gIEi7DiwDCSx5EKhXqpb9SS
6XUGa5m/MXWROaSv/zub21+j/P+32gJx7q+J3n8/+lkLjv/l8PfrC79ugrrxzgZVyohXNUgDnDe0
b8NfnQkvyAyyw2RpDO5C3zdBBDB2TBOj8WqzAJrzg5nDeees2he3NF5twSv9nV2QZoBfBDB24XXM
jNDFHrgWCvy8C4oIN4PpQmCIzIEsZHoeVw6afWecR5jxOs1EVrVpnSncYT+A4td2ao70A98u26Lb
cyC318loeR6SFqGt3ZD30UCzrzPU8ziVDD2jVYB0OgMRrbLMXbOsaeOoGOgY79ap7LDOZ8MQF95+
Xqe2Fl/5pk4skr8xoCxqoBqXEW8WNg7qUj+UREKdqLd2XRWlV5naWSaeMsu5sIxSeR2KJZN0u/Yg
D7BgysupH+w36lS6+zBrpmUvZyZe4dIy2U7SUA8SsEKfGIxIDpZhFoS6Uxy1ZDEPWmcne6d3vgCP
qB+MTAH2AzITyjmm4C6PlksmJLnX5UMyeYKIVbTp+t76jDWlwYpOfLJyE/MBNv702exNvl9sNubk
OVwzMMdbmW0cerUQtxW1JnhW2yMEYmZeTjWr5oM2skcRi7Dp12wiuhJFb30os3ry3ayNACwM6/Ju
MHfvavqibObyF7XaMwYJI1ncdXTHPNVhfqm3HeZLhH5XVeFswIbdiml81BkYgSqHHM/H1AOh98pI
zPTtLnxN8eiFJnr6XMlbvTaObZI9zvDCfVmqr1lLLDmaKK0T/Eobs1PexkK8HzSVEXaoRF7T9tGW
RhcyvtiFk2a4MVM89456bbXiBS4ow51mldCKeRcDcwhr2e+kdCJqlewbOqwOjMMvxkp+yMrpk25N
CRf5GapQhx+cP/OWveKtAxdFvxH+Ssy/vXNnWu2t4BDkGxokp3r8lI2TewKKz45rNwL7aIVeaxkQ
ZIco6O0Ka3GasOfOaIvRaJAYt4tDI+KBo0s/HMgJ1SSRE5vG6q4MRpWOJRU4um+nDVmB5R5kHTNO
TlcbXP53Y240fmPUX2KhpSYdZIoa6EMidsA62E8liLnAVpPiZFS0B6ZLhX43p0YOAaZoyxmKomP1
71tNy7/VzvxX31D+P1zEjXWq/aeLOBvvc1GVw89DjG+v+76GY2/huAiB5Tx1/66n6RqrO9hUBy+c
aWq2zuDjj4uMBgIC3YzbDNghi7Dy9yEGKhxst5UcYbDy0lb1WzcZbj6/ruHaKvZx9bItAyLFrw4e
JYHILgssNuHokLeOuo7HBx1wYynY72Z7eSzVxLoqRQ5DjF6nbTUCD/UYPW7NYqRwC3dCoOFWQXoH
fVAoX/Ks3EO9fA9S4mhoyXU8S3XPTe7gyPBZpvTaOROCfDZrlHfgcAvUkslwKhkLlGBrivJemKgU
nOY/RBrNfdmI+bnS9ZxTPv4/KiQfidlsYpGqW8NKE5858BVxbEKWDiUHzW6o449l1Hpk4XAIaY+q
aA6CcI5QBp/75k6x8i+4Xx8nCzTr1N3MXTVv8dcEo9Nc0ubtzcDb0SaOytgCZ7TCQ09Tba7gp6W5
Fk1NoLMUC8dChf9zm+YfkjjdTRHlULm4Q2wrkebmp1HKC5QGfpMq+qyK4o2M1TV1bv2BLe2CSE1y
D9OFobMobT8WSuURPQisuPRSs8v9rK527CnNNrHD8QoEm3Zgs/nk9nz5qa7uQ5WRe5SBdJCcf7kE
9ZsJL3aYThtpOWRHW+0pRLOiBGy4WGqn2na6DKQRmagn/RikMa3ExlgSI2Pq8rF3HPGR2+fLlIwb
wzVoLAYfABNtyfboLBrIJfWxxKt0TOySc7RevfSddqdoqnrVTtUdg1tJBZtK9Z8U+TbOqzdz1QbZ
lrGuE1m3mEf5tpVMwTzoxYfSES9djaW/WqdKJaOMLXfYPJiI67M7uyhctbhS+0z6EJAuZsMludNA
oItpkKcZttRz6q55QvwIm/g21KbPcxybR11NYeZVxYeU6gYLmjnG0C47dDMYjxzE3UCkbOcOlOd1
zPfRuS66Qd6ImR8OiOwCI0PXj/Po4G2P5TOdLOybpKJIZLw5Er3QTYnQcTXd9mk7Y7gPZeyZZJI9
5loejpVhV3dqGZhS7TZJM7/w+9xjYbtbOrvzJba3jRY1d0kknns9/8AtouSuyQwRBpDh25LqBh7Y
HciWLUzQGauZ5Vec+53J/FgmTBmpKzloDMnsSCIWLlZgJIhllm18wFjbb2LJzc1saX5ZsN/BNN7C
9Rs3ptpMeBrM+yYaLyNzvO4yih4QSYkhanoQOcmzOiX1BpBtcUSmMb2wpB/cGrLxqCKcYcvBHJtF
+GAiwgaTWz0otRN6I7zSAITWdbHmjrQG2nifIWOIrMMCoKAu1DaTrI7/Hjrp5yh/cxGIt2xsX6K4
vltkfjTLuOVqRLYZcty+lhqwCJugoIPJDss674yStAG8lwlcS1wf3Mm80u2UXnBNW0MY+hQsWVFf
mMTag4VjRTDIhIyr1Aw/tkGPubDrQ9OiuYPzjhFPlIxYRc4oEEmlpLdu40oMgbDIWrdxtwbMjEn2
F7aWnjK1PeVVSWH1kGWgzN2D3Q8rv1ijpbOnAlDx0nkBiziX3QZaHKmR0iRe2kK27MMTCKjR41zp
7uMYpj/OEPAaBec3RPh6wxBGOWRS2w9zdDXEnDjlAk8FI0lZRNcy1G+jnsEoJqbIG2uSM2EDyEqr
3b2wzENpL1dK7V6MBdUfIn6Z6RSFwCw3C3zoMJQ3Lb8kJ4uyAQT5v9k7sxzJsTQ7b0XQOxuchwf1
g9FotNHdfB5eCA/3CI6X8+W0mQa0A61BvTB9jIxUVWapq6tfGhDQKKCAzAwPczMjef/hnO/Mn2qj
o5aEkE2QYHrlQj4YyFpJFmoCpvEBOxwg/yQwb4aShwkj48kFxCHLGG9MIZc3S5LwqDu3Rb88uUPO
7WY8R2301OnRg9kbe9kV3TsyyfpNQeKFdppyUSh056hZLMyY08FTAPzmYp9NUViUSJ2W6dYbuvgH
xv4icGYgH6n3ZE+kyejNndabD3T6fro0O2ZR7cmKSrgrxrxs4GaTRo5ecad6ChGevT9p9dYs86u7
pJ9W7JB+bnq7TkutEyXweFsaRha2aLGAYcKxz0lRsZhoRd1j3sdfuUnKZ1JNJlGbYttx1BGGAGb5
p5yTUJ/1MnKzSNlFhKnsoom3MNe1TfjpqBfbGB+T2LTMTGpJxHQuHtpG7jW5BItZ8kCR4mWmsN6g
wEIvLkSzE9ZqcWGF7o5c0a1GCCMqHfb06N5ZpPuxZN3bSyiajLmCeQS9ZA84gXoaJUJWLCV6Vkix
BoKCIZeXmfml4/Z28JjMy8XzNrHa3vSEb23VJpenZu6/IxH93q7YoHK+qhq8H5y1o5O/i3Y8OFPz
6PXplYXHZVHG6yCwRifx5HMEPRmJds8sa7MYXsirH3I5E9Ot3Kauc0UU9oaQf9fJUllh6eBnZh3T
ny2x9WiEq+Lo7N+sXH9avW1ma2F95X6pNSRFkhBdKbtNaeDa40y/JSY4R5PHh2qyPmrrrNnWpcNx
0t0kgxH2Y8r80rZifyZ8fKPkC7nktmb6hGVNwWBWxBR17JyhVW1TA4lrUu4yvb9LyCkQNIt8gdOj
3U8wHOUHpRgD0lnBL21X+dHMnTuC2k5xOlyzVgvqNcNn7J17AxxUP2ThXA03ceXeWJF3qprmMmle
CB87EAuRmNNSb71pNhzUB+RubKC6KSzieMZkVXsy2h+V5KapkgMhodtGmeRpTrx9Yw2171oYtqa8
uSZW7D1NkfIIBOom8cgjr/M9J2aJrsRqWBppzH8FHUiq3hbdcKpK5RsO1G0Zddzl9Ao1n2aNqUij
FU3ldVy6IFOMc+4Vud/Ad/RJer+wyr+oTsufZlCYCE52NXtLnW5jRs0nKULPndGOR6XAKYmmonpH
zDmddaf+wviH8b/A1+TJe0aKDc9X292N+H72RdrQSCog+Ew3O8nK4AHlYQPLct8yk+cu16nz4AKY
Qzv6rXRYSnZxcx6SZtrpxYzu28gvUSYNv3LNNdvV8fVS5v7Y2wcvqpbnSBOcIXpFoQlDv/MzleOv
UtSzmYqdRqhP7ObFFiz/jk+e6ObI2/UUj1stFg7kH/PemlrUfzHB9kxZit2SOIs/aqRikeVDThaP
Q7lNOLB0G+McW0BT7UWI6Ad/uzKdIhe0Yj6U27FzrjFLwwDCAbnFM31rGnUuqgbPQnKt2twLMNth
FeG6UDPlMSvQeo558+Qman7oF2XvpGzzgAVkW4bGtP+UHAi5zX4rkwLQOnCgcywUe6Nl8YGkuWtb
Zu8tUOMNDnsYLepAZWDGt1pBdqmHRlbGXBZaAoKN/GSHWhzJR3wfo87YJG7+jLDkEuXJzh3JIuPB
XoiUgLEif04K76LFGo+b1iAPpez3XsPKzFJCobRb7G0vbGTWc8dLwz4xHrR1oLI094NaHYykHBB9
6PsosUlgkdpeurUaoABZEQIOMErQKOh3MPwhBEJS210XW2erN6lXW2qfU7l8Fkl7G1HSbVJDuc0Q
ROVjF5IoczOPEdG9/RQIQSPCqAcfrdUc3Kokxrd3b42JfYatzO9RpfAQxrFH7ZNVQTMhoXEl2LFk
Jld4JhTlIUkz7nqN2injTZFmEu1bJy/ooz13l8yGdeBBZe+6mCduklJ7ZHC3NmlS7dIqAwqpUvIk
nXgtVsii4U2Lnxvpoz5GoVOLewmWWFasvFMnqbaDHT0llbzvbJ0PIGtuiMVqoNtkO8N7diPzBX+h
ESQLc5EmIjc353HI6cVnKjYWwqXDOPaHqZyeo2g6e4yDAwbNFELcm5Y9bqRa32EUHPn70lb5qL2Z
b3u4WzROPtMq3rthlXnpKJmLzv3mKWvqXySPXuudtZrbxqDR6Sjn1T7xsQ3viuLUEqkV5/NVelmF
6EvnvoIWHaJReJvZ0W7MHGq22yHk8mR2DxDiQYm8dBe3894tZsLRAS0ETQ2LWW0t7UURZncdUx6+
TowvIvI6IigSkZ4aJ7lDlYY5tYtPnhytsGvlFR9VvOusOeVBH+2ozo40GstmKNwLZmmSu0rHuKtM
+0Q1YS3aEdypAEaNXUuWLgVOJ6tTNDdHssoYziSunmzJT7RPvdE6BAARL2DozVkaKle3rp8aBUJs
6VDjMHTz0vQwq9PkTyx+nNRmX5Y3sV+0cQhNjQTS6dPDP7sdUMRi1LC/KdZYHyadCmNMenOLP/Nj
JO0t7Rwz0EiZs1QtIrkBYTQ7HtVCYSWknuxtdXwgMvJ71A7nRdcUfzJxqkZptreBm+j8KscW3d0R
0hcLvuwNWjrR1BKhVa1Ej4luPbEPABNOj3coutbeV6017fXYyduNaSj37GGeyIF7ol4JJXSlB7B7
3xNFyB144ifVm59no4ZvF291pXxtnen0s2YRFHfQqu5Air/weRT068OTkmEbB2USNra5a6K0Djsx
g9ReGcd2Ani2IHRIWdMh8XyfGcqu3EbKZtTI0zZPZxVn7gjxcZkEGxGadpKebkWrK9cCbxlxDWm7
Ld2u2yIgudFoujlNZr/tYvORtAYRDHnW77yE1X68WAVB5KgC8jx/J6J22idp1G/XiaFfG9oeGKRA
LDBp5FCbVeBG6bupuEdBwOAuSQp3V7lJWEUjkoI6mozQi0DS1b1F4N/MpXqLRq7Y/OeqzdY53GdV
zwSSJn33zz9j2OLv1Zps9od/gFCY9vOd/I5s+3sni/536er6J//R//grK+3fta6ZaC7/nclX2/15
6PXzR35t7w1GWw4yFRO36W/r9l++FbinLPVZQbCYsHj0/2XktUYhEHvmmvhWeP01V/Z33e6asuYy
CXNcmn9sMP8h6ikUtj+PvNDNwmpzbWARoDN0FiR/WN53np4w/HDWeav2POfLJENIYhj2K8/txE78
pP9FKwgwrbuODocRGHzAn6zA3EUttYA/QvZkLSOrNMGYyJey9cLaGvqDhQn+mDXq/KA7U/1YEaIV
5JlKszAbBn0ZGXTvPbloG5NgAx7vnnhXhgHHRTyEqbErcbqnzkujc/qZG6lM98DTyatUzKfZwMO+
HGs3GNzvrRsWGTTyWLmmZAlsamSodhx9NDUrylJjY2z5lpL4fZtAdvjZixxq0wl727gOrr0r0uqc
eRequ/WO2w7gZvTseVp+oGVyjUYcGUyrjXo3lsNxwU5Kq5JuuIfeF9S4YZlmcqcMyje1xCiQFN97
zO/YfT/pNb347CX4ZA+2Hg6uccnyVyUjfop5u/WMMO0LxvEnxnTAn+v4QRvD2puCiWngMkyhnrhb
ls27XjxFFlMGndTHnEe51icHIpkO5WI+OnF5rWwGDx2FUT8GM1+AmG4VLIWJk93G0aWF1VpLKCcj
Gqdh3M/2nG0JYPoB7/zNq9QXlQWq3noHhXRQE/oR6TF8LHTxCN0qQ8G1GfP9RXj0mlx9XFLb/MqH
fkdFXUeHhf5EXzJfX+OL2mNhmDtv5puvErRgpKTWIHlUjYezBvr7hnhdP5+eSv1qGgDBlaeq9+7o
JsKks96YJT7Gp2p8zGBalvSS0/zDqHN/8Ia3xSl2SBBOpRjBdeDl1/ZTMZ0KDDwOlNaeSlTJrUsf
udtF0w+xikLMID7ILeKPTO1Zv6Ori3Ta08tQIqzL7XCw+5yTsNumRXWxBxDghPeQusCNTP7bXYo/
Gs4KS2+4EapztLwTq5EIyAbIGKebIPtMURYC4kpC2MUbQqlk0TyqA5eFJoMZ/xZidrWZ/MH+nKYH
xZChParbSTAk7rMxqPu1VglVliS2dz/HO0keYJNWb3F3Hw9fy7CXdvpAN7PRUmYxdevX5lcZhUt1
WImn2vLQ8mmSkfjOZgqAO/VUZTASCtOhZHhdPChJ+aJO5rbs0hBt9t6IxlMF3EZbURrLDAtGZ4yg
PC2t3BYNuNYsuoDhUyGkcI1m2nYcol2tF29aqp+V3vhBlxZWpDVNB+hNF5HEATs2P9UNyhG73+m9
fXJM91BvqV02SX3LGYl8IQ5t5lKI+YBqce0uauDmyFDj7ZCQIWoryrZG8lJ5Z0MhK1wNVKascR1G
hAVHM1/F0m4ryRVtZjex54qNptvXuP5ikX9cshtyQ86aRVlc2jTatP7fuPXYB6kk9DXYdTZtHX+f
HZICEvSuzB2MZ7m+d/ZUxRYEeLd1I+9NLZkJTjrziAzyhHQFEngHor0X1J3zlbPXGjJnVw82wKBk
M/QhiUtWalwpMxhxMScun2b9PS+vUHnTjALTOg0JscjTM44kKsqTNKnRbOBMJ4+eGuRcwjFtTgPj
CeewxBGN+sr7cLzHmuWXUgbaV6rV53i2/A6x/Jw9Fm4ZzJ61m3FgTdp9W1xskO1dQTwKWlmebF3X
79A6oRtC5Yeti8hbb49XjnnlRsbHNA8JakWNiEHCehGTCqDmWTGe8PCW2aNs94xCtvrs+JiBne62
4X7R2QTAa0t2lrmrFWNHLC4fYy+ZWiXdPYMe/acOhoX0sbEvYLpB/wfae0UIg/dI6KY/9L6S79QE
FBMf5m5ItoCDTEYX9smGOjsQL/wsAcDofGL0gs3Jtghvp/SsggF+P4UmNU5enWqmjWi+ChDbP1pK
VH2rfkflaGYwf7EaW18ZoOaSFbRNCR+6CtclBW/UnpflueZ2jxvvi/tx9ooDcFvDe5qjxsccUrop
ThAw8Wiq9AWWJNNyJKGMMYvozYpunYidfHwqaeGlb35kL2SakeZDyPa2NcY9SuIGcpHrT7TGtBRN
Bm0p6Motz7ZUXviIdZ5YtvOevLZWCOL4nuhHV9s1CXtz4Au7FMy+XOHMgVZs65xJ12LLHbHHWwBo
FQ9zQzK339BrZMZHVD649Y5NfWIeJF3eHETNjqyvwS1Ien9vmnMBgQoA3qAFVQfnxngb+5Kd6Kug
VWha43PE35YtDYrwc87GRpv4hTqWLloPU85L84031f1O66cvZcbGkJURQqwZBM0AIHvAXWlWBbvu
5JtMjmqV+p6wQmnmT4vVEvlOw4G5W295+8xeNeGdMjHf2bXOQ9j6UtSWLxDprREwbj2QOrZVvRrJ
ar4j5w5YHEBCMRAUGkyKKPxhkGyLm1FujC455qoSCOkFObNuIvX4wCccbsNy6meEzWcXnFavkpFA
TDI2Idtpdl3XEJHx7ogv00soz/k4usjXUzYYAKpZXiidDgLJdApUtKbGDzLD8VZekAnzji5l9nU9
i74tpsWbylHXnSvc5VB60ubGRftwcgWO8wVsxINZJdoNS0X1YMiJSVxTeUsYKzlEigIBmkiaumDz
MhovXYLwezFSqe5a3FKPaVPKD3K8M879Woq7puvqW02TxUPTODNQstqxb8VQ5tm2qRfatNJusLTa
NSlAtZa1IFvHedh3CmZH8ONVi6yP6NRHjbFU2JKRdg8tqiOWBCCR2BtdPIK8mmOrvxiwCpj0IKcX
KIY176rlimrtuEatw6B1CjlVVFJcAnn1DbhzBhi8rVp50j0t3YOOLm+LYbChOyMqG3ZexDBg8YDj
Ekpl3TXuvCKyPU2G/7kNxl/3F//8/5WIygJr9ndFVEHxsfzr//rXf/ljJ/Lrx/6vjtiwyDBTbfDF
QO3WjuOXhAoSho0dcGXmrTlrK4vmLx5Ctu/8WwsD94rDoRf6vRdBfWxjHiS1ganeqsr6j0ioEF/9
uRdxwNbx98DioCHS7T8BceaymfVaA7ynmz1RaKk0ISZWA0/4VB+Vb5lX1kpYLJVwt1nu6tMa8T48
e0hKNMZArvbNjMy4Cm3mSDY7O1k7+9pRavOGuJj1icTgNT5BnJY3rHo992hSFpzdrL63NSDIAJwt
MBquotasx9lww9hMdZz1epwqESexSmSpNAz9pWpKBiuFiNjT1oxzLjEmkECYA/WbZKCK1w2gGFqZ
Lsqf0E2K2yhhjYWUh3rKVMuSk6uvQGDZVgnx1Taa7mh2Rv9jxsygbfCQ69d8HABctvEahmjUcXLU
ekXsRqEqb1PdTbDtRm/Yp7Fj3zjuPDxrIsq3rRDnrq7OWjLWxBCtuWL5iMrGHdO907lrOgFDQWWK
Mf9V8fLDzOO1CEyGF5fYFIcYgIIDOFWa6g6XunoCwTyFWmybgT4V876Ph57ETNx9ThOTqixWe4Kg
Bi2bxSYHKgfwoZLwrjhMcnqyJY4N3s/ThPA5kL0SXWMLogaiKIQ6bnZNTdoGuzevCttC3yycF0yZ
M6PY4tWpGxk4C+WDmQzUiov+XmkKJj+SnQNFy9nmUTmvPwvY7lEqVn5nsIEkuWAgLZu4lwAgyJfG
jhd1qYeIyuRw4oA71Y3xZkxEoCpxXgfMEG853tCqOUIBx+meawELNpraJ3wrdy6HkK9gotgLSdWQ
zVcj1dRjZuDHSTSTRsChPOzuCLi/onl5GzCyEDww5vvaIP9inn+OYXHGTCz+fBPdVutUj0bRH42p
8naOUK1XRaEMwVEk9tMsSRw1O3S/ZV8eGi//4C2hBCjVH0paxNckpjbgNEuDptcfhrZ7SLvsGbZl
ua1VUsHdLr4tW01szKU6l5Z6TUT5vn4+AvTJZm7Bp8AehDpYVmAxKZeRZDH/nMuvsdDvxlkPoiG7
WHpzH+EqYDHnhbJxRegp1NVK2lzWz9PrtcWvPXAB+M0Ei2mMpGOq8B2pKafHjB45Aiapuw31ZR/f
REjoN8Vgfk6e4rGcVl8bnOc+RIHytP7rtmFfR+LRBuJb7UeyJQPdTG/6fKa1TC3XZ0d4HuLmJRll
va0Kcx13oWVp1ssByN1wNrUO0w3RQByRymsOR1gu7N9l3p7pEm8Wju2tutB59Gb9VJTOOYnaaqdA
5WPjzMVRQbgJonVBisQ/HFuV9OJYZafRUJ9mXffC408JCscpfZo+AikaAlQpEU1fS8ePsSgiVCXO
RSIcCebZ1pk4iK+oaa4NKrStaYPmWt+kIatwsavP9dNUC+xiA9VQ2HGRE5pEAFMxlCX5Veph1vLX
0hL7Rs3sred0X05Z6lv+rnsMrOgZCuOpBBDfxfNz5pA12ayX7AIDLRwzcLOqV+HLi2ymvxYlc8/W
xVGB1jvjMytMCINVx3q7qprQKRivSLPUjwRXspbV1udq077Von3BcABjLM9+1KtKo+mIcRxsYMW5
mk7Xomx4821Wnqwxpj4faEIS0UxXZY3OsKNpdA8q1ccqMHKudF28jKdm34GzjpuyxpvHjbwYF2+2
h6d8gGe5cbRE7oxoMc9NzeRCNWYZlnUNY5AhBog9q6WlFa1qXtu5MIgiWeKgt8zujAPKYKFI90bS
8Htmui99V7/obvljAb+Mfhwhh9OzTdgYDXGMRU/DKoZq3lT8vTsPHdOdGJY+bKT+ICT7NVsTq+gr
03asIQD6WsYnjvYxmHDBHCphZYeoIlMNlUB9AkxMzGSGt9jVjf4tHeqKkbIoHha3HwmCjLRvqccM
apAku0UFDKYNR5r+lHUOMy5V5g81x81NZHrTcdDoJrR6iLmBqmMpWFt0zUCCrp3IkI2XjpyFYGRD
JslmxqBB3odpd3dq2d3Yk6auIqSUgYmShby99pbNn6li7iSHEvH9SMZONDg/7DnvQteN6KKNTEHs
bme8aox38s0gluOhE6p3R6LqPh5mM4go9ftQ8uxHujBhV1t4yIJNp0FAdQ8orakYWi0oGB5J1+Le
4bomfUcgqPqvsu8fcTHDTHNQDP892eUeGP///p9t+sey79eP/Sr7zH9yKahAM1BXObpuU0f+VvaZ
BvYxuGmqvqL4WZ5T2/1e9jlIK3WH/0Fbs3Gc/kV1aQBOQqCp8quh1daoGv8jZR+G6j+XfZpBjJdm
g24jisPQVmX9X/nHlKIuMU4WSEuQTuvlflHe6+YR/85Tn7837o2q3U08wbTxOa1KttZwZ3U9qPor
xqbN4ITmbG6j6KbpiosrPybn0KsjpYwTlO0R9vWpMM9mvC5aDhxpG0aWDiMEjP8E3exRr28soW5y
5cUcjF0B0mWdnOHz91W0TtKwcZH2zo3Tp8x5ueRlZSPFqIPeBFY2ZcjPu2dAA9fOiY6Ji+jBUu7R
PENzTLaLd5cSI5KNAkes8gSBvPZlM9S7lC0SdIqLKeqXNsrf5zRpcWcGMaBXK/pqGtLxuNvDvP3G
Dz7a7WdpcyJPXX7bySmAjnTNYAL7rlnf9GbMoKqu7gEkPYHa/qZjj2Ke/qx4BVJCpjts4wOKPA5A
UPV7fRrp57UOC4CqXxqVlCKkYv2LOyFn1WDnHBb7OM7dc/Vee59Nl2+U9X1bJAu2Z1Rbfi3ZSNrt
a15p18X7MssSzynDpu7ajfV2KT/iJb9brKBzKIdz/Y7gZLjnU3s1dKhKIzVR1Q97C79NUVYI6lu0
Hgt/IjbuhtHZUrZvZHHq3JNYjEPkMMvS30YBbs6yviyRMBWeMDwzzULjR7XI5t9FCZtw8ggS2oHo
j/h7wPqjcmThN7+YBcdTzzEwuZckIswLJ8Q0299SJYiKKehhRyCg2pC6q6m3RvlNJVS+T9rdHC03
tmx3hfnSLdA4WSlMc/UjqouPETVSNaUngRhV1OpL0vbpTrR2yIdIvC9aw35b1pcky3EC7wlBYty3
Xl4VUt4S0VFEwyLrZy8jesoky3zkorcQLNqJFh0Vtz8ySGHAolnIdt2KUdJyjhrOfjN7Lrz3iXl3
zUDGaDgw1POsvceaYOIDy9hEo1tbzIaJc+709Hu2jAyt4Y3QxnFqaPuuxhMgSLY0QssQa84jt5sM
EaUFI0voyi73GiRtbh8TGxmzwHjEO+jKCyX2wUZWxfIOnscTDvWQjkLxO0e+pMN8b64yFkNTnzTL
8532ZZlTtth9x+6/Ci1amY4RYKe9MvHY62Q8Z9RpVvo2C+/SJYWfoZdejO7VGp9Nh9uVtOaBhb3q
AdwfEWl0Q/dle8+WBs+Eibouu73WMtEjSvTVyBb8ae0aaPXEnbUZopMhXrMp5YLgs67eGW3s4G4E
JYfipmvfK969ZIXsytZnM7qpTc+fjUWHDWBtK8aTdmnxXpiVSTRkaicejPFmVgjiMPsD5JN3w2oZ
OLn2Vk9tuWEyf/BUBrgakg3d3DfRdASxFIxedGXKhHLpe29UvmDGJJpXLerPTi9uEQz7LYB5H9/P
Q5fPJxbNpPIAEsM1iBbitSyIIkQQQWyGW49bYgTW2ip/jZfiwMRuM7vD2SjztWN9dorbufpmOdq5
6A8EeqEJ4NkkivS7ridEN2R2gAnyUrr2D9xJyE2cDOxsPuTAd6qPTnwbhqlgMYP/b2okqMrmbNPC
ojTwfkQY3jcJABhM5cqVkTZzTn3e1xp3YI+04pFtkUz2C1ldppvvOsG1vCe3JEim69QMdwmaOLfX
wU+WL6NofUqIGyX5yCu8kjK7ASpDW8JdPbD1c89tGp3ntr1MTvPiOQvZaaGH8hPI60Zh4DywyiF+
8aA23cXJukAHJTcjS4lGJ3ASAlb6/HNaXnSI1OXUAoJBiIyC/cC0MtswC/AIVpLfHCM+pUhGvKl8
seAxlDNLOo3plYYSL0C+xUaNPrj9mArhYichiGUwi3YzxigX5ZAw3x7lebDWNcpHW6Mio6mhqUNK
CLMu0sUDiZXbSizefirzV6PSvUCM5if1Ll2h/hQh2VdNeiiJxOWEIOqutVlLzGkT6OO+o/xCptyX
6d3YfG/lg7VOweuOSeJkHhuDA6dWq42c3vJWRr7b6BerzZkNsjKPhvjBdUq8YDFCiw6w0sa2wRNA
4SFhZPTjDhgwp/EKUNLc0AJPADxC4PJpu5OeFoK1i/msW4wTW6Fcap0A1lePMldfpdrDnTWZgGom
oaIFLJlqJktJ5okXDzxA7cx+zCsHBMHkmvp+SGtIC0qOemhUlexqJ+xk1jRm71XFQO0hs7C9p9RT
ZgbzS8wp0hBIsylGMdEflD2b1VrAUN1Io0eW4nZkBeBO1Y0f7hTJT8r3D3WQ70YXrT+V5MtHmtcc
oCQo5weljjtyFEWMpgwMhVfta0txW6QntPwlaaJsTmIWS/DRiMwZBypxLU8uKYrMebuoWW6EsIzc
DZqnxffA4x1lYSPg6zMzsjfoGa3XxszbrTSS/g5TSexLMr0Olmi/XB5HVSbe04hFCgYsl4ulRQs6
wnwojbu+tO4jYk5idhWWJ6qAQZWyG1UcYm2Z31hq9FZECxtNRsFs5TqJVN0bb724ZC9N+qVTT35v
3EOBm6/RLBmHpKjdluRZCpIcbP7Jz3T9BhYlGQJaM27q8TjLYb11cHjpPNczQPu0k11Qt8IfakIK
PYVjr5ngydZsCtzCbJ8dNP6OG9JRBqXyNFQFsnTfdaxXa5iZ74pbeBjwZlx4/ZlbcrWqU31xlO+C
4f5xhKMoiHfcTnIBdqiR4dJLGW0NCZvaAVsVVAoMd/RyR9PjsSYm4TfQa00Pg4OAwF4oEUvz5YZt
YNOClTbzY5EolzlWdq1gTwZmEgPBALMqss+9QZqhAldyrK6Kd1mR9FO8TwzFX5iEEgVCHyTUII1J
wpnjA+sFhIh2tZ2Mz5wNRI59ENb2Zqjb56Rc8LcUoDHqV0fJjlOfWIHMSFPz3kaXdmlnDU3Yp3Ir
MNJVQxsqwz3jdD7Ge0fbJXF8L+rpvC7g5OD4RTnG+97GS6xql0TedRgE4pje2az3qIAyFs7zUztY
l85sDfaa6BwgvTFi26Na9wd4MFZ8iQxUlSBqfbN3H+ZSug9GejbZCs21x/oelwaCND+uGuc49Hr3
lbUIyhsjzGgGNk5pV9coQUSGL728WZYYXHivm5fCNuMHMSlokmC/HEyFxERGswwL7bjbGU4yX9Kp
YjxZudG0yzP5Q8fBQmW1pKecoLddZmdM7kZUB+xA7nNjsnaxwWRPla2T8AV15k2OTjNItGek8F9z
Ah1N7fTbIkHd9V/t4T/YHmI+Arfxb1urD1390fYff+oOf/up37pDQ/snGzY22cuwtQ1IIjjvfi0F
VORJKIxoHE16R0unMfu9O4Rx9fM/4XrG3P0HgRKQfEc3fzIKfwtu/F2c9SsvDF0XaxhkXb/++b+V
UlyrFIDd//jvGi/+R6zgiu/H0m04WP8cPNx/7A07YZhm1bHdF9bqFlqmaA+CAJlAI04cODzrkuha
4R/bFqrxVOfFY5Oxf61NgXJTZqZkqZ8Wv11v//ZvRe/7t78VYzNDR9blEUPyx98qLlI0NNTQfgzV
cTvAQGLBjrhnbAFepD2HvL24gU6cqcmMa1vB19sw2f/+V9/k/+PDWbkqfw0c5ktZvxuylWiewb/8
SbqlsQFk6gfZ1cqjE/fYDdUJhfUS73A/73QpH0ANEgAwUzX8/VdeFzF/+8rrDGBN3kYk+cf3rzDU
ja2Fb8WjqNSN+oXd5OijnkFnko9Pw1zNYRtld3//VTXzb1+XRRMbIpA3JIE7f37HJmrreaZw8XW8
fPekllXv0lFbSkvFKUnGa2KTcmZRB1Lu3BrDTcX89ETRTAg11Aj3m2JX7TV2hUsUTQpQBKvggukE
dztFi9aN23mpnxMuucAY9btBGChK3Sbxp56tsNpn6qbzjI+ljl5Ug4f5BnyheWRNBSvW8UbYN6Py
zqKX7BJ6u7u2TN/RWDUE84n+4mKA32az9jmgyQhQiO+yzCwx42Bzc3D2VTaHlL44PPjt/GCiIJnr
OaXxc4fblLBtYM6Dc7arDExGSjOCgK3dLEncw0+vTnGOagkH2u3iKJ85zAtENyMFcFvNByEsWOhy
RJChFuXM2gBUDrKRdU1WEcmWMOsAvwMieVyjO6chnUJbnUv9Xu0coeGckgNGKq1JST1nrx6rOIPo
ZfP6PM52wQSm0lgUqWmvaTvNzt121WLNwzlN5so7WJo4qlrL+F4VKZZIF6cE5tHSZsU+js4UVqNx
0ju3e85W3RCWDejrQ9bF7B+KGkOkGFNAmiNEUQ7SMYP+CUgflI5WS+Q3kHBJB1JLUfqlwFNe6HH8
XphkPmwbhNJ9yIavutOrjD3ASLl3my5mduzEqN7gOHxmhD3vLSRRB7PRljfoH0YS9N6Sfreorimb
o5lTcIQThDw8ypfrpEZYDgdrzcCKWSZ2HJGGfSjrqShutHTAl9jGC/8/KXM3bybi0Kkb+1y+LNmQ
aURjVcQwEgJVU+bHlHdz+uGqM+mHbuEDaHMx/ri3qT1C366qeFv2RRNi4VVOKCXlj16ohcPMSmv+
D3tnshw3lmbpV2nrPWSYh0Uv0t3hI2eRlKgNjBRFzOMFcC/wAvUY/Qy16VXtsvq9+oOHFCHJKqNS
vSjrNotlRsplTtH94v7nP+c7X9vD/gq3/+cWXzJVf/oY3f3938q//9v//p/Jc8Uh/eX8cD68/o//
jkD720t/X7AjmBIOds5tl6bBX/r7gt1zFpnV9jDa8rjlkfL1WUqI3UOW5YFJxP4npRV8iQfpxPM4
yKGqmeavKK34ln86tx2bTjgkIw5tllbUbv54bmeOL3PY0NOmnXRwPrSPgVPQy6qeLos+CZDIxg7C
NHx2gjOeoZZ6sDyVSYi6Y60ThRMSwtyrZuJMiZz+0Gd1Ga25XtDbFAh3fEslCCFwrriX11ClO8xR
Nbpey/kSh6Ifg2MCYvrzMgccrFikF9M4ubccoNMBgUvxMScRu6Juym5Cs7H6bOcNNZKsk3dw+Fhy
Risxd8nOpCD1tqOMzMJjKefPo4ZyAacVyWgeCHNUvXQuFrfzM4XIxbrXpmzbKe+2o2ttU4qUv8an
ya31+oZRc2KLYfSDG5pDAGsky9I3m9pkTD9yXw8CionmE5TVe1IdHJ3BjZXDKiqqTu3ROnEnFIZz
bbeDuPI6BneVGsC8gn4MnbzNCc+2zJ2kroaLRMP5DKlDUWacx/c4MeSjExfZ7WwjvgER4YwhZhYf
66h2NhPIdDJgEyVdJOnqDan3+ckWSxSF9dk9fQuYn2O/P4yzPXzBzNruyMd2n8uApDCAXI+0yvRG
dDnf9aqinlZG5QYM+LDpdAnFfO4BkTeIjO7EL7od62aDYAAMHnQpxJjRfAkQ7JlytOJT7tTz1nX8
7jYrDSyFRsEzUusZp8iQ1lfSwOfEMVhfFdUYAMVnn82fK/r3td73l56ngqelk3NjZ2TMqhrWfQgL
h9PPjaXPs8ltiUISfuue+tnSv1QN3LAVzOE8JLb6pZc14EY+SQ+tkepYAQdWyOASouowAtuf1sry
8i+mQ2KCKvngxsHXue6bKdDX9DzNOAkHKe5nIBPGqsgw3DYs2nZSGU9+qwhWj3Z/ijXnKRr75sR6
Kzp2flZQ9G1mV26ku1eOWZATtYw5+ugkvrhsaI+91lM0+d6na2E4I7qmM66rTRZ0F8wfAr/VGelF
EqbZW0aTXFoL8ctuFvhXFSwgMA26WPJXefVvB+5/eow7Dhuk7+6USxrk62F99VxSUPT3f8GiVv54
gH990ddhyHmHY4qT2scnRZPHH0X1lvUOXuLinVoMT5xf3x3gxjvL8B083nxkv5qnvjmklmaSZYTi
haCdiFj80gHu/jwO8eYovYegYsIQNqAu/niAR7oh7QptedMaLUjtJpmt4ih12rQWlQxJspoN7pVk
Sh6zoaFlTwWLzhx0EtNO3LT2QLmV55KesiAB11HX6qHMAv6gO/fucw8MnNk9zsie2jrVPEfYC42z
yuzUe8LlgSXKm9qKC06jss/t4BQf9LZV+CqNknCsNlkCuMjkfvFiv2q2+mgMeC86M27YH9k47q16
mDEwR837Gto6PogJjY08+ITuaac0COcktUTc1zsvSOWm00z5Nnn4WrgEx9c5BcENBgKtCSuspx/x
I8FTSFL9InNKhyGgQ7bPsjIPsXIO7SkOXDFtUljMn0SBBYTleZve8rsCRzEkwFo2A34HnA8MUMSJ
RxugoWOW0PvcZG7uROzme5nPJYZWcBMPjXL0Q+LC9l7xGZLsEDuqWlpWJAhTPZjbuIfqsk7jMXjU
OHBuaQRO9TW53/a6HbDXyNgj5uX7/hXSo6T+GpcydmJqxJvCmp8qodGIKwhUXvL8xSmFYAekhLaM
V5k7CX6MTMY2BufGZMEAYeZpmjX/zc+N+KHOgokS67bHi5C6UGfwdBf7hJ/ORvNlluFDpZ0icw7e
uxk9NCvp6M0HD5jJfcvnur3w1YSlfhjrBzsYqmyd0fViAuB6jo2hv3e9xjd4YsDuCRNLHwhQYGI9
2fMUPZMB4l7Q6nJ4jQuXt1l7Y0WkOS+44HuE5pqjUpm7x3SPCl1E5GtFWn9hqPc/jkKYyyM8qB2a
bPLZDv1WkECe/Cp4zAzDfekdF+u+AVSeh6TU7oju5iv+biKJVcoDAPpBn1/kmdK8Xe7kxDYCPgyr
IhAsGPGwkoxwSO8auy7V6kdBA+pHy47tNyuW277z/HujoVtOp/dirdyA/xYZ7Dbqlk5rA5dbmCbk
CPFNZqHHjuHufPr8deP+T49q1tXLCfqPhatV2sMC+/Go/vqir3dt650RuOTn+LpyHCKCfLtrUxRl
ByhXSGMoFPDZv9OtaNHArwDQnSs3ugUX6t/NrN47XkB/0+9pvJ90qj/Trehj+PmqzTHCNRfG1OKq
Jfn340ltB1xgMj5MkE6s7LLoegBJKuPLiak+BGwifLIMUf3ZitwBg3zOBXBriZaN8cAuiTqL0iIi
j1fUY4NTK2ZsQtYKdyc8501Q7Dwjh0LiqHhDF0SDED8W9CX3AX20JutDrrOHCXRmQ4VyaLdzwuCO
614Y9hLVs8cwsgkoGMqGCt3m+KSGodkVRTHeerS0bgYjeUmi2bqlfuKeZ0WyNln7M8Wq+0o2b4XD
tt3sYurpp5k+KhvHAfnHe+zvuNNHoELm7NubvPWgtcLCXbudZB+Y6agsWK7YVCnOuK6+83OwL4To
wsbVHixdsV9u25d50lPaoeu3Gd75bQByLhy8wVhajDDrO3W+H6f0ldYoe6cSzKlWhtXJt5KJzA16
uNcTgxg6ZziVGNJovRvujCx9nFExVn5CBmy05Ct8WAqLnTG7JgLd7TFYFpus7KNN1o9sro3e2TGG
wNry+s/wWzFJGVOEMaF/7E2k/9mPy9AdhSQrUL/PEKEubLN6sWuHbYWDYu6dPf+ySsm3S2djG/NV
OuXOVcr9cae3WHOhDGRYJHmvgZTXYoH91aN6HPg31rIMm5nSnhLdh3pup7RiJU2Yx/lTU6iajOH4
WNcFy5HAOnSwL0DwKHWgi7rYg+2uqN3iGtDpLnQ9TeSfajVRdiubBkZDihRUaoa/RYzo1sbYtnvQ
FOz9xlr71E5WfTI8io8RVepdMSaAm/rMuKP7hdq9WntNWJNdlOA11gU7iqOxfAgCJ5MrjS3VSjfl
cM3mQ2z1bPKv5Cjck15RNC8rO3opoDesPH9Ua5SxesNGk9WfysnYyCL+oCe0OJHrmHAkR95+6oAl
KTk+xPB02Kk2ZF1UwJKwTC4gSzySBg+2tMLZu4GrO58pH3Nj5E3+tXQStdKjPtuajSZJ0jAgyJZ2
NE0rROi77XjofB1scjBMrIMDb2VWlmJhVYFx0GvyqyL+pNW0ChYGy+5OtCllLCS08qUIaigoLWVJ
leJwtlhRBvKqbIMrLZ03IjNJ6dtRvVZz5xMHn4mLRSLdZwPpJSrph1OgC/emIWpLADag5TpWK38A
IEClG1G+XH6ZBipPtMr97PLM3HQY2rdZ1IgLl4o1XCxFGg4spdh72YCcYDQxfPIDGDnFzPRL3Rey
ZoxtR/+QOzNo+Ynwv4PgtnPoVwdPUrkijO2sCnM1EJDr9TRMIpfrwkAvyn1Ke1XOtjYdYTzUVk9l
eZqzGJqiqixvZJyLNKSCpd+5eaEBSyv4VV/y9sa3SNS0XemBILAUBJXxKKsM9nbOHghaWoplcuUw
GF04gEL7Nf1S5XWtwZaPslFBNoqAskSDCpItMeBIXJtz2jmXE7QtVnyZnnyRmqhPQZZG2T7hxteG
jkrSL4vMFoSabJAw3c7BE0mysP/sLA9xyqqLoAwTmBwX3TB53UYJ5zLTGwxDZWlp/V6jJeha9R2W
C7+LSrEpDaetSbwubboQh7DoKhsgOUxiOe2AkgCIUF0FBkQkbtVeQixM2tUkEWVTbNGrv+4G/9xS
CyOtjXL1Z3eDKv77/yp+vhycX/X1csBIZmIrDFye9KbOpubb5WAhAiOBLT1atKbQ3vJD0gUjEh1W
tqmzZ/ih+ZlSaF+3PM/AW+6ekzO/cDsIft5jLHPqIvjxd2J7RJT78XIQxV5d19Jh2eqo0t72ttMX
a9KnxQ30d/KlntdnLH/NaYRjKGeCajHRxWYv+6QoV9HYDB9Yl82vQ1CXV73edwPG5pL5zdU1RDy7
c56lJUChREE8+CTpdYHxqS77rchV6e1ix6e7KAZBVlyZRTI0pMZ7eZBZR1w/cAec6JVlEyEsLad1
V/qojAVFInVMeXbm2CFrlEQPh26grqNtFOp8G4nJ2gIRAHkY5RQFmr0xhjl5bDowcIuZH4O00aaw
BqqhSJxRMLPc8q16k5LQALpyBsf3cVZB/AFxsUBmu3hPU2VB0IOGPSz/iVXruIH8ogszT4pFlswY
MGkNmPTtMJNudkfMHxuc4N2+Lqt73UwCa2cXqcMZQy3V42zE8f3kJC5Dx1jWW3UO3NRQTd+g2AqI
m57Ahxe3vbaO6YLxcYFwWYPIQX6nX5I8panyhxgsPeFXwi5tWJxjP7Gc3ZAenvjSCfy6DatzRKis
W/ODppbgkHEOERGkxuwOe5lJ2p+M2tvkVU7oKBWxqe3wXNxZSybJ+i2etCSV9HEJLf11tPyTRws9
eX+qEP2NDNbPLbQQZ5cXfT1ZTNblrH29wKYmngU33+2vZmrjHd7GZR/wFenBa75J/AayEojagNL4
YIGNM/p8VYhQ/7Hl8aHQkeaX0eOXFCLews9zB2cKPYEYbzwXCrmxHD3fmalNG4AXXk1a0prCA5mJ
ClTsYjtNRFg4HU04OQC/ad3yf7iwT0fo0zXmNyYERAGV5GkY06GDf0ojb9gv6dCScvUdj9t+7XR2
+QAVTV8zqrsXRUPWNGww7d6IWiQXUlEdh35ROfvBy5EjXPrYq52pR5bc+EWl+HDn+oWR+XRWOKVl
pKTnFHaxjA6P24mwA/6uRDDf09mWHf2ZaozdIPSUd5NixtQ5CXKrUMeKqSZaVXW/wKFzDy+bRSxM
SmU2G1fijMmGQl16Y5fvrBmXGycJtlAz7pOnkp/pti6H/iiJkd0JNYp9RhEutx5fc/u1VemkbIsR
R5GbJziY0kKmByWV/cEjrwENsC9OveQHKlz3Neq04TWymW2oPwUK0fcT+r3YzdyfDK/fZ1qB54nO
+8l/HDNzH4B+pRXjasQZLlD0raH5YM5k/ame9ZNNt5jFSRh1VnIVtx5toxiLCDpPtK9OfrQHB3do
pbdtUdfjheiavbDj3ZWzvZJW+Xnw5IGp8DDZ806T9npK6p1lDo9J3j035pTsIq8I6ya6ih0T7aMP
6zLeQOulL3i+Ykrb6kP14AONXHHIbyJIWPPERRWoCFYprMg2oEeyOLu8VOvBcZ+oS/iUCj5LMxQs
TYaL8QFkCHQSQISOIDaN3XPVQW8NTCCNbnOqneBO2GZI9TAmNYpe5zakCOIabfWiaL3LGMaREYUK
O8cIIoLEIhZNFeJcMgFMySODBZ/c6MqLptBPJljl3saJ4o2Q+Klb1lqJOlhueVABUbHW+NywMLeH
4aQ7HUtaHOyi2M2tH5w0SycDVRz1jL17wJK2Fu8VsL4B4qvf2rdOlrirNjDumTguA/fJUS8jj+NN
jYGY3/lGjHjkawdGLMnONYlFCoL1FidsiklFp2pi4CcwcB00dXRQY3PkYhmv1GCBUI6YcpO62Sb9
s9mDt8hw4VNYnqvopulNimXmzN1F6eBdzT7uexOyQds863HQ4s2VXzLfXFdR5p3y5Djy6yHR9FH4
cI7HegOGfw+ytdPFJ+gZj01E61jm3dtTE8bxQGhNbDuTNkmXejBaUw6VCWNkoKygMLYNVSZcPCD2
oWFKnyHcXDvJeuh9futA92Zic9vGE0f6NlZqfvKK4UPusCQjWEAVyt6bo+3kt7d9DBiwbta9gAyf
scJP3SdPyW2VUoisBevG88I+Ga7T7lpzKiYcIBei3lqy2mh9txF1vXU0MvzJuC1kcHBFdRpldDc7
DQs9UB91sZ7j6Rrpg1873oCoePKVtTbrZO/TyaaVaAEGJdlsA+8ck+e4BzJo46cpFQv1etmwEQn9
TDPOdQ2Qq+YTk2oWLfftVVMZ2VpvylNlaGeg/MbMXji2VpoEluahKuNpC6a7PtHWJC83Q0BIMO62
2OS0K0cu3w5R79KYP21HBWCCaLqQHoUQ/At62ceCD2VFYjRztavOoYOymqxNWdnrGuu1B5HEQJbW
u9fMxZuRVMeOfRaQuuAlsoedEagDnpu1xNwXUPNmZt1LERW7BESggL1YTnxRhQab0b7zM9rE5gt+
c3fZ4qymnoV8RGlf6Cb6ymDv+I/rAncpWIiDq4Hmyy/RefZOZd8nuPcTl0+xCMALtTB9u+hWUxhC
CM3IlZsaGdWe9rWS7WNODfLGFlhuSactlJGh29Ba0X9AsJPrgI3Cqu1I0k5lf+sHeb9zjJHkL9+E
7VDS7KbNQEzjyOHqK/IKh7ueiRvE83bb1jTe+HpxBL7U80kJrBuM0m9kCv2dLLxbSS35XR+AeiPI
IfdFYvshrFJnPXLoB9eFY6rh4BStOxyKuNq3jPF3ZSSc6iSNpgEy2Uf2I1Rit7ob2F5z0mJ4fIga
DeciuDEIadpEftXgiYZfg5XAjXS0Zd/ScwAFaQJHuQKHQJ86SgMpBxPHiJqn+4K/8uq/9q62aNH/
zyHVXLxbf+q3+Fv5LKbnnwa831702zWMDJrNFYeuYXxg54ns2zXMct4xujFaefoySDIAfn8NY30H
5QyfI7KxuZQM/HENo7GTqc9i/2KxqTN+aVF3dsB975DDLIlNDRGaSxjFyGcn23fXsL4psatjj9gY
+gBAmA+tmGkVqJbdT0kN38asYr3agaMmNADqlHABITBxmkxDIBJz1bhO0sS585DB7GNVdKC0rNgb
r/ykrY4q1osPSSZht8BWK9BiybKhYKU1j5yOQOpK66viLo5JRK/0JLKt0IYEWnNQYxXO5w4b0oRz
4VZMvnOKmyZ4TdgtTru80CkecWn5A9pZ1+rUVTW3P60x/Sclgo4YEOQ+FlOqemxNgiKkYvyMlpeB
nUs6xQPJb+HnDwTJmzd99ozokMZueZ3yhk+pH4MxlWJuPtgVCTiW+px4nJsMQJhTveSVfA1rGYcD
61PZjhi6jE5EF/g9J30nW/i78dghgxaTeZW3ScZlqAJdKys0GU4/Uz4Ak5JL8ST4JgIwpxLJZ13H
TXCc6PeFhW3ktxMAgy+0U1jroZ7aQ9ky1PoabOxj7qoyZ33njEjnfZqFeorZDXfqkhpctnywE/O9
qeWs/gIKZ9AHK6zT5rIbHM9rwi5mY+gjbDV32XmRmC87xeK8XgTvwaoxmtEuN8tOg2bqZRuZ+70+
rZNlRxkbfse68ry6NM9rTGNiL5Yuu81h2XKKZd/pMX9/7HqnIWCXsQ4Npja+drGnXVdZJd/c8950
2aC6yy51sO0k2hTLhnU+L1uXlmtKWaYG0Trt5+1/7Wn1/WH1/xefhbPI/VPR6m+v//6v0/NPhcOB
+fV1X0+1AKAKDBSmygXUgrP491ON7mBQwxgJcFYvetYf9oOlA9JwMQbYTI9L6TAv+mY/WF7FqcbV
3DaMX03qYuP+ebh0OR45dx0baxs8Zt7E98Ml4H8XmDRL16wtCLRZ+KaYacGzxf6HOve9zei1rFfS
6tkaWUqBex6eMgzR2EFpS3AsYYC5m7KTazmvFfmWi8RU5LlYBhzSaH52o5S/sMwvid29dk73aOSu
WKnCNUjyqOSDRyHfEcq42DV20u9NjA8rzjZtPYz6e6xswyaWQXVsYLCsdG9M1yNY7RXu2OmqUKCn
hjQyL5u27w78nWLt+rN2R6i3JWka+yEzenyd2mj6raGTiRH4djsHPkvmBdfYkx5YhGjQu3ScFH0C
7F1T/r6leiLMKeKgeNd8VtqYrWvPZCaiOHVdd3ZwZ9fuAUoGQp7vnkisksz0nB3W8CAJFIOC6cHH
SPRHYRPyovU+2rKFch4Mf8rvE70JvpAAxWPuN8YhRdjnagnazGMLhD1JJtsZfYhmScP/aEeCqJ9q
Zo9Hx+A8zbb52dYq+xrtarw1h8w/2J3n0l+rDEIuzSO+/HjX99DSTMfOSaiyiMS3BBlbTxdaGZhG
J8VW0cCg4zyvw9okbUiBwHDFL89iQ0DuJ0FEXxlAIsDE0b2he9N4cGsTWihkv1Pqae1x6I11IhDf
0xmmfBF1DwOJ121lGmSVJ6R8YRl4VqIm1CGcrDOvBAztWPKGH7X9DI0Gd0Kv2ztTS+L7ZDQgdUi4
fsaYTSFhxeoIBhwIQhXb26EQUOv1mdaUXhCUbvAGUJo4byqz6aiLYqAWZOe3Y+RFG9Hl+g5LxrzK
y5r1wPKZSAb8CHRIpDcZTLB7g3LIsFp6SbD2pAmhVMK5/QART3TtUovcu/0T6Bx/D6bED4kPGhuF
F3rbuZJCHimyvTUTOxsMWLsGb3tH7XVz4zSZQ2t8FBuXFFrN3saq8yr0RhVd9yoZDoT3dDDwysId
EgHuKmuAgb5hDZdt1vQby/I1ygpBjNs0Noc1iZ1Nn5o2CPu2PfKPjDRQaPqd5mrT3hwTfpdNvR9K
ZUEaVIBiojp+czyghsHiycO3n2yoGbLvKHCgt6Wv05PJKnE1N11EnqCGiWkLYxuhcK2yfBgvoMTx
+FI+jEqXCdYMmmNajvmDTynXqhvGbmPiMmHwSFsCwoL/Cf36xQH6vvOs3MXl3Po3+ozkoeXlFHbZ
QBicf0DWs4681JIOBnlC38SUirAH0LPBZv5YSQajIkGgINLG1D1NOe2tKdpHMCcHy+iSx1Hzk8OQ
EkxA2Jp5aHMQDGn5Hk2sQ8yo31rfVwRDMaZoibrUySWu9aH/QiH2F+7ywdrSYIbA5nwwylLudRu4
iRAHjr27wCOOVbRL1HSqXydGoo1mB3XY1RrM63rxoDhkXhVVansTtshqqQjELqv4JySMywCWkbP2
S+tSlST/ZMrGEXP+pm/c60xDdUfFXyg2dIkrjRq8mugyutUUklVkoet7UX7pZAAyqZKOuadZ9j5q
XS3kdKJ7VU/Gy8ybhuuxpXO6tileSbvWPDRWVFarLqU5qcwDWlK9DGTb8iAJ9TwrKLsJhtuy7WPg
jf1UX6ACjXjx/aq4LxMrVkff7tK7kY70/Vxw0kLtZgm4qtWCpYI3hP1+8MdIXVPliaMSHSA+Sv5g
F7psTctrV+NBtxGuOV5lVg5pFDfxGxHy+GLKSgiTNv+q2xSz7m3kSVz1OUsbiPMlK1y6XasEgGJl
d28QtxNnK7iA62jzmful7R39qFc6ZzGKXsEmYFD6thUjb86Uvn4PsTO3wQm5H/DTKt5lN8b4v7B1
uisfC8PI9Vb3IuTFGuPW1I2oKr7mZZANYsBFuq+uqcjhgNdYpjxqKUjGteYkUMQ6o/2cKIFPSrj1
tJFylPGqhCsE1VLVmtqoXI+cE9apbHrfLY14kygQNovYvVV+Y75WoBV3yguizV93r39G1TfwZLr+
0uz5JxvD5+ll6PrvB8o/XvZV2MeGz4YPZz67OSc4O0m/eveDdx5ai8O60GacO6NQvgn7qPfo9iYh
MNtZxs0fQd2s0ZAuqZIz7V9s2V7MUT9ErlhuciX02ROgnujcwn68ekX9GGt9Y8+bScuD7NboGh5C
CV84fTec+4iD2J+sT1rbtwfCPCRuBXUhGyPx7T1YCT2+URlSLDt0ov6rKjE9HkjG0N6PwQB4u3SS
XWpWxcWc8IBfKTcOHprCd17GuetuMTOqD2OqdZdZoSRaUm694pGrtmy86DJRs/wIO8kOeTjLj0Ew
cSOchXbd4Qvapq3JjgE0JRbE5k2xFGyiKTumQCUULkKZfyLdW+yDJVqTy+ptbPg5NjwGuxenKvAK
jAHtx32HCQSWsbH0oSXiwhAoSEsrm3zFKYCfv+jj/to/hwUGexQZfinNbCgN6AgUDFmpdgO3wQPJ
Zfd2ntP0YuYHOPRwXT4LKv+OzTmigI/LvNVcTsQtJiw4oylbCuRaOAZvvBG08sQQAL9aS/WHjGYH
nzhEvOQirCUh0Z3DEu45OPHXl/uf+nKDLMJsbf2pWnTC9vKDVZAGx2+v+jpYee+4vhvLyBKc13Z8
fb5+ud13rodcpPMN1r3f4EjfQq7eO901kf+WuIxjEnf8Y7DiVZioMQNgw/5t5voFPwBpzZ+/3a5p
LFqVxfaQR9zPCCRA+zSd9+QDcXUZ13MRD3dNvABxl/RKk93EZnOatbG6nSvTutLFfIohkKTWwf1Q
V5DIZ9ZvWSqugdOvaMmoO/5XTGHrqfFiaD+tYe64iya0/Ljv7XTcDE52EYNLwDVFpxgcFRNTlgoe
i6m6zQsTLG/THksDsBAmK8oMPyZq51jpTjnBRgtGUIQsCmobLLV36dXmZ+55FguqeaTVN6dg25Ha
WxU7LrgHILsyYQ3kSb48/dx9xLNOYrVis8af4zWGNYd8eeIB/keOpM4dmveS6sxrXQCSYDbTrez6
mzStbTrQSngSXAXRvFtp1OQks+ai0Lj4rgcFG287UDQA2RBWHHc7HI3GWjoTyssgPesE6AyaWp0Z
kNiiSYtg9RL+ubKyorgcOq6VkCBjMN0VLVGfynrJ0aRlEdi3o2P3t7gOnQfInfUHvRyKm2oO+s90
7sor35fdsTXH4MIl49ehgQXDse794iaSrfvUiB4SRpf48n3TSNM9uA3tLFPvsyzLp1kYN35fZ4fE
Lw1BbeI071DZbIDQA2D9bURS5KqubsaIHChbodYeLyvDAIHK5q5JNwOVKaPlnaQpdzQ2K59aEgI6
zHhZJGArd6QmG9pSVnN9WVrFOg0+leBj6vZolNykIr+7HkrN28r+waTQXtR3bluDnYMN0wwPDnic
7LEMtmVlbQaRHEorgHCezgfplvd5J2HqdSVWkbjWrV2FkcLI05eiS7qdq/w3L7/pZ1DkgawNtILq
ykGRuvzrbPynzsbfLj5cOf7xxWepVv/3f83z5+LLf3D54aVfz0f7HUYkzjOXJMsPrgZyL9ikiSyi
+yyn06IJ/XH5sZCrlpA59s8lE/PH+RgAAYAvoTtEqpyzBfsXzsdgudx8r6ajhHEmAi0msugZlv6T
mbrxKdYQPOE38zBQszP776FSUOJNDcL8OGBuMPbkGS3nEcQMVuTcEkeZuUmolj1RUvGzHUTQaKzY
OkRewuFSR52JpHohUuE8TpSBh3rStju/9Wkcr3vKKbtzETlBNHpFlK7uprTsT0QtaHKjaOwu9lIO
opiL40kQrrmhe5YW6shvjUdDdeDMWml6G3OJELTnNAEwSAi6Y662vlXR4JMGNJosAQQbydteIgnC
FtlHscQU3HNiAbmF9EJ5TjKMRZdnW6+Yp4mbC5Ai1ZBJX0mw8Zke80ZY17PSZg82s1zdsooDqeaP
Y3LVONNSK2ZWeBR09PnKyphiaGRguQdvnYSdjeDNGtURF347A1QVVjOg8UftQ26V8xpKVjUfI7sM
HtO592hfAg/ctT3OK3/MhhZLl2ruKBOis1WzJwG6nX8Pw599dXK8HEaY4Y4l+cvOYMcnFCbkFD5L
0LfIQhDFMORB0J/MGbuZl1V3ZB/1h0r5t3+dEr9wSvDd/MenxN9y8dw9T//BCcHLfj8hHMIBizTN
Qsu3//A9LSeEsZiXWKwFlHjr3NW+3aCIWyA985/ZyOFHWg6PP6RpNnfMWY5uMXCBdfilhZv+8w0K
JgQZak4HRHLDhFTz43yUYxAubYLzyEKzblwIzZnw1piZN6AowmTFAOi7e9QS0j5mLCMENE8LfMJR
RL0O8CEH876E1FiHKIrapT1CekYk0rjnkLe694OCnmXIXslTPZYuGLTlqaanPnkr3a2jW5FMxdMA
aPnetQqb/g2cN6FtCdz2kaPwd7SojyumD0oDJgmdCTyJzgrZ7QCprshdZVQk9n62cPvMQqzlucPe
PPfZt0lb1qv83HNPSR5UPnS2S0xJFVXAI0UONh3CO8fVoC8EHpLt2NkFbk41A0yuHjCZ3iYGMrQ2
5I9Wofkf6waJVQKprjCTRvlbMPbzS2DJ+cWTSg7hoIiwDiU3kTsxu/oOvKGYQqvIp60YUuIhKSy7
sfCApi0bKreJ6z3Rcp9S7mbcNugmtIGa/QZQbnAUUZp/mBqnfWujaGrIE/jOKxCm42w13OLSABqf
0mNtU2Sj+TC0RrfOpWtfG/ia6AuikMTV4/GmM6n1XXWZEjuB1o+9wrbpE5Hj1Mwfaep0Pit9/uxB
Biy3lP2wX6NKUszwG/Dfbgc/rnLsn85dGvd08MAOrMPETKa3v06ZXzhl/nxMe066ZQH23y45bH6c
1367yfDq38c1D5M1YsfiZGQ6+z3bxd7ftIh2sQeziFYtdsnfDxuYROdqNPubJ+D7wwZ+woJR4FHy
fwEl4o39cB/hvRkcXtxI4BItnW4/HjaRVg+dC3VoY5ajtsiMEgczgQ50ZVzSZRjhFtJ3qYjwKHUZ
4MyU2tgo62tsanxs402sRXOYFbYpdqk340YeqPiA/wkChq9+PZHjgkMyhFkTYZXj5uH3Fzm2gZsB
Ews737KD3+p54whIbVIvcSAR7m36gkESZYtWGTvIlswnKJjeImY2i6xJH2Z221oNf2VpVzG2Fxn5
0U6Y2bJXOmujpVYn0zqakwnN1PM/+FnKacbaAypDrldcVhDQTb3XL1JKHi9TzyhOdmEwiMaRd53b
2lhftUyGzR7uJ0kl2SNAh6WgsxmUxFLp6szltApE15wKvJYm5vBBHnSn0+t9KUjUrEEBFCepR0a8
oXc9mE+mJkHC+WLgNoTTLm62MdoXBeUk7PvCIMOR9MUCoDBT7zlVhi+PXZaBzmlTDa46wlq8o2dT
S65h/gBu6Erl5RcprrGXjNmlY/Ir1cMwL7Qz2+y6LuxzsE7Uy1AwLIlAgXcEiUewTBZgC1Vfu890
wWMgS7LgdqqW/NVE2ckniz3cdDCxDVA5xyWzvldarwHRUfD3ueERuc6yyiG/N2qusTWDsoFhbL3P
26ojgMPTALGqe5sESAEHuX5d9urObou9Vrgf8v/D3pkst5FmWfpdcu9hPg+LTLPADJIgOEoiN26Q
SPk8z/4C9RYVZr3pbdWmVrmLyPeqz0FQIkFJmQqwy9jWTSsry0yKDsDh/vv97z3nO6bzoc/FNbTU
YCx40gVbdI3I2kydUOa1zA95LtjRZyeRTgHinog8unJJVWdJW8L8r8md0cD0KiYhWFiQr+qwAc3r
TDWX6iu0srMIvcfIq7N1HwzitCaGE+oYvvwBaYjlwHA1RHXRy662sFvDEaeSFWXMeFutmMQQuUwh
oqjWozj+8PNL6sr7lCdF8rncRkJ+0TNt9xRf/9tVEvF/P/wn3z3QG9RJPXSoZTrB36/cLr083gQv
C7fhrx7WUhjfA3NGYWI6lFuYVx5bX/hkqcqghNC4pnp6pimA/o1Mfdh1UX6zIXzS+jKgwg2MGwQP
Bru7nyvcaKDvr6UydaVsmMy5YeZr298/UUp5OCnbCE4ztrHwYxO5/Qjp1LJkhBQ4OTFr3WUbWzO3
IEJaKAcGh49d0JWWqipOXDxm475KjqzGmKe2NmkF6SpIW0zhIhxl7UYInXEdaOxOtHziRrKKn7Oj
0c2UT8ssYa7o5irWctJQCLVgazhikH0h53ShjNqaJl6DeQXfzEjsxUkgOLe+2d82apgctwqRYLzH
RtQXUVfduUU+NTRpoiOmnwhZw2qXB5t+EDqLDoquTp4xFevmNk6UztWOtcq5k/1o4tKcnIhgYY1C
XZFVXkTpRIU1ZhXTrrCWSmSjgg3GUQeLt78LaPWAUawJJtONiyYgPhJ6N0vjWVjcyjk5M8ln2kAN
rBQ0p45UH2sBTv4sJpIKG3DMjXqbgdgZJ2Bw3FDa2ERr9QA2PUdauNE1uSM9wBk41mY0w1s8jvK5
KiekqQPpRrLgBNmiauJLzVonQJHZfKvEXtvBPeZispmF28Jzl7YaXhmxsdYHtpmztixvoWXZOvcH
vFALedT90HrNPQn2Z+jY+OQIAuosYW6bL+DpYfbPwqNO7yZSDJpXqKVVJnUTUezHdB/JZqGkk60j
sQrHTmSe008lrkM+9b0W5QUmB3iAZlWNxLIdM/89HpjVoR1nU4HwuwQD1Tkcy4kZdfpJjh987Ndg
jbnmGmVqxuZVqn52W/9MKcH/muXaccGyZgoBcqUcz+Nk1AsuLcai/uh1cn4CeROaOYxw3D4LURor
jd9DjDD1aSAzxG2Morot2gJUWV9LZF4QI4HbuGL22h/1tmoft7J4pETaksET48V3ZiSiFTTDq0Kw
1uBx5gV8j5GWNrQBWptOIEbf0FZWRiWo82TYONSRuYSnSsy8XF20QRaNy6pYi0SxQmk4CUSChNHa
jeEf2AXC6QIDLrPOuep5ZxGdx7E4EOQNJV+kYn5KoxPZcNRwyakr04VLZxvnaZOGU8LhlOMUeGuR
dURn9OzV8/CuEmNuPwwPixDB/IqNoD13xV5atwbcWSEyb71cxTfA07sgtLCv/YsokRYYj2dylCyk
VjnrSRnya+4wwhHH4pa760sDgzcbcLzRAOYtBkQvmzvy2J2M04FqSlhbpcpYiNBlO1l4eHWg/MLv
I8hvgP9ioMdKzFcmvZMdqZwaepv6C7Lk43s5k8ujiJyrwausNR6Yk0ZdZp2mA3+WcnuqqC4ICweR
1ohOSn8MM0sMpwAnjKUEfDAb5TDSgQsRCz/JLEjUCNfFaZFX6rFqdh3+YtXrJgJDRPATuKvFUyhB
fk6/vkbJn9qBh3A8NPSRU2ntmR3k5qINBPWjb2QdkN5SqsS1SerCWcuT9UNRV0Dh0FmdylDoJmWp
pMM3JS1UR1In5KuHG8x94YwJlLIu9Jpo9FY4zxxBuXQ1hyye1uNiF6X2yM71YqVpZnRpQaUDk18R
I126qXvB6iw3pA9E+UVOB3AkIRB6H/ZhK41k6oLbqMQ3MNaT2LjBDIfmwnXN963c5CcW5GhqObep
N76X9Uzt5ET1x4BoyiPTxYFeFDKXvlIIZ6JQdxUxem6lDWTgKpyVWoY5wRLSVerYwgnuywBvTF8R
Z+gXR2ZMTI5OegnLUg+yi7wgDb26lksjB485wVLHXCfaPEj0dRyza3d9ZJZjvzTwj2tqB/7WzZWl
XxHLbdQq7ny/7uxJ3+ek0lYsGZF4YzlgubGJY1M2i6OY9IYJ2k174nUNoiFxmmBNsApWqN68Bi8y
Ulta5nLCrSQoJ70UnAykFsrKHIWQaS7kMLkJrHCiRgX5BAKnj1Ce0yYyuNQEnkkZ041F2zYkK8fl
jZRWpzoSeeQBsV0uNAUrvAuJYU4n47au8nelrt0A5b6CpTULFfE4D29dAhTq8FbKcI6ryWnr82Jk
Lfl5v8z7dO73RL8KwSrn2TUSOzJtZa+chEXbHxutE57oEf5zx7v0JHcVBjj7I1lcJgL+fap7S4/H
rYiADGWLOcH04c2kdGUl+MEh/GCekAJKbp5EFt+QVXw0rR4gjI+2ORDQdw0NoVHh2uXcU8tojlzD
HAu232PY6uIZ4qRo7PsEPJHd5pyqgizPeV/uxCadjWwLQSFXUQQNn2FbYjZEizDkETokio1kiTrU
bi+8Krr4/4Xlv0TK2hWWNOO+X1ges0ffE6t+/bPdLp1gc8zLCBIg4A7lIwfcDVXlX5iYitisdVYP
7SksS2ESO+yZ8WVD0uJvaOQ9tgTR9DOKJVuGuBprm3r+E0ODrSLi6dBAY2rL3ICRhqWTYLO/SVdz
3pmIGImlq1PN0yi2g5uiTsZF5MrSjGuw1Y6TyOgVuLEQHEAqdAP91Az6Di2+gk9X8lD3SVpX3gZl
LZ2LWuu9izRxcFt3iutNDE3OOpy9QXjEvhGJJ8UscivV6TJjVjaWcoIojRqmCJKCuWbscGQSZ5ty
jruPNhXhfDxAa/biFAfwDGrsZJGJ5CFq9aPMNTGx5KYcVTclRAt54TCmi5iAon9Yy2qHMQabOAh+
uXRhFcWGOXWkJkO4FQTiR8gjVESEI1fWzGKQ6s8Cy2QOW8kDKFUPM0zlNtacBK6rxhx0SIbCWOZK
/lRIu/CCGqq5DnzsCJiT9eIqS3F7j3UNqVjZw1ia9bmiNyPSGzyNPXYqkEXiFAUiKLLbkd+DTIF4
A4khGIcuHeU54Tf9SdMksXgR6ZbrHKmNV+lHArBCyhgxVYNz2WhNEnjbzr41e7l1zztfoL0i2XXe
Tp0mKmU8rLbmTk0jSOG/C9jaFz+/Jhyyjfy/VcC+u7dxE39/SRht6PPG39hr8le7FUGGoUQvH7WE
ag3+GraNX1YE5nYMCBBLGNvF4kvfjm0oUz2deSGbU4kY0q9DAn7FsI+uHVw9hSEjqvefWBG2ru1n
fbuhM6jyBjHkQHlQtWEv+mSvqfkMDYVe9SY2OZFUEgUC7RnGMSGeuBZs4klJOl9CYIHiXTYAmIwB
RqyNoz6B01bEMcF/bS5Vs86PCXMART0vTdiW7GvkYi1AlyPYHTzkZ50mzYdWR62V19TWaF7NWVU2
NG4qsWcSH1DoNGOz7PIT05alTaPW0mlH0HA0k9u++BhpAtpot0pOmEcqQDKbjryNFszNoDwSjyND
DqeejpSqYMBXxGukkexOHPpBRUMbKCDYRpc6fxLTxzdL/T1BBHPdJIiji68TevetWN6JTZ+z166O
uyBflWp6LsXCOM3riWvKV4WfzGKisuhLXmCRGReyc5mJOWBrpo2sTRc2ClbyGsqVjvbd63oSBNoJ
C/KpJ1jvMlpx49T2TrQgom7q2UwpzXs2NSDvunVYdcvOSWYJ4a0wpfFlkgnlDNgcJSQ9hWp5aHwt
XEpJGo35SEzqsV3wJlzBOUf/wQAHEHecucP8sCJMW3+v1iLfQiu/w+W0tL1EW+GPvk1RtYxkwbyv
gWHM2YxvsHoCHArGzJFWcteT89AZl0ZOFAVObNqLXlt54KSMU9IjjoUAW1GhhB8JTT1C6TzvNMpZ
xLSnodqeJ2pzo+feHLPSaUAGagbESSXdBLgS2SKu8sFtLAIj01GALIQy8i4shwhD7JZ2m2F5BBCE
DpUUB7+i1KIPs7KFaGVYUsKmLrrV4+gjEMAV2C/0qYIFkDHCBKWBKLSsuQ2/tbba912v3DtsXkaB
5F/UbYAO2yHuOlTDW/Kmxr0tzCO3YU5eHOFEwntsohYUyyk7valVOleebdwpsM+boFpFlnrNMOqM
njYMK8EsxqGUz2INgXhtp0u3DORp2/fEGSaCLDiTIHXY5fV1LZ/1JI4iGlSz4iyTB5mwW9v5jeqp
zpFux1ybtVZk2axV8KWO/mcX7Lfb92Pt/P5avHTQNX5jKeaPdm2/IfSPBfVxuR3qrIeleAj901Gs
GvgTVW3QyX1dikl8GAQgTGUx+OCrpFf4WJxZv+gI5DSk4XTW6AwaP7MUq+owInlWnSmDWpaVlAQB
XkliwvN0KY4k383CCtS65F378bVsV0tySEiTJDBtiJOHZ3OcBZD01drURoSrEs4Vn0exCZ0g8FZR
eW057kRSxQ9in91IMVUTWAtDA8ce9FY0KW15LANE8Hz/rFekuRs6x41qLk39vS6dG3JyawTkGxXV
NVhgWvHWh0BvboCDQUNwJm2ifWhzfealFV0krQNMSoxoIK7IkpoEkjaSqjPLuApsrR8pCWqJxLWO
NRFsPtuq1uqP1DgRuN0wKEhjVe5XQk4UStNrp1ZgjdU2Z3hzKmvFXIWlYNfNhPDNSRuhvM3wXXcp
VvoKKiWgdzXb6CEaEkhn4xQJlm+xRdIz8dbU+jkmHgs1H9kYCxos06xJloAFDDptw9gkROfbJJ/9
OpvkQfPJT9ZtJazVslxQcF44HYabhPWYt6KUE6cqb7OKgFPvxEfy36TXDYlZitCzIscwdIJ8GfXV
pNPf286i88q11HwCdQacDgg2HaWQFyUISJ5iIyKMp5o2uTzXIJWZAUhDn0YLGzqvSGeV5K2LxsFg
T1RWCoaL3iOYLi8kqTedFaxexCqfKJ06jyhsWV/UZaIQa58WYySEZzIA0BHw0olX3IclPv2mwTGg
CcehBeygIK4ni+L3MkAEUp7GbKinsqssq97g0dkWY1VLlpofMjzr+6meG+/JKlVd57anZkX1gkkk
m2FKGNVONQ1DsGjOTO5EslpPVDGYht6FU57oLIuty4nLxQANQOFfd0R5qehqpr0Mxo2J2UWbMkex
JgVlrpANCI0zLuiJ7binIVZ52x8YiM0qh99AatwqStUjtz7zsg3bc6f3QSp2PIdLd9yZ1qRWhxwf
4aRyPucCoXC2SCNS1PNTi/ENprSxmVYjoBuEAgSk+yjh2kxbJl5QAvSPjoIjwj1tyhtFndfhCuQx
F4g+9U0yg+xghi83buVRZUgjQXdmoSddtmJAwFkM/06wuXZisN6jlAlWTaKeiW8lII0oI88Nz1wT
b6RIgn0RzzJbEEfYB2cW2ZmR0S7ENHenvZPQ5A4RVQ2hXumiIqqitCvUDA6NsNSAGRWVDkWY7qi3
Bo+pyD4qGv+cbkSgXgZ+V1MUdMC+ma/RtSZi0VWBhuSUioitiiGd0cOn16GQ9C2NXjKpD2l7qyir
pr7smjibVC3BGCAepROTMmVl2zLqDsvIJsDwu5lWooQ1MRUtBLkmT71SQDL5jTKGTKsf8/iGhFhn
zYUA7naS1p59UYmthtkvu5Y1WaPriPoW+1i9gK6ur4wIQSaqEwaVKOM/oNbVT5w6rOYp0b2Gq3dT
gDfyorCoDXocBUd+5JLCXl/CnranIdkPtRXdJmLVoLKXO4WRRyne9gpmOPBaiL3SBOi7gsQVRmTS
Xeo6wC6J1uCyors0t3rgm2NJaWptKhiQZ+C0kwY4FaBzUbmYHlgbXxTlfOyhia3GAKZV4FNGjfhE
NBHZz0Ig/dQPha5eWTnW8jEBIxnQE7IGgAgWmV0iVtEV/OOCAXV+ZIR2ge+HnqIx6uoiMIcIPZBh
aPKtO6PwIdp4jHnzKSHrcmdZZ2B3EsLZwwpbkpVbM1F38SX5OrFatg5OM8xJn+Q/gK3wIu/CS7Vj
RVJXRc7NKIClz+lO4UD0R2GKFZyOGSFhDkgzHTnzlJr9s5tpwUpuBZKWB+LK1GSuO1f992JfrwoN
Q9PcxCpPM9VP56pwJr1XujPN3sjRAv60rs5EYKTKqd2O0mtHm3rxrEY518xsMjdYzLJ12DSTonsH
JMWMzkM6hMopwFUUUKseMlGD8PaYQskiHM3yDAKYZ554UYXBMopnOZFxC1UBYfG5lieOeAMeVa6x
nhnNBX3pSQGGX7UYWWO4ZCRk2xPL88YeYfY1X+GFavRkyUda1p73kCppiFPJdtTvkdn/iW3wd0el
z/a4h2yW32jthdD/hzPXX/O7DUEg+9XXw599GbpSJ6FdMRRgYFj7UZDsqi8ZWDxlF0K6IVFrq6N7
1NMyj6Vl9mxSu6u+oITpGANMEbrXblT7ExthVX5ZfTETBp+Na4kiD0fE8+rLdgVPz9KUXreaegKj
Ox6JeEajYWonQy1tFT28pAmWriVJi87FQA2aeWdI1YZ73L6C416LMxNZ5zTPbeU9cCm2NGVICETj
4fHN8MDNfb8g9lWTDHEJylg6jZ0Il7ZIAeU6kkI4YZmJxASC1f2oVLXTj0GuklhvGpF9osaRALJY
ThdRXd9YdSvPawtWasHichF0BhWGJ86MPJYo17w73WnDU2Z1+cRQbuvuzkssfLfutZG75D6GoyDN
eXqUEuVV4JPU0SSw1KFOuC3mdeSm52T3elNSJQUyFuPiWPAtcxUKpf65IE3ouos6G2rqFFleJiM6
6Qm+lHPl2MuMdV9STA95hMPcQdFmidGyPexpjOVLHtTjBrdDNqBEk/e+zta8TSZuH601QjmgWCTe
beZJR6GsrT1r2Vv63JKjd13brwNFIYqEoGQ68WML3pUQ1eBNK+WIZ9JdBjhtbDiucOR3EdHyGps9
zZHvkZScBCXNzCzQp0gD0UqrH0UrYmBkWRda7W0yj4rCjfx2hnh6DHMEu6tCnEtAwdG0tAZU5pnj
lEntKNfNM9kpYHsVC8IyyTlp/JlIxqmO84r4xFRdyuwALVdjRPleDBkZOHAKQEa5YKt8S9oEwqXg
3ipiNlIK/5Q4lbHFnKK164lcXiQlpwPPGeHVfnQcBXIwQaq0wFoejytVWShWuInUgu4Hu2uy3FYS
ok099le1E0O3hX7tyARzpSt490eEgE1ktcGsfsFu1R3FcgXniunCGgmEF0OHRvcdka9YQvYbJZFy
mbRXnuBOocROZCs+N0B/JHRMtF7Gk42OCwM2QcgnIg1MMSq31WTUelSISmJOuKOODEq8hE/at7IC
a1l8p0inXolxzIou/J7yrarvxIwnVdu30zhSSWEN43DRps2GQct16xjTAvbeODbLlEqNQGdXiqln
YWVZmvqZYWkjUfRbLlgFWewoS/sztYMZHYYp0VYxGGYYlLVHhPbc7eLpsA3ph+9UibNRapxL8Jqa
gpQBmE2EEDRjo6rTqRSrszpQpyLTyIhLTPhEc2Bmdc1YZxBGdXFTpvx50yyzti1HSsi+Ru2updRK
IFZSUVh6vWDSe9+KK3BOGrFpJnKLkKF794H8gCmJoR5gwfIC69A8t+q5oKfLoMiPg8Y6aVVzVkiE
sVniRjec0zpmzNq1Jy3eWHTrJ5LAq7hnGlEOWKeJ3nVkYp37T0zOtalTNWdWUUWTXnUNjDvJJ0m4
zc1P6NHNsVGn2UQ14zvif9YZHIhpberM1kgQlsXr1jUxaWdTdlfH3Akj7D8d6xKVPpopB1WJkpk4
YupwLUTvBHFducDvPFlZANAa42kJ3ZJpr8GDXxzLVNvMz0cdozFS2NnpxHzp4b3Gl0dM9TgME6Cm
9jvTplEdONoioV4apVnC1epE2LRD7yavYx71ekWajrfItLCYuIRSX4CUYALtKDe0HRFrSKq+REIr
jquMbB7Ej1w88kqrTto8uRGUCHyGs2yk7LRM06XgLmu7u0qlK7kaaHnWh8wVb0jVWJGs/r4h6z7w
hHVlk+9OcrnduSdKYw1ZbulcSJAdW5D9HLWtRlgbP5bdbZ8Jp7rC19Ddag7AM7n87CN2RiBznlrF
WaTX7JzbJa2vaa+n61YSxHHiM/0wNVJ/DU64maO79QG/OckUyXV1F4BMLAZ2ojNQFPWBp9gMZEV3
YCxqW9xiMJAXfc1yMBTZEUDG2AqBMxZGXCzUJAsumiYsj+zIi85tBDk3IvggAJIRlFty1uA9lkZD
cCmp904lSilgL6ueKgMjMtriIqN0QEf6A0XSG3iSvBTrQl54S2KwqHD1ILGImfTCa+gM/j0lMDMK
S2bmg62BvVLVe+iPPDsTF0MCSz/2Uak6s9jMOXNPGjpnD72Qp9mXtGGed0g4U8zWCDZQaD/wFHn+
jM40I5WMvnOnhYZ7zIl5WNetOMo6AuML6zgtaZLkwj950ReFwd6LDr9/0iEXJE8CUSS60xxCPXba
peaxofVuhpi7H388OlPf+Hh0gMhcQK0kDh//ySvpwNiRR7TcI2G6xM82j5xs9j/bG3xW6M7vkyFE
qNiXF77FInZnf+XL+34HcRjwfqyeSwe//t2XCa8kSpjOJWvLuh2uwa/zHDhpIr/Bb8GclwL3SRlL
C1FEai3R49MHANtjGSv9wmyIq5oqV31QHP5EGWsMVerTHiLjHObLGPYl/CVEcOxdQpGD17d1e2+C
tp9Ez6Cs3POocL2PkWr34tIxtMBZiGVg9zTPy/dR7rTzwjWlTU45m0wboQFR3yaW9NGWQsucEkQU
rYpKFuqJidIF4TV80A+5ZdorbYDSJFlV3bDRNGbMTLXTRg8palKa/iO5RF9CMlF7Ytlad8KaBPSn
h/BMdaA2x5qXvSNqCAFN2spnQuyihRFizcwmok3OZ95FuNubMhCmilbni7IC3Z9pffABjFzxmYd6
KtLoyIt1asWMm9KeuYNXuh7w6aqa5dvBVLgdUqFZholbuoyuKIe9y2o70JJ0OJcTwh0YdIEqUayZ
jbxEGnXbhnyzbc5DbXIA+0Zu2CJwK3UQkRB9BqBmioqaaPIyX4dpM437XiE43jVq2iCNQvi4EA4+
tbDgwf3z9+//m7vQ3Y3IBf39G3hdoM/wuvtn+9Cvf7i7gzGqk9JHh/2LUf3xDtZ+ISEHS7yC+JZ7
dQAyPtq2UP/SfDKZ4A5gDVJ+v9zB+C9AXIPPx465Hc3+3ERWGp4nT29hFGeqwv/TmP8iANb3bmHM
RCXsPR1IqpPocCIIbwqvbeBX+cRjv9RceoYYf7C22vIElbk1yM3Z5aA8jwQLBj2Id22hb7Xpllia
zrzxZOlDX7Qo9btM30gU513QXvld8F7NaTVRiSN6N82jnnzWZWhK14YeoyGkKo0HHp8OG8JJGGqG
Er2urIL44zlqNBEl952Xaf5Y6OLbsgNu6jjBQuqRsmkZS4XRlWMh7jUKYMSwamrkI0nxgznGyTPL
b+Z+VsyQoIAMs7tsnLCRI88WrhR6VSGH7WXYt9S2F3la3Yp6eJL22rvINeal0kENHLY0g/OpLOub
PgmgIw4yY/p5045gABD83bIs9VkfgpltCmmSNKQXyrU4ahpYGdj/x45ustZZ5WdTzFeq71yHFScn
y85zX5j4WlqOKRuvvMyeDhwfo5vgMbtVBoeCvTUrBFvjgrY1MUhbQ0MpaMIFapguubKjsJSmdlNV
1iKqBFxdZgJwi82/ppz6QV8Z8y7pGxfgsG5dRjXC6hM9hZ28LNK8xbkCo82aEYJJ0VEEdfIxsvCk
1hCiEFlbinGdsB43p0LHltGKXL8KHoqR4dn8NWj8IcDpi11g77/+7ZBO1v/pSmH3QYZAw+nWjnVe
3efdxT0w2vJLLtXw222Q+lXy5/7R47P42wfaJSk+RHt9Sqq4HN6B4yXPOmGsM3uL1vYtbd/vj44Q
bkqvrO4IaYRnOOhE6D2zwAw/PPbDJHYef639wu4aiPYOt/jk1Hzvw//4cz2cxR//m2fvfHMXeeAp
ijL3PpVPV18QIjjV9xft73z+vaN8/fyIXlDUoVfTmYk++eAy54Vp7lCM7X6ePk2//Z39K5/tX/k3
P/H5xf3e6c9+fr5/1Dkgk+D3bn/k56cB/wkN1UFj9PY+P37EwZn87KH905+fzFCRspbC+eF7fn4Z
cHlgb9a40Hanh9uD13tTtwGtah1Gw6GnAaf50EJHTzb8PL8MFPkXUx80CjTEtz+cpTd4GnYX6cNz
6Ms9+nI1/O5qQMEFdYPtlL67GijTniwKCtQyWgTMGVC4bn/e3mlAYiI/XKQHnIaBxUStCJzt4WOy
yj49DQa8EZ1tJRC27c/DIvSmbgrF5LY98KZgDmQwtAFwDm9l+Hl+U8gsHTSLGOo8vNCb+vxoL4cg
rIMWBT4/fnB4YFAotj/P10Y+v6jpIBT03aLAzfLWFgUMtubBj0g2aAYUMc7Dty4D1kZONUFYtIS3
P2/wbkDpK+0r3P7Ek9JATDxQgb58zqeLAnBGWlMkKz1cdm/rbqABdujdgJeC5heRdZTDj9/zk8/P
zSLDrdwq/R5vlrd2N9DCMx9u0gOeDfovNCTocQx9ieHn+aKgqLD6kMfRznj49UNb9E1dDbqBwvfA
tXFozdCSRcC1e0TunQaNSEQ2D5QKb29RJKZ5+NYOejawb4DfSHSHgbhi+NkrEdg3sq1kbvu1gnhr
d8PgkDj0Mhj2ByYlABaHh0XheYnAVaIoQ8y19HZPA3QV8+CrAb3yUHgCtHu4Gp7fDfLwBOVK0SC6
Pi6db+1qQKVtHbo2Ds0EPiLQvG+vjaCNGcDRhttVCm9wT42LSDt4M2kMjDJ8isjatz/P1wZaKwo9
Yi6V3SPiDdaNw4X8CqcBDAjGSOnb24eh74/5cjsDHu6KN1g3ygaO0gOfFBRGFAsWBeg3O4ysDTSm
ZVwQP3E3/AvlxJdG7Rg1+922RevdF9/q5H7vHzw2KV/+ftegW9799S9DB/bZPxw6tg+vff8F5fW3
Zw2HbffoyS8fu0nb19n9+e4DvnzpZ6/1+Kke/8eFd59v8k9ut/1Ft3ubwyD9r3+ZVP2n+6f9U4Fi
Hfcvmztuz69v569/efZmn3z5Pzr6LS3jKrx7DseBDQGVlEfBoUe/SXpns9f8pfgY+hyHHvrdc2kp
bxknNXf+oce9/sdvL04G6z73+KFH/se/b9DGVPnnzeOxhutweOPw0R7/p4e5wZ/5Jq+q+NN96D0e
aHds9j2v8NavEEEgAH9x7OHBe+hpuUqCF5cIfdFX+Cqv7gMPEfIfvz2+yd05eVgbD33fl179HM/H
N8lqSUvp8CMDzn48zO494whmmT38yN7zeAfeM3kNr7COXG7wwO5dILs6/eA3vQk2+X7MIUiEwTZ9
6LEvvP7Z2srJAKrwClf1Or+rHt/ew1fIgq2/wld46v3x293+e2ar8gr3y+l9/Y/f7t3njknOCEd/
hVO9qv6xdyMqIHNeYeFbVX/8Fu6tqbtq+NDLAwTn3XMvP6dDU4a+8eGHjr1i/11rxGG+xqEZk764
YZiFvcI1cvz738uN++LgDBVe4Zl+nMQvjvzQBz70bB8nnzYvHo67UcPBxwYe/837hjxBmmivcfgg
3OQv375F1/IVjr/pivt8r27YdZoOfu+botxESby3FKoD7P413nlePB7lYY1VMdi9woH/+A/4CPne
obl9XqGSWnJC4o9V+OLggyDi0NONDgj4yN6igthCfYUH2h//8fv/vt9/2w9t6UPf9gJFTvf46Xdf
JH3qV3jTi00Q/P6/XlzczEJeYbWa//736Pe//+M3TG57z2N1aC4/fqA/X9HPvRzp0l5RNbTiXuPN
b3pvE5f3e3Xmbgh96Dc6LQLvW0vibpx18OHzHoxS9HiGHy6ZnajkFY7txZ/2N5ccXHqFp+c03PR/
/Of+hkSjCH+FB8UU1sX+lciIeyDZHnpSgPlt8o+bgCfd48F2J/1hPnfw8e9jr9/fu7Itfo1F8fd/
S15eK9o2uO7Qt/37v23i4Zz88Z97ZwXs7ysUtsPhWcD2QmksUMR0oh9f8c8vL6Mq3y9Ad+KDQ88L
R76r9q8UqpXXeNNJuFdM6DgaXuHWJFBhLx5tkI6pgwjh4NOBJ+D3/9p7dg4xiK+wjcANef/Je+ZP
Gd73q/RPRpuQUKT7Yr8U2g2eDj0tv3Zkfe893Xbt+4MPnZcYMR6/uYelCkbDa6yyv8blJtzfpaDk
e42689eYTsde+bYTCR58RqJN8fJdMwN+PEl/fh359Y/fXqyAum6+xtr96+duv+uIB25Lbf/So/9z
fe9/kjN/8NFZuR/P7O7ye9AuHPo9jjY/img98G3/8xi0A1/gxwlKBx78+F8JTjnwNUab8tu411d4
Av0wpODA9/1jTu2BB/8h8fLAY/+I4HbgoX8MKDnw4P/EN3rg0W82YVI/W2Aes1xfoez8Z465A9/7
D2Nof3jsb81Wv0j6X05cHx0b3/qz5+Pk4V98Cu83+d/+GwAA//8=</cx:binary>
              </cx:geoCache>
            </cx:geography>
          </cx:layoutPr>
        </cx:series>
      </cx:plotAreaRegion>
    </cx:plotArea>
  </cx:chart>
  <cx:spPr>
    <a:ln>
      <a:solidFill>
        <a:sysClr val="windowText" lastClr="000000"/>
      </a:solidFill>
    </a:ln>
  </cx:spPr>
</cx: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8">
  <a:schemeClr val="accent5"/>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chart" Target="../charts/chart3.xml"/><Relationship Id="rId18" Type="http://schemas.openxmlformats.org/officeDocument/2006/relationships/image" Target="../media/image12.png"/><Relationship Id="rId3" Type="http://schemas.openxmlformats.org/officeDocument/2006/relationships/image" Target="../media/image3.png"/><Relationship Id="rId21" Type="http://schemas.openxmlformats.org/officeDocument/2006/relationships/image" Target="../media/image15.svg"/><Relationship Id="rId7" Type="http://schemas.openxmlformats.org/officeDocument/2006/relationships/image" Target="../media/image7.svg"/><Relationship Id="rId12" Type="http://schemas.openxmlformats.org/officeDocument/2006/relationships/chart" Target="../charts/chart2.xml"/><Relationship Id="rId17" Type="http://schemas.openxmlformats.org/officeDocument/2006/relationships/image" Target="../media/image11.svg"/><Relationship Id="rId25" Type="http://schemas.openxmlformats.org/officeDocument/2006/relationships/image" Target="../media/image19.svg"/><Relationship Id="rId2" Type="http://schemas.openxmlformats.org/officeDocument/2006/relationships/image" Target="../media/image2.png"/><Relationship Id="rId16" Type="http://schemas.openxmlformats.org/officeDocument/2006/relationships/image" Target="../media/image10.png"/><Relationship Id="rId20"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1.xml"/><Relationship Id="rId24" Type="http://schemas.openxmlformats.org/officeDocument/2006/relationships/image" Target="../media/image18.png"/><Relationship Id="rId5" Type="http://schemas.openxmlformats.org/officeDocument/2006/relationships/image" Target="../media/image5.svg"/><Relationship Id="rId15" Type="http://schemas.openxmlformats.org/officeDocument/2006/relationships/chart" Target="../charts/chart5.xml"/><Relationship Id="rId23" Type="http://schemas.openxmlformats.org/officeDocument/2006/relationships/image" Target="../media/image17.svg"/><Relationship Id="rId10" Type="http://schemas.microsoft.com/office/2014/relationships/chartEx" Target="../charts/chartEx1.xml"/><Relationship Id="rId19" Type="http://schemas.openxmlformats.org/officeDocument/2006/relationships/image" Target="../media/image13.svg"/><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chart" Target="../charts/chart4.xml"/><Relationship Id="rId22" Type="http://schemas.openxmlformats.org/officeDocument/2006/relationships/image" Target="../media/image16.png"/></Relationships>
</file>

<file path=xl/drawings/drawing1.xml><?xml version="1.0" encoding="utf-8"?>
<xdr:wsDr xmlns:xdr="http://schemas.openxmlformats.org/drawingml/2006/spreadsheetDrawing" xmlns:a="http://schemas.openxmlformats.org/drawingml/2006/main">
  <xdr:twoCellAnchor>
    <xdr:from>
      <xdr:col>0</xdr:col>
      <xdr:colOff>1</xdr:colOff>
      <xdr:row>0</xdr:row>
      <xdr:rowOff>0</xdr:rowOff>
    </xdr:from>
    <xdr:to>
      <xdr:col>25</xdr:col>
      <xdr:colOff>623454</xdr:colOff>
      <xdr:row>2</xdr:row>
      <xdr:rowOff>51954</xdr:rowOff>
    </xdr:to>
    <xdr:sp macro="" textlink="">
      <xdr:nvSpPr>
        <xdr:cNvPr id="2" name="Rectangle: Rounded Corners 1">
          <a:extLst>
            <a:ext uri="{FF2B5EF4-FFF2-40B4-BE49-F238E27FC236}">
              <a16:creationId xmlns:a16="http://schemas.microsoft.com/office/drawing/2014/main" id="{353FF25C-C5EA-5C80-E815-1A30BCE9353B}"/>
            </a:ext>
          </a:extLst>
        </xdr:cNvPr>
        <xdr:cNvSpPr/>
      </xdr:nvSpPr>
      <xdr:spPr>
        <a:xfrm>
          <a:off x="1" y="0"/>
          <a:ext cx="17941635" cy="398318"/>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3200" b="1">
              <a:solidFill>
                <a:schemeClr val="accent1">
                  <a:lumMod val="75000"/>
                </a:schemeClr>
              </a:solidFill>
            </a:rPr>
            <a:t> </a:t>
          </a:r>
          <a:r>
            <a:rPr lang="tr-TR" sz="3600" b="1">
              <a:solidFill>
                <a:schemeClr val="accent1">
                  <a:lumMod val="75000"/>
                </a:schemeClr>
              </a:solidFill>
            </a:rPr>
            <a:t>E-TİCARET SATIŞ ANALİZİ DASHBOARD</a:t>
          </a:r>
        </a:p>
      </xdr:txBody>
    </xdr:sp>
    <xdr:clientData/>
  </xdr:twoCellAnchor>
  <xdr:twoCellAnchor>
    <xdr:from>
      <xdr:col>0</xdr:col>
      <xdr:colOff>68036</xdr:colOff>
      <xdr:row>9</xdr:row>
      <xdr:rowOff>6803</xdr:rowOff>
    </xdr:from>
    <xdr:to>
      <xdr:col>25</xdr:col>
      <xdr:colOff>625929</xdr:colOff>
      <xdr:row>14</xdr:row>
      <xdr:rowOff>7939</xdr:rowOff>
    </xdr:to>
    <xdr:grpSp>
      <xdr:nvGrpSpPr>
        <xdr:cNvPr id="19" name="Group 18">
          <a:extLst>
            <a:ext uri="{FF2B5EF4-FFF2-40B4-BE49-F238E27FC236}">
              <a16:creationId xmlns:a16="http://schemas.microsoft.com/office/drawing/2014/main" id="{9DDB0245-A54B-1EC8-C29A-5F4DBDB17081}"/>
            </a:ext>
          </a:extLst>
        </xdr:cNvPr>
        <xdr:cNvGrpSpPr/>
      </xdr:nvGrpSpPr>
      <xdr:grpSpPr>
        <a:xfrm>
          <a:off x="68036" y="1598839"/>
          <a:ext cx="17566822" cy="885600"/>
          <a:chOff x="68036" y="1598839"/>
          <a:chExt cx="17566822" cy="885600"/>
        </a:xfrm>
        <a:solidFill>
          <a:schemeClr val="bg1"/>
        </a:solidFill>
      </xdr:grpSpPr>
      <xdr:sp macro="" textlink="pivot_table!A31">
        <xdr:nvSpPr>
          <xdr:cNvPr id="13" name="Rectangle: Rounded Corners 12">
            <a:extLst>
              <a:ext uri="{FF2B5EF4-FFF2-40B4-BE49-F238E27FC236}">
                <a16:creationId xmlns:a16="http://schemas.microsoft.com/office/drawing/2014/main" id="{C0901759-BFAC-40BD-A84C-BD034F7F7B8B}"/>
              </a:ext>
            </a:extLst>
          </xdr:cNvPr>
          <xdr:cNvSpPr/>
        </xdr:nvSpPr>
        <xdr:spPr>
          <a:xfrm>
            <a:off x="14750144" y="1598839"/>
            <a:ext cx="2884714" cy="885600"/>
          </a:xfrm>
          <a:prstGeom prst="round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BD0CB73-13C6-4AFD-BB63-9AC67DCA6740}" type="TxLink">
              <a:rPr lang="en-US" sz="2800" b="1" i="0" u="none" strike="noStrike">
                <a:solidFill>
                  <a:srgbClr val="FFC000"/>
                </a:solidFill>
                <a:latin typeface="Carlito"/>
              </a:rPr>
              <a:pPr algn="ctr"/>
              <a:t>4,88%</a:t>
            </a:fld>
            <a:endParaRPr lang="tr-TR" sz="2800" b="1">
              <a:solidFill>
                <a:srgbClr val="FFC000"/>
              </a:solidFill>
            </a:endParaRPr>
          </a:p>
        </xdr:txBody>
      </xdr:sp>
      <xdr:sp macro="" textlink="pivot_table!A23">
        <xdr:nvSpPr>
          <xdr:cNvPr id="14" name="Rectangle: Rounded Corners 13">
            <a:extLst>
              <a:ext uri="{FF2B5EF4-FFF2-40B4-BE49-F238E27FC236}">
                <a16:creationId xmlns:a16="http://schemas.microsoft.com/office/drawing/2014/main" id="{1D253B66-DBE0-47A5-BA56-C983FDBE0046}"/>
              </a:ext>
            </a:extLst>
          </xdr:cNvPr>
          <xdr:cNvSpPr/>
        </xdr:nvSpPr>
        <xdr:spPr>
          <a:xfrm>
            <a:off x="11838214" y="1598839"/>
            <a:ext cx="2884714" cy="885600"/>
          </a:xfrm>
          <a:prstGeom prst="round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B4B8A26C-5D7D-4E8A-8AA0-364890DD4E2C}" type="TxLink">
              <a:rPr lang="en-US" sz="2400" b="1" i="0" u="none" strike="noStrike">
                <a:solidFill>
                  <a:schemeClr val="accent4">
                    <a:lumMod val="75000"/>
                  </a:schemeClr>
                </a:solidFill>
                <a:latin typeface="Carlito"/>
              </a:rPr>
              <a:pPr algn="ctr"/>
              <a:t> ₺15.661.571 </a:t>
            </a:fld>
            <a:endParaRPr lang="tr-TR" sz="2400" b="1">
              <a:solidFill>
                <a:schemeClr val="accent4">
                  <a:lumMod val="75000"/>
                </a:schemeClr>
              </a:solidFill>
            </a:endParaRPr>
          </a:p>
        </xdr:txBody>
      </xdr:sp>
      <xdr:sp macro="" textlink="pivot_table!C18">
        <xdr:nvSpPr>
          <xdr:cNvPr id="15" name="Rectangle: Rounded Corners 14">
            <a:extLst>
              <a:ext uri="{FF2B5EF4-FFF2-40B4-BE49-F238E27FC236}">
                <a16:creationId xmlns:a16="http://schemas.microsoft.com/office/drawing/2014/main" id="{B044313D-2583-4DF4-B066-E4AB94D4DE1A}"/>
              </a:ext>
            </a:extLst>
          </xdr:cNvPr>
          <xdr:cNvSpPr/>
        </xdr:nvSpPr>
        <xdr:spPr>
          <a:xfrm>
            <a:off x="8912679" y="1598839"/>
            <a:ext cx="2884714" cy="885600"/>
          </a:xfrm>
          <a:prstGeom prst="round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82D710B-1D9B-474E-910B-75682D70ED8B}" type="TxLink">
              <a:rPr lang="en-US" sz="3200" b="1" i="0" u="none" strike="noStrike">
                <a:solidFill>
                  <a:schemeClr val="accent2">
                    <a:lumMod val="75000"/>
                  </a:schemeClr>
                </a:solidFill>
                <a:latin typeface="Carlito"/>
              </a:rPr>
              <a:pPr algn="ctr"/>
              <a:t> ₺13.528 </a:t>
            </a:fld>
            <a:endParaRPr lang="tr-TR" sz="3200" b="1">
              <a:solidFill>
                <a:schemeClr val="accent2">
                  <a:lumMod val="75000"/>
                </a:schemeClr>
              </a:solidFill>
            </a:endParaRPr>
          </a:p>
        </xdr:txBody>
      </xdr:sp>
      <xdr:sp macro="" textlink="pivot_table!A2">
        <xdr:nvSpPr>
          <xdr:cNvPr id="16" name="Rectangle: Rounded Corners 15">
            <a:extLst>
              <a:ext uri="{FF2B5EF4-FFF2-40B4-BE49-F238E27FC236}">
                <a16:creationId xmlns:a16="http://schemas.microsoft.com/office/drawing/2014/main" id="{31D26811-6163-48D5-8609-9246B39FC5E1}"/>
              </a:ext>
            </a:extLst>
          </xdr:cNvPr>
          <xdr:cNvSpPr/>
        </xdr:nvSpPr>
        <xdr:spPr>
          <a:xfrm>
            <a:off x="5987142" y="1598839"/>
            <a:ext cx="2884714" cy="884463"/>
          </a:xfrm>
          <a:prstGeom prst="round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5E2CAE5-1ED6-411B-933C-4983A0410EA9}" type="TxLink">
              <a:rPr lang="en-US" sz="3600" b="1" i="0" u="none" strike="noStrike">
                <a:solidFill>
                  <a:schemeClr val="accent6">
                    <a:lumMod val="75000"/>
                  </a:schemeClr>
                </a:solidFill>
                <a:latin typeface="Carlito"/>
              </a:rPr>
              <a:pPr algn="ctr"/>
              <a:t>720</a:t>
            </a:fld>
            <a:endParaRPr lang="tr-TR" sz="3600" b="1">
              <a:solidFill>
                <a:schemeClr val="accent6">
                  <a:lumMod val="75000"/>
                </a:schemeClr>
              </a:solidFill>
            </a:endParaRPr>
          </a:p>
        </xdr:txBody>
      </xdr:sp>
      <xdr:sp macro="" textlink="pivot_table!A10">
        <xdr:nvSpPr>
          <xdr:cNvPr id="17" name="Rectangle: Rounded Corners 16">
            <a:extLst>
              <a:ext uri="{FF2B5EF4-FFF2-40B4-BE49-F238E27FC236}">
                <a16:creationId xmlns:a16="http://schemas.microsoft.com/office/drawing/2014/main" id="{2A1FFB54-8EFD-4774-8715-0DA1AD695862}"/>
              </a:ext>
            </a:extLst>
          </xdr:cNvPr>
          <xdr:cNvSpPr/>
        </xdr:nvSpPr>
        <xdr:spPr>
          <a:xfrm>
            <a:off x="3034393" y="1598839"/>
            <a:ext cx="2884714" cy="885600"/>
          </a:xfrm>
          <a:prstGeom prst="round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0DD53A3-7130-4F64-9D71-50D2AAF177D8}" type="TxLink">
              <a:rPr lang="en-US" sz="3600" b="1" i="0" u="none" strike="noStrike">
                <a:solidFill>
                  <a:schemeClr val="accent1">
                    <a:lumMod val="60000"/>
                    <a:lumOff val="40000"/>
                  </a:schemeClr>
                </a:solidFill>
                <a:latin typeface="Carlito"/>
              </a:rPr>
              <a:pPr algn="ctr"/>
              <a:t>3200</a:t>
            </a:fld>
            <a:endParaRPr lang="tr-TR" sz="3600" b="1">
              <a:solidFill>
                <a:schemeClr val="accent1">
                  <a:lumMod val="60000"/>
                  <a:lumOff val="40000"/>
                </a:schemeClr>
              </a:solidFill>
            </a:endParaRPr>
          </a:p>
        </xdr:txBody>
      </xdr:sp>
      <xdr:sp macro="" textlink="pivot_table!A18">
        <xdr:nvSpPr>
          <xdr:cNvPr id="18" name="Rectangle: Rounded Corners 17">
            <a:extLst>
              <a:ext uri="{FF2B5EF4-FFF2-40B4-BE49-F238E27FC236}">
                <a16:creationId xmlns:a16="http://schemas.microsoft.com/office/drawing/2014/main" id="{58345D0D-2C59-4FF4-965D-A4E41FA1CD03}"/>
              </a:ext>
            </a:extLst>
          </xdr:cNvPr>
          <xdr:cNvSpPr/>
        </xdr:nvSpPr>
        <xdr:spPr>
          <a:xfrm>
            <a:off x="68036" y="1598839"/>
            <a:ext cx="2884714" cy="885600"/>
          </a:xfrm>
          <a:prstGeom prst="round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4E12FDC-AECF-4769-9547-97A78C22667F}" type="TxLink">
              <a:rPr lang="en-US" sz="2400" b="1" i="0" u="none" strike="noStrike">
                <a:solidFill>
                  <a:schemeClr val="accent4">
                    <a:lumMod val="75000"/>
                  </a:schemeClr>
                </a:solidFill>
                <a:latin typeface="Carlito"/>
              </a:rPr>
              <a:t> ₺43.289.861 </a:t>
            </a:fld>
            <a:endParaRPr lang="tr-TR" sz="2400" b="1">
              <a:solidFill>
                <a:schemeClr val="accent4">
                  <a:lumMod val="75000"/>
                </a:schemeClr>
              </a:solidFill>
            </a:endParaRPr>
          </a:p>
        </xdr:txBody>
      </xdr:sp>
    </xdr:grpSp>
    <xdr:clientData/>
  </xdr:twoCellAnchor>
  <xdr:twoCellAnchor>
    <xdr:from>
      <xdr:col>1</xdr:col>
      <xdr:colOff>81642</xdr:colOff>
      <xdr:row>9</xdr:row>
      <xdr:rowOff>6803</xdr:rowOff>
    </xdr:from>
    <xdr:to>
      <xdr:col>3</xdr:col>
      <xdr:colOff>0</xdr:colOff>
      <xdr:row>10</xdr:row>
      <xdr:rowOff>61232</xdr:rowOff>
    </xdr:to>
    <xdr:sp macro="" textlink="">
      <xdr:nvSpPr>
        <xdr:cNvPr id="20" name="TextBox 19">
          <a:extLst>
            <a:ext uri="{FF2B5EF4-FFF2-40B4-BE49-F238E27FC236}">
              <a16:creationId xmlns:a16="http://schemas.microsoft.com/office/drawing/2014/main" id="{89980810-6B09-41D8-524B-2ADD4A7129ED}"/>
            </a:ext>
          </a:extLst>
        </xdr:cNvPr>
        <xdr:cNvSpPr txBox="1"/>
      </xdr:nvSpPr>
      <xdr:spPr>
        <a:xfrm>
          <a:off x="761999" y="1598839"/>
          <a:ext cx="1279072" cy="2313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tr-TR" sz="1200" b="1">
              <a:solidFill>
                <a:schemeClr val="accent1">
                  <a:lumMod val="75000"/>
                </a:schemeClr>
              </a:solidFill>
            </a:rPr>
            <a:t>Toplam Net</a:t>
          </a:r>
          <a:r>
            <a:rPr lang="tr-TR" sz="1200" b="1" baseline="0">
              <a:solidFill>
                <a:schemeClr val="accent1">
                  <a:lumMod val="75000"/>
                </a:schemeClr>
              </a:solidFill>
            </a:rPr>
            <a:t> Satış</a:t>
          </a:r>
          <a:endParaRPr lang="tr-TR" sz="1200" b="1">
            <a:solidFill>
              <a:schemeClr val="accent1">
                <a:lumMod val="75000"/>
              </a:schemeClr>
            </a:solidFill>
          </a:endParaRPr>
        </a:p>
      </xdr:txBody>
    </xdr:sp>
    <xdr:clientData/>
  </xdr:twoCellAnchor>
  <xdr:twoCellAnchor>
    <xdr:from>
      <xdr:col>5</xdr:col>
      <xdr:colOff>543051</xdr:colOff>
      <xdr:row>9</xdr:row>
      <xdr:rowOff>6803</xdr:rowOff>
    </xdr:from>
    <xdr:to>
      <xdr:col>7</xdr:col>
      <xdr:colOff>311729</xdr:colOff>
      <xdr:row>10</xdr:row>
      <xdr:rowOff>74838</xdr:rowOff>
    </xdr:to>
    <xdr:sp macro="" textlink="">
      <xdr:nvSpPr>
        <xdr:cNvPr id="21" name="TextBox 20">
          <a:extLst>
            <a:ext uri="{FF2B5EF4-FFF2-40B4-BE49-F238E27FC236}">
              <a16:creationId xmlns:a16="http://schemas.microsoft.com/office/drawing/2014/main" id="{62DB8588-9612-4959-A115-ED63E2E17528}"/>
            </a:ext>
          </a:extLst>
        </xdr:cNvPr>
        <xdr:cNvSpPr txBox="1"/>
      </xdr:nvSpPr>
      <xdr:spPr>
        <a:xfrm>
          <a:off x="4006687" y="1565439"/>
          <a:ext cx="1154133" cy="241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tr-TR" sz="1200" b="1">
              <a:solidFill>
                <a:schemeClr val="accent1">
                  <a:lumMod val="75000"/>
                </a:schemeClr>
              </a:solidFill>
            </a:rPr>
            <a:t>Toplam Sipariş</a:t>
          </a:r>
        </a:p>
      </xdr:txBody>
    </xdr:sp>
    <xdr:clientData/>
  </xdr:twoCellAnchor>
  <xdr:twoCellAnchor>
    <xdr:from>
      <xdr:col>10</xdr:col>
      <xdr:colOff>12371</xdr:colOff>
      <xdr:row>9</xdr:row>
      <xdr:rowOff>6803</xdr:rowOff>
    </xdr:from>
    <xdr:to>
      <xdr:col>11</xdr:col>
      <xdr:colOff>623456</xdr:colOff>
      <xdr:row>10</xdr:row>
      <xdr:rowOff>61232</xdr:rowOff>
    </xdr:to>
    <xdr:sp macro="" textlink="">
      <xdr:nvSpPr>
        <xdr:cNvPr id="22" name="TextBox 21">
          <a:extLst>
            <a:ext uri="{FF2B5EF4-FFF2-40B4-BE49-F238E27FC236}">
              <a16:creationId xmlns:a16="http://schemas.microsoft.com/office/drawing/2014/main" id="{D9A3FEC2-F8EE-4DB9-9527-37D156A6E3B2}"/>
            </a:ext>
          </a:extLst>
        </xdr:cNvPr>
        <xdr:cNvSpPr txBox="1"/>
      </xdr:nvSpPr>
      <xdr:spPr>
        <a:xfrm>
          <a:off x="6939644" y="1565439"/>
          <a:ext cx="1303812" cy="227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tr-TR" sz="1200" b="1">
              <a:solidFill>
                <a:schemeClr val="accent1">
                  <a:lumMod val="75000"/>
                </a:schemeClr>
              </a:solidFill>
            </a:rPr>
            <a:t>Toplam Müşteri</a:t>
          </a:r>
        </a:p>
      </xdr:txBody>
    </xdr:sp>
    <xdr:clientData/>
  </xdr:twoCellAnchor>
  <xdr:twoCellAnchor>
    <xdr:from>
      <xdr:col>14</xdr:col>
      <xdr:colOff>204107</xdr:colOff>
      <xdr:row>9</xdr:row>
      <xdr:rowOff>6803</xdr:rowOff>
    </xdr:from>
    <xdr:to>
      <xdr:col>16</xdr:col>
      <xdr:colOff>489857</xdr:colOff>
      <xdr:row>10</xdr:row>
      <xdr:rowOff>34018</xdr:rowOff>
    </xdr:to>
    <xdr:sp macro="" textlink="">
      <xdr:nvSpPr>
        <xdr:cNvPr id="23" name="TextBox 22">
          <a:extLst>
            <a:ext uri="{FF2B5EF4-FFF2-40B4-BE49-F238E27FC236}">
              <a16:creationId xmlns:a16="http://schemas.microsoft.com/office/drawing/2014/main" id="{65F9AE73-4F1C-4245-A9FF-F16CA3F922E2}"/>
            </a:ext>
          </a:extLst>
        </xdr:cNvPr>
        <xdr:cNvSpPr txBox="1"/>
      </xdr:nvSpPr>
      <xdr:spPr>
        <a:xfrm>
          <a:off x="9729107" y="1598839"/>
          <a:ext cx="1646464" cy="2041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tr-TR" sz="1200" b="1">
              <a:solidFill>
                <a:schemeClr val="accent1">
                  <a:lumMod val="75000"/>
                </a:schemeClr>
              </a:solidFill>
            </a:rPr>
            <a:t>Ortalama Sipariş</a:t>
          </a:r>
          <a:r>
            <a:rPr lang="tr-TR" sz="1200" b="1" baseline="0">
              <a:solidFill>
                <a:schemeClr val="accent1">
                  <a:lumMod val="75000"/>
                </a:schemeClr>
              </a:solidFill>
            </a:rPr>
            <a:t> Tutarı</a:t>
          </a:r>
          <a:endParaRPr lang="tr-TR" sz="1200" b="1">
            <a:solidFill>
              <a:schemeClr val="accent1">
                <a:lumMod val="75000"/>
              </a:schemeClr>
            </a:solidFill>
          </a:endParaRPr>
        </a:p>
      </xdr:txBody>
    </xdr:sp>
    <xdr:clientData/>
  </xdr:twoCellAnchor>
  <xdr:twoCellAnchor>
    <xdr:from>
      <xdr:col>18</xdr:col>
      <xdr:colOff>435428</xdr:colOff>
      <xdr:row>9</xdr:row>
      <xdr:rowOff>6803</xdr:rowOff>
    </xdr:from>
    <xdr:to>
      <xdr:col>20</xdr:col>
      <xdr:colOff>353786</xdr:colOff>
      <xdr:row>10</xdr:row>
      <xdr:rowOff>61232</xdr:rowOff>
    </xdr:to>
    <xdr:sp macro="" textlink="">
      <xdr:nvSpPr>
        <xdr:cNvPr id="24" name="TextBox 23">
          <a:extLst>
            <a:ext uri="{FF2B5EF4-FFF2-40B4-BE49-F238E27FC236}">
              <a16:creationId xmlns:a16="http://schemas.microsoft.com/office/drawing/2014/main" id="{F8B6DCDF-4217-40A4-B08A-09E5F3418D92}"/>
            </a:ext>
          </a:extLst>
        </xdr:cNvPr>
        <xdr:cNvSpPr txBox="1"/>
      </xdr:nvSpPr>
      <xdr:spPr>
        <a:xfrm>
          <a:off x="12681857" y="1598839"/>
          <a:ext cx="1279072" cy="2313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tr-TR" sz="1200" b="1">
              <a:solidFill>
                <a:schemeClr val="accent1">
                  <a:lumMod val="75000"/>
                </a:schemeClr>
              </a:solidFill>
            </a:rPr>
            <a:t>Brüt</a:t>
          </a:r>
          <a:r>
            <a:rPr lang="tr-TR" sz="1200" b="1" baseline="0">
              <a:solidFill>
                <a:schemeClr val="accent1">
                  <a:lumMod val="75000"/>
                </a:schemeClr>
              </a:solidFill>
            </a:rPr>
            <a:t> Kar</a:t>
          </a:r>
          <a:endParaRPr lang="tr-TR" sz="1200" b="1">
            <a:solidFill>
              <a:schemeClr val="accent1">
                <a:lumMod val="75000"/>
              </a:schemeClr>
            </a:solidFill>
          </a:endParaRPr>
        </a:p>
      </xdr:txBody>
    </xdr:sp>
    <xdr:clientData/>
  </xdr:twoCellAnchor>
  <xdr:twoCellAnchor>
    <xdr:from>
      <xdr:col>22</xdr:col>
      <xdr:colOff>567789</xdr:colOff>
      <xdr:row>9</xdr:row>
      <xdr:rowOff>6803</xdr:rowOff>
    </xdr:from>
    <xdr:to>
      <xdr:col>24</xdr:col>
      <xdr:colOff>473777</xdr:colOff>
      <xdr:row>10</xdr:row>
      <xdr:rowOff>61232</xdr:rowOff>
    </xdr:to>
    <xdr:sp macro="" textlink="">
      <xdr:nvSpPr>
        <xdr:cNvPr id="25" name="TextBox 24">
          <a:extLst>
            <a:ext uri="{FF2B5EF4-FFF2-40B4-BE49-F238E27FC236}">
              <a16:creationId xmlns:a16="http://schemas.microsoft.com/office/drawing/2014/main" id="{9A89C090-6E45-4128-BB61-C0402C51E84C}"/>
            </a:ext>
          </a:extLst>
        </xdr:cNvPr>
        <xdr:cNvSpPr txBox="1"/>
      </xdr:nvSpPr>
      <xdr:spPr>
        <a:xfrm>
          <a:off x="15807789" y="1565439"/>
          <a:ext cx="1291443" cy="227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tr-TR" sz="1200" b="1">
              <a:solidFill>
                <a:schemeClr val="accent1">
                  <a:lumMod val="75000"/>
                </a:schemeClr>
              </a:solidFill>
            </a:rPr>
            <a:t>İade Oranı</a:t>
          </a:r>
        </a:p>
      </xdr:txBody>
    </xdr:sp>
    <xdr:clientData/>
  </xdr:twoCellAnchor>
  <xdr:twoCellAnchor editAs="oneCell">
    <xdr:from>
      <xdr:col>4</xdr:col>
      <xdr:colOff>54497</xdr:colOff>
      <xdr:row>9</xdr:row>
      <xdr:rowOff>8605</xdr:rowOff>
    </xdr:from>
    <xdr:to>
      <xdr:col>5</xdr:col>
      <xdr:colOff>598713</xdr:colOff>
      <xdr:row>14</xdr:row>
      <xdr:rowOff>49488</xdr:rowOff>
    </xdr:to>
    <xdr:pic>
      <xdr:nvPicPr>
        <xdr:cNvPr id="28" name="Resim 22">
          <a:extLst>
            <a:ext uri="{FF2B5EF4-FFF2-40B4-BE49-F238E27FC236}">
              <a16:creationId xmlns:a16="http://schemas.microsoft.com/office/drawing/2014/main" id="{B52921ED-F85C-4656-9261-779937A64016}"/>
            </a:ext>
          </a:extLst>
        </xdr:cNvPr>
        <xdr:cNvPicPr>
          <a:picLocks noChangeAspect="1"/>
        </xdr:cNvPicPr>
      </xdr:nvPicPr>
      <xdr:blipFill>
        <a:blip xmlns:r="http://schemas.openxmlformats.org/officeDocument/2006/relationships" r:embed="rId1"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2775926" y="1600641"/>
          <a:ext cx="1224573" cy="925347"/>
        </a:xfrm>
        <a:prstGeom prst="rect">
          <a:avLst/>
        </a:prstGeom>
      </xdr:spPr>
    </xdr:pic>
    <xdr:clientData/>
  </xdr:twoCellAnchor>
  <xdr:twoCellAnchor editAs="oneCell">
    <xdr:from>
      <xdr:col>8</xdr:col>
      <xdr:colOff>319219</xdr:colOff>
      <xdr:row>8</xdr:row>
      <xdr:rowOff>159345</xdr:rowOff>
    </xdr:from>
    <xdr:to>
      <xdr:col>10</xdr:col>
      <xdr:colOff>465804</xdr:colOff>
      <xdr:row>14</xdr:row>
      <xdr:rowOff>102854</xdr:rowOff>
    </xdr:to>
    <xdr:pic>
      <xdr:nvPicPr>
        <xdr:cNvPr id="29" name="Resim 24">
          <a:extLst>
            <a:ext uri="{FF2B5EF4-FFF2-40B4-BE49-F238E27FC236}">
              <a16:creationId xmlns:a16="http://schemas.microsoft.com/office/drawing/2014/main" id="{87474C21-C5A6-43E0-A4B7-1EA71FC19EA7}"/>
            </a:ext>
          </a:extLst>
        </xdr:cNvPr>
        <xdr:cNvPicPr>
          <a:picLocks noChangeAspect="1"/>
        </xdr:cNvPicPr>
      </xdr:nvPicPr>
      <xdr:blipFill>
        <a:blip xmlns:r="http://schemas.openxmlformats.org/officeDocument/2006/relationships" r:embed="rId2" cstate="print">
          <a:duotone>
            <a:schemeClr val="accent6">
              <a:shade val="45000"/>
              <a:satMod val="135000"/>
            </a:schemeClr>
            <a:prstClr val="white"/>
          </a:duotone>
          <a:extLst>
            <a:ext uri="{28A0092B-C50C-407E-A947-70E740481C1C}">
              <a14:useLocalDpi xmlns:a14="http://schemas.microsoft.com/office/drawing/2010/main" val="0"/>
            </a:ext>
          </a:extLst>
        </a:blip>
        <a:stretch>
          <a:fillRect/>
        </a:stretch>
      </xdr:blipFill>
      <xdr:spPr>
        <a:xfrm>
          <a:off x="5762076" y="1574488"/>
          <a:ext cx="1507299" cy="1004866"/>
        </a:xfrm>
        <a:prstGeom prst="rect">
          <a:avLst/>
        </a:prstGeom>
      </xdr:spPr>
    </xdr:pic>
    <xdr:clientData/>
  </xdr:twoCellAnchor>
  <xdr:twoCellAnchor editAs="oneCell">
    <xdr:from>
      <xdr:col>12</xdr:col>
      <xdr:colOff>123770</xdr:colOff>
      <xdr:row>7</xdr:row>
      <xdr:rowOff>136071</xdr:rowOff>
    </xdr:from>
    <xdr:to>
      <xdr:col>15</xdr:col>
      <xdr:colOff>190500</xdr:colOff>
      <xdr:row>15</xdr:row>
      <xdr:rowOff>126129</xdr:rowOff>
    </xdr:to>
    <xdr:pic>
      <xdr:nvPicPr>
        <xdr:cNvPr id="30" name="Resim 26">
          <a:extLst>
            <a:ext uri="{FF2B5EF4-FFF2-40B4-BE49-F238E27FC236}">
              <a16:creationId xmlns:a16="http://schemas.microsoft.com/office/drawing/2014/main" id="{2A447D92-3F0C-4259-AD93-3FF413B0E246}"/>
            </a:ext>
          </a:extLst>
        </xdr:cNvPr>
        <xdr:cNvPicPr>
          <a:picLocks noChangeAspect="1"/>
        </xdr:cNvPicPr>
      </xdr:nvPicPr>
      <xdr:blipFill>
        <a:blip xmlns:r="http://schemas.openxmlformats.org/officeDocument/2006/relationships" r:embed="rId3" cstate="print">
          <a:duotone>
            <a:schemeClr val="accent2">
              <a:shade val="45000"/>
              <a:satMod val="135000"/>
            </a:schemeClr>
            <a:prstClr val="white"/>
          </a:duotone>
          <a:extLst>
            <a:ext uri="{28A0092B-C50C-407E-A947-70E740481C1C}">
              <a14:useLocalDpi xmlns:a14="http://schemas.microsoft.com/office/drawing/2010/main" val="0"/>
            </a:ext>
          </a:extLst>
        </a:blip>
        <a:stretch>
          <a:fillRect/>
        </a:stretch>
      </xdr:blipFill>
      <xdr:spPr>
        <a:xfrm>
          <a:off x="8288056" y="1374321"/>
          <a:ext cx="2107801" cy="1405201"/>
        </a:xfrm>
        <a:prstGeom prst="rect">
          <a:avLst/>
        </a:prstGeom>
      </xdr:spPr>
    </xdr:pic>
    <xdr:clientData/>
  </xdr:twoCellAnchor>
  <xdr:twoCellAnchor editAs="oneCell">
    <xdr:from>
      <xdr:col>17</xdr:col>
      <xdr:colOff>353785</xdr:colOff>
      <xdr:row>9</xdr:row>
      <xdr:rowOff>162644</xdr:rowOff>
    </xdr:from>
    <xdr:to>
      <xdr:col>18</xdr:col>
      <xdr:colOff>329045</xdr:colOff>
      <xdr:row>13</xdr:row>
      <xdr:rowOff>114010</xdr:rowOff>
    </xdr:to>
    <xdr:pic>
      <xdr:nvPicPr>
        <xdr:cNvPr id="32" name="Graphic 31" descr="Bar graph with upward trend with solid fill">
          <a:extLst>
            <a:ext uri="{FF2B5EF4-FFF2-40B4-BE49-F238E27FC236}">
              <a16:creationId xmlns:a16="http://schemas.microsoft.com/office/drawing/2014/main" id="{D77DCD34-7425-4D8B-9130-DBF97ECC8B8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2130149" y="1721280"/>
          <a:ext cx="667987" cy="644094"/>
        </a:xfrm>
        <a:prstGeom prst="rect">
          <a:avLst/>
        </a:prstGeom>
      </xdr:spPr>
    </xdr:pic>
    <xdr:clientData/>
  </xdr:twoCellAnchor>
  <xdr:twoCellAnchor editAs="oneCell">
    <xdr:from>
      <xdr:col>21</xdr:col>
      <xdr:colOff>612322</xdr:colOff>
      <xdr:row>9</xdr:row>
      <xdr:rowOff>158313</xdr:rowOff>
    </xdr:from>
    <xdr:to>
      <xdr:col>22</xdr:col>
      <xdr:colOff>585109</xdr:colOff>
      <xdr:row>13</xdr:row>
      <xdr:rowOff>103886</xdr:rowOff>
    </xdr:to>
    <xdr:pic>
      <xdr:nvPicPr>
        <xdr:cNvPr id="34" name="Graphic 33" descr="Line arrow: Rotate right with solid fill">
          <a:extLst>
            <a:ext uri="{FF2B5EF4-FFF2-40B4-BE49-F238E27FC236}">
              <a16:creationId xmlns:a16="http://schemas.microsoft.com/office/drawing/2014/main" id="{B1FBCEA1-F893-3EEB-9590-6A9049D1C26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4899822" y="1750349"/>
          <a:ext cx="653144" cy="653144"/>
        </a:xfrm>
        <a:prstGeom prst="rect">
          <a:avLst/>
        </a:prstGeom>
      </xdr:spPr>
    </xdr:pic>
    <xdr:clientData/>
  </xdr:twoCellAnchor>
  <xdr:twoCellAnchor editAs="oneCell">
    <xdr:from>
      <xdr:col>0</xdr:col>
      <xdr:colOff>81644</xdr:colOff>
      <xdr:row>9</xdr:row>
      <xdr:rowOff>137903</xdr:rowOff>
    </xdr:from>
    <xdr:to>
      <xdr:col>1</xdr:col>
      <xdr:colOff>95251</xdr:colOff>
      <xdr:row>13</xdr:row>
      <xdr:rowOff>124296</xdr:rowOff>
    </xdr:to>
    <xdr:pic>
      <xdr:nvPicPr>
        <xdr:cNvPr id="36" name="Graphic 35" descr="Bar chart with solid fill">
          <a:extLst>
            <a:ext uri="{FF2B5EF4-FFF2-40B4-BE49-F238E27FC236}">
              <a16:creationId xmlns:a16="http://schemas.microsoft.com/office/drawing/2014/main" id="{FDA14CF0-3526-7574-E6B8-05C4FA992B78}"/>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81644" y="1729939"/>
          <a:ext cx="693964" cy="693964"/>
        </a:xfrm>
        <a:prstGeom prst="rect">
          <a:avLst/>
        </a:prstGeom>
      </xdr:spPr>
    </xdr:pic>
    <xdr:clientData/>
  </xdr:twoCellAnchor>
  <xdr:twoCellAnchor>
    <xdr:from>
      <xdr:col>16</xdr:col>
      <xdr:colOff>48243</xdr:colOff>
      <xdr:row>14</xdr:row>
      <xdr:rowOff>54426</xdr:rowOff>
    </xdr:from>
    <xdr:to>
      <xdr:col>25</xdr:col>
      <xdr:colOff>674172</xdr:colOff>
      <xdr:row>26</xdr:row>
      <xdr:rowOff>68034</xdr:rowOff>
    </xdr:to>
    <mc:AlternateContent xmlns:mc="http://schemas.openxmlformats.org/markup-compatibility/2006">
      <mc:Choice xmlns:cx4="http://schemas.microsoft.com/office/drawing/2016/5/10/chartex" Requires="cx4">
        <xdr:graphicFrame macro="">
          <xdr:nvGraphicFramePr>
            <xdr:cNvPr id="4" name="Chart 3">
              <a:extLst>
                <a:ext uri="{FF2B5EF4-FFF2-40B4-BE49-F238E27FC236}">
                  <a16:creationId xmlns:a16="http://schemas.microsoft.com/office/drawing/2014/main" id="{DB4C83CD-2665-4326-BE0C-95349AFA238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0933957" y="2530926"/>
              <a:ext cx="6749144" cy="2163537"/>
            </a:xfrm>
            <a:prstGeom prst="rect">
              <a:avLst/>
            </a:prstGeom>
            <a:solidFill>
              <a:prstClr val="white"/>
            </a:solidFill>
            <a:ln w="1">
              <a:solidFill>
                <a:prstClr val="green"/>
              </a:solidFill>
            </a:ln>
          </xdr:spPr>
          <xdr:txBody>
            <a:bodyPr vertOverflow="clip" horzOverflow="clip"/>
            <a:lstStyle/>
            <a:p>
              <a:r>
                <a:rPr lang="tr-T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0</xdr:colOff>
      <xdr:row>14</xdr:row>
      <xdr:rowOff>51956</xdr:rowOff>
    </xdr:from>
    <xdr:to>
      <xdr:col>8</xdr:col>
      <xdr:colOff>658091</xdr:colOff>
      <xdr:row>26</xdr:row>
      <xdr:rowOff>68035</xdr:rowOff>
    </xdr:to>
    <xdr:graphicFrame macro="">
      <xdr:nvGraphicFramePr>
        <xdr:cNvPr id="5" name="Chart 4">
          <a:extLst>
            <a:ext uri="{FF2B5EF4-FFF2-40B4-BE49-F238E27FC236}">
              <a16:creationId xmlns:a16="http://schemas.microsoft.com/office/drawing/2014/main" id="{697119F4-73CA-46BC-A0F1-258EC71343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26</xdr:row>
      <xdr:rowOff>34638</xdr:rowOff>
    </xdr:from>
    <xdr:to>
      <xdr:col>8</xdr:col>
      <xdr:colOff>623455</xdr:colOff>
      <xdr:row>37</xdr:row>
      <xdr:rowOff>155863</xdr:rowOff>
    </xdr:to>
    <xdr:graphicFrame macro="">
      <xdr:nvGraphicFramePr>
        <xdr:cNvPr id="6" name="Chart 5">
          <a:extLst>
            <a:ext uri="{FF2B5EF4-FFF2-40B4-BE49-F238E27FC236}">
              <a16:creationId xmlns:a16="http://schemas.microsoft.com/office/drawing/2014/main" id="{2B13F324-0CD3-4186-8F6F-B83B6A141A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675409</xdr:colOff>
      <xdr:row>14</xdr:row>
      <xdr:rowOff>51956</xdr:rowOff>
    </xdr:from>
    <xdr:to>
      <xdr:col>16</xdr:col>
      <xdr:colOff>69273</xdr:colOff>
      <xdr:row>26</xdr:row>
      <xdr:rowOff>47625</xdr:rowOff>
    </xdr:to>
    <xdr:graphicFrame macro="">
      <xdr:nvGraphicFramePr>
        <xdr:cNvPr id="7" name="Chart 6">
          <a:extLst>
            <a:ext uri="{FF2B5EF4-FFF2-40B4-BE49-F238E27FC236}">
              <a16:creationId xmlns:a16="http://schemas.microsoft.com/office/drawing/2014/main" id="{946173C5-B604-4C86-8CD9-2E4695736C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69274</xdr:colOff>
      <xdr:row>26</xdr:row>
      <xdr:rowOff>51955</xdr:rowOff>
    </xdr:from>
    <xdr:to>
      <xdr:col>25</xdr:col>
      <xdr:colOff>675410</xdr:colOff>
      <xdr:row>38</xdr:row>
      <xdr:rowOff>17319</xdr:rowOff>
    </xdr:to>
    <xdr:graphicFrame macro="">
      <xdr:nvGraphicFramePr>
        <xdr:cNvPr id="8" name="Chart 7">
          <a:extLst>
            <a:ext uri="{FF2B5EF4-FFF2-40B4-BE49-F238E27FC236}">
              <a16:creationId xmlns:a16="http://schemas.microsoft.com/office/drawing/2014/main" id="{2177472C-832F-4547-A0EA-C0DC9B0A21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8</xdr:col>
      <xdr:colOff>658090</xdr:colOff>
      <xdr:row>26</xdr:row>
      <xdr:rowOff>71438</xdr:rowOff>
    </xdr:from>
    <xdr:to>
      <xdr:col>16</xdr:col>
      <xdr:colOff>34637</xdr:colOff>
      <xdr:row>37</xdr:row>
      <xdr:rowOff>155864</xdr:rowOff>
    </xdr:to>
    <xdr:graphicFrame macro="">
      <xdr:nvGraphicFramePr>
        <xdr:cNvPr id="9" name="Chart 8">
          <a:extLst>
            <a:ext uri="{FF2B5EF4-FFF2-40B4-BE49-F238E27FC236}">
              <a16:creationId xmlns:a16="http://schemas.microsoft.com/office/drawing/2014/main" id="{C13048B3-C6FB-40C9-826C-8563883258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0</xdr:col>
      <xdr:colOff>103908</xdr:colOff>
      <xdr:row>5</xdr:row>
      <xdr:rowOff>43706</xdr:rowOff>
    </xdr:from>
    <xdr:to>
      <xdr:col>4</xdr:col>
      <xdr:colOff>415636</xdr:colOff>
      <xdr:row>8</xdr:row>
      <xdr:rowOff>172160</xdr:rowOff>
    </xdr:to>
    <mc:AlternateContent xmlns:mc="http://schemas.openxmlformats.org/markup-compatibility/2006">
      <mc:Choice xmlns:a14="http://schemas.microsoft.com/office/drawing/2010/main" Requires="a14">
        <xdr:graphicFrame macro="">
          <xdr:nvGraphicFramePr>
            <xdr:cNvPr id="10" name="Yıl">
              <a:extLst>
                <a:ext uri="{FF2B5EF4-FFF2-40B4-BE49-F238E27FC236}">
                  <a16:creationId xmlns:a16="http://schemas.microsoft.com/office/drawing/2014/main" id="{FD90A0D3-2684-41D2-AF26-DD312F26E55D}"/>
                </a:ext>
              </a:extLst>
            </xdr:cNvPr>
            <xdr:cNvGraphicFramePr/>
          </xdr:nvGraphicFramePr>
          <xdr:xfrm>
            <a:off x="0" y="0"/>
            <a:ext cx="0" cy="0"/>
          </xdr:xfrm>
          <a:graphic>
            <a:graphicData uri="http://schemas.microsoft.com/office/drawing/2010/slicer">
              <sle:slicer xmlns:sle="http://schemas.microsoft.com/office/drawing/2010/slicer" name="Yıl"/>
            </a:graphicData>
          </a:graphic>
        </xdr:graphicFrame>
      </mc:Choice>
      <mc:Fallback>
        <xdr:sp macro="" textlink="">
          <xdr:nvSpPr>
            <xdr:cNvPr id="0" name=""/>
            <xdr:cNvSpPr>
              <a:spLocks noTextEdit="1"/>
            </xdr:cNvSpPr>
          </xdr:nvSpPr>
          <xdr:spPr>
            <a:xfrm>
              <a:off x="103908" y="928170"/>
              <a:ext cx="3033157" cy="659133"/>
            </a:xfrm>
            <a:prstGeom prst="rect">
              <a:avLst/>
            </a:prstGeom>
            <a:solidFill>
              <a:prstClr val="white"/>
            </a:solidFill>
            <a:ln w="1">
              <a:solidFill>
                <a:prstClr val="green"/>
              </a:solidFill>
            </a:ln>
          </xdr:spPr>
          <xdr:txBody>
            <a:bodyPr vertOverflow="clip" horzOverflow="clip"/>
            <a:lstStyle/>
            <a:p>
              <a:r>
                <a:rPr lang="tr-T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502228</xdr:colOff>
      <xdr:row>5</xdr:row>
      <xdr:rowOff>43706</xdr:rowOff>
    </xdr:from>
    <xdr:to>
      <xdr:col>10</xdr:col>
      <xdr:colOff>571500</xdr:colOff>
      <xdr:row>8</xdr:row>
      <xdr:rowOff>172160</xdr:rowOff>
    </xdr:to>
    <mc:AlternateContent xmlns:mc="http://schemas.openxmlformats.org/markup-compatibility/2006">
      <mc:Choice xmlns:a14="http://schemas.microsoft.com/office/drawing/2010/main" Requires="a14">
        <xdr:graphicFrame macro="">
          <xdr:nvGraphicFramePr>
            <xdr:cNvPr id="11" name="Ay">
              <a:extLst>
                <a:ext uri="{FF2B5EF4-FFF2-40B4-BE49-F238E27FC236}">
                  <a16:creationId xmlns:a16="http://schemas.microsoft.com/office/drawing/2014/main" id="{B48DB3BE-81E9-4842-AD5A-34CE585CAA78}"/>
                </a:ext>
              </a:extLst>
            </xdr:cNvPr>
            <xdr:cNvGraphicFramePr/>
          </xdr:nvGraphicFramePr>
          <xdr:xfrm>
            <a:off x="0" y="0"/>
            <a:ext cx="0" cy="0"/>
          </xdr:xfrm>
          <a:graphic>
            <a:graphicData uri="http://schemas.microsoft.com/office/drawing/2010/slicer">
              <sle:slicer xmlns:sle="http://schemas.microsoft.com/office/drawing/2010/slicer" name="Ay"/>
            </a:graphicData>
          </a:graphic>
        </xdr:graphicFrame>
      </mc:Choice>
      <mc:Fallback>
        <xdr:sp macro="" textlink="">
          <xdr:nvSpPr>
            <xdr:cNvPr id="0" name=""/>
            <xdr:cNvSpPr>
              <a:spLocks noTextEdit="1"/>
            </xdr:cNvSpPr>
          </xdr:nvSpPr>
          <xdr:spPr>
            <a:xfrm>
              <a:off x="3223657" y="928170"/>
              <a:ext cx="4151414" cy="659133"/>
            </a:xfrm>
            <a:prstGeom prst="rect">
              <a:avLst/>
            </a:prstGeom>
            <a:solidFill>
              <a:prstClr val="white"/>
            </a:solidFill>
            <a:ln w="1">
              <a:solidFill>
                <a:prstClr val="green"/>
              </a:solidFill>
            </a:ln>
          </xdr:spPr>
          <xdr:txBody>
            <a:bodyPr vertOverflow="clip" horzOverflow="clip"/>
            <a:lstStyle/>
            <a:p>
              <a:r>
                <a:rPr lang="tr-T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658090</xdr:colOff>
      <xdr:row>5</xdr:row>
      <xdr:rowOff>43706</xdr:rowOff>
    </xdr:from>
    <xdr:to>
      <xdr:col>16</xdr:col>
      <xdr:colOff>69272</xdr:colOff>
      <xdr:row>8</xdr:row>
      <xdr:rowOff>172160</xdr:rowOff>
    </xdr:to>
    <mc:AlternateContent xmlns:mc="http://schemas.openxmlformats.org/markup-compatibility/2006">
      <mc:Choice xmlns:a14="http://schemas.microsoft.com/office/drawing/2010/main" Requires="a14">
        <xdr:graphicFrame macro="">
          <xdr:nvGraphicFramePr>
            <xdr:cNvPr id="12" name="Bolge">
              <a:extLst>
                <a:ext uri="{FF2B5EF4-FFF2-40B4-BE49-F238E27FC236}">
                  <a16:creationId xmlns:a16="http://schemas.microsoft.com/office/drawing/2014/main" id="{AD520B67-D5EF-4105-96C5-026FCD4E499A}"/>
                </a:ext>
              </a:extLst>
            </xdr:cNvPr>
            <xdr:cNvGraphicFramePr/>
          </xdr:nvGraphicFramePr>
          <xdr:xfrm>
            <a:off x="0" y="0"/>
            <a:ext cx="0" cy="0"/>
          </xdr:xfrm>
          <a:graphic>
            <a:graphicData uri="http://schemas.microsoft.com/office/drawing/2010/slicer">
              <sle:slicer xmlns:sle="http://schemas.microsoft.com/office/drawing/2010/slicer" name="Bolge"/>
            </a:graphicData>
          </a:graphic>
        </xdr:graphicFrame>
      </mc:Choice>
      <mc:Fallback>
        <xdr:sp macro="" textlink="">
          <xdr:nvSpPr>
            <xdr:cNvPr id="0" name=""/>
            <xdr:cNvSpPr>
              <a:spLocks noTextEdit="1"/>
            </xdr:cNvSpPr>
          </xdr:nvSpPr>
          <xdr:spPr>
            <a:xfrm>
              <a:off x="7461661" y="928170"/>
              <a:ext cx="3493325" cy="659133"/>
            </a:xfrm>
            <a:prstGeom prst="rect">
              <a:avLst/>
            </a:prstGeom>
            <a:solidFill>
              <a:prstClr val="white"/>
            </a:solidFill>
            <a:ln w="1">
              <a:solidFill>
                <a:prstClr val="green"/>
              </a:solidFill>
            </a:ln>
          </xdr:spPr>
          <xdr:txBody>
            <a:bodyPr vertOverflow="clip" horzOverflow="clip"/>
            <a:lstStyle/>
            <a:p>
              <a:r>
                <a:rPr lang="tr-T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103910</xdr:colOff>
      <xdr:row>5</xdr:row>
      <xdr:rowOff>43706</xdr:rowOff>
    </xdr:from>
    <xdr:to>
      <xdr:col>22</xdr:col>
      <xdr:colOff>1</xdr:colOff>
      <xdr:row>8</xdr:row>
      <xdr:rowOff>172160</xdr:rowOff>
    </xdr:to>
    <mc:AlternateContent xmlns:mc="http://schemas.openxmlformats.org/markup-compatibility/2006">
      <mc:Choice xmlns:a14="http://schemas.microsoft.com/office/drawing/2010/main" Requires="a14">
        <xdr:graphicFrame macro="">
          <xdr:nvGraphicFramePr>
            <xdr:cNvPr id="26" name="KategoriAdi">
              <a:extLst>
                <a:ext uri="{FF2B5EF4-FFF2-40B4-BE49-F238E27FC236}">
                  <a16:creationId xmlns:a16="http://schemas.microsoft.com/office/drawing/2014/main" id="{08C404D1-108E-4B26-A657-A6A7D1832EC6}"/>
                </a:ext>
              </a:extLst>
            </xdr:cNvPr>
            <xdr:cNvGraphicFramePr/>
          </xdr:nvGraphicFramePr>
          <xdr:xfrm>
            <a:off x="0" y="0"/>
            <a:ext cx="0" cy="0"/>
          </xdr:xfrm>
          <a:graphic>
            <a:graphicData uri="http://schemas.microsoft.com/office/drawing/2010/slicer">
              <sle:slicer xmlns:sle="http://schemas.microsoft.com/office/drawing/2010/slicer" name="KategoriAdi"/>
            </a:graphicData>
          </a:graphic>
        </xdr:graphicFrame>
      </mc:Choice>
      <mc:Fallback>
        <xdr:sp macro="" textlink="">
          <xdr:nvSpPr>
            <xdr:cNvPr id="0" name=""/>
            <xdr:cNvSpPr>
              <a:spLocks noTextEdit="1"/>
            </xdr:cNvSpPr>
          </xdr:nvSpPr>
          <xdr:spPr>
            <a:xfrm>
              <a:off x="10989624" y="928170"/>
              <a:ext cx="3978234" cy="659133"/>
            </a:xfrm>
            <a:prstGeom prst="rect">
              <a:avLst/>
            </a:prstGeom>
            <a:solidFill>
              <a:prstClr val="white"/>
            </a:solidFill>
            <a:ln w="1">
              <a:solidFill>
                <a:prstClr val="green"/>
              </a:solidFill>
            </a:ln>
          </xdr:spPr>
          <xdr:txBody>
            <a:bodyPr vertOverflow="clip" horzOverflow="clip"/>
            <a:lstStyle/>
            <a:p>
              <a:r>
                <a:rPr lang="tr-T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86591</xdr:colOff>
      <xdr:row>5</xdr:row>
      <xdr:rowOff>42886</xdr:rowOff>
    </xdr:from>
    <xdr:to>
      <xdr:col>25</xdr:col>
      <xdr:colOff>633844</xdr:colOff>
      <xdr:row>8</xdr:row>
      <xdr:rowOff>172160</xdr:rowOff>
    </xdr:to>
    <mc:AlternateContent xmlns:mc="http://schemas.openxmlformats.org/markup-compatibility/2006">
      <mc:Choice xmlns:a14="http://schemas.microsoft.com/office/drawing/2010/main" Requires="a14">
        <xdr:graphicFrame macro="">
          <xdr:nvGraphicFramePr>
            <xdr:cNvPr id="27" name="SatisKanali">
              <a:extLst>
                <a:ext uri="{FF2B5EF4-FFF2-40B4-BE49-F238E27FC236}">
                  <a16:creationId xmlns:a16="http://schemas.microsoft.com/office/drawing/2014/main" id="{8FCA29EC-5490-409C-A7CF-F9BFC468C1DD}"/>
                </a:ext>
              </a:extLst>
            </xdr:cNvPr>
            <xdr:cNvGraphicFramePr/>
          </xdr:nvGraphicFramePr>
          <xdr:xfrm>
            <a:off x="0" y="0"/>
            <a:ext cx="0" cy="0"/>
          </xdr:xfrm>
          <a:graphic>
            <a:graphicData uri="http://schemas.microsoft.com/office/drawing/2010/slicer">
              <sle:slicer xmlns:sle="http://schemas.microsoft.com/office/drawing/2010/slicer" name="SatisKanali"/>
            </a:graphicData>
          </a:graphic>
        </xdr:graphicFrame>
      </mc:Choice>
      <mc:Fallback>
        <xdr:sp macro="" textlink="">
          <xdr:nvSpPr>
            <xdr:cNvPr id="0" name=""/>
            <xdr:cNvSpPr>
              <a:spLocks noTextEdit="1"/>
            </xdr:cNvSpPr>
          </xdr:nvSpPr>
          <xdr:spPr>
            <a:xfrm>
              <a:off x="15054448" y="927350"/>
              <a:ext cx="2588325" cy="659953"/>
            </a:xfrm>
            <a:prstGeom prst="rect">
              <a:avLst/>
            </a:prstGeom>
            <a:solidFill>
              <a:prstClr val="white"/>
            </a:solidFill>
            <a:ln w="1">
              <a:solidFill>
                <a:prstClr val="green"/>
              </a:solidFill>
            </a:ln>
          </xdr:spPr>
          <xdr:txBody>
            <a:bodyPr vertOverflow="clip" horzOverflow="clip"/>
            <a:lstStyle/>
            <a:p>
              <a:r>
                <a:rPr lang="tr-T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3</xdr:col>
          <xdr:colOff>3464</xdr:colOff>
          <xdr:row>2</xdr:row>
          <xdr:rowOff>58016</xdr:rowOff>
        </xdr:from>
        <xdr:to>
          <xdr:col>6</xdr:col>
          <xdr:colOff>0</xdr:colOff>
          <xdr:row>4</xdr:row>
          <xdr:rowOff>153266</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C00-000001040000}"/>
                </a:ext>
              </a:extLst>
            </xdr:cNvPr>
            <xdr:cNvSpPr/>
          </xdr:nvSpPr>
          <xdr:spPr bwMode="auto">
            <a:xfrm>
              <a:off x="0" y="0"/>
              <a:ext cx="0" cy="0"/>
            </a:xfrm>
            <a:prstGeom prst="rect">
              <a:avLst/>
            </a:prstGeom>
            <a:noFill/>
            <a:ln w="9525">
              <a:miter lim="800000"/>
              <a:headEnd/>
              <a:tailEnd/>
            </a:ln>
          </xdr:spPr>
          <xdr:txBody>
            <a:bodyPr vertOverflow="clip" wrap="square" lIns="0" tIns="22860" rIns="27432" bIns="22860" anchor="ctr" upright="1"/>
            <a:lstStyle/>
            <a:p>
              <a:pPr algn="r" rtl="0">
                <a:defRPr sz="1000"/>
              </a:pPr>
              <a:r>
                <a:rPr lang="tr-TR" sz="1600" b="1" i="0" u="none" strike="noStrike" baseline="0">
                  <a:solidFill>
                    <a:srgbClr val="000000"/>
                  </a:solidFill>
                  <a:latin typeface="Carlito"/>
                </a:rPr>
                <a:t>Yenile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90921</xdr:colOff>
          <xdr:row>2</xdr:row>
          <xdr:rowOff>52387</xdr:rowOff>
        </xdr:from>
        <xdr:to>
          <xdr:col>10</xdr:col>
          <xdr:colOff>125557</xdr:colOff>
          <xdr:row>4</xdr:row>
          <xdr:rowOff>158894</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C00-000002040000}"/>
                </a:ext>
              </a:extLst>
            </xdr:cNvPr>
            <xdr:cNvSpPr/>
          </xdr:nvSpPr>
          <xdr:spPr bwMode="auto">
            <a:xfrm>
              <a:off x="0" y="0"/>
              <a:ext cx="0" cy="0"/>
            </a:xfrm>
            <a:prstGeom prst="rect">
              <a:avLst/>
            </a:prstGeom>
            <a:noFill/>
            <a:ln w="9525">
              <a:miter lim="800000"/>
              <a:headEnd/>
              <a:tailEnd/>
            </a:ln>
          </xdr:spPr>
          <xdr:txBody>
            <a:bodyPr vertOverflow="clip" wrap="square" lIns="0" tIns="22860" rIns="27432" bIns="22860" anchor="ctr" upright="1"/>
            <a:lstStyle/>
            <a:p>
              <a:pPr algn="r" rtl="0">
                <a:defRPr sz="1000"/>
              </a:pPr>
              <a:r>
                <a:rPr lang="tr-TR" sz="1600" b="1" i="0" u="none" strike="noStrike" baseline="0">
                  <a:solidFill>
                    <a:srgbClr val="000000"/>
                  </a:solidFill>
                  <a:latin typeface="Carlito"/>
                </a:rPr>
                <a:t>Filtreleri Temizle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216478</xdr:colOff>
          <xdr:row>2</xdr:row>
          <xdr:rowOff>16884</xdr:rowOff>
        </xdr:from>
        <xdr:to>
          <xdr:col>14</xdr:col>
          <xdr:colOff>233796</xdr:colOff>
          <xdr:row>5</xdr:row>
          <xdr:rowOff>21215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C00-000003040000}"/>
                </a:ext>
              </a:extLst>
            </xdr:cNvPr>
            <xdr:cNvSpPr/>
          </xdr:nvSpPr>
          <xdr:spPr bwMode="auto">
            <a:xfrm>
              <a:off x="0" y="0"/>
              <a:ext cx="0" cy="0"/>
            </a:xfrm>
            <a:prstGeom prst="rect">
              <a:avLst/>
            </a:prstGeom>
            <a:noFill/>
            <a:ln w="9525">
              <a:miter lim="800000"/>
              <a:headEnd/>
              <a:tailEnd/>
            </a:ln>
          </xdr:spPr>
          <xdr:txBody>
            <a:bodyPr vertOverflow="clip" wrap="square" lIns="0" tIns="22860" rIns="27432" bIns="22860" anchor="ctr" upright="1"/>
            <a:lstStyle/>
            <a:p>
              <a:pPr algn="r" rtl="0">
                <a:defRPr sz="1000"/>
              </a:pPr>
              <a:r>
                <a:rPr lang="tr-TR" sz="1600" b="1" i="0" u="none" strike="noStrike" baseline="0">
                  <a:solidFill>
                    <a:srgbClr val="000000"/>
                  </a:solidFill>
                  <a:latin typeface="Carlito"/>
                </a:rPr>
                <a:t>PDF 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324717</xdr:colOff>
          <xdr:row>2</xdr:row>
          <xdr:rowOff>25977</xdr:rowOff>
        </xdr:from>
        <xdr:to>
          <xdr:col>18</xdr:col>
          <xdr:colOff>290081</xdr:colOff>
          <xdr:row>5</xdr:row>
          <xdr:rowOff>12123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C00-000004040000}"/>
                </a:ext>
              </a:extLst>
            </xdr:cNvPr>
            <xdr:cNvSpPr/>
          </xdr:nvSpPr>
          <xdr:spPr bwMode="auto">
            <a:xfrm>
              <a:off x="0" y="0"/>
              <a:ext cx="0" cy="0"/>
            </a:xfrm>
            <a:prstGeom prst="rect">
              <a:avLst/>
            </a:prstGeom>
            <a:noFill/>
            <a:ln w="9525">
              <a:miter lim="800000"/>
              <a:headEnd/>
              <a:tailEnd/>
            </a:ln>
          </xdr:spPr>
          <xdr:txBody>
            <a:bodyPr vertOverflow="clip" wrap="square" lIns="0" tIns="22860" rIns="27432" bIns="22860" anchor="ctr" upright="1"/>
            <a:lstStyle/>
            <a:p>
              <a:pPr algn="r" rtl="0">
                <a:defRPr sz="1000"/>
              </a:pPr>
              <a:r>
                <a:rPr lang="tr-TR" sz="1600" b="1" i="0" u="none" strike="noStrike" baseline="0">
                  <a:solidFill>
                    <a:srgbClr val="000000"/>
                  </a:solidFill>
                  <a:latin typeface="Carlito"/>
                </a:rPr>
                <a:t>Veri Sayfaları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381001</xdr:colOff>
          <xdr:row>2</xdr:row>
          <xdr:rowOff>11690</xdr:rowOff>
        </xdr:from>
        <xdr:to>
          <xdr:col>22</xdr:col>
          <xdr:colOff>350695</xdr:colOff>
          <xdr:row>5</xdr:row>
          <xdr:rowOff>26410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C00-000005040000}"/>
                </a:ext>
              </a:extLst>
            </xdr:cNvPr>
            <xdr:cNvSpPr/>
          </xdr:nvSpPr>
          <xdr:spPr bwMode="auto">
            <a:xfrm>
              <a:off x="0" y="0"/>
              <a:ext cx="0" cy="0"/>
            </a:xfrm>
            <a:prstGeom prst="rect">
              <a:avLst/>
            </a:prstGeom>
            <a:noFill/>
            <a:ln w="9525">
              <a:miter lim="800000"/>
              <a:headEnd/>
              <a:tailEnd/>
            </a:ln>
          </xdr:spPr>
          <xdr:txBody>
            <a:bodyPr vertOverflow="clip" wrap="square" lIns="0" tIns="22860" rIns="27432" bIns="22860" anchor="ctr" upright="1"/>
            <a:lstStyle/>
            <a:p>
              <a:pPr algn="r" rtl="0">
                <a:defRPr sz="1000"/>
              </a:pPr>
              <a:r>
                <a:rPr lang="tr-TR" sz="1600" b="1" i="0" u="none" strike="noStrike" baseline="0">
                  <a:solidFill>
                    <a:srgbClr val="000000"/>
                  </a:solidFill>
                  <a:latin typeface="Carlito"/>
                </a:rPr>
                <a:t>Dashboarda Dön</a:t>
              </a:r>
            </a:p>
          </xdr:txBody>
        </xdr:sp>
        <xdr:clientData fPrintsWithSheet="0"/>
      </xdr:twoCellAnchor>
    </mc:Choice>
    <mc:Fallback/>
  </mc:AlternateContent>
  <xdr:twoCellAnchor editAs="oneCell">
    <xdr:from>
      <xdr:col>3</xdr:col>
      <xdr:colOff>138545</xdr:colOff>
      <xdr:row>1</xdr:row>
      <xdr:rowOff>155863</xdr:rowOff>
    </xdr:from>
    <xdr:to>
      <xdr:col>4</xdr:col>
      <xdr:colOff>51955</xdr:colOff>
      <xdr:row>5</xdr:row>
      <xdr:rowOff>69273</xdr:rowOff>
    </xdr:to>
    <xdr:pic>
      <xdr:nvPicPr>
        <xdr:cNvPr id="37" name="Graphic 36" descr="Arrow circle with solid fill">
          <a:extLst>
            <a:ext uri="{FF2B5EF4-FFF2-40B4-BE49-F238E27FC236}">
              <a16:creationId xmlns:a16="http://schemas.microsoft.com/office/drawing/2014/main" id="{D734B624-F51B-A51F-B16C-C801594A6B9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216727" y="329045"/>
          <a:ext cx="606137" cy="606137"/>
        </a:xfrm>
        <a:prstGeom prst="rect">
          <a:avLst/>
        </a:prstGeom>
      </xdr:spPr>
    </xdr:pic>
    <xdr:clientData/>
  </xdr:twoCellAnchor>
  <xdr:twoCellAnchor editAs="oneCell">
    <xdr:from>
      <xdr:col>19</xdr:col>
      <xdr:colOff>450272</xdr:colOff>
      <xdr:row>2</xdr:row>
      <xdr:rowOff>17317</xdr:rowOff>
    </xdr:from>
    <xdr:to>
      <xdr:col>20</xdr:col>
      <xdr:colOff>265636</xdr:colOff>
      <xdr:row>5</xdr:row>
      <xdr:rowOff>5863</xdr:rowOff>
    </xdr:to>
    <xdr:pic>
      <xdr:nvPicPr>
        <xdr:cNvPr id="39" name="Graphic 38" descr="Home with solid fill">
          <a:extLst>
            <a:ext uri="{FF2B5EF4-FFF2-40B4-BE49-F238E27FC236}">
              <a16:creationId xmlns:a16="http://schemas.microsoft.com/office/drawing/2014/main" id="{DDA8CBD2-AC6D-1B80-3FF5-2FE16B55D403}"/>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3612090" y="363681"/>
          <a:ext cx="508091" cy="508091"/>
        </a:xfrm>
        <a:prstGeom prst="rect">
          <a:avLst/>
        </a:prstGeom>
      </xdr:spPr>
    </xdr:pic>
    <xdr:clientData/>
  </xdr:twoCellAnchor>
  <xdr:twoCellAnchor editAs="oneCell">
    <xdr:from>
      <xdr:col>15</xdr:col>
      <xdr:colOff>415637</xdr:colOff>
      <xdr:row>1</xdr:row>
      <xdr:rowOff>121227</xdr:rowOff>
    </xdr:from>
    <xdr:to>
      <xdr:col>16</xdr:col>
      <xdr:colOff>398319</xdr:colOff>
      <xdr:row>5</xdr:row>
      <xdr:rowOff>103909</xdr:rowOff>
    </xdr:to>
    <xdr:pic>
      <xdr:nvPicPr>
        <xdr:cNvPr id="43" name="Graphic 42" descr="Eye with solid fill">
          <a:extLst>
            <a:ext uri="{FF2B5EF4-FFF2-40B4-BE49-F238E27FC236}">
              <a16:creationId xmlns:a16="http://schemas.microsoft.com/office/drawing/2014/main" id="{315A13CC-A081-2471-0107-43E644F538EF}"/>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0806546" y="294409"/>
          <a:ext cx="675409" cy="675409"/>
        </a:xfrm>
        <a:prstGeom prst="rect">
          <a:avLst/>
        </a:prstGeom>
      </xdr:spPr>
    </xdr:pic>
    <xdr:clientData/>
  </xdr:twoCellAnchor>
  <xdr:twoCellAnchor editAs="oneCell">
    <xdr:from>
      <xdr:col>11</xdr:col>
      <xdr:colOff>277091</xdr:colOff>
      <xdr:row>1</xdr:row>
      <xdr:rowOff>155864</xdr:rowOff>
    </xdr:from>
    <xdr:to>
      <xdr:col>12</xdr:col>
      <xdr:colOff>155864</xdr:colOff>
      <xdr:row>5</xdr:row>
      <xdr:rowOff>34637</xdr:rowOff>
    </xdr:to>
    <xdr:pic>
      <xdr:nvPicPr>
        <xdr:cNvPr id="45" name="Graphic 44" descr="Puzzle pieces with solid fill">
          <a:extLst>
            <a:ext uri="{FF2B5EF4-FFF2-40B4-BE49-F238E27FC236}">
              <a16:creationId xmlns:a16="http://schemas.microsoft.com/office/drawing/2014/main" id="{ECC46EE3-3881-D288-3751-6C23A39B851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7897091" y="329046"/>
          <a:ext cx="571500" cy="571500"/>
        </a:xfrm>
        <a:prstGeom prst="rect">
          <a:avLst/>
        </a:prstGeom>
      </xdr:spPr>
    </xdr:pic>
    <xdr:clientData/>
  </xdr:twoCellAnchor>
  <xdr:twoCellAnchor editAs="oneCell">
    <xdr:from>
      <xdr:col>7</xdr:col>
      <xdr:colOff>121229</xdr:colOff>
      <xdr:row>2</xdr:row>
      <xdr:rowOff>69274</xdr:rowOff>
    </xdr:from>
    <xdr:to>
      <xdr:col>7</xdr:col>
      <xdr:colOff>519546</xdr:colOff>
      <xdr:row>4</xdr:row>
      <xdr:rowOff>121228</xdr:rowOff>
    </xdr:to>
    <xdr:pic>
      <xdr:nvPicPr>
        <xdr:cNvPr id="47" name="Graphic 46" descr="Rocket with solid fill">
          <a:extLst>
            <a:ext uri="{FF2B5EF4-FFF2-40B4-BE49-F238E27FC236}">
              <a16:creationId xmlns:a16="http://schemas.microsoft.com/office/drawing/2014/main" id="{DCC3B199-9558-FFFD-CB47-5A207C51A496}"/>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4970320" y="415638"/>
          <a:ext cx="398317" cy="398317"/>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mre Erol" refreshedDate="46194.203418055557" createdVersion="8" refreshedVersion="8" minRefreshableVersion="3" recordCount="6152" xr:uid="{D5A58C8A-2CD6-4FDD-8D82-D4E3EA678B6A}">
  <cacheSource type="worksheet">
    <worksheetSource name="tblSiparisDetaylari"/>
  </cacheSource>
  <cacheFields count="14">
    <cacheField name="SiparisDetayID" numFmtId="0">
      <sharedItems containsSemiMixedTypes="0" containsString="0" containsNumber="1" containsInteger="1" minValue="1" maxValue="6152"/>
    </cacheField>
    <cacheField name="SiparisID" numFmtId="0">
      <sharedItems containsSemiMixedTypes="0" containsString="0" containsNumber="1" containsInteger="1" minValue="1" maxValue="3200"/>
    </cacheField>
    <cacheField name="UrunID" numFmtId="0">
      <sharedItems containsSemiMixedTypes="0" containsString="0" containsNumber="1" containsInteger="1" minValue="1" maxValue="120"/>
    </cacheField>
    <cacheField name="UrunAdi" numFmtId="0">
      <sharedItems/>
    </cacheField>
    <cacheField name="KategoriID" numFmtId="0">
      <sharedItems containsSemiMixedTypes="0" containsString="0" containsNumber="1" containsInteger="1" minValue="1" maxValue="10"/>
    </cacheField>
    <cacheField name="KategoriAdi" numFmtId="0">
      <sharedItems/>
    </cacheField>
    <cacheField name="Adet" numFmtId="0">
      <sharedItems containsSemiMixedTypes="0" containsString="0" containsNumber="1" containsInteger="1" minValue="1" maxValue="5"/>
    </cacheField>
    <cacheField name="BirimFiyat" numFmtId="166">
      <sharedItems containsSemiMixedTypes="0" containsString="0" containsNumber="1" containsInteger="1" minValue="70" maxValue="26180"/>
    </cacheField>
    <cacheField name="IndirimOrani" numFmtId="9">
      <sharedItems containsSemiMixedTypes="0" containsString="0" containsNumber="1" minValue="0" maxValue="0.25"/>
    </cacheField>
    <cacheField name="IndirimTutari" numFmtId="166">
      <sharedItems containsSemiMixedTypes="0" containsString="0" containsNumber="1" minValue="0" maxValue="24462.5"/>
    </cacheField>
    <cacheField name="NetSatisTutari" numFmtId="167">
      <sharedItems containsSemiMixedTypes="0" containsString="0" containsNumber="1" minValue="52.5" maxValue="130100"/>
    </cacheField>
    <cacheField name="BirimMaliyet" numFmtId="167">
      <sharedItems containsSemiMixedTypes="0" containsString="0" containsNumber="1" containsInteger="1" minValue="50" maxValue="17980"/>
    </cacheField>
    <cacheField name="ToplamMaliyet" numFmtId="167">
      <sharedItems containsSemiMixedTypes="0" containsString="0" containsNumber="1" containsInteger="1" minValue="50" maxValue="89900"/>
    </cacheField>
    <cacheField name="BrutKar" numFmtId="167">
      <sharedItems containsSemiMixedTypes="0" containsString="0" containsNumber="1" minValue="-345" maxValue="593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re Erol" refreshedDate="46194.203436458331" createdVersion="5" refreshedVersion="8" minRefreshableVersion="3" recordCount="0" supportSubquery="1" supportAdvancedDrill="1" xr:uid="{624A0CA9-2D99-4525-8FFF-46F1B25587FC}">
  <cacheSource type="external" connectionId="1"/>
  <cacheFields count="7">
    <cacheField name="[tblSehirler].[Sehir].[Sehir]" caption="Sehir" numFmtId="0" hierarchy="28" level="1">
      <sharedItems count="20">
        <s v="Adana"/>
        <s v="Ankara"/>
        <s v="Antalya"/>
        <s v="Aydın"/>
        <s v="Balıkesir"/>
        <s v="Bursa"/>
        <s v="Diyarbakır"/>
        <s v="Erzurum"/>
        <s v="Eskişehir"/>
        <s v="Gaziantep"/>
        <s v="İstanbul"/>
        <s v="İzmir"/>
        <s v="Kayseri"/>
        <s v="Kocaeli"/>
        <s v="Konya"/>
        <s v="Mersin"/>
        <s v="Muğla"/>
        <s v="Samsun"/>
        <s v="Tekirdağ"/>
        <s v="Trabzon"/>
      </sharedItems>
    </cacheField>
    <cacheField name="[Measures].[Sum of NetSatisTutari]" caption="Sum of NetSatisTutari" numFmtId="0" hierarchy="83" level="32767"/>
    <cacheField name="[tblSiparisler].[Ay].[Ay]" caption="Ay" numFmtId="0" hierarchy="53" level="1">
      <sharedItems containsSemiMixedTypes="0" containsNonDate="0" containsString="0"/>
    </cacheField>
    <cacheField name="[tblSiparisler].[Yıl].[Yıl]" caption="Yıl" numFmtId="0" hierarchy="51" level="1">
      <sharedItems containsSemiMixedTypes="0" containsNonDate="0" containsString="0"/>
    </cacheField>
    <cacheField name="[tblSehirler].[Bolge].[Bolge]" caption="Bolge" numFmtId="0" hierarchy="29" level="1">
      <sharedItems containsSemiMixedTypes="0" containsNonDate="0" containsString="0"/>
    </cacheField>
    <cacheField name="[tblKategoriler].[KategoriAdi].[KategoriAdi]" caption="KategoriAdi" numFmtId="0" hierarchy="15" level="1">
      <sharedItems containsSemiMixedTypes="0" containsNonDate="0" containsString="0"/>
    </cacheField>
    <cacheField name="[tblSiparisler].[SatisKanali].[SatisKanali]" caption="SatisKanali" numFmtId="0" hierarchy="49" level="1">
      <sharedItems containsSemiMixedTypes="0" containsNonDate="0" containsString="0"/>
    </cacheField>
  </cacheFields>
  <cacheHierarchies count="92">
    <cacheHierarchy uniqueName="[tblIadeler].[IadeID]" caption="IadeID" attribute="1" defaultMemberUniqueName="[tblIadeler].[IadeID].[All]" allUniqueName="[tblIadeler].[IadeID].[All]" dimensionUniqueName="[tblIadeler]" displayFolder="" count="0" memberValueDatatype="20" unbalanced="0"/>
    <cacheHierarchy uniqueName="[tblIadeler].[SiparisDetayID]" caption="SiparisDetayID" attribute="1" defaultMemberUniqueName="[tblIadeler].[SiparisDetayID].[All]" allUniqueName="[tblIadeler].[SiparisDetayID].[All]" dimensionUniqueName="[tblIadeler]" displayFolder="" count="0" memberValueDatatype="20" unbalanced="0"/>
    <cacheHierarchy uniqueName="[tblIadeler].[SiparisID]" caption="SiparisID" attribute="1" defaultMemberUniqueName="[tblIadeler].[SiparisID].[All]" allUniqueName="[tblIadeler].[SiparisID].[All]" dimensionUniqueName="[tblIadeler]" displayFolder="" count="0" memberValueDatatype="20" unbalanced="0"/>
    <cacheHierarchy uniqueName="[tblIadeler].[UrunID]" caption="UrunID" attribute="1" defaultMemberUniqueName="[tblIadeler].[UrunID].[All]" allUniqueName="[tblIadeler].[UrunID].[All]" dimensionUniqueName="[tblIadeler]" displayFolder="" count="0" memberValueDatatype="20" unbalanced="0"/>
    <cacheHierarchy uniqueName="[tblIadeler].[UrunAdi]" caption="UrunAdi" attribute="1" defaultMemberUniqueName="[tblIadeler].[UrunAdi].[All]" allUniqueName="[tblIadeler].[UrunAdi].[All]" dimensionUniqueName="[tblIadeler]" displayFolder="" count="0" memberValueDatatype="130" unbalanced="0"/>
    <cacheHierarchy uniqueName="[tblIadeler].[IadeTarihi]" caption="IadeTarihi" attribute="1" time="1" defaultMemberUniqueName="[tblIadeler].[IadeTarihi].[All]" allUniqueName="[tblIadeler].[IadeTarihi].[All]" dimensionUniqueName="[tblIadeler]" displayFolder="" count="0" memberValueDatatype="7" unbalanced="0"/>
    <cacheHierarchy uniqueName="[tblIadeler].[IadeNedeni]" caption="IadeNedeni" attribute="1" defaultMemberUniqueName="[tblIadeler].[IadeNedeni].[All]" allUniqueName="[tblIadeler].[IadeNedeni].[All]" dimensionUniqueName="[tblIadeler]" displayFolder="" count="0" memberValueDatatype="130" unbalanced="0"/>
    <cacheHierarchy uniqueName="[tblIadeler].[IadeDurumu]" caption="IadeDurumu" attribute="1" defaultMemberUniqueName="[tblIadeler].[IadeDurumu].[All]" allUniqueName="[tblIadeler].[IadeDurumu].[All]" dimensionUniqueName="[tblIadeler]" displayFolder="" count="0" memberValueDatatype="130" unbalanced="0"/>
    <cacheHierarchy uniqueName="[tblKargo].[SiparisID]" caption="SiparisID" attribute="1" defaultMemberUniqueName="[tblKargo].[SiparisID].[All]" allUniqueName="[tblKargo].[SiparisID].[All]" dimensionUniqueName="[tblKargo]" displayFolder="" count="0" memberValueDatatype="20" unbalanced="0"/>
    <cacheHierarchy uniqueName="[tblKargo].[KargoFirmasi]" caption="KargoFirmasi" attribute="1" defaultMemberUniqueName="[tblKargo].[KargoFirmasi].[All]" allUniqueName="[tblKargo].[KargoFirmasi].[All]" dimensionUniqueName="[tblKargo]" displayFolder="" count="0" memberValueDatatype="130" unbalanced="0"/>
    <cacheHierarchy uniqueName="[tblKargo].[KargoyaVerilmeTarihi]" caption="KargoyaVerilmeTarihi" attribute="1" time="1" defaultMemberUniqueName="[tblKargo].[KargoyaVerilmeTarihi].[All]" allUniqueName="[tblKargo].[KargoyaVerilmeTarihi].[All]" dimensionUniqueName="[tblKargo]" displayFolder="" count="0" memberValueDatatype="7" unbalanced="0"/>
    <cacheHierarchy uniqueName="[tblKargo].[TeslimatDurumu]" caption="TeslimatDurumu" attribute="1" defaultMemberUniqueName="[tblKargo].[TeslimatDurumu].[All]" allUniqueName="[tblKargo].[TeslimatDurumu].[All]" dimensionUniqueName="[tblKargo]" displayFolder="" count="0" memberValueDatatype="130" unbalanced="0"/>
    <cacheHierarchy uniqueName="[tblKargo].[KargoMaliyeti]" caption="KargoMaliyeti" attribute="1" defaultMemberUniqueName="[tblKargo].[KargoMaliyeti].[All]" allUniqueName="[tblKargo].[KargoMaliyeti].[All]" dimensionUniqueName="[tblKargo]" displayFolder="" count="0" memberValueDatatype="5" unbalanced="0"/>
    <cacheHierarchy uniqueName="[tblKargo].[TeslimTarihi]" caption="TeslimTarihi" attribute="1" time="1" defaultMemberUniqueName="[tblKargo].[TeslimTarihi].[All]" allUniqueName="[tblKargo].[TeslimTarihi].[All]" dimensionUniqueName="[tblKargo]" displayFolder="" count="0" memberValueDatatype="7" unbalanced="0"/>
    <cacheHierarchy uniqueName="[tblKategoriler].[KategoriID]" caption="KategoriID" attribute="1" defaultMemberUniqueName="[tblKategoriler].[KategoriID].[All]" allUniqueName="[tblKategoriler].[KategoriID].[All]" dimensionUniqueName="[tblKategoriler]" displayFolder="" count="0" memberValueDatatype="20" unbalanced="0"/>
    <cacheHierarchy uniqueName="[tblKategoriler].[KategoriAdi]" caption="KategoriAdi" attribute="1" defaultMemberUniqueName="[tblKategoriler].[KategoriAdi].[All]" allUniqueName="[tblKategoriler].[KategoriAdi].[All]" dimensionUniqueName="[tblKategoriler]" displayFolder="" count="2" memberValueDatatype="130" unbalanced="0">
      <fieldsUsage count="2">
        <fieldUsage x="-1"/>
        <fieldUsage x="5"/>
      </fieldsUsage>
    </cacheHierarchy>
    <cacheHierarchy uniqueName="[tblMusteriler].[MusteriID]" caption="MusteriID" attribute="1" defaultMemberUniqueName="[tblMusteriler].[MusteriID].[All]" allUniqueName="[tblMusteriler].[MusteriID].[All]" dimensionUniqueName="[tblMusteriler]" displayFolder="" count="0" memberValueDatatype="20" unbalanced="0"/>
    <cacheHierarchy uniqueName="[tblMusteriler].[Ad]" caption="Ad" attribute="1" defaultMemberUniqueName="[tblMusteriler].[Ad].[All]" allUniqueName="[tblMusteriler].[Ad].[All]" dimensionUniqueName="[tblMusteriler]" displayFolder="" count="0" memberValueDatatype="130" unbalanced="0"/>
    <cacheHierarchy uniqueName="[tblMusteriler].[Soyad]" caption="Soyad" attribute="1" defaultMemberUniqueName="[tblMusteriler].[Soyad].[All]" allUniqueName="[tblMusteriler].[Soyad].[All]" dimensionUniqueName="[tblMusteriler]" displayFolder="" count="0" memberValueDatatype="130" unbalanced="0"/>
    <cacheHierarchy uniqueName="[tblMusteriler].[AdSoyad]" caption="AdSoyad" attribute="1" defaultMemberUniqueName="[tblMusteriler].[AdSoyad].[All]" allUniqueName="[tblMusteriler].[AdSoyad].[All]" dimensionUniqueName="[tblMusteriler]" displayFolder="" count="0" memberValueDatatype="130" unbalanced="0"/>
    <cacheHierarchy uniqueName="[tblMusteriler].[Cinsiyet]" caption="Cinsiyet" attribute="1" defaultMemberUniqueName="[tblMusteriler].[Cinsiyet].[All]" allUniqueName="[tblMusteriler].[Cinsiyet].[All]" dimensionUniqueName="[tblMusteriler]" displayFolder="" count="0" memberValueDatatype="130" unbalanced="0"/>
    <cacheHierarchy uniqueName="[tblMusteriler].[Yas]" caption="Yas" attribute="1" defaultMemberUniqueName="[tblMusteriler].[Yas].[All]" allUniqueName="[tblMusteriler].[Yas].[All]" dimensionUniqueName="[tblMusteriler]" displayFolder="" count="0" memberValueDatatype="20" unbalanced="0"/>
    <cacheHierarchy uniqueName="[tblMusteriler].[SehirID]" caption="SehirID" attribute="1" defaultMemberUniqueName="[tblMusteriler].[SehirID].[All]" allUniqueName="[tblMusteriler].[SehirID].[All]" dimensionUniqueName="[tblMusteriler]" displayFolder="" count="0" memberValueDatatype="20" unbalanced="0"/>
    <cacheHierarchy uniqueName="[tblMusteriler].[Sehir]" caption="Sehir" attribute="1" defaultMemberUniqueName="[tblMusteriler].[Sehir].[All]" allUniqueName="[tblMusteriler].[Sehir].[All]" dimensionUniqueName="[tblMusteriler]" displayFolder="" count="0" memberValueDatatype="130" unbalanced="0"/>
    <cacheHierarchy uniqueName="[tblMusteriler].[KayitTarihi]" caption="KayitTarihi" attribute="1" time="1" defaultMemberUniqueName="[tblMusteriler].[KayitTarihi].[All]" allUniqueName="[tblMusteriler].[KayitTarihi].[All]" dimensionUniqueName="[tblMusteriler]" displayFolder="" count="0" memberValueDatatype="7" unbalanced="0"/>
    <cacheHierarchy uniqueName="[tblMusteriler].[MusteriSegmenti]" caption="MusteriSegmenti" attribute="1" defaultMemberUniqueName="[tblMusteriler].[MusteriSegmenti].[All]" allUniqueName="[tblMusteriler].[MusteriSegmenti].[All]" dimensionUniqueName="[tblMusteriler]" displayFolder="" count="0" memberValueDatatype="130" unbalanced="0"/>
    <cacheHierarchy uniqueName="[tblMusteriler].[Eposta]" caption="Eposta" attribute="1" defaultMemberUniqueName="[tblMusteriler].[Eposta].[All]" allUniqueName="[tblMusteriler].[Eposta].[All]" dimensionUniqueName="[tblMusteriler]" displayFolder="" count="0" memberValueDatatype="130" unbalanced="0"/>
    <cacheHierarchy uniqueName="[tblSehirler].[SehirID]" caption="SehirID" attribute="1" defaultMemberUniqueName="[tblSehirler].[SehirID].[All]" allUniqueName="[tblSehirler].[SehirID].[All]" dimensionUniqueName="[tblSehirler]" displayFolder="" count="0" memberValueDatatype="20" unbalanced="0"/>
    <cacheHierarchy uniqueName="[tblSehirler].[Sehir]" caption="Sehir" attribute="1" defaultMemberUniqueName="[tblSehirler].[Sehir].[All]" allUniqueName="[tblSehirler].[Sehir].[All]" dimensionUniqueName="[tblSehirler]" displayFolder="" count="2" memberValueDatatype="130" unbalanced="0">
      <fieldsUsage count="2">
        <fieldUsage x="-1"/>
        <fieldUsage x="0"/>
      </fieldsUsage>
    </cacheHierarchy>
    <cacheHierarchy uniqueName="[tblSehirler].[Bolge]" caption="Bolge" attribute="1" defaultMemberUniqueName="[tblSehirler].[Bolge].[All]" allUniqueName="[tblSehirler].[Bolge].[All]" dimensionUniqueName="[tblSehirler]" displayFolder="" count="2" memberValueDatatype="130" unbalanced="0">
      <fieldsUsage count="2">
        <fieldUsage x="-1"/>
        <fieldUsage x="4"/>
      </fieldsUsage>
    </cacheHierarchy>
    <cacheHierarchy uniqueName="[tblSiparisDetaylari].[SiparisDetayID]" caption="SiparisDetayID" attribute="1" defaultMemberUniqueName="[tblSiparisDetaylari].[SiparisDetayID].[All]" allUniqueName="[tblSiparisDetaylari].[SiparisDetayID].[All]" dimensionUniqueName="[tblSiparisDetaylari]" displayFolder="" count="0" memberValueDatatype="20" unbalanced="0"/>
    <cacheHierarchy uniqueName="[tblSiparisDetaylari].[SiparisID]" caption="SiparisID" attribute="1" defaultMemberUniqueName="[tblSiparisDetaylari].[SiparisID].[All]" allUniqueName="[tblSiparisDetaylari].[SiparisID].[All]" dimensionUniqueName="[tblSiparisDetaylari]" displayFolder="" count="0" memberValueDatatype="20" unbalanced="0"/>
    <cacheHierarchy uniqueName="[tblSiparisDetaylari].[UrunID]" caption="UrunID" attribute="1" defaultMemberUniqueName="[tblSiparisDetaylari].[UrunID].[All]" allUniqueName="[tblSiparisDetaylari].[UrunID].[All]" dimensionUniqueName="[tblSiparisDetaylari]" displayFolder="" count="0" memberValueDatatype="20" unbalanced="0"/>
    <cacheHierarchy uniqueName="[tblSiparisDetaylari].[UrunAdi]" caption="UrunAdi" attribute="1" defaultMemberUniqueName="[tblSiparisDetaylari].[UrunAdi].[All]" allUniqueName="[tblSiparisDetaylari].[UrunAdi].[All]" dimensionUniqueName="[tblSiparisDetaylari]" displayFolder="" count="0" memberValueDatatype="130" unbalanced="0"/>
    <cacheHierarchy uniqueName="[tblSiparisDetaylari].[KategoriID]" caption="KategoriID" attribute="1" defaultMemberUniqueName="[tblSiparisDetaylari].[KategoriID].[All]" allUniqueName="[tblSiparisDetaylari].[KategoriID].[All]" dimensionUniqueName="[tblSiparisDetaylari]" displayFolder="" count="0" memberValueDatatype="20" unbalanced="0"/>
    <cacheHierarchy uniqueName="[tblSiparisDetaylari].[KategoriAdi]" caption="KategoriAdi" attribute="1" defaultMemberUniqueName="[tblSiparisDetaylari].[KategoriAdi].[All]" allUniqueName="[tblSiparisDetaylari].[KategoriAdi].[All]" dimensionUniqueName="[tblSiparisDetaylari]" displayFolder="" count="0" memberValueDatatype="130" unbalanced="0"/>
    <cacheHierarchy uniqueName="[tblSiparisDetaylari].[Adet]" caption="Adet" attribute="1" defaultMemberUniqueName="[tblSiparisDetaylari].[Adet].[All]" allUniqueName="[tblSiparisDetaylari].[Adet].[All]" dimensionUniqueName="[tblSiparisDetaylari]" displayFolder="" count="0" memberValueDatatype="20" unbalanced="0"/>
    <cacheHierarchy uniqueName="[tblSiparisDetaylari].[BirimFiyat]" caption="BirimFiyat" attribute="1" defaultMemberUniqueName="[tblSiparisDetaylari].[BirimFiyat].[All]" allUniqueName="[tblSiparisDetaylari].[BirimFiyat].[All]" dimensionUniqueName="[tblSiparisDetaylari]" displayFolder="" count="0" memberValueDatatype="20" unbalanced="0"/>
    <cacheHierarchy uniqueName="[tblSiparisDetaylari].[IndirimOrani]" caption="IndirimOrani" attribute="1" defaultMemberUniqueName="[tblSiparisDetaylari].[IndirimOrani].[All]" allUniqueName="[tblSiparisDetaylari].[IndirimOrani].[All]" dimensionUniqueName="[tblSiparisDetaylari]" displayFolder="" count="0" memberValueDatatype="5" unbalanced="0"/>
    <cacheHierarchy uniqueName="[tblSiparisDetaylari].[IndirimTutari]" caption="IndirimTutari" attribute="1" defaultMemberUniqueName="[tblSiparisDetaylari].[IndirimTutari].[All]" allUniqueName="[tblSiparisDetaylari].[IndirimTutari].[All]" dimensionUniqueName="[tblSiparisDetaylari]" displayFolder="" count="0" memberValueDatatype="5" unbalanced="0"/>
    <cacheHierarchy uniqueName="[tblSiparisDetaylari].[NetSatisTutari]" caption="NetSatisTutari" attribute="1" defaultMemberUniqueName="[tblSiparisDetaylari].[NetSatisTutari].[All]" allUniqueName="[tblSiparisDetaylari].[NetSatisTutari].[All]" dimensionUniqueName="[tblSiparisDetaylari]" displayFolder="" count="0" memberValueDatatype="5" unbalanced="0"/>
    <cacheHierarchy uniqueName="[tblSiparisDetaylari].[BirimMaliyet]" caption="BirimMaliyet" attribute="1" defaultMemberUniqueName="[tblSiparisDetaylari].[BirimMaliyet].[All]" allUniqueName="[tblSiparisDetaylari].[BirimMaliyet].[All]" dimensionUniqueName="[tblSiparisDetaylari]" displayFolder="" count="0" memberValueDatatype="20" unbalanced="0"/>
    <cacheHierarchy uniqueName="[tblSiparisDetaylari].[ToplamMaliyet]" caption="ToplamMaliyet" attribute="1" defaultMemberUniqueName="[tblSiparisDetaylari].[ToplamMaliyet].[All]" allUniqueName="[tblSiparisDetaylari].[ToplamMaliyet].[All]" dimensionUniqueName="[tblSiparisDetaylari]" displayFolder="" count="0" memberValueDatatype="20" unbalanced="0"/>
    <cacheHierarchy uniqueName="[tblSiparisDetaylari].[BrutKar]" caption="BrutKar" attribute="1" defaultMemberUniqueName="[tblSiparisDetaylari].[BrutKar].[All]" allUniqueName="[tblSiparisDetaylari].[BrutKar].[All]" dimensionUniqueName="[tblSiparisDetaylari]" displayFolder="" count="0" memberValueDatatype="5" unbalanced="0"/>
    <cacheHierarchy uniqueName="[tblSiparisler].[SiparisID]" caption="SiparisID" attribute="1" defaultMemberUniqueName="[tblSiparisler].[SiparisID].[All]" allUniqueName="[tblSiparisler].[SiparisID].[All]" dimensionUniqueName="[tblSiparisler]" displayFolder="" count="0" memberValueDatatype="20" unbalanced="0"/>
    <cacheHierarchy uniqueName="[tblSiparisler].[MusteriID]" caption="MusteriID" attribute="1" defaultMemberUniqueName="[tblSiparisler].[MusteriID].[All]" allUniqueName="[tblSiparisler].[MusteriID].[All]" dimensionUniqueName="[tblSiparisler]" displayFolder="" count="0" memberValueDatatype="20" unbalanced="0"/>
    <cacheHierarchy uniqueName="[tblSiparisler].[SiparisTarihi]" caption="SiparisTarihi" attribute="1" time="1" defaultMemberUniqueName="[tblSiparisler].[SiparisTarihi].[All]" allUniqueName="[tblSiparisler].[SiparisTarihi].[All]" dimensionUniqueName="[tblSiparisler]" displayFolder="" count="0" memberValueDatatype="7" unbalanced="0"/>
    <cacheHierarchy uniqueName="[tblSiparisler].[OdemeYontemi]" caption="OdemeYontemi" attribute="1" defaultMemberUniqueName="[tblSiparisler].[OdemeYontemi].[All]" allUniqueName="[tblSiparisler].[OdemeYontemi].[All]" dimensionUniqueName="[tblSiparisler]" displayFolder="" count="0" memberValueDatatype="130" unbalanced="0"/>
    <cacheHierarchy uniqueName="[tblSiparisler].[SiparisDurumu]" caption="SiparisDurumu" attribute="1" defaultMemberUniqueName="[tblSiparisler].[SiparisDurumu].[All]" allUniqueName="[tblSiparisler].[SiparisDurumu].[All]" dimensionUniqueName="[tblSiparisler]" displayFolder="" count="0" memberValueDatatype="130" unbalanced="0"/>
    <cacheHierarchy uniqueName="[tblSiparisler].[SatisKanali]" caption="SatisKanali" attribute="1" defaultMemberUniqueName="[tblSiparisler].[SatisKanali].[All]" allUniqueName="[tblSiparisler].[SatisKanali].[All]" dimensionUniqueName="[tblSiparisler]" displayFolder="" count="2" memberValueDatatype="130" unbalanced="0">
      <fieldsUsage count="2">
        <fieldUsage x="-1"/>
        <fieldUsage x="6"/>
      </fieldsUsage>
    </cacheHierarchy>
    <cacheHierarchy uniqueName="[tblSiparisler].[YılAy]" caption="YılAy" attribute="1" defaultMemberUniqueName="[tblSiparisler].[YılAy].[All]" allUniqueName="[tblSiparisler].[YılAy].[All]" dimensionUniqueName="[tblSiparisler]" displayFolder="" count="0" memberValueDatatype="130" unbalanced="0"/>
    <cacheHierarchy uniqueName="[tblSiparisler].[Yıl]" caption="Yıl" attribute="1" defaultMemberUniqueName="[tblSiparisler].[Yıl].[All]" allUniqueName="[tblSiparisler].[Yıl].[All]" dimensionUniqueName="[tblSiparisler]" displayFolder="" count="2" memberValueDatatype="20" unbalanced="0">
      <fieldsUsage count="2">
        <fieldUsage x="-1"/>
        <fieldUsage x="3"/>
      </fieldsUsage>
    </cacheHierarchy>
    <cacheHierarchy uniqueName="[tblSiparisler].[AyNo]" caption="AyNo" attribute="1" defaultMemberUniqueName="[tblSiparisler].[AyNo].[All]" allUniqueName="[tblSiparisler].[AyNo].[All]" dimensionUniqueName="[tblSiparisler]" displayFolder="" count="0" memberValueDatatype="20" unbalanced="0"/>
    <cacheHierarchy uniqueName="[tblSiparisler].[Ay]" caption="Ay" attribute="1" defaultMemberUniqueName="[tblSiparisler].[Ay].[All]" allUniqueName="[tblSiparisler].[Ay].[All]" dimensionUniqueName="[tblSiparisler]" displayFolder="" count="2" memberValueDatatype="130" unbalanced="0">
      <fieldsUsage count="2">
        <fieldUsage x="-1"/>
        <fieldUsage x="2"/>
      </fieldsUsage>
    </cacheHierarchy>
    <cacheHierarchy uniqueName="[tblTakvim].[Tarih]" caption="Tarih" attribute="1" defaultMemberUniqueName="[tblTakvim].[Tarih].[All]" allUniqueName="[tblTakvim].[Tarih].[All]" dimensionUniqueName="[tblTakvim]" displayFolder="" count="0" memberValueDatatype="130" unbalanced="0"/>
    <cacheHierarchy uniqueName="[tblTakvim].[Yil]" caption="Yil" attribute="1" defaultMemberUniqueName="[tblTakvim].[Yil].[All]" allUniqueName="[tblTakvim].[Yil].[All]" dimensionUniqueName="[tblTakvim]" displayFolder="" count="0" memberValueDatatype="20" unbalanced="0"/>
    <cacheHierarchy uniqueName="[tblTakvim].[AyNo]" caption="AyNo" attribute="1" defaultMemberUniqueName="[tblTakvim].[AyNo].[All]" allUniqueName="[tblTakvim].[AyNo].[All]" dimensionUniqueName="[tblTakvim]" displayFolder="" count="0" memberValueDatatype="20" unbalanced="0"/>
    <cacheHierarchy uniqueName="[tblTakvim].[AyAdi]" caption="AyAdi" attribute="1" defaultMemberUniqueName="[tblTakvim].[AyAdi].[All]" allUniqueName="[tblTakvim].[AyAdi].[All]" dimensionUniqueName="[tblTakvim]" displayFolder="" count="0" memberValueDatatype="130" unbalanced="0"/>
    <cacheHierarchy uniqueName="[tblTakvim].[Ceyrek]" caption="Ceyrek" attribute="1" defaultMemberUniqueName="[tblTakvim].[Ceyrek].[All]" allUniqueName="[tblTakvim].[Ceyrek].[All]" dimensionUniqueName="[tblTakvim]" displayFolder="" count="0" memberValueDatatype="130" unbalanced="0"/>
    <cacheHierarchy uniqueName="[tblTakvim].[HaftaGunu]" caption="HaftaGunu" attribute="1" defaultMemberUniqueName="[tblTakvim].[HaftaGunu].[All]" allUniqueName="[tblTakvim].[HaftaGunu].[All]" dimensionUniqueName="[tblTakvim]" displayFolder="" count="0" memberValueDatatype="130" unbalanced="0"/>
    <cacheHierarchy uniqueName="[tblTakvim].[HaftaSonuMu]" caption="HaftaSonuMu" attribute="1" defaultMemberUniqueName="[tblTakvim].[HaftaSonuMu].[All]" allUniqueName="[tblTakvim].[HaftaSonuMu].[All]" dimensionUniqueName="[tblTakvim]" displayFolder="" count="0" memberValueDatatype="130" unbalanced="0"/>
    <cacheHierarchy uniqueName="[tblTakvim].[YılAy]" caption="YılAy" attribute="1" defaultMemberUniqueName="[tblTakvim].[YılAy].[All]" allUniqueName="[tblTakvim].[YılAy].[All]" dimensionUniqueName="[tblTakvim]" displayFolder="" count="0" memberValueDatatype="130" unbalanced="0"/>
    <cacheHierarchy uniqueName="[tblUrunler].[UrunID]" caption="UrunID" attribute="1" defaultMemberUniqueName="[tblUrunler].[UrunID].[All]" allUniqueName="[tblUrunler].[UrunID].[All]" dimensionUniqueName="[tblUrunler]" displayFolder="" count="0" memberValueDatatype="20" unbalanced="0"/>
    <cacheHierarchy uniqueName="[tblUrunler].[UrunAdi]" caption="UrunAdi" attribute="1" defaultMemberUniqueName="[tblUrunler].[UrunAdi].[All]" allUniqueName="[tblUrunler].[UrunAdi].[All]" dimensionUniqueName="[tblUrunler]" displayFolder="" count="0" memberValueDatatype="130" unbalanced="0"/>
    <cacheHierarchy uniqueName="[tblUrunler].[KategoriID]" caption="KategoriID" attribute="1" defaultMemberUniqueName="[tblUrunler].[KategoriID].[All]" allUniqueName="[tblUrunler].[KategoriID].[All]" dimensionUniqueName="[tblUrunler]" displayFolder="" count="0" memberValueDatatype="20" unbalanced="0"/>
    <cacheHierarchy uniqueName="[tblUrunler].[KategoriAdi]" caption="KategoriAdi" attribute="1" defaultMemberUniqueName="[tblUrunler].[KategoriAdi].[All]" allUniqueName="[tblUrunler].[KategoriAdi].[All]" dimensionUniqueName="[tblUrunler]" displayFolder="" count="0" memberValueDatatype="130" unbalanced="0"/>
    <cacheHierarchy uniqueName="[tblUrunler].[Marka]" caption="Marka" attribute="1" defaultMemberUniqueName="[tblUrunler].[Marka].[All]" allUniqueName="[tblUrunler].[Marka].[All]" dimensionUniqueName="[tblUrunler]" displayFolder="" count="0" memberValueDatatype="130" unbalanced="0"/>
    <cacheHierarchy uniqueName="[tblUrunler].[ListeFiyati]" caption="ListeFiyati" attribute="1" defaultMemberUniqueName="[tblUrunler].[ListeFiyati].[All]" allUniqueName="[tblUrunler].[ListeFiyati].[All]" dimensionUniqueName="[tblUrunler]" displayFolder="" count="0" memberValueDatatype="20" unbalanced="0"/>
    <cacheHierarchy uniqueName="[tblUrunler].[BirimMaliyet]" caption="BirimMaliyet" attribute="1" defaultMemberUniqueName="[tblUrunler].[BirimMaliyet].[All]" allUniqueName="[tblUrunler].[BirimMaliyet].[All]" dimensionUniqueName="[tblUrunler]" displayFolder="" count="0" memberValueDatatype="20" unbalanced="0"/>
    <cacheHierarchy uniqueName="[Measures].[__XL_Count tblMusteriler]" caption="__XL_Count tblMusteriler" measure="1" displayFolder="" measureGroup="tblMusteriler" count="0" hidden="1"/>
    <cacheHierarchy uniqueName="[Measures].[__XL_Count tblSiparisler]" caption="__XL_Count tblSiparisler" measure="1" displayFolder="" measureGroup="tblSiparisler" count="0" hidden="1"/>
    <cacheHierarchy uniqueName="[Measures].[__XL_Count tblSehirler]" caption="__XL_Count tblSehirler" measure="1" displayFolder="" measureGroup="tblSehirler" count="0" hidden="1"/>
    <cacheHierarchy uniqueName="[Measures].[__XL_Count tblSiparisDetaylari]" caption="__XL_Count tblSiparisDetaylari" measure="1" displayFolder="" measureGroup="tblSiparisDetaylari" count="0" hidden="1"/>
    <cacheHierarchy uniqueName="[Measures].[__XL_Count tblUrunler]" caption="__XL_Count tblUrunler" measure="1" displayFolder="" measureGroup="tblUrunler" count="0" hidden="1"/>
    <cacheHierarchy uniqueName="[Measures].[__XL_Count tblKategoriler]" caption="__XL_Count tblKategoriler" measure="1" displayFolder="" measureGroup="tblKategoriler" count="0" hidden="1"/>
    <cacheHierarchy uniqueName="[Measures].[__XL_Count tblKargo]" caption="__XL_Count tblKargo" measure="1" displayFolder="" measureGroup="tblKargo" count="0" hidden="1"/>
    <cacheHierarchy uniqueName="[Measures].[__XL_Count tblIadeler]" caption="__XL_Count tblIadeler" measure="1" displayFolder="" measureGroup="tblIadeler" count="0" hidden="1"/>
    <cacheHierarchy uniqueName="[Measures].[__XL_Count tblTakvim]" caption="__XL_Count tblTakvim" measure="1" displayFolder="" measureGroup="tblTakvim" count="0" hidden="1"/>
    <cacheHierarchy uniqueName="[Measures].[__No measures defined]" caption="__No measures defined" measure="1" displayFolder="" count="0" hidden="1"/>
    <cacheHierarchy uniqueName="[Measures].[Sum of MusteriID]" caption="Sum of MusteriID" measure="1" displayFolder="" measureGroup="tblSiparisler" count="0" hidden="1">
      <extLst>
        <ext xmlns:x15="http://schemas.microsoft.com/office/spreadsheetml/2010/11/main" uri="{B97F6D7D-B522-45F9-BDA1-12C45D357490}">
          <x15:cacheHierarchy aggregatedColumn="45"/>
        </ext>
      </extLst>
    </cacheHierarchy>
    <cacheHierarchy uniqueName="[Measures].[Distinct Count of MusteriID]" caption="Distinct Count of MusteriID" measure="1" displayFolder="" measureGroup="tblSiparisler" count="0" hidden="1">
      <extLst>
        <ext xmlns:x15="http://schemas.microsoft.com/office/spreadsheetml/2010/11/main" uri="{B97F6D7D-B522-45F9-BDA1-12C45D357490}">
          <x15:cacheHierarchy aggregatedColumn="45"/>
        </ext>
      </extLst>
    </cacheHierarchy>
    <cacheHierarchy uniqueName="[Measures].[Sum of SiparisID]" caption="Sum of SiparisID" measure="1" displayFolder="" measureGroup="tblSiparisDetaylari" count="0" hidden="1">
      <extLst>
        <ext xmlns:x15="http://schemas.microsoft.com/office/spreadsheetml/2010/11/main" uri="{B97F6D7D-B522-45F9-BDA1-12C45D357490}">
          <x15:cacheHierarchy aggregatedColumn="31"/>
        </ext>
      </extLst>
    </cacheHierarchy>
    <cacheHierarchy uniqueName="[Measures].[Distinct Count of SiparisID]" caption="Distinct Count of SiparisID" measure="1" displayFolder="" measureGroup="tblSiparisDetaylari" count="0" hidden="1">
      <extLst>
        <ext xmlns:x15="http://schemas.microsoft.com/office/spreadsheetml/2010/11/main" uri="{B97F6D7D-B522-45F9-BDA1-12C45D357490}">
          <x15:cacheHierarchy aggregatedColumn="31"/>
        </ext>
      </extLst>
    </cacheHierarchy>
    <cacheHierarchy uniqueName="[Measures].[Sum of NetSatisTutari]" caption="Sum of NetSatisTutari" measure="1" displayFolder="" measureGroup="tblSiparisDetaylari" count="0" oneField="1" hidden="1">
      <fieldsUsage count="1">
        <fieldUsage x="1"/>
      </fieldsUsage>
      <extLst>
        <ext xmlns:x15="http://schemas.microsoft.com/office/spreadsheetml/2010/11/main" uri="{B97F6D7D-B522-45F9-BDA1-12C45D357490}">
          <x15:cacheHierarchy aggregatedColumn="40"/>
        </ext>
      </extLst>
    </cacheHierarchy>
    <cacheHierarchy uniqueName="[Measures].[Sum of BrutKar]" caption="Sum of BrutKar" measure="1" displayFolder="" measureGroup="tblSiparisDetaylari" count="0" hidden="1">
      <extLst>
        <ext xmlns:x15="http://schemas.microsoft.com/office/spreadsheetml/2010/11/main" uri="{B97F6D7D-B522-45F9-BDA1-12C45D357490}">
          <x15:cacheHierarchy aggregatedColumn="43"/>
        </ext>
      </extLst>
    </cacheHierarchy>
    <cacheHierarchy uniqueName="[Measures].[Sum of IadeID]" caption="Sum of IadeID" measure="1" displayFolder="" measureGroup="tblIadeler" count="0" hidden="1">
      <extLst>
        <ext xmlns:x15="http://schemas.microsoft.com/office/spreadsheetml/2010/11/main" uri="{B97F6D7D-B522-45F9-BDA1-12C45D357490}">
          <x15:cacheHierarchy aggregatedColumn="0"/>
        </ext>
      </extLst>
    </cacheHierarchy>
    <cacheHierarchy uniqueName="[Measures].[Distinct Count of IadeID]" caption="Distinct Count of IadeID" measure="1" displayFolder="" measureGroup="tblIadeler" count="0" hidden="1">
      <extLst>
        <ext xmlns:x15="http://schemas.microsoft.com/office/spreadsheetml/2010/11/main" uri="{B97F6D7D-B522-45F9-BDA1-12C45D357490}">
          <x15:cacheHierarchy aggregatedColumn="0"/>
        </ext>
      </extLst>
    </cacheHierarchy>
    <cacheHierarchy uniqueName="[Measures].[Count of IadeID]" caption="Count of IadeID" measure="1" displayFolder="" measureGroup="tblIadeler" count="0" hidden="1">
      <extLst>
        <ext xmlns:x15="http://schemas.microsoft.com/office/spreadsheetml/2010/11/main" uri="{B97F6D7D-B522-45F9-BDA1-12C45D357490}">
          <x15:cacheHierarchy aggregatedColumn="0"/>
        </ext>
      </extLst>
    </cacheHierarchy>
    <cacheHierarchy uniqueName="[Measures].[Sum of SiparisDetayID]" caption="Sum of SiparisDetayID" measure="1" displayFolder="" measureGroup="tblSiparisDetaylari" count="0" hidden="1">
      <extLst>
        <ext xmlns:x15="http://schemas.microsoft.com/office/spreadsheetml/2010/11/main" uri="{B97F6D7D-B522-45F9-BDA1-12C45D357490}">
          <x15:cacheHierarchy aggregatedColumn="30"/>
        </ext>
      </extLst>
    </cacheHierarchy>
    <cacheHierarchy uniqueName="[Measures].[Count of SiparisDetayID]" caption="Count of SiparisDetayID" measure="1" displayFolder="" measureGroup="tblSiparisDetaylari" count="0" hidden="1">
      <extLst>
        <ext xmlns:x15="http://schemas.microsoft.com/office/spreadsheetml/2010/11/main" uri="{B97F6D7D-B522-45F9-BDA1-12C45D357490}">
          <x15:cacheHierarchy aggregatedColumn="30"/>
        </ext>
      </extLst>
    </cacheHierarchy>
    <cacheHierarchy uniqueName="[Measures].[Count of NetSatisTutari]" caption="Count of NetSatisTutari" measure="1" displayFolder="" measureGroup="tblSiparisDetaylari" count="0" hidden="1">
      <extLst>
        <ext xmlns:x15="http://schemas.microsoft.com/office/spreadsheetml/2010/11/main" uri="{B97F6D7D-B522-45F9-BDA1-12C45D357490}">
          <x15:cacheHierarchy aggregatedColumn="40"/>
        </ext>
      </extLst>
    </cacheHierarchy>
    <cacheHierarchy uniqueName="[Measures].[Sum of Adet]" caption="Sum of Adet" measure="1" displayFolder="" measureGroup="tblSiparisDetaylari" count="0" hidden="1">
      <extLst>
        <ext xmlns:x15="http://schemas.microsoft.com/office/spreadsheetml/2010/11/main" uri="{B97F6D7D-B522-45F9-BDA1-12C45D357490}">
          <x15:cacheHierarchy aggregatedColumn="36"/>
        </ext>
      </extLst>
    </cacheHierarchy>
  </cacheHierarchies>
  <kpis count="0"/>
  <dimensions count="10">
    <dimension measure="1" name="Measures" uniqueName="[Measures]" caption="Measures"/>
    <dimension name="tblIadeler" uniqueName="[tblIadeler]" caption="tblIadeler"/>
    <dimension name="tblKargo" uniqueName="[tblKargo]" caption="tblKargo"/>
    <dimension name="tblKategoriler" uniqueName="[tblKategoriler]" caption="tblKategoriler"/>
    <dimension name="tblMusteriler" uniqueName="[tblMusteriler]" caption="tblMusteriler"/>
    <dimension name="tblSehirler" uniqueName="[tblSehirler]" caption="tblSehirler"/>
    <dimension name="tblSiparisDetaylari" uniqueName="[tblSiparisDetaylari]" caption="tblSiparisDetaylari"/>
    <dimension name="tblSiparisler" uniqueName="[tblSiparisler]" caption="tblSiparisler"/>
    <dimension name="tblTakvim" uniqueName="[tblTakvim]" caption="tblTakvim"/>
    <dimension name="tblUrunler" uniqueName="[tblUrunler]" caption="tblUrunler"/>
  </dimensions>
  <measureGroups count="9">
    <measureGroup name="tblIadeler" caption="tblIadeler"/>
    <measureGroup name="tblKargo" caption="tblKargo"/>
    <measureGroup name="tblKategoriler" caption="tblKategoriler"/>
    <measureGroup name="tblMusteriler" caption="tblMusteriler"/>
    <measureGroup name="tblSehirler" caption="tblSehirler"/>
    <measureGroup name="tblSiparisDetaylari" caption="tblSiparisDetaylari"/>
    <measureGroup name="tblSiparisler" caption="tblSiparisler"/>
    <measureGroup name="tblTakvim" caption="tblTakvim"/>
    <measureGroup name="tblUrunler" caption="tblUrunler"/>
  </measureGroups>
  <maps count="23">
    <map measureGroup="0" dimension="1"/>
    <map measureGroup="1" dimension="2"/>
    <map measureGroup="2" dimension="3"/>
    <map measureGroup="3" dimension="4"/>
    <map measureGroup="3" dimension="5"/>
    <map measureGroup="4" dimension="5"/>
    <map measureGroup="5" dimension="1"/>
    <map measureGroup="5" dimension="2"/>
    <map measureGroup="5" dimension="3"/>
    <map measureGroup="5" dimension="4"/>
    <map measureGroup="5" dimension="5"/>
    <map measureGroup="5" dimension="6"/>
    <map measureGroup="5" dimension="7"/>
    <map measureGroup="5" dimension="8"/>
    <map measureGroup="5" dimension="9"/>
    <map measureGroup="6" dimension="2"/>
    <map measureGroup="6" dimension="4"/>
    <map measureGroup="6" dimension="5"/>
    <map measureGroup="6" dimension="7"/>
    <map measureGroup="6" dimension="8"/>
    <map measureGroup="7" dimension="8"/>
    <map measureGroup="8" dimension="3"/>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re Erol" refreshedDate="46194.203438310185" createdVersion="5" refreshedVersion="8" minRefreshableVersion="3" recordCount="0" supportSubquery="1" supportAdvancedDrill="1" xr:uid="{5ED7170F-BBFB-4116-B4E4-66F544DD9F37}">
  <cacheSource type="external" connectionId="1"/>
  <cacheFields count="8">
    <cacheField name="[tblTakvim].[YılAy].[YılAy]" caption="YılAy" numFmtId="0" hierarchy="61" level="1">
      <sharedItems count="36">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 v="2026-09"/>
        <s v="2026-10"/>
        <s v="2026-11"/>
        <s v="2026-12"/>
      </sharedItems>
    </cacheField>
    <cacheField name="[tblSiparisler].[YılAy].[YılAy]" caption="YılAy" numFmtId="0" hierarchy="50" level="1">
      <sharedItems count="24">
        <s v="2024-01"/>
        <s v="2024-02"/>
        <s v="2024-03"/>
        <s v="2024-04"/>
        <s v="2024-05"/>
        <s v="2024-06"/>
        <s v="2024-07"/>
        <s v="2024-08"/>
        <s v="2024-09"/>
        <s v="2024-10"/>
        <s v="2024-11"/>
        <s v="2024-12"/>
        <s v="2025-01"/>
        <s v="2025-02"/>
        <s v="2025-03"/>
        <s v="2025-04"/>
        <s v="2025-05"/>
        <s v="2025-06"/>
        <s v="2025-07"/>
        <s v="2025-08"/>
        <s v="2025-09"/>
        <s v="2025-10"/>
        <s v="2025-11"/>
        <s v="2025-12"/>
      </sharedItems>
    </cacheField>
    <cacheField name="[Measures].[Sum of NetSatisTutari]" caption="Sum of NetSatisTutari" numFmtId="0" hierarchy="83" level="32767"/>
    <cacheField name="[tblSiparisler].[Ay].[Ay]" caption="Ay" numFmtId="0" hierarchy="53" level="1">
      <sharedItems containsSemiMixedTypes="0" containsNonDate="0" containsString="0"/>
    </cacheField>
    <cacheField name="[tblSiparisler].[Yıl].[Yıl]" caption="Yıl" numFmtId="0" hierarchy="51" level="1">
      <sharedItems containsSemiMixedTypes="0" containsNonDate="0" containsString="0"/>
    </cacheField>
    <cacheField name="[tblSehirler].[Bolge].[Bolge]" caption="Bolge" numFmtId="0" hierarchy="29" level="1">
      <sharedItems containsSemiMixedTypes="0" containsNonDate="0" containsString="0"/>
    </cacheField>
    <cacheField name="[tblKategoriler].[KategoriAdi].[KategoriAdi]" caption="KategoriAdi" numFmtId="0" hierarchy="15" level="1">
      <sharedItems containsSemiMixedTypes="0" containsNonDate="0" containsString="0"/>
    </cacheField>
    <cacheField name="[tblSiparisler].[SatisKanali].[SatisKanali]" caption="SatisKanali" numFmtId="0" hierarchy="49" level="1">
      <sharedItems containsSemiMixedTypes="0" containsNonDate="0" containsString="0"/>
    </cacheField>
  </cacheFields>
  <cacheHierarchies count="92">
    <cacheHierarchy uniqueName="[tblIadeler].[IadeID]" caption="IadeID" attribute="1" defaultMemberUniqueName="[tblIadeler].[IadeID].[All]" allUniqueName="[tblIadeler].[IadeID].[All]" dimensionUniqueName="[tblIadeler]" displayFolder="" count="0" memberValueDatatype="20" unbalanced="0"/>
    <cacheHierarchy uniqueName="[tblIadeler].[SiparisDetayID]" caption="SiparisDetayID" attribute="1" defaultMemberUniqueName="[tblIadeler].[SiparisDetayID].[All]" allUniqueName="[tblIadeler].[SiparisDetayID].[All]" dimensionUniqueName="[tblIadeler]" displayFolder="" count="0" memberValueDatatype="20" unbalanced="0"/>
    <cacheHierarchy uniqueName="[tblIadeler].[SiparisID]" caption="SiparisID" attribute="1" defaultMemberUniqueName="[tblIadeler].[SiparisID].[All]" allUniqueName="[tblIadeler].[SiparisID].[All]" dimensionUniqueName="[tblIadeler]" displayFolder="" count="0" memberValueDatatype="20" unbalanced="0"/>
    <cacheHierarchy uniqueName="[tblIadeler].[UrunID]" caption="UrunID" attribute="1" defaultMemberUniqueName="[tblIadeler].[UrunID].[All]" allUniqueName="[tblIadeler].[UrunID].[All]" dimensionUniqueName="[tblIadeler]" displayFolder="" count="0" memberValueDatatype="20" unbalanced="0"/>
    <cacheHierarchy uniqueName="[tblIadeler].[UrunAdi]" caption="UrunAdi" attribute="1" defaultMemberUniqueName="[tblIadeler].[UrunAdi].[All]" allUniqueName="[tblIadeler].[UrunAdi].[All]" dimensionUniqueName="[tblIadeler]" displayFolder="" count="0" memberValueDatatype="130" unbalanced="0"/>
    <cacheHierarchy uniqueName="[tblIadeler].[IadeTarihi]" caption="IadeTarihi" attribute="1" time="1" defaultMemberUniqueName="[tblIadeler].[IadeTarihi].[All]" allUniqueName="[tblIadeler].[IadeTarihi].[All]" dimensionUniqueName="[tblIadeler]" displayFolder="" count="0" memberValueDatatype="7" unbalanced="0"/>
    <cacheHierarchy uniqueName="[tblIadeler].[IadeNedeni]" caption="IadeNedeni" attribute="1" defaultMemberUniqueName="[tblIadeler].[IadeNedeni].[All]" allUniqueName="[tblIadeler].[IadeNedeni].[All]" dimensionUniqueName="[tblIadeler]" displayFolder="" count="0" memberValueDatatype="130" unbalanced="0"/>
    <cacheHierarchy uniqueName="[tblIadeler].[IadeDurumu]" caption="IadeDurumu" attribute="1" defaultMemberUniqueName="[tblIadeler].[IadeDurumu].[All]" allUniqueName="[tblIadeler].[IadeDurumu].[All]" dimensionUniqueName="[tblIadeler]" displayFolder="" count="0" memberValueDatatype="130" unbalanced="0"/>
    <cacheHierarchy uniqueName="[tblKargo].[SiparisID]" caption="SiparisID" attribute="1" defaultMemberUniqueName="[tblKargo].[SiparisID].[All]" allUniqueName="[tblKargo].[SiparisID].[All]" dimensionUniqueName="[tblKargo]" displayFolder="" count="0" memberValueDatatype="20" unbalanced="0"/>
    <cacheHierarchy uniqueName="[tblKargo].[KargoFirmasi]" caption="KargoFirmasi" attribute="1" defaultMemberUniqueName="[tblKargo].[KargoFirmasi].[All]" allUniqueName="[tblKargo].[KargoFirmasi].[All]" dimensionUniqueName="[tblKargo]" displayFolder="" count="0" memberValueDatatype="130" unbalanced="0"/>
    <cacheHierarchy uniqueName="[tblKargo].[KargoyaVerilmeTarihi]" caption="KargoyaVerilmeTarihi" attribute="1" time="1" defaultMemberUniqueName="[tblKargo].[KargoyaVerilmeTarihi].[All]" allUniqueName="[tblKargo].[KargoyaVerilmeTarihi].[All]" dimensionUniqueName="[tblKargo]" displayFolder="" count="0" memberValueDatatype="7" unbalanced="0"/>
    <cacheHierarchy uniqueName="[tblKargo].[TeslimatDurumu]" caption="TeslimatDurumu" attribute="1" defaultMemberUniqueName="[tblKargo].[TeslimatDurumu].[All]" allUniqueName="[tblKargo].[TeslimatDurumu].[All]" dimensionUniqueName="[tblKargo]" displayFolder="" count="0" memberValueDatatype="130" unbalanced="0"/>
    <cacheHierarchy uniqueName="[tblKargo].[KargoMaliyeti]" caption="KargoMaliyeti" attribute="1" defaultMemberUniqueName="[tblKargo].[KargoMaliyeti].[All]" allUniqueName="[tblKargo].[KargoMaliyeti].[All]" dimensionUniqueName="[tblKargo]" displayFolder="" count="0" memberValueDatatype="5" unbalanced="0"/>
    <cacheHierarchy uniqueName="[tblKargo].[TeslimTarihi]" caption="TeslimTarihi" attribute="1" time="1" defaultMemberUniqueName="[tblKargo].[TeslimTarihi].[All]" allUniqueName="[tblKargo].[TeslimTarihi].[All]" dimensionUniqueName="[tblKargo]" displayFolder="" count="0" memberValueDatatype="7" unbalanced="0"/>
    <cacheHierarchy uniqueName="[tblKategoriler].[KategoriID]" caption="KategoriID" attribute="1" defaultMemberUniqueName="[tblKategoriler].[KategoriID].[All]" allUniqueName="[tblKategoriler].[KategoriID].[All]" dimensionUniqueName="[tblKategoriler]" displayFolder="" count="0" memberValueDatatype="20" unbalanced="0"/>
    <cacheHierarchy uniqueName="[tblKategoriler].[KategoriAdi]" caption="KategoriAdi" attribute="1" defaultMemberUniqueName="[tblKategoriler].[KategoriAdi].[All]" allUniqueName="[tblKategoriler].[KategoriAdi].[All]" dimensionUniqueName="[tblKategoriler]" displayFolder="" count="2" memberValueDatatype="130" unbalanced="0">
      <fieldsUsage count="2">
        <fieldUsage x="-1"/>
        <fieldUsage x="6"/>
      </fieldsUsage>
    </cacheHierarchy>
    <cacheHierarchy uniqueName="[tblMusteriler].[MusteriID]" caption="MusteriID" attribute="1" defaultMemberUniqueName="[tblMusteriler].[MusteriID].[All]" allUniqueName="[tblMusteriler].[MusteriID].[All]" dimensionUniqueName="[tblMusteriler]" displayFolder="" count="0" memberValueDatatype="20" unbalanced="0"/>
    <cacheHierarchy uniqueName="[tblMusteriler].[Ad]" caption="Ad" attribute="1" defaultMemberUniqueName="[tblMusteriler].[Ad].[All]" allUniqueName="[tblMusteriler].[Ad].[All]" dimensionUniqueName="[tblMusteriler]" displayFolder="" count="0" memberValueDatatype="130" unbalanced="0"/>
    <cacheHierarchy uniqueName="[tblMusteriler].[Soyad]" caption="Soyad" attribute="1" defaultMemberUniqueName="[tblMusteriler].[Soyad].[All]" allUniqueName="[tblMusteriler].[Soyad].[All]" dimensionUniqueName="[tblMusteriler]" displayFolder="" count="0" memberValueDatatype="130" unbalanced="0"/>
    <cacheHierarchy uniqueName="[tblMusteriler].[AdSoyad]" caption="AdSoyad" attribute="1" defaultMemberUniqueName="[tblMusteriler].[AdSoyad].[All]" allUniqueName="[tblMusteriler].[AdSoyad].[All]" dimensionUniqueName="[tblMusteriler]" displayFolder="" count="0" memberValueDatatype="130" unbalanced="0"/>
    <cacheHierarchy uniqueName="[tblMusteriler].[Cinsiyet]" caption="Cinsiyet" attribute="1" defaultMemberUniqueName="[tblMusteriler].[Cinsiyet].[All]" allUniqueName="[tblMusteriler].[Cinsiyet].[All]" dimensionUniqueName="[tblMusteriler]" displayFolder="" count="0" memberValueDatatype="130" unbalanced="0"/>
    <cacheHierarchy uniqueName="[tblMusteriler].[Yas]" caption="Yas" attribute="1" defaultMemberUniqueName="[tblMusteriler].[Yas].[All]" allUniqueName="[tblMusteriler].[Yas].[All]" dimensionUniqueName="[tblMusteriler]" displayFolder="" count="0" memberValueDatatype="20" unbalanced="0"/>
    <cacheHierarchy uniqueName="[tblMusteriler].[SehirID]" caption="SehirID" attribute="1" defaultMemberUniqueName="[tblMusteriler].[SehirID].[All]" allUniqueName="[tblMusteriler].[SehirID].[All]" dimensionUniqueName="[tblMusteriler]" displayFolder="" count="0" memberValueDatatype="20" unbalanced="0"/>
    <cacheHierarchy uniqueName="[tblMusteriler].[Sehir]" caption="Sehir" attribute="1" defaultMemberUniqueName="[tblMusteriler].[Sehir].[All]" allUniqueName="[tblMusteriler].[Sehir].[All]" dimensionUniqueName="[tblMusteriler]" displayFolder="" count="0" memberValueDatatype="130" unbalanced="0"/>
    <cacheHierarchy uniqueName="[tblMusteriler].[KayitTarihi]" caption="KayitTarihi" attribute="1" time="1" defaultMemberUniqueName="[tblMusteriler].[KayitTarihi].[All]" allUniqueName="[tblMusteriler].[KayitTarihi].[All]" dimensionUniqueName="[tblMusteriler]" displayFolder="" count="0" memberValueDatatype="7" unbalanced="0"/>
    <cacheHierarchy uniqueName="[tblMusteriler].[MusteriSegmenti]" caption="MusteriSegmenti" attribute="1" defaultMemberUniqueName="[tblMusteriler].[MusteriSegmenti].[All]" allUniqueName="[tblMusteriler].[MusteriSegmenti].[All]" dimensionUniqueName="[tblMusteriler]" displayFolder="" count="0" memberValueDatatype="130" unbalanced="0"/>
    <cacheHierarchy uniqueName="[tblMusteriler].[Eposta]" caption="Eposta" attribute="1" defaultMemberUniqueName="[tblMusteriler].[Eposta].[All]" allUniqueName="[tblMusteriler].[Eposta].[All]" dimensionUniqueName="[tblMusteriler]" displayFolder="" count="0" memberValueDatatype="130" unbalanced="0"/>
    <cacheHierarchy uniqueName="[tblSehirler].[SehirID]" caption="SehirID" attribute="1" defaultMemberUniqueName="[tblSehirler].[SehirID].[All]" allUniqueName="[tblSehirler].[SehirID].[All]" dimensionUniqueName="[tblSehirler]" displayFolder="" count="0" memberValueDatatype="20" unbalanced="0"/>
    <cacheHierarchy uniqueName="[tblSehirler].[Sehir]" caption="Sehir" attribute="1" defaultMemberUniqueName="[tblSehirler].[Sehir].[All]" allUniqueName="[tblSehirler].[Sehir].[All]" dimensionUniqueName="[tblSehirler]" displayFolder="" count="0" memberValueDatatype="130" unbalanced="0"/>
    <cacheHierarchy uniqueName="[tblSehirler].[Bolge]" caption="Bolge" attribute="1" defaultMemberUniqueName="[tblSehirler].[Bolge].[All]" allUniqueName="[tblSehirler].[Bolge].[All]" dimensionUniqueName="[tblSehirler]" displayFolder="" count="2" memberValueDatatype="130" unbalanced="0">
      <fieldsUsage count="2">
        <fieldUsage x="-1"/>
        <fieldUsage x="5"/>
      </fieldsUsage>
    </cacheHierarchy>
    <cacheHierarchy uniqueName="[tblSiparisDetaylari].[SiparisDetayID]" caption="SiparisDetayID" attribute="1" defaultMemberUniqueName="[tblSiparisDetaylari].[SiparisDetayID].[All]" allUniqueName="[tblSiparisDetaylari].[SiparisDetayID].[All]" dimensionUniqueName="[tblSiparisDetaylari]" displayFolder="" count="0" memberValueDatatype="20" unbalanced="0"/>
    <cacheHierarchy uniqueName="[tblSiparisDetaylari].[SiparisID]" caption="SiparisID" attribute="1" defaultMemberUniqueName="[tblSiparisDetaylari].[SiparisID].[All]" allUniqueName="[tblSiparisDetaylari].[SiparisID].[All]" dimensionUniqueName="[tblSiparisDetaylari]" displayFolder="" count="0" memberValueDatatype="20" unbalanced="0"/>
    <cacheHierarchy uniqueName="[tblSiparisDetaylari].[UrunID]" caption="UrunID" attribute="1" defaultMemberUniqueName="[tblSiparisDetaylari].[UrunID].[All]" allUniqueName="[tblSiparisDetaylari].[UrunID].[All]" dimensionUniqueName="[tblSiparisDetaylari]" displayFolder="" count="0" memberValueDatatype="20" unbalanced="0"/>
    <cacheHierarchy uniqueName="[tblSiparisDetaylari].[UrunAdi]" caption="UrunAdi" attribute="1" defaultMemberUniqueName="[tblSiparisDetaylari].[UrunAdi].[All]" allUniqueName="[tblSiparisDetaylari].[UrunAdi].[All]" dimensionUniqueName="[tblSiparisDetaylari]" displayFolder="" count="0" memberValueDatatype="130" unbalanced="0"/>
    <cacheHierarchy uniqueName="[tblSiparisDetaylari].[KategoriID]" caption="KategoriID" attribute="1" defaultMemberUniqueName="[tblSiparisDetaylari].[KategoriID].[All]" allUniqueName="[tblSiparisDetaylari].[KategoriID].[All]" dimensionUniqueName="[tblSiparisDetaylari]" displayFolder="" count="0" memberValueDatatype="20" unbalanced="0"/>
    <cacheHierarchy uniqueName="[tblSiparisDetaylari].[KategoriAdi]" caption="KategoriAdi" attribute="1" defaultMemberUniqueName="[tblSiparisDetaylari].[KategoriAdi].[All]" allUniqueName="[tblSiparisDetaylari].[KategoriAdi].[All]" dimensionUniqueName="[tblSiparisDetaylari]" displayFolder="" count="0" memberValueDatatype="130" unbalanced="0"/>
    <cacheHierarchy uniqueName="[tblSiparisDetaylari].[Adet]" caption="Adet" attribute="1" defaultMemberUniqueName="[tblSiparisDetaylari].[Adet].[All]" allUniqueName="[tblSiparisDetaylari].[Adet].[All]" dimensionUniqueName="[tblSiparisDetaylari]" displayFolder="" count="0" memberValueDatatype="20" unbalanced="0"/>
    <cacheHierarchy uniqueName="[tblSiparisDetaylari].[BirimFiyat]" caption="BirimFiyat" attribute="1" defaultMemberUniqueName="[tblSiparisDetaylari].[BirimFiyat].[All]" allUniqueName="[tblSiparisDetaylari].[BirimFiyat].[All]" dimensionUniqueName="[tblSiparisDetaylari]" displayFolder="" count="0" memberValueDatatype="20" unbalanced="0"/>
    <cacheHierarchy uniqueName="[tblSiparisDetaylari].[IndirimOrani]" caption="IndirimOrani" attribute="1" defaultMemberUniqueName="[tblSiparisDetaylari].[IndirimOrani].[All]" allUniqueName="[tblSiparisDetaylari].[IndirimOrani].[All]" dimensionUniqueName="[tblSiparisDetaylari]" displayFolder="" count="0" memberValueDatatype="5" unbalanced="0"/>
    <cacheHierarchy uniqueName="[tblSiparisDetaylari].[IndirimTutari]" caption="IndirimTutari" attribute="1" defaultMemberUniqueName="[tblSiparisDetaylari].[IndirimTutari].[All]" allUniqueName="[tblSiparisDetaylari].[IndirimTutari].[All]" dimensionUniqueName="[tblSiparisDetaylari]" displayFolder="" count="0" memberValueDatatype="5" unbalanced="0"/>
    <cacheHierarchy uniqueName="[tblSiparisDetaylari].[NetSatisTutari]" caption="NetSatisTutari" attribute="1" defaultMemberUniqueName="[tblSiparisDetaylari].[NetSatisTutari].[All]" allUniqueName="[tblSiparisDetaylari].[NetSatisTutari].[All]" dimensionUniqueName="[tblSiparisDetaylari]" displayFolder="" count="0" memberValueDatatype="5" unbalanced="0"/>
    <cacheHierarchy uniqueName="[tblSiparisDetaylari].[BirimMaliyet]" caption="BirimMaliyet" attribute="1" defaultMemberUniqueName="[tblSiparisDetaylari].[BirimMaliyet].[All]" allUniqueName="[tblSiparisDetaylari].[BirimMaliyet].[All]" dimensionUniqueName="[tblSiparisDetaylari]" displayFolder="" count="0" memberValueDatatype="20" unbalanced="0"/>
    <cacheHierarchy uniqueName="[tblSiparisDetaylari].[ToplamMaliyet]" caption="ToplamMaliyet" attribute="1" defaultMemberUniqueName="[tblSiparisDetaylari].[ToplamMaliyet].[All]" allUniqueName="[tblSiparisDetaylari].[ToplamMaliyet].[All]" dimensionUniqueName="[tblSiparisDetaylari]" displayFolder="" count="0" memberValueDatatype="20" unbalanced="0"/>
    <cacheHierarchy uniqueName="[tblSiparisDetaylari].[BrutKar]" caption="BrutKar" attribute="1" defaultMemberUniqueName="[tblSiparisDetaylari].[BrutKar].[All]" allUniqueName="[tblSiparisDetaylari].[BrutKar].[All]" dimensionUniqueName="[tblSiparisDetaylari]" displayFolder="" count="0" memberValueDatatype="5" unbalanced="0"/>
    <cacheHierarchy uniqueName="[tblSiparisler].[SiparisID]" caption="SiparisID" attribute="1" defaultMemberUniqueName="[tblSiparisler].[SiparisID].[All]" allUniqueName="[tblSiparisler].[SiparisID].[All]" dimensionUniqueName="[tblSiparisler]" displayFolder="" count="0" memberValueDatatype="20" unbalanced="0"/>
    <cacheHierarchy uniqueName="[tblSiparisler].[MusteriID]" caption="MusteriID" attribute="1" defaultMemberUniqueName="[tblSiparisler].[MusteriID].[All]" allUniqueName="[tblSiparisler].[MusteriID].[All]" dimensionUniqueName="[tblSiparisler]" displayFolder="" count="0" memberValueDatatype="20" unbalanced="0"/>
    <cacheHierarchy uniqueName="[tblSiparisler].[SiparisTarihi]" caption="SiparisTarihi" attribute="1" time="1" defaultMemberUniqueName="[tblSiparisler].[SiparisTarihi].[All]" allUniqueName="[tblSiparisler].[SiparisTarihi].[All]" dimensionUniqueName="[tblSiparisler]" displayFolder="" count="0" memberValueDatatype="7" unbalanced="0"/>
    <cacheHierarchy uniqueName="[tblSiparisler].[OdemeYontemi]" caption="OdemeYontemi" attribute="1" defaultMemberUniqueName="[tblSiparisler].[OdemeYontemi].[All]" allUniqueName="[tblSiparisler].[OdemeYontemi].[All]" dimensionUniqueName="[tblSiparisler]" displayFolder="" count="0" memberValueDatatype="130" unbalanced="0"/>
    <cacheHierarchy uniqueName="[tblSiparisler].[SiparisDurumu]" caption="SiparisDurumu" attribute="1" defaultMemberUniqueName="[tblSiparisler].[SiparisDurumu].[All]" allUniqueName="[tblSiparisler].[SiparisDurumu].[All]" dimensionUniqueName="[tblSiparisler]" displayFolder="" count="0" memberValueDatatype="130" unbalanced="0"/>
    <cacheHierarchy uniqueName="[tblSiparisler].[SatisKanali]" caption="SatisKanali" attribute="1" defaultMemberUniqueName="[tblSiparisler].[SatisKanali].[All]" allUniqueName="[tblSiparisler].[SatisKanali].[All]" dimensionUniqueName="[tblSiparisler]" displayFolder="" count="2" memberValueDatatype="130" unbalanced="0">
      <fieldsUsage count="2">
        <fieldUsage x="-1"/>
        <fieldUsage x="7"/>
      </fieldsUsage>
    </cacheHierarchy>
    <cacheHierarchy uniqueName="[tblSiparisler].[YılAy]" caption="YılAy" attribute="1" defaultMemberUniqueName="[tblSiparisler].[YılAy].[All]" allUniqueName="[tblSiparisler].[YılAy].[All]" dimensionUniqueName="[tblSiparisler]" displayFolder="" count="2" memberValueDatatype="130" unbalanced="0">
      <fieldsUsage count="2">
        <fieldUsage x="-1"/>
        <fieldUsage x="1"/>
      </fieldsUsage>
    </cacheHierarchy>
    <cacheHierarchy uniqueName="[tblSiparisler].[Yıl]" caption="Yıl" attribute="1" defaultMemberUniqueName="[tblSiparisler].[Yıl].[All]" allUniqueName="[tblSiparisler].[Yıl].[All]" dimensionUniqueName="[tblSiparisler]" displayFolder="" count="2" memberValueDatatype="20" unbalanced="0">
      <fieldsUsage count="2">
        <fieldUsage x="-1"/>
        <fieldUsage x="4"/>
      </fieldsUsage>
    </cacheHierarchy>
    <cacheHierarchy uniqueName="[tblSiparisler].[AyNo]" caption="AyNo" attribute="1" defaultMemberUniqueName="[tblSiparisler].[AyNo].[All]" allUniqueName="[tblSiparisler].[AyNo].[All]" dimensionUniqueName="[tblSiparisler]" displayFolder="" count="0" memberValueDatatype="20" unbalanced="0"/>
    <cacheHierarchy uniqueName="[tblSiparisler].[Ay]" caption="Ay" attribute="1" defaultMemberUniqueName="[tblSiparisler].[Ay].[All]" allUniqueName="[tblSiparisler].[Ay].[All]" dimensionUniqueName="[tblSiparisler]" displayFolder="" count="2" memberValueDatatype="130" unbalanced="0">
      <fieldsUsage count="2">
        <fieldUsage x="-1"/>
        <fieldUsage x="3"/>
      </fieldsUsage>
    </cacheHierarchy>
    <cacheHierarchy uniqueName="[tblTakvim].[Tarih]" caption="Tarih" attribute="1" defaultMemberUniqueName="[tblTakvim].[Tarih].[All]" allUniqueName="[tblTakvim].[Tarih].[All]" dimensionUniqueName="[tblTakvim]" displayFolder="" count="0" memberValueDatatype="130" unbalanced="0"/>
    <cacheHierarchy uniqueName="[tblTakvim].[Yil]" caption="Yil" attribute="1" defaultMemberUniqueName="[tblTakvim].[Yil].[All]" allUniqueName="[tblTakvim].[Yil].[All]" dimensionUniqueName="[tblTakvim]" displayFolder="" count="0" memberValueDatatype="20" unbalanced="0"/>
    <cacheHierarchy uniqueName="[tblTakvim].[AyNo]" caption="AyNo" attribute="1" defaultMemberUniqueName="[tblTakvim].[AyNo].[All]" allUniqueName="[tblTakvim].[AyNo].[All]" dimensionUniqueName="[tblTakvim]" displayFolder="" count="0" memberValueDatatype="20" unbalanced="0"/>
    <cacheHierarchy uniqueName="[tblTakvim].[AyAdi]" caption="AyAdi" attribute="1" defaultMemberUniqueName="[tblTakvim].[AyAdi].[All]" allUniqueName="[tblTakvim].[AyAdi].[All]" dimensionUniqueName="[tblTakvim]" displayFolder="" count="0" memberValueDatatype="130" unbalanced="0"/>
    <cacheHierarchy uniqueName="[tblTakvim].[Ceyrek]" caption="Ceyrek" attribute="1" defaultMemberUniqueName="[tblTakvim].[Ceyrek].[All]" allUniqueName="[tblTakvim].[Ceyrek].[All]" dimensionUniqueName="[tblTakvim]" displayFolder="" count="0" memberValueDatatype="130" unbalanced="0"/>
    <cacheHierarchy uniqueName="[tblTakvim].[HaftaGunu]" caption="HaftaGunu" attribute="1" defaultMemberUniqueName="[tblTakvim].[HaftaGunu].[All]" allUniqueName="[tblTakvim].[HaftaGunu].[All]" dimensionUniqueName="[tblTakvim]" displayFolder="" count="0" memberValueDatatype="130" unbalanced="0"/>
    <cacheHierarchy uniqueName="[tblTakvim].[HaftaSonuMu]" caption="HaftaSonuMu" attribute="1" defaultMemberUniqueName="[tblTakvim].[HaftaSonuMu].[All]" allUniqueName="[tblTakvim].[HaftaSonuMu].[All]" dimensionUniqueName="[tblTakvim]" displayFolder="" count="0" memberValueDatatype="130" unbalanced="0"/>
    <cacheHierarchy uniqueName="[tblTakvim].[YılAy]" caption="YılAy" attribute="1" defaultMemberUniqueName="[tblTakvim].[YılAy].[All]" allUniqueName="[tblTakvim].[YılAy].[All]" dimensionUniqueName="[tblTakvim]" displayFolder="" count="2" memberValueDatatype="130" unbalanced="0">
      <fieldsUsage count="2">
        <fieldUsage x="-1"/>
        <fieldUsage x="0"/>
      </fieldsUsage>
    </cacheHierarchy>
    <cacheHierarchy uniqueName="[tblUrunler].[UrunID]" caption="UrunID" attribute="1" defaultMemberUniqueName="[tblUrunler].[UrunID].[All]" allUniqueName="[tblUrunler].[UrunID].[All]" dimensionUniqueName="[tblUrunler]" displayFolder="" count="0" memberValueDatatype="20" unbalanced="0"/>
    <cacheHierarchy uniqueName="[tblUrunler].[UrunAdi]" caption="UrunAdi" attribute="1" defaultMemberUniqueName="[tblUrunler].[UrunAdi].[All]" allUniqueName="[tblUrunler].[UrunAdi].[All]" dimensionUniqueName="[tblUrunler]" displayFolder="" count="0" memberValueDatatype="130" unbalanced="0"/>
    <cacheHierarchy uniqueName="[tblUrunler].[KategoriID]" caption="KategoriID" attribute="1" defaultMemberUniqueName="[tblUrunler].[KategoriID].[All]" allUniqueName="[tblUrunler].[KategoriID].[All]" dimensionUniqueName="[tblUrunler]" displayFolder="" count="0" memberValueDatatype="20" unbalanced="0"/>
    <cacheHierarchy uniqueName="[tblUrunler].[KategoriAdi]" caption="KategoriAdi" attribute="1" defaultMemberUniqueName="[tblUrunler].[KategoriAdi].[All]" allUniqueName="[tblUrunler].[KategoriAdi].[All]" dimensionUniqueName="[tblUrunler]" displayFolder="" count="0" memberValueDatatype="130" unbalanced="0"/>
    <cacheHierarchy uniqueName="[tblUrunler].[Marka]" caption="Marka" attribute="1" defaultMemberUniqueName="[tblUrunler].[Marka].[All]" allUniqueName="[tblUrunler].[Marka].[All]" dimensionUniqueName="[tblUrunler]" displayFolder="" count="0" memberValueDatatype="130" unbalanced="0"/>
    <cacheHierarchy uniqueName="[tblUrunler].[ListeFiyati]" caption="ListeFiyati" attribute="1" defaultMemberUniqueName="[tblUrunler].[ListeFiyati].[All]" allUniqueName="[tblUrunler].[ListeFiyati].[All]" dimensionUniqueName="[tblUrunler]" displayFolder="" count="0" memberValueDatatype="20" unbalanced="0"/>
    <cacheHierarchy uniqueName="[tblUrunler].[BirimMaliyet]" caption="BirimMaliyet" attribute="1" defaultMemberUniqueName="[tblUrunler].[BirimMaliyet].[All]" allUniqueName="[tblUrunler].[BirimMaliyet].[All]" dimensionUniqueName="[tblUrunler]" displayFolder="" count="0" memberValueDatatype="20" unbalanced="0"/>
    <cacheHierarchy uniqueName="[Measures].[__XL_Count tblMusteriler]" caption="__XL_Count tblMusteriler" measure="1" displayFolder="" measureGroup="tblMusteriler" count="0" hidden="1"/>
    <cacheHierarchy uniqueName="[Measures].[__XL_Count tblSiparisler]" caption="__XL_Count tblSiparisler" measure="1" displayFolder="" measureGroup="tblSiparisler" count="0" hidden="1"/>
    <cacheHierarchy uniqueName="[Measures].[__XL_Count tblSehirler]" caption="__XL_Count tblSehirler" measure="1" displayFolder="" measureGroup="tblSehirler" count="0" hidden="1"/>
    <cacheHierarchy uniqueName="[Measures].[__XL_Count tblSiparisDetaylari]" caption="__XL_Count tblSiparisDetaylari" measure="1" displayFolder="" measureGroup="tblSiparisDetaylari" count="0" hidden="1"/>
    <cacheHierarchy uniqueName="[Measures].[__XL_Count tblUrunler]" caption="__XL_Count tblUrunler" measure="1" displayFolder="" measureGroup="tblUrunler" count="0" hidden="1"/>
    <cacheHierarchy uniqueName="[Measures].[__XL_Count tblKategoriler]" caption="__XL_Count tblKategoriler" measure="1" displayFolder="" measureGroup="tblKategoriler" count="0" hidden="1"/>
    <cacheHierarchy uniqueName="[Measures].[__XL_Count tblKargo]" caption="__XL_Count tblKargo" measure="1" displayFolder="" measureGroup="tblKargo" count="0" hidden="1"/>
    <cacheHierarchy uniqueName="[Measures].[__XL_Count tblIadeler]" caption="__XL_Count tblIadeler" measure="1" displayFolder="" measureGroup="tblIadeler" count="0" hidden="1"/>
    <cacheHierarchy uniqueName="[Measures].[__XL_Count tblTakvim]" caption="__XL_Count tblTakvim" measure="1" displayFolder="" measureGroup="tblTakvim" count="0" hidden="1"/>
    <cacheHierarchy uniqueName="[Measures].[__No measures defined]" caption="__No measures defined" measure="1" displayFolder="" count="0" hidden="1"/>
    <cacheHierarchy uniqueName="[Measures].[Sum of MusteriID]" caption="Sum of MusteriID" measure="1" displayFolder="" measureGroup="tblSiparisler" count="0" hidden="1">
      <extLst>
        <ext xmlns:x15="http://schemas.microsoft.com/office/spreadsheetml/2010/11/main" uri="{B97F6D7D-B522-45F9-BDA1-12C45D357490}">
          <x15:cacheHierarchy aggregatedColumn="45"/>
        </ext>
      </extLst>
    </cacheHierarchy>
    <cacheHierarchy uniqueName="[Measures].[Distinct Count of MusteriID]" caption="Distinct Count of MusteriID" measure="1" displayFolder="" measureGroup="tblSiparisler" count="0" hidden="1">
      <extLst>
        <ext xmlns:x15="http://schemas.microsoft.com/office/spreadsheetml/2010/11/main" uri="{B97F6D7D-B522-45F9-BDA1-12C45D357490}">
          <x15:cacheHierarchy aggregatedColumn="45"/>
        </ext>
      </extLst>
    </cacheHierarchy>
    <cacheHierarchy uniqueName="[Measures].[Sum of SiparisID]" caption="Sum of SiparisID" measure="1" displayFolder="" measureGroup="tblSiparisDetaylari" count="0" hidden="1">
      <extLst>
        <ext xmlns:x15="http://schemas.microsoft.com/office/spreadsheetml/2010/11/main" uri="{B97F6D7D-B522-45F9-BDA1-12C45D357490}">
          <x15:cacheHierarchy aggregatedColumn="31"/>
        </ext>
      </extLst>
    </cacheHierarchy>
    <cacheHierarchy uniqueName="[Measures].[Distinct Count of SiparisID]" caption="Distinct Count of SiparisID" measure="1" displayFolder="" measureGroup="tblSiparisDetaylari" count="0" hidden="1">
      <extLst>
        <ext xmlns:x15="http://schemas.microsoft.com/office/spreadsheetml/2010/11/main" uri="{B97F6D7D-B522-45F9-BDA1-12C45D357490}">
          <x15:cacheHierarchy aggregatedColumn="31"/>
        </ext>
      </extLst>
    </cacheHierarchy>
    <cacheHierarchy uniqueName="[Measures].[Sum of NetSatisTutari]" caption="Sum of NetSatisTutari" measure="1" displayFolder="" measureGroup="tblSiparisDetaylari" count="0" oneField="1" hidden="1">
      <fieldsUsage count="1">
        <fieldUsage x="2"/>
      </fieldsUsage>
      <extLst>
        <ext xmlns:x15="http://schemas.microsoft.com/office/spreadsheetml/2010/11/main" uri="{B97F6D7D-B522-45F9-BDA1-12C45D357490}">
          <x15:cacheHierarchy aggregatedColumn="40"/>
        </ext>
      </extLst>
    </cacheHierarchy>
    <cacheHierarchy uniqueName="[Measures].[Sum of BrutKar]" caption="Sum of BrutKar" measure="1" displayFolder="" measureGroup="tblSiparisDetaylari" count="0" hidden="1">
      <extLst>
        <ext xmlns:x15="http://schemas.microsoft.com/office/spreadsheetml/2010/11/main" uri="{B97F6D7D-B522-45F9-BDA1-12C45D357490}">
          <x15:cacheHierarchy aggregatedColumn="43"/>
        </ext>
      </extLst>
    </cacheHierarchy>
    <cacheHierarchy uniqueName="[Measures].[Sum of IadeID]" caption="Sum of IadeID" measure="1" displayFolder="" measureGroup="tblIadeler" count="0" hidden="1">
      <extLst>
        <ext xmlns:x15="http://schemas.microsoft.com/office/spreadsheetml/2010/11/main" uri="{B97F6D7D-B522-45F9-BDA1-12C45D357490}">
          <x15:cacheHierarchy aggregatedColumn="0"/>
        </ext>
      </extLst>
    </cacheHierarchy>
    <cacheHierarchy uniqueName="[Measures].[Distinct Count of IadeID]" caption="Distinct Count of IadeID" measure="1" displayFolder="" measureGroup="tblIadeler" count="0" hidden="1">
      <extLst>
        <ext xmlns:x15="http://schemas.microsoft.com/office/spreadsheetml/2010/11/main" uri="{B97F6D7D-B522-45F9-BDA1-12C45D357490}">
          <x15:cacheHierarchy aggregatedColumn="0"/>
        </ext>
      </extLst>
    </cacheHierarchy>
    <cacheHierarchy uniqueName="[Measures].[Count of IadeID]" caption="Count of IadeID" measure="1" displayFolder="" measureGroup="tblIadeler" count="0" hidden="1">
      <extLst>
        <ext xmlns:x15="http://schemas.microsoft.com/office/spreadsheetml/2010/11/main" uri="{B97F6D7D-B522-45F9-BDA1-12C45D357490}">
          <x15:cacheHierarchy aggregatedColumn="0"/>
        </ext>
      </extLst>
    </cacheHierarchy>
    <cacheHierarchy uniqueName="[Measures].[Sum of SiparisDetayID]" caption="Sum of SiparisDetayID" measure="1" displayFolder="" measureGroup="tblSiparisDetaylari" count="0" hidden="1">
      <extLst>
        <ext xmlns:x15="http://schemas.microsoft.com/office/spreadsheetml/2010/11/main" uri="{B97F6D7D-B522-45F9-BDA1-12C45D357490}">
          <x15:cacheHierarchy aggregatedColumn="30"/>
        </ext>
      </extLst>
    </cacheHierarchy>
    <cacheHierarchy uniqueName="[Measures].[Count of SiparisDetayID]" caption="Count of SiparisDetayID" measure="1" displayFolder="" measureGroup="tblSiparisDetaylari" count="0" hidden="1">
      <extLst>
        <ext xmlns:x15="http://schemas.microsoft.com/office/spreadsheetml/2010/11/main" uri="{B97F6D7D-B522-45F9-BDA1-12C45D357490}">
          <x15:cacheHierarchy aggregatedColumn="30"/>
        </ext>
      </extLst>
    </cacheHierarchy>
    <cacheHierarchy uniqueName="[Measures].[Count of NetSatisTutari]" caption="Count of NetSatisTutari" measure="1" displayFolder="" measureGroup="tblSiparisDetaylari" count="0" hidden="1">
      <extLst>
        <ext xmlns:x15="http://schemas.microsoft.com/office/spreadsheetml/2010/11/main" uri="{B97F6D7D-B522-45F9-BDA1-12C45D357490}">
          <x15:cacheHierarchy aggregatedColumn="40"/>
        </ext>
      </extLst>
    </cacheHierarchy>
    <cacheHierarchy uniqueName="[Measures].[Sum of Adet]" caption="Sum of Adet" measure="1" displayFolder="" measureGroup="tblSiparisDetaylari" count="0" hidden="1">
      <extLst>
        <ext xmlns:x15="http://schemas.microsoft.com/office/spreadsheetml/2010/11/main" uri="{B97F6D7D-B522-45F9-BDA1-12C45D357490}">
          <x15:cacheHierarchy aggregatedColumn="36"/>
        </ext>
      </extLst>
    </cacheHierarchy>
  </cacheHierarchies>
  <kpis count="0"/>
  <dimensions count="10">
    <dimension measure="1" name="Measures" uniqueName="[Measures]" caption="Measures"/>
    <dimension name="tblIadeler" uniqueName="[tblIadeler]" caption="tblIadeler"/>
    <dimension name="tblKargo" uniqueName="[tblKargo]" caption="tblKargo"/>
    <dimension name="tblKategoriler" uniqueName="[tblKategoriler]" caption="tblKategoriler"/>
    <dimension name="tblMusteriler" uniqueName="[tblMusteriler]" caption="tblMusteriler"/>
    <dimension name="tblSehirler" uniqueName="[tblSehirler]" caption="tblSehirler"/>
    <dimension name="tblSiparisDetaylari" uniqueName="[tblSiparisDetaylari]" caption="tblSiparisDetaylari"/>
    <dimension name="tblSiparisler" uniqueName="[tblSiparisler]" caption="tblSiparisler"/>
    <dimension name="tblTakvim" uniqueName="[tblTakvim]" caption="tblTakvim"/>
    <dimension name="tblUrunler" uniqueName="[tblUrunler]" caption="tblUrunler"/>
  </dimensions>
  <measureGroups count="9">
    <measureGroup name="tblIadeler" caption="tblIadeler"/>
    <measureGroup name="tblKargo" caption="tblKargo"/>
    <measureGroup name="tblKategoriler" caption="tblKategoriler"/>
    <measureGroup name="tblMusteriler" caption="tblMusteriler"/>
    <measureGroup name="tblSehirler" caption="tblSehirler"/>
    <measureGroup name="tblSiparisDetaylari" caption="tblSiparisDetaylari"/>
    <measureGroup name="tblSiparisler" caption="tblSiparisler"/>
    <measureGroup name="tblTakvim" caption="tblTakvim"/>
    <measureGroup name="tblUrunler" caption="tblUrunler"/>
  </measureGroups>
  <maps count="23">
    <map measureGroup="0" dimension="1"/>
    <map measureGroup="1" dimension="2"/>
    <map measureGroup="2" dimension="3"/>
    <map measureGroup="3" dimension="4"/>
    <map measureGroup="3" dimension="5"/>
    <map measureGroup="4" dimension="5"/>
    <map measureGroup="5" dimension="1"/>
    <map measureGroup="5" dimension="2"/>
    <map measureGroup="5" dimension="3"/>
    <map measureGroup="5" dimension="4"/>
    <map measureGroup="5" dimension="5"/>
    <map measureGroup="5" dimension="6"/>
    <map measureGroup="5" dimension="7"/>
    <map measureGroup="5" dimension="8"/>
    <map measureGroup="5" dimension="9"/>
    <map measureGroup="6" dimension="2"/>
    <map measureGroup="6" dimension="4"/>
    <map measureGroup="6" dimension="5"/>
    <map measureGroup="6" dimension="7"/>
    <map measureGroup="6" dimension="8"/>
    <map measureGroup="7" dimension="8"/>
    <map measureGroup="8" dimension="3"/>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re Erol" refreshedDate="46194.203439930556" createdVersion="5" refreshedVersion="8" minRefreshableVersion="3" recordCount="0" supportSubquery="1" supportAdvancedDrill="1" xr:uid="{43946D1B-21FD-4296-94B2-F48E374C1648}">
  <cacheSource type="external" connectionId="1"/>
  <cacheFields count="6">
    <cacheField name="[tblKategoriler].[KategoriAdi].[KategoriAdi]" caption="KategoriAdi" numFmtId="0" hierarchy="15" level="1">
      <sharedItems count="10">
        <s v="Bahçe"/>
        <s v="Elektronik"/>
        <s v="Ev Yaşam"/>
        <s v="Giyim"/>
        <s v="Kitap"/>
        <s v="Kozmetik"/>
        <s v="Mutfak"/>
        <s v="Oto Aksesuar"/>
        <s v="Oyuncak"/>
        <s v="Spor"/>
      </sharedItems>
    </cacheField>
    <cacheField name="[Measures].[Sum of NetSatisTutari]" caption="Sum of NetSatisTutari" numFmtId="0" hierarchy="83" level="32767"/>
    <cacheField name="[tblSiparisler].[Ay].[Ay]" caption="Ay" numFmtId="0" hierarchy="53" level="1">
      <sharedItems containsSemiMixedTypes="0" containsNonDate="0" containsString="0"/>
    </cacheField>
    <cacheField name="[tblSiparisler].[Yıl].[Yıl]" caption="Yıl" numFmtId="0" hierarchy="51" level="1">
      <sharedItems containsSemiMixedTypes="0" containsNonDate="0" containsString="0"/>
    </cacheField>
    <cacheField name="[tblSehirler].[Bolge].[Bolge]" caption="Bolge" numFmtId="0" hierarchy="29" level="1">
      <sharedItems containsSemiMixedTypes="0" containsNonDate="0" containsString="0"/>
    </cacheField>
    <cacheField name="[tblSiparisler].[SatisKanali].[SatisKanali]" caption="SatisKanali" numFmtId="0" hierarchy="49" level="1">
      <sharedItems containsSemiMixedTypes="0" containsNonDate="0" containsString="0"/>
    </cacheField>
  </cacheFields>
  <cacheHierarchies count="92">
    <cacheHierarchy uniqueName="[tblIadeler].[IadeID]" caption="IadeID" attribute="1" defaultMemberUniqueName="[tblIadeler].[IadeID].[All]" allUniqueName="[tblIadeler].[IadeID].[All]" dimensionUniqueName="[tblIadeler]" displayFolder="" count="0" memberValueDatatype="20" unbalanced="0"/>
    <cacheHierarchy uniqueName="[tblIadeler].[SiparisDetayID]" caption="SiparisDetayID" attribute="1" defaultMemberUniqueName="[tblIadeler].[SiparisDetayID].[All]" allUniqueName="[tblIadeler].[SiparisDetayID].[All]" dimensionUniqueName="[tblIadeler]" displayFolder="" count="0" memberValueDatatype="20" unbalanced="0"/>
    <cacheHierarchy uniqueName="[tblIadeler].[SiparisID]" caption="SiparisID" attribute="1" defaultMemberUniqueName="[tblIadeler].[SiparisID].[All]" allUniqueName="[tblIadeler].[SiparisID].[All]" dimensionUniqueName="[tblIadeler]" displayFolder="" count="0" memberValueDatatype="20" unbalanced="0"/>
    <cacheHierarchy uniqueName="[tblIadeler].[UrunID]" caption="UrunID" attribute="1" defaultMemberUniqueName="[tblIadeler].[UrunID].[All]" allUniqueName="[tblIadeler].[UrunID].[All]" dimensionUniqueName="[tblIadeler]" displayFolder="" count="0" memberValueDatatype="20" unbalanced="0"/>
    <cacheHierarchy uniqueName="[tblIadeler].[UrunAdi]" caption="UrunAdi" attribute="1" defaultMemberUniqueName="[tblIadeler].[UrunAdi].[All]" allUniqueName="[tblIadeler].[UrunAdi].[All]" dimensionUniqueName="[tblIadeler]" displayFolder="" count="0" memberValueDatatype="130" unbalanced="0"/>
    <cacheHierarchy uniqueName="[tblIadeler].[IadeTarihi]" caption="IadeTarihi" attribute="1" time="1" defaultMemberUniqueName="[tblIadeler].[IadeTarihi].[All]" allUniqueName="[tblIadeler].[IadeTarihi].[All]" dimensionUniqueName="[tblIadeler]" displayFolder="" count="0" memberValueDatatype="7" unbalanced="0"/>
    <cacheHierarchy uniqueName="[tblIadeler].[IadeNedeni]" caption="IadeNedeni" attribute="1" defaultMemberUniqueName="[tblIadeler].[IadeNedeni].[All]" allUniqueName="[tblIadeler].[IadeNedeni].[All]" dimensionUniqueName="[tblIadeler]" displayFolder="" count="0" memberValueDatatype="130" unbalanced="0"/>
    <cacheHierarchy uniqueName="[tblIadeler].[IadeDurumu]" caption="IadeDurumu" attribute="1" defaultMemberUniqueName="[tblIadeler].[IadeDurumu].[All]" allUniqueName="[tblIadeler].[IadeDurumu].[All]" dimensionUniqueName="[tblIadeler]" displayFolder="" count="0" memberValueDatatype="130" unbalanced="0"/>
    <cacheHierarchy uniqueName="[tblKargo].[SiparisID]" caption="SiparisID" attribute="1" defaultMemberUniqueName="[tblKargo].[SiparisID].[All]" allUniqueName="[tblKargo].[SiparisID].[All]" dimensionUniqueName="[tblKargo]" displayFolder="" count="0" memberValueDatatype="20" unbalanced="0"/>
    <cacheHierarchy uniqueName="[tblKargo].[KargoFirmasi]" caption="KargoFirmasi" attribute="1" defaultMemberUniqueName="[tblKargo].[KargoFirmasi].[All]" allUniqueName="[tblKargo].[KargoFirmasi].[All]" dimensionUniqueName="[tblKargo]" displayFolder="" count="0" memberValueDatatype="130" unbalanced="0"/>
    <cacheHierarchy uniqueName="[tblKargo].[KargoyaVerilmeTarihi]" caption="KargoyaVerilmeTarihi" attribute="1" time="1" defaultMemberUniqueName="[tblKargo].[KargoyaVerilmeTarihi].[All]" allUniqueName="[tblKargo].[KargoyaVerilmeTarihi].[All]" dimensionUniqueName="[tblKargo]" displayFolder="" count="0" memberValueDatatype="7" unbalanced="0"/>
    <cacheHierarchy uniqueName="[tblKargo].[TeslimatDurumu]" caption="TeslimatDurumu" attribute="1" defaultMemberUniqueName="[tblKargo].[TeslimatDurumu].[All]" allUniqueName="[tblKargo].[TeslimatDurumu].[All]" dimensionUniqueName="[tblKargo]" displayFolder="" count="0" memberValueDatatype="130" unbalanced="0"/>
    <cacheHierarchy uniqueName="[tblKargo].[KargoMaliyeti]" caption="KargoMaliyeti" attribute="1" defaultMemberUniqueName="[tblKargo].[KargoMaliyeti].[All]" allUniqueName="[tblKargo].[KargoMaliyeti].[All]" dimensionUniqueName="[tblKargo]" displayFolder="" count="0" memberValueDatatype="5" unbalanced="0"/>
    <cacheHierarchy uniqueName="[tblKargo].[TeslimTarihi]" caption="TeslimTarihi" attribute="1" time="1" defaultMemberUniqueName="[tblKargo].[TeslimTarihi].[All]" allUniqueName="[tblKargo].[TeslimTarihi].[All]" dimensionUniqueName="[tblKargo]" displayFolder="" count="0" memberValueDatatype="7" unbalanced="0"/>
    <cacheHierarchy uniqueName="[tblKategoriler].[KategoriID]" caption="KategoriID" attribute="1" defaultMemberUniqueName="[tblKategoriler].[KategoriID].[All]" allUniqueName="[tblKategoriler].[KategoriID].[All]" dimensionUniqueName="[tblKategoriler]" displayFolder="" count="0" memberValueDatatype="20" unbalanced="0"/>
    <cacheHierarchy uniqueName="[tblKategoriler].[KategoriAdi]" caption="KategoriAdi" attribute="1" defaultMemberUniqueName="[tblKategoriler].[KategoriAdi].[All]" allUniqueName="[tblKategoriler].[KategoriAdi].[All]" dimensionUniqueName="[tblKategoriler]" displayFolder="" count="2" memberValueDatatype="130" unbalanced="0">
      <fieldsUsage count="2">
        <fieldUsage x="-1"/>
        <fieldUsage x="0"/>
      </fieldsUsage>
    </cacheHierarchy>
    <cacheHierarchy uniqueName="[tblMusteriler].[MusteriID]" caption="MusteriID" attribute="1" defaultMemberUniqueName="[tblMusteriler].[MusteriID].[All]" allUniqueName="[tblMusteriler].[MusteriID].[All]" dimensionUniqueName="[tblMusteriler]" displayFolder="" count="0" memberValueDatatype="20" unbalanced="0"/>
    <cacheHierarchy uniqueName="[tblMusteriler].[Ad]" caption="Ad" attribute="1" defaultMemberUniqueName="[tblMusteriler].[Ad].[All]" allUniqueName="[tblMusteriler].[Ad].[All]" dimensionUniqueName="[tblMusteriler]" displayFolder="" count="0" memberValueDatatype="130" unbalanced="0"/>
    <cacheHierarchy uniqueName="[tblMusteriler].[Soyad]" caption="Soyad" attribute="1" defaultMemberUniqueName="[tblMusteriler].[Soyad].[All]" allUniqueName="[tblMusteriler].[Soyad].[All]" dimensionUniqueName="[tblMusteriler]" displayFolder="" count="0" memberValueDatatype="130" unbalanced="0"/>
    <cacheHierarchy uniqueName="[tblMusteriler].[AdSoyad]" caption="AdSoyad" attribute="1" defaultMemberUniqueName="[tblMusteriler].[AdSoyad].[All]" allUniqueName="[tblMusteriler].[AdSoyad].[All]" dimensionUniqueName="[tblMusteriler]" displayFolder="" count="0" memberValueDatatype="130" unbalanced="0"/>
    <cacheHierarchy uniqueName="[tblMusteriler].[Cinsiyet]" caption="Cinsiyet" attribute="1" defaultMemberUniqueName="[tblMusteriler].[Cinsiyet].[All]" allUniqueName="[tblMusteriler].[Cinsiyet].[All]" dimensionUniqueName="[tblMusteriler]" displayFolder="" count="0" memberValueDatatype="130" unbalanced="0"/>
    <cacheHierarchy uniqueName="[tblMusteriler].[Yas]" caption="Yas" attribute="1" defaultMemberUniqueName="[tblMusteriler].[Yas].[All]" allUniqueName="[tblMusteriler].[Yas].[All]" dimensionUniqueName="[tblMusteriler]" displayFolder="" count="0" memberValueDatatype="20" unbalanced="0"/>
    <cacheHierarchy uniqueName="[tblMusteriler].[SehirID]" caption="SehirID" attribute="1" defaultMemberUniqueName="[tblMusteriler].[SehirID].[All]" allUniqueName="[tblMusteriler].[SehirID].[All]" dimensionUniqueName="[tblMusteriler]" displayFolder="" count="0" memberValueDatatype="20" unbalanced="0"/>
    <cacheHierarchy uniqueName="[tblMusteriler].[Sehir]" caption="Sehir" attribute="1" defaultMemberUniqueName="[tblMusteriler].[Sehir].[All]" allUniqueName="[tblMusteriler].[Sehir].[All]" dimensionUniqueName="[tblMusteriler]" displayFolder="" count="0" memberValueDatatype="130" unbalanced="0"/>
    <cacheHierarchy uniqueName="[tblMusteriler].[KayitTarihi]" caption="KayitTarihi" attribute="1" time="1" defaultMemberUniqueName="[tblMusteriler].[KayitTarihi].[All]" allUniqueName="[tblMusteriler].[KayitTarihi].[All]" dimensionUniqueName="[tblMusteriler]" displayFolder="" count="0" memberValueDatatype="7" unbalanced="0"/>
    <cacheHierarchy uniqueName="[tblMusteriler].[MusteriSegmenti]" caption="MusteriSegmenti" attribute="1" defaultMemberUniqueName="[tblMusteriler].[MusteriSegmenti].[All]" allUniqueName="[tblMusteriler].[MusteriSegmenti].[All]" dimensionUniqueName="[tblMusteriler]" displayFolder="" count="0" memberValueDatatype="130" unbalanced="0"/>
    <cacheHierarchy uniqueName="[tblMusteriler].[Eposta]" caption="Eposta" attribute="1" defaultMemberUniqueName="[tblMusteriler].[Eposta].[All]" allUniqueName="[tblMusteriler].[Eposta].[All]" dimensionUniqueName="[tblMusteriler]" displayFolder="" count="0" memberValueDatatype="130" unbalanced="0"/>
    <cacheHierarchy uniqueName="[tblSehirler].[SehirID]" caption="SehirID" attribute="1" defaultMemberUniqueName="[tblSehirler].[SehirID].[All]" allUniqueName="[tblSehirler].[SehirID].[All]" dimensionUniqueName="[tblSehirler]" displayFolder="" count="0" memberValueDatatype="20" unbalanced="0"/>
    <cacheHierarchy uniqueName="[tblSehirler].[Sehir]" caption="Sehir" attribute="1" defaultMemberUniqueName="[tblSehirler].[Sehir].[All]" allUniqueName="[tblSehirler].[Sehir].[All]" dimensionUniqueName="[tblSehirler]" displayFolder="" count="0" memberValueDatatype="130" unbalanced="0"/>
    <cacheHierarchy uniqueName="[tblSehirler].[Bolge]" caption="Bolge" attribute="1" defaultMemberUniqueName="[tblSehirler].[Bolge].[All]" allUniqueName="[tblSehirler].[Bolge].[All]" dimensionUniqueName="[tblSehirler]" displayFolder="" count="2" memberValueDatatype="130" unbalanced="0">
      <fieldsUsage count="2">
        <fieldUsage x="-1"/>
        <fieldUsage x="4"/>
      </fieldsUsage>
    </cacheHierarchy>
    <cacheHierarchy uniqueName="[tblSiparisDetaylari].[SiparisDetayID]" caption="SiparisDetayID" attribute="1" defaultMemberUniqueName="[tblSiparisDetaylari].[SiparisDetayID].[All]" allUniqueName="[tblSiparisDetaylari].[SiparisDetayID].[All]" dimensionUniqueName="[tblSiparisDetaylari]" displayFolder="" count="0" memberValueDatatype="20" unbalanced="0"/>
    <cacheHierarchy uniqueName="[tblSiparisDetaylari].[SiparisID]" caption="SiparisID" attribute="1" defaultMemberUniqueName="[tblSiparisDetaylari].[SiparisID].[All]" allUniqueName="[tblSiparisDetaylari].[SiparisID].[All]" dimensionUniqueName="[tblSiparisDetaylari]" displayFolder="" count="0" memberValueDatatype="20" unbalanced="0"/>
    <cacheHierarchy uniqueName="[tblSiparisDetaylari].[UrunID]" caption="UrunID" attribute="1" defaultMemberUniqueName="[tblSiparisDetaylari].[UrunID].[All]" allUniqueName="[tblSiparisDetaylari].[UrunID].[All]" dimensionUniqueName="[tblSiparisDetaylari]" displayFolder="" count="0" memberValueDatatype="20" unbalanced="0"/>
    <cacheHierarchy uniqueName="[tblSiparisDetaylari].[UrunAdi]" caption="UrunAdi" attribute="1" defaultMemberUniqueName="[tblSiparisDetaylari].[UrunAdi].[All]" allUniqueName="[tblSiparisDetaylari].[UrunAdi].[All]" dimensionUniqueName="[tblSiparisDetaylari]" displayFolder="" count="0" memberValueDatatype="130" unbalanced="0"/>
    <cacheHierarchy uniqueName="[tblSiparisDetaylari].[KategoriID]" caption="KategoriID" attribute="1" defaultMemberUniqueName="[tblSiparisDetaylari].[KategoriID].[All]" allUniqueName="[tblSiparisDetaylari].[KategoriID].[All]" dimensionUniqueName="[tblSiparisDetaylari]" displayFolder="" count="0" memberValueDatatype="20" unbalanced="0"/>
    <cacheHierarchy uniqueName="[tblSiparisDetaylari].[KategoriAdi]" caption="KategoriAdi" attribute="1" defaultMemberUniqueName="[tblSiparisDetaylari].[KategoriAdi].[All]" allUniqueName="[tblSiparisDetaylari].[KategoriAdi].[All]" dimensionUniqueName="[tblSiparisDetaylari]" displayFolder="" count="0" memberValueDatatype="130" unbalanced="0"/>
    <cacheHierarchy uniqueName="[tblSiparisDetaylari].[Adet]" caption="Adet" attribute="1" defaultMemberUniqueName="[tblSiparisDetaylari].[Adet].[All]" allUniqueName="[tblSiparisDetaylari].[Adet].[All]" dimensionUniqueName="[tblSiparisDetaylari]" displayFolder="" count="0" memberValueDatatype="20" unbalanced="0"/>
    <cacheHierarchy uniqueName="[tblSiparisDetaylari].[BirimFiyat]" caption="BirimFiyat" attribute="1" defaultMemberUniqueName="[tblSiparisDetaylari].[BirimFiyat].[All]" allUniqueName="[tblSiparisDetaylari].[BirimFiyat].[All]" dimensionUniqueName="[tblSiparisDetaylari]" displayFolder="" count="0" memberValueDatatype="20" unbalanced="0"/>
    <cacheHierarchy uniqueName="[tblSiparisDetaylari].[IndirimOrani]" caption="IndirimOrani" attribute="1" defaultMemberUniqueName="[tblSiparisDetaylari].[IndirimOrani].[All]" allUniqueName="[tblSiparisDetaylari].[IndirimOrani].[All]" dimensionUniqueName="[tblSiparisDetaylari]" displayFolder="" count="0" memberValueDatatype="5" unbalanced="0"/>
    <cacheHierarchy uniqueName="[tblSiparisDetaylari].[IndirimTutari]" caption="IndirimTutari" attribute="1" defaultMemberUniqueName="[tblSiparisDetaylari].[IndirimTutari].[All]" allUniqueName="[tblSiparisDetaylari].[IndirimTutari].[All]" dimensionUniqueName="[tblSiparisDetaylari]" displayFolder="" count="0" memberValueDatatype="5" unbalanced="0"/>
    <cacheHierarchy uniqueName="[tblSiparisDetaylari].[NetSatisTutari]" caption="NetSatisTutari" attribute="1" defaultMemberUniqueName="[tblSiparisDetaylari].[NetSatisTutari].[All]" allUniqueName="[tblSiparisDetaylari].[NetSatisTutari].[All]" dimensionUniqueName="[tblSiparisDetaylari]" displayFolder="" count="0" memberValueDatatype="5" unbalanced="0"/>
    <cacheHierarchy uniqueName="[tblSiparisDetaylari].[BirimMaliyet]" caption="BirimMaliyet" attribute="1" defaultMemberUniqueName="[tblSiparisDetaylari].[BirimMaliyet].[All]" allUniqueName="[tblSiparisDetaylari].[BirimMaliyet].[All]" dimensionUniqueName="[tblSiparisDetaylari]" displayFolder="" count="0" memberValueDatatype="20" unbalanced="0"/>
    <cacheHierarchy uniqueName="[tblSiparisDetaylari].[ToplamMaliyet]" caption="ToplamMaliyet" attribute="1" defaultMemberUniqueName="[tblSiparisDetaylari].[ToplamMaliyet].[All]" allUniqueName="[tblSiparisDetaylari].[ToplamMaliyet].[All]" dimensionUniqueName="[tblSiparisDetaylari]" displayFolder="" count="0" memberValueDatatype="20" unbalanced="0"/>
    <cacheHierarchy uniqueName="[tblSiparisDetaylari].[BrutKar]" caption="BrutKar" attribute="1" defaultMemberUniqueName="[tblSiparisDetaylari].[BrutKar].[All]" allUniqueName="[tblSiparisDetaylari].[BrutKar].[All]" dimensionUniqueName="[tblSiparisDetaylari]" displayFolder="" count="0" memberValueDatatype="5" unbalanced="0"/>
    <cacheHierarchy uniqueName="[tblSiparisler].[SiparisID]" caption="SiparisID" attribute="1" defaultMemberUniqueName="[tblSiparisler].[SiparisID].[All]" allUniqueName="[tblSiparisler].[SiparisID].[All]" dimensionUniqueName="[tblSiparisler]" displayFolder="" count="0" memberValueDatatype="20" unbalanced="0"/>
    <cacheHierarchy uniqueName="[tblSiparisler].[MusteriID]" caption="MusteriID" attribute="1" defaultMemberUniqueName="[tblSiparisler].[MusteriID].[All]" allUniqueName="[tblSiparisler].[MusteriID].[All]" dimensionUniqueName="[tblSiparisler]" displayFolder="" count="0" memberValueDatatype="20" unbalanced="0"/>
    <cacheHierarchy uniqueName="[tblSiparisler].[SiparisTarihi]" caption="SiparisTarihi" attribute="1" time="1" defaultMemberUniqueName="[tblSiparisler].[SiparisTarihi].[All]" allUniqueName="[tblSiparisler].[SiparisTarihi].[All]" dimensionUniqueName="[tblSiparisler]" displayFolder="" count="0" memberValueDatatype="7" unbalanced="0"/>
    <cacheHierarchy uniqueName="[tblSiparisler].[OdemeYontemi]" caption="OdemeYontemi" attribute="1" defaultMemberUniqueName="[tblSiparisler].[OdemeYontemi].[All]" allUniqueName="[tblSiparisler].[OdemeYontemi].[All]" dimensionUniqueName="[tblSiparisler]" displayFolder="" count="0" memberValueDatatype="130" unbalanced="0"/>
    <cacheHierarchy uniqueName="[tblSiparisler].[SiparisDurumu]" caption="SiparisDurumu" attribute="1" defaultMemberUniqueName="[tblSiparisler].[SiparisDurumu].[All]" allUniqueName="[tblSiparisler].[SiparisDurumu].[All]" dimensionUniqueName="[tblSiparisler]" displayFolder="" count="0" memberValueDatatype="130" unbalanced="0"/>
    <cacheHierarchy uniqueName="[tblSiparisler].[SatisKanali]" caption="SatisKanali" attribute="1" defaultMemberUniqueName="[tblSiparisler].[SatisKanali].[All]" allUniqueName="[tblSiparisler].[SatisKanali].[All]" dimensionUniqueName="[tblSiparisler]" displayFolder="" count="2" memberValueDatatype="130" unbalanced="0">
      <fieldsUsage count="2">
        <fieldUsage x="-1"/>
        <fieldUsage x="5"/>
      </fieldsUsage>
    </cacheHierarchy>
    <cacheHierarchy uniqueName="[tblSiparisler].[YılAy]" caption="YılAy" attribute="1" defaultMemberUniqueName="[tblSiparisler].[YılAy].[All]" allUniqueName="[tblSiparisler].[YılAy].[All]" dimensionUniqueName="[tblSiparisler]" displayFolder="" count="0" memberValueDatatype="130" unbalanced="0"/>
    <cacheHierarchy uniqueName="[tblSiparisler].[Yıl]" caption="Yıl" attribute="1" defaultMemberUniqueName="[tblSiparisler].[Yıl].[All]" allUniqueName="[tblSiparisler].[Yıl].[All]" dimensionUniqueName="[tblSiparisler]" displayFolder="" count="2" memberValueDatatype="20" unbalanced="0">
      <fieldsUsage count="2">
        <fieldUsage x="-1"/>
        <fieldUsage x="3"/>
      </fieldsUsage>
    </cacheHierarchy>
    <cacheHierarchy uniqueName="[tblSiparisler].[AyNo]" caption="AyNo" attribute="1" defaultMemberUniqueName="[tblSiparisler].[AyNo].[All]" allUniqueName="[tblSiparisler].[AyNo].[All]" dimensionUniqueName="[tblSiparisler]" displayFolder="" count="0" memberValueDatatype="20" unbalanced="0"/>
    <cacheHierarchy uniqueName="[tblSiparisler].[Ay]" caption="Ay" attribute="1" defaultMemberUniqueName="[tblSiparisler].[Ay].[All]" allUniqueName="[tblSiparisler].[Ay].[All]" dimensionUniqueName="[tblSiparisler]" displayFolder="" count="2" memberValueDatatype="130" unbalanced="0">
      <fieldsUsage count="2">
        <fieldUsage x="-1"/>
        <fieldUsage x="2"/>
      </fieldsUsage>
    </cacheHierarchy>
    <cacheHierarchy uniqueName="[tblTakvim].[Tarih]" caption="Tarih" attribute="1" defaultMemberUniqueName="[tblTakvim].[Tarih].[All]" allUniqueName="[tblTakvim].[Tarih].[All]" dimensionUniqueName="[tblTakvim]" displayFolder="" count="0" memberValueDatatype="130" unbalanced="0"/>
    <cacheHierarchy uniqueName="[tblTakvim].[Yil]" caption="Yil" attribute="1" defaultMemberUniqueName="[tblTakvim].[Yil].[All]" allUniqueName="[tblTakvim].[Yil].[All]" dimensionUniqueName="[tblTakvim]" displayFolder="" count="0" memberValueDatatype="20" unbalanced="0"/>
    <cacheHierarchy uniqueName="[tblTakvim].[AyNo]" caption="AyNo" attribute="1" defaultMemberUniqueName="[tblTakvim].[AyNo].[All]" allUniqueName="[tblTakvim].[AyNo].[All]" dimensionUniqueName="[tblTakvim]" displayFolder="" count="0" memberValueDatatype="20" unbalanced="0"/>
    <cacheHierarchy uniqueName="[tblTakvim].[AyAdi]" caption="AyAdi" attribute="1" defaultMemberUniqueName="[tblTakvim].[AyAdi].[All]" allUniqueName="[tblTakvim].[AyAdi].[All]" dimensionUniqueName="[tblTakvim]" displayFolder="" count="0" memberValueDatatype="130" unbalanced="0"/>
    <cacheHierarchy uniqueName="[tblTakvim].[Ceyrek]" caption="Ceyrek" attribute="1" defaultMemberUniqueName="[tblTakvim].[Ceyrek].[All]" allUniqueName="[tblTakvim].[Ceyrek].[All]" dimensionUniqueName="[tblTakvim]" displayFolder="" count="0" memberValueDatatype="130" unbalanced="0"/>
    <cacheHierarchy uniqueName="[tblTakvim].[HaftaGunu]" caption="HaftaGunu" attribute="1" defaultMemberUniqueName="[tblTakvim].[HaftaGunu].[All]" allUniqueName="[tblTakvim].[HaftaGunu].[All]" dimensionUniqueName="[tblTakvim]" displayFolder="" count="0" memberValueDatatype="130" unbalanced="0"/>
    <cacheHierarchy uniqueName="[tblTakvim].[HaftaSonuMu]" caption="HaftaSonuMu" attribute="1" defaultMemberUniqueName="[tblTakvim].[HaftaSonuMu].[All]" allUniqueName="[tblTakvim].[HaftaSonuMu].[All]" dimensionUniqueName="[tblTakvim]" displayFolder="" count="0" memberValueDatatype="130" unbalanced="0"/>
    <cacheHierarchy uniqueName="[tblTakvim].[YılAy]" caption="YılAy" attribute="1" defaultMemberUniqueName="[tblTakvim].[YılAy].[All]" allUniqueName="[tblTakvim].[YılAy].[All]" dimensionUniqueName="[tblTakvim]" displayFolder="" count="0" memberValueDatatype="130" unbalanced="0"/>
    <cacheHierarchy uniqueName="[tblUrunler].[UrunID]" caption="UrunID" attribute="1" defaultMemberUniqueName="[tblUrunler].[UrunID].[All]" allUniqueName="[tblUrunler].[UrunID].[All]" dimensionUniqueName="[tblUrunler]" displayFolder="" count="0" memberValueDatatype="20" unbalanced="0"/>
    <cacheHierarchy uniqueName="[tblUrunler].[UrunAdi]" caption="UrunAdi" attribute="1" defaultMemberUniqueName="[tblUrunler].[UrunAdi].[All]" allUniqueName="[tblUrunler].[UrunAdi].[All]" dimensionUniqueName="[tblUrunler]" displayFolder="" count="0" memberValueDatatype="130" unbalanced="0"/>
    <cacheHierarchy uniqueName="[tblUrunler].[KategoriID]" caption="KategoriID" attribute="1" defaultMemberUniqueName="[tblUrunler].[KategoriID].[All]" allUniqueName="[tblUrunler].[KategoriID].[All]" dimensionUniqueName="[tblUrunler]" displayFolder="" count="0" memberValueDatatype="20" unbalanced="0"/>
    <cacheHierarchy uniqueName="[tblUrunler].[KategoriAdi]" caption="KategoriAdi" attribute="1" defaultMemberUniqueName="[tblUrunler].[KategoriAdi].[All]" allUniqueName="[tblUrunler].[KategoriAdi].[All]" dimensionUniqueName="[tblUrunler]" displayFolder="" count="0" memberValueDatatype="130" unbalanced="0"/>
    <cacheHierarchy uniqueName="[tblUrunler].[Marka]" caption="Marka" attribute="1" defaultMemberUniqueName="[tblUrunler].[Marka].[All]" allUniqueName="[tblUrunler].[Marka].[All]" dimensionUniqueName="[tblUrunler]" displayFolder="" count="0" memberValueDatatype="130" unbalanced="0"/>
    <cacheHierarchy uniqueName="[tblUrunler].[ListeFiyati]" caption="ListeFiyati" attribute="1" defaultMemberUniqueName="[tblUrunler].[ListeFiyati].[All]" allUniqueName="[tblUrunler].[ListeFiyati].[All]" dimensionUniqueName="[tblUrunler]" displayFolder="" count="0" memberValueDatatype="20" unbalanced="0"/>
    <cacheHierarchy uniqueName="[tblUrunler].[BirimMaliyet]" caption="BirimMaliyet" attribute="1" defaultMemberUniqueName="[tblUrunler].[BirimMaliyet].[All]" allUniqueName="[tblUrunler].[BirimMaliyet].[All]" dimensionUniqueName="[tblUrunler]" displayFolder="" count="0" memberValueDatatype="20" unbalanced="0"/>
    <cacheHierarchy uniqueName="[Measures].[__XL_Count tblMusteriler]" caption="__XL_Count tblMusteriler" measure="1" displayFolder="" measureGroup="tblMusteriler" count="0" hidden="1"/>
    <cacheHierarchy uniqueName="[Measures].[__XL_Count tblSiparisler]" caption="__XL_Count tblSiparisler" measure="1" displayFolder="" measureGroup="tblSiparisler" count="0" hidden="1"/>
    <cacheHierarchy uniqueName="[Measures].[__XL_Count tblSehirler]" caption="__XL_Count tblSehirler" measure="1" displayFolder="" measureGroup="tblSehirler" count="0" hidden="1"/>
    <cacheHierarchy uniqueName="[Measures].[__XL_Count tblSiparisDetaylari]" caption="__XL_Count tblSiparisDetaylari" measure="1" displayFolder="" measureGroup="tblSiparisDetaylari" count="0" hidden="1"/>
    <cacheHierarchy uniqueName="[Measures].[__XL_Count tblUrunler]" caption="__XL_Count tblUrunler" measure="1" displayFolder="" measureGroup="tblUrunler" count="0" hidden="1"/>
    <cacheHierarchy uniqueName="[Measures].[__XL_Count tblKategoriler]" caption="__XL_Count tblKategoriler" measure="1" displayFolder="" measureGroup="tblKategoriler" count="0" hidden="1"/>
    <cacheHierarchy uniqueName="[Measures].[__XL_Count tblKargo]" caption="__XL_Count tblKargo" measure="1" displayFolder="" measureGroup="tblKargo" count="0" hidden="1"/>
    <cacheHierarchy uniqueName="[Measures].[__XL_Count tblIadeler]" caption="__XL_Count tblIadeler" measure="1" displayFolder="" measureGroup="tblIadeler" count="0" hidden="1"/>
    <cacheHierarchy uniqueName="[Measures].[__XL_Count tblTakvim]" caption="__XL_Count tblTakvim" measure="1" displayFolder="" measureGroup="tblTakvim" count="0" hidden="1"/>
    <cacheHierarchy uniqueName="[Measures].[__No measures defined]" caption="__No measures defined" measure="1" displayFolder="" count="0" hidden="1"/>
    <cacheHierarchy uniqueName="[Measures].[Sum of MusteriID]" caption="Sum of MusteriID" measure="1" displayFolder="" measureGroup="tblSiparisler" count="0" hidden="1">
      <extLst>
        <ext xmlns:x15="http://schemas.microsoft.com/office/spreadsheetml/2010/11/main" uri="{B97F6D7D-B522-45F9-BDA1-12C45D357490}">
          <x15:cacheHierarchy aggregatedColumn="45"/>
        </ext>
      </extLst>
    </cacheHierarchy>
    <cacheHierarchy uniqueName="[Measures].[Distinct Count of MusteriID]" caption="Distinct Count of MusteriID" measure="1" displayFolder="" measureGroup="tblSiparisler" count="0" hidden="1">
      <extLst>
        <ext xmlns:x15="http://schemas.microsoft.com/office/spreadsheetml/2010/11/main" uri="{B97F6D7D-B522-45F9-BDA1-12C45D357490}">
          <x15:cacheHierarchy aggregatedColumn="45"/>
        </ext>
      </extLst>
    </cacheHierarchy>
    <cacheHierarchy uniqueName="[Measures].[Sum of SiparisID]" caption="Sum of SiparisID" measure="1" displayFolder="" measureGroup="tblSiparisDetaylari" count="0" hidden="1">
      <extLst>
        <ext xmlns:x15="http://schemas.microsoft.com/office/spreadsheetml/2010/11/main" uri="{B97F6D7D-B522-45F9-BDA1-12C45D357490}">
          <x15:cacheHierarchy aggregatedColumn="31"/>
        </ext>
      </extLst>
    </cacheHierarchy>
    <cacheHierarchy uniqueName="[Measures].[Distinct Count of SiparisID]" caption="Distinct Count of SiparisID" measure="1" displayFolder="" measureGroup="tblSiparisDetaylari" count="0" hidden="1">
      <extLst>
        <ext xmlns:x15="http://schemas.microsoft.com/office/spreadsheetml/2010/11/main" uri="{B97F6D7D-B522-45F9-BDA1-12C45D357490}">
          <x15:cacheHierarchy aggregatedColumn="31"/>
        </ext>
      </extLst>
    </cacheHierarchy>
    <cacheHierarchy uniqueName="[Measures].[Sum of NetSatisTutari]" caption="Sum of NetSatisTutari" measure="1" displayFolder="" measureGroup="tblSiparisDetaylari" count="0" oneField="1" hidden="1">
      <fieldsUsage count="1">
        <fieldUsage x="1"/>
      </fieldsUsage>
      <extLst>
        <ext xmlns:x15="http://schemas.microsoft.com/office/spreadsheetml/2010/11/main" uri="{B97F6D7D-B522-45F9-BDA1-12C45D357490}">
          <x15:cacheHierarchy aggregatedColumn="40"/>
        </ext>
      </extLst>
    </cacheHierarchy>
    <cacheHierarchy uniqueName="[Measures].[Sum of BrutKar]" caption="Sum of BrutKar" measure="1" displayFolder="" measureGroup="tblSiparisDetaylari" count="0" hidden="1">
      <extLst>
        <ext xmlns:x15="http://schemas.microsoft.com/office/spreadsheetml/2010/11/main" uri="{B97F6D7D-B522-45F9-BDA1-12C45D357490}">
          <x15:cacheHierarchy aggregatedColumn="43"/>
        </ext>
      </extLst>
    </cacheHierarchy>
    <cacheHierarchy uniqueName="[Measures].[Sum of IadeID]" caption="Sum of IadeID" measure="1" displayFolder="" measureGroup="tblIadeler" count="0" hidden="1">
      <extLst>
        <ext xmlns:x15="http://schemas.microsoft.com/office/spreadsheetml/2010/11/main" uri="{B97F6D7D-B522-45F9-BDA1-12C45D357490}">
          <x15:cacheHierarchy aggregatedColumn="0"/>
        </ext>
      </extLst>
    </cacheHierarchy>
    <cacheHierarchy uniqueName="[Measures].[Distinct Count of IadeID]" caption="Distinct Count of IadeID" measure="1" displayFolder="" measureGroup="tblIadeler" count="0" hidden="1">
      <extLst>
        <ext xmlns:x15="http://schemas.microsoft.com/office/spreadsheetml/2010/11/main" uri="{B97F6D7D-B522-45F9-BDA1-12C45D357490}">
          <x15:cacheHierarchy aggregatedColumn="0"/>
        </ext>
      </extLst>
    </cacheHierarchy>
    <cacheHierarchy uniqueName="[Measures].[Count of IadeID]" caption="Count of IadeID" measure="1" displayFolder="" measureGroup="tblIadeler" count="0" hidden="1">
      <extLst>
        <ext xmlns:x15="http://schemas.microsoft.com/office/spreadsheetml/2010/11/main" uri="{B97F6D7D-B522-45F9-BDA1-12C45D357490}">
          <x15:cacheHierarchy aggregatedColumn="0"/>
        </ext>
      </extLst>
    </cacheHierarchy>
    <cacheHierarchy uniqueName="[Measures].[Sum of SiparisDetayID]" caption="Sum of SiparisDetayID" measure="1" displayFolder="" measureGroup="tblSiparisDetaylari" count="0" hidden="1">
      <extLst>
        <ext xmlns:x15="http://schemas.microsoft.com/office/spreadsheetml/2010/11/main" uri="{B97F6D7D-B522-45F9-BDA1-12C45D357490}">
          <x15:cacheHierarchy aggregatedColumn="30"/>
        </ext>
      </extLst>
    </cacheHierarchy>
    <cacheHierarchy uniqueName="[Measures].[Count of SiparisDetayID]" caption="Count of SiparisDetayID" measure="1" displayFolder="" measureGroup="tblSiparisDetaylari" count="0" hidden="1">
      <extLst>
        <ext xmlns:x15="http://schemas.microsoft.com/office/spreadsheetml/2010/11/main" uri="{B97F6D7D-B522-45F9-BDA1-12C45D357490}">
          <x15:cacheHierarchy aggregatedColumn="30"/>
        </ext>
      </extLst>
    </cacheHierarchy>
    <cacheHierarchy uniqueName="[Measures].[Count of NetSatisTutari]" caption="Count of NetSatisTutari" measure="1" displayFolder="" measureGroup="tblSiparisDetaylari" count="0" hidden="1">
      <extLst>
        <ext xmlns:x15="http://schemas.microsoft.com/office/spreadsheetml/2010/11/main" uri="{B97F6D7D-B522-45F9-BDA1-12C45D357490}">
          <x15:cacheHierarchy aggregatedColumn="40"/>
        </ext>
      </extLst>
    </cacheHierarchy>
    <cacheHierarchy uniqueName="[Measures].[Sum of Adet]" caption="Sum of Adet" measure="1" displayFolder="" measureGroup="tblSiparisDetaylari" count="0" hidden="1">
      <extLst>
        <ext xmlns:x15="http://schemas.microsoft.com/office/spreadsheetml/2010/11/main" uri="{B97F6D7D-B522-45F9-BDA1-12C45D357490}">
          <x15:cacheHierarchy aggregatedColumn="36"/>
        </ext>
      </extLst>
    </cacheHierarchy>
  </cacheHierarchies>
  <kpis count="0"/>
  <dimensions count="10">
    <dimension measure="1" name="Measures" uniqueName="[Measures]" caption="Measures"/>
    <dimension name="tblIadeler" uniqueName="[tblIadeler]" caption="tblIadeler"/>
    <dimension name="tblKargo" uniqueName="[tblKargo]" caption="tblKargo"/>
    <dimension name="tblKategoriler" uniqueName="[tblKategoriler]" caption="tblKategoriler"/>
    <dimension name="tblMusteriler" uniqueName="[tblMusteriler]" caption="tblMusteriler"/>
    <dimension name="tblSehirler" uniqueName="[tblSehirler]" caption="tblSehirler"/>
    <dimension name="tblSiparisDetaylari" uniqueName="[tblSiparisDetaylari]" caption="tblSiparisDetaylari"/>
    <dimension name="tblSiparisler" uniqueName="[tblSiparisler]" caption="tblSiparisler"/>
    <dimension name="tblTakvim" uniqueName="[tblTakvim]" caption="tblTakvim"/>
    <dimension name="tblUrunler" uniqueName="[tblUrunler]" caption="tblUrunler"/>
  </dimensions>
  <measureGroups count="9">
    <measureGroup name="tblIadeler" caption="tblIadeler"/>
    <measureGroup name="tblKargo" caption="tblKargo"/>
    <measureGroup name="tblKategoriler" caption="tblKategoriler"/>
    <measureGroup name="tblMusteriler" caption="tblMusteriler"/>
    <measureGroup name="tblSehirler" caption="tblSehirler"/>
    <measureGroup name="tblSiparisDetaylari" caption="tblSiparisDetaylari"/>
    <measureGroup name="tblSiparisler" caption="tblSiparisler"/>
    <measureGroup name="tblTakvim" caption="tblTakvim"/>
    <measureGroup name="tblUrunler" caption="tblUrunler"/>
  </measureGroups>
  <maps count="23">
    <map measureGroup="0" dimension="1"/>
    <map measureGroup="1" dimension="2"/>
    <map measureGroup="2" dimension="3"/>
    <map measureGroup="3" dimension="4"/>
    <map measureGroup="3" dimension="5"/>
    <map measureGroup="4" dimension="5"/>
    <map measureGroup="5" dimension="1"/>
    <map measureGroup="5" dimension="2"/>
    <map measureGroup="5" dimension="3"/>
    <map measureGroup="5" dimension="4"/>
    <map measureGroup="5" dimension="5"/>
    <map measureGroup="5" dimension="6"/>
    <map measureGroup="5" dimension="7"/>
    <map measureGroup="5" dimension="8"/>
    <map measureGroup="5" dimension="9"/>
    <map measureGroup="6" dimension="2"/>
    <map measureGroup="6" dimension="4"/>
    <map measureGroup="6" dimension="5"/>
    <map measureGroup="6" dimension="7"/>
    <map measureGroup="6" dimension="8"/>
    <map measureGroup="7" dimension="8"/>
    <map measureGroup="8" dimension="3"/>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re Erol" refreshedDate="46194.203441666665" createdVersion="5" refreshedVersion="8" minRefreshableVersion="3" recordCount="0" supportSubquery="1" supportAdvancedDrill="1" xr:uid="{8E51C3E2-1CB5-4D72-8F71-303843BAE98B}">
  <cacheSource type="external" connectionId="1"/>
  <cacheFields count="6">
    <cacheField name="[tblSiparisler].[SatisKanali].[SatisKanali]" caption="SatisKanali" numFmtId="0" hierarchy="49" level="1">
      <sharedItems count="3">
        <s v="Mobil Uygulama"/>
        <s v="Pazaryeri"/>
        <s v="Web Sitesi"/>
      </sharedItems>
    </cacheField>
    <cacheField name="[Measures].[Sum of NetSatisTutari]" caption="Sum of NetSatisTutari" numFmtId="0" hierarchy="83" level="32767"/>
    <cacheField name="[tblSiparisler].[Ay].[Ay]" caption="Ay" numFmtId="0" hierarchy="53" level="1">
      <sharedItems containsSemiMixedTypes="0" containsNonDate="0" containsString="0"/>
    </cacheField>
    <cacheField name="[tblSiparisler].[Yıl].[Yıl]" caption="Yıl" numFmtId="0" hierarchy="51" level="1">
      <sharedItems containsSemiMixedTypes="0" containsNonDate="0" containsString="0"/>
    </cacheField>
    <cacheField name="[tblSehirler].[Bolge].[Bolge]" caption="Bolge" numFmtId="0" hierarchy="29" level="1">
      <sharedItems containsSemiMixedTypes="0" containsNonDate="0" containsString="0"/>
    </cacheField>
    <cacheField name="[tblKategoriler].[KategoriAdi].[KategoriAdi]" caption="KategoriAdi" numFmtId="0" hierarchy="15" level="1">
      <sharedItems containsSemiMixedTypes="0" containsNonDate="0" containsString="0"/>
    </cacheField>
  </cacheFields>
  <cacheHierarchies count="92">
    <cacheHierarchy uniqueName="[tblIadeler].[IadeID]" caption="IadeID" attribute="1" defaultMemberUniqueName="[tblIadeler].[IadeID].[All]" allUniqueName="[tblIadeler].[IadeID].[All]" dimensionUniqueName="[tblIadeler]" displayFolder="" count="0" memberValueDatatype="20" unbalanced="0"/>
    <cacheHierarchy uniqueName="[tblIadeler].[SiparisDetayID]" caption="SiparisDetayID" attribute="1" defaultMemberUniqueName="[tblIadeler].[SiparisDetayID].[All]" allUniqueName="[tblIadeler].[SiparisDetayID].[All]" dimensionUniqueName="[tblIadeler]" displayFolder="" count="0" memberValueDatatype="20" unbalanced="0"/>
    <cacheHierarchy uniqueName="[tblIadeler].[SiparisID]" caption="SiparisID" attribute="1" defaultMemberUniqueName="[tblIadeler].[SiparisID].[All]" allUniqueName="[tblIadeler].[SiparisID].[All]" dimensionUniqueName="[tblIadeler]" displayFolder="" count="0" memberValueDatatype="20" unbalanced="0"/>
    <cacheHierarchy uniqueName="[tblIadeler].[UrunID]" caption="UrunID" attribute="1" defaultMemberUniqueName="[tblIadeler].[UrunID].[All]" allUniqueName="[tblIadeler].[UrunID].[All]" dimensionUniqueName="[tblIadeler]" displayFolder="" count="0" memberValueDatatype="20" unbalanced="0"/>
    <cacheHierarchy uniqueName="[tblIadeler].[UrunAdi]" caption="UrunAdi" attribute="1" defaultMemberUniqueName="[tblIadeler].[UrunAdi].[All]" allUniqueName="[tblIadeler].[UrunAdi].[All]" dimensionUniqueName="[tblIadeler]" displayFolder="" count="0" memberValueDatatype="130" unbalanced="0"/>
    <cacheHierarchy uniqueName="[tblIadeler].[IadeTarihi]" caption="IadeTarihi" attribute="1" time="1" defaultMemberUniqueName="[tblIadeler].[IadeTarihi].[All]" allUniqueName="[tblIadeler].[IadeTarihi].[All]" dimensionUniqueName="[tblIadeler]" displayFolder="" count="0" memberValueDatatype="7" unbalanced="0"/>
    <cacheHierarchy uniqueName="[tblIadeler].[IadeNedeni]" caption="IadeNedeni" attribute="1" defaultMemberUniqueName="[tblIadeler].[IadeNedeni].[All]" allUniqueName="[tblIadeler].[IadeNedeni].[All]" dimensionUniqueName="[tblIadeler]" displayFolder="" count="0" memberValueDatatype="130" unbalanced="0"/>
    <cacheHierarchy uniqueName="[tblIadeler].[IadeDurumu]" caption="IadeDurumu" attribute="1" defaultMemberUniqueName="[tblIadeler].[IadeDurumu].[All]" allUniqueName="[tblIadeler].[IadeDurumu].[All]" dimensionUniqueName="[tblIadeler]" displayFolder="" count="0" memberValueDatatype="130" unbalanced="0"/>
    <cacheHierarchy uniqueName="[tblKargo].[SiparisID]" caption="SiparisID" attribute="1" defaultMemberUniqueName="[tblKargo].[SiparisID].[All]" allUniqueName="[tblKargo].[SiparisID].[All]" dimensionUniqueName="[tblKargo]" displayFolder="" count="0" memberValueDatatype="20" unbalanced="0"/>
    <cacheHierarchy uniqueName="[tblKargo].[KargoFirmasi]" caption="KargoFirmasi" attribute="1" defaultMemberUniqueName="[tblKargo].[KargoFirmasi].[All]" allUniqueName="[tblKargo].[KargoFirmasi].[All]" dimensionUniqueName="[tblKargo]" displayFolder="" count="0" memberValueDatatype="130" unbalanced="0"/>
    <cacheHierarchy uniqueName="[tblKargo].[KargoyaVerilmeTarihi]" caption="KargoyaVerilmeTarihi" attribute="1" time="1" defaultMemberUniqueName="[tblKargo].[KargoyaVerilmeTarihi].[All]" allUniqueName="[tblKargo].[KargoyaVerilmeTarihi].[All]" dimensionUniqueName="[tblKargo]" displayFolder="" count="0" memberValueDatatype="7" unbalanced="0"/>
    <cacheHierarchy uniqueName="[tblKargo].[TeslimatDurumu]" caption="TeslimatDurumu" attribute="1" defaultMemberUniqueName="[tblKargo].[TeslimatDurumu].[All]" allUniqueName="[tblKargo].[TeslimatDurumu].[All]" dimensionUniqueName="[tblKargo]" displayFolder="" count="0" memberValueDatatype="130" unbalanced="0"/>
    <cacheHierarchy uniqueName="[tblKargo].[KargoMaliyeti]" caption="KargoMaliyeti" attribute="1" defaultMemberUniqueName="[tblKargo].[KargoMaliyeti].[All]" allUniqueName="[tblKargo].[KargoMaliyeti].[All]" dimensionUniqueName="[tblKargo]" displayFolder="" count="0" memberValueDatatype="5" unbalanced="0"/>
    <cacheHierarchy uniqueName="[tblKargo].[TeslimTarihi]" caption="TeslimTarihi" attribute="1" time="1" defaultMemberUniqueName="[tblKargo].[TeslimTarihi].[All]" allUniqueName="[tblKargo].[TeslimTarihi].[All]" dimensionUniqueName="[tblKargo]" displayFolder="" count="0" memberValueDatatype="7" unbalanced="0"/>
    <cacheHierarchy uniqueName="[tblKategoriler].[KategoriID]" caption="KategoriID" attribute="1" defaultMemberUniqueName="[tblKategoriler].[KategoriID].[All]" allUniqueName="[tblKategoriler].[KategoriID].[All]" dimensionUniqueName="[tblKategoriler]" displayFolder="" count="0" memberValueDatatype="20" unbalanced="0"/>
    <cacheHierarchy uniqueName="[tblKategoriler].[KategoriAdi]" caption="KategoriAdi" attribute="1" defaultMemberUniqueName="[tblKategoriler].[KategoriAdi].[All]" allUniqueName="[tblKategoriler].[KategoriAdi].[All]" dimensionUniqueName="[tblKategoriler]" displayFolder="" count="2" memberValueDatatype="130" unbalanced="0">
      <fieldsUsage count="2">
        <fieldUsage x="-1"/>
        <fieldUsage x="5"/>
      </fieldsUsage>
    </cacheHierarchy>
    <cacheHierarchy uniqueName="[tblMusteriler].[MusteriID]" caption="MusteriID" attribute="1" defaultMemberUniqueName="[tblMusteriler].[MusteriID].[All]" allUniqueName="[tblMusteriler].[MusteriID].[All]" dimensionUniqueName="[tblMusteriler]" displayFolder="" count="0" memberValueDatatype="20" unbalanced="0"/>
    <cacheHierarchy uniqueName="[tblMusteriler].[Ad]" caption="Ad" attribute="1" defaultMemberUniqueName="[tblMusteriler].[Ad].[All]" allUniqueName="[tblMusteriler].[Ad].[All]" dimensionUniqueName="[tblMusteriler]" displayFolder="" count="0" memberValueDatatype="130" unbalanced="0"/>
    <cacheHierarchy uniqueName="[tblMusteriler].[Soyad]" caption="Soyad" attribute="1" defaultMemberUniqueName="[tblMusteriler].[Soyad].[All]" allUniqueName="[tblMusteriler].[Soyad].[All]" dimensionUniqueName="[tblMusteriler]" displayFolder="" count="0" memberValueDatatype="130" unbalanced="0"/>
    <cacheHierarchy uniqueName="[tblMusteriler].[AdSoyad]" caption="AdSoyad" attribute="1" defaultMemberUniqueName="[tblMusteriler].[AdSoyad].[All]" allUniqueName="[tblMusteriler].[AdSoyad].[All]" dimensionUniqueName="[tblMusteriler]" displayFolder="" count="0" memberValueDatatype="130" unbalanced="0"/>
    <cacheHierarchy uniqueName="[tblMusteriler].[Cinsiyet]" caption="Cinsiyet" attribute="1" defaultMemberUniqueName="[tblMusteriler].[Cinsiyet].[All]" allUniqueName="[tblMusteriler].[Cinsiyet].[All]" dimensionUniqueName="[tblMusteriler]" displayFolder="" count="0" memberValueDatatype="130" unbalanced="0"/>
    <cacheHierarchy uniqueName="[tblMusteriler].[Yas]" caption="Yas" attribute="1" defaultMemberUniqueName="[tblMusteriler].[Yas].[All]" allUniqueName="[tblMusteriler].[Yas].[All]" dimensionUniqueName="[tblMusteriler]" displayFolder="" count="0" memberValueDatatype="20" unbalanced="0"/>
    <cacheHierarchy uniqueName="[tblMusteriler].[SehirID]" caption="SehirID" attribute="1" defaultMemberUniqueName="[tblMusteriler].[SehirID].[All]" allUniqueName="[tblMusteriler].[SehirID].[All]" dimensionUniqueName="[tblMusteriler]" displayFolder="" count="0" memberValueDatatype="20" unbalanced="0"/>
    <cacheHierarchy uniqueName="[tblMusteriler].[Sehir]" caption="Sehir" attribute="1" defaultMemberUniqueName="[tblMusteriler].[Sehir].[All]" allUniqueName="[tblMusteriler].[Sehir].[All]" dimensionUniqueName="[tblMusteriler]" displayFolder="" count="0" memberValueDatatype="130" unbalanced="0"/>
    <cacheHierarchy uniqueName="[tblMusteriler].[KayitTarihi]" caption="KayitTarihi" attribute="1" time="1" defaultMemberUniqueName="[tblMusteriler].[KayitTarihi].[All]" allUniqueName="[tblMusteriler].[KayitTarihi].[All]" dimensionUniqueName="[tblMusteriler]" displayFolder="" count="0" memberValueDatatype="7" unbalanced="0"/>
    <cacheHierarchy uniqueName="[tblMusteriler].[MusteriSegmenti]" caption="MusteriSegmenti" attribute="1" defaultMemberUniqueName="[tblMusteriler].[MusteriSegmenti].[All]" allUniqueName="[tblMusteriler].[MusteriSegmenti].[All]" dimensionUniqueName="[tblMusteriler]" displayFolder="" count="0" memberValueDatatype="130" unbalanced="0"/>
    <cacheHierarchy uniqueName="[tblMusteriler].[Eposta]" caption="Eposta" attribute="1" defaultMemberUniqueName="[tblMusteriler].[Eposta].[All]" allUniqueName="[tblMusteriler].[Eposta].[All]" dimensionUniqueName="[tblMusteriler]" displayFolder="" count="0" memberValueDatatype="130" unbalanced="0"/>
    <cacheHierarchy uniqueName="[tblSehirler].[SehirID]" caption="SehirID" attribute="1" defaultMemberUniqueName="[tblSehirler].[SehirID].[All]" allUniqueName="[tblSehirler].[SehirID].[All]" dimensionUniqueName="[tblSehirler]" displayFolder="" count="0" memberValueDatatype="20" unbalanced="0"/>
    <cacheHierarchy uniqueName="[tblSehirler].[Sehir]" caption="Sehir" attribute="1" defaultMemberUniqueName="[tblSehirler].[Sehir].[All]" allUniqueName="[tblSehirler].[Sehir].[All]" dimensionUniqueName="[tblSehirler]" displayFolder="" count="0" memberValueDatatype="130" unbalanced="0"/>
    <cacheHierarchy uniqueName="[tblSehirler].[Bolge]" caption="Bolge" attribute="1" defaultMemberUniqueName="[tblSehirler].[Bolge].[All]" allUniqueName="[tblSehirler].[Bolge].[All]" dimensionUniqueName="[tblSehirler]" displayFolder="" count="2" memberValueDatatype="130" unbalanced="0">
      <fieldsUsage count="2">
        <fieldUsage x="-1"/>
        <fieldUsage x="4"/>
      </fieldsUsage>
    </cacheHierarchy>
    <cacheHierarchy uniqueName="[tblSiparisDetaylari].[SiparisDetayID]" caption="SiparisDetayID" attribute="1" defaultMemberUniqueName="[tblSiparisDetaylari].[SiparisDetayID].[All]" allUniqueName="[tblSiparisDetaylari].[SiparisDetayID].[All]" dimensionUniqueName="[tblSiparisDetaylari]" displayFolder="" count="0" memberValueDatatype="20" unbalanced="0"/>
    <cacheHierarchy uniqueName="[tblSiparisDetaylari].[SiparisID]" caption="SiparisID" attribute="1" defaultMemberUniqueName="[tblSiparisDetaylari].[SiparisID].[All]" allUniqueName="[tblSiparisDetaylari].[SiparisID].[All]" dimensionUniqueName="[tblSiparisDetaylari]" displayFolder="" count="0" memberValueDatatype="20" unbalanced="0"/>
    <cacheHierarchy uniqueName="[tblSiparisDetaylari].[UrunID]" caption="UrunID" attribute="1" defaultMemberUniqueName="[tblSiparisDetaylari].[UrunID].[All]" allUniqueName="[tblSiparisDetaylari].[UrunID].[All]" dimensionUniqueName="[tblSiparisDetaylari]" displayFolder="" count="0" memberValueDatatype="20" unbalanced="0"/>
    <cacheHierarchy uniqueName="[tblSiparisDetaylari].[UrunAdi]" caption="UrunAdi" attribute="1" defaultMemberUniqueName="[tblSiparisDetaylari].[UrunAdi].[All]" allUniqueName="[tblSiparisDetaylari].[UrunAdi].[All]" dimensionUniqueName="[tblSiparisDetaylari]" displayFolder="" count="0" memberValueDatatype="130" unbalanced="0"/>
    <cacheHierarchy uniqueName="[tblSiparisDetaylari].[KategoriID]" caption="KategoriID" attribute="1" defaultMemberUniqueName="[tblSiparisDetaylari].[KategoriID].[All]" allUniqueName="[tblSiparisDetaylari].[KategoriID].[All]" dimensionUniqueName="[tblSiparisDetaylari]" displayFolder="" count="0" memberValueDatatype="20" unbalanced="0"/>
    <cacheHierarchy uniqueName="[tblSiparisDetaylari].[KategoriAdi]" caption="KategoriAdi" attribute="1" defaultMemberUniqueName="[tblSiparisDetaylari].[KategoriAdi].[All]" allUniqueName="[tblSiparisDetaylari].[KategoriAdi].[All]" dimensionUniqueName="[tblSiparisDetaylari]" displayFolder="" count="0" memberValueDatatype="130" unbalanced="0"/>
    <cacheHierarchy uniqueName="[tblSiparisDetaylari].[Adet]" caption="Adet" attribute="1" defaultMemberUniqueName="[tblSiparisDetaylari].[Adet].[All]" allUniqueName="[tblSiparisDetaylari].[Adet].[All]" dimensionUniqueName="[tblSiparisDetaylari]" displayFolder="" count="0" memberValueDatatype="20" unbalanced="0"/>
    <cacheHierarchy uniqueName="[tblSiparisDetaylari].[BirimFiyat]" caption="BirimFiyat" attribute="1" defaultMemberUniqueName="[tblSiparisDetaylari].[BirimFiyat].[All]" allUniqueName="[tblSiparisDetaylari].[BirimFiyat].[All]" dimensionUniqueName="[tblSiparisDetaylari]" displayFolder="" count="0" memberValueDatatype="20" unbalanced="0"/>
    <cacheHierarchy uniqueName="[tblSiparisDetaylari].[IndirimOrani]" caption="IndirimOrani" attribute="1" defaultMemberUniqueName="[tblSiparisDetaylari].[IndirimOrani].[All]" allUniqueName="[tblSiparisDetaylari].[IndirimOrani].[All]" dimensionUniqueName="[tblSiparisDetaylari]" displayFolder="" count="0" memberValueDatatype="5" unbalanced="0"/>
    <cacheHierarchy uniqueName="[tblSiparisDetaylari].[IndirimTutari]" caption="IndirimTutari" attribute="1" defaultMemberUniqueName="[tblSiparisDetaylari].[IndirimTutari].[All]" allUniqueName="[tblSiparisDetaylari].[IndirimTutari].[All]" dimensionUniqueName="[tblSiparisDetaylari]" displayFolder="" count="0" memberValueDatatype="5" unbalanced="0"/>
    <cacheHierarchy uniqueName="[tblSiparisDetaylari].[NetSatisTutari]" caption="NetSatisTutari" attribute="1" defaultMemberUniqueName="[tblSiparisDetaylari].[NetSatisTutari].[All]" allUniqueName="[tblSiparisDetaylari].[NetSatisTutari].[All]" dimensionUniqueName="[tblSiparisDetaylari]" displayFolder="" count="0" memberValueDatatype="5" unbalanced="0"/>
    <cacheHierarchy uniqueName="[tblSiparisDetaylari].[BirimMaliyet]" caption="BirimMaliyet" attribute="1" defaultMemberUniqueName="[tblSiparisDetaylari].[BirimMaliyet].[All]" allUniqueName="[tblSiparisDetaylari].[BirimMaliyet].[All]" dimensionUniqueName="[tblSiparisDetaylari]" displayFolder="" count="0" memberValueDatatype="20" unbalanced="0"/>
    <cacheHierarchy uniqueName="[tblSiparisDetaylari].[ToplamMaliyet]" caption="ToplamMaliyet" attribute="1" defaultMemberUniqueName="[tblSiparisDetaylari].[ToplamMaliyet].[All]" allUniqueName="[tblSiparisDetaylari].[ToplamMaliyet].[All]" dimensionUniqueName="[tblSiparisDetaylari]" displayFolder="" count="0" memberValueDatatype="20" unbalanced="0"/>
    <cacheHierarchy uniqueName="[tblSiparisDetaylari].[BrutKar]" caption="BrutKar" attribute="1" defaultMemberUniqueName="[tblSiparisDetaylari].[BrutKar].[All]" allUniqueName="[tblSiparisDetaylari].[BrutKar].[All]" dimensionUniqueName="[tblSiparisDetaylari]" displayFolder="" count="0" memberValueDatatype="5" unbalanced="0"/>
    <cacheHierarchy uniqueName="[tblSiparisler].[SiparisID]" caption="SiparisID" attribute="1" defaultMemberUniqueName="[tblSiparisler].[SiparisID].[All]" allUniqueName="[tblSiparisler].[SiparisID].[All]" dimensionUniqueName="[tblSiparisler]" displayFolder="" count="0" memberValueDatatype="20" unbalanced="0"/>
    <cacheHierarchy uniqueName="[tblSiparisler].[MusteriID]" caption="MusteriID" attribute="1" defaultMemberUniqueName="[tblSiparisler].[MusteriID].[All]" allUniqueName="[tblSiparisler].[MusteriID].[All]" dimensionUniqueName="[tblSiparisler]" displayFolder="" count="0" memberValueDatatype="20" unbalanced="0"/>
    <cacheHierarchy uniqueName="[tblSiparisler].[SiparisTarihi]" caption="SiparisTarihi" attribute="1" time="1" defaultMemberUniqueName="[tblSiparisler].[SiparisTarihi].[All]" allUniqueName="[tblSiparisler].[SiparisTarihi].[All]" dimensionUniqueName="[tblSiparisler]" displayFolder="" count="0" memberValueDatatype="7" unbalanced="0"/>
    <cacheHierarchy uniqueName="[tblSiparisler].[OdemeYontemi]" caption="OdemeYontemi" attribute="1" defaultMemberUniqueName="[tblSiparisler].[OdemeYontemi].[All]" allUniqueName="[tblSiparisler].[OdemeYontemi].[All]" dimensionUniqueName="[tblSiparisler]" displayFolder="" count="0" memberValueDatatype="130" unbalanced="0"/>
    <cacheHierarchy uniqueName="[tblSiparisler].[SiparisDurumu]" caption="SiparisDurumu" attribute="1" defaultMemberUniqueName="[tblSiparisler].[SiparisDurumu].[All]" allUniqueName="[tblSiparisler].[SiparisDurumu].[All]" dimensionUniqueName="[tblSiparisler]" displayFolder="" count="0" memberValueDatatype="130" unbalanced="0"/>
    <cacheHierarchy uniqueName="[tblSiparisler].[SatisKanali]" caption="SatisKanali" attribute="1" defaultMemberUniqueName="[tblSiparisler].[SatisKanali].[All]" allUniqueName="[tblSiparisler].[SatisKanali].[All]" dimensionUniqueName="[tblSiparisler]" displayFolder="" count="2" memberValueDatatype="130" unbalanced="0">
      <fieldsUsage count="2">
        <fieldUsage x="-1"/>
        <fieldUsage x="0"/>
      </fieldsUsage>
    </cacheHierarchy>
    <cacheHierarchy uniqueName="[tblSiparisler].[YılAy]" caption="YılAy" attribute="1" defaultMemberUniqueName="[tblSiparisler].[YılAy].[All]" allUniqueName="[tblSiparisler].[YılAy].[All]" dimensionUniqueName="[tblSiparisler]" displayFolder="" count="0" memberValueDatatype="130" unbalanced="0"/>
    <cacheHierarchy uniqueName="[tblSiparisler].[Yıl]" caption="Yıl" attribute="1" defaultMemberUniqueName="[tblSiparisler].[Yıl].[All]" allUniqueName="[tblSiparisler].[Yıl].[All]" dimensionUniqueName="[tblSiparisler]" displayFolder="" count="2" memberValueDatatype="20" unbalanced="0">
      <fieldsUsage count="2">
        <fieldUsage x="-1"/>
        <fieldUsage x="3"/>
      </fieldsUsage>
    </cacheHierarchy>
    <cacheHierarchy uniqueName="[tblSiparisler].[AyNo]" caption="AyNo" attribute="1" defaultMemberUniqueName="[tblSiparisler].[AyNo].[All]" allUniqueName="[tblSiparisler].[AyNo].[All]" dimensionUniqueName="[tblSiparisler]" displayFolder="" count="0" memberValueDatatype="20" unbalanced="0"/>
    <cacheHierarchy uniqueName="[tblSiparisler].[Ay]" caption="Ay" attribute="1" defaultMemberUniqueName="[tblSiparisler].[Ay].[All]" allUniqueName="[tblSiparisler].[Ay].[All]" dimensionUniqueName="[tblSiparisler]" displayFolder="" count="2" memberValueDatatype="130" unbalanced="0">
      <fieldsUsage count="2">
        <fieldUsage x="-1"/>
        <fieldUsage x="2"/>
      </fieldsUsage>
    </cacheHierarchy>
    <cacheHierarchy uniqueName="[tblTakvim].[Tarih]" caption="Tarih" attribute="1" defaultMemberUniqueName="[tblTakvim].[Tarih].[All]" allUniqueName="[tblTakvim].[Tarih].[All]" dimensionUniqueName="[tblTakvim]" displayFolder="" count="0" memberValueDatatype="130" unbalanced="0"/>
    <cacheHierarchy uniqueName="[tblTakvim].[Yil]" caption="Yil" attribute="1" defaultMemberUniqueName="[tblTakvim].[Yil].[All]" allUniqueName="[tblTakvim].[Yil].[All]" dimensionUniqueName="[tblTakvim]" displayFolder="" count="0" memberValueDatatype="20" unbalanced="0"/>
    <cacheHierarchy uniqueName="[tblTakvim].[AyNo]" caption="AyNo" attribute="1" defaultMemberUniqueName="[tblTakvim].[AyNo].[All]" allUniqueName="[tblTakvim].[AyNo].[All]" dimensionUniqueName="[tblTakvim]" displayFolder="" count="0" memberValueDatatype="20" unbalanced="0"/>
    <cacheHierarchy uniqueName="[tblTakvim].[AyAdi]" caption="AyAdi" attribute="1" defaultMemberUniqueName="[tblTakvim].[AyAdi].[All]" allUniqueName="[tblTakvim].[AyAdi].[All]" dimensionUniqueName="[tblTakvim]" displayFolder="" count="0" memberValueDatatype="130" unbalanced="0"/>
    <cacheHierarchy uniqueName="[tblTakvim].[Ceyrek]" caption="Ceyrek" attribute="1" defaultMemberUniqueName="[tblTakvim].[Ceyrek].[All]" allUniqueName="[tblTakvim].[Ceyrek].[All]" dimensionUniqueName="[tblTakvim]" displayFolder="" count="0" memberValueDatatype="130" unbalanced="0"/>
    <cacheHierarchy uniqueName="[tblTakvim].[HaftaGunu]" caption="HaftaGunu" attribute="1" defaultMemberUniqueName="[tblTakvim].[HaftaGunu].[All]" allUniqueName="[tblTakvim].[HaftaGunu].[All]" dimensionUniqueName="[tblTakvim]" displayFolder="" count="0" memberValueDatatype="130" unbalanced="0"/>
    <cacheHierarchy uniqueName="[tblTakvim].[HaftaSonuMu]" caption="HaftaSonuMu" attribute="1" defaultMemberUniqueName="[tblTakvim].[HaftaSonuMu].[All]" allUniqueName="[tblTakvim].[HaftaSonuMu].[All]" dimensionUniqueName="[tblTakvim]" displayFolder="" count="0" memberValueDatatype="130" unbalanced="0"/>
    <cacheHierarchy uniqueName="[tblTakvim].[YılAy]" caption="YılAy" attribute="1" defaultMemberUniqueName="[tblTakvim].[YılAy].[All]" allUniqueName="[tblTakvim].[YılAy].[All]" dimensionUniqueName="[tblTakvim]" displayFolder="" count="0" memberValueDatatype="130" unbalanced="0"/>
    <cacheHierarchy uniqueName="[tblUrunler].[UrunID]" caption="UrunID" attribute="1" defaultMemberUniqueName="[tblUrunler].[UrunID].[All]" allUniqueName="[tblUrunler].[UrunID].[All]" dimensionUniqueName="[tblUrunler]" displayFolder="" count="0" memberValueDatatype="20" unbalanced="0"/>
    <cacheHierarchy uniqueName="[tblUrunler].[UrunAdi]" caption="UrunAdi" attribute="1" defaultMemberUniqueName="[tblUrunler].[UrunAdi].[All]" allUniqueName="[tblUrunler].[UrunAdi].[All]" dimensionUniqueName="[tblUrunler]" displayFolder="" count="0" memberValueDatatype="130" unbalanced="0"/>
    <cacheHierarchy uniqueName="[tblUrunler].[KategoriID]" caption="KategoriID" attribute="1" defaultMemberUniqueName="[tblUrunler].[KategoriID].[All]" allUniqueName="[tblUrunler].[KategoriID].[All]" dimensionUniqueName="[tblUrunler]" displayFolder="" count="0" memberValueDatatype="20" unbalanced="0"/>
    <cacheHierarchy uniqueName="[tblUrunler].[KategoriAdi]" caption="KategoriAdi" attribute="1" defaultMemberUniqueName="[tblUrunler].[KategoriAdi].[All]" allUniqueName="[tblUrunler].[KategoriAdi].[All]" dimensionUniqueName="[tblUrunler]" displayFolder="" count="0" memberValueDatatype="130" unbalanced="0"/>
    <cacheHierarchy uniqueName="[tblUrunler].[Marka]" caption="Marka" attribute="1" defaultMemberUniqueName="[tblUrunler].[Marka].[All]" allUniqueName="[tblUrunler].[Marka].[All]" dimensionUniqueName="[tblUrunler]" displayFolder="" count="0" memberValueDatatype="130" unbalanced="0"/>
    <cacheHierarchy uniqueName="[tblUrunler].[ListeFiyati]" caption="ListeFiyati" attribute="1" defaultMemberUniqueName="[tblUrunler].[ListeFiyati].[All]" allUniqueName="[tblUrunler].[ListeFiyati].[All]" dimensionUniqueName="[tblUrunler]" displayFolder="" count="0" memberValueDatatype="20" unbalanced="0"/>
    <cacheHierarchy uniqueName="[tblUrunler].[BirimMaliyet]" caption="BirimMaliyet" attribute="1" defaultMemberUniqueName="[tblUrunler].[BirimMaliyet].[All]" allUniqueName="[tblUrunler].[BirimMaliyet].[All]" dimensionUniqueName="[tblUrunler]" displayFolder="" count="0" memberValueDatatype="20" unbalanced="0"/>
    <cacheHierarchy uniqueName="[Measures].[__XL_Count tblMusteriler]" caption="__XL_Count tblMusteriler" measure="1" displayFolder="" measureGroup="tblMusteriler" count="0" hidden="1"/>
    <cacheHierarchy uniqueName="[Measures].[__XL_Count tblSiparisler]" caption="__XL_Count tblSiparisler" measure="1" displayFolder="" measureGroup="tblSiparisler" count="0" hidden="1"/>
    <cacheHierarchy uniqueName="[Measures].[__XL_Count tblSehirler]" caption="__XL_Count tblSehirler" measure="1" displayFolder="" measureGroup="tblSehirler" count="0" hidden="1"/>
    <cacheHierarchy uniqueName="[Measures].[__XL_Count tblSiparisDetaylari]" caption="__XL_Count tblSiparisDetaylari" measure="1" displayFolder="" measureGroup="tblSiparisDetaylari" count="0" hidden="1"/>
    <cacheHierarchy uniqueName="[Measures].[__XL_Count tblUrunler]" caption="__XL_Count tblUrunler" measure="1" displayFolder="" measureGroup="tblUrunler" count="0" hidden="1"/>
    <cacheHierarchy uniqueName="[Measures].[__XL_Count tblKategoriler]" caption="__XL_Count tblKategoriler" measure="1" displayFolder="" measureGroup="tblKategoriler" count="0" hidden="1"/>
    <cacheHierarchy uniqueName="[Measures].[__XL_Count tblKargo]" caption="__XL_Count tblKargo" measure="1" displayFolder="" measureGroup="tblKargo" count="0" hidden="1"/>
    <cacheHierarchy uniqueName="[Measures].[__XL_Count tblIadeler]" caption="__XL_Count tblIadeler" measure="1" displayFolder="" measureGroup="tblIadeler" count="0" hidden="1"/>
    <cacheHierarchy uniqueName="[Measures].[__XL_Count tblTakvim]" caption="__XL_Count tblTakvim" measure="1" displayFolder="" measureGroup="tblTakvim" count="0" hidden="1"/>
    <cacheHierarchy uniqueName="[Measures].[__No measures defined]" caption="__No measures defined" measure="1" displayFolder="" count="0" hidden="1"/>
    <cacheHierarchy uniqueName="[Measures].[Sum of MusteriID]" caption="Sum of MusteriID" measure="1" displayFolder="" measureGroup="tblSiparisler" count="0" hidden="1">
      <extLst>
        <ext xmlns:x15="http://schemas.microsoft.com/office/spreadsheetml/2010/11/main" uri="{B97F6D7D-B522-45F9-BDA1-12C45D357490}">
          <x15:cacheHierarchy aggregatedColumn="45"/>
        </ext>
      </extLst>
    </cacheHierarchy>
    <cacheHierarchy uniqueName="[Measures].[Distinct Count of MusteriID]" caption="Distinct Count of MusteriID" measure="1" displayFolder="" measureGroup="tblSiparisler" count="0" hidden="1">
      <extLst>
        <ext xmlns:x15="http://schemas.microsoft.com/office/spreadsheetml/2010/11/main" uri="{B97F6D7D-B522-45F9-BDA1-12C45D357490}">
          <x15:cacheHierarchy aggregatedColumn="45"/>
        </ext>
      </extLst>
    </cacheHierarchy>
    <cacheHierarchy uniqueName="[Measures].[Sum of SiparisID]" caption="Sum of SiparisID" measure="1" displayFolder="" measureGroup="tblSiparisDetaylari" count="0" hidden="1">
      <extLst>
        <ext xmlns:x15="http://schemas.microsoft.com/office/spreadsheetml/2010/11/main" uri="{B97F6D7D-B522-45F9-BDA1-12C45D357490}">
          <x15:cacheHierarchy aggregatedColumn="31"/>
        </ext>
      </extLst>
    </cacheHierarchy>
    <cacheHierarchy uniqueName="[Measures].[Distinct Count of SiparisID]" caption="Distinct Count of SiparisID" measure="1" displayFolder="" measureGroup="tblSiparisDetaylari" count="0" hidden="1">
      <extLst>
        <ext xmlns:x15="http://schemas.microsoft.com/office/spreadsheetml/2010/11/main" uri="{B97F6D7D-B522-45F9-BDA1-12C45D357490}">
          <x15:cacheHierarchy aggregatedColumn="31"/>
        </ext>
      </extLst>
    </cacheHierarchy>
    <cacheHierarchy uniqueName="[Measures].[Sum of NetSatisTutari]" caption="Sum of NetSatisTutari" measure="1" displayFolder="" measureGroup="tblSiparisDetaylari" count="0" oneField="1" hidden="1">
      <fieldsUsage count="1">
        <fieldUsage x="1"/>
      </fieldsUsage>
      <extLst>
        <ext xmlns:x15="http://schemas.microsoft.com/office/spreadsheetml/2010/11/main" uri="{B97F6D7D-B522-45F9-BDA1-12C45D357490}">
          <x15:cacheHierarchy aggregatedColumn="40"/>
        </ext>
      </extLst>
    </cacheHierarchy>
    <cacheHierarchy uniqueName="[Measures].[Sum of BrutKar]" caption="Sum of BrutKar" measure="1" displayFolder="" measureGroup="tblSiparisDetaylari" count="0" hidden="1">
      <extLst>
        <ext xmlns:x15="http://schemas.microsoft.com/office/spreadsheetml/2010/11/main" uri="{B97F6D7D-B522-45F9-BDA1-12C45D357490}">
          <x15:cacheHierarchy aggregatedColumn="43"/>
        </ext>
      </extLst>
    </cacheHierarchy>
    <cacheHierarchy uniqueName="[Measures].[Sum of IadeID]" caption="Sum of IadeID" measure="1" displayFolder="" measureGroup="tblIadeler" count="0" hidden="1">
      <extLst>
        <ext xmlns:x15="http://schemas.microsoft.com/office/spreadsheetml/2010/11/main" uri="{B97F6D7D-B522-45F9-BDA1-12C45D357490}">
          <x15:cacheHierarchy aggregatedColumn="0"/>
        </ext>
      </extLst>
    </cacheHierarchy>
    <cacheHierarchy uniqueName="[Measures].[Distinct Count of IadeID]" caption="Distinct Count of IadeID" measure="1" displayFolder="" measureGroup="tblIadeler" count="0" hidden="1">
      <extLst>
        <ext xmlns:x15="http://schemas.microsoft.com/office/spreadsheetml/2010/11/main" uri="{B97F6D7D-B522-45F9-BDA1-12C45D357490}">
          <x15:cacheHierarchy aggregatedColumn="0"/>
        </ext>
      </extLst>
    </cacheHierarchy>
    <cacheHierarchy uniqueName="[Measures].[Count of IadeID]" caption="Count of IadeID" measure="1" displayFolder="" measureGroup="tblIadeler" count="0" hidden="1">
      <extLst>
        <ext xmlns:x15="http://schemas.microsoft.com/office/spreadsheetml/2010/11/main" uri="{B97F6D7D-B522-45F9-BDA1-12C45D357490}">
          <x15:cacheHierarchy aggregatedColumn="0"/>
        </ext>
      </extLst>
    </cacheHierarchy>
    <cacheHierarchy uniqueName="[Measures].[Sum of SiparisDetayID]" caption="Sum of SiparisDetayID" measure="1" displayFolder="" measureGroup="tblSiparisDetaylari" count="0" hidden="1">
      <extLst>
        <ext xmlns:x15="http://schemas.microsoft.com/office/spreadsheetml/2010/11/main" uri="{B97F6D7D-B522-45F9-BDA1-12C45D357490}">
          <x15:cacheHierarchy aggregatedColumn="30"/>
        </ext>
      </extLst>
    </cacheHierarchy>
    <cacheHierarchy uniqueName="[Measures].[Count of SiparisDetayID]" caption="Count of SiparisDetayID" measure="1" displayFolder="" measureGroup="tblSiparisDetaylari" count="0" hidden="1">
      <extLst>
        <ext xmlns:x15="http://schemas.microsoft.com/office/spreadsheetml/2010/11/main" uri="{B97F6D7D-B522-45F9-BDA1-12C45D357490}">
          <x15:cacheHierarchy aggregatedColumn="30"/>
        </ext>
      </extLst>
    </cacheHierarchy>
    <cacheHierarchy uniqueName="[Measures].[Count of NetSatisTutari]" caption="Count of NetSatisTutari" measure="1" displayFolder="" measureGroup="tblSiparisDetaylari" count="0" hidden="1">
      <extLst>
        <ext xmlns:x15="http://schemas.microsoft.com/office/spreadsheetml/2010/11/main" uri="{B97F6D7D-B522-45F9-BDA1-12C45D357490}">
          <x15:cacheHierarchy aggregatedColumn="40"/>
        </ext>
      </extLst>
    </cacheHierarchy>
    <cacheHierarchy uniqueName="[Measures].[Sum of Adet]" caption="Sum of Adet" measure="1" displayFolder="" measureGroup="tblSiparisDetaylari" count="0" hidden="1">
      <extLst>
        <ext xmlns:x15="http://schemas.microsoft.com/office/spreadsheetml/2010/11/main" uri="{B97F6D7D-B522-45F9-BDA1-12C45D357490}">
          <x15:cacheHierarchy aggregatedColumn="36"/>
        </ext>
      </extLst>
    </cacheHierarchy>
  </cacheHierarchies>
  <kpis count="0"/>
  <dimensions count="10">
    <dimension measure="1" name="Measures" uniqueName="[Measures]" caption="Measures"/>
    <dimension name="tblIadeler" uniqueName="[tblIadeler]" caption="tblIadeler"/>
    <dimension name="tblKargo" uniqueName="[tblKargo]" caption="tblKargo"/>
    <dimension name="tblKategoriler" uniqueName="[tblKategoriler]" caption="tblKategoriler"/>
    <dimension name="tblMusteriler" uniqueName="[tblMusteriler]" caption="tblMusteriler"/>
    <dimension name="tblSehirler" uniqueName="[tblSehirler]" caption="tblSehirler"/>
    <dimension name="tblSiparisDetaylari" uniqueName="[tblSiparisDetaylari]" caption="tblSiparisDetaylari"/>
    <dimension name="tblSiparisler" uniqueName="[tblSiparisler]" caption="tblSiparisler"/>
    <dimension name="tblTakvim" uniqueName="[tblTakvim]" caption="tblTakvim"/>
    <dimension name="tblUrunler" uniqueName="[tblUrunler]" caption="tblUrunler"/>
  </dimensions>
  <measureGroups count="9">
    <measureGroup name="tblIadeler" caption="tblIadeler"/>
    <measureGroup name="tblKargo" caption="tblKargo"/>
    <measureGroup name="tblKategoriler" caption="tblKategoriler"/>
    <measureGroup name="tblMusteriler" caption="tblMusteriler"/>
    <measureGroup name="tblSehirler" caption="tblSehirler"/>
    <measureGroup name="tblSiparisDetaylari" caption="tblSiparisDetaylari"/>
    <measureGroup name="tblSiparisler" caption="tblSiparisler"/>
    <measureGroup name="tblTakvim" caption="tblTakvim"/>
    <measureGroup name="tblUrunler" caption="tblUrunler"/>
  </measureGroups>
  <maps count="23">
    <map measureGroup="0" dimension="1"/>
    <map measureGroup="1" dimension="2"/>
    <map measureGroup="2" dimension="3"/>
    <map measureGroup="3" dimension="4"/>
    <map measureGroup="3" dimension="5"/>
    <map measureGroup="4" dimension="5"/>
    <map measureGroup="5" dimension="1"/>
    <map measureGroup="5" dimension="2"/>
    <map measureGroup="5" dimension="3"/>
    <map measureGroup="5" dimension="4"/>
    <map measureGroup="5" dimension="5"/>
    <map measureGroup="5" dimension="6"/>
    <map measureGroup="5" dimension="7"/>
    <map measureGroup="5" dimension="8"/>
    <map measureGroup="5" dimension="9"/>
    <map measureGroup="6" dimension="2"/>
    <map measureGroup="6" dimension="4"/>
    <map measureGroup="6" dimension="5"/>
    <map measureGroup="6" dimension="7"/>
    <map measureGroup="6" dimension="8"/>
    <map measureGroup="7" dimension="8"/>
    <map measureGroup="8" dimension="3"/>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re Erol" refreshedDate="46194.203443287035" createdVersion="5" refreshedVersion="8" minRefreshableVersion="3" recordCount="0" supportSubquery="1" supportAdvancedDrill="1" xr:uid="{059F1581-332A-4B05-B298-5E976BD31704}">
  <cacheSource type="external" connectionId="1"/>
  <cacheFields count="7">
    <cacheField name="[tblUrunler].[UrunAdi].[UrunAdi]" caption="UrunAdi" numFmtId="0" hierarchy="63" level="1">
      <sharedItems count="10">
        <s v="Baharatlık"/>
        <s v="Boyama Seti"/>
        <s v="Cam Suyu"/>
        <s v="Dambıl Seti"/>
        <s v="Koku"/>
        <s v="Mouse"/>
        <s v="Peluş Ayı"/>
        <s v="Perde"/>
        <s v="Tıraş Köpüğü"/>
        <s v="Webcam"/>
      </sharedItems>
    </cacheField>
    <cacheField name="[Measures].[Sum of Adet]" caption="Sum of Adet" numFmtId="0" hierarchy="91" level="32767"/>
    <cacheField name="[tblSiparisler].[Ay].[Ay]" caption="Ay" numFmtId="0" hierarchy="53" level="1">
      <sharedItems containsSemiMixedTypes="0" containsNonDate="0" containsString="0"/>
    </cacheField>
    <cacheField name="[tblSiparisler].[Yıl].[Yıl]" caption="Yıl" numFmtId="0" hierarchy="51" level="1">
      <sharedItems containsSemiMixedTypes="0" containsNonDate="0" containsString="0"/>
    </cacheField>
    <cacheField name="[tblSehirler].[Bolge].[Bolge]" caption="Bolge" numFmtId="0" hierarchy="29" level="1">
      <sharedItems containsSemiMixedTypes="0" containsNonDate="0" containsString="0"/>
    </cacheField>
    <cacheField name="[tblKategoriler].[KategoriAdi].[KategoriAdi]" caption="KategoriAdi" numFmtId="0" hierarchy="15" level="1">
      <sharedItems containsSemiMixedTypes="0" containsNonDate="0" containsString="0"/>
    </cacheField>
    <cacheField name="[tblSiparisler].[SatisKanali].[SatisKanali]" caption="SatisKanali" numFmtId="0" hierarchy="49" level="1">
      <sharedItems containsSemiMixedTypes="0" containsNonDate="0" containsString="0"/>
    </cacheField>
  </cacheFields>
  <cacheHierarchies count="92">
    <cacheHierarchy uniqueName="[tblIadeler].[IadeID]" caption="IadeID" attribute="1" defaultMemberUniqueName="[tblIadeler].[IadeID].[All]" allUniqueName="[tblIadeler].[IadeID].[All]" dimensionUniqueName="[tblIadeler]" displayFolder="" count="0" memberValueDatatype="20" unbalanced="0"/>
    <cacheHierarchy uniqueName="[tblIadeler].[SiparisDetayID]" caption="SiparisDetayID" attribute="1" defaultMemberUniqueName="[tblIadeler].[SiparisDetayID].[All]" allUniqueName="[tblIadeler].[SiparisDetayID].[All]" dimensionUniqueName="[tblIadeler]" displayFolder="" count="0" memberValueDatatype="20" unbalanced="0"/>
    <cacheHierarchy uniqueName="[tblIadeler].[SiparisID]" caption="SiparisID" attribute="1" defaultMemberUniqueName="[tblIadeler].[SiparisID].[All]" allUniqueName="[tblIadeler].[SiparisID].[All]" dimensionUniqueName="[tblIadeler]" displayFolder="" count="0" memberValueDatatype="20" unbalanced="0"/>
    <cacheHierarchy uniqueName="[tblIadeler].[UrunID]" caption="UrunID" attribute="1" defaultMemberUniqueName="[tblIadeler].[UrunID].[All]" allUniqueName="[tblIadeler].[UrunID].[All]" dimensionUniqueName="[tblIadeler]" displayFolder="" count="0" memberValueDatatype="20" unbalanced="0"/>
    <cacheHierarchy uniqueName="[tblIadeler].[UrunAdi]" caption="UrunAdi" attribute="1" defaultMemberUniqueName="[tblIadeler].[UrunAdi].[All]" allUniqueName="[tblIadeler].[UrunAdi].[All]" dimensionUniqueName="[tblIadeler]" displayFolder="" count="0" memberValueDatatype="130" unbalanced="0"/>
    <cacheHierarchy uniqueName="[tblIadeler].[IadeTarihi]" caption="IadeTarihi" attribute="1" time="1" defaultMemberUniqueName="[tblIadeler].[IadeTarihi].[All]" allUniqueName="[tblIadeler].[IadeTarihi].[All]" dimensionUniqueName="[tblIadeler]" displayFolder="" count="0" memberValueDatatype="7" unbalanced="0"/>
    <cacheHierarchy uniqueName="[tblIadeler].[IadeNedeni]" caption="IadeNedeni" attribute="1" defaultMemberUniqueName="[tblIadeler].[IadeNedeni].[All]" allUniqueName="[tblIadeler].[IadeNedeni].[All]" dimensionUniqueName="[tblIadeler]" displayFolder="" count="0" memberValueDatatype="130" unbalanced="0"/>
    <cacheHierarchy uniqueName="[tblIadeler].[IadeDurumu]" caption="IadeDurumu" attribute="1" defaultMemberUniqueName="[tblIadeler].[IadeDurumu].[All]" allUniqueName="[tblIadeler].[IadeDurumu].[All]" dimensionUniqueName="[tblIadeler]" displayFolder="" count="0" memberValueDatatype="130" unbalanced="0"/>
    <cacheHierarchy uniqueName="[tblKargo].[SiparisID]" caption="SiparisID" attribute="1" defaultMemberUniqueName="[tblKargo].[SiparisID].[All]" allUniqueName="[tblKargo].[SiparisID].[All]" dimensionUniqueName="[tblKargo]" displayFolder="" count="0" memberValueDatatype="20" unbalanced="0"/>
    <cacheHierarchy uniqueName="[tblKargo].[KargoFirmasi]" caption="KargoFirmasi" attribute="1" defaultMemberUniqueName="[tblKargo].[KargoFirmasi].[All]" allUniqueName="[tblKargo].[KargoFirmasi].[All]" dimensionUniqueName="[tblKargo]" displayFolder="" count="0" memberValueDatatype="130" unbalanced="0"/>
    <cacheHierarchy uniqueName="[tblKargo].[KargoyaVerilmeTarihi]" caption="KargoyaVerilmeTarihi" attribute="1" time="1" defaultMemberUniqueName="[tblKargo].[KargoyaVerilmeTarihi].[All]" allUniqueName="[tblKargo].[KargoyaVerilmeTarihi].[All]" dimensionUniqueName="[tblKargo]" displayFolder="" count="0" memberValueDatatype="7" unbalanced="0"/>
    <cacheHierarchy uniqueName="[tblKargo].[TeslimatDurumu]" caption="TeslimatDurumu" attribute="1" defaultMemberUniqueName="[tblKargo].[TeslimatDurumu].[All]" allUniqueName="[tblKargo].[TeslimatDurumu].[All]" dimensionUniqueName="[tblKargo]" displayFolder="" count="0" memberValueDatatype="130" unbalanced="0"/>
    <cacheHierarchy uniqueName="[tblKargo].[KargoMaliyeti]" caption="KargoMaliyeti" attribute="1" defaultMemberUniqueName="[tblKargo].[KargoMaliyeti].[All]" allUniqueName="[tblKargo].[KargoMaliyeti].[All]" dimensionUniqueName="[tblKargo]" displayFolder="" count="0" memberValueDatatype="5" unbalanced="0"/>
    <cacheHierarchy uniqueName="[tblKargo].[TeslimTarihi]" caption="TeslimTarihi" attribute="1" time="1" defaultMemberUniqueName="[tblKargo].[TeslimTarihi].[All]" allUniqueName="[tblKargo].[TeslimTarihi].[All]" dimensionUniqueName="[tblKargo]" displayFolder="" count="0" memberValueDatatype="7" unbalanced="0"/>
    <cacheHierarchy uniqueName="[tblKategoriler].[KategoriID]" caption="KategoriID" attribute="1" defaultMemberUniqueName="[tblKategoriler].[KategoriID].[All]" allUniqueName="[tblKategoriler].[KategoriID].[All]" dimensionUniqueName="[tblKategoriler]" displayFolder="" count="0" memberValueDatatype="20" unbalanced="0"/>
    <cacheHierarchy uniqueName="[tblKategoriler].[KategoriAdi]" caption="KategoriAdi" attribute="1" defaultMemberUniqueName="[tblKategoriler].[KategoriAdi].[All]" allUniqueName="[tblKategoriler].[KategoriAdi].[All]" dimensionUniqueName="[tblKategoriler]" displayFolder="" count="2" memberValueDatatype="130" unbalanced="0">
      <fieldsUsage count="2">
        <fieldUsage x="-1"/>
        <fieldUsage x="5"/>
      </fieldsUsage>
    </cacheHierarchy>
    <cacheHierarchy uniqueName="[tblMusteriler].[MusteriID]" caption="MusteriID" attribute="1" defaultMemberUniqueName="[tblMusteriler].[MusteriID].[All]" allUniqueName="[tblMusteriler].[MusteriID].[All]" dimensionUniqueName="[tblMusteriler]" displayFolder="" count="0" memberValueDatatype="20" unbalanced="0"/>
    <cacheHierarchy uniqueName="[tblMusteriler].[Ad]" caption="Ad" attribute="1" defaultMemberUniqueName="[tblMusteriler].[Ad].[All]" allUniqueName="[tblMusteriler].[Ad].[All]" dimensionUniqueName="[tblMusteriler]" displayFolder="" count="0" memberValueDatatype="130" unbalanced="0"/>
    <cacheHierarchy uniqueName="[tblMusteriler].[Soyad]" caption="Soyad" attribute="1" defaultMemberUniqueName="[tblMusteriler].[Soyad].[All]" allUniqueName="[tblMusteriler].[Soyad].[All]" dimensionUniqueName="[tblMusteriler]" displayFolder="" count="0" memberValueDatatype="130" unbalanced="0"/>
    <cacheHierarchy uniqueName="[tblMusteriler].[AdSoyad]" caption="AdSoyad" attribute="1" defaultMemberUniqueName="[tblMusteriler].[AdSoyad].[All]" allUniqueName="[tblMusteriler].[AdSoyad].[All]" dimensionUniqueName="[tblMusteriler]" displayFolder="" count="0" memberValueDatatype="130" unbalanced="0"/>
    <cacheHierarchy uniqueName="[tblMusteriler].[Cinsiyet]" caption="Cinsiyet" attribute="1" defaultMemberUniqueName="[tblMusteriler].[Cinsiyet].[All]" allUniqueName="[tblMusteriler].[Cinsiyet].[All]" dimensionUniqueName="[tblMusteriler]" displayFolder="" count="0" memberValueDatatype="130" unbalanced="0"/>
    <cacheHierarchy uniqueName="[tblMusteriler].[Yas]" caption="Yas" attribute="1" defaultMemberUniqueName="[tblMusteriler].[Yas].[All]" allUniqueName="[tblMusteriler].[Yas].[All]" dimensionUniqueName="[tblMusteriler]" displayFolder="" count="0" memberValueDatatype="20" unbalanced="0"/>
    <cacheHierarchy uniqueName="[tblMusteriler].[SehirID]" caption="SehirID" attribute="1" defaultMemberUniqueName="[tblMusteriler].[SehirID].[All]" allUniqueName="[tblMusteriler].[SehirID].[All]" dimensionUniqueName="[tblMusteriler]" displayFolder="" count="0" memberValueDatatype="20" unbalanced="0"/>
    <cacheHierarchy uniqueName="[tblMusteriler].[Sehir]" caption="Sehir" attribute="1" defaultMemberUniqueName="[tblMusteriler].[Sehir].[All]" allUniqueName="[tblMusteriler].[Sehir].[All]" dimensionUniqueName="[tblMusteriler]" displayFolder="" count="0" memberValueDatatype="130" unbalanced="0"/>
    <cacheHierarchy uniqueName="[tblMusteriler].[KayitTarihi]" caption="KayitTarihi" attribute="1" time="1" defaultMemberUniqueName="[tblMusteriler].[KayitTarihi].[All]" allUniqueName="[tblMusteriler].[KayitTarihi].[All]" dimensionUniqueName="[tblMusteriler]" displayFolder="" count="0" memberValueDatatype="7" unbalanced="0"/>
    <cacheHierarchy uniqueName="[tblMusteriler].[MusteriSegmenti]" caption="MusteriSegmenti" attribute="1" defaultMemberUniqueName="[tblMusteriler].[MusteriSegmenti].[All]" allUniqueName="[tblMusteriler].[MusteriSegmenti].[All]" dimensionUniqueName="[tblMusteriler]" displayFolder="" count="0" memberValueDatatype="130" unbalanced="0"/>
    <cacheHierarchy uniqueName="[tblMusteriler].[Eposta]" caption="Eposta" attribute="1" defaultMemberUniqueName="[tblMusteriler].[Eposta].[All]" allUniqueName="[tblMusteriler].[Eposta].[All]" dimensionUniqueName="[tblMusteriler]" displayFolder="" count="0" memberValueDatatype="130" unbalanced="0"/>
    <cacheHierarchy uniqueName="[tblSehirler].[SehirID]" caption="SehirID" attribute="1" defaultMemberUniqueName="[tblSehirler].[SehirID].[All]" allUniqueName="[tblSehirler].[SehirID].[All]" dimensionUniqueName="[tblSehirler]" displayFolder="" count="0" memberValueDatatype="20" unbalanced="0"/>
    <cacheHierarchy uniqueName="[tblSehirler].[Sehir]" caption="Sehir" attribute="1" defaultMemberUniqueName="[tblSehirler].[Sehir].[All]" allUniqueName="[tblSehirler].[Sehir].[All]" dimensionUniqueName="[tblSehirler]" displayFolder="" count="0" memberValueDatatype="130" unbalanced="0"/>
    <cacheHierarchy uniqueName="[tblSehirler].[Bolge]" caption="Bolge" attribute="1" defaultMemberUniqueName="[tblSehirler].[Bolge].[All]" allUniqueName="[tblSehirler].[Bolge].[All]" dimensionUniqueName="[tblSehirler]" displayFolder="" count="2" memberValueDatatype="130" unbalanced="0">
      <fieldsUsage count="2">
        <fieldUsage x="-1"/>
        <fieldUsage x="4"/>
      </fieldsUsage>
    </cacheHierarchy>
    <cacheHierarchy uniqueName="[tblSiparisDetaylari].[SiparisDetayID]" caption="SiparisDetayID" attribute="1" defaultMemberUniqueName="[tblSiparisDetaylari].[SiparisDetayID].[All]" allUniqueName="[tblSiparisDetaylari].[SiparisDetayID].[All]" dimensionUniqueName="[tblSiparisDetaylari]" displayFolder="" count="0" memberValueDatatype="20" unbalanced="0"/>
    <cacheHierarchy uniqueName="[tblSiparisDetaylari].[SiparisID]" caption="SiparisID" attribute="1" defaultMemberUniqueName="[tblSiparisDetaylari].[SiparisID].[All]" allUniqueName="[tblSiparisDetaylari].[SiparisID].[All]" dimensionUniqueName="[tblSiparisDetaylari]" displayFolder="" count="0" memberValueDatatype="20" unbalanced="0"/>
    <cacheHierarchy uniqueName="[tblSiparisDetaylari].[UrunID]" caption="UrunID" attribute="1" defaultMemberUniqueName="[tblSiparisDetaylari].[UrunID].[All]" allUniqueName="[tblSiparisDetaylari].[UrunID].[All]" dimensionUniqueName="[tblSiparisDetaylari]" displayFolder="" count="0" memberValueDatatype="20" unbalanced="0"/>
    <cacheHierarchy uniqueName="[tblSiparisDetaylari].[UrunAdi]" caption="UrunAdi" attribute="1" defaultMemberUniqueName="[tblSiparisDetaylari].[UrunAdi].[All]" allUniqueName="[tblSiparisDetaylari].[UrunAdi].[All]" dimensionUniqueName="[tblSiparisDetaylari]" displayFolder="" count="0" memberValueDatatype="130" unbalanced="0"/>
    <cacheHierarchy uniqueName="[tblSiparisDetaylari].[KategoriID]" caption="KategoriID" attribute="1" defaultMemberUniqueName="[tblSiparisDetaylari].[KategoriID].[All]" allUniqueName="[tblSiparisDetaylari].[KategoriID].[All]" dimensionUniqueName="[tblSiparisDetaylari]" displayFolder="" count="0" memberValueDatatype="20" unbalanced="0"/>
    <cacheHierarchy uniqueName="[tblSiparisDetaylari].[KategoriAdi]" caption="KategoriAdi" attribute="1" defaultMemberUniqueName="[tblSiparisDetaylari].[KategoriAdi].[All]" allUniqueName="[tblSiparisDetaylari].[KategoriAdi].[All]" dimensionUniqueName="[tblSiparisDetaylari]" displayFolder="" count="0" memberValueDatatype="130" unbalanced="0"/>
    <cacheHierarchy uniqueName="[tblSiparisDetaylari].[Adet]" caption="Adet" attribute="1" defaultMemberUniqueName="[tblSiparisDetaylari].[Adet].[All]" allUniqueName="[tblSiparisDetaylari].[Adet].[All]" dimensionUniqueName="[tblSiparisDetaylari]" displayFolder="" count="0" memberValueDatatype="20" unbalanced="0"/>
    <cacheHierarchy uniqueName="[tblSiparisDetaylari].[BirimFiyat]" caption="BirimFiyat" attribute="1" defaultMemberUniqueName="[tblSiparisDetaylari].[BirimFiyat].[All]" allUniqueName="[tblSiparisDetaylari].[BirimFiyat].[All]" dimensionUniqueName="[tblSiparisDetaylari]" displayFolder="" count="0" memberValueDatatype="20" unbalanced="0"/>
    <cacheHierarchy uniqueName="[tblSiparisDetaylari].[IndirimOrani]" caption="IndirimOrani" attribute="1" defaultMemberUniqueName="[tblSiparisDetaylari].[IndirimOrani].[All]" allUniqueName="[tblSiparisDetaylari].[IndirimOrani].[All]" dimensionUniqueName="[tblSiparisDetaylari]" displayFolder="" count="0" memberValueDatatype="5" unbalanced="0"/>
    <cacheHierarchy uniqueName="[tblSiparisDetaylari].[IndirimTutari]" caption="IndirimTutari" attribute="1" defaultMemberUniqueName="[tblSiparisDetaylari].[IndirimTutari].[All]" allUniqueName="[tblSiparisDetaylari].[IndirimTutari].[All]" dimensionUniqueName="[tblSiparisDetaylari]" displayFolder="" count="0" memberValueDatatype="5" unbalanced="0"/>
    <cacheHierarchy uniqueName="[tblSiparisDetaylari].[NetSatisTutari]" caption="NetSatisTutari" attribute="1" defaultMemberUniqueName="[tblSiparisDetaylari].[NetSatisTutari].[All]" allUniqueName="[tblSiparisDetaylari].[NetSatisTutari].[All]" dimensionUniqueName="[tblSiparisDetaylari]" displayFolder="" count="0" memberValueDatatype="5" unbalanced="0"/>
    <cacheHierarchy uniqueName="[tblSiparisDetaylari].[BirimMaliyet]" caption="BirimMaliyet" attribute="1" defaultMemberUniqueName="[tblSiparisDetaylari].[BirimMaliyet].[All]" allUniqueName="[tblSiparisDetaylari].[BirimMaliyet].[All]" dimensionUniqueName="[tblSiparisDetaylari]" displayFolder="" count="0" memberValueDatatype="20" unbalanced="0"/>
    <cacheHierarchy uniqueName="[tblSiparisDetaylari].[ToplamMaliyet]" caption="ToplamMaliyet" attribute="1" defaultMemberUniqueName="[tblSiparisDetaylari].[ToplamMaliyet].[All]" allUniqueName="[tblSiparisDetaylari].[ToplamMaliyet].[All]" dimensionUniqueName="[tblSiparisDetaylari]" displayFolder="" count="0" memberValueDatatype="20" unbalanced="0"/>
    <cacheHierarchy uniqueName="[tblSiparisDetaylari].[BrutKar]" caption="BrutKar" attribute="1" defaultMemberUniqueName="[tblSiparisDetaylari].[BrutKar].[All]" allUniqueName="[tblSiparisDetaylari].[BrutKar].[All]" dimensionUniqueName="[tblSiparisDetaylari]" displayFolder="" count="0" memberValueDatatype="5" unbalanced="0"/>
    <cacheHierarchy uniqueName="[tblSiparisler].[SiparisID]" caption="SiparisID" attribute="1" defaultMemberUniqueName="[tblSiparisler].[SiparisID].[All]" allUniqueName="[tblSiparisler].[SiparisID].[All]" dimensionUniqueName="[tblSiparisler]" displayFolder="" count="0" memberValueDatatype="20" unbalanced="0"/>
    <cacheHierarchy uniqueName="[tblSiparisler].[MusteriID]" caption="MusteriID" attribute="1" defaultMemberUniqueName="[tblSiparisler].[MusteriID].[All]" allUniqueName="[tblSiparisler].[MusteriID].[All]" dimensionUniqueName="[tblSiparisler]" displayFolder="" count="0" memberValueDatatype="20" unbalanced="0"/>
    <cacheHierarchy uniqueName="[tblSiparisler].[SiparisTarihi]" caption="SiparisTarihi" attribute="1" time="1" defaultMemberUniqueName="[tblSiparisler].[SiparisTarihi].[All]" allUniqueName="[tblSiparisler].[SiparisTarihi].[All]" dimensionUniqueName="[tblSiparisler]" displayFolder="" count="0" memberValueDatatype="7" unbalanced="0"/>
    <cacheHierarchy uniqueName="[tblSiparisler].[OdemeYontemi]" caption="OdemeYontemi" attribute="1" defaultMemberUniqueName="[tblSiparisler].[OdemeYontemi].[All]" allUniqueName="[tblSiparisler].[OdemeYontemi].[All]" dimensionUniqueName="[tblSiparisler]" displayFolder="" count="0" memberValueDatatype="130" unbalanced="0"/>
    <cacheHierarchy uniqueName="[tblSiparisler].[SiparisDurumu]" caption="SiparisDurumu" attribute="1" defaultMemberUniqueName="[tblSiparisler].[SiparisDurumu].[All]" allUniqueName="[tblSiparisler].[SiparisDurumu].[All]" dimensionUniqueName="[tblSiparisler]" displayFolder="" count="0" memberValueDatatype="130" unbalanced="0"/>
    <cacheHierarchy uniqueName="[tblSiparisler].[SatisKanali]" caption="SatisKanali" attribute="1" defaultMemberUniqueName="[tblSiparisler].[SatisKanali].[All]" allUniqueName="[tblSiparisler].[SatisKanali].[All]" dimensionUniqueName="[tblSiparisler]" displayFolder="" count="2" memberValueDatatype="130" unbalanced="0">
      <fieldsUsage count="2">
        <fieldUsage x="-1"/>
        <fieldUsage x="6"/>
      </fieldsUsage>
    </cacheHierarchy>
    <cacheHierarchy uniqueName="[tblSiparisler].[YılAy]" caption="YılAy" attribute="1" defaultMemberUniqueName="[tblSiparisler].[YılAy].[All]" allUniqueName="[tblSiparisler].[YılAy].[All]" dimensionUniqueName="[tblSiparisler]" displayFolder="" count="0" memberValueDatatype="130" unbalanced="0"/>
    <cacheHierarchy uniqueName="[tblSiparisler].[Yıl]" caption="Yıl" attribute="1" defaultMemberUniqueName="[tblSiparisler].[Yıl].[All]" allUniqueName="[tblSiparisler].[Yıl].[All]" dimensionUniqueName="[tblSiparisler]" displayFolder="" count="2" memberValueDatatype="20" unbalanced="0">
      <fieldsUsage count="2">
        <fieldUsage x="-1"/>
        <fieldUsage x="3"/>
      </fieldsUsage>
    </cacheHierarchy>
    <cacheHierarchy uniqueName="[tblSiparisler].[AyNo]" caption="AyNo" attribute="1" defaultMemberUniqueName="[tblSiparisler].[AyNo].[All]" allUniqueName="[tblSiparisler].[AyNo].[All]" dimensionUniqueName="[tblSiparisler]" displayFolder="" count="0" memberValueDatatype="20" unbalanced="0"/>
    <cacheHierarchy uniqueName="[tblSiparisler].[Ay]" caption="Ay" attribute="1" defaultMemberUniqueName="[tblSiparisler].[Ay].[All]" allUniqueName="[tblSiparisler].[Ay].[All]" dimensionUniqueName="[tblSiparisler]" displayFolder="" count="2" memberValueDatatype="130" unbalanced="0">
      <fieldsUsage count="2">
        <fieldUsage x="-1"/>
        <fieldUsage x="2"/>
      </fieldsUsage>
    </cacheHierarchy>
    <cacheHierarchy uniqueName="[tblTakvim].[Tarih]" caption="Tarih" attribute="1" defaultMemberUniqueName="[tblTakvim].[Tarih].[All]" allUniqueName="[tblTakvim].[Tarih].[All]" dimensionUniqueName="[tblTakvim]" displayFolder="" count="0" memberValueDatatype="130" unbalanced="0"/>
    <cacheHierarchy uniqueName="[tblTakvim].[Yil]" caption="Yil" attribute="1" defaultMemberUniqueName="[tblTakvim].[Yil].[All]" allUniqueName="[tblTakvim].[Yil].[All]" dimensionUniqueName="[tblTakvim]" displayFolder="" count="0" memberValueDatatype="20" unbalanced="0"/>
    <cacheHierarchy uniqueName="[tblTakvim].[AyNo]" caption="AyNo" attribute="1" defaultMemberUniqueName="[tblTakvim].[AyNo].[All]" allUniqueName="[tblTakvim].[AyNo].[All]" dimensionUniqueName="[tblTakvim]" displayFolder="" count="0" memberValueDatatype="20" unbalanced="0"/>
    <cacheHierarchy uniqueName="[tblTakvim].[AyAdi]" caption="AyAdi" attribute="1" defaultMemberUniqueName="[tblTakvim].[AyAdi].[All]" allUniqueName="[tblTakvim].[AyAdi].[All]" dimensionUniqueName="[tblTakvim]" displayFolder="" count="0" memberValueDatatype="130" unbalanced="0"/>
    <cacheHierarchy uniqueName="[tblTakvim].[Ceyrek]" caption="Ceyrek" attribute="1" defaultMemberUniqueName="[tblTakvim].[Ceyrek].[All]" allUniqueName="[tblTakvim].[Ceyrek].[All]" dimensionUniqueName="[tblTakvim]" displayFolder="" count="0" memberValueDatatype="130" unbalanced="0"/>
    <cacheHierarchy uniqueName="[tblTakvim].[HaftaGunu]" caption="HaftaGunu" attribute="1" defaultMemberUniqueName="[tblTakvim].[HaftaGunu].[All]" allUniqueName="[tblTakvim].[HaftaGunu].[All]" dimensionUniqueName="[tblTakvim]" displayFolder="" count="0" memberValueDatatype="130" unbalanced="0"/>
    <cacheHierarchy uniqueName="[tblTakvim].[HaftaSonuMu]" caption="HaftaSonuMu" attribute="1" defaultMemberUniqueName="[tblTakvim].[HaftaSonuMu].[All]" allUniqueName="[tblTakvim].[HaftaSonuMu].[All]" dimensionUniqueName="[tblTakvim]" displayFolder="" count="0" memberValueDatatype="130" unbalanced="0"/>
    <cacheHierarchy uniqueName="[tblTakvim].[YılAy]" caption="YılAy" attribute="1" defaultMemberUniqueName="[tblTakvim].[YılAy].[All]" allUniqueName="[tblTakvim].[YılAy].[All]" dimensionUniqueName="[tblTakvim]" displayFolder="" count="0" memberValueDatatype="130" unbalanced="0"/>
    <cacheHierarchy uniqueName="[tblUrunler].[UrunID]" caption="UrunID" attribute="1" defaultMemberUniqueName="[tblUrunler].[UrunID].[All]" allUniqueName="[tblUrunler].[UrunID].[All]" dimensionUniqueName="[tblUrunler]" displayFolder="" count="0" memberValueDatatype="20" unbalanced="0"/>
    <cacheHierarchy uniqueName="[tblUrunler].[UrunAdi]" caption="UrunAdi" attribute="1" defaultMemberUniqueName="[tblUrunler].[UrunAdi].[All]" allUniqueName="[tblUrunler].[UrunAdi].[All]" dimensionUniqueName="[tblUrunler]" displayFolder="" count="2" memberValueDatatype="130" unbalanced="0">
      <fieldsUsage count="2">
        <fieldUsage x="-1"/>
        <fieldUsage x="0"/>
      </fieldsUsage>
    </cacheHierarchy>
    <cacheHierarchy uniqueName="[tblUrunler].[KategoriID]" caption="KategoriID" attribute="1" defaultMemberUniqueName="[tblUrunler].[KategoriID].[All]" allUniqueName="[tblUrunler].[KategoriID].[All]" dimensionUniqueName="[tblUrunler]" displayFolder="" count="0" memberValueDatatype="20" unbalanced="0"/>
    <cacheHierarchy uniqueName="[tblUrunler].[KategoriAdi]" caption="KategoriAdi" attribute="1" defaultMemberUniqueName="[tblUrunler].[KategoriAdi].[All]" allUniqueName="[tblUrunler].[KategoriAdi].[All]" dimensionUniqueName="[tblUrunler]" displayFolder="" count="0" memberValueDatatype="130" unbalanced="0"/>
    <cacheHierarchy uniqueName="[tblUrunler].[Marka]" caption="Marka" attribute="1" defaultMemberUniqueName="[tblUrunler].[Marka].[All]" allUniqueName="[tblUrunler].[Marka].[All]" dimensionUniqueName="[tblUrunler]" displayFolder="" count="0" memberValueDatatype="130" unbalanced="0"/>
    <cacheHierarchy uniqueName="[tblUrunler].[ListeFiyati]" caption="ListeFiyati" attribute="1" defaultMemberUniqueName="[tblUrunler].[ListeFiyati].[All]" allUniqueName="[tblUrunler].[ListeFiyati].[All]" dimensionUniqueName="[tblUrunler]" displayFolder="" count="0" memberValueDatatype="20" unbalanced="0"/>
    <cacheHierarchy uniqueName="[tblUrunler].[BirimMaliyet]" caption="BirimMaliyet" attribute="1" defaultMemberUniqueName="[tblUrunler].[BirimMaliyet].[All]" allUniqueName="[tblUrunler].[BirimMaliyet].[All]" dimensionUniqueName="[tblUrunler]" displayFolder="" count="0" memberValueDatatype="20" unbalanced="0"/>
    <cacheHierarchy uniqueName="[Measures].[__XL_Count tblMusteriler]" caption="__XL_Count tblMusteriler" measure="1" displayFolder="" measureGroup="tblMusteriler" count="0" hidden="1"/>
    <cacheHierarchy uniqueName="[Measures].[__XL_Count tblSiparisler]" caption="__XL_Count tblSiparisler" measure="1" displayFolder="" measureGroup="tblSiparisler" count="0" hidden="1"/>
    <cacheHierarchy uniqueName="[Measures].[__XL_Count tblSehirler]" caption="__XL_Count tblSehirler" measure="1" displayFolder="" measureGroup="tblSehirler" count="0" hidden="1"/>
    <cacheHierarchy uniqueName="[Measures].[__XL_Count tblSiparisDetaylari]" caption="__XL_Count tblSiparisDetaylari" measure="1" displayFolder="" measureGroup="tblSiparisDetaylari" count="0" hidden="1"/>
    <cacheHierarchy uniqueName="[Measures].[__XL_Count tblUrunler]" caption="__XL_Count tblUrunler" measure="1" displayFolder="" measureGroup="tblUrunler" count="0" hidden="1"/>
    <cacheHierarchy uniqueName="[Measures].[__XL_Count tblKategoriler]" caption="__XL_Count tblKategoriler" measure="1" displayFolder="" measureGroup="tblKategoriler" count="0" hidden="1"/>
    <cacheHierarchy uniqueName="[Measures].[__XL_Count tblKargo]" caption="__XL_Count tblKargo" measure="1" displayFolder="" measureGroup="tblKargo" count="0" hidden="1"/>
    <cacheHierarchy uniqueName="[Measures].[__XL_Count tblIadeler]" caption="__XL_Count tblIadeler" measure="1" displayFolder="" measureGroup="tblIadeler" count="0" hidden="1"/>
    <cacheHierarchy uniqueName="[Measures].[__XL_Count tblTakvim]" caption="__XL_Count tblTakvim" measure="1" displayFolder="" measureGroup="tblTakvim" count="0" hidden="1"/>
    <cacheHierarchy uniqueName="[Measures].[__No measures defined]" caption="__No measures defined" measure="1" displayFolder="" count="0" hidden="1"/>
    <cacheHierarchy uniqueName="[Measures].[Sum of MusteriID]" caption="Sum of MusteriID" measure="1" displayFolder="" measureGroup="tblSiparisler" count="0" hidden="1">
      <extLst>
        <ext xmlns:x15="http://schemas.microsoft.com/office/spreadsheetml/2010/11/main" uri="{B97F6D7D-B522-45F9-BDA1-12C45D357490}">
          <x15:cacheHierarchy aggregatedColumn="45"/>
        </ext>
      </extLst>
    </cacheHierarchy>
    <cacheHierarchy uniqueName="[Measures].[Distinct Count of MusteriID]" caption="Distinct Count of MusteriID" measure="1" displayFolder="" measureGroup="tblSiparisler" count="0" hidden="1">
      <extLst>
        <ext xmlns:x15="http://schemas.microsoft.com/office/spreadsheetml/2010/11/main" uri="{B97F6D7D-B522-45F9-BDA1-12C45D357490}">
          <x15:cacheHierarchy aggregatedColumn="45"/>
        </ext>
      </extLst>
    </cacheHierarchy>
    <cacheHierarchy uniqueName="[Measures].[Sum of SiparisID]" caption="Sum of SiparisID" measure="1" displayFolder="" measureGroup="tblSiparisDetaylari" count="0" hidden="1">
      <extLst>
        <ext xmlns:x15="http://schemas.microsoft.com/office/spreadsheetml/2010/11/main" uri="{B97F6D7D-B522-45F9-BDA1-12C45D357490}">
          <x15:cacheHierarchy aggregatedColumn="31"/>
        </ext>
      </extLst>
    </cacheHierarchy>
    <cacheHierarchy uniqueName="[Measures].[Distinct Count of SiparisID]" caption="Distinct Count of SiparisID" measure="1" displayFolder="" measureGroup="tblSiparisDetaylari" count="0" hidden="1">
      <extLst>
        <ext xmlns:x15="http://schemas.microsoft.com/office/spreadsheetml/2010/11/main" uri="{B97F6D7D-B522-45F9-BDA1-12C45D357490}">
          <x15:cacheHierarchy aggregatedColumn="31"/>
        </ext>
      </extLst>
    </cacheHierarchy>
    <cacheHierarchy uniqueName="[Measures].[Sum of NetSatisTutari]" caption="Sum of NetSatisTutari" measure="1" displayFolder="" measureGroup="tblSiparisDetaylari" count="0" hidden="1">
      <extLst>
        <ext xmlns:x15="http://schemas.microsoft.com/office/spreadsheetml/2010/11/main" uri="{B97F6D7D-B522-45F9-BDA1-12C45D357490}">
          <x15:cacheHierarchy aggregatedColumn="40"/>
        </ext>
      </extLst>
    </cacheHierarchy>
    <cacheHierarchy uniqueName="[Measures].[Sum of BrutKar]" caption="Sum of BrutKar" measure="1" displayFolder="" measureGroup="tblSiparisDetaylari" count="0" hidden="1">
      <extLst>
        <ext xmlns:x15="http://schemas.microsoft.com/office/spreadsheetml/2010/11/main" uri="{B97F6D7D-B522-45F9-BDA1-12C45D357490}">
          <x15:cacheHierarchy aggregatedColumn="43"/>
        </ext>
      </extLst>
    </cacheHierarchy>
    <cacheHierarchy uniqueName="[Measures].[Sum of IadeID]" caption="Sum of IadeID" measure="1" displayFolder="" measureGroup="tblIadeler" count="0" hidden="1">
      <extLst>
        <ext xmlns:x15="http://schemas.microsoft.com/office/spreadsheetml/2010/11/main" uri="{B97F6D7D-B522-45F9-BDA1-12C45D357490}">
          <x15:cacheHierarchy aggregatedColumn="0"/>
        </ext>
      </extLst>
    </cacheHierarchy>
    <cacheHierarchy uniqueName="[Measures].[Distinct Count of IadeID]" caption="Distinct Count of IadeID" measure="1" displayFolder="" measureGroup="tblIadeler" count="0" hidden="1">
      <extLst>
        <ext xmlns:x15="http://schemas.microsoft.com/office/spreadsheetml/2010/11/main" uri="{B97F6D7D-B522-45F9-BDA1-12C45D357490}">
          <x15:cacheHierarchy aggregatedColumn="0"/>
        </ext>
      </extLst>
    </cacheHierarchy>
    <cacheHierarchy uniqueName="[Measures].[Count of IadeID]" caption="Count of IadeID" measure="1" displayFolder="" measureGroup="tblIadeler" count="0" hidden="1">
      <extLst>
        <ext xmlns:x15="http://schemas.microsoft.com/office/spreadsheetml/2010/11/main" uri="{B97F6D7D-B522-45F9-BDA1-12C45D357490}">
          <x15:cacheHierarchy aggregatedColumn="0"/>
        </ext>
      </extLst>
    </cacheHierarchy>
    <cacheHierarchy uniqueName="[Measures].[Sum of SiparisDetayID]" caption="Sum of SiparisDetayID" measure="1" displayFolder="" measureGroup="tblSiparisDetaylari" count="0" hidden="1">
      <extLst>
        <ext xmlns:x15="http://schemas.microsoft.com/office/spreadsheetml/2010/11/main" uri="{B97F6D7D-B522-45F9-BDA1-12C45D357490}">
          <x15:cacheHierarchy aggregatedColumn="30"/>
        </ext>
      </extLst>
    </cacheHierarchy>
    <cacheHierarchy uniqueName="[Measures].[Count of SiparisDetayID]" caption="Count of SiparisDetayID" measure="1" displayFolder="" measureGroup="tblSiparisDetaylari" count="0" hidden="1">
      <extLst>
        <ext xmlns:x15="http://schemas.microsoft.com/office/spreadsheetml/2010/11/main" uri="{B97F6D7D-B522-45F9-BDA1-12C45D357490}">
          <x15:cacheHierarchy aggregatedColumn="30"/>
        </ext>
      </extLst>
    </cacheHierarchy>
    <cacheHierarchy uniqueName="[Measures].[Count of NetSatisTutari]" caption="Count of NetSatisTutari" measure="1" displayFolder="" measureGroup="tblSiparisDetaylari" count="0" hidden="1">
      <extLst>
        <ext xmlns:x15="http://schemas.microsoft.com/office/spreadsheetml/2010/11/main" uri="{B97F6D7D-B522-45F9-BDA1-12C45D357490}">
          <x15:cacheHierarchy aggregatedColumn="40"/>
        </ext>
      </extLst>
    </cacheHierarchy>
    <cacheHierarchy uniqueName="[Measures].[Sum of Adet]" caption="Sum of Adet" measure="1" displayFolder="" measureGroup="tblSiparisDetaylari" count="0" oneField="1" hidden="1">
      <fieldsUsage count="1">
        <fieldUsage x="1"/>
      </fieldsUsage>
      <extLst>
        <ext xmlns:x15="http://schemas.microsoft.com/office/spreadsheetml/2010/11/main" uri="{B97F6D7D-B522-45F9-BDA1-12C45D357490}">
          <x15:cacheHierarchy aggregatedColumn="36"/>
        </ext>
      </extLst>
    </cacheHierarchy>
  </cacheHierarchies>
  <kpis count="0"/>
  <dimensions count="10">
    <dimension measure="1" name="Measures" uniqueName="[Measures]" caption="Measures"/>
    <dimension name="tblIadeler" uniqueName="[tblIadeler]" caption="tblIadeler"/>
    <dimension name="tblKargo" uniqueName="[tblKargo]" caption="tblKargo"/>
    <dimension name="tblKategoriler" uniqueName="[tblKategoriler]" caption="tblKategoriler"/>
    <dimension name="tblMusteriler" uniqueName="[tblMusteriler]" caption="tblMusteriler"/>
    <dimension name="tblSehirler" uniqueName="[tblSehirler]" caption="tblSehirler"/>
    <dimension name="tblSiparisDetaylari" uniqueName="[tblSiparisDetaylari]" caption="tblSiparisDetaylari"/>
    <dimension name="tblSiparisler" uniqueName="[tblSiparisler]" caption="tblSiparisler"/>
    <dimension name="tblTakvim" uniqueName="[tblTakvim]" caption="tblTakvim"/>
    <dimension name="tblUrunler" uniqueName="[tblUrunler]" caption="tblUrunler"/>
  </dimensions>
  <measureGroups count="9">
    <measureGroup name="tblIadeler" caption="tblIadeler"/>
    <measureGroup name="tblKargo" caption="tblKargo"/>
    <measureGroup name="tblKategoriler" caption="tblKategoriler"/>
    <measureGroup name="tblMusteriler" caption="tblMusteriler"/>
    <measureGroup name="tblSehirler" caption="tblSehirler"/>
    <measureGroup name="tblSiparisDetaylari" caption="tblSiparisDetaylari"/>
    <measureGroup name="tblSiparisler" caption="tblSiparisler"/>
    <measureGroup name="tblTakvim" caption="tblTakvim"/>
    <measureGroup name="tblUrunler" caption="tblUrunler"/>
  </measureGroups>
  <maps count="23">
    <map measureGroup="0" dimension="1"/>
    <map measureGroup="1" dimension="2"/>
    <map measureGroup="2" dimension="3"/>
    <map measureGroup="3" dimension="4"/>
    <map measureGroup="3" dimension="5"/>
    <map measureGroup="4" dimension="5"/>
    <map measureGroup="5" dimension="1"/>
    <map measureGroup="5" dimension="2"/>
    <map measureGroup="5" dimension="3"/>
    <map measureGroup="5" dimension="4"/>
    <map measureGroup="5" dimension="5"/>
    <map measureGroup="5" dimension="6"/>
    <map measureGroup="5" dimension="7"/>
    <map measureGroup="5" dimension="8"/>
    <map measureGroup="5" dimension="9"/>
    <map measureGroup="6" dimension="2"/>
    <map measureGroup="6" dimension="4"/>
    <map measureGroup="6" dimension="5"/>
    <map measureGroup="6" dimension="7"/>
    <map measureGroup="6" dimension="8"/>
    <map measureGroup="7" dimension="8"/>
    <map measureGroup="8" dimension="3"/>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re Erol" refreshedDate="46194.203444560182" createdVersion="8" refreshedVersion="8" minRefreshableVersion="3" recordCount="0" supportSubquery="1" supportAdvancedDrill="1" xr:uid="{28C7E6C8-F38F-4925-9AEA-2FF5965B4A31}">
  <cacheSource type="external" connectionId="1"/>
  <cacheFields count="6">
    <cacheField name="[Measures].[Distinct Count of SiparisID]" caption="Distinct Count of SiparisID" numFmtId="0" hierarchy="82" level="32767"/>
    <cacheField name="[tblSiparisler].[Ay].[Ay]" caption="Ay" numFmtId="0" hierarchy="53" level="1">
      <sharedItems containsSemiMixedTypes="0" containsNonDate="0" containsString="0"/>
    </cacheField>
    <cacheField name="[tblSiparisler].[Yıl].[Yıl]" caption="Yıl" numFmtId="0" hierarchy="51" level="1">
      <sharedItems containsSemiMixedTypes="0" containsNonDate="0" containsString="0"/>
    </cacheField>
    <cacheField name="[tblSehirler].[Bolge].[Bolge]" caption="Bolge" numFmtId="0" hierarchy="29" level="1">
      <sharedItems containsSemiMixedTypes="0" containsNonDate="0" containsString="0"/>
    </cacheField>
    <cacheField name="[tblKategoriler].[KategoriAdi].[KategoriAdi]" caption="KategoriAdi" numFmtId="0" hierarchy="15" level="1">
      <sharedItems containsSemiMixedTypes="0" containsNonDate="0" containsString="0"/>
    </cacheField>
    <cacheField name="[tblSiparisler].[SatisKanali].[SatisKanali]" caption="SatisKanali" numFmtId="0" hierarchy="49" level="1">
      <sharedItems containsSemiMixedTypes="0" containsNonDate="0" containsString="0"/>
    </cacheField>
  </cacheFields>
  <cacheHierarchies count="92">
    <cacheHierarchy uniqueName="[tblIadeler].[IadeID]" caption="IadeID" attribute="1" defaultMemberUniqueName="[tblIadeler].[IadeID].[All]" allUniqueName="[tblIadeler].[IadeID].[All]" dimensionUniqueName="[tblIadeler]" displayFolder="" count="0" memberValueDatatype="20" unbalanced="0"/>
    <cacheHierarchy uniqueName="[tblIadeler].[SiparisDetayID]" caption="SiparisDetayID" attribute="1" defaultMemberUniqueName="[tblIadeler].[SiparisDetayID].[All]" allUniqueName="[tblIadeler].[SiparisDetayID].[All]" dimensionUniqueName="[tblIadeler]" displayFolder="" count="0" memberValueDatatype="20" unbalanced="0"/>
    <cacheHierarchy uniqueName="[tblIadeler].[SiparisID]" caption="SiparisID" attribute="1" defaultMemberUniqueName="[tblIadeler].[SiparisID].[All]" allUniqueName="[tblIadeler].[SiparisID].[All]" dimensionUniqueName="[tblIadeler]" displayFolder="" count="0" memberValueDatatype="20" unbalanced="0"/>
    <cacheHierarchy uniqueName="[tblIadeler].[UrunID]" caption="UrunID" attribute="1" defaultMemberUniqueName="[tblIadeler].[UrunID].[All]" allUniqueName="[tblIadeler].[UrunID].[All]" dimensionUniqueName="[tblIadeler]" displayFolder="" count="0" memberValueDatatype="20" unbalanced="0"/>
    <cacheHierarchy uniqueName="[tblIadeler].[UrunAdi]" caption="UrunAdi" attribute="1" defaultMemberUniqueName="[tblIadeler].[UrunAdi].[All]" allUniqueName="[tblIadeler].[UrunAdi].[All]" dimensionUniqueName="[tblIadeler]" displayFolder="" count="0" memberValueDatatype="130" unbalanced="0"/>
    <cacheHierarchy uniqueName="[tblIadeler].[IadeTarihi]" caption="IadeTarihi" attribute="1" time="1" defaultMemberUniqueName="[tblIadeler].[IadeTarihi].[All]" allUniqueName="[tblIadeler].[IadeTarihi].[All]" dimensionUniqueName="[tblIadeler]" displayFolder="" count="0" memberValueDatatype="7" unbalanced="0"/>
    <cacheHierarchy uniqueName="[tblIadeler].[IadeNedeni]" caption="IadeNedeni" attribute="1" defaultMemberUniqueName="[tblIadeler].[IadeNedeni].[All]" allUniqueName="[tblIadeler].[IadeNedeni].[All]" dimensionUniqueName="[tblIadeler]" displayFolder="" count="0" memberValueDatatype="130" unbalanced="0"/>
    <cacheHierarchy uniqueName="[tblIadeler].[IadeDurumu]" caption="IadeDurumu" attribute="1" defaultMemberUniqueName="[tblIadeler].[IadeDurumu].[All]" allUniqueName="[tblIadeler].[IadeDurumu].[All]" dimensionUniqueName="[tblIadeler]" displayFolder="" count="0" memberValueDatatype="130" unbalanced="0"/>
    <cacheHierarchy uniqueName="[tblKargo].[SiparisID]" caption="SiparisID" attribute="1" defaultMemberUniqueName="[tblKargo].[SiparisID].[All]" allUniqueName="[tblKargo].[SiparisID].[All]" dimensionUniqueName="[tblKargo]" displayFolder="" count="0" memberValueDatatype="20" unbalanced="0"/>
    <cacheHierarchy uniqueName="[tblKargo].[KargoFirmasi]" caption="KargoFirmasi" attribute="1" defaultMemberUniqueName="[tblKargo].[KargoFirmasi].[All]" allUniqueName="[tblKargo].[KargoFirmasi].[All]" dimensionUniqueName="[tblKargo]" displayFolder="" count="0" memberValueDatatype="130" unbalanced="0"/>
    <cacheHierarchy uniqueName="[tblKargo].[KargoyaVerilmeTarihi]" caption="KargoyaVerilmeTarihi" attribute="1" time="1" defaultMemberUniqueName="[tblKargo].[KargoyaVerilmeTarihi].[All]" allUniqueName="[tblKargo].[KargoyaVerilmeTarihi].[All]" dimensionUniqueName="[tblKargo]" displayFolder="" count="0" memberValueDatatype="7" unbalanced="0"/>
    <cacheHierarchy uniqueName="[tblKargo].[TeslimatDurumu]" caption="TeslimatDurumu" attribute="1" defaultMemberUniqueName="[tblKargo].[TeslimatDurumu].[All]" allUniqueName="[tblKargo].[TeslimatDurumu].[All]" dimensionUniqueName="[tblKargo]" displayFolder="" count="0" memberValueDatatype="130" unbalanced="0"/>
    <cacheHierarchy uniqueName="[tblKargo].[KargoMaliyeti]" caption="KargoMaliyeti" attribute="1" defaultMemberUniqueName="[tblKargo].[KargoMaliyeti].[All]" allUniqueName="[tblKargo].[KargoMaliyeti].[All]" dimensionUniqueName="[tblKargo]" displayFolder="" count="0" memberValueDatatype="5" unbalanced="0"/>
    <cacheHierarchy uniqueName="[tblKargo].[TeslimTarihi]" caption="TeslimTarihi" attribute="1" time="1" defaultMemberUniqueName="[tblKargo].[TeslimTarihi].[All]" allUniqueName="[tblKargo].[TeslimTarihi].[All]" dimensionUniqueName="[tblKargo]" displayFolder="" count="0" memberValueDatatype="7" unbalanced="0"/>
    <cacheHierarchy uniqueName="[tblKategoriler].[KategoriID]" caption="KategoriID" attribute="1" defaultMemberUniqueName="[tblKategoriler].[KategoriID].[All]" allUniqueName="[tblKategoriler].[KategoriID].[All]" dimensionUniqueName="[tblKategoriler]" displayFolder="" count="0" memberValueDatatype="20" unbalanced="0"/>
    <cacheHierarchy uniqueName="[tblKategoriler].[KategoriAdi]" caption="KategoriAdi" attribute="1" defaultMemberUniqueName="[tblKategoriler].[KategoriAdi].[All]" allUniqueName="[tblKategoriler].[KategoriAdi].[All]" dimensionUniqueName="[tblKategoriler]" displayFolder="" count="2" memberValueDatatype="130" unbalanced="0">
      <fieldsUsage count="2">
        <fieldUsage x="-1"/>
        <fieldUsage x="4"/>
      </fieldsUsage>
    </cacheHierarchy>
    <cacheHierarchy uniqueName="[tblMusteriler].[MusteriID]" caption="MusteriID" attribute="1" defaultMemberUniqueName="[tblMusteriler].[MusteriID].[All]" allUniqueName="[tblMusteriler].[MusteriID].[All]" dimensionUniqueName="[tblMusteriler]" displayFolder="" count="0" memberValueDatatype="20" unbalanced="0"/>
    <cacheHierarchy uniqueName="[tblMusteriler].[Ad]" caption="Ad" attribute="1" defaultMemberUniqueName="[tblMusteriler].[Ad].[All]" allUniqueName="[tblMusteriler].[Ad].[All]" dimensionUniqueName="[tblMusteriler]" displayFolder="" count="0" memberValueDatatype="130" unbalanced="0"/>
    <cacheHierarchy uniqueName="[tblMusteriler].[Soyad]" caption="Soyad" attribute="1" defaultMemberUniqueName="[tblMusteriler].[Soyad].[All]" allUniqueName="[tblMusteriler].[Soyad].[All]" dimensionUniqueName="[tblMusteriler]" displayFolder="" count="0" memberValueDatatype="130" unbalanced="0"/>
    <cacheHierarchy uniqueName="[tblMusteriler].[AdSoyad]" caption="AdSoyad" attribute="1" defaultMemberUniqueName="[tblMusteriler].[AdSoyad].[All]" allUniqueName="[tblMusteriler].[AdSoyad].[All]" dimensionUniqueName="[tblMusteriler]" displayFolder="" count="0" memberValueDatatype="130" unbalanced="0"/>
    <cacheHierarchy uniqueName="[tblMusteriler].[Cinsiyet]" caption="Cinsiyet" attribute="1" defaultMemberUniqueName="[tblMusteriler].[Cinsiyet].[All]" allUniqueName="[tblMusteriler].[Cinsiyet].[All]" dimensionUniqueName="[tblMusteriler]" displayFolder="" count="0" memberValueDatatype="130" unbalanced="0"/>
    <cacheHierarchy uniqueName="[tblMusteriler].[Yas]" caption="Yas" attribute="1" defaultMemberUniqueName="[tblMusteriler].[Yas].[All]" allUniqueName="[tblMusteriler].[Yas].[All]" dimensionUniqueName="[tblMusteriler]" displayFolder="" count="0" memberValueDatatype="20" unbalanced="0"/>
    <cacheHierarchy uniqueName="[tblMusteriler].[SehirID]" caption="SehirID" attribute="1" defaultMemberUniqueName="[tblMusteriler].[SehirID].[All]" allUniqueName="[tblMusteriler].[SehirID].[All]" dimensionUniqueName="[tblMusteriler]" displayFolder="" count="0" memberValueDatatype="20" unbalanced="0"/>
    <cacheHierarchy uniqueName="[tblMusteriler].[Sehir]" caption="Sehir" attribute="1" defaultMemberUniqueName="[tblMusteriler].[Sehir].[All]" allUniqueName="[tblMusteriler].[Sehir].[All]" dimensionUniqueName="[tblMusteriler]" displayFolder="" count="0" memberValueDatatype="130" unbalanced="0"/>
    <cacheHierarchy uniqueName="[tblMusteriler].[KayitTarihi]" caption="KayitTarihi" attribute="1" time="1" defaultMemberUniqueName="[tblMusteriler].[KayitTarihi].[All]" allUniqueName="[tblMusteriler].[KayitTarihi].[All]" dimensionUniqueName="[tblMusteriler]" displayFolder="" count="0" memberValueDatatype="7" unbalanced="0"/>
    <cacheHierarchy uniqueName="[tblMusteriler].[MusteriSegmenti]" caption="MusteriSegmenti" attribute="1" defaultMemberUniqueName="[tblMusteriler].[MusteriSegmenti].[All]" allUniqueName="[tblMusteriler].[MusteriSegmenti].[All]" dimensionUniqueName="[tblMusteriler]" displayFolder="" count="0" memberValueDatatype="130" unbalanced="0"/>
    <cacheHierarchy uniqueName="[tblMusteriler].[Eposta]" caption="Eposta" attribute="1" defaultMemberUniqueName="[tblMusteriler].[Eposta].[All]" allUniqueName="[tblMusteriler].[Eposta].[All]" dimensionUniqueName="[tblMusteriler]" displayFolder="" count="0" memberValueDatatype="130" unbalanced="0"/>
    <cacheHierarchy uniqueName="[tblSehirler].[SehirID]" caption="SehirID" attribute="1" defaultMemberUniqueName="[tblSehirler].[SehirID].[All]" allUniqueName="[tblSehirler].[SehirID].[All]" dimensionUniqueName="[tblSehirler]" displayFolder="" count="0" memberValueDatatype="20" unbalanced="0"/>
    <cacheHierarchy uniqueName="[tblSehirler].[Sehir]" caption="Sehir" attribute="1" defaultMemberUniqueName="[tblSehirler].[Sehir].[All]" allUniqueName="[tblSehirler].[Sehir].[All]" dimensionUniqueName="[tblSehirler]" displayFolder="" count="0" memberValueDatatype="130" unbalanced="0"/>
    <cacheHierarchy uniqueName="[tblSehirler].[Bolge]" caption="Bolge" attribute="1" defaultMemberUniqueName="[tblSehirler].[Bolge].[All]" allUniqueName="[tblSehirler].[Bolge].[All]" dimensionUniqueName="[tblSehirler]" displayFolder="" count="2" memberValueDatatype="130" unbalanced="0">
      <fieldsUsage count="2">
        <fieldUsage x="-1"/>
        <fieldUsage x="3"/>
      </fieldsUsage>
    </cacheHierarchy>
    <cacheHierarchy uniqueName="[tblSiparisDetaylari].[SiparisDetayID]" caption="SiparisDetayID" attribute="1" defaultMemberUniqueName="[tblSiparisDetaylari].[SiparisDetayID].[All]" allUniqueName="[tblSiparisDetaylari].[SiparisDetayID].[All]" dimensionUniqueName="[tblSiparisDetaylari]" displayFolder="" count="0" memberValueDatatype="20" unbalanced="0"/>
    <cacheHierarchy uniqueName="[tblSiparisDetaylari].[SiparisID]" caption="SiparisID" attribute="1" defaultMemberUniqueName="[tblSiparisDetaylari].[SiparisID].[All]" allUniqueName="[tblSiparisDetaylari].[SiparisID].[All]" dimensionUniqueName="[tblSiparisDetaylari]" displayFolder="" count="0" memberValueDatatype="20" unbalanced="0"/>
    <cacheHierarchy uniqueName="[tblSiparisDetaylari].[UrunID]" caption="UrunID" attribute="1" defaultMemberUniqueName="[tblSiparisDetaylari].[UrunID].[All]" allUniqueName="[tblSiparisDetaylari].[UrunID].[All]" dimensionUniqueName="[tblSiparisDetaylari]" displayFolder="" count="0" memberValueDatatype="20" unbalanced="0"/>
    <cacheHierarchy uniqueName="[tblSiparisDetaylari].[UrunAdi]" caption="UrunAdi" attribute="1" defaultMemberUniqueName="[tblSiparisDetaylari].[UrunAdi].[All]" allUniqueName="[tblSiparisDetaylari].[UrunAdi].[All]" dimensionUniqueName="[tblSiparisDetaylari]" displayFolder="" count="0" memberValueDatatype="130" unbalanced="0"/>
    <cacheHierarchy uniqueName="[tblSiparisDetaylari].[KategoriID]" caption="KategoriID" attribute="1" defaultMemberUniqueName="[tblSiparisDetaylari].[KategoriID].[All]" allUniqueName="[tblSiparisDetaylari].[KategoriID].[All]" dimensionUniqueName="[tblSiparisDetaylari]" displayFolder="" count="0" memberValueDatatype="20" unbalanced="0"/>
    <cacheHierarchy uniqueName="[tblSiparisDetaylari].[KategoriAdi]" caption="KategoriAdi" attribute="1" defaultMemberUniqueName="[tblSiparisDetaylari].[KategoriAdi].[All]" allUniqueName="[tblSiparisDetaylari].[KategoriAdi].[All]" dimensionUniqueName="[tblSiparisDetaylari]" displayFolder="" count="0" memberValueDatatype="130" unbalanced="0"/>
    <cacheHierarchy uniqueName="[tblSiparisDetaylari].[Adet]" caption="Adet" attribute="1" defaultMemberUniqueName="[tblSiparisDetaylari].[Adet].[All]" allUniqueName="[tblSiparisDetaylari].[Adet].[All]" dimensionUniqueName="[tblSiparisDetaylari]" displayFolder="" count="0" memberValueDatatype="20" unbalanced="0"/>
    <cacheHierarchy uniqueName="[tblSiparisDetaylari].[BirimFiyat]" caption="BirimFiyat" attribute="1" defaultMemberUniqueName="[tblSiparisDetaylari].[BirimFiyat].[All]" allUniqueName="[tblSiparisDetaylari].[BirimFiyat].[All]" dimensionUniqueName="[tblSiparisDetaylari]" displayFolder="" count="0" memberValueDatatype="20" unbalanced="0"/>
    <cacheHierarchy uniqueName="[tblSiparisDetaylari].[IndirimOrani]" caption="IndirimOrani" attribute="1" defaultMemberUniqueName="[tblSiparisDetaylari].[IndirimOrani].[All]" allUniqueName="[tblSiparisDetaylari].[IndirimOrani].[All]" dimensionUniqueName="[tblSiparisDetaylari]" displayFolder="" count="0" memberValueDatatype="5" unbalanced="0"/>
    <cacheHierarchy uniqueName="[tblSiparisDetaylari].[IndirimTutari]" caption="IndirimTutari" attribute="1" defaultMemberUniqueName="[tblSiparisDetaylari].[IndirimTutari].[All]" allUniqueName="[tblSiparisDetaylari].[IndirimTutari].[All]" dimensionUniqueName="[tblSiparisDetaylari]" displayFolder="" count="0" memberValueDatatype="5" unbalanced="0"/>
    <cacheHierarchy uniqueName="[tblSiparisDetaylari].[NetSatisTutari]" caption="NetSatisTutari" attribute="1" defaultMemberUniqueName="[tblSiparisDetaylari].[NetSatisTutari].[All]" allUniqueName="[tblSiparisDetaylari].[NetSatisTutari].[All]" dimensionUniqueName="[tblSiparisDetaylari]" displayFolder="" count="0" memberValueDatatype="5" unbalanced="0"/>
    <cacheHierarchy uniqueName="[tblSiparisDetaylari].[BirimMaliyet]" caption="BirimMaliyet" attribute="1" defaultMemberUniqueName="[tblSiparisDetaylari].[BirimMaliyet].[All]" allUniqueName="[tblSiparisDetaylari].[BirimMaliyet].[All]" dimensionUniqueName="[tblSiparisDetaylari]" displayFolder="" count="0" memberValueDatatype="20" unbalanced="0"/>
    <cacheHierarchy uniqueName="[tblSiparisDetaylari].[ToplamMaliyet]" caption="ToplamMaliyet" attribute="1" defaultMemberUniqueName="[tblSiparisDetaylari].[ToplamMaliyet].[All]" allUniqueName="[tblSiparisDetaylari].[ToplamMaliyet].[All]" dimensionUniqueName="[tblSiparisDetaylari]" displayFolder="" count="0" memberValueDatatype="20" unbalanced="0"/>
    <cacheHierarchy uniqueName="[tblSiparisDetaylari].[BrutKar]" caption="BrutKar" attribute="1" defaultMemberUniqueName="[tblSiparisDetaylari].[BrutKar].[All]" allUniqueName="[tblSiparisDetaylari].[BrutKar].[All]" dimensionUniqueName="[tblSiparisDetaylari]" displayFolder="" count="0" memberValueDatatype="5" unbalanced="0"/>
    <cacheHierarchy uniqueName="[tblSiparisler].[SiparisID]" caption="SiparisID" attribute="1" defaultMemberUniqueName="[tblSiparisler].[SiparisID].[All]" allUniqueName="[tblSiparisler].[SiparisID].[All]" dimensionUniqueName="[tblSiparisler]" displayFolder="" count="0" memberValueDatatype="20" unbalanced="0"/>
    <cacheHierarchy uniqueName="[tblSiparisler].[MusteriID]" caption="MusteriID" attribute="1" defaultMemberUniqueName="[tblSiparisler].[MusteriID].[All]" allUniqueName="[tblSiparisler].[MusteriID].[All]" dimensionUniqueName="[tblSiparisler]" displayFolder="" count="0" memberValueDatatype="20" unbalanced="0"/>
    <cacheHierarchy uniqueName="[tblSiparisler].[SiparisTarihi]" caption="SiparisTarihi" attribute="1" time="1" defaultMemberUniqueName="[tblSiparisler].[SiparisTarihi].[All]" allUniqueName="[tblSiparisler].[SiparisTarihi].[All]" dimensionUniqueName="[tblSiparisler]" displayFolder="" count="0" memberValueDatatype="7" unbalanced="0"/>
    <cacheHierarchy uniqueName="[tblSiparisler].[OdemeYontemi]" caption="OdemeYontemi" attribute="1" defaultMemberUniqueName="[tblSiparisler].[OdemeYontemi].[All]" allUniqueName="[tblSiparisler].[OdemeYontemi].[All]" dimensionUniqueName="[tblSiparisler]" displayFolder="" count="0" memberValueDatatype="130" unbalanced="0"/>
    <cacheHierarchy uniqueName="[tblSiparisler].[SiparisDurumu]" caption="SiparisDurumu" attribute="1" defaultMemberUniqueName="[tblSiparisler].[SiparisDurumu].[All]" allUniqueName="[tblSiparisler].[SiparisDurumu].[All]" dimensionUniqueName="[tblSiparisler]" displayFolder="" count="0" memberValueDatatype="130" unbalanced="0"/>
    <cacheHierarchy uniqueName="[tblSiparisler].[SatisKanali]" caption="SatisKanali" attribute="1" defaultMemberUniqueName="[tblSiparisler].[SatisKanali].[All]" allUniqueName="[tblSiparisler].[SatisKanali].[All]" dimensionUniqueName="[tblSiparisler]" displayFolder="" count="2" memberValueDatatype="130" unbalanced="0">
      <fieldsUsage count="2">
        <fieldUsage x="-1"/>
        <fieldUsage x="5"/>
      </fieldsUsage>
    </cacheHierarchy>
    <cacheHierarchy uniqueName="[tblSiparisler].[YılAy]" caption="YılAy" attribute="1" defaultMemberUniqueName="[tblSiparisler].[YılAy].[All]" allUniqueName="[tblSiparisler].[YılAy].[All]" dimensionUniqueName="[tblSiparisler]" displayFolder="" count="0" memberValueDatatype="130" unbalanced="0"/>
    <cacheHierarchy uniqueName="[tblSiparisler].[Yıl]" caption="Yıl" attribute="1" defaultMemberUniqueName="[tblSiparisler].[Yıl].[All]" allUniqueName="[tblSiparisler].[Yıl].[All]" dimensionUniqueName="[tblSiparisler]" displayFolder="" count="2" memberValueDatatype="20" unbalanced="0">
      <fieldsUsage count="2">
        <fieldUsage x="-1"/>
        <fieldUsage x="2"/>
      </fieldsUsage>
    </cacheHierarchy>
    <cacheHierarchy uniqueName="[tblSiparisler].[AyNo]" caption="AyNo" attribute="1" defaultMemberUniqueName="[tblSiparisler].[AyNo].[All]" allUniqueName="[tblSiparisler].[AyNo].[All]" dimensionUniqueName="[tblSiparisler]" displayFolder="" count="0" memberValueDatatype="20" unbalanced="0"/>
    <cacheHierarchy uniqueName="[tblSiparisler].[Ay]" caption="Ay" attribute="1" defaultMemberUniqueName="[tblSiparisler].[Ay].[All]" allUniqueName="[tblSiparisler].[Ay].[All]" dimensionUniqueName="[tblSiparisler]" displayFolder="" count="2" memberValueDatatype="130" unbalanced="0">
      <fieldsUsage count="2">
        <fieldUsage x="-1"/>
        <fieldUsage x="1"/>
      </fieldsUsage>
    </cacheHierarchy>
    <cacheHierarchy uniqueName="[tblTakvim].[Tarih]" caption="Tarih" attribute="1" defaultMemberUniqueName="[tblTakvim].[Tarih].[All]" allUniqueName="[tblTakvim].[Tarih].[All]" dimensionUniqueName="[tblTakvim]" displayFolder="" count="0" memberValueDatatype="130" unbalanced="0"/>
    <cacheHierarchy uniqueName="[tblTakvim].[Yil]" caption="Yil" attribute="1" defaultMemberUniqueName="[tblTakvim].[Yil].[All]" allUniqueName="[tblTakvim].[Yil].[All]" dimensionUniqueName="[tblTakvim]" displayFolder="" count="0" memberValueDatatype="20" unbalanced="0"/>
    <cacheHierarchy uniqueName="[tblTakvim].[AyNo]" caption="AyNo" attribute="1" defaultMemberUniqueName="[tblTakvim].[AyNo].[All]" allUniqueName="[tblTakvim].[AyNo].[All]" dimensionUniqueName="[tblTakvim]" displayFolder="" count="0" memberValueDatatype="20" unbalanced="0"/>
    <cacheHierarchy uniqueName="[tblTakvim].[AyAdi]" caption="AyAdi" attribute="1" defaultMemberUniqueName="[tblTakvim].[AyAdi].[All]" allUniqueName="[tblTakvim].[AyAdi].[All]" dimensionUniqueName="[tblTakvim]" displayFolder="" count="0" memberValueDatatype="130" unbalanced="0"/>
    <cacheHierarchy uniqueName="[tblTakvim].[Ceyrek]" caption="Ceyrek" attribute="1" defaultMemberUniqueName="[tblTakvim].[Ceyrek].[All]" allUniqueName="[tblTakvim].[Ceyrek].[All]" dimensionUniqueName="[tblTakvim]" displayFolder="" count="0" memberValueDatatype="130" unbalanced="0"/>
    <cacheHierarchy uniqueName="[tblTakvim].[HaftaGunu]" caption="HaftaGunu" attribute="1" defaultMemberUniqueName="[tblTakvim].[HaftaGunu].[All]" allUniqueName="[tblTakvim].[HaftaGunu].[All]" dimensionUniqueName="[tblTakvim]" displayFolder="" count="0" memberValueDatatype="130" unbalanced="0"/>
    <cacheHierarchy uniqueName="[tblTakvim].[HaftaSonuMu]" caption="HaftaSonuMu" attribute="1" defaultMemberUniqueName="[tblTakvim].[HaftaSonuMu].[All]" allUniqueName="[tblTakvim].[HaftaSonuMu].[All]" dimensionUniqueName="[tblTakvim]" displayFolder="" count="0" memberValueDatatype="130" unbalanced="0"/>
    <cacheHierarchy uniqueName="[tblTakvim].[YılAy]" caption="YılAy" attribute="1" defaultMemberUniqueName="[tblTakvim].[YılAy].[All]" allUniqueName="[tblTakvim].[YılAy].[All]" dimensionUniqueName="[tblTakvim]" displayFolder="" count="0" memberValueDatatype="130" unbalanced="0"/>
    <cacheHierarchy uniqueName="[tblUrunler].[UrunID]" caption="UrunID" attribute="1" defaultMemberUniqueName="[tblUrunler].[UrunID].[All]" allUniqueName="[tblUrunler].[UrunID].[All]" dimensionUniqueName="[tblUrunler]" displayFolder="" count="0" memberValueDatatype="20" unbalanced="0"/>
    <cacheHierarchy uniqueName="[tblUrunler].[UrunAdi]" caption="UrunAdi" attribute="1" defaultMemberUniqueName="[tblUrunler].[UrunAdi].[All]" allUniqueName="[tblUrunler].[UrunAdi].[All]" dimensionUniqueName="[tblUrunler]" displayFolder="" count="0" memberValueDatatype="130" unbalanced="0"/>
    <cacheHierarchy uniqueName="[tblUrunler].[KategoriID]" caption="KategoriID" attribute="1" defaultMemberUniqueName="[tblUrunler].[KategoriID].[All]" allUniqueName="[tblUrunler].[KategoriID].[All]" dimensionUniqueName="[tblUrunler]" displayFolder="" count="0" memberValueDatatype="20" unbalanced="0"/>
    <cacheHierarchy uniqueName="[tblUrunler].[KategoriAdi]" caption="KategoriAdi" attribute="1" defaultMemberUniqueName="[tblUrunler].[KategoriAdi].[All]" allUniqueName="[tblUrunler].[KategoriAdi].[All]" dimensionUniqueName="[tblUrunler]" displayFolder="" count="0" memberValueDatatype="130" unbalanced="0"/>
    <cacheHierarchy uniqueName="[tblUrunler].[Marka]" caption="Marka" attribute="1" defaultMemberUniqueName="[tblUrunler].[Marka].[All]" allUniqueName="[tblUrunler].[Marka].[All]" dimensionUniqueName="[tblUrunler]" displayFolder="" count="0" memberValueDatatype="130" unbalanced="0"/>
    <cacheHierarchy uniqueName="[tblUrunler].[ListeFiyati]" caption="ListeFiyati" attribute="1" defaultMemberUniqueName="[tblUrunler].[ListeFiyati].[All]" allUniqueName="[tblUrunler].[ListeFiyati].[All]" dimensionUniqueName="[tblUrunler]" displayFolder="" count="0" memberValueDatatype="20" unbalanced="0"/>
    <cacheHierarchy uniqueName="[tblUrunler].[BirimMaliyet]" caption="BirimMaliyet" attribute="1" defaultMemberUniqueName="[tblUrunler].[BirimMaliyet].[All]" allUniqueName="[tblUrunler].[BirimMaliyet].[All]" dimensionUniqueName="[tblUrunler]" displayFolder="" count="0" memberValueDatatype="20" unbalanced="0"/>
    <cacheHierarchy uniqueName="[Measures].[__XL_Count tblMusteriler]" caption="__XL_Count tblMusteriler" measure="1" displayFolder="" measureGroup="tblMusteriler" count="0" hidden="1"/>
    <cacheHierarchy uniqueName="[Measures].[__XL_Count tblSiparisler]" caption="__XL_Count tblSiparisler" measure="1" displayFolder="" measureGroup="tblSiparisler" count="0" hidden="1"/>
    <cacheHierarchy uniqueName="[Measures].[__XL_Count tblSehirler]" caption="__XL_Count tblSehirler" measure="1" displayFolder="" measureGroup="tblSehirler" count="0" hidden="1"/>
    <cacheHierarchy uniqueName="[Measures].[__XL_Count tblSiparisDetaylari]" caption="__XL_Count tblSiparisDetaylari" measure="1" displayFolder="" measureGroup="tblSiparisDetaylari" count="0" hidden="1"/>
    <cacheHierarchy uniqueName="[Measures].[__XL_Count tblUrunler]" caption="__XL_Count tblUrunler" measure="1" displayFolder="" measureGroup="tblUrunler" count="0" hidden="1"/>
    <cacheHierarchy uniqueName="[Measures].[__XL_Count tblKategoriler]" caption="__XL_Count tblKategoriler" measure="1" displayFolder="" measureGroup="tblKategoriler" count="0" hidden="1"/>
    <cacheHierarchy uniqueName="[Measures].[__XL_Count tblKargo]" caption="__XL_Count tblKargo" measure="1" displayFolder="" measureGroup="tblKargo" count="0" hidden="1"/>
    <cacheHierarchy uniqueName="[Measures].[__XL_Count tblIadeler]" caption="__XL_Count tblIadeler" measure="1" displayFolder="" measureGroup="tblIadeler" count="0" hidden="1"/>
    <cacheHierarchy uniqueName="[Measures].[__XL_Count tblTakvim]" caption="__XL_Count tblTakvim" measure="1" displayFolder="" measureGroup="tblTakvim" count="0" hidden="1"/>
    <cacheHierarchy uniqueName="[Measures].[__No measures defined]" caption="__No measures defined" measure="1" displayFolder="" count="0" hidden="1"/>
    <cacheHierarchy uniqueName="[Measures].[Sum of MusteriID]" caption="Sum of MusteriID" measure="1" displayFolder="" measureGroup="tblSiparisler" count="0" hidden="1">
      <extLst>
        <ext xmlns:x15="http://schemas.microsoft.com/office/spreadsheetml/2010/11/main" uri="{B97F6D7D-B522-45F9-BDA1-12C45D357490}">
          <x15:cacheHierarchy aggregatedColumn="45"/>
        </ext>
      </extLst>
    </cacheHierarchy>
    <cacheHierarchy uniqueName="[Measures].[Distinct Count of MusteriID]" caption="Distinct Count of MusteriID" measure="1" displayFolder="" measureGroup="tblSiparisler" count="0" hidden="1">
      <extLst>
        <ext xmlns:x15="http://schemas.microsoft.com/office/spreadsheetml/2010/11/main" uri="{B97F6D7D-B522-45F9-BDA1-12C45D357490}">
          <x15:cacheHierarchy aggregatedColumn="45"/>
        </ext>
      </extLst>
    </cacheHierarchy>
    <cacheHierarchy uniqueName="[Measures].[Sum of SiparisID]" caption="Sum of SiparisID" measure="1" displayFolder="" measureGroup="tblSiparisDetaylari" count="0" hidden="1">
      <extLst>
        <ext xmlns:x15="http://schemas.microsoft.com/office/spreadsheetml/2010/11/main" uri="{B97F6D7D-B522-45F9-BDA1-12C45D357490}">
          <x15:cacheHierarchy aggregatedColumn="31"/>
        </ext>
      </extLst>
    </cacheHierarchy>
    <cacheHierarchy uniqueName="[Measures].[Distinct Count of SiparisID]" caption="Distinct Count of SiparisID" measure="1" displayFolder="" measureGroup="tblSiparisDetaylari" count="0" oneField="1" hidden="1">
      <fieldsUsage count="1">
        <fieldUsage x="0"/>
      </fieldsUsage>
      <extLst>
        <ext xmlns:x15="http://schemas.microsoft.com/office/spreadsheetml/2010/11/main" uri="{B97F6D7D-B522-45F9-BDA1-12C45D357490}">
          <x15:cacheHierarchy aggregatedColumn="31"/>
        </ext>
      </extLst>
    </cacheHierarchy>
    <cacheHierarchy uniqueName="[Measures].[Sum of NetSatisTutari]" caption="Sum of NetSatisTutari" measure="1" displayFolder="" measureGroup="tblSiparisDetaylari" count="0" hidden="1">
      <extLst>
        <ext xmlns:x15="http://schemas.microsoft.com/office/spreadsheetml/2010/11/main" uri="{B97F6D7D-B522-45F9-BDA1-12C45D357490}">
          <x15:cacheHierarchy aggregatedColumn="40"/>
        </ext>
      </extLst>
    </cacheHierarchy>
    <cacheHierarchy uniqueName="[Measures].[Sum of BrutKar]" caption="Sum of BrutKar" measure="1" displayFolder="" measureGroup="tblSiparisDetaylari" count="0" hidden="1">
      <extLst>
        <ext xmlns:x15="http://schemas.microsoft.com/office/spreadsheetml/2010/11/main" uri="{B97F6D7D-B522-45F9-BDA1-12C45D357490}">
          <x15:cacheHierarchy aggregatedColumn="43"/>
        </ext>
      </extLst>
    </cacheHierarchy>
    <cacheHierarchy uniqueName="[Measures].[Sum of IadeID]" caption="Sum of IadeID" measure="1" displayFolder="" measureGroup="tblIadeler" count="0" hidden="1">
      <extLst>
        <ext xmlns:x15="http://schemas.microsoft.com/office/spreadsheetml/2010/11/main" uri="{B97F6D7D-B522-45F9-BDA1-12C45D357490}">
          <x15:cacheHierarchy aggregatedColumn="0"/>
        </ext>
      </extLst>
    </cacheHierarchy>
    <cacheHierarchy uniqueName="[Measures].[Distinct Count of IadeID]" caption="Distinct Count of IadeID" measure="1" displayFolder="" measureGroup="tblIadeler" count="0" hidden="1">
      <extLst>
        <ext xmlns:x15="http://schemas.microsoft.com/office/spreadsheetml/2010/11/main" uri="{B97F6D7D-B522-45F9-BDA1-12C45D357490}">
          <x15:cacheHierarchy aggregatedColumn="0"/>
        </ext>
      </extLst>
    </cacheHierarchy>
    <cacheHierarchy uniqueName="[Measures].[Count of IadeID]" caption="Count of IadeID" measure="1" displayFolder="" measureGroup="tblIadeler" count="0" hidden="1">
      <extLst>
        <ext xmlns:x15="http://schemas.microsoft.com/office/spreadsheetml/2010/11/main" uri="{B97F6D7D-B522-45F9-BDA1-12C45D357490}">
          <x15:cacheHierarchy aggregatedColumn="0"/>
        </ext>
      </extLst>
    </cacheHierarchy>
    <cacheHierarchy uniqueName="[Measures].[Sum of SiparisDetayID]" caption="Sum of SiparisDetayID" measure="1" displayFolder="" measureGroup="tblSiparisDetaylari" count="0" hidden="1">
      <extLst>
        <ext xmlns:x15="http://schemas.microsoft.com/office/spreadsheetml/2010/11/main" uri="{B97F6D7D-B522-45F9-BDA1-12C45D357490}">
          <x15:cacheHierarchy aggregatedColumn="30"/>
        </ext>
      </extLst>
    </cacheHierarchy>
    <cacheHierarchy uniqueName="[Measures].[Count of SiparisDetayID]" caption="Count of SiparisDetayID" measure="1" displayFolder="" measureGroup="tblSiparisDetaylari" count="0" hidden="1">
      <extLst>
        <ext xmlns:x15="http://schemas.microsoft.com/office/spreadsheetml/2010/11/main" uri="{B97F6D7D-B522-45F9-BDA1-12C45D357490}">
          <x15:cacheHierarchy aggregatedColumn="30"/>
        </ext>
      </extLst>
    </cacheHierarchy>
    <cacheHierarchy uniqueName="[Measures].[Count of NetSatisTutari]" caption="Count of NetSatisTutari" measure="1" displayFolder="" measureGroup="tblSiparisDetaylari" count="0" hidden="1">
      <extLst>
        <ext xmlns:x15="http://schemas.microsoft.com/office/spreadsheetml/2010/11/main" uri="{B97F6D7D-B522-45F9-BDA1-12C45D357490}">
          <x15:cacheHierarchy aggregatedColumn="40"/>
        </ext>
      </extLst>
    </cacheHierarchy>
    <cacheHierarchy uniqueName="[Measures].[Sum of Adet]" caption="Sum of Adet" measure="1" displayFolder="" measureGroup="tblSiparisDetaylari" count="0" hidden="1">
      <extLst>
        <ext xmlns:x15="http://schemas.microsoft.com/office/spreadsheetml/2010/11/main" uri="{B97F6D7D-B522-45F9-BDA1-12C45D357490}">
          <x15:cacheHierarchy aggregatedColumn="36"/>
        </ext>
      </extLst>
    </cacheHierarchy>
  </cacheHierarchies>
  <kpis count="0"/>
  <dimensions count="10">
    <dimension measure="1" name="Measures" uniqueName="[Measures]" caption="Measures"/>
    <dimension name="tblIadeler" uniqueName="[tblIadeler]" caption="tblIadeler"/>
    <dimension name="tblKargo" uniqueName="[tblKargo]" caption="tblKargo"/>
    <dimension name="tblKategoriler" uniqueName="[tblKategoriler]" caption="tblKategoriler"/>
    <dimension name="tblMusteriler" uniqueName="[tblMusteriler]" caption="tblMusteriler"/>
    <dimension name="tblSehirler" uniqueName="[tblSehirler]" caption="tblSehirler"/>
    <dimension name="tblSiparisDetaylari" uniqueName="[tblSiparisDetaylari]" caption="tblSiparisDetaylari"/>
    <dimension name="tblSiparisler" uniqueName="[tblSiparisler]" caption="tblSiparisler"/>
    <dimension name="tblTakvim" uniqueName="[tblTakvim]" caption="tblTakvim"/>
    <dimension name="tblUrunler" uniqueName="[tblUrunler]" caption="tblUrunler"/>
  </dimensions>
  <measureGroups count="9">
    <measureGroup name="tblIadeler" caption="tblIadeler"/>
    <measureGroup name="tblKargo" caption="tblKargo"/>
    <measureGroup name="tblKategoriler" caption="tblKategoriler"/>
    <measureGroup name="tblMusteriler" caption="tblMusteriler"/>
    <measureGroup name="tblSehirler" caption="tblSehirler"/>
    <measureGroup name="tblSiparisDetaylari" caption="tblSiparisDetaylari"/>
    <measureGroup name="tblSiparisler" caption="tblSiparisler"/>
    <measureGroup name="tblTakvim" caption="tblTakvim"/>
    <measureGroup name="tblUrunler" caption="tblUrunler"/>
  </measureGroups>
  <maps count="23">
    <map measureGroup="0" dimension="1"/>
    <map measureGroup="1" dimension="2"/>
    <map measureGroup="2" dimension="3"/>
    <map measureGroup="3" dimension="4"/>
    <map measureGroup="3" dimension="5"/>
    <map measureGroup="4" dimension="5"/>
    <map measureGroup="5" dimension="1"/>
    <map measureGroup="5" dimension="2"/>
    <map measureGroup="5" dimension="3"/>
    <map measureGroup="5" dimension="4"/>
    <map measureGroup="5" dimension="5"/>
    <map measureGroup="5" dimension="6"/>
    <map measureGroup="5" dimension="7"/>
    <map measureGroup="5" dimension="8"/>
    <map measureGroup="5" dimension="9"/>
    <map measureGroup="6" dimension="2"/>
    <map measureGroup="6" dimension="4"/>
    <map measureGroup="6" dimension="5"/>
    <map measureGroup="6" dimension="7"/>
    <map measureGroup="6" dimension="8"/>
    <map measureGroup="7" dimension="8"/>
    <map measureGroup="8" dimension="3"/>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re Erol" refreshedDate="46194.203446180552" createdVersion="8" refreshedVersion="8" minRefreshableVersion="3" recordCount="0" supportSubquery="1" supportAdvancedDrill="1" xr:uid="{80231BAE-7242-4744-A633-D1A66049DC5F}">
  <cacheSource type="external" connectionId="1"/>
  <cacheFields count="7">
    <cacheField name="[Measures].[Distinct Count of SiparisID]" caption="Distinct Count of SiparisID" numFmtId="0" hierarchy="82" level="32767"/>
    <cacheField name="[Measures].[Sum of NetSatisTutari]" caption="Sum of NetSatisTutari" numFmtId="0" hierarchy="83" level="32767"/>
    <cacheField name="[tblSiparisler].[Ay].[Ay]" caption="Ay" numFmtId="0" hierarchy="53" level="1">
      <sharedItems containsSemiMixedTypes="0" containsNonDate="0" containsString="0"/>
    </cacheField>
    <cacheField name="[tblSiparisler].[Yıl].[Yıl]" caption="Yıl" numFmtId="0" hierarchy="51" level="1">
      <sharedItems containsSemiMixedTypes="0" containsNonDate="0" containsString="0"/>
    </cacheField>
    <cacheField name="[tblSehirler].[Bolge].[Bolge]" caption="Bolge" numFmtId="0" hierarchy="29" level="1">
      <sharedItems containsSemiMixedTypes="0" containsNonDate="0" containsString="0"/>
    </cacheField>
    <cacheField name="[tblKategoriler].[KategoriAdi].[KategoriAdi]" caption="KategoriAdi" numFmtId="0" hierarchy="15" level="1">
      <sharedItems containsSemiMixedTypes="0" containsNonDate="0" containsString="0"/>
    </cacheField>
    <cacheField name="[tblSiparisler].[SatisKanali].[SatisKanali]" caption="SatisKanali" numFmtId="0" hierarchy="49" level="1">
      <sharedItems containsSemiMixedTypes="0" containsNonDate="0" containsString="0"/>
    </cacheField>
  </cacheFields>
  <cacheHierarchies count="92">
    <cacheHierarchy uniqueName="[tblIadeler].[IadeID]" caption="IadeID" attribute="1" defaultMemberUniqueName="[tblIadeler].[IadeID].[All]" allUniqueName="[tblIadeler].[IadeID].[All]" dimensionUniqueName="[tblIadeler]" displayFolder="" count="0" memberValueDatatype="20" unbalanced="0"/>
    <cacheHierarchy uniqueName="[tblIadeler].[SiparisDetayID]" caption="SiparisDetayID" attribute="1" defaultMemberUniqueName="[tblIadeler].[SiparisDetayID].[All]" allUniqueName="[tblIadeler].[SiparisDetayID].[All]" dimensionUniqueName="[tblIadeler]" displayFolder="" count="0" memberValueDatatype="20" unbalanced="0"/>
    <cacheHierarchy uniqueName="[tblIadeler].[SiparisID]" caption="SiparisID" attribute="1" defaultMemberUniqueName="[tblIadeler].[SiparisID].[All]" allUniqueName="[tblIadeler].[SiparisID].[All]" dimensionUniqueName="[tblIadeler]" displayFolder="" count="0" memberValueDatatype="20" unbalanced="0"/>
    <cacheHierarchy uniqueName="[tblIadeler].[UrunID]" caption="UrunID" attribute="1" defaultMemberUniqueName="[tblIadeler].[UrunID].[All]" allUniqueName="[tblIadeler].[UrunID].[All]" dimensionUniqueName="[tblIadeler]" displayFolder="" count="0" memberValueDatatype="20" unbalanced="0"/>
    <cacheHierarchy uniqueName="[tblIadeler].[UrunAdi]" caption="UrunAdi" attribute="1" defaultMemberUniqueName="[tblIadeler].[UrunAdi].[All]" allUniqueName="[tblIadeler].[UrunAdi].[All]" dimensionUniqueName="[tblIadeler]" displayFolder="" count="0" memberValueDatatype="130" unbalanced="0"/>
    <cacheHierarchy uniqueName="[tblIadeler].[IadeTarihi]" caption="IadeTarihi" attribute="1" time="1" defaultMemberUniqueName="[tblIadeler].[IadeTarihi].[All]" allUniqueName="[tblIadeler].[IadeTarihi].[All]" dimensionUniqueName="[tblIadeler]" displayFolder="" count="0" memberValueDatatype="7" unbalanced="0"/>
    <cacheHierarchy uniqueName="[tblIadeler].[IadeNedeni]" caption="IadeNedeni" attribute="1" defaultMemberUniqueName="[tblIadeler].[IadeNedeni].[All]" allUniqueName="[tblIadeler].[IadeNedeni].[All]" dimensionUniqueName="[tblIadeler]" displayFolder="" count="0" memberValueDatatype="130" unbalanced="0"/>
    <cacheHierarchy uniqueName="[tblIadeler].[IadeDurumu]" caption="IadeDurumu" attribute="1" defaultMemberUniqueName="[tblIadeler].[IadeDurumu].[All]" allUniqueName="[tblIadeler].[IadeDurumu].[All]" dimensionUniqueName="[tblIadeler]" displayFolder="" count="0" memberValueDatatype="130" unbalanced="0"/>
    <cacheHierarchy uniqueName="[tblKargo].[SiparisID]" caption="SiparisID" attribute="1" defaultMemberUniqueName="[tblKargo].[SiparisID].[All]" allUniqueName="[tblKargo].[SiparisID].[All]" dimensionUniqueName="[tblKargo]" displayFolder="" count="0" memberValueDatatype="20" unbalanced="0"/>
    <cacheHierarchy uniqueName="[tblKargo].[KargoFirmasi]" caption="KargoFirmasi" attribute="1" defaultMemberUniqueName="[tblKargo].[KargoFirmasi].[All]" allUniqueName="[tblKargo].[KargoFirmasi].[All]" dimensionUniqueName="[tblKargo]" displayFolder="" count="0" memberValueDatatype="130" unbalanced="0"/>
    <cacheHierarchy uniqueName="[tblKargo].[KargoyaVerilmeTarihi]" caption="KargoyaVerilmeTarihi" attribute="1" time="1" defaultMemberUniqueName="[tblKargo].[KargoyaVerilmeTarihi].[All]" allUniqueName="[tblKargo].[KargoyaVerilmeTarihi].[All]" dimensionUniqueName="[tblKargo]" displayFolder="" count="0" memberValueDatatype="7" unbalanced="0"/>
    <cacheHierarchy uniqueName="[tblKargo].[TeslimatDurumu]" caption="TeslimatDurumu" attribute="1" defaultMemberUniqueName="[tblKargo].[TeslimatDurumu].[All]" allUniqueName="[tblKargo].[TeslimatDurumu].[All]" dimensionUniqueName="[tblKargo]" displayFolder="" count="0" memberValueDatatype="130" unbalanced="0"/>
    <cacheHierarchy uniqueName="[tblKargo].[KargoMaliyeti]" caption="KargoMaliyeti" attribute="1" defaultMemberUniqueName="[tblKargo].[KargoMaliyeti].[All]" allUniqueName="[tblKargo].[KargoMaliyeti].[All]" dimensionUniqueName="[tblKargo]" displayFolder="" count="0" memberValueDatatype="5" unbalanced="0"/>
    <cacheHierarchy uniqueName="[tblKargo].[TeslimTarihi]" caption="TeslimTarihi" attribute="1" time="1" defaultMemberUniqueName="[tblKargo].[TeslimTarihi].[All]" allUniqueName="[tblKargo].[TeslimTarihi].[All]" dimensionUniqueName="[tblKargo]" displayFolder="" count="0" memberValueDatatype="7" unbalanced="0"/>
    <cacheHierarchy uniqueName="[tblKategoriler].[KategoriID]" caption="KategoriID" attribute="1" defaultMemberUniqueName="[tblKategoriler].[KategoriID].[All]" allUniqueName="[tblKategoriler].[KategoriID].[All]" dimensionUniqueName="[tblKategoriler]" displayFolder="" count="0" memberValueDatatype="20" unbalanced="0"/>
    <cacheHierarchy uniqueName="[tblKategoriler].[KategoriAdi]" caption="KategoriAdi" attribute="1" defaultMemberUniqueName="[tblKategoriler].[KategoriAdi].[All]" allUniqueName="[tblKategoriler].[KategoriAdi].[All]" dimensionUniqueName="[tblKategoriler]" displayFolder="" count="2" memberValueDatatype="130" unbalanced="0">
      <fieldsUsage count="2">
        <fieldUsage x="-1"/>
        <fieldUsage x="5"/>
      </fieldsUsage>
    </cacheHierarchy>
    <cacheHierarchy uniqueName="[tblMusteriler].[MusteriID]" caption="MusteriID" attribute="1" defaultMemberUniqueName="[tblMusteriler].[MusteriID].[All]" allUniqueName="[tblMusteriler].[MusteriID].[All]" dimensionUniqueName="[tblMusteriler]" displayFolder="" count="0" memberValueDatatype="20" unbalanced="0"/>
    <cacheHierarchy uniqueName="[tblMusteriler].[Ad]" caption="Ad" attribute="1" defaultMemberUniqueName="[tblMusteriler].[Ad].[All]" allUniqueName="[tblMusteriler].[Ad].[All]" dimensionUniqueName="[tblMusteriler]" displayFolder="" count="0" memberValueDatatype="130" unbalanced="0"/>
    <cacheHierarchy uniqueName="[tblMusteriler].[Soyad]" caption="Soyad" attribute="1" defaultMemberUniqueName="[tblMusteriler].[Soyad].[All]" allUniqueName="[tblMusteriler].[Soyad].[All]" dimensionUniqueName="[tblMusteriler]" displayFolder="" count="0" memberValueDatatype="130" unbalanced="0"/>
    <cacheHierarchy uniqueName="[tblMusteriler].[AdSoyad]" caption="AdSoyad" attribute="1" defaultMemberUniqueName="[tblMusteriler].[AdSoyad].[All]" allUniqueName="[tblMusteriler].[AdSoyad].[All]" dimensionUniqueName="[tblMusteriler]" displayFolder="" count="0" memberValueDatatype="130" unbalanced="0"/>
    <cacheHierarchy uniqueName="[tblMusteriler].[Cinsiyet]" caption="Cinsiyet" attribute="1" defaultMemberUniqueName="[tblMusteriler].[Cinsiyet].[All]" allUniqueName="[tblMusteriler].[Cinsiyet].[All]" dimensionUniqueName="[tblMusteriler]" displayFolder="" count="0" memberValueDatatype="130" unbalanced="0"/>
    <cacheHierarchy uniqueName="[tblMusteriler].[Yas]" caption="Yas" attribute="1" defaultMemberUniqueName="[tblMusteriler].[Yas].[All]" allUniqueName="[tblMusteriler].[Yas].[All]" dimensionUniqueName="[tblMusteriler]" displayFolder="" count="0" memberValueDatatype="20" unbalanced="0"/>
    <cacheHierarchy uniqueName="[tblMusteriler].[SehirID]" caption="SehirID" attribute="1" defaultMemberUniqueName="[tblMusteriler].[SehirID].[All]" allUniqueName="[tblMusteriler].[SehirID].[All]" dimensionUniqueName="[tblMusteriler]" displayFolder="" count="0" memberValueDatatype="20" unbalanced="0"/>
    <cacheHierarchy uniqueName="[tblMusteriler].[Sehir]" caption="Sehir" attribute="1" defaultMemberUniqueName="[tblMusteriler].[Sehir].[All]" allUniqueName="[tblMusteriler].[Sehir].[All]" dimensionUniqueName="[tblMusteriler]" displayFolder="" count="0" memberValueDatatype="130" unbalanced="0"/>
    <cacheHierarchy uniqueName="[tblMusteriler].[KayitTarihi]" caption="KayitTarihi" attribute="1" time="1" defaultMemberUniqueName="[tblMusteriler].[KayitTarihi].[All]" allUniqueName="[tblMusteriler].[KayitTarihi].[All]" dimensionUniqueName="[tblMusteriler]" displayFolder="" count="0" memberValueDatatype="7" unbalanced="0"/>
    <cacheHierarchy uniqueName="[tblMusteriler].[MusteriSegmenti]" caption="MusteriSegmenti" attribute="1" defaultMemberUniqueName="[tblMusteriler].[MusteriSegmenti].[All]" allUniqueName="[tblMusteriler].[MusteriSegmenti].[All]" dimensionUniqueName="[tblMusteriler]" displayFolder="" count="0" memberValueDatatype="130" unbalanced="0"/>
    <cacheHierarchy uniqueName="[tblMusteriler].[Eposta]" caption="Eposta" attribute="1" defaultMemberUniqueName="[tblMusteriler].[Eposta].[All]" allUniqueName="[tblMusteriler].[Eposta].[All]" dimensionUniqueName="[tblMusteriler]" displayFolder="" count="0" memberValueDatatype="130" unbalanced="0"/>
    <cacheHierarchy uniqueName="[tblSehirler].[SehirID]" caption="SehirID" attribute="1" defaultMemberUniqueName="[tblSehirler].[SehirID].[All]" allUniqueName="[tblSehirler].[SehirID].[All]" dimensionUniqueName="[tblSehirler]" displayFolder="" count="0" memberValueDatatype="20" unbalanced="0"/>
    <cacheHierarchy uniqueName="[tblSehirler].[Sehir]" caption="Sehir" attribute="1" defaultMemberUniqueName="[tblSehirler].[Sehir].[All]" allUniqueName="[tblSehirler].[Sehir].[All]" dimensionUniqueName="[tblSehirler]" displayFolder="" count="0" memberValueDatatype="130" unbalanced="0"/>
    <cacheHierarchy uniqueName="[tblSehirler].[Bolge]" caption="Bolge" attribute="1" defaultMemberUniqueName="[tblSehirler].[Bolge].[All]" allUniqueName="[tblSehirler].[Bolge].[All]" dimensionUniqueName="[tblSehirler]" displayFolder="" count="2" memberValueDatatype="130" unbalanced="0">
      <fieldsUsage count="2">
        <fieldUsage x="-1"/>
        <fieldUsage x="4"/>
      </fieldsUsage>
    </cacheHierarchy>
    <cacheHierarchy uniqueName="[tblSiparisDetaylari].[SiparisDetayID]" caption="SiparisDetayID" attribute="1" defaultMemberUniqueName="[tblSiparisDetaylari].[SiparisDetayID].[All]" allUniqueName="[tblSiparisDetaylari].[SiparisDetayID].[All]" dimensionUniqueName="[tblSiparisDetaylari]" displayFolder="" count="0" memberValueDatatype="20" unbalanced="0"/>
    <cacheHierarchy uniqueName="[tblSiparisDetaylari].[SiparisID]" caption="SiparisID" attribute="1" defaultMemberUniqueName="[tblSiparisDetaylari].[SiparisID].[All]" allUniqueName="[tblSiparisDetaylari].[SiparisID].[All]" dimensionUniqueName="[tblSiparisDetaylari]" displayFolder="" count="0" memberValueDatatype="20" unbalanced="0"/>
    <cacheHierarchy uniqueName="[tblSiparisDetaylari].[UrunID]" caption="UrunID" attribute="1" defaultMemberUniqueName="[tblSiparisDetaylari].[UrunID].[All]" allUniqueName="[tblSiparisDetaylari].[UrunID].[All]" dimensionUniqueName="[tblSiparisDetaylari]" displayFolder="" count="0" memberValueDatatype="20" unbalanced="0"/>
    <cacheHierarchy uniqueName="[tblSiparisDetaylari].[UrunAdi]" caption="UrunAdi" attribute="1" defaultMemberUniqueName="[tblSiparisDetaylari].[UrunAdi].[All]" allUniqueName="[tblSiparisDetaylari].[UrunAdi].[All]" dimensionUniqueName="[tblSiparisDetaylari]" displayFolder="" count="0" memberValueDatatype="130" unbalanced="0"/>
    <cacheHierarchy uniqueName="[tblSiparisDetaylari].[KategoriID]" caption="KategoriID" attribute="1" defaultMemberUniqueName="[tblSiparisDetaylari].[KategoriID].[All]" allUniqueName="[tblSiparisDetaylari].[KategoriID].[All]" dimensionUniqueName="[tblSiparisDetaylari]" displayFolder="" count="0" memberValueDatatype="20" unbalanced="0"/>
    <cacheHierarchy uniqueName="[tblSiparisDetaylari].[KategoriAdi]" caption="KategoriAdi" attribute="1" defaultMemberUniqueName="[tblSiparisDetaylari].[KategoriAdi].[All]" allUniqueName="[tblSiparisDetaylari].[KategoriAdi].[All]" dimensionUniqueName="[tblSiparisDetaylari]" displayFolder="" count="0" memberValueDatatype="130" unbalanced="0"/>
    <cacheHierarchy uniqueName="[tblSiparisDetaylari].[Adet]" caption="Adet" attribute="1" defaultMemberUniqueName="[tblSiparisDetaylari].[Adet].[All]" allUniqueName="[tblSiparisDetaylari].[Adet].[All]" dimensionUniqueName="[tblSiparisDetaylari]" displayFolder="" count="0" memberValueDatatype="20" unbalanced="0"/>
    <cacheHierarchy uniqueName="[tblSiparisDetaylari].[BirimFiyat]" caption="BirimFiyat" attribute="1" defaultMemberUniqueName="[tblSiparisDetaylari].[BirimFiyat].[All]" allUniqueName="[tblSiparisDetaylari].[BirimFiyat].[All]" dimensionUniqueName="[tblSiparisDetaylari]" displayFolder="" count="0" memberValueDatatype="20" unbalanced="0"/>
    <cacheHierarchy uniqueName="[tblSiparisDetaylari].[IndirimOrani]" caption="IndirimOrani" attribute="1" defaultMemberUniqueName="[tblSiparisDetaylari].[IndirimOrani].[All]" allUniqueName="[tblSiparisDetaylari].[IndirimOrani].[All]" dimensionUniqueName="[tblSiparisDetaylari]" displayFolder="" count="0" memberValueDatatype="5" unbalanced="0"/>
    <cacheHierarchy uniqueName="[tblSiparisDetaylari].[IndirimTutari]" caption="IndirimTutari" attribute="1" defaultMemberUniqueName="[tblSiparisDetaylari].[IndirimTutari].[All]" allUniqueName="[tblSiparisDetaylari].[IndirimTutari].[All]" dimensionUniqueName="[tblSiparisDetaylari]" displayFolder="" count="0" memberValueDatatype="5" unbalanced="0"/>
    <cacheHierarchy uniqueName="[tblSiparisDetaylari].[NetSatisTutari]" caption="NetSatisTutari" attribute="1" defaultMemberUniqueName="[tblSiparisDetaylari].[NetSatisTutari].[All]" allUniqueName="[tblSiparisDetaylari].[NetSatisTutari].[All]" dimensionUniqueName="[tblSiparisDetaylari]" displayFolder="" count="0" memberValueDatatype="5" unbalanced="0"/>
    <cacheHierarchy uniqueName="[tblSiparisDetaylari].[BirimMaliyet]" caption="BirimMaliyet" attribute="1" defaultMemberUniqueName="[tblSiparisDetaylari].[BirimMaliyet].[All]" allUniqueName="[tblSiparisDetaylari].[BirimMaliyet].[All]" dimensionUniqueName="[tblSiparisDetaylari]" displayFolder="" count="0" memberValueDatatype="20" unbalanced="0"/>
    <cacheHierarchy uniqueName="[tblSiparisDetaylari].[ToplamMaliyet]" caption="ToplamMaliyet" attribute="1" defaultMemberUniqueName="[tblSiparisDetaylari].[ToplamMaliyet].[All]" allUniqueName="[tblSiparisDetaylari].[ToplamMaliyet].[All]" dimensionUniqueName="[tblSiparisDetaylari]" displayFolder="" count="0" memberValueDatatype="20" unbalanced="0"/>
    <cacheHierarchy uniqueName="[tblSiparisDetaylari].[BrutKar]" caption="BrutKar" attribute="1" defaultMemberUniqueName="[tblSiparisDetaylari].[BrutKar].[All]" allUniqueName="[tblSiparisDetaylari].[BrutKar].[All]" dimensionUniqueName="[tblSiparisDetaylari]" displayFolder="" count="0" memberValueDatatype="5" unbalanced="0"/>
    <cacheHierarchy uniqueName="[tblSiparisler].[SiparisID]" caption="SiparisID" attribute="1" defaultMemberUniqueName="[tblSiparisler].[SiparisID].[All]" allUniqueName="[tblSiparisler].[SiparisID].[All]" dimensionUniqueName="[tblSiparisler]" displayFolder="" count="0" memberValueDatatype="20" unbalanced="0"/>
    <cacheHierarchy uniqueName="[tblSiparisler].[MusteriID]" caption="MusteriID" attribute="1" defaultMemberUniqueName="[tblSiparisler].[MusteriID].[All]" allUniqueName="[tblSiparisler].[MusteriID].[All]" dimensionUniqueName="[tblSiparisler]" displayFolder="" count="0" memberValueDatatype="20" unbalanced="0"/>
    <cacheHierarchy uniqueName="[tblSiparisler].[SiparisTarihi]" caption="SiparisTarihi" attribute="1" time="1" defaultMemberUniqueName="[tblSiparisler].[SiparisTarihi].[All]" allUniqueName="[tblSiparisler].[SiparisTarihi].[All]" dimensionUniqueName="[tblSiparisler]" displayFolder="" count="0" memberValueDatatype="7" unbalanced="0"/>
    <cacheHierarchy uniqueName="[tblSiparisler].[OdemeYontemi]" caption="OdemeYontemi" attribute="1" defaultMemberUniqueName="[tblSiparisler].[OdemeYontemi].[All]" allUniqueName="[tblSiparisler].[OdemeYontemi].[All]" dimensionUniqueName="[tblSiparisler]" displayFolder="" count="0" memberValueDatatype="130" unbalanced="0"/>
    <cacheHierarchy uniqueName="[tblSiparisler].[SiparisDurumu]" caption="SiparisDurumu" attribute="1" defaultMemberUniqueName="[tblSiparisler].[SiparisDurumu].[All]" allUniqueName="[tblSiparisler].[SiparisDurumu].[All]" dimensionUniqueName="[tblSiparisler]" displayFolder="" count="0" memberValueDatatype="130" unbalanced="0"/>
    <cacheHierarchy uniqueName="[tblSiparisler].[SatisKanali]" caption="SatisKanali" attribute="1" defaultMemberUniqueName="[tblSiparisler].[SatisKanali].[All]" allUniqueName="[tblSiparisler].[SatisKanali].[All]" dimensionUniqueName="[tblSiparisler]" displayFolder="" count="2" memberValueDatatype="130" unbalanced="0">
      <fieldsUsage count="2">
        <fieldUsage x="-1"/>
        <fieldUsage x="6"/>
      </fieldsUsage>
    </cacheHierarchy>
    <cacheHierarchy uniqueName="[tblSiparisler].[YılAy]" caption="YılAy" attribute="1" defaultMemberUniqueName="[tblSiparisler].[YılAy].[All]" allUniqueName="[tblSiparisler].[YılAy].[All]" dimensionUniqueName="[tblSiparisler]" displayFolder="" count="0" memberValueDatatype="130" unbalanced="0"/>
    <cacheHierarchy uniqueName="[tblSiparisler].[Yıl]" caption="Yıl" attribute="1" defaultMemberUniqueName="[tblSiparisler].[Yıl].[All]" allUniqueName="[tblSiparisler].[Yıl].[All]" dimensionUniqueName="[tblSiparisler]" displayFolder="" count="2" memberValueDatatype="20" unbalanced="0">
      <fieldsUsage count="2">
        <fieldUsage x="-1"/>
        <fieldUsage x="3"/>
      </fieldsUsage>
    </cacheHierarchy>
    <cacheHierarchy uniqueName="[tblSiparisler].[AyNo]" caption="AyNo" attribute="1" defaultMemberUniqueName="[tblSiparisler].[AyNo].[All]" allUniqueName="[tblSiparisler].[AyNo].[All]" dimensionUniqueName="[tblSiparisler]" displayFolder="" count="0" memberValueDatatype="20" unbalanced="0"/>
    <cacheHierarchy uniqueName="[tblSiparisler].[Ay]" caption="Ay" attribute="1" defaultMemberUniqueName="[tblSiparisler].[Ay].[All]" allUniqueName="[tblSiparisler].[Ay].[All]" dimensionUniqueName="[tblSiparisler]" displayFolder="" count="2" memberValueDatatype="130" unbalanced="0">
      <fieldsUsage count="2">
        <fieldUsage x="-1"/>
        <fieldUsage x="2"/>
      </fieldsUsage>
    </cacheHierarchy>
    <cacheHierarchy uniqueName="[tblTakvim].[Tarih]" caption="Tarih" attribute="1" defaultMemberUniqueName="[tblTakvim].[Tarih].[All]" allUniqueName="[tblTakvim].[Tarih].[All]" dimensionUniqueName="[tblTakvim]" displayFolder="" count="0" memberValueDatatype="130" unbalanced="0"/>
    <cacheHierarchy uniqueName="[tblTakvim].[Yil]" caption="Yil" attribute="1" defaultMemberUniqueName="[tblTakvim].[Yil].[All]" allUniqueName="[tblTakvim].[Yil].[All]" dimensionUniqueName="[tblTakvim]" displayFolder="" count="0" memberValueDatatype="20" unbalanced="0"/>
    <cacheHierarchy uniqueName="[tblTakvim].[AyNo]" caption="AyNo" attribute="1" defaultMemberUniqueName="[tblTakvim].[AyNo].[All]" allUniqueName="[tblTakvim].[AyNo].[All]" dimensionUniqueName="[tblTakvim]" displayFolder="" count="0" memberValueDatatype="20" unbalanced="0"/>
    <cacheHierarchy uniqueName="[tblTakvim].[AyAdi]" caption="AyAdi" attribute="1" defaultMemberUniqueName="[tblTakvim].[AyAdi].[All]" allUniqueName="[tblTakvim].[AyAdi].[All]" dimensionUniqueName="[tblTakvim]" displayFolder="" count="0" memberValueDatatype="130" unbalanced="0"/>
    <cacheHierarchy uniqueName="[tblTakvim].[Ceyrek]" caption="Ceyrek" attribute="1" defaultMemberUniqueName="[tblTakvim].[Ceyrek].[All]" allUniqueName="[tblTakvim].[Ceyrek].[All]" dimensionUniqueName="[tblTakvim]" displayFolder="" count="0" memberValueDatatype="130" unbalanced="0"/>
    <cacheHierarchy uniqueName="[tblTakvim].[HaftaGunu]" caption="HaftaGunu" attribute="1" defaultMemberUniqueName="[tblTakvim].[HaftaGunu].[All]" allUniqueName="[tblTakvim].[HaftaGunu].[All]" dimensionUniqueName="[tblTakvim]" displayFolder="" count="0" memberValueDatatype="130" unbalanced="0"/>
    <cacheHierarchy uniqueName="[tblTakvim].[HaftaSonuMu]" caption="HaftaSonuMu" attribute="1" defaultMemberUniqueName="[tblTakvim].[HaftaSonuMu].[All]" allUniqueName="[tblTakvim].[HaftaSonuMu].[All]" dimensionUniqueName="[tblTakvim]" displayFolder="" count="0" memberValueDatatype="130" unbalanced="0"/>
    <cacheHierarchy uniqueName="[tblTakvim].[YılAy]" caption="YılAy" attribute="1" defaultMemberUniqueName="[tblTakvim].[YılAy].[All]" allUniqueName="[tblTakvim].[YılAy].[All]" dimensionUniqueName="[tblTakvim]" displayFolder="" count="0" memberValueDatatype="130" unbalanced="0"/>
    <cacheHierarchy uniqueName="[tblUrunler].[UrunID]" caption="UrunID" attribute="1" defaultMemberUniqueName="[tblUrunler].[UrunID].[All]" allUniqueName="[tblUrunler].[UrunID].[All]" dimensionUniqueName="[tblUrunler]" displayFolder="" count="0" memberValueDatatype="20" unbalanced="0"/>
    <cacheHierarchy uniqueName="[tblUrunler].[UrunAdi]" caption="UrunAdi" attribute="1" defaultMemberUniqueName="[tblUrunler].[UrunAdi].[All]" allUniqueName="[tblUrunler].[UrunAdi].[All]" dimensionUniqueName="[tblUrunler]" displayFolder="" count="0" memberValueDatatype="130" unbalanced="0"/>
    <cacheHierarchy uniqueName="[tblUrunler].[KategoriID]" caption="KategoriID" attribute="1" defaultMemberUniqueName="[tblUrunler].[KategoriID].[All]" allUniqueName="[tblUrunler].[KategoriID].[All]" dimensionUniqueName="[tblUrunler]" displayFolder="" count="0" memberValueDatatype="20" unbalanced="0"/>
    <cacheHierarchy uniqueName="[tblUrunler].[KategoriAdi]" caption="KategoriAdi" attribute="1" defaultMemberUniqueName="[tblUrunler].[KategoriAdi].[All]" allUniqueName="[tblUrunler].[KategoriAdi].[All]" dimensionUniqueName="[tblUrunler]" displayFolder="" count="0" memberValueDatatype="130" unbalanced="0"/>
    <cacheHierarchy uniqueName="[tblUrunler].[Marka]" caption="Marka" attribute="1" defaultMemberUniqueName="[tblUrunler].[Marka].[All]" allUniqueName="[tblUrunler].[Marka].[All]" dimensionUniqueName="[tblUrunler]" displayFolder="" count="0" memberValueDatatype="130" unbalanced="0"/>
    <cacheHierarchy uniqueName="[tblUrunler].[ListeFiyati]" caption="ListeFiyati" attribute="1" defaultMemberUniqueName="[tblUrunler].[ListeFiyati].[All]" allUniqueName="[tblUrunler].[ListeFiyati].[All]" dimensionUniqueName="[tblUrunler]" displayFolder="" count="0" memberValueDatatype="20" unbalanced="0"/>
    <cacheHierarchy uniqueName="[tblUrunler].[BirimMaliyet]" caption="BirimMaliyet" attribute="1" defaultMemberUniqueName="[tblUrunler].[BirimMaliyet].[All]" allUniqueName="[tblUrunler].[BirimMaliyet].[All]" dimensionUniqueName="[tblUrunler]" displayFolder="" count="0" memberValueDatatype="20" unbalanced="0"/>
    <cacheHierarchy uniqueName="[Measures].[__XL_Count tblMusteriler]" caption="__XL_Count tblMusteriler" measure="1" displayFolder="" measureGroup="tblMusteriler" count="0" hidden="1"/>
    <cacheHierarchy uniqueName="[Measures].[__XL_Count tblSiparisler]" caption="__XL_Count tblSiparisler" measure="1" displayFolder="" measureGroup="tblSiparisler" count="0" hidden="1"/>
    <cacheHierarchy uniqueName="[Measures].[__XL_Count tblSehirler]" caption="__XL_Count tblSehirler" measure="1" displayFolder="" measureGroup="tblSehirler" count="0" hidden="1"/>
    <cacheHierarchy uniqueName="[Measures].[__XL_Count tblSiparisDetaylari]" caption="__XL_Count tblSiparisDetaylari" measure="1" displayFolder="" measureGroup="tblSiparisDetaylari" count="0" hidden="1"/>
    <cacheHierarchy uniqueName="[Measures].[__XL_Count tblUrunler]" caption="__XL_Count tblUrunler" measure="1" displayFolder="" measureGroup="tblUrunler" count="0" hidden="1"/>
    <cacheHierarchy uniqueName="[Measures].[__XL_Count tblKategoriler]" caption="__XL_Count tblKategoriler" measure="1" displayFolder="" measureGroup="tblKategoriler" count="0" hidden="1"/>
    <cacheHierarchy uniqueName="[Measures].[__XL_Count tblKargo]" caption="__XL_Count tblKargo" measure="1" displayFolder="" measureGroup="tblKargo" count="0" hidden="1"/>
    <cacheHierarchy uniqueName="[Measures].[__XL_Count tblIadeler]" caption="__XL_Count tblIadeler" measure="1" displayFolder="" measureGroup="tblIadeler" count="0" hidden="1"/>
    <cacheHierarchy uniqueName="[Measures].[__XL_Count tblTakvim]" caption="__XL_Count tblTakvim" measure="1" displayFolder="" measureGroup="tblTakvim" count="0" hidden="1"/>
    <cacheHierarchy uniqueName="[Measures].[__No measures defined]" caption="__No measures defined" measure="1" displayFolder="" count="0" hidden="1"/>
    <cacheHierarchy uniqueName="[Measures].[Sum of MusteriID]" caption="Sum of MusteriID" measure="1" displayFolder="" measureGroup="tblSiparisler" count="0" hidden="1">
      <extLst>
        <ext xmlns:x15="http://schemas.microsoft.com/office/spreadsheetml/2010/11/main" uri="{B97F6D7D-B522-45F9-BDA1-12C45D357490}">
          <x15:cacheHierarchy aggregatedColumn="45"/>
        </ext>
      </extLst>
    </cacheHierarchy>
    <cacheHierarchy uniqueName="[Measures].[Distinct Count of MusteriID]" caption="Distinct Count of MusteriID" measure="1" displayFolder="" measureGroup="tblSiparisler" count="0" hidden="1">
      <extLst>
        <ext xmlns:x15="http://schemas.microsoft.com/office/spreadsheetml/2010/11/main" uri="{B97F6D7D-B522-45F9-BDA1-12C45D357490}">
          <x15:cacheHierarchy aggregatedColumn="45"/>
        </ext>
      </extLst>
    </cacheHierarchy>
    <cacheHierarchy uniqueName="[Measures].[Sum of SiparisID]" caption="Sum of SiparisID" measure="1" displayFolder="" measureGroup="tblSiparisDetaylari" count="0" hidden="1">
      <extLst>
        <ext xmlns:x15="http://schemas.microsoft.com/office/spreadsheetml/2010/11/main" uri="{B97F6D7D-B522-45F9-BDA1-12C45D357490}">
          <x15:cacheHierarchy aggregatedColumn="31"/>
        </ext>
      </extLst>
    </cacheHierarchy>
    <cacheHierarchy uniqueName="[Measures].[Distinct Count of SiparisID]" caption="Distinct Count of SiparisID" measure="1" displayFolder="" measureGroup="tblSiparisDetaylari" count="0" oneField="1" hidden="1">
      <fieldsUsage count="1">
        <fieldUsage x="0"/>
      </fieldsUsage>
      <extLst>
        <ext xmlns:x15="http://schemas.microsoft.com/office/spreadsheetml/2010/11/main" uri="{B97F6D7D-B522-45F9-BDA1-12C45D357490}">
          <x15:cacheHierarchy aggregatedColumn="31"/>
        </ext>
      </extLst>
    </cacheHierarchy>
    <cacheHierarchy uniqueName="[Measures].[Sum of NetSatisTutari]" caption="Sum of NetSatisTutari" measure="1" displayFolder="" measureGroup="tblSiparisDetaylari" count="0" oneField="1" hidden="1">
      <fieldsUsage count="1">
        <fieldUsage x="1"/>
      </fieldsUsage>
      <extLst>
        <ext xmlns:x15="http://schemas.microsoft.com/office/spreadsheetml/2010/11/main" uri="{B97F6D7D-B522-45F9-BDA1-12C45D357490}">
          <x15:cacheHierarchy aggregatedColumn="40"/>
        </ext>
      </extLst>
    </cacheHierarchy>
    <cacheHierarchy uniqueName="[Measures].[Sum of BrutKar]" caption="Sum of BrutKar" measure="1" displayFolder="" measureGroup="tblSiparisDetaylari" count="0" hidden="1">
      <extLst>
        <ext xmlns:x15="http://schemas.microsoft.com/office/spreadsheetml/2010/11/main" uri="{B97F6D7D-B522-45F9-BDA1-12C45D357490}">
          <x15:cacheHierarchy aggregatedColumn="43"/>
        </ext>
      </extLst>
    </cacheHierarchy>
    <cacheHierarchy uniqueName="[Measures].[Sum of IadeID]" caption="Sum of IadeID" measure="1" displayFolder="" measureGroup="tblIadeler" count="0" hidden="1">
      <extLst>
        <ext xmlns:x15="http://schemas.microsoft.com/office/spreadsheetml/2010/11/main" uri="{B97F6D7D-B522-45F9-BDA1-12C45D357490}">
          <x15:cacheHierarchy aggregatedColumn="0"/>
        </ext>
      </extLst>
    </cacheHierarchy>
    <cacheHierarchy uniqueName="[Measures].[Distinct Count of IadeID]" caption="Distinct Count of IadeID" measure="1" displayFolder="" measureGroup="tblIadeler" count="0" hidden="1">
      <extLst>
        <ext xmlns:x15="http://schemas.microsoft.com/office/spreadsheetml/2010/11/main" uri="{B97F6D7D-B522-45F9-BDA1-12C45D357490}">
          <x15:cacheHierarchy aggregatedColumn="0"/>
        </ext>
      </extLst>
    </cacheHierarchy>
    <cacheHierarchy uniqueName="[Measures].[Count of IadeID]" caption="Count of IadeID" measure="1" displayFolder="" measureGroup="tblIadeler" count="0" hidden="1">
      <extLst>
        <ext xmlns:x15="http://schemas.microsoft.com/office/spreadsheetml/2010/11/main" uri="{B97F6D7D-B522-45F9-BDA1-12C45D357490}">
          <x15:cacheHierarchy aggregatedColumn="0"/>
        </ext>
      </extLst>
    </cacheHierarchy>
    <cacheHierarchy uniqueName="[Measures].[Sum of SiparisDetayID]" caption="Sum of SiparisDetayID" measure="1" displayFolder="" measureGroup="tblSiparisDetaylari" count="0" hidden="1">
      <extLst>
        <ext xmlns:x15="http://schemas.microsoft.com/office/spreadsheetml/2010/11/main" uri="{B97F6D7D-B522-45F9-BDA1-12C45D357490}">
          <x15:cacheHierarchy aggregatedColumn="30"/>
        </ext>
      </extLst>
    </cacheHierarchy>
    <cacheHierarchy uniqueName="[Measures].[Count of SiparisDetayID]" caption="Count of SiparisDetayID" measure="1" displayFolder="" measureGroup="tblSiparisDetaylari" count="0" hidden="1">
      <extLst>
        <ext xmlns:x15="http://schemas.microsoft.com/office/spreadsheetml/2010/11/main" uri="{B97F6D7D-B522-45F9-BDA1-12C45D357490}">
          <x15:cacheHierarchy aggregatedColumn="30"/>
        </ext>
      </extLst>
    </cacheHierarchy>
    <cacheHierarchy uniqueName="[Measures].[Count of NetSatisTutari]" caption="Count of NetSatisTutari" measure="1" displayFolder="" measureGroup="tblSiparisDetaylari" count="0" hidden="1">
      <extLst>
        <ext xmlns:x15="http://schemas.microsoft.com/office/spreadsheetml/2010/11/main" uri="{B97F6D7D-B522-45F9-BDA1-12C45D357490}">
          <x15:cacheHierarchy aggregatedColumn="40"/>
        </ext>
      </extLst>
    </cacheHierarchy>
    <cacheHierarchy uniqueName="[Measures].[Sum of Adet]" caption="Sum of Adet" measure="1" displayFolder="" measureGroup="tblSiparisDetaylari" count="0" hidden="1">
      <extLst>
        <ext xmlns:x15="http://schemas.microsoft.com/office/spreadsheetml/2010/11/main" uri="{B97F6D7D-B522-45F9-BDA1-12C45D357490}">
          <x15:cacheHierarchy aggregatedColumn="36"/>
        </ext>
      </extLst>
    </cacheHierarchy>
  </cacheHierarchies>
  <kpis count="0"/>
  <dimensions count="10">
    <dimension measure="1" name="Measures" uniqueName="[Measures]" caption="Measures"/>
    <dimension name="tblIadeler" uniqueName="[tblIadeler]" caption="tblIadeler"/>
    <dimension name="tblKargo" uniqueName="[tblKargo]" caption="tblKargo"/>
    <dimension name="tblKategoriler" uniqueName="[tblKategoriler]" caption="tblKategoriler"/>
    <dimension name="tblMusteriler" uniqueName="[tblMusteriler]" caption="tblMusteriler"/>
    <dimension name="tblSehirler" uniqueName="[tblSehirler]" caption="tblSehirler"/>
    <dimension name="tblSiparisDetaylari" uniqueName="[tblSiparisDetaylari]" caption="tblSiparisDetaylari"/>
    <dimension name="tblSiparisler" uniqueName="[tblSiparisler]" caption="tblSiparisler"/>
    <dimension name="tblTakvim" uniqueName="[tblTakvim]" caption="tblTakvim"/>
    <dimension name="tblUrunler" uniqueName="[tblUrunler]" caption="tblUrunler"/>
  </dimensions>
  <measureGroups count="9">
    <measureGroup name="tblIadeler" caption="tblIadeler"/>
    <measureGroup name="tblKargo" caption="tblKargo"/>
    <measureGroup name="tblKategoriler" caption="tblKategoriler"/>
    <measureGroup name="tblMusteriler" caption="tblMusteriler"/>
    <measureGroup name="tblSehirler" caption="tblSehirler"/>
    <measureGroup name="tblSiparisDetaylari" caption="tblSiparisDetaylari"/>
    <measureGroup name="tblSiparisler" caption="tblSiparisler"/>
    <measureGroup name="tblTakvim" caption="tblTakvim"/>
    <measureGroup name="tblUrunler" caption="tblUrunler"/>
  </measureGroups>
  <maps count="23">
    <map measureGroup="0" dimension="1"/>
    <map measureGroup="1" dimension="2"/>
    <map measureGroup="2" dimension="3"/>
    <map measureGroup="3" dimension="4"/>
    <map measureGroup="3" dimension="5"/>
    <map measureGroup="4" dimension="5"/>
    <map measureGroup="5" dimension="1"/>
    <map measureGroup="5" dimension="2"/>
    <map measureGroup="5" dimension="3"/>
    <map measureGroup="5" dimension="4"/>
    <map measureGroup="5" dimension="5"/>
    <map measureGroup="5" dimension="6"/>
    <map measureGroup="5" dimension="7"/>
    <map measureGroup="5" dimension="8"/>
    <map measureGroup="5" dimension="9"/>
    <map measureGroup="6" dimension="2"/>
    <map measureGroup="6" dimension="4"/>
    <map measureGroup="6" dimension="5"/>
    <map measureGroup="6" dimension="7"/>
    <map measureGroup="6" dimension="8"/>
    <map measureGroup="7" dimension="8"/>
    <map measureGroup="8" dimension="3"/>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re Erol" refreshedDate="46194.203447685184" createdVersion="8" refreshedVersion="8" minRefreshableVersion="3" recordCount="0" supportSubquery="1" supportAdvancedDrill="1" xr:uid="{49985537-FB8D-4DE4-B8FF-BC3A0F6A7FDD}">
  <cacheSource type="external" connectionId="1"/>
  <cacheFields count="6">
    <cacheField name="[Measures].[Sum of BrutKar]" caption="Sum of BrutKar" numFmtId="0" hierarchy="84" level="32767"/>
    <cacheField name="[tblSiparisler].[Ay].[Ay]" caption="Ay" numFmtId="0" hierarchy="53" level="1">
      <sharedItems containsSemiMixedTypes="0" containsNonDate="0" containsString="0"/>
    </cacheField>
    <cacheField name="[tblSiparisler].[Yıl].[Yıl]" caption="Yıl" numFmtId="0" hierarchy="51" level="1">
      <sharedItems containsSemiMixedTypes="0" containsNonDate="0" containsString="0"/>
    </cacheField>
    <cacheField name="[tblSehirler].[Bolge].[Bolge]" caption="Bolge" numFmtId="0" hierarchy="29" level="1">
      <sharedItems containsSemiMixedTypes="0" containsNonDate="0" containsString="0"/>
    </cacheField>
    <cacheField name="[tblKategoriler].[KategoriAdi].[KategoriAdi]" caption="KategoriAdi" numFmtId="0" hierarchy="15" level="1">
      <sharedItems containsSemiMixedTypes="0" containsNonDate="0" containsString="0"/>
    </cacheField>
    <cacheField name="[tblSiparisler].[SatisKanali].[SatisKanali]" caption="SatisKanali" numFmtId="0" hierarchy="49" level="1">
      <sharedItems containsSemiMixedTypes="0" containsNonDate="0" containsString="0"/>
    </cacheField>
  </cacheFields>
  <cacheHierarchies count="92">
    <cacheHierarchy uniqueName="[tblIadeler].[IadeID]" caption="IadeID" attribute="1" defaultMemberUniqueName="[tblIadeler].[IadeID].[All]" allUniqueName="[tblIadeler].[IadeID].[All]" dimensionUniqueName="[tblIadeler]" displayFolder="" count="0" memberValueDatatype="20" unbalanced="0"/>
    <cacheHierarchy uniqueName="[tblIadeler].[SiparisDetayID]" caption="SiparisDetayID" attribute="1" defaultMemberUniqueName="[tblIadeler].[SiparisDetayID].[All]" allUniqueName="[tblIadeler].[SiparisDetayID].[All]" dimensionUniqueName="[tblIadeler]" displayFolder="" count="0" memberValueDatatype="20" unbalanced="0"/>
    <cacheHierarchy uniqueName="[tblIadeler].[SiparisID]" caption="SiparisID" attribute="1" defaultMemberUniqueName="[tblIadeler].[SiparisID].[All]" allUniqueName="[tblIadeler].[SiparisID].[All]" dimensionUniqueName="[tblIadeler]" displayFolder="" count="0" memberValueDatatype="20" unbalanced="0"/>
    <cacheHierarchy uniqueName="[tblIadeler].[UrunID]" caption="UrunID" attribute="1" defaultMemberUniqueName="[tblIadeler].[UrunID].[All]" allUniqueName="[tblIadeler].[UrunID].[All]" dimensionUniqueName="[tblIadeler]" displayFolder="" count="0" memberValueDatatype="20" unbalanced="0"/>
    <cacheHierarchy uniqueName="[tblIadeler].[UrunAdi]" caption="UrunAdi" attribute="1" defaultMemberUniqueName="[tblIadeler].[UrunAdi].[All]" allUniqueName="[tblIadeler].[UrunAdi].[All]" dimensionUniqueName="[tblIadeler]" displayFolder="" count="0" memberValueDatatype="130" unbalanced="0"/>
    <cacheHierarchy uniqueName="[tblIadeler].[IadeTarihi]" caption="IadeTarihi" attribute="1" time="1" defaultMemberUniqueName="[tblIadeler].[IadeTarihi].[All]" allUniqueName="[tblIadeler].[IadeTarihi].[All]" dimensionUniqueName="[tblIadeler]" displayFolder="" count="0" memberValueDatatype="7" unbalanced="0"/>
    <cacheHierarchy uniqueName="[tblIadeler].[IadeNedeni]" caption="IadeNedeni" attribute="1" defaultMemberUniqueName="[tblIadeler].[IadeNedeni].[All]" allUniqueName="[tblIadeler].[IadeNedeni].[All]" dimensionUniqueName="[tblIadeler]" displayFolder="" count="0" memberValueDatatype="130" unbalanced="0"/>
    <cacheHierarchy uniqueName="[tblIadeler].[IadeDurumu]" caption="IadeDurumu" attribute="1" defaultMemberUniqueName="[tblIadeler].[IadeDurumu].[All]" allUniqueName="[tblIadeler].[IadeDurumu].[All]" dimensionUniqueName="[tblIadeler]" displayFolder="" count="0" memberValueDatatype="130" unbalanced="0"/>
    <cacheHierarchy uniqueName="[tblKargo].[SiparisID]" caption="SiparisID" attribute="1" defaultMemberUniqueName="[tblKargo].[SiparisID].[All]" allUniqueName="[tblKargo].[SiparisID].[All]" dimensionUniqueName="[tblKargo]" displayFolder="" count="0" memberValueDatatype="20" unbalanced="0"/>
    <cacheHierarchy uniqueName="[tblKargo].[KargoFirmasi]" caption="KargoFirmasi" attribute="1" defaultMemberUniqueName="[tblKargo].[KargoFirmasi].[All]" allUniqueName="[tblKargo].[KargoFirmasi].[All]" dimensionUniqueName="[tblKargo]" displayFolder="" count="0" memberValueDatatype="130" unbalanced="0"/>
    <cacheHierarchy uniqueName="[tblKargo].[KargoyaVerilmeTarihi]" caption="KargoyaVerilmeTarihi" attribute="1" time="1" defaultMemberUniqueName="[tblKargo].[KargoyaVerilmeTarihi].[All]" allUniqueName="[tblKargo].[KargoyaVerilmeTarihi].[All]" dimensionUniqueName="[tblKargo]" displayFolder="" count="0" memberValueDatatype="7" unbalanced="0"/>
    <cacheHierarchy uniqueName="[tblKargo].[TeslimatDurumu]" caption="TeslimatDurumu" attribute="1" defaultMemberUniqueName="[tblKargo].[TeslimatDurumu].[All]" allUniqueName="[tblKargo].[TeslimatDurumu].[All]" dimensionUniqueName="[tblKargo]" displayFolder="" count="0" memberValueDatatype="130" unbalanced="0"/>
    <cacheHierarchy uniqueName="[tblKargo].[KargoMaliyeti]" caption="KargoMaliyeti" attribute="1" defaultMemberUniqueName="[tblKargo].[KargoMaliyeti].[All]" allUniqueName="[tblKargo].[KargoMaliyeti].[All]" dimensionUniqueName="[tblKargo]" displayFolder="" count="0" memberValueDatatype="5" unbalanced="0"/>
    <cacheHierarchy uniqueName="[tblKargo].[TeslimTarihi]" caption="TeslimTarihi" attribute="1" time="1" defaultMemberUniqueName="[tblKargo].[TeslimTarihi].[All]" allUniqueName="[tblKargo].[TeslimTarihi].[All]" dimensionUniqueName="[tblKargo]" displayFolder="" count="0" memberValueDatatype="7" unbalanced="0"/>
    <cacheHierarchy uniqueName="[tblKategoriler].[KategoriID]" caption="KategoriID" attribute="1" defaultMemberUniqueName="[tblKategoriler].[KategoriID].[All]" allUniqueName="[tblKategoriler].[KategoriID].[All]" dimensionUniqueName="[tblKategoriler]" displayFolder="" count="0" memberValueDatatype="20" unbalanced="0"/>
    <cacheHierarchy uniqueName="[tblKategoriler].[KategoriAdi]" caption="KategoriAdi" attribute="1" defaultMemberUniqueName="[tblKategoriler].[KategoriAdi].[All]" allUniqueName="[tblKategoriler].[KategoriAdi].[All]" dimensionUniqueName="[tblKategoriler]" displayFolder="" count="2" memberValueDatatype="130" unbalanced="0">
      <fieldsUsage count="2">
        <fieldUsage x="-1"/>
        <fieldUsage x="4"/>
      </fieldsUsage>
    </cacheHierarchy>
    <cacheHierarchy uniqueName="[tblMusteriler].[MusteriID]" caption="MusteriID" attribute="1" defaultMemberUniqueName="[tblMusteriler].[MusteriID].[All]" allUniqueName="[tblMusteriler].[MusteriID].[All]" dimensionUniqueName="[tblMusteriler]" displayFolder="" count="0" memberValueDatatype="20" unbalanced="0"/>
    <cacheHierarchy uniqueName="[tblMusteriler].[Ad]" caption="Ad" attribute="1" defaultMemberUniqueName="[tblMusteriler].[Ad].[All]" allUniqueName="[tblMusteriler].[Ad].[All]" dimensionUniqueName="[tblMusteriler]" displayFolder="" count="0" memberValueDatatype="130" unbalanced="0"/>
    <cacheHierarchy uniqueName="[tblMusteriler].[Soyad]" caption="Soyad" attribute="1" defaultMemberUniqueName="[tblMusteriler].[Soyad].[All]" allUniqueName="[tblMusteriler].[Soyad].[All]" dimensionUniqueName="[tblMusteriler]" displayFolder="" count="0" memberValueDatatype="130" unbalanced="0"/>
    <cacheHierarchy uniqueName="[tblMusteriler].[AdSoyad]" caption="AdSoyad" attribute="1" defaultMemberUniqueName="[tblMusteriler].[AdSoyad].[All]" allUniqueName="[tblMusteriler].[AdSoyad].[All]" dimensionUniqueName="[tblMusteriler]" displayFolder="" count="0" memberValueDatatype="130" unbalanced="0"/>
    <cacheHierarchy uniqueName="[tblMusteriler].[Cinsiyet]" caption="Cinsiyet" attribute="1" defaultMemberUniqueName="[tblMusteriler].[Cinsiyet].[All]" allUniqueName="[tblMusteriler].[Cinsiyet].[All]" dimensionUniqueName="[tblMusteriler]" displayFolder="" count="0" memberValueDatatype="130" unbalanced="0"/>
    <cacheHierarchy uniqueName="[tblMusteriler].[Yas]" caption="Yas" attribute="1" defaultMemberUniqueName="[tblMusteriler].[Yas].[All]" allUniqueName="[tblMusteriler].[Yas].[All]" dimensionUniqueName="[tblMusteriler]" displayFolder="" count="0" memberValueDatatype="20" unbalanced="0"/>
    <cacheHierarchy uniqueName="[tblMusteriler].[SehirID]" caption="SehirID" attribute="1" defaultMemberUniqueName="[tblMusteriler].[SehirID].[All]" allUniqueName="[tblMusteriler].[SehirID].[All]" dimensionUniqueName="[tblMusteriler]" displayFolder="" count="0" memberValueDatatype="20" unbalanced="0"/>
    <cacheHierarchy uniqueName="[tblMusteriler].[Sehir]" caption="Sehir" attribute="1" defaultMemberUniqueName="[tblMusteriler].[Sehir].[All]" allUniqueName="[tblMusteriler].[Sehir].[All]" dimensionUniqueName="[tblMusteriler]" displayFolder="" count="0" memberValueDatatype="130" unbalanced="0"/>
    <cacheHierarchy uniqueName="[tblMusteriler].[KayitTarihi]" caption="KayitTarihi" attribute="1" time="1" defaultMemberUniqueName="[tblMusteriler].[KayitTarihi].[All]" allUniqueName="[tblMusteriler].[KayitTarihi].[All]" dimensionUniqueName="[tblMusteriler]" displayFolder="" count="0" memberValueDatatype="7" unbalanced="0"/>
    <cacheHierarchy uniqueName="[tblMusteriler].[MusteriSegmenti]" caption="MusteriSegmenti" attribute="1" defaultMemberUniqueName="[tblMusteriler].[MusteriSegmenti].[All]" allUniqueName="[tblMusteriler].[MusteriSegmenti].[All]" dimensionUniqueName="[tblMusteriler]" displayFolder="" count="0" memberValueDatatype="130" unbalanced="0"/>
    <cacheHierarchy uniqueName="[tblMusteriler].[Eposta]" caption="Eposta" attribute="1" defaultMemberUniqueName="[tblMusteriler].[Eposta].[All]" allUniqueName="[tblMusteriler].[Eposta].[All]" dimensionUniqueName="[tblMusteriler]" displayFolder="" count="0" memberValueDatatype="130" unbalanced="0"/>
    <cacheHierarchy uniqueName="[tblSehirler].[SehirID]" caption="SehirID" attribute="1" defaultMemberUniqueName="[tblSehirler].[SehirID].[All]" allUniqueName="[tblSehirler].[SehirID].[All]" dimensionUniqueName="[tblSehirler]" displayFolder="" count="0" memberValueDatatype="20" unbalanced="0"/>
    <cacheHierarchy uniqueName="[tblSehirler].[Sehir]" caption="Sehir" attribute="1" defaultMemberUniqueName="[tblSehirler].[Sehir].[All]" allUniqueName="[tblSehirler].[Sehir].[All]" dimensionUniqueName="[tblSehirler]" displayFolder="" count="0" memberValueDatatype="130" unbalanced="0"/>
    <cacheHierarchy uniqueName="[tblSehirler].[Bolge]" caption="Bolge" attribute="1" defaultMemberUniqueName="[tblSehirler].[Bolge].[All]" allUniqueName="[tblSehirler].[Bolge].[All]" dimensionUniqueName="[tblSehirler]" displayFolder="" count="2" memberValueDatatype="130" unbalanced="0">
      <fieldsUsage count="2">
        <fieldUsage x="-1"/>
        <fieldUsage x="3"/>
      </fieldsUsage>
    </cacheHierarchy>
    <cacheHierarchy uniqueName="[tblSiparisDetaylari].[SiparisDetayID]" caption="SiparisDetayID" attribute="1" defaultMemberUniqueName="[tblSiparisDetaylari].[SiparisDetayID].[All]" allUniqueName="[tblSiparisDetaylari].[SiparisDetayID].[All]" dimensionUniqueName="[tblSiparisDetaylari]" displayFolder="" count="0" memberValueDatatype="20" unbalanced="0"/>
    <cacheHierarchy uniqueName="[tblSiparisDetaylari].[SiparisID]" caption="SiparisID" attribute="1" defaultMemberUniqueName="[tblSiparisDetaylari].[SiparisID].[All]" allUniqueName="[tblSiparisDetaylari].[SiparisID].[All]" dimensionUniqueName="[tblSiparisDetaylari]" displayFolder="" count="0" memberValueDatatype="20" unbalanced="0"/>
    <cacheHierarchy uniqueName="[tblSiparisDetaylari].[UrunID]" caption="UrunID" attribute="1" defaultMemberUniqueName="[tblSiparisDetaylari].[UrunID].[All]" allUniqueName="[tblSiparisDetaylari].[UrunID].[All]" dimensionUniqueName="[tblSiparisDetaylari]" displayFolder="" count="0" memberValueDatatype="20" unbalanced="0"/>
    <cacheHierarchy uniqueName="[tblSiparisDetaylari].[UrunAdi]" caption="UrunAdi" attribute="1" defaultMemberUniqueName="[tblSiparisDetaylari].[UrunAdi].[All]" allUniqueName="[tblSiparisDetaylari].[UrunAdi].[All]" dimensionUniqueName="[tblSiparisDetaylari]" displayFolder="" count="0" memberValueDatatype="130" unbalanced="0"/>
    <cacheHierarchy uniqueName="[tblSiparisDetaylari].[KategoriID]" caption="KategoriID" attribute="1" defaultMemberUniqueName="[tblSiparisDetaylari].[KategoriID].[All]" allUniqueName="[tblSiparisDetaylari].[KategoriID].[All]" dimensionUniqueName="[tblSiparisDetaylari]" displayFolder="" count="0" memberValueDatatype="20" unbalanced="0"/>
    <cacheHierarchy uniqueName="[tblSiparisDetaylari].[KategoriAdi]" caption="KategoriAdi" attribute="1" defaultMemberUniqueName="[tblSiparisDetaylari].[KategoriAdi].[All]" allUniqueName="[tblSiparisDetaylari].[KategoriAdi].[All]" dimensionUniqueName="[tblSiparisDetaylari]" displayFolder="" count="0" memberValueDatatype="130" unbalanced="0"/>
    <cacheHierarchy uniqueName="[tblSiparisDetaylari].[Adet]" caption="Adet" attribute="1" defaultMemberUniqueName="[tblSiparisDetaylari].[Adet].[All]" allUniqueName="[tblSiparisDetaylari].[Adet].[All]" dimensionUniqueName="[tblSiparisDetaylari]" displayFolder="" count="0" memberValueDatatype="20" unbalanced="0"/>
    <cacheHierarchy uniqueName="[tblSiparisDetaylari].[BirimFiyat]" caption="BirimFiyat" attribute="1" defaultMemberUniqueName="[tblSiparisDetaylari].[BirimFiyat].[All]" allUniqueName="[tblSiparisDetaylari].[BirimFiyat].[All]" dimensionUniqueName="[tblSiparisDetaylari]" displayFolder="" count="0" memberValueDatatype="20" unbalanced="0"/>
    <cacheHierarchy uniqueName="[tblSiparisDetaylari].[IndirimOrani]" caption="IndirimOrani" attribute="1" defaultMemberUniqueName="[tblSiparisDetaylari].[IndirimOrani].[All]" allUniqueName="[tblSiparisDetaylari].[IndirimOrani].[All]" dimensionUniqueName="[tblSiparisDetaylari]" displayFolder="" count="0" memberValueDatatype="5" unbalanced="0"/>
    <cacheHierarchy uniqueName="[tblSiparisDetaylari].[IndirimTutari]" caption="IndirimTutari" attribute="1" defaultMemberUniqueName="[tblSiparisDetaylari].[IndirimTutari].[All]" allUniqueName="[tblSiparisDetaylari].[IndirimTutari].[All]" dimensionUniqueName="[tblSiparisDetaylari]" displayFolder="" count="0" memberValueDatatype="5" unbalanced="0"/>
    <cacheHierarchy uniqueName="[tblSiparisDetaylari].[NetSatisTutari]" caption="NetSatisTutari" attribute="1" defaultMemberUniqueName="[tblSiparisDetaylari].[NetSatisTutari].[All]" allUniqueName="[tblSiparisDetaylari].[NetSatisTutari].[All]" dimensionUniqueName="[tblSiparisDetaylari]" displayFolder="" count="0" memberValueDatatype="5" unbalanced="0"/>
    <cacheHierarchy uniqueName="[tblSiparisDetaylari].[BirimMaliyet]" caption="BirimMaliyet" attribute="1" defaultMemberUniqueName="[tblSiparisDetaylari].[BirimMaliyet].[All]" allUniqueName="[tblSiparisDetaylari].[BirimMaliyet].[All]" dimensionUniqueName="[tblSiparisDetaylari]" displayFolder="" count="0" memberValueDatatype="20" unbalanced="0"/>
    <cacheHierarchy uniqueName="[tblSiparisDetaylari].[ToplamMaliyet]" caption="ToplamMaliyet" attribute="1" defaultMemberUniqueName="[tblSiparisDetaylari].[ToplamMaliyet].[All]" allUniqueName="[tblSiparisDetaylari].[ToplamMaliyet].[All]" dimensionUniqueName="[tblSiparisDetaylari]" displayFolder="" count="0" memberValueDatatype="20" unbalanced="0"/>
    <cacheHierarchy uniqueName="[tblSiparisDetaylari].[BrutKar]" caption="BrutKar" attribute="1" defaultMemberUniqueName="[tblSiparisDetaylari].[BrutKar].[All]" allUniqueName="[tblSiparisDetaylari].[BrutKar].[All]" dimensionUniqueName="[tblSiparisDetaylari]" displayFolder="" count="0" memberValueDatatype="5" unbalanced="0"/>
    <cacheHierarchy uniqueName="[tblSiparisler].[SiparisID]" caption="SiparisID" attribute="1" defaultMemberUniqueName="[tblSiparisler].[SiparisID].[All]" allUniqueName="[tblSiparisler].[SiparisID].[All]" dimensionUniqueName="[tblSiparisler]" displayFolder="" count="0" memberValueDatatype="20" unbalanced="0"/>
    <cacheHierarchy uniqueName="[tblSiparisler].[MusteriID]" caption="MusteriID" attribute="1" defaultMemberUniqueName="[tblSiparisler].[MusteriID].[All]" allUniqueName="[tblSiparisler].[MusteriID].[All]" dimensionUniqueName="[tblSiparisler]" displayFolder="" count="0" memberValueDatatype="20" unbalanced="0"/>
    <cacheHierarchy uniqueName="[tblSiparisler].[SiparisTarihi]" caption="SiparisTarihi" attribute="1" time="1" defaultMemberUniqueName="[tblSiparisler].[SiparisTarihi].[All]" allUniqueName="[tblSiparisler].[SiparisTarihi].[All]" dimensionUniqueName="[tblSiparisler]" displayFolder="" count="0" memberValueDatatype="7" unbalanced="0"/>
    <cacheHierarchy uniqueName="[tblSiparisler].[OdemeYontemi]" caption="OdemeYontemi" attribute="1" defaultMemberUniqueName="[tblSiparisler].[OdemeYontemi].[All]" allUniqueName="[tblSiparisler].[OdemeYontemi].[All]" dimensionUniqueName="[tblSiparisler]" displayFolder="" count="0" memberValueDatatype="130" unbalanced="0"/>
    <cacheHierarchy uniqueName="[tblSiparisler].[SiparisDurumu]" caption="SiparisDurumu" attribute="1" defaultMemberUniqueName="[tblSiparisler].[SiparisDurumu].[All]" allUniqueName="[tblSiparisler].[SiparisDurumu].[All]" dimensionUniqueName="[tblSiparisler]" displayFolder="" count="0" memberValueDatatype="130" unbalanced="0"/>
    <cacheHierarchy uniqueName="[tblSiparisler].[SatisKanali]" caption="SatisKanali" attribute="1" defaultMemberUniqueName="[tblSiparisler].[SatisKanali].[All]" allUniqueName="[tblSiparisler].[SatisKanali].[All]" dimensionUniqueName="[tblSiparisler]" displayFolder="" count="2" memberValueDatatype="130" unbalanced="0">
      <fieldsUsage count="2">
        <fieldUsage x="-1"/>
        <fieldUsage x="5"/>
      </fieldsUsage>
    </cacheHierarchy>
    <cacheHierarchy uniqueName="[tblSiparisler].[YılAy]" caption="YılAy" attribute="1" defaultMemberUniqueName="[tblSiparisler].[YılAy].[All]" allUniqueName="[tblSiparisler].[YılAy].[All]" dimensionUniqueName="[tblSiparisler]" displayFolder="" count="0" memberValueDatatype="130" unbalanced="0"/>
    <cacheHierarchy uniqueName="[tblSiparisler].[Yıl]" caption="Yıl" attribute="1" defaultMemberUniqueName="[tblSiparisler].[Yıl].[All]" allUniqueName="[tblSiparisler].[Yıl].[All]" dimensionUniqueName="[tblSiparisler]" displayFolder="" count="2" memberValueDatatype="20" unbalanced="0">
      <fieldsUsage count="2">
        <fieldUsage x="-1"/>
        <fieldUsage x="2"/>
      </fieldsUsage>
    </cacheHierarchy>
    <cacheHierarchy uniqueName="[tblSiparisler].[AyNo]" caption="AyNo" attribute="1" defaultMemberUniqueName="[tblSiparisler].[AyNo].[All]" allUniqueName="[tblSiparisler].[AyNo].[All]" dimensionUniqueName="[tblSiparisler]" displayFolder="" count="0" memberValueDatatype="20" unbalanced="0"/>
    <cacheHierarchy uniqueName="[tblSiparisler].[Ay]" caption="Ay" attribute="1" defaultMemberUniqueName="[tblSiparisler].[Ay].[All]" allUniqueName="[tblSiparisler].[Ay].[All]" dimensionUniqueName="[tblSiparisler]" displayFolder="" count="2" memberValueDatatype="130" unbalanced="0">
      <fieldsUsage count="2">
        <fieldUsage x="-1"/>
        <fieldUsage x="1"/>
      </fieldsUsage>
    </cacheHierarchy>
    <cacheHierarchy uniqueName="[tblTakvim].[Tarih]" caption="Tarih" attribute="1" defaultMemberUniqueName="[tblTakvim].[Tarih].[All]" allUniqueName="[tblTakvim].[Tarih].[All]" dimensionUniqueName="[tblTakvim]" displayFolder="" count="0" memberValueDatatype="130" unbalanced="0"/>
    <cacheHierarchy uniqueName="[tblTakvim].[Yil]" caption="Yil" attribute="1" defaultMemberUniqueName="[tblTakvim].[Yil].[All]" allUniqueName="[tblTakvim].[Yil].[All]" dimensionUniqueName="[tblTakvim]" displayFolder="" count="0" memberValueDatatype="20" unbalanced="0"/>
    <cacheHierarchy uniqueName="[tblTakvim].[AyNo]" caption="AyNo" attribute="1" defaultMemberUniqueName="[tblTakvim].[AyNo].[All]" allUniqueName="[tblTakvim].[AyNo].[All]" dimensionUniqueName="[tblTakvim]" displayFolder="" count="0" memberValueDatatype="20" unbalanced="0"/>
    <cacheHierarchy uniqueName="[tblTakvim].[AyAdi]" caption="AyAdi" attribute="1" defaultMemberUniqueName="[tblTakvim].[AyAdi].[All]" allUniqueName="[tblTakvim].[AyAdi].[All]" dimensionUniqueName="[tblTakvim]" displayFolder="" count="0" memberValueDatatype="130" unbalanced="0"/>
    <cacheHierarchy uniqueName="[tblTakvim].[Ceyrek]" caption="Ceyrek" attribute="1" defaultMemberUniqueName="[tblTakvim].[Ceyrek].[All]" allUniqueName="[tblTakvim].[Ceyrek].[All]" dimensionUniqueName="[tblTakvim]" displayFolder="" count="0" memberValueDatatype="130" unbalanced="0"/>
    <cacheHierarchy uniqueName="[tblTakvim].[HaftaGunu]" caption="HaftaGunu" attribute="1" defaultMemberUniqueName="[tblTakvim].[HaftaGunu].[All]" allUniqueName="[tblTakvim].[HaftaGunu].[All]" dimensionUniqueName="[tblTakvim]" displayFolder="" count="0" memberValueDatatype="130" unbalanced="0"/>
    <cacheHierarchy uniqueName="[tblTakvim].[HaftaSonuMu]" caption="HaftaSonuMu" attribute="1" defaultMemberUniqueName="[tblTakvim].[HaftaSonuMu].[All]" allUniqueName="[tblTakvim].[HaftaSonuMu].[All]" dimensionUniqueName="[tblTakvim]" displayFolder="" count="0" memberValueDatatype="130" unbalanced="0"/>
    <cacheHierarchy uniqueName="[tblTakvim].[YılAy]" caption="YılAy" attribute="1" defaultMemberUniqueName="[tblTakvim].[YılAy].[All]" allUniqueName="[tblTakvim].[YılAy].[All]" dimensionUniqueName="[tblTakvim]" displayFolder="" count="0" memberValueDatatype="130" unbalanced="0"/>
    <cacheHierarchy uniqueName="[tblUrunler].[UrunID]" caption="UrunID" attribute="1" defaultMemberUniqueName="[tblUrunler].[UrunID].[All]" allUniqueName="[tblUrunler].[UrunID].[All]" dimensionUniqueName="[tblUrunler]" displayFolder="" count="0" memberValueDatatype="20" unbalanced="0"/>
    <cacheHierarchy uniqueName="[tblUrunler].[UrunAdi]" caption="UrunAdi" attribute="1" defaultMemberUniqueName="[tblUrunler].[UrunAdi].[All]" allUniqueName="[tblUrunler].[UrunAdi].[All]" dimensionUniqueName="[tblUrunler]" displayFolder="" count="0" memberValueDatatype="130" unbalanced="0"/>
    <cacheHierarchy uniqueName="[tblUrunler].[KategoriID]" caption="KategoriID" attribute="1" defaultMemberUniqueName="[tblUrunler].[KategoriID].[All]" allUniqueName="[tblUrunler].[KategoriID].[All]" dimensionUniqueName="[tblUrunler]" displayFolder="" count="0" memberValueDatatype="20" unbalanced="0"/>
    <cacheHierarchy uniqueName="[tblUrunler].[KategoriAdi]" caption="KategoriAdi" attribute="1" defaultMemberUniqueName="[tblUrunler].[KategoriAdi].[All]" allUniqueName="[tblUrunler].[KategoriAdi].[All]" dimensionUniqueName="[tblUrunler]" displayFolder="" count="0" memberValueDatatype="130" unbalanced="0"/>
    <cacheHierarchy uniqueName="[tblUrunler].[Marka]" caption="Marka" attribute="1" defaultMemberUniqueName="[tblUrunler].[Marka].[All]" allUniqueName="[tblUrunler].[Marka].[All]" dimensionUniqueName="[tblUrunler]" displayFolder="" count="0" memberValueDatatype="130" unbalanced="0"/>
    <cacheHierarchy uniqueName="[tblUrunler].[ListeFiyati]" caption="ListeFiyati" attribute="1" defaultMemberUniqueName="[tblUrunler].[ListeFiyati].[All]" allUniqueName="[tblUrunler].[ListeFiyati].[All]" dimensionUniqueName="[tblUrunler]" displayFolder="" count="0" memberValueDatatype="20" unbalanced="0"/>
    <cacheHierarchy uniqueName="[tblUrunler].[BirimMaliyet]" caption="BirimMaliyet" attribute="1" defaultMemberUniqueName="[tblUrunler].[BirimMaliyet].[All]" allUniqueName="[tblUrunler].[BirimMaliyet].[All]" dimensionUniqueName="[tblUrunler]" displayFolder="" count="0" memberValueDatatype="20" unbalanced="0"/>
    <cacheHierarchy uniqueName="[Measures].[__XL_Count tblMusteriler]" caption="__XL_Count tblMusteriler" measure="1" displayFolder="" measureGroup="tblMusteriler" count="0" hidden="1"/>
    <cacheHierarchy uniqueName="[Measures].[__XL_Count tblSiparisler]" caption="__XL_Count tblSiparisler" measure="1" displayFolder="" measureGroup="tblSiparisler" count="0" hidden="1"/>
    <cacheHierarchy uniqueName="[Measures].[__XL_Count tblSehirler]" caption="__XL_Count tblSehirler" measure="1" displayFolder="" measureGroup="tblSehirler" count="0" hidden="1"/>
    <cacheHierarchy uniqueName="[Measures].[__XL_Count tblSiparisDetaylari]" caption="__XL_Count tblSiparisDetaylari" measure="1" displayFolder="" measureGroup="tblSiparisDetaylari" count="0" hidden="1"/>
    <cacheHierarchy uniqueName="[Measures].[__XL_Count tblUrunler]" caption="__XL_Count tblUrunler" measure="1" displayFolder="" measureGroup="tblUrunler" count="0" hidden="1"/>
    <cacheHierarchy uniqueName="[Measures].[__XL_Count tblKategoriler]" caption="__XL_Count tblKategoriler" measure="1" displayFolder="" measureGroup="tblKategoriler" count="0" hidden="1"/>
    <cacheHierarchy uniqueName="[Measures].[__XL_Count tblKargo]" caption="__XL_Count tblKargo" measure="1" displayFolder="" measureGroup="tblKargo" count="0" hidden="1"/>
    <cacheHierarchy uniqueName="[Measures].[__XL_Count tblIadeler]" caption="__XL_Count tblIadeler" measure="1" displayFolder="" measureGroup="tblIadeler" count="0" hidden="1"/>
    <cacheHierarchy uniqueName="[Measures].[__XL_Count tblTakvim]" caption="__XL_Count tblTakvim" measure="1" displayFolder="" measureGroup="tblTakvim" count="0" hidden="1"/>
    <cacheHierarchy uniqueName="[Measures].[__No measures defined]" caption="__No measures defined" measure="1" displayFolder="" count="0" hidden="1"/>
    <cacheHierarchy uniqueName="[Measures].[Sum of MusteriID]" caption="Sum of MusteriID" measure="1" displayFolder="" measureGroup="tblSiparisler" count="0" hidden="1">
      <extLst>
        <ext xmlns:x15="http://schemas.microsoft.com/office/spreadsheetml/2010/11/main" uri="{B97F6D7D-B522-45F9-BDA1-12C45D357490}">
          <x15:cacheHierarchy aggregatedColumn="45"/>
        </ext>
      </extLst>
    </cacheHierarchy>
    <cacheHierarchy uniqueName="[Measures].[Distinct Count of MusteriID]" caption="Distinct Count of MusteriID" measure="1" displayFolder="" measureGroup="tblSiparisler" count="0" hidden="1">
      <extLst>
        <ext xmlns:x15="http://schemas.microsoft.com/office/spreadsheetml/2010/11/main" uri="{B97F6D7D-B522-45F9-BDA1-12C45D357490}">
          <x15:cacheHierarchy aggregatedColumn="45"/>
        </ext>
      </extLst>
    </cacheHierarchy>
    <cacheHierarchy uniqueName="[Measures].[Sum of SiparisID]" caption="Sum of SiparisID" measure="1" displayFolder="" measureGroup="tblSiparisDetaylari" count="0" hidden="1">
      <extLst>
        <ext xmlns:x15="http://schemas.microsoft.com/office/spreadsheetml/2010/11/main" uri="{B97F6D7D-B522-45F9-BDA1-12C45D357490}">
          <x15:cacheHierarchy aggregatedColumn="31"/>
        </ext>
      </extLst>
    </cacheHierarchy>
    <cacheHierarchy uniqueName="[Measures].[Distinct Count of SiparisID]" caption="Distinct Count of SiparisID" measure="1" displayFolder="" measureGroup="tblSiparisDetaylari" count="0" hidden="1">
      <extLst>
        <ext xmlns:x15="http://schemas.microsoft.com/office/spreadsheetml/2010/11/main" uri="{B97F6D7D-B522-45F9-BDA1-12C45D357490}">
          <x15:cacheHierarchy aggregatedColumn="31"/>
        </ext>
      </extLst>
    </cacheHierarchy>
    <cacheHierarchy uniqueName="[Measures].[Sum of NetSatisTutari]" caption="Sum of NetSatisTutari" measure="1" displayFolder="" measureGroup="tblSiparisDetaylari" count="0" hidden="1">
      <extLst>
        <ext xmlns:x15="http://schemas.microsoft.com/office/spreadsheetml/2010/11/main" uri="{B97F6D7D-B522-45F9-BDA1-12C45D357490}">
          <x15:cacheHierarchy aggregatedColumn="40"/>
        </ext>
      </extLst>
    </cacheHierarchy>
    <cacheHierarchy uniqueName="[Measures].[Sum of BrutKar]" caption="Sum of BrutKar" measure="1" displayFolder="" measureGroup="tblSiparisDetaylari" count="0" oneField="1" hidden="1">
      <fieldsUsage count="1">
        <fieldUsage x="0"/>
      </fieldsUsage>
      <extLst>
        <ext xmlns:x15="http://schemas.microsoft.com/office/spreadsheetml/2010/11/main" uri="{B97F6D7D-B522-45F9-BDA1-12C45D357490}">
          <x15:cacheHierarchy aggregatedColumn="43"/>
        </ext>
      </extLst>
    </cacheHierarchy>
    <cacheHierarchy uniqueName="[Measures].[Sum of IadeID]" caption="Sum of IadeID" measure="1" displayFolder="" measureGroup="tblIadeler" count="0" hidden="1">
      <extLst>
        <ext xmlns:x15="http://schemas.microsoft.com/office/spreadsheetml/2010/11/main" uri="{B97F6D7D-B522-45F9-BDA1-12C45D357490}">
          <x15:cacheHierarchy aggregatedColumn="0"/>
        </ext>
      </extLst>
    </cacheHierarchy>
    <cacheHierarchy uniqueName="[Measures].[Distinct Count of IadeID]" caption="Distinct Count of IadeID" measure="1" displayFolder="" measureGroup="tblIadeler" count="0" hidden="1">
      <extLst>
        <ext xmlns:x15="http://schemas.microsoft.com/office/spreadsheetml/2010/11/main" uri="{B97F6D7D-B522-45F9-BDA1-12C45D357490}">
          <x15:cacheHierarchy aggregatedColumn="0"/>
        </ext>
      </extLst>
    </cacheHierarchy>
    <cacheHierarchy uniqueName="[Measures].[Count of IadeID]" caption="Count of IadeID" measure="1" displayFolder="" measureGroup="tblIadeler" count="0" hidden="1">
      <extLst>
        <ext xmlns:x15="http://schemas.microsoft.com/office/spreadsheetml/2010/11/main" uri="{B97F6D7D-B522-45F9-BDA1-12C45D357490}">
          <x15:cacheHierarchy aggregatedColumn="0"/>
        </ext>
      </extLst>
    </cacheHierarchy>
    <cacheHierarchy uniqueName="[Measures].[Sum of SiparisDetayID]" caption="Sum of SiparisDetayID" measure="1" displayFolder="" measureGroup="tblSiparisDetaylari" count="0" hidden="1">
      <extLst>
        <ext xmlns:x15="http://schemas.microsoft.com/office/spreadsheetml/2010/11/main" uri="{B97F6D7D-B522-45F9-BDA1-12C45D357490}">
          <x15:cacheHierarchy aggregatedColumn="30"/>
        </ext>
      </extLst>
    </cacheHierarchy>
    <cacheHierarchy uniqueName="[Measures].[Count of SiparisDetayID]" caption="Count of SiparisDetayID" measure="1" displayFolder="" measureGroup="tblSiparisDetaylari" count="0" hidden="1">
      <extLst>
        <ext xmlns:x15="http://schemas.microsoft.com/office/spreadsheetml/2010/11/main" uri="{B97F6D7D-B522-45F9-BDA1-12C45D357490}">
          <x15:cacheHierarchy aggregatedColumn="30"/>
        </ext>
      </extLst>
    </cacheHierarchy>
    <cacheHierarchy uniqueName="[Measures].[Count of NetSatisTutari]" caption="Count of NetSatisTutari" measure="1" displayFolder="" measureGroup="tblSiparisDetaylari" count="0" hidden="1">
      <extLst>
        <ext xmlns:x15="http://schemas.microsoft.com/office/spreadsheetml/2010/11/main" uri="{B97F6D7D-B522-45F9-BDA1-12C45D357490}">
          <x15:cacheHierarchy aggregatedColumn="40"/>
        </ext>
      </extLst>
    </cacheHierarchy>
    <cacheHierarchy uniqueName="[Measures].[Sum of Adet]" caption="Sum of Adet" measure="1" displayFolder="" measureGroup="tblSiparisDetaylari" count="0" hidden="1">
      <extLst>
        <ext xmlns:x15="http://schemas.microsoft.com/office/spreadsheetml/2010/11/main" uri="{B97F6D7D-B522-45F9-BDA1-12C45D357490}">
          <x15:cacheHierarchy aggregatedColumn="36"/>
        </ext>
      </extLst>
    </cacheHierarchy>
  </cacheHierarchies>
  <kpis count="0"/>
  <dimensions count="10">
    <dimension measure="1" name="Measures" uniqueName="[Measures]" caption="Measures"/>
    <dimension name="tblIadeler" uniqueName="[tblIadeler]" caption="tblIadeler"/>
    <dimension name="tblKargo" uniqueName="[tblKargo]" caption="tblKargo"/>
    <dimension name="tblKategoriler" uniqueName="[tblKategoriler]" caption="tblKategoriler"/>
    <dimension name="tblMusteriler" uniqueName="[tblMusteriler]" caption="tblMusteriler"/>
    <dimension name="tblSehirler" uniqueName="[tblSehirler]" caption="tblSehirler"/>
    <dimension name="tblSiparisDetaylari" uniqueName="[tblSiparisDetaylari]" caption="tblSiparisDetaylari"/>
    <dimension name="tblSiparisler" uniqueName="[tblSiparisler]" caption="tblSiparisler"/>
    <dimension name="tblTakvim" uniqueName="[tblTakvim]" caption="tblTakvim"/>
    <dimension name="tblUrunler" uniqueName="[tblUrunler]" caption="tblUrunler"/>
  </dimensions>
  <measureGroups count="9">
    <measureGroup name="tblIadeler" caption="tblIadeler"/>
    <measureGroup name="tblKargo" caption="tblKargo"/>
    <measureGroup name="tblKategoriler" caption="tblKategoriler"/>
    <measureGroup name="tblMusteriler" caption="tblMusteriler"/>
    <measureGroup name="tblSehirler" caption="tblSehirler"/>
    <measureGroup name="tblSiparisDetaylari" caption="tblSiparisDetaylari"/>
    <measureGroup name="tblSiparisler" caption="tblSiparisler"/>
    <measureGroup name="tblTakvim" caption="tblTakvim"/>
    <measureGroup name="tblUrunler" caption="tblUrunler"/>
  </measureGroups>
  <maps count="23">
    <map measureGroup="0" dimension="1"/>
    <map measureGroup="1" dimension="2"/>
    <map measureGroup="2" dimension="3"/>
    <map measureGroup="3" dimension="4"/>
    <map measureGroup="3" dimension="5"/>
    <map measureGroup="4" dimension="5"/>
    <map measureGroup="5" dimension="1"/>
    <map measureGroup="5" dimension="2"/>
    <map measureGroup="5" dimension="3"/>
    <map measureGroup="5" dimension="4"/>
    <map measureGroup="5" dimension="5"/>
    <map measureGroup="5" dimension="6"/>
    <map measureGroup="5" dimension="7"/>
    <map measureGroup="5" dimension="8"/>
    <map measureGroup="5" dimension="9"/>
    <map measureGroup="6" dimension="2"/>
    <map measureGroup="6" dimension="4"/>
    <map measureGroup="6" dimension="5"/>
    <map measureGroup="6" dimension="7"/>
    <map measureGroup="6" dimension="8"/>
    <map measureGroup="7" dimension="8"/>
    <map measureGroup="8" dimension="3"/>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re Erol" refreshedDate="46194.203449074077" createdVersion="8" refreshedVersion="8" minRefreshableVersion="3" recordCount="0" supportSubquery="1" supportAdvancedDrill="1" xr:uid="{0E61336E-3672-4E5A-8A16-783DE763AD4F}">
  <cacheSource type="external" connectionId="1"/>
  <cacheFields count="6">
    <cacheField name="[Measures].[Count of IadeID]" caption="Count of IadeID" numFmtId="0" hierarchy="87" level="32767"/>
    <cacheField name="[tblSiparisler].[Ay].[Ay]" caption="Ay" numFmtId="0" hierarchy="53" level="1">
      <sharedItems containsSemiMixedTypes="0" containsNonDate="0" containsString="0"/>
    </cacheField>
    <cacheField name="[tblSiparisler].[Yıl].[Yıl]" caption="Yıl" numFmtId="0" hierarchy="51" level="1">
      <sharedItems containsSemiMixedTypes="0" containsNonDate="0" containsString="0"/>
    </cacheField>
    <cacheField name="[tblSehirler].[Bolge].[Bolge]" caption="Bolge" numFmtId="0" hierarchy="29" level="1">
      <sharedItems containsSemiMixedTypes="0" containsNonDate="0" containsString="0"/>
    </cacheField>
    <cacheField name="[tblKategoriler].[KategoriAdi].[KategoriAdi]" caption="KategoriAdi" numFmtId="0" hierarchy="15" level="1">
      <sharedItems containsSemiMixedTypes="0" containsNonDate="0" containsString="0"/>
    </cacheField>
    <cacheField name="[tblSiparisler].[SatisKanali].[SatisKanali]" caption="SatisKanali" numFmtId="0" hierarchy="49" level="1">
      <sharedItems containsSemiMixedTypes="0" containsNonDate="0" containsString="0"/>
    </cacheField>
  </cacheFields>
  <cacheHierarchies count="92">
    <cacheHierarchy uniqueName="[tblIadeler].[IadeID]" caption="IadeID" attribute="1" defaultMemberUniqueName="[tblIadeler].[IadeID].[All]" allUniqueName="[tblIadeler].[IadeID].[All]" dimensionUniqueName="[tblIadeler]" displayFolder="" count="0" memberValueDatatype="20" unbalanced="0"/>
    <cacheHierarchy uniqueName="[tblIadeler].[SiparisDetayID]" caption="SiparisDetayID" attribute="1" defaultMemberUniqueName="[tblIadeler].[SiparisDetayID].[All]" allUniqueName="[tblIadeler].[SiparisDetayID].[All]" dimensionUniqueName="[tblIadeler]" displayFolder="" count="0" memberValueDatatype="20" unbalanced="0"/>
    <cacheHierarchy uniqueName="[tblIadeler].[SiparisID]" caption="SiparisID" attribute="1" defaultMemberUniqueName="[tblIadeler].[SiparisID].[All]" allUniqueName="[tblIadeler].[SiparisID].[All]" dimensionUniqueName="[tblIadeler]" displayFolder="" count="0" memberValueDatatype="20" unbalanced="0"/>
    <cacheHierarchy uniqueName="[tblIadeler].[UrunID]" caption="UrunID" attribute="1" defaultMemberUniqueName="[tblIadeler].[UrunID].[All]" allUniqueName="[tblIadeler].[UrunID].[All]" dimensionUniqueName="[tblIadeler]" displayFolder="" count="0" memberValueDatatype="20" unbalanced="0"/>
    <cacheHierarchy uniqueName="[tblIadeler].[UrunAdi]" caption="UrunAdi" attribute="1" defaultMemberUniqueName="[tblIadeler].[UrunAdi].[All]" allUniqueName="[tblIadeler].[UrunAdi].[All]" dimensionUniqueName="[tblIadeler]" displayFolder="" count="0" memberValueDatatype="130" unbalanced="0"/>
    <cacheHierarchy uniqueName="[tblIadeler].[IadeTarihi]" caption="IadeTarihi" attribute="1" time="1" defaultMemberUniqueName="[tblIadeler].[IadeTarihi].[All]" allUniqueName="[tblIadeler].[IadeTarihi].[All]" dimensionUniqueName="[tblIadeler]" displayFolder="" count="0" memberValueDatatype="7" unbalanced="0"/>
    <cacheHierarchy uniqueName="[tblIadeler].[IadeNedeni]" caption="IadeNedeni" attribute="1" defaultMemberUniqueName="[tblIadeler].[IadeNedeni].[All]" allUniqueName="[tblIadeler].[IadeNedeni].[All]" dimensionUniqueName="[tblIadeler]" displayFolder="" count="0" memberValueDatatype="130" unbalanced="0"/>
    <cacheHierarchy uniqueName="[tblIadeler].[IadeDurumu]" caption="IadeDurumu" attribute="1" defaultMemberUniqueName="[tblIadeler].[IadeDurumu].[All]" allUniqueName="[tblIadeler].[IadeDurumu].[All]" dimensionUniqueName="[tblIadeler]" displayFolder="" count="0" memberValueDatatype="130" unbalanced="0"/>
    <cacheHierarchy uniqueName="[tblKargo].[SiparisID]" caption="SiparisID" attribute="1" defaultMemberUniqueName="[tblKargo].[SiparisID].[All]" allUniqueName="[tblKargo].[SiparisID].[All]" dimensionUniqueName="[tblKargo]" displayFolder="" count="0" memberValueDatatype="20" unbalanced="0"/>
    <cacheHierarchy uniqueName="[tblKargo].[KargoFirmasi]" caption="KargoFirmasi" attribute="1" defaultMemberUniqueName="[tblKargo].[KargoFirmasi].[All]" allUniqueName="[tblKargo].[KargoFirmasi].[All]" dimensionUniqueName="[tblKargo]" displayFolder="" count="0" memberValueDatatype="130" unbalanced="0"/>
    <cacheHierarchy uniqueName="[tblKargo].[KargoyaVerilmeTarihi]" caption="KargoyaVerilmeTarihi" attribute="1" time="1" defaultMemberUniqueName="[tblKargo].[KargoyaVerilmeTarihi].[All]" allUniqueName="[tblKargo].[KargoyaVerilmeTarihi].[All]" dimensionUniqueName="[tblKargo]" displayFolder="" count="0" memberValueDatatype="7" unbalanced="0"/>
    <cacheHierarchy uniqueName="[tblKargo].[TeslimatDurumu]" caption="TeslimatDurumu" attribute="1" defaultMemberUniqueName="[tblKargo].[TeslimatDurumu].[All]" allUniqueName="[tblKargo].[TeslimatDurumu].[All]" dimensionUniqueName="[tblKargo]" displayFolder="" count="0" memberValueDatatype="130" unbalanced="0"/>
    <cacheHierarchy uniqueName="[tblKargo].[KargoMaliyeti]" caption="KargoMaliyeti" attribute="1" defaultMemberUniqueName="[tblKargo].[KargoMaliyeti].[All]" allUniqueName="[tblKargo].[KargoMaliyeti].[All]" dimensionUniqueName="[tblKargo]" displayFolder="" count="0" memberValueDatatype="5" unbalanced="0"/>
    <cacheHierarchy uniqueName="[tblKargo].[TeslimTarihi]" caption="TeslimTarihi" attribute="1" time="1" defaultMemberUniqueName="[tblKargo].[TeslimTarihi].[All]" allUniqueName="[tblKargo].[TeslimTarihi].[All]" dimensionUniqueName="[tblKargo]" displayFolder="" count="0" memberValueDatatype="7" unbalanced="0"/>
    <cacheHierarchy uniqueName="[tblKategoriler].[KategoriID]" caption="KategoriID" attribute="1" defaultMemberUniqueName="[tblKategoriler].[KategoriID].[All]" allUniqueName="[tblKategoriler].[KategoriID].[All]" dimensionUniqueName="[tblKategoriler]" displayFolder="" count="0" memberValueDatatype="20" unbalanced="0"/>
    <cacheHierarchy uniqueName="[tblKategoriler].[KategoriAdi]" caption="KategoriAdi" attribute="1" defaultMemberUniqueName="[tblKategoriler].[KategoriAdi].[All]" allUniqueName="[tblKategoriler].[KategoriAdi].[All]" dimensionUniqueName="[tblKategoriler]" displayFolder="" count="2" memberValueDatatype="130" unbalanced="0">
      <fieldsUsage count="2">
        <fieldUsage x="-1"/>
        <fieldUsage x="4"/>
      </fieldsUsage>
    </cacheHierarchy>
    <cacheHierarchy uniqueName="[tblMusteriler].[MusteriID]" caption="MusteriID" attribute="1" defaultMemberUniqueName="[tblMusteriler].[MusteriID].[All]" allUniqueName="[tblMusteriler].[MusteriID].[All]" dimensionUniqueName="[tblMusteriler]" displayFolder="" count="0" memberValueDatatype="20" unbalanced="0"/>
    <cacheHierarchy uniqueName="[tblMusteriler].[Ad]" caption="Ad" attribute="1" defaultMemberUniqueName="[tblMusteriler].[Ad].[All]" allUniqueName="[tblMusteriler].[Ad].[All]" dimensionUniqueName="[tblMusteriler]" displayFolder="" count="0" memberValueDatatype="130" unbalanced="0"/>
    <cacheHierarchy uniqueName="[tblMusteriler].[Soyad]" caption="Soyad" attribute="1" defaultMemberUniqueName="[tblMusteriler].[Soyad].[All]" allUniqueName="[tblMusteriler].[Soyad].[All]" dimensionUniqueName="[tblMusteriler]" displayFolder="" count="0" memberValueDatatype="130" unbalanced="0"/>
    <cacheHierarchy uniqueName="[tblMusteriler].[AdSoyad]" caption="AdSoyad" attribute="1" defaultMemberUniqueName="[tblMusteriler].[AdSoyad].[All]" allUniqueName="[tblMusteriler].[AdSoyad].[All]" dimensionUniqueName="[tblMusteriler]" displayFolder="" count="0" memberValueDatatype="130" unbalanced="0"/>
    <cacheHierarchy uniqueName="[tblMusteriler].[Cinsiyet]" caption="Cinsiyet" attribute="1" defaultMemberUniqueName="[tblMusteriler].[Cinsiyet].[All]" allUniqueName="[tblMusteriler].[Cinsiyet].[All]" dimensionUniqueName="[tblMusteriler]" displayFolder="" count="0" memberValueDatatype="130" unbalanced="0"/>
    <cacheHierarchy uniqueName="[tblMusteriler].[Yas]" caption="Yas" attribute="1" defaultMemberUniqueName="[tblMusteriler].[Yas].[All]" allUniqueName="[tblMusteriler].[Yas].[All]" dimensionUniqueName="[tblMusteriler]" displayFolder="" count="0" memberValueDatatype="20" unbalanced="0"/>
    <cacheHierarchy uniqueName="[tblMusteriler].[SehirID]" caption="SehirID" attribute="1" defaultMemberUniqueName="[tblMusteriler].[SehirID].[All]" allUniqueName="[tblMusteriler].[SehirID].[All]" dimensionUniqueName="[tblMusteriler]" displayFolder="" count="0" memberValueDatatype="20" unbalanced="0"/>
    <cacheHierarchy uniqueName="[tblMusteriler].[Sehir]" caption="Sehir" attribute="1" defaultMemberUniqueName="[tblMusteriler].[Sehir].[All]" allUniqueName="[tblMusteriler].[Sehir].[All]" dimensionUniqueName="[tblMusteriler]" displayFolder="" count="0" memberValueDatatype="130" unbalanced="0"/>
    <cacheHierarchy uniqueName="[tblMusteriler].[KayitTarihi]" caption="KayitTarihi" attribute="1" time="1" defaultMemberUniqueName="[tblMusteriler].[KayitTarihi].[All]" allUniqueName="[tblMusteriler].[KayitTarihi].[All]" dimensionUniqueName="[tblMusteriler]" displayFolder="" count="0" memberValueDatatype="7" unbalanced="0"/>
    <cacheHierarchy uniqueName="[tblMusteriler].[MusteriSegmenti]" caption="MusteriSegmenti" attribute="1" defaultMemberUniqueName="[tblMusteriler].[MusteriSegmenti].[All]" allUniqueName="[tblMusteriler].[MusteriSegmenti].[All]" dimensionUniqueName="[tblMusteriler]" displayFolder="" count="0" memberValueDatatype="130" unbalanced="0"/>
    <cacheHierarchy uniqueName="[tblMusteriler].[Eposta]" caption="Eposta" attribute="1" defaultMemberUniqueName="[tblMusteriler].[Eposta].[All]" allUniqueName="[tblMusteriler].[Eposta].[All]" dimensionUniqueName="[tblMusteriler]" displayFolder="" count="0" memberValueDatatype="130" unbalanced="0"/>
    <cacheHierarchy uniqueName="[tblSehirler].[SehirID]" caption="SehirID" attribute="1" defaultMemberUniqueName="[tblSehirler].[SehirID].[All]" allUniqueName="[tblSehirler].[SehirID].[All]" dimensionUniqueName="[tblSehirler]" displayFolder="" count="0" memberValueDatatype="20" unbalanced="0"/>
    <cacheHierarchy uniqueName="[tblSehirler].[Sehir]" caption="Sehir" attribute="1" defaultMemberUniqueName="[tblSehirler].[Sehir].[All]" allUniqueName="[tblSehirler].[Sehir].[All]" dimensionUniqueName="[tblSehirler]" displayFolder="" count="0" memberValueDatatype="130" unbalanced="0"/>
    <cacheHierarchy uniqueName="[tblSehirler].[Bolge]" caption="Bolge" attribute="1" defaultMemberUniqueName="[tblSehirler].[Bolge].[All]" allUniqueName="[tblSehirler].[Bolge].[All]" dimensionUniqueName="[tblSehirler]" displayFolder="" count="2" memberValueDatatype="130" unbalanced="0">
      <fieldsUsage count="2">
        <fieldUsage x="-1"/>
        <fieldUsage x="3"/>
      </fieldsUsage>
    </cacheHierarchy>
    <cacheHierarchy uniqueName="[tblSiparisDetaylari].[SiparisDetayID]" caption="SiparisDetayID" attribute="1" defaultMemberUniqueName="[tblSiparisDetaylari].[SiparisDetayID].[All]" allUniqueName="[tblSiparisDetaylari].[SiparisDetayID].[All]" dimensionUniqueName="[tblSiparisDetaylari]" displayFolder="" count="0" memberValueDatatype="20" unbalanced="0"/>
    <cacheHierarchy uniqueName="[tblSiparisDetaylari].[SiparisID]" caption="SiparisID" attribute="1" defaultMemberUniqueName="[tblSiparisDetaylari].[SiparisID].[All]" allUniqueName="[tblSiparisDetaylari].[SiparisID].[All]" dimensionUniqueName="[tblSiparisDetaylari]" displayFolder="" count="0" memberValueDatatype="20" unbalanced="0"/>
    <cacheHierarchy uniqueName="[tblSiparisDetaylari].[UrunID]" caption="UrunID" attribute="1" defaultMemberUniqueName="[tblSiparisDetaylari].[UrunID].[All]" allUniqueName="[tblSiparisDetaylari].[UrunID].[All]" dimensionUniqueName="[tblSiparisDetaylari]" displayFolder="" count="0" memberValueDatatype="20" unbalanced="0"/>
    <cacheHierarchy uniqueName="[tblSiparisDetaylari].[UrunAdi]" caption="UrunAdi" attribute="1" defaultMemberUniqueName="[tblSiparisDetaylari].[UrunAdi].[All]" allUniqueName="[tblSiparisDetaylari].[UrunAdi].[All]" dimensionUniqueName="[tblSiparisDetaylari]" displayFolder="" count="0" memberValueDatatype="130" unbalanced="0"/>
    <cacheHierarchy uniqueName="[tblSiparisDetaylari].[KategoriID]" caption="KategoriID" attribute="1" defaultMemberUniqueName="[tblSiparisDetaylari].[KategoriID].[All]" allUniqueName="[tblSiparisDetaylari].[KategoriID].[All]" dimensionUniqueName="[tblSiparisDetaylari]" displayFolder="" count="0" memberValueDatatype="20" unbalanced="0"/>
    <cacheHierarchy uniqueName="[tblSiparisDetaylari].[KategoriAdi]" caption="KategoriAdi" attribute="1" defaultMemberUniqueName="[tblSiparisDetaylari].[KategoriAdi].[All]" allUniqueName="[tblSiparisDetaylari].[KategoriAdi].[All]" dimensionUniqueName="[tblSiparisDetaylari]" displayFolder="" count="0" memberValueDatatype="130" unbalanced="0"/>
    <cacheHierarchy uniqueName="[tblSiparisDetaylari].[Adet]" caption="Adet" attribute="1" defaultMemberUniqueName="[tblSiparisDetaylari].[Adet].[All]" allUniqueName="[tblSiparisDetaylari].[Adet].[All]" dimensionUniqueName="[tblSiparisDetaylari]" displayFolder="" count="0" memberValueDatatype="20" unbalanced="0"/>
    <cacheHierarchy uniqueName="[tblSiparisDetaylari].[BirimFiyat]" caption="BirimFiyat" attribute="1" defaultMemberUniqueName="[tblSiparisDetaylari].[BirimFiyat].[All]" allUniqueName="[tblSiparisDetaylari].[BirimFiyat].[All]" dimensionUniqueName="[tblSiparisDetaylari]" displayFolder="" count="0" memberValueDatatype="20" unbalanced="0"/>
    <cacheHierarchy uniqueName="[tblSiparisDetaylari].[IndirimOrani]" caption="IndirimOrani" attribute="1" defaultMemberUniqueName="[tblSiparisDetaylari].[IndirimOrani].[All]" allUniqueName="[tblSiparisDetaylari].[IndirimOrani].[All]" dimensionUniqueName="[tblSiparisDetaylari]" displayFolder="" count="0" memberValueDatatype="5" unbalanced="0"/>
    <cacheHierarchy uniqueName="[tblSiparisDetaylari].[IndirimTutari]" caption="IndirimTutari" attribute="1" defaultMemberUniqueName="[tblSiparisDetaylari].[IndirimTutari].[All]" allUniqueName="[tblSiparisDetaylari].[IndirimTutari].[All]" dimensionUniqueName="[tblSiparisDetaylari]" displayFolder="" count="0" memberValueDatatype="5" unbalanced="0"/>
    <cacheHierarchy uniqueName="[tblSiparisDetaylari].[NetSatisTutari]" caption="NetSatisTutari" attribute="1" defaultMemberUniqueName="[tblSiparisDetaylari].[NetSatisTutari].[All]" allUniqueName="[tblSiparisDetaylari].[NetSatisTutari].[All]" dimensionUniqueName="[tblSiparisDetaylari]" displayFolder="" count="0" memberValueDatatype="5" unbalanced="0"/>
    <cacheHierarchy uniqueName="[tblSiparisDetaylari].[BirimMaliyet]" caption="BirimMaliyet" attribute="1" defaultMemberUniqueName="[tblSiparisDetaylari].[BirimMaliyet].[All]" allUniqueName="[tblSiparisDetaylari].[BirimMaliyet].[All]" dimensionUniqueName="[tblSiparisDetaylari]" displayFolder="" count="0" memberValueDatatype="20" unbalanced="0"/>
    <cacheHierarchy uniqueName="[tblSiparisDetaylari].[ToplamMaliyet]" caption="ToplamMaliyet" attribute="1" defaultMemberUniqueName="[tblSiparisDetaylari].[ToplamMaliyet].[All]" allUniqueName="[tblSiparisDetaylari].[ToplamMaliyet].[All]" dimensionUniqueName="[tblSiparisDetaylari]" displayFolder="" count="0" memberValueDatatype="20" unbalanced="0"/>
    <cacheHierarchy uniqueName="[tblSiparisDetaylari].[BrutKar]" caption="BrutKar" attribute="1" defaultMemberUniqueName="[tblSiparisDetaylari].[BrutKar].[All]" allUniqueName="[tblSiparisDetaylari].[BrutKar].[All]" dimensionUniqueName="[tblSiparisDetaylari]" displayFolder="" count="0" memberValueDatatype="5" unbalanced="0"/>
    <cacheHierarchy uniqueName="[tblSiparisler].[SiparisID]" caption="SiparisID" attribute="1" defaultMemberUniqueName="[tblSiparisler].[SiparisID].[All]" allUniqueName="[tblSiparisler].[SiparisID].[All]" dimensionUniqueName="[tblSiparisler]" displayFolder="" count="0" memberValueDatatype="20" unbalanced="0"/>
    <cacheHierarchy uniqueName="[tblSiparisler].[MusteriID]" caption="MusteriID" attribute="1" defaultMemberUniqueName="[tblSiparisler].[MusteriID].[All]" allUniqueName="[tblSiparisler].[MusteriID].[All]" dimensionUniqueName="[tblSiparisler]" displayFolder="" count="0" memberValueDatatype="20" unbalanced="0"/>
    <cacheHierarchy uniqueName="[tblSiparisler].[SiparisTarihi]" caption="SiparisTarihi" attribute="1" time="1" defaultMemberUniqueName="[tblSiparisler].[SiparisTarihi].[All]" allUniqueName="[tblSiparisler].[SiparisTarihi].[All]" dimensionUniqueName="[tblSiparisler]" displayFolder="" count="0" memberValueDatatype="7" unbalanced="0"/>
    <cacheHierarchy uniqueName="[tblSiparisler].[OdemeYontemi]" caption="OdemeYontemi" attribute="1" defaultMemberUniqueName="[tblSiparisler].[OdemeYontemi].[All]" allUniqueName="[tblSiparisler].[OdemeYontemi].[All]" dimensionUniqueName="[tblSiparisler]" displayFolder="" count="0" memberValueDatatype="130" unbalanced="0"/>
    <cacheHierarchy uniqueName="[tblSiparisler].[SiparisDurumu]" caption="SiparisDurumu" attribute="1" defaultMemberUniqueName="[tblSiparisler].[SiparisDurumu].[All]" allUniqueName="[tblSiparisler].[SiparisDurumu].[All]" dimensionUniqueName="[tblSiparisler]" displayFolder="" count="0" memberValueDatatype="130" unbalanced="0"/>
    <cacheHierarchy uniqueName="[tblSiparisler].[SatisKanali]" caption="SatisKanali" attribute="1" defaultMemberUniqueName="[tblSiparisler].[SatisKanali].[All]" allUniqueName="[tblSiparisler].[SatisKanali].[All]" dimensionUniqueName="[tblSiparisler]" displayFolder="" count="2" memberValueDatatype="130" unbalanced="0">
      <fieldsUsage count="2">
        <fieldUsage x="-1"/>
        <fieldUsage x="5"/>
      </fieldsUsage>
    </cacheHierarchy>
    <cacheHierarchy uniqueName="[tblSiparisler].[YılAy]" caption="YılAy" attribute="1" defaultMemberUniqueName="[tblSiparisler].[YılAy].[All]" allUniqueName="[tblSiparisler].[YılAy].[All]" dimensionUniqueName="[tblSiparisler]" displayFolder="" count="0" memberValueDatatype="130" unbalanced="0"/>
    <cacheHierarchy uniqueName="[tblSiparisler].[Yıl]" caption="Yıl" attribute="1" defaultMemberUniqueName="[tblSiparisler].[Yıl].[All]" allUniqueName="[tblSiparisler].[Yıl].[All]" dimensionUniqueName="[tblSiparisler]" displayFolder="" count="2" memberValueDatatype="20" unbalanced="0">
      <fieldsUsage count="2">
        <fieldUsage x="-1"/>
        <fieldUsage x="2"/>
      </fieldsUsage>
    </cacheHierarchy>
    <cacheHierarchy uniqueName="[tblSiparisler].[AyNo]" caption="AyNo" attribute="1" defaultMemberUniqueName="[tblSiparisler].[AyNo].[All]" allUniqueName="[tblSiparisler].[AyNo].[All]" dimensionUniqueName="[tblSiparisler]" displayFolder="" count="0" memberValueDatatype="20" unbalanced="0"/>
    <cacheHierarchy uniqueName="[tblSiparisler].[Ay]" caption="Ay" attribute="1" defaultMemberUniqueName="[tblSiparisler].[Ay].[All]" allUniqueName="[tblSiparisler].[Ay].[All]" dimensionUniqueName="[tblSiparisler]" displayFolder="" count="2" memberValueDatatype="130" unbalanced="0">
      <fieldsUsage count="2">
        <fieldUsage x="-1"/>
        <fieldUsage x="1"/>
      </fieldsUsage>
    </cacheHierarchy>
    <cacheHierarchy uniqueName="[tblTakvim].[Tarih]" caption="Tarih" attribute="1" defaultMemberUniqueName="[tblTakvim].[Tarih].[All]" allUniqueName="[tblTakvim].[Tarih].[All]" dimensionUniqueName="[tblTakvim]" displayFolder="" count="0" memberValueDatatype="130" unbalanced="0"/>
    <cacheHierarchy uniqueName="[tblTakvim].[Yil]" caption="Yil" attribute="1" defaultMemberUniqueName="[tblTakvim].[Yil].[All]" allUniqueName="[tblTakvim].[Yil].[All]" dimensionUniqueName="[tblTakvim]" displayFolder="" count="0" memberValueDatatype="20" unbalanced="0"/>
    <cacheHierarchy uniqueName="[tblTakvim].[AyNo]" caption="AyNo" attribute="1" defaultMemberUniqueName="[tblTakvim].[AyNo].[All]" allUniqueName="[tblTakvim].[AyNo].[All]" dimensionUniqueName="[tblTakvim]" displayFolder="" count="0" memberValueDatatype="20" unbalanced="0"/>
    <cacheHierarchy uniqueName="[tblTakvim].[AyAdi]" caption="AyAdi" attribute="1" defaultMemberUniqueName="[tblTakvim].[AyAdi].[All]" allUniqueName="[tblTakvim].[AyAdi].[All]" dimensionUniqueName="[tblTakvim]" displayFolder="" count="0" memberValueDatatype="130" unbalanced="0"/>
    <cacheHierarchy uniqueName="[tblTakvim].[Ceyrek]" caption="Ceyrek" attribute="1" defaultMemberUniqueName="[tblTakvim].[Ceyrek].[All]" allUniqueName="[tblTakvim].[Ceyrek].[All]" dimensionUniqueName="[tblTakvim]" displayFolder="" count="0" memberValueDatatype="130" unbalanced="0"/>
    <cacheHierarchy uniqueName="[tblTakvim].[HaftaGunu]" caption="HaftaGunu" attribute="1" defaultMemberUniqueName="[tblTakvim].[HaftaGunu].[All]" allUniqueName="[tblTakvim].[HaftaGunu].[All]" dimensionUniqueName="[tblTakvim]" displayFolder="" count="0" memberValueDatatype="130" unbalanced="0"/>
    <cacheHierarchy uniqueName="[tblTakvim].[HaftaSonuMu]" caption="HaftaSonuMu" attribute="1" defaultMemberUniqueName="[tblTakvim].[HaftaSonuMu].[All]" allUniqueName="[tblTakvim].[HaftaSonuMu].[All]" dimensionUniqueName="[tblTakvim]" displayFolder="" count="0" memberValueDatatype="130" unbalanced="0"/>
    <cacheHierarchy uniqueName="[tblTakvim].[YılAy]" caption="YılAy" attribute="1" defaultMemberUniqueName="[tblTakvim].[YılAy].[All]" allUniqueName="[tblTakvim].[YılAy].[All]" dimensionUniqueName="[tblTakvim]" displayFolder="" count="0" memberValueDatatype="130" unbalanced="0"/>
    <cacheHierarchy uniqueName="[tblUrunler].[UrunID]" caption="UrunID" attribute="1" defaultMemberUniqueName="[tblUrunler].[UrunID].[All]" allUniqueName="[tblUrunler].[UrunID].[All]" dimensionUniqueName="[tblUrunler]" displayFolder="" count="0" memberValueDatatype="20" unbalanced="0"/>
    <cacheHierarchy uniqueName="[tblUrunler].[UrunAdi]" caption="UrunAdi" attribute="1" defaultMemberUniqueName="[tblUrunler].[UrunAdi].[All]" allUniqueName="[tblUrunler].[UrunAdi].[All]" dimensionUniqueName="[tblUrunler]" displayFolder="" count="0" memberValueDatatype="130" unbalanced="0"/>
    <cacheHierarchy uniqueName="[tblUrunler].[KategoriID]" caption="KategoriID" attribute="1" defaultMemberUniqueName="[tblUrunler].[KategoriID].[All]" allUniqueName="[tblUrunler].[KategoriID].[All]" dimensionUniqueName="[tblUrunler]" displayFolder="" count="0" memberValueDatatype="20" unbalanced="0"/>
    <cacheHierarchy uniqueName="[tblUrunler].[KategoriAdi]" caption="KategoriAdi" attribute="1" defaultMemberUniqueName="[tblUrunler].[KategoriAdi].[All]" allUniqueName="[tblUrunler].[KategoriAdi].[All]" dimensionUniqueName="[tblUrunler]" displayFolder="" count="0" memberValueDatatype="130" unbalanced="0"/>
    <cacheHierarchy uniqueName="[tblUrunler].[Marka]" caption="Marka" attribute="1" defaultMemberUniqueName="[tblUrunler].[Marka].[All]" allUniqueName="[tblUrunler].[Marka].[All]" dimensionUniqueName="[tblUrunler]" displayFolder="" count="0" memberValueDatatype="130" unbalanced="0"/>
    <cacheHierarchy uniqueName="[tblUrunler].[ListeFiyati]" caption="ListeFiyati" attribute="1" defaultMemberUniqueName="[tblUrunler].[ListeFiyati].[All]" allUniqueName="[tblUrunler].[ListeFiyati].[All]" dimensionUniqueName="[tblUrunler]" displayFolder="" count="0" memberValueDatatype="20" unbalanced="0"/>
    <cacheHierarchy uniqueName="[tblUrunler].[BirimMaliyet]" caption="BirimMaliyet" attribute="1" defaultMemberUniqueName="[tblUrunler].[BirimMaliyet].[All]" allUniqueName="[tblUrunler].[BirimMaliyet].[All]" dimensionUniqueName="[tblUrunler]" displayFolder="" count="0" memberValueDatatype="20" unbalanced="0"/>
    <cacheHierarchy uniqueName="[Measures].[__XL_Count tblMusteriler]" caption="__XL_Count tblMusteriler" measure="1" displayFolder="" measureGroup="tblMusteriler" count="0" hidden="1"/>
    <cacheHierarchy uniqueName="[Measures].[__XL_Count tblSiparisler]" caption="__XL_Count tblSiparisler" measure="1" displayFolder="" measureGroup="tblSiparisler" count="0" hidden="1"/>
    <cacheHierarchy uniqueName="[Measures].[__XL_Count tblSehirler]" caption="__XL_Count tblSehirler" measure="1" displayFolder="" measureGroup="tblSehirler" count="0" hidden="1"/>
    <cacheHierarchy uniqueName="[Measures].[__XL_Count tblSiparisDetaylari]" caption="__XL_Count tblSiparisDetaylari" measure="1" displayFolder="" measureGroup="tblSiparisDetaylari" count="0" hidden="1"/>
    <cacheHierarchy uniqueName="[Measures].[__XL_Count tblUrunler]" caption="__XL_Count tblUrunler" measure="1" displayFolder="" measureGroup="tblUrunler" count="0" hidden="1"/>
    <cacheHierarchy uniqueName="[Measures].[__XL_Count tblKategoriler]" caption="__XL_Count tblKategoriler" measure="1" displayFolder="" measureGroup="tblKategoriler" count="0" hidden="1"/>
    <cacheHierarchy uniqueName="[Measures].[__XL_Count tblKargo]" caption="__XL_Count tblKargo" measure="1" displayFolder="" measureGroup="tblKargo" count="0" hidden="1"/>
    <cacheHierarchy uniqueName="[Measures].[__XL_Count tblIadeler]" caption="__XL_Count tblIadeler" measure="1" displayFolder="" measureGroup="tblIadeler" count="0" hidden="1"/>
    <cacheHierarchy uniqueName="[Measures].[__XL_Count tblTakvim]" caption="__XL_Count tblTakvim" measure="1" displayFolder="" measureGroup="tblTakvim" count="0" hidden="1"/>
    <cacheHierarchy uniqueName="[Measures].[__No measures defined]" caption="__No measures defined" measure="1" displayFolder="" count="0" hidden="1"/>
    <cacheHierarchy uniqueName="[Measures].[Sum of MusteriID]" caption="Sum of MusteriID" measure="1" displayFolder="" measureGroup="tblSiparisler" count="0" hidden="1">
      <extLst>
        <ext xmlns:x15="http://schemas.microsoft.com/office/spreadsheetml/2010/11/main" uri="{B97F6D7D-B522-45F9-BDA1-12C45D357490}">
          <x15:cacheHierarchy aggregatedColumn="45"/>
        </ext>
      </extLst>
    </cacheHierarchy>
    <cacheHierarchy uniqueName="[Measures].[Distinct Count of MusteriID]" caption="Distinct Count of MusteriID" measure="1" displayFolder="" measureGroup="tblSiparisler" count="0" hidden="1">
      <extLst>
        <ext xmlns:x15="http://schemas.microsoft.com/office/spreadsheetml/2010/11/main" uri="{B97F6D7D-B522-45F9-BDA1-12C45D357490}">
          <x15:cacheHierarchy aggregatedColumn="45"/>
        </ext>
      </extLst>
    </cacheHierarchy>
    <cacheHierarchy uniqueName="[Measures].[Sum of SiparisID]" caption="Sum of SiparisID" measure="1" displayFolder="" measureGroup="tblSiparisDetaylari" count="0" hidden="1">
      <extLst>
        <ext xmlns:x15="http://schemas.microsoft.com/office/spreadsheetml/2010/11/main" uri="{B97F6D7D-B522-45F9-BDA1-12C45D357490}">
          <x15:cacheHierarchy aggregatedColumn="31"/>
        </ext>
      </extLst>
    </cacheHierarchy>
    <cacheHierarchy uniqueName="[Measures].[Distinct Count of SiparisID]" caption="Distinct Count of SiparisID" measure="1" displayFolder="" measureGroup="tblSiparisDetaylari" count="0" hidden="1">
      <extLst>
        <ext xmlns:x15="http://schemas.microsoft.com/office/spreadsheetml/2010/11/main" uri="{B97F6D7D-B522-45F9-BDA1-12C45D357490}">
          <x15:cacheHierarchy aggregatedColumn="31"/>
        </ext>
      </extLst>
    </cacheHierarchy>
    <cacheHierarchy uniqueName="[Measures].[Sum of NetSatisTutari]" caption="Sum of NetSatisTutari" measure="1" displayFolder="" measureGroup="tblSiparisDetaylari" count="0" hidden="1">
      <extLst>
        <ext xmlns:x15="http://schemas.microsoft.com/office/spreadsheetml/2010/11/main" uri="{B97F6D7D-B522-45F9-BDA1-12C45D357490}">
          <x15:cacheHierarchy aggregatedColumn="40"/>
        </ext>
      </extLst>
    </cacheHierarchy>
    <cacheHierarchy uniqueName="[Measures].[Sum of BrutKar]" caption="Sum of BrutKar" measure="1" displayFolder="" measureGroup="tblSiparisDetaylari" count="0" hidden="1">
      <extLst>
        <ext xmlns:x15="http://schemas.microsoft.com/office/spreadsheetml/2010/11/main" uri="{B97F6D7D-B522-45F9-BDA1-12C45D357490}">
          <x15:cacheHierarchy aggregatedColumn="43"/>
        </ext>
      </extLst>
    </cacheHierarchy>
    <cacheHierarchy uniqueName="[Measures].[Sum of IadeID]" caption="Sum of IadeID" measure="1" displayFolder="" measureGroup="tblIadeler" count="0" hidden="1">
      <extLst>
        <ext xmlns:x15="http://schemas.microsoft.com/office/spreadsheetml/2010/11/main" uri="{B97F6D7D-B522-45F9-BDA1-12C45D357490}">
          <x15:cacheHierarchy aggregatedColumn="0"/>
        </ext>
      </extLst>
    </cacheHierarchy>
    <cacheHierarchy uniqueName="[Measures].[Distinct Count of IadeID]" caption="Distinct Count of IadeID" measure="1" displayFolder="" measureGroup="tblIadeler" count="0" hidden="1">
      <extLst>
        <ext xmlns:x15="http://schemas.microsoft.com/office/spreadsheetml/2010/11/main" uri="{B97F6D7D-B522-45F9-BDA1-12C45D357490}">
          <x15:cacheHierarchy aggregatedColumn="0"/>
        </ext>
      </extLst>
    </cacheHierarchy>
    <cacheHierarchy uniqueName="[Measures].[Count of IadeID]" caption="Count of IadeID" measure="1" displayFolder="" measureGroup="tblIadeler" count="0" oneField="1" hidden="1">
      <fieldsUsage count="1">
        <fieldUsage x="0"/>
      </fieldsUsage>
      <extLst>
        <ext xmlns:x15="http://schemas.microsoft.com/office/spreadsheetml/2010/11/main" uri="{B97F6D7D-B522-45F9-BDA1-12C45D357490}">
          <x15:cacheHierarchy aggregatedColumn="0"/>
        </ext>
      </extLst>
    </cacheHierarchy>
    <cacheHierarchy uniqueName="[Measures].[Sum of SiparisDetayID]" caption="Sum of SiparisDetayID" measure="1" displayFolder="" measureGroup="tblSiparisDetaylari" count="0" hidden="1">
      <extLst>
        <ext xmlns:x15="http://schemas.microsoft.com/office/spreadsheetml/2010/11/main" uri="{B97F6D7D-B522-45F9-BDA1-12C45D357490}">
          <x15:cacheHierarchy aggregatedColumn="30"/>
        </ext>
      </extLst>
    </cacheHierarchy>
    <cacheHierarchy uniqueName="[Measures].[Count of SiparisDetayID]" caption="Count of SiparisDetayID" measure="1" displayFolder="" measureGroup="tblSiparisDetaylari" count="0" hidden="1">
      <extLst>
        <ext xmlns:x15="http://schemas.microsoft.com/office/spreadsheetml/2010/11/main" uri="{B97F6D7D-B522-45F9-BDA1-12C45D357490}">
          <x15:cacheHierarchy aggregatedColumn="30"/>
        </ext>
      </extLst>
    </cacheHierarchy>
    <cacheHierarchy uniqueName="[Measures].[Count of NetSatisTutari]" caption="Count of NetSatisTutari" measure="1" displayFolder="" measureGroup="tblSiparisDetaylari" count="0" hidden="1">
      <extLst>
        <ext xmlns:x15="http://schemas.microsoft.com/office/spreadsheetml/2010/11/main" uri="{B97F6D7D-B522-45F9-BDA1-12C45D357490}">
          <x15:cacheHierarchy aggregatedColumn="40"/>
        </ext>
      </extLst>
    </cacheHierarchy>
    <cacheHierarchy uniqueName="[Measures].[Sum of Adet]" caption="Sum of Adet" measure="1" displayFolder="" measureGroup="tblSiparisDetaylari" count="0" hidden="1">
      <extLst>
        <ext xmlns:x15="http://schemas.microsoft.com/office/spreadsheetml/2010/11/main" uri="{B97F6D7D-B522-45F9-BDA1-12C45D357490}">
          <x15:cacheHierarchy aggregatedColumn="36"/>
        </ext>
      </extLst>
    </cacheHierarchy>
  </cacheHierarchies>
  <kpis count="0"/>
  <dimensions count="10">
    <dimension measure="1" name="Measures" uniqueName="[Measures]" caption="Measures"/>
    <dimension name="tblIadeler" uniqueName="[tblIadeler]" caption="tblIadeler"/>
    <dimension name="tblKargo" uniqueName="[tblKargo]" caption="tblKargo"/>
    <dimension name="tblKategoriler" uniqueName="[tblKategoriler]" caption="tblKategoriler"/>
    <dimension name="tblMusteriler" uniqueName="[tblMusteriler]" caption="tblMusteriler"/>
    <dimension name="tblSehirler" uniqueName="[tblSehirler]" caption="tblSehirler"/>
    <dimension name="tblSiparisDetaylari" uniqueName="[tblSiparisDetaylari]" caption="tblSiparisDetaylari"/>
    <dimension name="tblSiparisler" uniqueName="[tblSiparisler]" caption="tblSiparisler"/>
    <dimension name="tblTakvim" uniqueName="[tblTakvim]" caption="tblTakvim"/>
    <dimension name="tblUrunler" uniqueName="[tblUrunler]" caption="tblUrunler"/>
  </dimensions>
  <measureGroups count="9">
    <measureGroup name="tblIadeler" caption="tblIadeler"/>
    <measureGroup name="tblKargo" caption="tblKargo"/>
    <measureGroup name="tblKategoriler" caption="tblKategoriler"/>
    <measureGroup name="tblMusteriler" caption="tblMusteriler"/>
    <measureGroup name="tblSehirler" caption="tblSehirler"/>
    <measureGroup name="tblSiparisDetaylari" caption="tblSiparisDetaylari"/>
    <measureGroup name="tblSiparisler" caption="tblSiparisler"/>
    <measureGroup name="tblTakvim" caption="tblTakvim"/>
    <measureGroup name="tblUrunler" caption="tblUrunler"/>
  </measureGroups>
  <maps count="23">
    <map measureGroup="0" dimension="1"/>
    <map measureGroup="1" dimension="2"/>
    <map measureGroup="2" dimension="3"/>
    <map measureGroup="3" dimension="4"/>
    <map measureGroup="3" dimension="5"/>
    <map measureGroup="4" dimension="5"/>
    <map measureGroup="5" dimension="1"/>
    <map measureGroup="5" dimension="2"/>
    <map measureGroup="5" dimension="3"/>
    <map measureGroup="5" dimension="4"/>
    <map measureGroup="5" dimension="5"/>
    <map measureGroup="5" dimension="6"/>
    <map measureGroup="5" dimension="7"/>
    <map measureGroup="5" dimension="8"/>
    <map measureGroup="5" dimension="9"/>
    <map measureGroup="6" dimension="2"/>
    <map measureGroup="6" dimension="4"/>
    <map measureGroup="6" dimension="5"/>
    <map measureGroup="6" dimension="7"/>
    <map measureGroup="6" dimension="8"/>
    <map measureGroup="7" dimension="8"/>
    <map measureGroup="8" dimension="3"/>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re Erol" refreshedDate="46194.203450231478" createdVersion="8" refreshedVersion="8" minRefreshableVersion="3" recordCount="0" supportSubquery="1" supportAdvancedDrill="1" xr:uid="{AA6781E9-E80F-4818-924D-2A867CAEF343}">
  <cacheSource type="external" connectionId="1"/>
  <cacheFields count="6">
    <cacheField name="[Measures].[Count of SiparisDetayID]" caption="Count of SiparisDetayID" numFmtId="0" hierarchy="89" level="32767"/>
    <cacheField name="[tblSiparisler].[Ay].[Ay]" caption="Ay" numFmtId="0" hierarchy="53" level="1">
      <sharedItems containsSemiMixedTypes="0" containsNonDate="0" containsString="0"/>
    </cacheField>
    <cacheField name="[tblSiparisler].[Yıl].[Yıl]" caption="Yıl" numFmtId="0" hierarchy="51" level="1">
      <sharedItems containsSemiMixedTypes="0" containsNonDate="0" containsString="0"/>
    </cacheField>
    <cacheField name="[tblSehirler].[Bolge].[Bolge]" caption="Bolge" numFmtId="0" hierarchy="29" level="1">
      <sharedItems containsSemiMixedTypes="0" containsNonDate="0" containsString="0"/>
    </cacheField>
    <cacheField name="[tblKategoriler].[KategoriAdi].[KategoriAdi]" caption="KategoriAdi" numFmtId="0" hierarchy="15" level="1">
      <sharedItems containsSemiMixedTypes="0" containsNonDate="0" containsString="0"/>
    </cacheField>
    <cacheField name="[tblSiparisler].[SatisKanali].[SatisKanali]" caption="SatisKanali" numFmtId="0" hierarchy="49" level="1">
      <sharedItems containsSemiMixedTypes="0" containsNonDate="0" containsString="0"/>
    </cacheField>
  </cacheFields>
  <cacheHierarchies count="92">
    <cacheHierarchy uniqueName="[tblIadeler].[IadeID]" caption="IadeID" attribute="1" defaultMemberUniqueName="[tblIadeler].[IadeID].[All]" allUniqueName="[tblIadeler].[IadeID].[All]" dimensionUniqueName="[tblIadeler]" displayFolder="" count="0" memberValueDatatype="20" unbalanced="0"/>
    <cacheHierarchy uniqueName="[tblIadeler].[SiparisDetayID]" caption="SiparisDetayID" attribute="1" defaultMemberUniqueName="[tblIadeler].[SiparisDetayID].[All]" allUniqueName="[tblIadeler].[SiparisDetayID].[All]" dimensionUniqueName="[tblIadeler]" displayFolder="" count="0" memberValueDatatype="20" unbalanced="0"/>
    <cacheHierarchy uniqueName="[tblIadeler].[SiparisID]" caption="SiparisID" attribute="1" defaultMemberUniqueName="[tblIadeler].[SiparisID].[All]" allUniqueName="[tblIadeler].[SiparisID].[All]" dimensionUniqueName="[tblIadeler]" displayFolder="" count="0" memberValueDatatype="20" unbalanced="0"/>
    <cacheHierarchy uniqueName="[tblIadeler].[UrunID]" caption="UrunID" attribute="1" defaultMemberUniqueName="[tblIadeler].[UrunID].[All]" allUniqueName="[tblIadeler].[UrunID].[All]" dimensionUniqueName="[tblIadeler]" displayFolder="" count="0" memberValueDatatype="20" unbalanced="0"/>
    <cacheHierarchy uniqueName="[tblIadeler].[UrunAdi]" caption="UrunAdi" attribute="1" defaultMemberUniqueName="[tblIadeler].[UrunAdi].[All]" allUniqueName="[tblIadeler].[UrunAdi].[All]" dimensionUniqueName="[tblIadeler]" displayFolder="" count="0" memberValueDatatype="130" unbalanced="0"/>
    <cacheHierarchy uniqueName="[tblIadeler].[IadeTarihi]" caption="IadeTarihi" attribute="1" time="1" defaultMemberUniqueName="[tblIadeler].[IadeTarihi].[All]" allUniqueName="[tblIadeler].[IadeTarihi].[All]" dimensionUniqueName="[tblIadeler]" displayFolder="" count="0" memberValueDatatype="7" unbalanced="0"/>
    <cacheHierarchy uniqueName="[tblIadeler].[IadeNedeni]" caption="IadeNedeni" attribute="1" defaultMemberUniqueName="[tblIadeler].[IadeNedeni].[All]" allUniqueName="[tblIadeler].[IadeNedeni].[All]" dimensionUniqueName="[tblIadeler]" displayFolder="" count="0" memberValueDatatype="130" unbalanced="0"/>
    <cacheHierarchy uniqueName="[tblIadeler].[IadeDurumu]" caption="IadeDurumu" attribute="1" defaultMemberUniqueName="[tblIadeler].[IadeDurumu].[All]" allUniqueName="[tblIadeler].[IadeDurumu].[All]" dimensionUniqueName="[tblIadeler]" displayFolder="" count="0" memberValueDatatype="130" unbalanced="0"/>
    <cacheHierarchy uniqueName="[tblKargo].[SiparisID]" caption="SiparisID" attribute="1" defaultMemberUniqueName="[tblKargo].[SiparisID].[All]" allUniqueName="[tblKargo].[SiparisID].[All]" dimensionUniqueName="[tblKargo]" displayFolder="" count="0" memberValueDatatype="20" unbalanced="0"/>
    <cacheHierarchy uniqueName="[tblKargo].[KargoFirmasi]" caption="KargoFirmasi" attribute="1" defaultMemberUniqueName="[tblKargo].[KargoFirmasi].[All]" allUniqueName="[tblKargo].[KargoFirmasi].[All]" dimensionUniqueName="[tblKargo]" displayFolder="" count="0" memberValueDatatype="130" unbalanced="0"/>
    <cacheHierarchy uniqueName="[tblKargo].[KargoyaVerilmeTarihi]" caption="KargoyaVerilmeTarihi" attribute="1" time="1" defaultMemberUniqueName="[tblKargo].[KargoyaVerilmeTarihi].[All]" allUniqueName="[tblKargo].[KargoyaVerilmeTarihi].[All]" dimensionUniqueName="[tblKargo]" displayFolder="" count="0" memberValueDatatype="7" unbalanced="0"/>
    <cacheHierarchy uniqueName="[tblKargo].[TeslimatDurumu]" caption="TeslimatDurumu" attribute="1" defaultMemberUniqueName="[tblKargo].[TeslimatDurumu].[All]" allUniqueName="[tblKargo].[TeslimatDurumu].[All]" dimensionUniqueName="[tblKargo]" displayFolder="" count="0" memberValueDatatype="130" unbalanced="0"/>
    <cacheHierarchy uniqueName="[tblKargo].[KargoMaliyeti]" caption="KargoMaliyeti" attribute="1" defaultMemberUniqueName="[tblKargo].[KargoMaliyeti].[All]" allUniqueName="[tblKargo].[KargoMaliyeti].[All]" dimensionUniqueName="[tblKargo]" displayFolder="" count="0" memberValueDatatype="5" unbalanced="0"/>
    <cacheHierarchy uniqueName="[tblKargo].[TeslimTarihi]" caption="TeslimTarihi" attribute="1" time="1" defaultMemberUniqueName="[tblKargo].[TeslimTarihi].[All]" allUniqueName="[tblKargo].[TeslimTarihi].[All]" dimensionUniqueName="[tblKargo]" displayFolder="" count="0" memberValueDatatype="7" unbalanced="0"/>
    <cacheHierarchy uniqueName="[tblKategoriler].[KategoriID]" caption="KategoriID" attribute="1" defaultMemberUniqueName="[tblKategoriler].[KategoriID].[All]" allUniqueName="[tblKategoriler].[KategoriID].[All]" dimensionUniqueName="[tblKategoriler]" displayFolder="" count="0" memberValueDatatype="20" unbalanced="0"/>
    <cacheHierarchy uniqueName="[tblKategoriler].[KategoriAdi]" caption="KategoriAdi" attribute="1" defaultMemberUniqueName="[tblKategoriler].[KategoriAdi].[All]" allUniqueName="[tblKategoriler].[KategoriAdi].[All]" dimensionUniqueName="[tblKategoriler]" displayFolder="" count="2" memberValueDatatype="130" unbalanced="0">
      <fieldsUsage count="2">
        <fieldUsage x="-1"/>
        <fieldUsage x="4"/>
      </fieldsUsage>
    </cacheHierarchy>
    <cacheHierarchy uniqueName="[tblMusteriler].[MusteriID]" caption="MusteriID" attribute="1" defaultMemberUniqueName="[tblMusteriler].[MusteriID].[All]" allUniqueName="[tblMusteriler].[MusteriID].[All]" dimensionUniqueName="[tblMusteriler]" displayFolder="" count="0" memberValueDatatype="20" unbalanced="0"/>
    <cacheHierarchy uniqueName="[tblMusteriler].[Ad]" caption="Ad" attribute="1" defaultMemberUniqueName="[tblMusteriler].[Ad].[All]" allUniqueName="[tblMusteriler].[Ad].[All]" dimensionUniqueName="[tblMusteriler]" displayFolder="" count="0" memberValueDatatype="130" unbalanced="0"/>
    <cacheHierarchy uniqueName="[tblMusteriler].[Soyad]" caption="Soyad" attribute="1" defaultMemberUniqueName="[tblMusteriler].[Soyad].[All]" allUniqueName="[tblMusteriler].[Soyad].[All]" dimensionUniqueName="[tblMusteriler]" displayFolder="" count="0" memberValueDatatype="130" unbalanced="0"/>
    <cacheHierarchy uniqueName="[tblMusteriler].[AdSoyad]" caption="AdSoyad" attribute="1" defaultMemberUniqueName="[tblMusteriler].[AdSoyad].[All]" allUniqueName="[tblMusteriler].[AdSoyad].[All]" dimensionUniqueName="[tblMusteriler]" displayFolder="" count="0" memberValueDatatype="130" unbalanced="0"/>
    <cacheHierarchy uniqueName="[tblMusteriler].[Cinsiyet]" caption="Cinsiyet" attribute="1" defaultMemberUniqueName="[tblMusteriler].[Cinsiyet].[All]" allUniqueName="[tblMusteriler].[Cinsiyet].[All]" dimensionUniqueName="[tblMusteriler]" displayFolder="" count="0" memberValueDatatype="130" unbalanced="0"/>
    <cacheHierarchy uniqueName="[tblMusteriler].[Yas]" caption="Yas" attribute="1" defaultMemberUniqueName="[tblMusteriler].[Yas].[All]" allUniqueName="[tblMusteriler].[Yas].[All]" dimensionUniqueName="[tblMusteriler]" displayFolder="" count="0" memberValueDatatype="20" unbalanced="0"/>
    <cacheHierarchy uniqueName="[tblMusteriler].[SehirID]" caption="SehirID" attribute="1" defaultMemberUniqueName="[tblMusteriler].[SehirID].[All]" allUniqueName="[tblMusteriler].[SehirID].[All]" dimensionUniqueName="[tblMusteriler]" displayFolder="" count="0" memberValueDatatype="20" unbalanced="0"/>
    <cacheHierarchy uniqueName="[tblMusteriler].[Sehir]" caption="Sehir" attribute="1" defaultMemberUniqueName="[tblMusteriler].[Sehir].[All]" allUniqueName="[tblMusteriler].[Sehir].[All]" dimensionUniqueName="[tblMusteriler]" displayFolder="" count="0" memberValueDatatype="130" unbalanced="0"/>
    <cacheHierarchy uniqueName="[tblMusteriler].[KayitTarihi]" caption="KayitTarihi" attribute="1" time="1" defaultMemberUniqueName="[tblMusteriler].[KayitTarihi].[All]" allUniqueName="[tblMusteriler].[KayitTarihi].[All]" dimensionUniqueName="[tblMusteriler]" displayFolder="" count="0" memberValueDatatype="7" unbalanced="0"/>
    <cacheHierarchy uniqueName="[tblMusteriler].[MusteriSegmenti]" caption="MusteriSegmenti" attribute="1" defaultMemberUniqueName="[tblMusteriler].[MusteriSegmenti].[All]" allUniqueName="[tblMusteriler].[MusteriSegmenti].[All]" dimensionUniqueName="[tblMusteriler]" displayFolder="" count="0" memberValueDatatype="130" unbalanced="0"/>
    <cacheHierarchy uniqueName="[tblMusteriler].[Eposta]" caption="Eposta" attribute="1" defaultMemberUniqueName="[tblMusteriler].[Eposta].[All]" allUniqueName="[tblMusteriler].[Eposta].[All]" dimensionUniqueName="[tblMusteriler]" displayFolder="" count="0" memberValueDatatype="130" unbalanced="0"/>
    <cacheHierarchy uniqueName="[tblSehirler].[SehirID]" caption="SehirID" attribute="1" defaultMemberUniqueName="[tblSehirler].[SehirID].[All]" allUniqueName="[tblSehirler].[SehirID].[All]" dimensionUniqueName="[tblSehirler]" displayFolder="" count="0" memberValueDatatype="20" unbalanced="0"/>
    <cacheHierarchy uniqueName="[tblSehirler].[Sehir]" caption="Sehir" attribute="1" defaultMemberUniqueName="[tblSehirler].[Sehir].[All]" allUniqueName="[tblSehirler].[Sehir].[All]" dimensionUniqueName="[tblSehirler]" displayFolder="" count="0" memberValueDatatype="130" unbalanced="0"/>
    <cacheHierarchy uniqueName="[tblSehirler].[Bolge]" caption="Bolge" attribute="1" defaultMemberUniqueName="[tblSehirler].[Bolge].[All]" allUniqueName="[tblSehirler].[Bolge].[All]" dimensionUniqueName="[tblSehirler]" displayFolder="" count="2" memberValueDatatype="130" unbalanced="0">
      <fieldsUsage count="2">
        <fieldUsage x="-1"/>
        <fieldUsage x="3"/>
      </fieldsUsage>
    </cacheHierarchy>
    <cacheHierarchy uniqueName="[tblSiparisDetaylari].[SiparisDetayID]" caption="SiparisDetayID" attribute="1" defaultMemberUniqueName="[tblSiparisDetaylari].[SiparisDetayID].[All]" allUniqueName="[tblSiparisDetaylari].[SiparisDetayID].[All]" dimensionUniqueName="[tblSiparisDetaylari]" displayFolder="" count="0" memberValueDatatype="20" unbalanced="0"/>
    <cacheHierarchy uniqueName="[tblSiparisDetaylari].[SiparisID]" caption="SiparisID" attribute="1" defaultMemberUniqueName="[tblSiparisDetaylari].[SiparisID].[All]" allUniqueName="[tblSiparisDetaylari].[SiparisID].[All]" dimensionUniqueName="[tblSiparisDetaylari]" displayFolder="" count="0" memberValueDatatype="20" unbalanced="0"/>
    <cacheHierarchy uniqueName="[tblSiparisDetaylari].[UrunID]" caption="UrunID" attribute="1" defaultMemberUniqueName="[tblSiparisDetaylari].[UrunID].[All]" allUniqueName="[tblSiparisDetaylari].[UrunID].[All]" dimensionUniqueName="[tblSiparisDetaylari]" displayFolder="" count="0" memberValueDatatype="20" unbalanced="0"/>
    <cacheHierarchy uniqueName="[tblSiparisDetaylari].[UrunAdi]" caption="UrunAdi" attribute="1" defaultMemberUniqueName="[tblSiparisDetaylari].[UrunAdi].[All]" allUniqueName="[tblSiparisDetaylari].[UrunAdi].[All]" dimensionUniqueName="[tblSiparisDetaylari]" displayFolder="" count="0" memberValueDatatype="130" unbalanced="0"/>
    <cacheHierarchy uniqueName="[tblSiparisDetaylari].[KategoriID]" caption="KategoriID" attribute="1" defaultMemberUniqueName="[tblSiparisDetaylari].[KategoriID].[All]" allUniqueName="[tblSiparisDetaylari].[KategoriID].[All]" dimensionUniqueName="[tblSiparisDetaylari]" displayFolder="" count="0" memberValueDatatype="20" unbalanced="0"/>
    <cacheHierarchy uniqueName="[tblSiparisDetaylari].[KategoriAdi]" caption="KategoriAdi" attribute="1" defaultMemberUniqueName="[tblSiparisDetaylari].[KategoriAdi].[All]" allUniqueName="[tblSiparisDetaylari].[KategoriAdi].[All]" dimensionUniqueName="[tblSiparisDetaylari]" displayFolder="" count="0" memberValueDatatype="130" unbalanced="0"/>
    <cacheHierarchy uniqueName="[tblSiparisDetaylari].[Adet]" caption="Adet" attribute="1" defaultMemberUniqueName="[tblSiparisDetaylari].[Adet].[All]" allUniqueName="[tblSiparisDetaylari].[Adet].[All]" dimensionUniqueName="[tblSiparisDetaylari]" displayFolder="" count="0" memberValueDatatype="20" unbalanced="0"/>
    <cacheHierarchy uniqueName="[tblSiparisDetaylari].[BirimFiyat]" caption="BirimFiyat" attribute="1" defaultMemberUniqueName="[tblSiparisDetaylari].[BirimFiyat].[All]" allUniqueName="[tblSiparisDetaylari].[BirimFiyat].[All]" dimensionUniqueName="[tblSiparisDetaylari]" displayFolder="" count="0" memberValueDatatype="20" unbalanced="0"/>
    <cacheHierarchy uniqueName="[tblSiparisDetaylari].[IndirimOrani]" caption="IndirimOrani" attribute="1" defaultMemberUniqueName="[tblSiparisDetaylari].[IndirimOrani].[All]" allUniqueName="[tblSiparisDetaylari].[IndirimOrani].[All]" dimensionUniqueName="[tblSiparisDetaylari]" displayFolder="" count="0" memberValueDatatype="5" unbalanced="0"/>
    <cacheHierarchy uniqueName="[tblSiparisDetaylari].[IndirimTutari]" caption="IndirimTutari" attribute="1" defaultMemberUniqueName="[tblSiparisDetaylari].[IndirimTutari].[All]" allUniqueName="[tblSiparisDetaylari].[IndirimTutari].[All]" dimensionUniqueName="[tblSiparisDetaylari]" displayFolder="" count="0" memberValueDatatype="5" unbalanced="0"/>
    <cacheHierarchy uniqueName="[tblSiparisDetaylari].[NetSatisTutari]" caption="NetSatisTutari" attribute="1" defaultMemberUniqueName="[tblSiparisDetaylari].[NetSatisTutari].[All]" allUniqueName="[tblSiparisDetaylari].[NetSatisTutari].[All]" dimensionUniqueName="[tblSiparisDetaylari]" displayFolder="" count="0" memberValueDatatype="5" unbalanced="0"/>
    <cacheHierarchy uniqueName="[tblSiparisDetaylari].[BirimMaliyet]" caption="BirimMaliyet" attribute="1" defaultMemberUniqueName="[tblSiparisDetaylari].[BirimMaliyet].[All]" allUniqueName="[tblSiparisDetaylari].[BirimMaliyet].[All]" dimensionUniqueName="[tblSiparisDetaylari]" displayFolder="" count="0" memberValueDatatype="20" unbalanced="0"/>
    <cacheHierarchy uniqueName="[tblSiparisDetaylari].[ToplamMaliyet]" caption="ToplamMaliyet" attribute="1" defaultMemberUniqueName="[tblSiparisDetaylari].[ToplamMaliyet].[All]" allUniqueName="[tblSiparisDetaylari].[ToplamMaliyet].[All]" dimensionUniqueName="[tblSiparisDetaylari]" displayFolder="" count="0" memberValueDatatype="20" unbalanced="0"/>
    <cacheHierarchy uniqueName="[tblSiparisDetaylari].[BrutKar]" caption="BrutKar" attribute="1" defaultMemberUniqueName="[tblSiparisDetaylari].[BrutKar].[All]" allUniqueName="[tblSiparisDetaylari].[BrutKar].[All]" dimensionUniqueName="[tblSiparisDetaylari]" displayFolder="" count="0" memberValueDatatype="5" unbalanced="0"/>
    <cacheHierarchy uniqueName="[tblSiparisler].[SiparisID]" caption="SiparisID" attribute="1" defaultMemberUniqueName="[tblSiparisler].[SiparisID].[All]" allUniqueName="[tblSiparisler].[SiparisID].[All]" dimensionUniqueName="[tblSiparisler]" displayFolder="" count="0" memberValueDatatype="20" unbalanced="0"/>
    <cacheHierarchy uniqueName="[tblSiparisler].[MusteriID]" caption="MusteriID" attribute="1" defaultMemberUniqueName="[tblSiparisler].[MusteriID].[All]" allUniqueName="[tblSiparisler].[MusteriID].[All]" dimensionUniqueName="[tblSiparisler]" displayFolder="" count="0" memberValueDatatype="20" unbalanced="0"/>
    <cacheHierarchy uniqueName="[tblSiparisler].[SiparisTarihi]" caption="SiparisTarihi" attribute="1" time="1" defaultMemberUniqueName="[tblSiparisler].[SiparisTarihi].[All]" allUniqueName="[tblSiparisler].[SiparisTarihi].[All]" dimensionUniqueName="[tblSiparisler]" displayFolder="" count="0" memberValueDatatype="7" unbalanced="0"/>
    <cacheHierarchy uniqueName="[tblSiparisler].[OdemeYontemi]" caption="OdemeYontemi" attribute="1" defaultMemberUniqueName="[tblSiparisler].[OdemeYontemi].[All]" allUniqueName="[tblSiparisler].[OdemeYontemi].[All]" dimensionUniqueName="[tblSiparisler]" displayFolder="" count="0" memberValueDatatype="130" unbalanced="0"/>
    <cacheHierarchy uniqueName="[tblSiparisler].[SiparisDurumu]" caption="SiparisDurumu" attribute="1" defaultMemberUniqueName="[tblSiparisler].[SiparisDurumu].[All]" allUniqueName="[tblSiparisler].[SiparisDurumu].[All]" dimensionUniqueName="[tblSiparisler]" displayFolder="" count="0" memberValueDatatype="130" unbalanced="0"/>
    <cacheHierarchy uniqueName="[tblSiparisler].[SatisKanali]" caption="SatisKanali" attribute="1" defaultMemberUniqueName="[tblSiparisler].[SatisKanali].[All]" allUniqueName="[tblSiparisler].[SatisKanali].[All]" dimensionUniqueName="[tblSiparisler]" displayFolder="" count="2" memberValueDatatype="130" unbalanced="0">
      <fieldsUsage count="2">
        <fieldUsage x="-1"/>
        <fieldUsage x="5"/>
      </fieldsUsage>
    </cacheHierarchy>
    <cacheHierarchy uniqueName="[tblSiparisler].[YılAy]" caption="YılAy" attribute="1" defaultMemberUniqueName="[tblSiparisler].[YılAy].[All]" allUniqueName="[tblSiparisler].[YılAy].[All]" dimensionUniqueName="[tblSiparisler]" displayFolder="" count="0" memberValueDatatype="130" unbalanced="0"/>
    <cacheHierarchy uniqueName="[tblSiparisler].[Yıl]" caption="Yıl" attribute="1" defaultMemberUniqueName="[tblSiparisler].[Yıl].[All]" allUniqueName="[tblSiparisler].[Yıl].[All]" dimensionUniqueName="[tblSiparisler]" displayFolder="" count="2" memberValueDatatype="20" unbalanced="0">
      <fieldsUsage count="2">
        <fieldUsage x="-1"/>
        <fieldUsage x="2"/>
      </fieldsUsage>
    </cacheHierarchy>
    <cacheHierarchy uniqueName="[tblSiparisler].[AyNo]" caption="AyNo" attribute="1" defaultMemberUniqueName="[tblSiparisler].[AyNo].[All]" allUniqueName="[tblSiparisler].[AyNo].[All]" dimensionUniqueName="[tblSiparisler]" displayFolder="" count="0" memberValueDatatype="20" unbalanced="0"/>
    <cacheHierarchy uniqueName="[tblSiparisler].[Ay]" caption="Ay" attribute="1" defaultMemberUniqueName="[tblSiparisler].[Ay].[All]" allUniqueName="[tblSiparisler].[Ay].[All]" dimensionUniqueName="[tblSiparisler]" displayFolder="" count="2" memberValueDatatype="130" unbalanced="0">
      <fieldsUsage count="2">
        <fieldUsage x="-1"/>
        <fieldUsage x="1"/>
      </fieldsUsage>
    </cacheHierarchy>
    <cacheHierarchy uniqueName="[tblTakvim].[Tarih]" caption="Tarih" attribute="1" defaultMemberUniqueName="[tblTakvim].[Tarih].[All]" allUniqueName="[tblTakvim].[Tarih].[All]" dimensionUniqueName="[tblTakvim]" displayFolder="" count="0" memberValueDatatype="130" unbalanced="0"/>
    <cacheHierarchy uniqueName="[tblTakvim].[Yil]" caption="Yil" attribute="1" defaultMemberUniqueName="[tblTakvim].[Yil].[All]" allUniqueName="[tblTakvim].[Yil].[All]" dimensionUniqueName="[tblTakvim]" displayFolder="" count="0" memberValueDatatype="20" unbalanced="0"/>
    <cacheHierarchy uniqueName="[tblTakvim].[AyNo]" caption="AyNo" attribute="1" defaultMemberUniqueName="[tblTakvim].[AyNo].[All]" allUniqueName="[tblTakvim].[AyNo].[All]" dimensionUniqueName="[tblTakvim]" displayFolder="" count="0" memberValueDatatype="20" unbalanced="0"/>
    <cacheHierarchy uniqueName="[tblTakvim].[AyAdi]" caption="AyAdi" attribute="1" defaultMemberUniqueName="[tblTakvim].[AyAdi].[All]" allUniqueName="[tblTakvim].[AyAdi].[All]" dimensionUniqueName="[tblTakvim]" displayFolder="" count="0" memberValueDatatype="130" unbalanced="0"/>
    <cacheHierarchy uniqueName="[tblTakvim].[Ceyrek]" caption="Ceyrek" attribute="1" defaultMemberUniqueName="[tblTakvim].[Ceyrek].[All]" allUniqueName="[tblTakvim].[Ceyrek].[All]" dimensionUniqueName="[tblTakvim]" displayFolder="" count="0" memberValueDatatype="130" unbalanced="0"/>
    <cacheHierarchy uniqueName="[tblTakvim].[HaftaGunu]" caption="HaftaGunu" attribute="1" defaultMemberUniqueName="[tblTakvim].[HaftaGunu].[All]" allUniqueName="[tblTakvim].[HaftaGunu].[All]" dimensionUniqueName="[tblTakvim]" displayFolder="" count="0" memberValueDatatype="130" unbalanced="0"/>
    <cacheHierarchy uniqueName="[tblTakvim].[HaftaSonuMu]" caption="HaftaSonuMu" attribute="1" defaultMemberUniqueName="[tblTakvim].[HaftaSonuMu].[All]" allUniqueName="[tblTakvim].[HaftaSonuMu].[All]" dimensionUniqueName="[tblTakvim]" displayFolder="" count="0" memberValueDatatype="130" unbalanced="0"/>
    <cacheHierarchy uniqueName="[tblTakvim].[YılAy]" caption="YılAy" attribute="1" defaultMemberUniqueName="[tblTakvim].[YılAy].[All]" allUniqueName="[tblTakvim].[YılAy].[All]" dimensionUniqueName="[tblTakvim]" displayFolder="" count="0" memberValueDatatype="130" unbalanced="0"/>
    <cacheHierarchy uniqueName="[tblUrunler].[UrunID]" caption="UrunID" attribute="1" defaultMemberUniqueName="[tblUrunler].[UrunID].[All]" allUniqueName="[tblUrunler].[UrunID].[All]" dimensionUniqueName="[tblUrunler]" displayFolder="" count="0" memberValueDatatype="20" unbalanced="0"/>
    <cacheHierarchy uniqueName="[tblUrunler].[UrunAdi]" caption="UrunAdi" attribute="1" defaultMemberUniqueName="[tblUrunler].[UrunAdi].[All]" allUniqueName="[tblUrunler].[UrunAdi].[All]" dimensionUniqueName="[tblUrunler]" displayFolder="" count="0" memberValueDatatype="130" unbalanced="0"/>
    <cacheHierarchy uniqueName="[tblUrunler].[KategoriID]" caption="KategoriID" attribute="1" defaultMemberUniqueName="[tblUrunler].[KategoriID].[All]" allUniqueName="[tblUrunler].[KategoriID].[All]" dimensionUniqueName="[tblUrunler]" displayFolder="" count="0" memberValueDatatype="20" unbalanced="0"/>
    <cacheHierarchy uniqueName="[tblUrunler].[KategoriAdi]" caption="KategoriAdi" attribute="1" defaultMemberUniqueName="[tblUrunler].[KategoriAdi].[All]" allUniqueName="[tblUrunler].[KategoriAdi].[All]" dimensionUniqueName="[tblUrunler]" displayFolder="" count="0" memberValueDatatype="130" unbalanced="0"/>
    <cacheHierarchy uniqueName="[tblUrunler].[Marka]" caption="Marka" attribute="1" defaultMemberUniqueName="[tblUrunler].[Marka].[All]" allUniqueName="[tblUrunler].[Marka].[All]" dimensionUniqueName="[tblUrunler]" displayFolder="" count="0" memberValueDatatype="130" unbalanced="0"/>
    <cacheHierarchy uniqueName="[tblUrunler].[ListeFiyati]" caption="ListeFiyati" attribute="1" defaultMemberUniqueName="[tblUrunler].[ListeFiyati].[All]" allUniqueName="[tblUrunler].[ListeFiyati].[All]" dimensionUniqueName="[tblUrunler]" displayFolder="" count="0" memberValueDatatype="20" unbalanced="0"/>
    <cacheHierarchy uniqueName="[tblUrunler].[BirimMaliyet]" caption="BirimMaliyet" attribute="1" defaultMemberUniqueName="[tblUrunler].[BirimMaliyet].[All]" allUniqueName="[tblUrunler].[BirimMaliyet].[All]" dimensionUniqueName="[tblUrunler]" displayFolder="" count="0" memberValueDatatype="20" unbalanced="0"/>
    <cacheHierarchy uniqueName="[Measures].[__XL_Count tblMusteriler]" caption="__XL_Count tblMusteriler" measure="1" displayFolder="" measureGroup="tblMusteriler" count="0" hidden="1"/>
    <cacheHierarchy uniqueName="[Measures].[__XL_Count tblSiparisler]" caption="__XL_Count tblSiparisler" measure="1" displayFolder="" measureGroup="tblSiparisler" count="0" hidden="1"/>
    <cacheHierarchy uniqueName="[Measures].[__XL_Count tblSehirler]" caption="__XL_Count tblSehirler" measure="1" displayFolder="" measureGroup="tblSehirler" count="0" hidden="1"/>
    <cacheHierarchy uniqueName="[Measures].[__XL_Count tblSiparisDetaylari]" caption="__XL_Count tblSiparisDetaylari" measure="1" displayFolder="" measureGroup="tblSiparisDetaylari" count="0" hidden="1"/>
    <cacheHierarchy uniqueName="[Measures].[__XL_Count tblUrunler]" caption="__XL_Count tblUrunler" measure="1" displayFolder="" measureGroup="tblUrunler" count="0" hidden="1"/>
    <cacheHierarchy uniqueName="[Measures].[__XL_Count tblKategoriler]" caption="__XL_Count tblKategoriler" measure="1" displayFolder="" measureGroup="tblKategoriler" count="0" hidden="1"/>
    <cacheHierarchy uniqueName="[Measures].[__XL_Count tblKargo]" caption="__XL_Count tblKargo" measure="1" displayFolder="" measureGroup="tblKargo" count="0" hidden="1"/>
    <cacheHierarchy uniqueName="[Measures].[__XL_Count tblIadeler]" caption="__XL_Count tblIadeler" measure="1" displayFolder="" measureGroup="tblIadeler" count="0" hidden="1"/>
    <cacheHierarchy uniqueName="[Measures].[__XL_Count tblTakvim]" caption="__XL_Count tblTakvim" measure="1" displayFolder="" measureGroup="tblTakvim" count="0" hidden="1"/>
    <cacheHierarchy uniqueName="[Measures].[__No measures defined]" caption="__No measures defined" measure="1" displayFolder="" count="0" hidden="1"/>
    <cacheHierarchy uniqueName="[Measures].[Sum of MusteriID]" caption="Sum of MusteriID" measure="1" displayFolder="" measureGroup="tblSiparisler" count="0" hidden="1">
      <extLst>
        <ext xmlns:x15="http://schemas.microsoft.com/office/spreadsheetml/2010/11/main" uri="{B97F6D7D-B522-45F9-BDA1-12C45D357490}">
          <x15:cacheHierarchy aggregatedColumn="45"/>
        </ext>
      </extLst>
    </cacheHierarchy>
    <cacheHierarchy uniqueName="[Measures].[Distinct Count of MusteriID]" caption="Distinct Count of MusteriID" measure="1" displayFolder="" measureGroup="tblSiparisler" count="0" hidden="1">
      <extLst>
        <ext xmlns:x15="http://schemas.microsoft.com/office/spreadsheetml/2010/11/main" uri="{B97F6D7D-B522-45F9-BDA1-12C45D357490}">
          <x15:cacheHierarchy aggregatedColumn="45"/>
        </ext>
      </extLst>
    </cacheHierarchy>
    <cacheHierarchy uniqueName="[Measures].[Sum of SiparisID]" caption="Sum of SiparisID" measure="1" displayFolder="" measureGroup="tblSiparisDetaylari" count="0" hidden="1">
      <extLst>
        <ext xmlns:x15="http://schemas.microsoft.com/office/spreadsheetml/2010/11/main" uri="{B97F6D7D-B522-45F9-BDA1-12C45D357490}">
          <x15:cacheHierarchy aggregatedColumn="31"/>
        </ext>
      </extLst>
    </cacheHierarchy>
    <cacheHierarchy uniqueName="[Measures].[Distinct Count of SiparisID]" caption="Distinct Count of SiparisID" measure="1" displayFolder="" measureGroup="tblSiparisDetaylari" count="0" hidden="1">
      <extLst>
        <ext xmlns:x15="http://schemas.microsoft.com/office/spreadsheetml/2010/11/main" uri="{B97F6D7D-B522-45F9-BDA1-12C45D357490}">
          <x15:cacheHierarchy aggregatedColumn="31"/>
        </ext>
      </extLst>
    </cacheHierarchy>
    <cacheHierarchy uniqueName="[Measures].[Sum of NetSatisTutari]" caption="Sum of NetSatisTutari" measure="1" displayFolder="" measureGroup="tblSiparisDetaylari" count="0" hidden="1">
      <extLst>
        <ext xmlns:x15="http://schemas.microsoft.com/office/spreadsheetml/2010/11/main" uri="{B97F6D7D-B522-45F9-BDA1-12C45D357490}">
          <x15:cacheHierarchy aggregatedColumn="40"/>
        </ext>
      </extLst>
    </cacheHierarchy>
    <cacheHierarchy uniqueName="[Measures].[Sum of BrutKar]" caption="Sum of BrutKar" measure="1" displayFolder="" measureGroup="tblSiparisDetaylari" count="0" hidden="1">
      <extLst>
        <ext xmlns:x15="http://schemas.microsoft.com/office/spreadsheetml/2010/11/main" uri="{B97F6D7D-B522-45F9-BDA1-12C45D357490}">
          <x15:cacheHierarchy aggregatedColumn="43"/>
        </ext>
      </extLst>
    </cacheHierarchy>
    <cacheHierarchy uniqueName="[Measures].[Sum of IadeID]" caption="Sum of IadeID" measure="1" displayFolder="" measureGroup="tblIadeler" count="0" hidden="1">
      <extLst>
        <ext xmlns:x15="http://schemas.microsoft.com/office/spreadsheetml/2010/11/main" uri="{B97F6D7D-B522-45F9-BDA1-12C45D357490}">
          <x15:cacheHierarchy aggregatedColumn="0"/>
        </ext>
      </extLst>
    </cacheHierarchy>
    <cacheHierarchy uniqueName="[Measures].[Distinct Count of IadeID]" caption="Distinct Count of IadeID" measure="1" displayFolder="" measureGroup="tblIadeler" count="0" hidden="1">
      <extLst>
        <ext xmlns:x15="http://schemas.microsoft.com/office/spreadsheetml/2010/11/main" uri="{B97F6D7D-B522-45F9-BDA1-12C45D357490}">
          <x15:cacheHierarchy aggregatedColumn="0"/>
        </ext>
      </extLst>
    </cacheHierarchy>
    <cacheHierarchy uniqueName="[Measures].[Count of IadeID]" caption="Count of IadeID" measure="1" displayFolder="" measureGroup="tblIadeler" count="0" hidden="1">
      <extLst>
        <ext xmlns:x15="http://schemas.microsoft.com/office/spreadsheetml/2010/11/main" uri="{B97F6D7D-B522-45F9-BDA1-12C45D357490}">
          <x15:cacheHierarchy aggregatedColumn="0"/>
        </ext>
      </extLst>
    </cacheHierarchy>
    <cacheHierarchy uniqueName="[Measures].[Sum of SiparisDetayID]" caption="Sum of SiparisDetayID" measure="1" displayFolder="" measureGroup="tblSiparisDetaylari" count="0" hidden="1">
      <extLst>
        <ext xmlns:x15="http://schemas.microsoft.com/office/spreadsheetml/2010/11/main" uri="{B97F6D7D-B522-45F9-BDA1-12C45D357490}">
          <x15:cacheHierarchy aggregatedColumn="30"/>
        </ext>
      </extLst>
    </cacheHierarchy>
    <cacheHierarchy uniqueName="[Measures].[Count of SiparisDetayID]" caption="Count of SiparisDetayID" measure="1" displayFolder="" measureGroup="tblSiparisDetaylari" count="0" oneField="1" hidden="1">
      <fieldsUsage count="1">
        <fieldUsage x="0"/>
      </fieldsUsage>
      <extLst>
        <ext xmlns:x15="http://schemas.microsoft.com/office/spreadsheetml/2010/11/main" uri="{B97F6D7D-B522-45F9-BDA1-12C45D357490}">
          <x15:cacheHierarchy aggregatedColumn="30"/>
        </ext>
      </extLst>
    </cacheHierarchy>
    <cacheHierarchy uniqueName="[Measures].[Count of NetSatisTutari]" caption="Count of NetSatisTutari" measure="1" displayFolder="" measureGroup="tblSiparisDetaylari" count="0" hidden="1">
      <extLst>
        <ext xmlns:x15="http://schemas.microsoft.com/office/spreadsheetml/2010/11/main" uri="{B97F6D7D-B522-45F9-BDA1-12C45D357490}">
          <x15:cacheHierarchy aggregatedColumn="40"/>
        </ext>
      </extLst>
    </cacheHierarchy>
    <cacheHierarchy uniqueName="[Measures].[Sum of Adet]" caption="Sum of Adet" measure="1" displayFolder="" measureGroup="tblSiparisDetaylari" count="0" hidden="1">
      <extLst>
        <ext xmlns:x15="http://schemas.microsoft.com/office/spreadsheetml/2010/11/main" uri="{B97F6D7D-B522-45F9-BDA1-12C45D357490}">
          <x15:cacheHierarchy aggregatedColumn="36"/>
        </ext>
      </extLst>
    </cacheHierarchy>
  </cacheHierarchies>
  <kpis count="0"/>
  <dimensions count="10">
    <dimension measure="1" name="Measures" uniqueName="[Measures]" caption="Measures"/>
    <dimension name="tblIadeler" uniqueName="[tblIadeler]" caption="tblIadeler"/>
    <dimension name="tblKargo" uniqueName="[tblKargo]" caption="tblKargo"/>
    <dimension name="tblKategoriler" uniqueName="[tblKategoriler]" caption="tblKategoriler"/>
    <dimension name="tblMusteriler" uniqueName="[tblMusteriler]" caption="tblMusteriler"/>
    <dimension name="tblSehirler" uniqueName="[tblSehirler]" caption="tblSehirler"/>
    <dimension name="tblSiparisDetaylari" uniqueName="[tblSiparisDetaylari]" caption="tblSiparisDetaylari"/>
    <dimension name="tblSiparisler" uniqueName="[tblSiparisler]" caption="tblSiparisler"/>
    <dimension name="tblTakvim" uniqueName="[tblTakvim]" caption="tblTakvim"/>
    <dimension name="tblUrunler" uniqueName="[tblUrunler]" caption="tblUrunler"/>
  </dimensions>
  <measureGroups count="9">
    <measureGroup name="tblIadeler" caption="tblIadeler"/>
    <measureGroup name="tblKargo" caption="tblKargo"/>
    <measureGroup name="tblKategoriler" caption="tblKategoriler"/>
    <measureGroup name="tblMusteriler" caption="tblMusteriler"/>
    <measureGroup name="tblSehirler" caption="tblSehirler"/>
    <measureGroup name="tblSiparisDetaylari" caption="tblSiparisDetaylari"/>
    <measureGroup name="tblSiparisler" caption="tblSiparisler"/>
    <measureGroup name="tblTakvim" caption="tblTakvim"/>
    <measureGroup name="tblUrunler" caption="tblUrunler"/>
  </measureGroups>
  <maps count="23">
    <map measureGroup="0" dimension="1"/>
    <map measureGroup="1" dimension="2"/>
    <map measureGroup="2" dimension="3"/>
    <map measureGroup="3" dimension="4"/>
    <map measureGroup="3" dimension="5"/>
    <map measureGroup="4" dimension="5"/>
    <map measureGroup="5" dimension="1"/>
    <map measureGroup="5" dimension="2"/>
    <map measureGroup="5" dimension="3"/>
    <map measureGroup="5" dimension="4"/>
    <map measureGroup="5" dimension="5"/>
    <map measureGroup="5" dimension="6"/>
    <map measureGroup="5" dimension="7"/>
    <map measureGroup="5" dimension="8"/>
    <map measureGroup="5" dimension="9"/>
    <map measureGroup="6" dimension="2"/>
    <map measureGroup="6" dimension="4"/>
    <map measureGroup="6" dimension="5"/>
    <map measureGroup="6" dimension="7"/>
    <map measureGroup="6" dimension="8"/>
    <map measureGroup="7" dimension="8"/>
    <map measureGroup="8" dimension="3"/>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re Erol" refreshedDate="46194.203451967594" createdVersion="5" refreshedVersion="8" minRefreshableVersion="3" recordCount="0" supportSubquery="1" supportAdvancedDrill="1" xr:uid="{644DCD32-ADDE-4CF0-B7F0-2C715F859141}">
  <cacheSource type="external" connectionId="1"/>
  <cacheFields count="7">
    <cacheField name="[tblIadeler].[IadeNedeni].[IadeNedeni]" caption="IadeNedeni" numFmtId="0" hierarchy="6" level="1">
      <sharedItems count="6">
        <s v="Bedeni/ölçüsü uymadı"/>
        <s v="Geç teslimat"/>
        <s v="Müşteri vazgeçti"/>
        <s v="Ürün beklentiyi karşılamadı"/>
        <s v="Ürün hasarlı geldi"/>
        <s v="Yanlış ürün gönderildi"/>
      </sharedItems>
    </cacheField>
    <cacheField name="[Measures].[Count of IadeID]" caption="Count of IadeID" numFmtId="0" hierarchy="87" level="32767"/>
    <cacheField name="[tblSiparisler].[Ay].[Ay]" caption="Ay" numFmtId="0" hierarchy="53" level="1">
      <sharedItems containsSemiMixedTypes="0" containsNonDate="0" containsString="0"/>
    </cacheField>
    <cacheField name="[tblSiparisler].[Yıl].[Yıl]" caption="Yıl" numFmtId="0" hierarchy="51" level="1">
      <sharedItems containsSemiMixedTypes="0" containsNonDate="0" containsString="0"/>
    </cacheField>
    <cacheField name="[tblSehirler].[Bolge].[Bolge]" caption="Bolge" numFmtId="0" hierarchy="29" level="1">
      <sharedItems containsSemiMixedTypes="0" containsNonDate="0" containsString="0"/>
    </cacheField>
    <cacheField name="[tblKategoriler].[KategoriAdi].[KategoriAdi]" caption="KategoriAdi" numFmtId="0" hierarchy="15" level="1">
      <sharedItems containsSemiMixedTypes="0" containsNonDate="0" containsString="0"/>
    </cacheField>
    <cacheField name="[tblSiparisler].[SatisKanali].[SatisKanali]" caption="SatisKanali" numFmtId="0" hierarchy="49" level="1">
      <sharedItems containsSemiMixedTypes="0" containsNonDate="0" containsString="0"/>
    </cacheField>
  </cacheFields>
  <cacheHierarchies count="92">
    <cacheHierarchy uniqueName="[tblIadeler].[IadeID]" caption="IadeID" attribute="1" defaultMemberUniqueName="[tblIadeler].[IadeID].[All]" allUniqueName="[tblIadeler].[IadeID].[All]" dimensionUniqueName="[tblIadeler]" displayFolder="" count="0" memberValueDatatype="20" unbalanced="0"/>
    <cacheHierarchy uniqueName="[tblIadeler].[SiparisDetayID]" caption="SiparisDetayID" attribute="1" defaultMemberUniqueName="[tblIadeler].[SiparisDetayID].[All]" allUniqueName="[tblIadeler].[SiparisDetayID].[All]" dimensionUniqueName="[tblIadeler]" displayFolder="" count="0" memberValueDatatype="20" unbalanced="0"/>
    <cacheHierarchy uniqueName="[tblIadeler].[SiparisID]" caption="SiparisID" attribute="1" defaultMemberUniqueName="[tblIadeler].[SiparisID].[All]" allUniqueName="[tblIadeler].[SiparisID].[All]" dimensionUniqueName="[tblIadeler]" displayFolder="" count="0" memberValueDatatype="20" unbalanced="0"/>
    <cacheHierarchy uniqueName="[tblIadeler].[UrunID]" caption="UrunID" attribute="1" defaultMemberUniqueName="[tblIadeler].[UrunID].[All]" allUniqueName="[tblIadeler].[UrunID].[All]" dimensionUniqueName="[tblIadeler]" displayFolder="" count="0" memberValueDatatype="20" unbalanced="0"/>
    <cacheHierarchy uniqueName="[tblIadeler].[UrunAdi]" caption="UrunAdi" attribute="1" defaultMemberUniqueName="[tblIadeler].[UrunAdi].[All]" allUniqueName="[tblIadeler].[UrunAdi].[All]" dimensionUniqueName="[tblIadeler]" displayFolder="" count="0" memberValueDatatype="130" unbalanced="0"/>
    <cacheHierarchy uniqueName="[tblIadeler].[IadeTarihi]" caption="IadeTarihi" attribute="1" time="1" defaultMemberUniqueName="[tblIadeler].[IadeTarihi].[All]" allUniqueName="[tblIadeler].[IadeTarihi].[All]" dimensionUniqueName="[tblIadeler]" displayFolder="" count="0" memberValueDatatype="7" unbalanced="0"/>
    <cacheHierarchy uniqueName="[tblIadeler].[IadeNedeni]" caption="IadeNedeni" attribute="1" defaultMemberUniqueName="[tblIadeler].[IadeNedeni].[All]" allUniqueName="[tblIadeler].[IadeNedeni].[All]" dimensionUniqueName="[tblIadeler]" displayFolder="" count="2" memberValueDatatype="130" unbalanced="0">
      <fieldsUsage count="2">
        <fieldUsage x="-1"/>
        <fieldUsage x="0"/>
      </fieldsUsage>
    </cacheHierarchy>
    <cacheHierarchy uniqueName="[tblIadeler].[IadeDurumu]" caption="IadeDurumu" attribute="1" defaultMemberUniqueName="[tblIadeler].[IadeDurumu].[All]" allUniqueName="[tblIadeler].[IadeDurumu].[All]" dimensionUniqueName="[tblIadeler]" displayFolder="" count="0" memberValueDatatype="130" unbalanced="0"/>
    <cacheHierarchy uniqueName="[tblKargo].[SiparisID]" caption="SiparisID" attribute="1" defaultMemberUniqueName="[tblKargo].[SiparisID].[All]" allUniqueName="[tblKargo].[SiparisID].[All]" dimensionUniqueName="[tblKargo]" displayFolder="" count="0" memberValueDatatype="20" unbalanced="0"/>
    <cacheHierarchy uniqueName="[tblKargo].[KargoFirmasi]" caption="KargoFirmasi" attribute="1" defaultMemberUniqueName="[tblKargo].[KargoFirmasi].[All]" allUniqueName="[tblKargo].[KargoFirmasi].[All]" dimensionUniqueName="[tblKargo]" displayFolder="" count="0" memberValueDatatype="130" unbalanced="0"/>
    <cacheHierarchy uniqueName="[tblKargo].[KargoyaVerilmeTarihi]" caption="KargoyaVerilmeTarihi" attribute="1" time="1" defaultMemberUniqueName="[tblKargo].[KargoyaVerilmeTarihi].[All]" allUniqueName="[tblKargo].[KargoyaVerilmeTarihi].[All]" dimensionUniqueName="[tblKargo]" displayFolder="" count="0" memberValueDatatype="7" unbalanced="0"/>
    <cacheHierarchy uniqueName="[tblKargo].[TeslimatDurumu]" caption="TeslimatDurumu" attribute="1" defaultMemberUniqueName="[tblKargo].[TeslimatDurumu].[All]" allUniqueName="[tblKargo].[TeslimatDurumu].[All]" dimensionUniqueName="[tblKargo]" displayFolder="" count="0" memberValueDatatype="130" unbalanced="0"/>
    <cacheHierarchy uniqueName="[tblKargo].[KargoMaliyeti]" caption="KargoMaliyeti" attribute="1" defaultMemberUniqueName="[tblKargo].[KargoMaliyeti].[All]" allUniqueName="[tblKargo].[KargoMaliyeti].[All]" dimensionUniqueName="[tblKargo]" displayFolder="" count="0" memberValueDatatype="5" unbalanced="0"/>
    <cacheHierarchy uniqueName="[tblKargo].[TeslimTarihi]" caption="TeslimTarihi" attribute="1" time="1" defaultMemberUniqueName="[tblKargo].[TeslimTarihi].[All]" allUniqueName="[tblKargo].[TeslimTarihi].[All]" dimensionUniqueName="[tblKargo]" displayFolder="" count="0" memberValueDatatype="7" unbalanced="0"/>
    <cacheHierarchy uniqueName="[tblKategoriler].[KategoriID]" caption="KategoriID" attribute="1" defaultMemberUniqueName="[tblKategoriler].[KategoriID].[All]" allUniqueName="[tblKategoriler].[KategoriID].[All]" dimensionUniqueName="[tblKategoriler]" displayFolder="" count="0" memberValueDatatype="20" unbalanced="0"/>
    <cacheHierarchy uniqueName="[tblKategoriler].[KategoriAdi]" caption="KategoriAdi" attribute="1" defaultMemberUniqueName="[tblKategoriler].[KategoriAdi].[All]" allUniqueName="[tblKategoriler].[KategoriAdi].[All]" dimensionUniqueName="[tblKategoriler]" displayFolder="" count="2" memberValueDatatype="130" unbalanced="0">
      <fieldsUsage count="2">
        <fieldUsage x="-1"/>
        <fieldUsage x="5"/>
      </fieldsUsage>
    </cacheHierarchy>
    <cacheHierarchy uniqueName="[tblMusteriler].[MusteriID]" caption="MusteriID" attribute="1" defaultMemberUniqueName="[tblMusteriler].[MusteriID].[All]" allUniqueName="[tblMusteriler].[MusteriID].[All]" dimensionUniqueName="[tblMusteriler]" displayFolder="" count="0" memberValueDatatype="20" unbalanced="0"/>
    <cacheHierarchy uniqueName="[tblMusteriler].[Ad]" caption="Ad" attribute="1" defaultMemberUniqueName="[tblMusteriler].[Ad].[All]" allUniqueName="[tblMusteriler].[Ad].[All]" dimensionUniqueName="[tblMusteriler]" displayFolder="" count="0" memberValueDatatype="130" unbalanced="0"/>
    <cacheHierarchy uniqueName="[tblMusteriler].[Soyad]" caption="Soyad" attribute="1" defaultMemberUniqueName="[tblMusteriler].[Soyad].[All]" allUniqueName="[tblMusteriler].[Soyad].[All]" dimensionUniqueName="[tblMusteriler]" displayFolder="" count="0" memberValueDatatype="130" unbalanced="0"/>
    <cacheHierarchy uniqueName="[tblMusteriler].[AdSoyad]" caption="AdSoyad" attribute="1" defaultMemberUniqueName="[tblMusteriler].[AdSoyad].[All]" allUniqueName="[tblMusteriler].[AdSoyad].[All]" dimensionUniqueName="[tblMusteriler]" displayFolder="" count="0" memberValueDatatype="130" unbalanced="0"/>
    <cacheHierarchy uniqueName="[tblMusteriler].[Cinsiyet]" caption="Cinsiyet" attribute="1" defaultMemberUniqueName="[tblMusteriler].[Cinsiyet].[All]" allUniqueName="[tblMusteriler].[Cinsiyet].[All]" dimensionUniqueName="[tblMusteriler]" displayFolder="" count="0" memberValueDatatype="130" unbalanced="0"/>
    <cacheHierarchy uniqueName="[tblMusteriler].[Yas]" caption="Yas" attribute="1" defaultMemberUniqueName="[tblMusteriler].[Yas].[All]" allUniqueName="[tblMusteriler].[Yas].[All]" dimensionUniqueName="[tblMusteriler]" displayFolder="" count="0" memberValueDatatype="20" unbalanced="0"/>
    <cacheHierarchy uniqueName="[tblMusteriler].[SehirID]" caption="SehirID" attribute="1" defaultMemberUniqueName="[tblMusteriler].[SehirID].[All]" allUniqueName="[tblMusteriler].[SehirID].[All]" dimensionUniqueName="[tblMusteriler]" displayFolder="" count="0" memberValueDatatype="20" unbalanced="0"/>
    <cacheHierarchy uniqueName="[tblMusteriler].[Sehir]" caption="Sehir" attribute="1" defaultMemberUniqueName="[tblMusteriler].[Sehir].[All]" allUniqueName="[tblMusteriler].[Sehir].[All]" dimensionUniqueName="[tblMusteriler]" displayFolder="" count="0" memberValueDatatype="130" unbalanced="0"/>
    <cacheHierarchy uniqueName="[tblMusteriler].[KayitTarihi]" caption="KayitTarihi" attribute="1" time="1" defaultMemberUniqueName="[tblMusteriler].[KayitTarihi].[All]" allUniqueName="[tblMusteriler].[KayitTarihi].[All]" dimensionUniqueName="[tblMusteriler]" displayFolder="" count="0" memberValueDatatype="7" unbalanced="0"/>
    <cacheHierarchy uniqueName="[tblMusteriler].[MusteriSegmenti]" caption="MusteriSegmenti" attribute="1" defaultMemberUniqueName="[tblMusteriler].[MusteriSegmenti].[All]" allUniqueName="[tblMusteriler].[MusteriSegmenti].[All]" dimensionUniqueName="[tblMusteriler]" displayFolder="" count="0" memberValueDatatype="130" unbalanced="0"/>
    <cacheHierarchy uniqueName="[tblMusteriler].[Eposta]" caption="Eposta" attribute="1" defaultMemberUniqueName="[tblMusteriler].[Eposta].[All]" allUniqueName="[tblMusteriler].[Eposta].[All]" dimensionUniqueName="[tblMusteriler]" displayFolder="" count="0" memberValueDatatype="130" unbalanced="0"/>
    <cacheHierarchy uniqueName="[tblSehirler].[SehirID]" caption="SehirID" attribute="1" defaultMemberUniqueName="[tblSehirler].[SehirID].[All]" allUniqueName="[tblSehirler].[SehirID].[All]" dimensionUniqueName="[tblSehirler]" displayFolder="" count="0" memberValueDatatype="20" unbalanced="0"/>
    <cacheHierarchy uniqueName="[tblSehirler].[Sehir]" caption="Sehir" attribute="1" defaultMemberUniqueName="[tblSehirler].[Sehir].[All]" allUniqueName="[tblSehirler].[Sehir].[All]" dimensionUniqueName="[tblSehirler]" displayFolder="" count="0" memberValueDatatype="130" unbalanced="0"/>
    <cacheHierarchy uniqueName="[tblSehirler].[Bolge]" caption="Bolge" attribute="1" defaultMemberUniqueName="[tblSehirler].[Bolge].[All]" allUniqueName="[tblSehirler].[Bolge].[All]" dimensionUniqueName="[tblSehirler]" displayFolder="" count="2" memberValueDatatype="130" unbalanced="0">
      <fieldsUsage count="2">
        <fieldUsage x="-1"/>
        <fieldUsage x="4"/>
      </fieldsUsage>
    </cacheHierarchy>
    <cacheHierarchy uniqueName="[tblSiparisDetaylari].[SiparisDetayID]" caption="SiparisDetayID" attribute="1" defaultMemberUniqueName="[tblSiparisDetaylari].[SiparisDetayID].[All]" allUniqueName="[tblSiparisDetaylari].[SiparisDetayID].[All]" dimensionUniqueName="[tblSiparisDetaylari]" displayFolder="" count="0" memberValueDatatype="20" unbalanced="0"/>
    <cacheHierarchy uniqueName="[tblSiparisDetaylari].[SiparisID]" caption="SiparisID" attribute="1" defaultMemberUniqueName="[tblSiparisDetaylari].[SiparisID].[All]" allUniqueName="[tblSiparisDetaylari].[SiparisID].[All]" dimensionUniqueName="[tblSiparisDetaylari]" displayFolder="" count="0" memberValueDatatype="20" unbalanced="0"/>
    <cacheHierarchy uniqueName="[tblSiparisDetaylari].[UrunID]" caption="UrunID" attribute="1" defaultMemberUniqueName="[tblSiparisDetaylari].[UrunID].[All]" allUniqueName="[tblSiparisDetaylari].[UrunID].[All]" dimensionUniqueName="[tblSiparisDetaylari]" displayFolder="" count="0" memberValueDatatype="20" unbalanced="0"/>
    <cacheHierarchy uniqueName="[tblSiparisDetaylari].[UrunAdi]" caption="UrunAdi" attribute="1" defaultMemberUniqueName="[tblSiparisDetaylari].[UrunAdi].[All]" allUniqueName="[tblSiparisDetaylari].[UrunAdi].[All]" dimensionUniqueName="[tblSiparisDetaylari]" displayFolder="" count="0" memberValueDatatype="130" unbalanced="0"/>
    <cacheHierarchy uniqueName="[tblSiparisDetaylari].[KategoriID]" caption="KategoriID" attribute="1" defaultMemberUniqueName="[tblSiparisDetaylari].[KategoriID].[All]" allUniqueName="[tblSiparisDetaylari].[KategoriID].[All]" dimensionUniqueName="[tblSiparisDetaylari]" displayFolder="" count="0" memberValueDatatype="20" unbalanced="0"/>
    <cacheHierarchy uniqueName="[tblSiparisDetaylari].[KategoriAdi]" caption="KategoriAdi" attribute="1" defaultMemberUniqueName="[tblSiparisDetaylari].[KategoriAdi].[All]" allUniqueName="[tblSiparisDetaylari].[KategoriAdi].[All]" dimensionUniqueName="[tblSiparisDetaylari]" displayFolder="" count="0" memberValueDatatype="130" unbalanced="0"/>
    <cacheHierarchy uniqueName="[tblSiparisDetaylari].[Adet]" caption="Adet" attribute="1" defaultMemberUniqueName="[tblSiparisDetaylari].[Adet].[All]" allUniqueName="[tblSiparisDetaylari].[Adet].[All]" dimensionUniqueName="[tblSiparisDetaylari]" displayFolder="" count="0" memberValueDatatype="20" unbalanced="0"/>
    <cacheHierarchy uniqueName="[tblSiparisDetaylari].[BirimFiyat]" caption="BirimFiyat" attribute="1" defaultMemberUniqueName="[tblSiparisDetaylari].[BirimFiyat].[All]" allUniqueName="[tblSiparisDetaylari].[BirimFiyat].[All]" dimensionUniqueName="[tblSiparisDetaylari]" displayFolder="" count="0" memberValueDatatype="20" unbalanced="0"/>
    <cacheHierarchy uniqueName="[tblSiparisDetaylari].[IndirimOrani]" caption="IndirimOrani" attribute="1" defaultMemberUniqueName="[tblSiparisDetaylari].[IndirimOrani].[All]" allUniqueName="[tblSiparisDetaylari].[IndirimOrani].[All]" dimensionUniqueName="[tblSiparisDetaylari]" displayFolder="" count="0" memberValueDatatype="5" unbalanced="0"/>
    <cacheHierarchy uniqueName="[tblSiparisDetaylari].[IndirimTutari]" caption="IndirimTutari" attribute="1" defaultMemberUniqueName="[tblSiparisDetaylari].[IndirimTutari].[All]" allUniqueName="[tblSiparisDetaylari].[IndirimTutari].[All]" dimensionUniqueName="[tblSiparisDetaylari]" displayFolder="" count="0" memberValueDatatype="5" unbalanced="0"/>
    <cacheHierarchy uniqueName="[tblSiparisDetaylari].[NetSatisTutari]" caption="NetSatisTutari" attribute="1" defaultMemberUniqueName="[tblSiparisDetaylari].[NetSatisTutari].[All]" allUniqueName="[tblSiparisDetaylari].[NetSatisTutari].[All]" dimensionUniqueName="[tblSiparisDetaylari]" displayFolder="" count="0" memberValueDatatype="5" unbalanced="0"/>
    <cacheHierarchy uniqueName="[tblSiparisDetaylari].[BirimMaliyet]" caption="BirimMaliyet" attribute="1" defaultMemberUniqueName="[tblSiparisDetaylari].[BirimMaliyet].[All]" allUniqueName="[tblSiparisDetaylari].[BirimMaliyet].[All]" dimensionUniqueName="[tblSiparisDetaylari]" displayFolder="" count="0" memberValueDatatype="20" unbalanced="0"/>
    <cacheHierarchy uniqueName="[tblSiparisDetaylari].[ToplamMaliyet]" caption="ToplamMaliyet" attribute="1" defaultMemberUniqueName="[tblSiparisDetaylari].[ToplamMaliyet].[All]" allUniqueName="[tblSiparisDetaylari].[ToplamMaliyet].[All]" dimensionUniqueName="[tblSiparisDetaylari]" displayFolder="" count="0" memberValueDatatype="20" unbalanced="0"/>
    <cacheHierarchy uniqueName="[tblSiparisDetaylari].[BrutKar]" caption="BrutKar" attribute="1" defaultMemberUniqueName="[tblSiparisDetaylari].[BrutKar].[All]" allUniqueName="[tblSiparisDetaylari].[BrutKar].[All]" dimensionUniqueName="[tblSiparisDetaylari]" displayFolder="" count="0" memberValueDatatype="5" unbalanced="0"/>
    <cacheHierarchy uniqueName="[tblSiparisler].[SiparisID]" caption="SiparisID" attribute="1" defaultMemberUniqueName="[tblSiparisler].[SiparisID].[All]" allUniqueName="[tblSiparisler].[SiparisID].[All]" dimensionUniqueName="[tblSiparisler]" displayFolder="" count="0" memberValueDatatype="20" unbalanced="0"/>
    <cacheHierarchy uniqueName="[tblSiparisler].[MusteriID]" caption="MusteriID" attribute="1" defaultMemberUniqueName="[tblSiparisler].[MusteriID].[All]" allUniqueName="[tblSiparisler].[MusteriID].[All]" dimensionUniqueName="[tblSiparisler]" displayFolder="" count="0" memberValueDatatype="20" unbalanced="0"/>
    <cacheHierarchy uniqueName="[tblSiparisler].[SiparisTarihi]" caption="SiparisTarihi" attribute="1" time="1" defaultMemberUniqueName="[tblSiparisler].[SiparisTarihi].[All]" allUniqueName="[tblSiparisler].[SiparisTarihi].[All]" dimensionUniqueName="[tblSiparisler]" displayFolder="" count="0" memberValueDatatype="7" unbalanced="0"/>
    <cacheHierarchy uniqueName="[tblSiparisler].[OdemeYontemi]" caption="OdemeYontemi" attribute="1" defaultMemberUniqueName="[tblSiparisler].[OdemeYontemi].[All]" allUniqueName="[tblSiparisler].[OdemeYontemi].[All]" dimensionUniqueName="[tblSiparisler]" displayFolder="" count="0" memberValueDatatype="130" unbalanced="0"/>
    <cacheHierarchy uniqueName="[tblSiparisler].[SiparisDurumu]" caption="SiparisDurumu" attribute="1" defaultMemberUniqueName="[tblSiparisler].[SiparisDurumu].[All]" allUniqueName="[tblSiparisler].[SiparisDurumu].[All]" dimensionUniqueName="[tblSiparisler]" displayFolder="" count="0" memberValueDatatype="130" unbalanced="0"/>
    <cacheHierarchy uniqueName="[tblSiparisler].[SatisKanali]" caption="SatisKanali" attribute="1" defaultMemberUniqueName="[tblSiparisler].[SatisKanali].[All]" allUniqueName="[tblSiparisler].[SatisKanali].[All]" dimensionUniqueName="[tblSiparisler]" displayFolder="" count="2" memberValueDatatype="130" unbalanced="0">
      <fieldsUsage count="2">
        <fieldUsage x="-1"/>
        <fieldUsage x="6"/>
      </fieldsUsage>
    </cacheHierarchy>
    <cacheHierarchy uniqueName="[tblSiparisler].[YılAy]" caption="YılAy" attribute="1" defaultMemberUniqueName="[tblSiparisler].[YılAy].[All]" allUniqueName="[tblSiparisler].[YılAy].[All]" dimensionUniqueName="[tblSiparisler]" displayFolder="" count="0" memberValueDatatype="130" unbalanced="0"/>
    <cacheHierarchy uniqueName="[tblSiparisler].[Yıl]" caption="Yıl" attribute="1" defaultMemberUniqueName="[tblSiparisler].[Yıl].[All]" allUniqueName="[tblSiparisler].[Yıl].[All]" dimensionUniqueName="[tblSiparisler]" displayFolder="" count="2" memberValueDatatype="20" unbalanced="0">
      <fieldsUsage count="2">
        <fieldUsage x="-1"/>
        <fieldUsage x="3"/>
      </fieldsUsage>
    </cacheHierarchy>
    <cacheHierarchy uniqueName="[tblSiparisler].[AyNo]" caption="AyNo" attribute="1" defaultMemberUniqueName="[tblSiparisler].[AyNo].[All]" allUniqueName="[tblSiparisler].[AyNo].[All]" dimensionUniqueName="[tblSiparisler]" displayFolder="" count="0" memberValueDatatype="20" unbalanced="0"/>
    <cacheHierarchy uniqueName="[tblSiparisler].[Ay]" caption="Ay" attribute="1" defaultMemberUniqueName="[tblSiparisler].[Ay].[All]" allUniqueName="[tblSiparisler].[Ay].[All]" dimensionUniqueName="[tblSiparisler]" displayFolder="" count="2" memberValueDatatype="130" unbalanced="0">
      <fieldsUsage count="2">
        <fieldUsage x="-1"/>
        <fieldUsage x="2"/>
      </fieldsUsage>
    </cacheHierarchy>
    <cacheHierarchy uniqueName="[tblTakvim].[Tarih]" caption="Tarih" attribute="1" defaultMemberUniqueName="[tblTakvim].[Tarih].[All]" allUniqueName="[tblTakvim].[Tarih].[All]" dimensionUniqueName="[tblTakvim]" displayFolder="" count="0" memberValueDatatype="130" unbalanced="0"/>
    <cacheHierarchy uniqueName="[tblTakvim].[Yil]" caption="Yil" attribute="1" defaultMemberUniqueName="[tblTakvim].[Yil].[All]" allUniqueName="[tblTakvim].[Yil].[All]" dimensionUniqueName="[tblTakvim]" displayFolder="" count="0" memberValueDatatype="20" unbalanced="0"/>
    <cacheHierarchy uniqueName="[tblTakvim].[AyNo]" caption="AyNo" attribute="1" defaultMemberUniqueName="[tblTakvim].[AyNo].[All]" allUniqueName="[tblTakvim].[AyNo].[All]" dimensionUniqueName="[tblTakvim]" displayFolder="" count="0" memberValueDatatype="20" unbalanced="0"/>
    <cacheHierarchy uniqueName="[tblTakvim].[AyAdi]" caption="AyAdi" attribute="1" defaultMemberUniqueName="[tblTakvim].[AyAdi].[All]" allUniqueName="[tblTakvim].[AyAdi].[All]" dimensionUniqueName="[tblTakvim]" displayFolder="" count="0" memberValueDatatype="130" unbalanced="0"/>
    <cacheHierarchy uniqueName="[tblTakvim].[Ceyrek]" caption="Ceyrek" attribute="1" defaultMemberUniqueName="[tblTakvim].[Ceyrek].[All]" allUniqueName="[tblTakvim].[Ceyrek].[All]" dimensionUniqueName="[tblTakvim]" displayFolder="" count="0" memberValueDatatype="130" unbalanced="0"/>
    <cacheHierarchy uniqueName="[tblTakvim].[HaftaGunu]" caption="HaftaGunu" attribute="1" defaultMemberUniqueName="[tblTakvim].[HaftaGunu].[All]" allUniqueName="[tblTakvim].[HaftaGunu].[All]" dimensionUniqueName="[tblTakvim]" displayFolder="" count="0" memberValueDatatype="130" unbalanced="0"/>
    <cacheHierarchy uniqueName="[tblTakvim].[HaftaSonuMu]" caption="HaftaSonuMu" attribute="1" defaultMemberUniqueName="[tblTakvim].[HaftaSonuMu].[All]" allUniqueName="[tblTakvim].[HaftaSonuMu].[All]" dimensionUniqueName="[tblTakvim]" displayFolder="" count="0" memberValueDatatype="130" unbalanced="0"/>
    <cacheHierarchy uniqueName="[tblTakvim].[YılAy]" caption="YılAy" attribute="1" defaultMemberUniqueName="[tblTakvim].[YılAy].[All]" allUniqueName="[tblTakvim].[YılAy].[All]" dimensionUniqueName="[tblTakvim]" displayFolder="" count="0" memberValueDatatype="130" unbalanced="0"/>
    <cacheHierarchy uniqueName="[tblUrunler].[UrunID]" caption="UrunID" attribute="1" defaultMemberUniqueName="[tblUrunler].[UrunID].[All]" allUniqueName="[tblUrunler].[UrunID].[All]" dimensionUniqueName="[tblUrunler]" displayFolder="" count="0" memberValueDatatype="20" unbalanced="0"/>
    <cacheHierarchy uniqueName="[tblUrunler].[UrunAdi]" caption="UrunAdi" attribute="1" defaultMemberUniqueName="[tblUrunler].[UrunAdi].[All]" allUniqueName="[tblUrunler].[UrunAdi].[All]" dimensionUniqueName="[tblUrunler]" displayFolder="" count="0" memberValueDatatype="130" unbalanced="0"/>
    <cacheHierarchy uniqueName="[tblUrunler].[KategoriID]" caption="KategoriID" attribute="1" defaultMemberUniqueName="[tblUrunler].[KategoriID].[All]" allUniqueName="[tblUrunler].[KategoriID].[All]" dimensionUniqueName="[tblUrunler]" displayFolder="" count="0" memberValueDatatype="20" unbalanced="0"/>
    <cacheHierarchy uniqueName="[tblUrunler].[KategoriAdi]" caption="KategoriAdi" attribute="1" defaultMemberUniqueName="[tblUrunler].[KategoriAdi].[All]" allUniqueName="[tblUrunler].[KategoriAdi].[All]" dimensionUniqueName="[tblUrunler]" displayFolder="" count="0" memberValueDatatype="130" unbalanced="0"/>
    <cacheHierarchy uniqueName="[tblUrunler].[Marka]" caption="Marka" attribute="1" defaultMemberUniqueName="[tblUrunler].[Marka].[All]" allUniqueName="[tblUrunler].[Marka].[All]" dimensionUniqueName="[tblUrunler]" displayFolder="" count="0" memberValueDatatype="130" unbalanced="0"/>
    <cacheHierarchy uniqueName="[tblUrunler].[ListeFiyati]" caption="ListeFiyati" attribute="1" defaultMemberUniqueName="[tblUrunler].[ListeFiyati].[All]" allUniqueName="[tblUrunler].[ListeFiyati].[All]" dimensionUniqueName="[tblUrunler]" displayFolder="" count="0" memberValueDatatype="20" unbalanced="0"/>
    <cacheHierarchy uniqueName="[tblUrunler].[BirimMaliyet]" caption="BirimMaliyet" attribute="1" defaultMemberUniqueName="[tblUrunler].[BirimMaliyet].[All]" allUniqueName="[tblUrunler].[BirimMaliyet].[All]" dimensionUniqueName="[tblUrunler]" displayFolder="" count="0" memberValueDatatype="20" unbalanced="0"/>
    <cacheHierarchy uniqueName="[Measures].[__XL_Count tblMusteriler]" caption="__XL_Count tblMusteriler" measure="1" displayFolder="" measureGroup="tblMusteriler" count="0" hidden="1"/>
    <cacheHierarchy uniqueName="[Measures].[__XL_Count tblSiparisler]" caption="__XL_Count tblSiparisler" measure="1" displayFolder="" measureGroup="tblSiparisler" count="0" hidden="1"/>
    <cacheHierarchy uniqueName="[Measures].[__XL_Count tblSehirler]" caption="__XL_Count tblSehirler" measure="1" displayFolder="" measureGroup="tblSehirler" count="0" hidden="1"/>
    <cacheHierarchy uniqueName="[Measures].[__XL_Count tblSiparisDetaylari]" caption="__XL_Count tblSiparisDetaylari" measure="1" displayFolder="" measureGroup="tblSiparisDetaylari" count="0" hidden="1"/>
    <cacheHierarchy uniqueName="[Measures].[__XL_Count tblUrunler]" caption="__XL_Count tblUrunler" measure="1" displayFolder="" measureGroup="tblUrunler" count="0" hidden="1"/>
    <cacheHierarchy uniqueName="[Measures].[__XL_Count tblKategoriler]" caption="__XL_Count tblKategoriler" measure="1" displayFolder="" measureGroup="tblKategoriler" count="0" hidden="1"/>
    <cacheHierarchy uniqueName="[Measures].[__XL_Count tblKargo]" caption="__XL_Count tblKargo" measure="1" displayFolder="" measureGroup="tblKargo" count="0" hidden="1"/>
    <cacheHierarchy uniqueName="[Measures].[__XL_Count tblIadeler]" caption="__XL_Count tblIadeler" measure="1" displayFolder="" measureGroup="tblIadeler" count="0" hidden="1"/>
    <cacheHierarchy uniqueName="[Measures].[__XL_Count tblTakvim]" caption="__XL_Count tblTakvim" measure="1" displayFolder="" measureGroup="tblTakvim" count="0" hidden="1"/>
    <cacheHierarchy uniqueName="[Measures].[__No measures defined]" caption="__No measures defined" measure="1" displayFolder="" count="0" hidden="1"/>
    <cacheHierarchy uniqueName="[Measures].[Sum of MusteriID]" caption="Sum of MusteriID" measure="1" displayFolder="" measureGroup="tblSiparisler" count="0" hidden="1">
      <extLst>
        <ext xmlns:x15="http://schemas.microsoft.com/office/spreadsheetml/2010/11/main" uri="{B97F6D7D-B522-45F9-BDA1-12C45D357490}">
          <x15:cacheHierarchy aggregatedColumn="45"/>
        </ext>
      </extLst>
    </cacheHierarchy>
    <cacheHierarchy uniqueName="[Measures].[Distinct Count of MusteriID]" caption="Distinct Count of MusteriID" measure="1" displayFolder="" measureGroup="tblSiparisler" count="0" hidden="1">
      <extLst>
        <ext xmlns:x15="http://schemas.microsoft.com/office/spreadsheetml/2010/11/main" uri="{B97F6D7D-B522-45F9-BDA1-12C45D357490}">
          <x15:cacheHierarchy aggregatedColumn="45"/>
        </ext>
      </extLst>
    </cacheHierarchy>
    <cacheHierarchy uniqueName="[Measures].[Sum of SiparisID]" caption="Sum of SiparisID" measure="1" displayFolder="" measureGroup="tblSiparisDetaylari" count="0" hidden="1">
      <extLst>
        <ext xmlns:x15="http://schemas.microsoft.com/office/spreadsheetml/2010/11/main" uri="{B97F6D7D-B522-45F9-BDA1-12C45D357490}">
          <x15:cacheHierarchy aggregatedColumn="31"/>
        </ext>
      </extLst>
    </cacheHierarchy>
    <cacheHierarchy uniqueName="[Measures].[Distinct Count of SiparisID]" caption="Distinct Count of SiparisID" measure="1" displayFolder="" measureGroup="tblSiparisDetaylari" count="0" hidden="1">
      <extLst>
        <ext xmlns:x15="http://schemas.microsoft.com/office/spreadsheetml/2010/11/main" uri="{B97F6D7D-B522-45F9-BDA1-12C45D357490}">
          <x15:cacheHierarchy aggregatedColumn="31"/>
        </ext>
      </extLst>
    </cacheHierarchy>
    <cacheHierarchy uniqueName="[Measures].[Sum of NetSatisTutari]" caption="Sum of NetSatisTutari" measure="1" displayFolder="" measureGroup="tblSiparisDetaylari" count="0" hidden="1">
      <extLst>
        <ext xmlns:x15="http://schemas.microsoft.com/office/spreadsheetml/2010/11/main" uri="{B97F6D7D-B522-45F9-BDA1-12C45D357490}">
          <x15:cacheHierarchy aggregatedColumn="40"/>
        </ext>
      </extLst>
    </cacheHierarchy>
    <cacheHierarchy uniqueName="[Measures].[Sum of BrutKar]" caption="Sum of BrutKar" measure="1" displayFolder="" measureGroup="tblSiparisDetaylari" count="0" hidden="1">
      <extLst>
        <ext xmlns:x15="http://schemas.microsoft.com/office/spreadsheetml/2010/11/main" uri="{B97F6D7D-B522-45F9-BDA1-12C45D357490}">
          <x15:cacheHierarchy aggregatedColumn="43"/>
        </ext>
      </extLst>
    </cacheHierarchy>
    <cacheHierarchy uniqueName="[Measures].[Sum of IadeID]" caption="Sum of IadeID" measure="1" displayFolder="" measureGroup="tblIadeler" count="0" hidden="1">
      <extLst>
        <ext xmlns:x15="http://schemas.microsoft.com/office/spreadsheetml/2010/11/main" uri="{B97F6D7D-B522-45F9-BDA1-12C45D357490}">
          <x15:cacheHierarchy aggregatedColumn="0"/>
        </ext>
      </extLst>
    </cacheHierarchy>
    <cacheHierarchy uniqueName="[Measures].[Distinct Count of IadeID]" caption="Distinct Count of IadeID" measure="1" displayFolder="" measureGroup="tblIadeler" count="0" hidden="1">
      <extLst>
        <ext xmlns:x15="http://schemas.microsoft.com/office/spreadsheetml/2010/11/main" uri="{B97F6D7D-B522-45F9-BDA1-12C45D357490}">
          <x15:cacheHierarchy aggregatedColumn="0"/>
        </ext>
      </extLst>
    </cacheHierarchy>
    <cacheHierarchy uniqueName="[Measures].[Count of IadeID]" caption="Count of IadeID" measure="1" displayFolder="" measureGroup="tblIadeler" count="0" oneField="1" hidden="1">
      <fieldsUsage count="1">
        <fieldUsage x="1"/>
      </fieldsUsage>
      <extLst>
        <ext xmlns:x15="http://schemas.microsoft.com/office/spreadsheetml/2010/11/main" uri="{B97F6D7D-B522-45F9-BDA1-12C45D357490}">
          <x15:cacheHierarchy aggregatedColumn="0"/>
        </ext>
      </extLst>
    </cacheHierarchy>
    <cacheHierarchy uniqueName="[Measures].[Sum of SiparisDetayID]" caption="Sum of SiparisDetayID" measure="1" displayFolder="" measureGroup="tblSiparisDetaylari" count="0" hidden="1">
      <extLst>
        <ext xmlns:x15="http://schemas.microsoft.com/office/spreadsheetml/2010/11/main" uri="{B97F6D7D-B522-45F9-BDA1-12C45D357490}">
          <x15:cacheHierarchy aggregatedColumn="30"/>
        </ext>
      </extLst>
    </cacheHierarchy>
    <cacheHierarchy uniqueName="[Measures].[Count of SiparisDetayID]" caption="Count of SiparisDetayID" measure="1" displayFolder="" measureGroup="tblSiparisDetaylari" count="0" hidden="1">
      <extLst>
        <ext xmlns:x15="http://schemas.microsoft.com/office/spreadsheetml/2010/11/main" uri="{B97F6D7D-B522-45F9-BDA1-12C45D357490}">
          <x15:cacheHierarchy aggregatedColumn="30"/>
        </ext>
      </extLst>
    </cacheHierarchy>
    <cacheHierarchy uniqueName="[Measures].[Count of NetSatisTutari]" caption="Count of NetSatisTutari" measure="1" displayFolder="" measureGroup="tblSiparisDetaylari" count="0" hidden="1">
      <extLst>
        <ext xmlns:x15="http://schemas.microsoft.com/office/spreadsheetml/2010/11/main" uri="{B97F6D7D-B522-45F9-BDA1-12C45D357490}">
          <x15:cacheHierarchy aggregatedColumn="40"/>
        </ext>
      </extLst>
    </cacheHierarchy>
    <cacheHierarchy uniqueName="[Measures].[Sum of Adet]" caption="Sum of Adet" measure="1" displayFolder="" measureGroup="tblSiparisDetaylari" count="0" hidden="1">
      <extLst>
        <ext xmlns:x15="http://schemas.microsoft.com/office/spreadsheetml/2010/11/main" uri="{B97F6D7D-B522-45F9-BDA1-12C45D357490}">
          <x15:cacheHierarchy aggregatedColumn="36"/>
        </ext>
      </extLst>
    </cacheHierarchy>
  </cacheHierarchies>
  <kpis count="0"/>
  <dimensions count="10">
    <dimension measure="1" name="Measures" uniqueName="[Measures]" caption="Measures"/>
    <dimension name="tblIadeler" uniqueName="[tblIadeler]" caption="tblIadeler"/>
    <dimension name="tblKargo" uniqueName="[tblKargo]" caption="tblKargo"/>
    <dimension name="tblKategoriler" uniqueName="[tblKategoriler]" caption="tblKategoriler"/>
    <dimension name="tblMusteriler" uniqueName="[tblMusteriler]" caption="tblMusteriler"/>
    <dimension name="tblSehirler" uniqueName="[tblSehirler]" caption="tblSehirler"/>
    <dimension name="tblSiparisDetaylari" uniqueName="[tblSiparisDetaylari]" caption="tblSiparisDetaylari"/>
    <dimension name="tblSiparisler" uniqueName="[tblSiparisler]" caption="tblSiparisler"/>
    <dimension name="tblTakvim" uniqueName="[tblTakvim]" caption="tblTakvim"/>
    <dimension name="tblUrunler" uniqueName="[tblUrunler]" caption="tblUrunler"/>
  </dimensions>
  <measureGroups count="9">
    <measureGroup name="tblIadeler" caption="tblIadeler"/>
    <measureGroup name="tblKargo" caption="tblKargo"/>
    <measureGroup name="tblKategoriler" caption="tblKategoriler"/>
    <measureGroup name="tblMusteriler" caption="tblMusteriler"/>
    <measureGroup name="tblSehirler" caption="tblSehirler"/>
    <measureGroup name="tblSiparisDetaylari" caption="tblSiparisDetaylari"/>
    <measureGroup name="tblSiparisler" caption="tblSiparisler"/>
    <measureGroup name="tblTakvim" caption="tblTakvim"/>
    <measureGroup name="tblUrunler" caption="tblUrunler"/>
  </measureGroups>
  <maps count="23">
    <map measureGroup="0" dimension="1"/>
    <map measureGroup="1" dimension="2"/>
    <map measureGroup="2" dimension="3"/>
    <map measureGroup="3" dimension="4"/>
    <map measureGroup="3" dimension="5"/>
    <map measureGroup="4" dimension="5"/>
    <map measureGroup="5" dimension="1"/>
    <map measureGroup="5" dimension="2"/>
    <map measureGroup="5" dimension="3"/>
    <map measureGroup="5" dimension="4"/>
    <map measureGroup="5" dimension="5"/>
    <map measureGroup="5" dimension="6"/>
    <map measureGroup="5" dimension="7"/>
    <map measureGroup="5" dimension="8"/>
    <map measureGroup="5" dimension="9"/>
    <map measureGroup="6" dimension="2"/>
    <map measureGroup="6" dimension="4"/>
    <map measureGroup="6" dimension="5"/>
    <map measureGroup="6" dimension="7"/>
    <map measureGroup="6" dimension="8"/>
    <map measureGroup="7" dimension="8"/>
    <map measureGroup="8" dimension="3"/>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re Erol" refreshedDate="46194.20345335648" createdVersion="8" refreshedVersion="8" minRefreshableVersion="3" recordCount="0" supportSubquery="1" supportAdvancedDrill="1" xr:uid="{209909D1-21D9-49B8-9B62-9208972EE305}">
  <cacheSource type="external" connectionId="1"/>
  <cacheFields count="6">
    <cacheField name="[Measures].[Distinct Count of MusteriID]" caption="Distinct Count of MusteriID" numFmtId="0" hierarchy="80" level="32767"/>
    <cacheField name="[tblSiparisler].[Ay].[Ay]" caption="Ay" numFmtId="0" hierarchy="53" level="1">
      <sharedItems containsSemiMixedTypes="0" containsNonDate="0" containsString="0"/>
    </cacheField>
    <cacheField name="[tblSiparisler].[Yıl].[Yıl]" caption="Yıl" numFmtId="0" hierarchy="51" level="1">
      <sharedItems containsSemiMixedTypes="0" containsNonDate="0" containsString="0"/>
    </cacheField>
    <cacheField name="[tblSehirler].[Bolge].[Bolge]" caption="Bolge" numFmtId="0" hierarchy="29" level="1">
      <sharedItems containsSemiMixedTypes="0" containsNonDate="0" containsString="0"/>
    </cacheField>
    <cacheField name="[tblKategoriler].[KategoriAdi].[KategoriAdi]" caption="KategoriAdi" numFmtId="0" hierarchy="15" level="1">
      <sharedItems containsSemiMixedTypes="0" containsNonDate="0" containsString="0"/>
    </cacheField>
    <cacheField name="[tblSiparisler].[SatisKanali].[SatisKanali]" caption="SatisKanali" numFmtId="0" hierarchy="49" level="1">
      <sharedItems containsSemiMixedTypes="0" containsNonDate="0" containsString="0"/>
    </cacheField>
  </cacheFields>
  <cacheHierarchies count="92">
    <cacheHierarchy uniqueName="[tblIadeler].[IadeID]" caption="IadeID" attribute="1" defaultMemberUniqueName="[tblIadeler].[IadeID].[All]" allUniqueName="[tblIadeler].[IadeID].[All]" dimensionUniqueName="[tblIadeler]" displayFolder="" count="0" memberValueDatatype="20" unbalanced="0"/>
    <cacheHierarchy uniqueName="[tblIadeler].[SiparisDetayID]" caption="SiparisDetayID" attribute="1" defaultMemberUniqueName="[tblIadeler].[SiparisDetayID].[All]" allUniqueName="[tblIadeler].[SiparisDetayID].[All]" dimensionUniqueName="[tblIadeler]" displayFolder="" count="0" memberValueDatatype="20" unbalanced="0"/>
    <cacheHierarchy uniqueName="[tblIadeler].[SiparisID]" caption="SiparisID" attribute="1" defaultMemberUniqueName="[tblIadeler].[SiparisID].[All]" allUniqueName="[tblIadeler].[SiparisID].[All]" dimensionUniqueName="[tblIadeler]" displayFolder="" count="0" memberValueDatatype="20" unbalanced="0"/>
    <cacheHierarchy uniqueName="[tblIadeler].[UrunID]" caption="UrunID" attribute="1" defaultMemberUniqueName="[tblIadeler].[UrunID].[All]" allUniqueName="[tblIadeler].[UrunID].[All]" dimensionUniqueName="[tblIadeler]" displayFolder="" count="0" memberValueDatatype="20" unbalanced="0"/>
    <cacheHierarchy uniqueName="[tblIadeler].[UrunAdi]" caption="UrunAdi" attribute="1" defaultMemberUniqueName="[tblIadeler].[UrunAdi].[All]" allUniqueName="[tblIadeler].[UrunAdi].[All]" dimensionUniqueName="[tblIadeler]" displayFolder="" count="0" memberValueDatatype="130" unbalanced="0"/>
    <cacheHierarchy uniqueName="[tblIadeler].[IadeTarihi]" caption="IadeTarihi" attribute="1" time="1" defaultMemberUniqueName="[tblIadeler].[IadeTarihi].[All]" allUniqueName="[tblIadeler].[IadeTarihi].[All]" dimensionUniqueName="[tblIadeler]" displayFolder="" count="0" memberValueDatatype="7" unbalanced="0"/>
    <cacheHierarchy uniqueName="[tblIadeler].[IadeNedeni]" caption="IadeNedeni" attribute="1" defaultMemberUniqueName="[tblIadeler].[IadeNedeni].[All]" allUniqueName="[tblIadeler].[IadeNedeni].[All]" dimensionUniqueName="[tblIadeler]" displayFolder="" count="0" memberValueDatatype="130" unbalanced="0"/>
    <cacheHierarchy uniqueName="[tblIadeler].[IadeDurumu]" caption="IadeDurumu" attribute="1" defaultMemberUniqueName="[tblIadeler].[IadeDurumu].[All]" allUniqueName="[tblIadeler].[IadeDurumu].[All]" dimensionUniqueName="[tblIadeler]" displayFolder="" count="0" memberValueDatatype="130" unbalanced="0"/>
    <cacheHierarchy uniqueName="[tblKargo].[SiparisID]" caption="SiparisID" attribute="1" defaultMemberUniqueName="[tblKargo].[SiparisID].[All]" allUniqueName="[tblKargo].[SiparisID].[All]" dimensionUniqueName="[tblKargo]" displayFolder="" count="0" memberValueDatatype="20" unbalanced="0"/>
    <cacheHierarchy uniqueName="[tblKargo].[KargoFirmasi]" caption="KargoFirmasi" attribute="1" defaultMemberUniqueName="[tblKargo].[KargoFirmasi].[All]" allUniqueName="[tblKargo].[KargoFirmasi].[All]" dimensionUniqueName="[tblKargo]" displayFolder="" count="0" memberValueDatatype="130" unbalanced="0"/>
    <cacheHierarchy uniqueName="[tblKargo].[KargoyaVerilmeTarihi]" caption="KargoyaVerilmeTarihi" attribute="1" time="1" defaultMemberUniqueName="[tblKargo].[KargoyaVerilmeTarihi].[All]" allUniqueName="[tblKargo].[KargoyaVerilmeTarihi].[All]" dimensionUniqueName="[tblKargo]" displayFolder="" count="0" memberValueDatatype="7" unbalanced="0"/>
    <cacheHierarchy uniqueName="[tblKargo].[TeslimatDurumu]" caption="TeslimatDurumu" attribute="1" defaultMemberUniqueName="[tblKargo].[TeslimatDurumu].[All]" allUniqueName="[tblKargo].[TeslimatDurumu].[All]" dimensionUniqueName="[tblKargo]" displayFolder="" count="0" memberValueDatatype="130" unbalanced="0"/>
    <cacheHierarchy uniqueName="[tblKargo].[KargoMaliyeti]" caption="KargoMaliyeti" attribute="1" defaultMemberUniqueName="[tblKargo].[KargoMaliyeti].[All]" allUniqueName="[tblKargo].[KargoMaliyeti].[All]" dimensionUniqueName="[tblKargo]" displayFolder="" count="0" memberValueDatatype="5" unbalanced="0"/>
    <cacheHierarchy uniqueName="[tblKargo].[TeslimTarihi]" caption="TeslimTarihi" attribute="1" time="1" defaultMemberUniqueName="[tblKargo].[TeslimTarihi].[All]" allUniqueName="[tblKargo].[TeslimTarihi].[All]" dimensionUniqueName="[tblKargo]" displayFolder="" count="0" memberValueDatatype="7" unbalanced="0"/>
    <cacheHierarchy uniqueName="[tblKategoriler].[KategoriID]" caption="KategoriID" attribute="1" defaultMemberUniqueName="[tblKategoriler].[KategoriID].[All]" allUniqueName="[tblKategoriler].[KategoriID].[All]" dimensionUniqueName="[tblKategoriler]" displayFolder="" count="0" memberValueDatatype="20" unbalanced="0"/>
    <cacheHierarchy uniqueName="[tblKategoriler].[KategoriAdi]" caption="KategoriAdi" attribute="1" defaultMemberUniqueName="[tblKategoriler].[KategoriAdi].[All]" allUniqueName="[tblKategoriler].[KategoriAdi].[All]" dimensionUniqueName="[tblKategoriler]" displayFolder="" count="2" memberValueDatatype="130" unbalanced="0">
      <fieldsUsage count="2">
        <fieldUsage x="-1"/>
        <fieldUsage x="4"/>
      </fieldsUsage>
    </cacheHierarchy>
    <cacheHierarchy uniqueName="[tblMusteriler].[MusteriID]" caption="MusteriID" attribute="1" defaultMemberUniqueName="[tblMusteriler].[MusteriID].[All]" allUniqueName="[tblMusteriler].[MusteriID].[All]" dimensionUniqueName="[tblMusteriler]" displayFolder="" count="0" memberValueDatatype="20" unbalanced="0"/>
    <cacheHierarchy uniqueName="[tblMusteriler].[Ad]" caption="Ad" attribute="1" defaultMemberUniqueName="[tblMusteriler].[Ad].[All]" allUniqueName="[tblMusteriler].[Ad].[All]" dimensionUniqueName="[tblMusteriler]" displayFolder="" count="0" memberValueDatatype="130" unbalanced="0"/>
    <cacheHierarchy uniqueName="[tblMusteriler].[Soyad]" caption="Soyad" attribute="1" defaultMemberUniqueName="[tblMusteriler].[Soyad].[All]" allUniqueName="[tblMusteriler].[Soyad].[All]" dimensionUniqueName="[tblMusteriler]" displayFolder="" count="0" memberValueDatatype="130" unbalanced="0"/>
    <cacheHierarchy uniqueName="[tblMusteriler].[AdSoyad]" caption="AdSoyad" attribute="1" defaultMemberUniqueName="[tblMusteriler].[AdSoyad].[All]" allUniqueName="[tblMusteriler].[AdSoyad].[All]" dimensionUniqueName="[tblMusteriler]" displayFolder="" count="0" memberValueDatatype="130" unbalanced="0"/>
    <cacheHierarchy uniqueName="[tblMusteriler].[Cinsiyet]" caption="Cinsiyet" attribute="1" defaultMemberUniqueName="[tblMusteriler].[Cinsiyet].[All]" allUniqueName="[tblMusteriler].[Cinsiyet].[All]" dimensionUniqueName="[tblMusteriler]" displayFolder="" count="0" memberValueDatatype="130" unbalanced="0"/>
    <cacheHierarchy uniqueName="[tblMusteriler].[Yas]" caption="Yas" attribute="1" defaultMemberUniqueName="[tblMusteriler].[Yas].[All]" allUniqueName="[tblMusteriler].[Yas].[All]" dimensionUniqueName="[tblMusteriler]" displayFolder="" count="0" memberValueDatatype="20" unbalanced="0"/>
    <cacheHierarchy uniqueName="[tblMusteriler].[SehirID]" caption="SehirID" attribute="1" defaultMemberUniqueName="[tblMusteriler].[SehirID].[All]" allUniqueName="[tblMusteriler].[SehirID].[All]" dimensionUniqueName="[tblMusteriler]" displayFolder="" count="0" memberValueDatatype="20" unbalanced="0"/>
    <cacheHierarchy uniqueName="[tblMusteriler].[Sehir]" caption="Sehir" attribute="1" defaultMemberUniqueName="[tblMusteriler].[Sehir].[All]" allUniqueName="[tblMusteriler].[Sehir].[All]" dimensionUniqueName="[tblMusteriler]" displayFolder="" count="0" memberValueDatatype="130" unbalanced="0"/>
    <cacheHierarchy uniqueName="[tblMusteriler].[KayitTarihi]" caption="KayitTarihi" attribute="1" time="1" defaultMemberUniqueName="[tblMusteriler].[KayitTarihi].[All]" allUniqueName="[tblMusteriler].[KayitTarihi].[All]" dimensionUniqueName="[tblMusteriler]" displayFolder="" count="0" memberValueDatatype="7" unbalanced="0"/>
    <cacheHierarchy uniqueName="[tblMusteriler].[MusteriSegmenti]" caption="MusteriSegmenti" attribute="1" defaultMemberUniqueName="[tblMusteriler].[MusteriSegmenti].[All]" allUniqueName="[tblMusteriler].[MusteriSegmenti].[All]" dimensionUniqueName="[tblMusteriler]" displayFolder="" count="0" memberValueDatatype="130" unbalanced="0"/>
    <cacheHierarchy uniqueName="[tblMusteriler].[Eposta]" caption="Eposta" attribute="1" defaultMemberUniqueName="[tblMusteriler].[Eposta].[All]" allUniqueName="[tblMusteriler].[Eposta].[All]" dimensionUniqueName="[tblMusteriler]" displayFolder="" count="0" memberValueDatatype="130" unbalanced="0"/>
    <cacheHierarchy uniqueName="[tblSehirler].[SehirID]" caption="SehirID" attribute="1" defaultMemberUniqueName="[tblSehirler].[SehirID].[All]" allUniqueName="[tblSehirler].[SehirID].[All]" dimensionUniqueName="[tblSehirler]" displayFolder="" count="0" memberValueDatatype="20" unbalanced="0"/>
    <cacheHierarchy uniqueName="[tblSehirler].[Sehir]" caption="Sehir" attribute="1" defaultMemberUniqueName="[tblSehirler].[Sehir].[All]" allUniqueName="[tblSehirler].[Sehir].[All]" dimensionUniqueName="[tblSehirler]" displayFolder="" count="0" memberValueDatatype="130" unbalanced="0"/>
    <cacheHierarchy uniqueName="[tblSehirler].[Bolge]" caption="Bolge" attribute="1" defaultMemberUniqueName="[tblSehirler].[Bolge].[All]" allUniqueName="[tblSehirler].[Bolge].[All]" dimensionUniqueName="[tblSehirler]" displayFolder="" count="2" memberValueDatatype="130" unbalanced="0">
      <fieldsUsage count="2">
        <fieldUsage x="-1"/>
        <fieldUsage x="3"/>
      </fieldsUsage>
    </cacheHierarchy>
    <cacheHierarchy uniqueName="[tblSiparisDetaylari].[SiparisDetayID]" caption="SiparisDetayID" attribute="1" defaultMemberUniqueName="[tblSiparisDetaylari].[SiparisDetayID].[All]" allUniqueName="[tblSiparisDetaylari].[SiparisDetayID].[All]" dimensionUniqueName="[tblSiparisDetaylari]" displayFolder="" count="0" memberValueDatatype="20" unbalanced="0"/>
    <cacheHierarchy uniqueName="[tblSiparisDetaylari].[SiparisID]" caption="SiparisID" attribute="1" defaultMemberUniqueName="[tblSiparisDetaylari].[SiparisID].[All]" allUniqueName="[tblSiparisDetaylari].[SiparisID].[All]" dimensionUniqueName="[tblSiparisDetaylari]" displayFolder="" count="0" memberValueDatatype="20" unbalanced="0"/>
    <cacheHierarchy uniqueName="[tblSiparisDetaylari].[UrunID]" caption="UrunID" attribute="1" defaultMemberUniqueName="[tblSiparisDetaylari].[UrunID].[All]" allUniqueName="[tblSiparisDetaylari].[UrunID].[All]" dimensionUniqueName="[tblSiparisDetaylari]" displayFolder="" count="0" memberValueDatatype="20" unbalanced="0"/>
    <cacheHierarchy uniqueName="[tblSiparisDetaylari].[UrunAdi]" caption="UrunAdi" attribute="1" defaultMemberUniqueName="[tblSiparisDetaylari].[UrunAdi].[All]" allUniqueName="[tblSiparisDetaylari].[UrunAdi].[All]" dimensionUniqueName="[tblSiparisDetaylari]" displayFolder="" count="0" memberValueDatatype="130" unbalanced="0"/>
    <cacheHierarchy uniqueName="[tblSiparisDetaylari].[KategoriID]" caption="KategoriID" attribute="1" defaultMemberUniqueName="[tblSiparisDetaylari].[KategoriID].[All]" allUniqueName="[tblSiparisDetaylari].[KategoriID].[All]" dimensionUniqueName="[tblSiparisDetaylari]" displayFolder="" count="0" memberValueDatatype="20" unbalanced="0"/>
    <cacheHierarchy uniqueName="[tblSiparisDetaylari].[KategoriAdi]" caption="KategoriAdi" attribute="1" defaultMemberUniqueName="[tblSiparisDetaylari].[KategoriAdi].[All]" allUniqueName="[tblSiparisDetaylari].[KategoriAdi].[All]" dimensionUniqueName="[tblSiparisDetaylari]" displayFolder="" count="0" memberValueDatatype="130" unbalanced="0"/>
    <cacheHierarchy uniqueName="[tblSiparisDetaylari].[Adet]" caption="Adet" attribute="1" defaultMemberUniqueName="[tblSiparisDetaylari].[Adet].[All]" allUniqueName="[tblSiparisDetaylari].[Adet].[All]" dimensionUniqueName="[tblSiparisDetaylari]" displayFolder="" count="0" memberValueDatatype="20" unbalanced="0"/>
    <cacheHierarchy uniqueName="[tblSiparisDetaylari].[BirimFiyat]" caption="BirimFiyat" attribute="1" defaultMemberUniqueName="[tblSiparisDetaylari].[BirimFiyat].[All]" allUniqueName="[tblSiparisDetaylari].[BirimFiyat].[All]" dimensionUniqueName="[tblSiparisDetaylari]" displayFolder="" count="0" memberValueDatatype="20" unbalanced="0"/>
    <cacheHierarchy uniqueName="[tblSiparisDetaylari].[IndirimOrani]" caption="IndirimOrani" attribute="1" defaultMemberUniqueName="[tblSiparisDetaylari].[IndirimOrani].[All]" allUniqueName="[tblSiparisDetaylari].[IndirimOrani].[All]" dimensionUniqueName="[tblSiparisDetaylari]" displayFolder="" count="0" memberValueDatatype="5" unbalanced="0"/>
    <cacheHierarchy uniqueName="[tblSiparisDetaylari].[IndirimTutari]" caption="IndirimTutari" attribute="1" defaultMemberUniqueName="[tblSiparisDetaylari].[IndirimTutari].[All]" allUniqueName="[tblSiparisDetaylari].[IndirimTutari].[All]" dimensionUniqueName="[tblSiparisDetaylari]" displayFolder="" count="0" memberValueDatatype="5" unbalanced="0"/>
    <cacheHierarchy uniqueName="[tblSiparisDetaylari].[NetSatisTutari]" caption="NetSatisTutari" attribute="1" defaultMemberUniqueName="[tblSiparisDetaylari].[NetSatisTutari].[All]" allUniqueName="[tblSiparisDetaylari].[NetSatisTutari].[All]" dimensionUniqueName="[tblSiparisDetaylari]" displayFolder="" count="0" memberValueDatatype="5" unbalanced="0"/>
    <cacheHierarchy uniqueName="[tblSiparisDetaylari].[BirimMaliyet]" caption="BirimMaliyet" attribute="1" defaultMemberUniqueName="[tblSiparisDetaylari].[BirimMaliyet].[All]" allUniqueName="[tblSiparisDetaylari].[BirimMaliyet].[All]" dimensionUniqueName="[tblSiparisDetaylari]" displayFolder="" count="0" memberValueDatatype="20" unbalanced="0"/>
    <cacheHierarchy uniqueName="[tblSiparisDetaylari].[ToplamMaliyet]" caption="ToplamMaliyet" attribute="1" defaultMemberUniqueName="[tblSiparisDetaylari].[ToplamMaliyet].[All]" allUniqueName="[tblSiparisDetaylari].[ToplamMaliyet].[All]" dimensionUniqueName="[tblSiparisDetaylari]" displayFolder="" count="0" memberValueDatatype="20" unbalanced="0"/>
    <cacheHierarchy uniqueName="[tblSiparisDetaylari].[BrutKar]" caption="BrutKar" attribute="1" defaultMemberUniqueName="[tblSiparisDetaylari].[BrutKar].[All]" allUniqueName="[tblSiparisDetaylari].[BrutKar].[All]" dimensionUniqueName="[tblSiparisDetaylari]" displayFolder="" count="0" memberValueDatatype="5" unbalanced="0"/>
    <cacheHierarchy uniqueName="[tblSiparisler].[SiparisID]" caption="SiparisID" attribute="1" defaultMemberUniqueName="[tblSiparisler].[SiparisID].[All]" allUniqueName="[tblSiparisler].[SiparisID].[All]" dimensionUniqueName="[tblSiparisler]" displayFolder="" count="0" memberValueDatatype="20" unbalanced="0"/>
    <cacheHierarchy uniqueName="[tblSiparisler].[MusteriID]" caption="MusteriID" attribute="1" defaultMemberUniqueName="[tblSiparisler].[MusteriID].[All]" allUniqueName="[tblSiparisler].[MusteriID].[All]" dimensionUniqueName="[tblSiparisler]" displayFolder="" count="0" memberValueDatatype="20" unbalanced="0"/>
    <cacheHierarchy uniqueName="[tblSiparisler].[SiparisTarihi]" caption="SiparisTarihi" attribute="1" time="1" defaultMemberUniqueName="[tblSiparisler].[SiparisTarihi].[All]" allUniqueName="[tblSiparisler].[SiparisTarihi].[All]" dimensionUniqueName="[tblSiparisler]" displayFolder="" count="0" memberValueDatatype="7" unbalanced="0"/>
    <cacheHierarchy uniqueName="[tblSiparisler].[OdemeYontemi]" caption="OdemeYontemi" attribute="1" defaultMemberUniqueName="[tblSiparisler].[OdemeYontemi].[All]" allUniqueName="[tblSiparisler].[OdemeYontemi].[All]" dimensionUniqueName="[tblSiparisler]" displayFolder="" count="0" memberValueDatatype="130" unbalanced="0"/>
    <cacheHierarchy uniqueName="[tblSiparisler].[SiparisDurumu]" caption="SiparisDurumu" attribute="1" defaultMemberUniqueName="[tblSiparisler].[SiparisDurumu].[All]" allUniqueName="[tblSiparisler].[SiparisDurumu].[All]" dimensionUniqueName="[tblSiparisler]" displayFolder="" count="0" memberValueDatatype="130" unbalanced="0"/>
    <cacheHierarchy uniqueName="[tblSiparisler].[SatisKanali]" caption="SatisKanali" attribute="1" defaultMemberUniqueName="[tblSiparisler].[SatisKanali].[All]" allUniqueName="[tblSiparisler].[SatisKanali].[All]" dimensionUniqueName="[tblSiparisler]" displayFolder="" count="2" memberValueDatatype="130" unbalanced="0">
      <fieldsUsage count="2">
        <fieldUsage x="-1"/>
        <fieldUsage x="5"/>
      </fieldsUsage>
    </cacheHierarchy>
    <cacheHierarchy uniqueName="[tblSiparisler].[YılAy]" caption="YılAy" attribute="1" defaultMemberUniqueName="[tblSiparisler].[YılAy].[All]" allUniqueName="[tblSiparisler].[YılAy].[All]" dimensionUniqueName="[tblSiparisler]" displayFolder="" count="0" memberValueDatatype="130" unbalanced="0"/>
    <cacheHierarchy uniqueName="[tblSiparisler].[Yıl]" caption="Yıl" attribute="1" defaultMemberUniqueName="[tblSiparisler].[Yıl].[All]" allUniqueName="[tblSiparisler].[Yıl].[All]" dimensionUniqueName="[tblSiparisler]" displayFolder="" count="2" memberValueDatatype="20" unbalanced="0">
      <fieldsUsage count="2">
        <fieldUsage x="-1"/>
        <fieldUsage x="2"/>
      </fieldsUsage>
    </cacheHierarchy>
    <cacheHierarchy uniqueName="[tblSiparisler].[AyNo]" caption="AyNo" attribute="1" defaultMemberUniqueName="[tblSiparisler].[AyNo].[All]" allUniqueName="[tblSiparisler].[AyNo].[All]" dimensionUniqueName="[tblSiparisler]" displayFolder="" count="0" memberValueDatatype="20" unbalanced="0"/>
    <cacheHierarchy uniqueName="[tblSiparisler].[Ay]" caption="Ay" attribute="1" defaultMemberUniqueName="[tblSiparisler].[Ay].[All]" allUniqueName="[tblSiparisler].[Ay].[All]" dimensionUniqueName="[tblSiparisler]" displayFolder="" count="2" memberValueDatatype="130" unbalanced="0">
      <fieldsUsage count="2">
        <fieldUsage x="-1"/>
        <fieldUsage x="1"/>
      </fieldsUsage>
    </cacheHierarchy>
    <cacheHierarchy uniqueName="[tblTakvim].[Tarih]" caption="Tarih" attribute="1" defaultMemberUniqueName="[tblTakvim].[Tarih].[All]" allUniqueName="[tblTakvim].[Tarih].[All]" dimensionUniqueName="[tblTakvim]" displayFolder="" count="0" memberValueDatatype="130" unbalanced="0"/>
    <cacheHierarchy uniqueName="[tblTakvim].[Yil]" caption="Yil" attribute="1" defaultMemberUniqueName="[tblTakvim].[Yil].[All]" allUniqueName="[tblTakvim].[Yil].[All]" dimensionUniqueName="[tblTakvim]" displayFolder="" count="0" memberValueDatatype="20" unbalanced="0"/>
    <cacheHierarchy uniqueName="[tblTakvim].[AyNo]" caption="AyNo" attribute="1" defaultMemberUniqueName="[tblTakvim].[AyNo].[All]" allUniqueName="[tblTakvim].[AyNo].[All]" dimensionUniqueName="[tblTakvim]" displayFolder="" count="0" memberValueDatatype="20" unbalanced="0"/>
    <cacheHierarchy uniqueName="[tblTakvim].[AyAdi]" caption="AyAdi" attribute="1" defaultMemberUniqueName="[tblTakvim].[AyAdi].[All]" allUniqueName="[tblTakvim].[AyAdi].[All]" dimensionUniqueName="[tblTakvim]" displayFolder="" count="0" memberValueDatatype="130" unbalanced="0"/>
    <cacheHierarchy uniqueName="[tblTakvim].[Ceyrek]" caption="Ceyrek" attribute="1" defaultMemberUniqueName="[tblTakvim].[Ceyrek].[All]" allUniqueName="[tblTakvim].[Ceyrek].[All]" dimensionUniqueName="[tblTakvim]" displayFolder="" count="0" memberValueDatatype="130" unbalanced="0"/>
    <cacheHierarchy uniqueName="[tblTakvim].[HaftaGunu]" caption="HaftaGunu" attribute="1" defaultMemberUniqueName="[tblTakvim].[HaftaGunu].[All]" allUniqueName="[tblTakvim].[HaftaGunu].[All]" dimensionUniqueName="[tblTakvim]" displayFolder="" count="0" memberValueDatatype="130" unbalanced="0"/>
    <cacheHierarchy uniqueName="[tblTakvim].[HaftaSonuMu]" caption="HaftaSonuMu" attribute="1" defaultMemberUniqueName="[tblTakvim].[HaftaSonuMu].[All]" allUniqueName="[tblTakvim].[HaftaSonuMu].[All]" dimensionUniqueName="[tblTakvim]" displayFolder="" count="0" memberValueDatatype="130" unbalanced="0"/>
    <cacheHierarchy uniqueName="[tblTakvim].[YılAy]" caption="YılAy" attribute="1" defaultMemberUniqueName="[tblTakvim].[YılAy].[All]" allUniqueName="[tblTakvim].[YılAy].[All]" dimensionUniqueName="[tblTakvim]" displayFolder="" count="0" memberValueDatatype="130" unbalanced="0"/>
    <cacheHierarchy uniqueName="[tblUrunler].[UrunID]" caption="UrunID" attribute="1" defaultMemberUniqueName="[tblUrunler].[UrunID].[All]" allUniqueName="[tblUrunler].[UrunID].[All]" dimensionUniqueName="[tblUrunler]" displayFolder="" count="0" memberValueDatatype="20" unbalanced="0"/>
    <cacheHierarchy uniqueName="[tblUrunler].[UrunAdi]" caption="UrunAdi" attribute="1" defaultMemberUniqueName="[tblUrunler].[UrunAdi].[All]" allUniqueName="[tblUrunler].[UrunAdi].[All]" dimensionUniqueName="[tblUrunler]" displayFolder="" count="0" memberValueDatatype="130" unbalanced="0"/>
    <cacheHierarchy uniqueName="[tblUrunler].[KategoriID]" caption="KategoriID" attribute="1" defaultMemberUniqueName="[tblUrunler].[KategoriID].[All]" allUniqueName="[tblUrunler].[KategoriID].[All]" dimensionUniqueName="[tblUrunler]" displayFolder="" count="0" memberValueDatatype="20" unbalanced="0"/>
    <cacheHierarchy uniqueName="[tblUrunler].[KategoriAdi]" caption="KategoriAdi" attribute="1" defaultMemberUniqueName="[tblUrunler].[KategoriAdi].[All]" allUniqueName="[tblUrunler].[KategoriAdi].[All]" dimensionUniqueName="[tblUrunler]" displayFolder="" count="0" memberValueDatatype="130" unbalanced="0"/>
    <cacheHierarchy uniqueName="[tblUrunler].[Marka]" caption="Marka" attribute="1" defaultMemberUniqueName="[tblUrunler].[Marka].[All]" allUniqueName="[tblUrunler].[Marka].[All]" dimensionUniqueName="[tblUrunler]" displayFolder="" count="0" memberValueDatatype="130" unbalanced="0"/>
    <cacheHierarchy uniqueName="[tblUrunler].[ListeFiyati]" caption="ListeFiyati" attribute="1" defaultMemberUniqueName="[tblUrunler].[ListeFiyati].[All]" allUniqueName="[tblUrunler].[ListeFiyati].[All]" dimensionUniqueName="[tblUrunler]" displayFolder="" count="0" memberValueDatatype="20" unbalanced="0"/>
    <cacheHierarchy uniqueName="[tblUrunler].[BirimMaliyet]" caption="BirimMaliyet" attribute="1" defaultMemberUniqueName="[tblUrunler].[BirimMaliyet].[All]" allUniqueName="[tblUrunler].[BirimMaliyet].[All]" dimensionUniqueName="[tblUrunler]" displayFolder="" count="0" memberValueDatatype="20" unbalanced="0"/>
    <cacheHierarchy uniqueName="[Measures].[__XL_Count tblMusteriler]" caption="__XL_Count tblMusteriler" measure="1" displayFolder="" measureGroup="tblMusteriler" count="0" hidden="1"/>
    <cacheHierarchy uniqueName="[Measures].[__XL_Count tblSiparisler]" caption="__XL_Count tblSiparisler" measure="1" displayFolder="" measureGroup="tblSiparisler" count="0" hidden="1"/>
    <cacheHierarchy uniqueName="[Measures].[__XL_Count tblSehirler]" caption="__XL_Count tblSehirler" measure="1" displayFolder="" measureGroup="tblSehirler" count="0" hidden="1"/>
    <cacheHierarchy uniqueName="[Measures].[__XL_Count tblSiparisDetaylari]" caption="__XL_Count tblSiparisDetaylari" measure="1" displayFolder="" measureGroup="tblSiparisDetaylari" count="0" hidden="1"/>
    <cacheHierarchy uniqueName="[Measures].[__XL_Count tblUrunler]" caption="__XL_Count tblUrunler" measure="1" displayFolder="" measureGroup="tblUrunler" count="0" hidden="1"/>
    <cacheHierarchy uniqueName="[Measures].[__XL_Count tblKategoriler]" caption="__XL_Count tblKategoriler" measure="1" displayFolder="" measureGroup="tblKategoriler" count="0" hidden="1"/>
    <cacheHierarchy uniqueName="[Measures].[__XL_Count tblKargo]" caption="__XL_Count tblKargo" measure="1" displayFolder="" measureGroup="tblKargo" count="0" hidden="1"/>
    <cacheHierarchy uniqueName="[Measures].[__XL_Count tblIadeler]" caption="__XL_Count tblIadeler" measure="1" displayFolder="" measureGroup="tblIadeler" count="0" hidden="1"/>
    <cacheHierarchy uniqueName="[Measures].[__XL_Count tblTakvim]" caption="__XL_Count tblTakvim" measure="1" displayFolder="" measureGroup="tblTakvim" count="0" hidden="1"/>
    <cacheHierarchy uniqueName="[Measures].[__No measures defined]" caption="__No measures defined" measure="1" displayFolder="" count="0" hidden="1"/>
    <cacheHierarchy uniqueName="[Measures].[Sum of MusteriID]" caption="Sum of MusteriID" measure="1" displayFolder="" measureGroup="tblSiparisler" count="0" hidden="1">
      <extLst>
        <ext xmlns:x15="http://schemas.microsoft.com/office/spreadsheetml/2010/11/main" uri="{B97F6D7D-B522-45F9-BDA1-12C45D357490}">
          <x15:cacheHierarchy aggregatedColumn="45"/>
        </ext>
      </extLst>
    </cacheHierarchy>
    <cacheHierarchy uniqueName="[Measures].[Distinct Count of MusteriID]" caption="Distinct Count of MusteriID" measure="1" displayFolder="" measureGroup="tblSiparisler" count="0" oneField="1" hidden="1">
      <fieldsUsage count="1">
        <fieldUsage x="0"/>
      </fieldsUsage>
      <extLst>
        <ext xmlns:x15="http://schemas.microsoft.com/office/spreadsheetml/2010/11/main" uri="{B97F6D7D-B522-45F9-BDA1-12C45D357490}">
          <x15:cacheHierarchy aggregatedColumn="45"/>
        </ext>
      </extLst>
    </cacheHierarchy>
    <cacheHierarchy uniqueName="[Measures].[Sum of SiparisID]" caption="Sum of SiparisID" measure="1" displayFolder="" measureGroup="tblSiparisDetaylari" count="0" hidden="1">
      <extLst>
        <ext xmlns:x15="http://schemas.microsoft.com/office/spreadsheetml/2010/11/main" uri="{B97F6D7D-B522-45F9-BDA1-12C45D357490}">
          <x15:cacheHierarchy aggregatedColumn="31"/>
        </ext>
      </extLst>
    </cacheHierarchy>
    <cacheHierarchy uniqueName="[Measures].[Distinct Count of SiparisID]" caption="Distinct Count of SiparisID" measure="1" displayFolder="" measureGroup="tblSiparisDetaylari" count="0" hidden="1">
      <extLst>
        <ext xmlns:x15="http://schemas.microsoft.com/office/spreadsheetml/2010/11/main" uri="{B97F6D7D-B522-45F9-BDA1-12C45D357490}">
          <x15:cacheHierarchy aggregatedColumn="31"/>
        </ext>
      </extLst>
    </cacheHierarchy>
    <cacheHierarchy uniqueName="[Measures].[Sum of NetSatisTutari]" caption="Sum of NetSatisTutari" measure="1" displayFolder="" measureGroup="tblSiparisDetaylari" count="0" hidden="1">
      <extLst>
        <ext xmlns:x15="http://schemas.microsoft.com/office/spreadsheetml/2010/11/main" uri="{B97F6D7D-B522-45F9-BDA1-12C45D357490}">
          <x15:cacheHierarchy aggregatedColumn="40"/>
        </ext>
      </extLst>
    </cacheHierarchy>
    <cacheHierarchy uniqueName="[Measures].[Sum of BrutKar]" caption="Sum of BrutKar" measure="1" displayFolder="" measureGroup="tblSiparisDetaylari" count="0" hidden="1">
      <extLst>
        <ext xmlns:x15="http://schemas.microsoft.com/office/spreadsheetml/2010/11/main" uri="{B97F6D7D-B522-45F9-BDA1-12C45D357490}">
          <x15:cacheHierarchy aggregatedColumn="43"/>
        </ext>
      </extLst>
    </cacheHierarchy>
    <cacheHierarchy uniqueName="[Measures].[Sum of IadeID]" caption="Sum of IadeID" measure="1" displayFolder="" measureGroup="tblIadeler" count="0" hidden="1">
      <extLst>
        <ext xmlns:x15="http://schemas.microsoft.com/office/spreadsheetml/2010/11/main" uri="{B97F6D7D-B522-45F9-BDA1-12C45D357490}">
          <x15:cacheHierarchy aggregatedColumn="0"/>
        </ext>
      </extLst>
    </cacheHierarchy>
    <cacheHierarchy uniqueName="[Measures].[Distinct Count of IadeID]" caption="Distinct Count of IadeID" measure="1" displayFolder="" measureGroup="tblIadeler" count="0" hidden="1">
      <extLst>
        <ext xmlns:x15="http://schemas.microsoft.com/office/spreadsheetml/2010/11/main" uri="{B97F6D7D-B522-45F9-BDA1-12C45D357490}">
          <x15:cacheHierarchy aggregatedColumn="0"/>
        </ext>
      </extLst>
    </cacheHierarchy>
    <cacheHierarchy uniqueName="[Measures].[Count of IadeID]" caption="Count of IadeID" measure="1" displayFolder="" measureGroup="tblIadeler" count="0" hidden="1">
      <extLst>
        <ext xmlns:x15="http://schemas.microsoft.com/office/spreadsheetml/2010/11/main" uri="{B97F6D7D-B522-45F9-BDA1-12C45D357490}">
          <x15:cacheHierarchy aggregatedColumn="0"/>
        </ext>
      </extLst>
    </cacheHierarchy>
    <cacheHierarchy uniqueName="[Measures].[Sum of SiparisDetayID]" caption="Sum of SiparisDetayID" measure="1" displayFolder="" measureGroup="tblSiparisDetaylari" count="0" hidden="1">
      <extLst>
        <ext xmlns:x15="http://schemas.microsoft.com/office/spreadsheetml/2010/11/main" uri="{B97F6D7D-B522-45F9-BDA1-12C45D357490}">
          <x15:cacheHierarchy aggregatedColumn="30"/>
        </ext>
      </extLst>
    </cacheHierarchy>
    <cacheHierarchy uniqueName="[Measures].[Count of SiparisDetayID]" caption="Count of SiparisDetayID" measure="1" displayFolder="" measureGroup="tblSiparisDetaylari" count="0" hidden="1">
      <extLst>
        <ext xmlns:x15="http://schemas.microsoft.com/office/spreadsheetml/2010/11/main" uri="{B97F6D7D-B522-45F9-BDA1-12C45D357490}">
          <x15:cacheHierarchy aggregatedColumn="30"/>
        </ext>
      </extLst>
    </cacheHierarchy>
    <cacheHierarchy uniqueName="[Measures].[Count of NetSatisTutari]" caption="Count of NetSatisTutari" measure="1" displayFolder="" measureGroup="tblSiparisDetaylari" count="0" hidden="1">
      <extLst>
        <ext xmlns:x15="http://schemas.microsoft.com/office/spreadsheetml/2010/11/main" uri="{B97F6D7D-B522-45F9-BDA1-12C45D357490}">
          <x15:cacheHierarchy aggregatedColumn="40"/>
        </ext>
      </extLst>
    </cacheHierarchy>
    <cacheHierarchy uniqueName="[Measures].[Sum of Adet]" caption="Sum of Adet" measure="1" displayFolder="" measureGroup="tblSiparisDetaylari" count="0" hidden="1">
      <extLst>
        <ext xmlns:x15="http://schemas.microsoft.com/office/spreadsheetml/2010/11/main" uri="{B97F6D7D-B522-45F9-BDA1-12C45D357490}">
          <x15:cacheHierarchy aggregatedColumn="36"/>
        </ext>
      </extLst>
    </cacheHierarchy>
  </cacheHierarchies>
  <kpis count="0"/>
  <dimensions count="10">
    <dimension measure="1" name="Measures" uniqueName="[Measures]" caption="Measures"/>
    <dimension name="tblIadeler" uniqueName="[tblIadeler]" caption="tblIadeler"/>
    <dimension name="tblKargo" uniqueName="[tblKargo]" caption="tblKargo"/>
    <dimension name="tblKategoriler" uniqueName="[tblKategoriler]" caption="tblKategoriler"/>
    <dimension name="tblMusteriler" uniqueName="[tblMusteriler]" caption="tblMusteriler"/>
    <dimension name="tblSehirler" uniqueName="[tblSehirler]" caption="tblSehirler"/>
    <dimension name="tblSiparisDetaylari" uniqueName="[tblSiparisDetaylari]" caption="tblSiparisDetaylari"/>
    <dimension name="tblSiparisler" uniqueName="[tblSiparisler]" caption="tblSiparisler"/>
    <dimension name="tblTakvim" uniqueName="[tblTakvim]" caption="tblTakvim"/>
    <dimension name="tblUrunler" uniqueName="[tblUrunler]" caption="tblUrunler"/>
  </dimensions>
  <measureGroups count="9">
    <measureGroup name="tblIadeler" caption="tblIadeler"/>
    <measureGroup name="tblKargo" caption="tblKargo"/>
    <measureGroup name="tblKategoriler" caption="tblKategoriler"/>
    <measureGroup name="tblMusteriler" caption="tblMusteriler"/>
    <measureGroup name="tblSehirler" caption="tblSehirler"/>
    <measureGroup name="tblSiparisDetaylari" caption="tblSiparisDetaylari"/>
    <measureGroup name="tblSiparisler" caption="tblSiparisler"/>
    <measureGroup name="tblTakvim" caption="tblTakvim"/>
    <measureGroup name="tblUrunler" caption="tblUrunler"/>
  </measureGroups>
  <maps count="23">
    <map measureGroup="0" dimension="1"/>
    <map measureGroup="1" dimension="2"/>
    <map measureGroup="2" dimension="3"/>
    <map measureGroup="3" dimension="4"/>
    <map measureGroup="3" dimension="5"/>
    <map measureGroup="4" dimension="5"/>
    <map measureGroup="5" dimension="1"/>
    <map measureGroup="5" dimension="2"/>
    <map measureGroup="5" dimension="3"/>
    <map measureGroup="5" dimension="4"/>
    <map measureGroup="5" dimension="5"/>
    <map measureGroup="5" dimension="6"/>
    <map measureGroup="5" dimension="7"/>
    <map measureGroup="5" dimension="8"/>
    <map measureGroup="5" dimension="9"/>
    <map measureGroup="6" dimension="2"/>
    <map measureGroup="6" dimension="4"/>
    <map measureGroup="6" dimension="5"/>
    <map measureGroup="6" dimension="7"/>
    <map measureGroup="6" dimension="8"/>
    <map measureGroup="7" dimension="8"/>
    <map measureGroup="8" dimension="3"/>
    <map measureGroup="8" dimension="9"/>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mre Erol" refreshedDate="46194.203435069445" createdVersion="3" refreshedVersion="8" minRefreshableVersion="3" recordCount="0" supportSubquery="1" supportAdvancedDrill="1" xr:uid="{B225DC23-6C48-49B6-8015-DF0811995670}">
  <cacheSource type="external" connectionId="1">
    <extLst>
      <ext xmlns:x14="http://schemas.microsoft.com/office/spreadsheetml/2009/9/main" uri="{F057638F-6D5F-4e77-A914-E7F072B9BCA8}">
        <x14:sourceConnection name="ThisWorkbookDataModel"/>
      </ext>
    </extLst>
  </cacheSource>
  <cacheFields count="0"/>
  <cacheHierarchies count="92">
    <cacheHierarchy uniqueName="[tblIadeler].[IadeID]" caption="IadeID" attribute="1" defaultMemberUniqueName="[tblIadeler].[IadeID].[All]" allUniqueName="[tblIadeler].[IadeID].[All]" dimensionUniqueName="[tblIadeler]" displayFolder="" count="0" memberValueDatatype="20" unbalanced="0"/>
    <cacheHierarchy uniqueName="[tblIadeler].[SiparisDetayID]" caption="SiparisDetayID" attribute="1" defaultMemberUniqueName="[tblIadeler].[SiparisDetayID].[All]" allUniqueName="[tblIadeler].[SiparisDetayID].[All]" dimensionUniqueName="[tblIadeler]" displayFolder="" count="0" memberValueDatatype="20" unbalanced="0"/>
    <cacheHierarchy uniqueName="[tblIadeler].[SiparisID]" caption="SiparisID" attribute="1" defaultMemberUniqueName="[tblIadeler].[SiparisID].[All]" allUniqueName="[tblIadeler].[SiparisID].[All]" dimensionUniqueName="[tblIadeler]" displayFolder="" count="0" memberValueDatatype="20" unbalanced="0"/>
    <cacheHierarchy uniqueName="[tblIadeler].[UrunID]" caption="UrunID" attribute="1" defaultMemberUniqueName="[tblIadeler].[UrunID].[All]" allUniqueName="[tblIadeler].[UrunID].[All]" dimensionUniqueName="[tblIadeler]" displayFolder="" count="0" memberValueDatatype="20" unbalanced="0"/>
    <cacheHierarchy uniqueName="[tblIadeler].[UrunAdi]" caption="UrunAdi" attribute="1" defaultMemberUniqueName="[tblIadeler].[UrunAdi].[All]" allUniqueName="[tblIadeler].[UrunAdi].[All]" dimensionUniqueName="[tblIadeler]" displayFolder="" count="0" memberValueDatatype="130" unbalanced="0"/>
    <cacheHierarchy uniqueName="[tblIadeler].[IadeTarihi]" caption="IadeTarihi" attribute="1" time="1" defaultMemberUniqueName="[tblIadeler].[IadeTarihi].[All]" allUniqueName="[tblIadeler].[IadeTarihi].[All]" dimensionUniqueName="[tblIadeler]" displayFolder="" count="0" memberValueDatatype="7" unbalanced="0"/>
    <cacheHierarchy uniqueName="[tblIadeler].[IadeNedeni]" caption="IadeNedeni" attribute="1" defaultMemberUniqueName="[tblIadeler].[IadeNedeni].[All]" allUniqueName="[tblIadeler].[IadeNedeni].[All]" dimensionUniqueName="[tblIadeler]" displayFolder="" count="0" memberValueDatatype="130" unbalanced="0"/>
    <cacheHierarchy uniqueName="[tblIadeler].[IadeDurumu]" caption="IadeDurumu" attribute="1" defaultMemberUniqueName="[tblIadeler].[IadeDurumu].[All]" allUniqueName="[tblIadeler].[IadeDurumu].[All]" dimensionUniqueName="[tblIadeler]" displayFolder="" count="0" memberValueDatatype="130" unbalanced="0"/>
    <cacheHierarchy uniqueName="[tblKargo].[SiparisID]" caption="SiparisID" attribute="1" defaultMemberUniqueName="[tblKargo].[SiparisID].[All]" allUniqueName="[tblKargo].[SiparisID].[All]" dimensionUniqueName="[tblKargo]" displayFolder="" count="0" memberValueDatatype="20" unbalanced="0"/>
    <cacheHierarchy uniqueName="[tblKargo].[KargoFirmasi]" caption="KargoFirmasi" attribute="1" defaultMemberUniqueName="[tblKargo].[KargoFirmasi].[All]" allUniqueName="[tblKargo].[KargoFirmasi].[All]" dimensionUniqueName="[tblKargo]" displayFolder="" count="0" memberValueDatatype="130" unbalanced="0"/>
    <cacheHierarchy uniqueName="[tblKargo].[KargoyaVerilmeTarihi]" caption="KargoyaVerilmeTarihi" attribute="1" time="1" defaultMemberUniqueName="[tblKargo].[KargoyaVerilmeTarihi].[All]" allUniqueName="[tblKargo].[KargoyaVerilmeTarihi].[All]" dimensionUniqueName="[tblKargo]" displayFolder="" count="0" memberValueDatatype="7" unbalanced="0"/>
    <cacheHierarchy uniqueName="[tblKargo].[TeslimatDurumu]" caption="TeslimatDurumu" attribute="1" defaultMemberUniqueName="[tblKargo].[TeslimatDurumu].[All]" allUniqueName="[tblKargo].[TeslimatDurumu].[All]" dimensionUniqueName="[tblKargo]" displayFolder="" count="0" memberValueDatatype="130" unbalanced="0"/>
    <cacheHierarchy uniqueName="[tblKargo].[KargoMaliyeti]" caption="KargoMaliyeti" attribute="1" defaultMemberUniqueName="[tblKargo].[KargoMaliyeti].[All]" allUniqueName="[tblKargo].[KargoMaliyeti].[All]" dimensionUniqueName="[tblKargo]" displayFolder="" count="0" memberValueDatatype="5" unbalanced="0"/>
    <cacheHierarchy uniqueName="[tblKargo].[TeslimTarihi]" caption="TeslimTarihi" attribute="1" time="1" defaultMemberUniqueName="[tblKargo].[TeslimTarihi].[All]" allUniqueName="[tblKargo].[TeslimTarihi].[All]" dimensionUniqueName="[tblKargo]" displayFolder="" count="0" memberValueDatatype="7" unbalanced="0"/>
    <cacheHierarchy uniqueName="[tblKategoriler].[KategoriID]" caption="KategoriID" attribute="1" defaultMemberUniqueName="[tblKategoriler].[KategoriID].[All]" allUniqueName="[tblKategoriler].[KategoriID].[All]" dimensionUniqueName="[tblKategoriler]" displayFolder="" count="0" memberValueDatatype="20" unbalanced="0"/>
    <cacheHierarchy uniqueName="[tblKategoriler].[KategoriAdi]" caption="KategoriAdi" attribute="1" defaultMemberUniqueName="[tblKategoriler].[KategoriAdi].[All]" allUniqueName="[tblKategoriler].[KategoriAdi].[All]" dimensionUniqueName="[tblKategoriler]" displayFolder="" count="2" memberValueDatatype="130" unbalanced="0"/>
    <cacheHierarchy uniqueName="[tblMusteriler].[MusteriID]" caption="MusteriID" attribute="1" defaultMemberUniqueName="[tblMusteriler].[MusteriID].[All]" allUniqueName="[tblMusteriler].[MusteriID].[All]" dimensionUniqueName="[tblMusteriler]" displayFolder="" count="0" memberValueDatatype="20" unbalanced="0"/>
    <cacheHierarchy uniqueName="[tblMusteriler].[Ad]" caption="Ad" attribute="1" defaultMemberUniqueName="[tblMusteriler].[Ad].[All]" allUniqueName="[tblMusteriler].[Ad].[All]" dimensionUniqueName="[tblMusteriler]" displayFolder="" count="0" memberValueDatatype="130" unbalanced="0"/>
    <cacheHierarchy uniqueName="[tblMusteriler].[Soyad]" caption="Soyad" attribute="1" defaultMemberUniqueName="[tblMusteriler].[Soyad].[All]" allUniqueName="[tblMusteriler].[Soyad].[All]" dimensionUniqueName="[tblMusteriler]" displayFolder="" count="0" memberValueDatatype="130" unbalanced="0"/>
    <cacheHierarchy uniqueName="[tblMusteriler].[AdSoyad]" caption="AdSoyad" attribute="1" defaultMemberUniqueName="[tblMusteriler].[AdSoyad].[All]" allUniqueName="[tblMusteriler].[AdSoyad].[All]" dimensionUniqueName="[tblMusteriler]" displayFolder="" count="0" memberValueDatatype="130" unbalanced="0"/>
    <cacheHierarchy uniqueName="[tblMusteriler].[Cinsiyet]" caption="Cinsiyet" attribute="1" defaultMemberUniqueName="[tblMusteriler].[Cinsiyet].[All]" allUniqueName="[tblMusteriler].[Cinsiyet].[All]" dimensionUniqueName="[tblMusteriler]" displayFolder="" count="0" memberValueDatatype="130" unbalanced="0"/>
    <cacheHierarchy uniqueName="[tblMusteriler].[Yas]" caption="Yas" attribute="1" defaultMemberUniqueName="[tblMusteriler].[Yas].[All]" allUniqueName="[tblMusteriler].[Yas].[All]" dimensionUniqueName="[tblMusteriler]" displayFolder="" count="0" memberValueDatatype="20" unbalanced="0"/>
    <cacheHierarchy uniqueName="[tblMusteriler].[SehirID]" caption="SehirID" attribute="1" defaultMemberUniqueName="[tblMusteriler].[SehirID].[All]" allUniqueName="[tblMusteriler].[SehirID].[All]" dimensionUniqueName="[tblMusteriler]" displayFolder="" count="0" memberValueDatatype="20" unbalanced="0"/>
    <cacheHierarchy uniqueName="[tblMusteriler].[Sehir]" caption="Sehir" attribute="1" defaultMemberUniqueName="[tblMusteriler].[Sehir].[All]" allUniqueName="[tblMusteriler].[Sehir].[All]" dimensionUniqueName="[tblMusteriler]" displayFolder="" count="0" memberValueDatatype="130" unbalanced="0"/>
    <cacheHierarchy uniqueName="[tblMusteriler].[KayitTarihi]" caption="KayitTarihi" attribute="1" time="1" defaultMemberUniqueName="[tblMusteriler].[KayitTarihi].[All]" allUniqueName="[tblMusteriler].[KayitTarihi].[All]" dimensionUniqueName="[tblMusteriler]" displayFolder="" count="0" memberValueDatatype="7" unbalanced="0"/>
    <cacheHierarchy uniqueName="[tblMusteriler].[MusteriSegmenti]" caption="MusteriSegmenti" attribute="1" defaultMemberUniqueName="[tblMusteriler].[MusteriSegmenti].[All]" allUniqueName="[tblMusteriler].[MusteriSegmenti].[All]" dimensionUniqueName="[tblMusteriler]" displayFolder="" count="0" memberValueDatatype="130" unbalanced="0"/>
    <cacheHierarchy uniqueName="[tblMusteriler].[Eposta]" caption="Eposta" attribute="1" defaultMemberUniqueName="[tblMusteriler].[Eposta].[All]" allUniqueName="[tblMusteriler].[Eposta].[All]" dimensionUniqueName="[tblMusteriler]" displayFolder="" count="0" memberValueDatatype="130" unbalanced="0"/>
    <cacheHierarchy uniqueName="[tblSehirler].[SehirID]" caption="SehirID" attribute="1" defaultMemberUniqueName="[tblSehirler].[SehirID].[All]" allUniqueName="[tblSehirler].[SehirID].[All]" dimensionUniqueName="[tblSehirler]" displayFolder="" count="0" memberValueDatatype="20" unbalanced="0"/>
    <cacheHierarchy uniqueName="[tblSehirler].[Sehir]" caption="Sehir" attribute="1" defaultMemberUniqueName="[tblSehirler].[Sehir].[All]" allUniqueName="[tblSehirler].[Sehir].[All]" dimensionUniqueName="[tblSehirler]" displayFolder="" count="0" memberValueDatatype="130" unbalanced="0"/>
    <cacheHierarchy uniqueName="[tblSehirler].[Bolge]" caption="Bolge" attribute="1" defaultMemberUniqueName="[tblSehirler].[Bolge].[All]" allUniqueName="[tblSehirler].[Bolge].[All]" dimensionUniqueName="[tblSehirler]" displayFolder="" count="2" memberValueDatatype="130" unbalanced="0"/>
    <cacheHierarchy uniqueName="[tblSiparisDetaylari].[SiparisDetayID]" caption="SiparisDetayID" attribute="1" defaultMemberUniqueName="[tblSiparisDetaylari].[SiparisDetayID].[All]" allUniqueName="[tblSiparisDetaylari].[SiparisDetayID].[All]" dimensionUniqueName="[tblSiparisDetaylari]" displayFolder="" count="0" memberValueDatatype="20" unbalanced="0"/>
    <cacheHierarchy uniqueName="[tblSiparisDetaylari].[SiparisID]" caption="SiparisID" attribute="1" defaultMemberUniqueName="[tblSiparisDetaylari].[SiparisID].[All]" allUniqueName="[tblSiparisDetaylari].[SiparisID].[All]" dimensionUniqueName="[tblSiparisDetaylari]" displayFolder="" count="0" memberValueDatatype="20" unbalanced="0"/>
    <cacheHierarchy uniqueName="[tblSiparisDetaylari].[UrunID]" caption="UrunID" attribute="1" defaultMemberUniqueName="[tblSiparisDetaylari].[UrunID].[All]" allUniqueName="[tblSiparisDetaylari].[UrunID].[All]" dimensionUniqueName="[tblSiparisDetaylari]" displayFolder="" count="0" memberValueDatatype="20" unbalanced="0"/>
    <cacheHierarchy uniqueName="[tblSiparisDetaylari].[UrunAdi]" caption="UrunAdi" attribute="1" defaultMemberUniqueName="[tblSiparisDetaylari].[UrunAdi].[All]" allUniqueName="[tblSiparisDetaylari].[UrunAdi].[All]" dimensionUniqueName="[tblSiparisDetaylari]" displayFolder="" count="0" memberValueDatatype="130" unbalanced="0"/>
    <cacheHierarchy uniqueName="[tblSiparisDetaylari].[KategoriID]" caption="KategoriID" attribute="1" defaultMemberUniqueName="[tblSiparisDetaylari].[KategoriID].[All]" allUniqueName="[tblSiparisDetaylari].[KategoriID].[All]" dimensionUniqueName="[tblSiparisDetaylari]" displayFolder="" count="0" memberValueDatatype="20" unbalanced="0"/>
    <cacheHierarchy uniqueName="[tblSiparisDetaylari].[KategoriAdi]" caption="KategoriAdi" attribute="1" defaultMemberUniqueName="[tblSiparisDetaylari].[KategoriAdi].[All]" allUniqueName="[tblSiparisDetaylari].[KategoriAdi].[All]" dimensionUniqueName="[tblSiparisDetaylari]" displayFolder="" count="0" memberValueDatatype="130" unbalanced="0"/>
    <cacheHierarchy uniqueName="[tblSiparisDetaylari].[Adet]" caption="Adet" attribute="1" defaultMemberUniqueName="[tblSiparisDetaylari].[Adet].[All]" allUniqueName="[tblSiparisDetaylari].[Adet].[All]" dimensionUniqueName="[tblSiparisDetaylari]" displayFolder="" count="0" memberValueDatatype="20" unbalanced="0"/>
    <cacheHierarchy uniqueName="[tblSiparisDetaylari].[BirimFiyat]" caption="BirimFiyat" attribute="1" defaultMemberUniqueName="[tblSiparisDetaylari].[BirimFiyat].[All]" allUniqueName="[tblSiparisDetaylari].[BirimFiyat].[All]" dimensionUniqueName="[tblSiparisDetaylari]" displayFolder="" count="0" memberValueDatatype="20" unbalanced="0"/>
    <cacheHierarchy uniqueName="[tblSiparisDetaylari].[IndirimOrani]" caption="IndirimOrani" attribute="1" defaultMemberUniqueName="[tblSiparisDetaylari].[IndirimOrani].[All]" allUniqueName="[tblSiparisDetaylari].[IndirimOrani].[All]" dimensionUniqueName="[tblSiparisDetaylari]" displayFolder="" count="0" memberValueDatatype="5" unbalanced="0"/>
    <cacheHierarchy uniqueName="[tblSiparisDetaylari].[IndirimTutari]" caption="IndirimTutari" attribute="1" defaultMemberUniqueName="[tblSiparisDetaylari].[IndirimTutari].[All]" allUniqueName="[tblSiparisDetaylari].[IndirimTutari].[All]" dimensionUniqueName="[tblSiparisDetaylari]" displayFolder="" count="0" memberValueDatatype="5" unbalanced="0"/>
    <cacheHierarchy uniqueName="[tblSiparisDetaylari].[NetSatisTutari]" caption="NetSatisTutari" attribute="1" defaultMemberUniqueName="[tblSiparisDetaylari].[NetSatisTutari].[All]" allUniqueName="[tblSiparisDetaylari].[NetSatisTutari].[All]" dimensionUniqueName="[tblSiparisDetaylari]" displayFolder="" count="0" memberValueDatatype="5" unbalanced="0"/>
    <cacheHierarchy uniqueName="[tblSiparisDetaylari].[BirimMaliyet]" caption="BirimMaliyet" attribute="1" defaultMemberUniqueName="[tblSiparisDetaylari].[BirimMaliyet].[All]" allUniqueName="[tblSiparisDetaylari].[BirimMaliyet].[All]" dimensionUniqueName="[tblSiparisDetaylari]" displayFolder="" count="0" memberValueDatatype="20" unbalanced="0"/>
    <cacheHierarchy uniqueName="[tblSiparisDetaylari].[ToplamMaliyet]" caption="ToplamMaliyet" attribute="1" defaultMemberUniqueName="[tblSiparisDetaylari].[ToplamMaliyet].[All]" allUniqueName="[tblSiparisDetaylari].[ToplamMaliyet].[All]" dimensionUniqueName="[tblSiparisDetaylari]" displayFolder="" count="0" memberValueDatatype="20" unbalanced="0"/>
    <cacheHierarchy uniqueName="[tblSiparisDetaylari].[BrutKar]" caption="BrutKar" attribute="1" defaultMemberUniqueName="[tblSiparisDetaylari].[BrutKar].[All]" allUniqueName="[tblSiparisDetaylari].[BrutKar].[All]" dimensionUniqueName="[tblSiparisDetaylari]" displayFolder="" count="0" memberValueDatatype="5" unbalanced="0"/>
    <cacheHierarchy uniqueName="[tblSiparisler].[SiparisID]" caption="SiparisID" attribute="1" defaultMemberUniqueName="[tblSiparisler].[SiparisID].[All]" allUniqueName="[tblSiparisler].[SiparisID].[All]" dimensionUniqueName="[tblSiparisler]" displayFolder="" count="0" memberValueDatatype="20" unbalanced="0"/>
    <cacheHierarchy uniqueName="[tblSiparisler].[MusteriID]" caption="MusteriID" attribute="1" defaultMemberUniqueName="[tblSiparisler].[MusteriID].[All]" allUniqueName="[tblSiparisler].[MusteriID].[All]" dimensionUniqueName="[tblSiparisler]" displayFolder="" count="0" memberValueDatatype="20" unbalanced="0"/>
    <cacheHierarchy uniqueName="[tblSiparisler].[SiparisTarihi]" caption="SiparisTarihi" attribute="1" time="1" defaultMemberUniqueName="[tblSiparisler].[SiparisTarihi].[All]" allUniqueName="[tblSiparisler].[SiparisTarihi].[All]" dimensionUniqueName="[tblSiparisler]" displayFolder="" count="0" memberValueDatatype="7" unbalanced="0"/>
    <cacheHierarchy uniqueName="[tblSiparisler].[OdemeYontemi]" caption="OdemeYontemi" attribute="1" defaultMemberUniqueName="[tblSiparisler].[OdemeYontemi].[All]" allUniqueName="[tblSiparisler].[OdemeYontemi].[All]" dimensionUniqueName="[tblSiparisler]" displayFolder="" count="0" memberValueDatatype="130" unbalanced="0"/>
    <cacheHierarchy uniqueName="[tblSiparisler].[SiparisDurumu]" caption="SiparisDurumu" attribute="1" defaultMemberUniqueName="[tblSiparisler].[SiparisDurumu].[All]" allUniqueName="[tblSiparisler].[SiparisDurumu].[All]" dimensionUniqueName="[tblSiparisler]" displayFolder="" count="0" memberValueDatatype="130" unbalanced="0"/>
    <cacheHierarchy uniqueName="[tblSiparisler].[SatisKanali]" caption="SatisKanali" attribute="1" defaultMemberUniqueName="[tblSiparisler].[SatisKanali].[All]" allUniqueName="[tblSiparisler].[SatisKanali].[All]" dimensionUniqueName="[tblSiparisler]" displayFolder="" count="2" memberValueDatatype="130" unbalanced="0"/>
    <cacheHierarchy uniqueName="[tblSiparisler].[YılAy]" caption="YılAy" attribute="1" defaultMemberUniqueName="[tblSiparisler].[YılAy].[All]" allUniqueName="[tblSiparisler].[YılAy].[All]" dimensionUniqueName="[tblSiparisler]" displayFolder="" count="0" memberValueDatatype="130" unbalanced="0"/>
    <cacheHierarchy uniqueName="[tblSiparisler].[Yıl]" caption="Yıl" attribute="1" defaultMemberUniqueName="[tblSiparisler].[Yıl].[All]" allUniqueName="[tblSiparisler].[Yıl].[All]" dimensionUniqueName="[tblSiparisler]" displayFolder="" count="2" memberValueDatatype="20" unbalanced="0"/>
    <cacheHierarchy uniqueName="[tblSiparisler].[AyNo]" caption="AyNo" attribute="1" defaultMemberUniqueName="[tblSiparisler].[AyNo].[All]" allUniqueName="[tblSiparisler].[AyNo].[All]" dimensionUniqueName="[tblSiparisler]" displayFolder="" count="0" memberValueDatatype="20" unbalanced="0"/>
    <cacheHierarchy uniqueName="[tblSiparisler].[Ay]" caption="Ay" attribute="1" defaultMemberUniqueName="[tblSiparisler].[Ay].[All]" allUniqueName="[tblSiparisler].[Ay].[All]" dimensionUniqueName="[tblSiparisler]" displayFolder="" count="2" memberValueDatatype="130" unbalanced="0"/>
    <cacheHierarchy uniqueName="[tblTakvim].[Tarih]" caption="Tarih" attribute="1" defaultMemberUniqueName="[tblTakvim].[Tarih].[All]" allUniqueName="[tblTakvim].[Tarih].[All]" dimensionUniqueName="[tblTakvim]" displayFolder="" count="0" memberValueDatatype="130" unbalanced="0"/>
    <cacheHierarchy uniqueName="[tblTakvim].[Yil]" caption="Yil" attribute="1" defaultMemberUniqueName="[tblTakvim].[Yil].[All]" allUniqueName="[tblTakvim].[Yil].[All]" dimensionUniqueName="[tblTakvim]" displayFolder="" count="0" memberValueDatatype="20" unbalanced="0"/>
    <cacheHierarchy uniqueName="[tblTakvim].[AyNo]" caption="AyNo" attribute="1" defaultMemberUniqueName="[tblTakvim].[AyNo].[All]" allUniqueName="[tblTakvim].[AyNo].[All]" dimensionUniqueName="[tblTakvim]" displayFolder="" count="0" memberValueDatatype="20" unbalanced="0"/>
    <cacheHierarchy uniqueName="[tblTakvim].[AyAdi]" caption="AyAdi" attribute="1" defaultMemberUniqueName="[tblTakvim].[AyAdi].[All]" allUniqueName="[tblTakvim].[AyAdi].[All]" dimensionUniqueName="[tblTakvim]" displayFolder="" count="0" memberValueDatatype="130" unbalanced="0"/>
    <cacheHierarchy uniqueName="[tblTakvim].[Ceyrek]" caption="Ceyrek" attribute="1" defaultMemberUniqueName="[tblTakvim].[Ceyrek].[All]" allUniqueName="[tblTakvim].[Ceyrek].[All]" dimensionUniqueName="[tblTakvim]" displayFolder="" count="0" memberValueDatatype="130" unbalanced="0"/>
    <cacheHierarchy uniqueName="[tblTakvim].[HaftaGunu]" caption="HaftaGunu" attribute="1" defaultMemberUniqueName="[tblTakvim].[HaftaGunu].[All]" allUniqueName="[tblTakvim].[HaftaGunu].[All]" dimensionUniqueName="[tblTakvim]" displayFolder="" count="0" memberValueDatatype="130" unbalanced="0"/>
    <cacheHierarchy uniqueName="[tblTakvim].[HaftaSonuMu]" caption="HaftaSonuMu" attribute="1" defaultMemberUniqueName="[tblTakvim].[HaftaSonuMu].[All]" allUniqueName="[tblTakvim].[HaftaSonuMu].[All]" dimensionUniqueName="[tblTakvim]" displayFolder="" count="0" memberValueDatatype="130" unbalanced="0"/>
    <cacheHierarchy uniqueName="[tblTakvim].[YılAy]" caption="YılAy" attribute="1" defaultMemberUniqueName="[tblTakvim].[YılAy].[All]" allUniqueName="[tblTakvim].[YılAy].[All]" dimensionUniqueName="[tblTakvim]" displayFolder="" count="0" memberValueDatatype="130" unbalanced="0"/>
    <cacheHierarchy uniqueName="[tblUrunler].[UrunID]" caption="UrunID" attribute="1" defaultMemberUniqueName="[tblUrunler].[UrunID].[All]" allUniqueName="[tblUrunler].[UrunID].[All]" dimensionUniqueName="[tblUrunler]" displayFolder="" count="0" memberValueDatatype="20" unbalanced="0"/>
    <cacheHierarchy uniqueName="[tblUrunler].[UrunAdi]" caption="UrunAdi" attribute="1" defaultMemberUniqueName="[tblUrunler].[UrunAdi].[All]" allUniqueName="[tblUrunler].[UrunAdi].[All]" dimensionUniqueName="[tblUrunler]" displayFolder="" count="0" memberValueDatatype="130" unbalanced="0"/>
    <cacheHierarchy uniqueName="[tblUrunler].[KategoriID]" caption="KategoriID" attribute="1" defaultMemberUniqueName="[tblUrunler].[KategoriID].[All]" allUniqueName="[tblUrunler].[KategoriID].[All]" dimensionUniqueName="[tblUrunler]" displayFolder="" count="0" memberValueDatatype="20" unbalanced="0"/>
    <cacheHierarchy uniqueName="[tblUrunler].[KategoriAdi]" caption="KategoriAdi" attribute="1" defaultMemberUniqueName="[tblUrunler].[KategoriAdi].[All]" allUniqueName="[tblUrunler].[KategoriAdi].[All]" dimensionUniqueName="[tblUrunler]" displayFolder="" count="0" memberValueDatatype="130" unbalanced="0"/>
    <cacheHierarchy uniqueName="[tblUrunler].[Marka]" caption="Marka" attribute="1" defaultMemberUniqueName="[tblUrunler].[Marka].[All]" allUniqueName="[tblUrunler].[Marka].[All]" dimensionUniqueName="[tblUrunler]" displayFolder="" count="0" memberValueDatatype="130" unbalanced="0"/>
    <cacheHierarchy uniqueName="[tblUrunler].[ListeFiyati]" caption="ListeFiyati" attribute="1" defaultMemberUniqueName="[tblUrunler].[ListeFiyati].[All]" allUniqueName="[tblUrunler].[ListeFiyati].[All]" dimensionUniqueName="[tblUrunler]" displayFolder="" count="0" memberValueDatatype="20" unbalanced="0"/>
    <cacheHierarchy uniqueName="[tblUrunler].[BirimMaliyet]" caption="BirimMaliyet" attribute="1" defaultMemberUniqueName="[tblUrunler].[BirimMaliyet].[All]" allUniqueName="[tblUrunler].[BirimMaliyet].[All]" dimensionUniqueName="[tblUrunler]" displayFolder="" count="0" memberValueDatatype="20" unbalanced="0"/>
    <cacheHierarchy uniqueName="[Measures].[__XL_Count tblMusteriler]" caption="__XL_Count tblMusteriler" measure="1" displayFolder="" measureGroup="tblMusteriler" count="0" hidden="1"/>
    <cacheHierarchy uniqueName="[Measures].[__XL_Count tblSiparisler]" caption="__XL_Count tblSiparisler" measure="1" displayFolder="" measureGroup="tblSiparisler" count="0" hidden="1"/>
    <cacheHierarchy uniqueName="[Measures].[__XL_Count tblSehirler]" caption="__XL_Count tblSehirler" measure="1" displayFolder="" measureGroup="tblSehirler" count="0" hidden="1"/>
    <cacheHierarchy uniqueName="[Measures].[__XL_Count tblSiparisDetaylari]" caption="__XL_Count tblSiparisDetaylari" measure="1" displayFolder="" measureGroup="tblSiparisDetaylari" count="0" hidden="1"/>
    <cacheHierarchy uniqueName="[Measures].[__XL_Count tblUrunler]" caption="__XL_Count tblUrunler" measure="1" displayFolder="" measureGroup="tblUrunler" count="0" hidden="1"/>
    <cacheHierarchy uniqueName="[Measures].[__XL_Count tblKategoriler]" caption="__XL_Count tblKategoriler" measure="1" displayFolder="" measureGroup="tblKategoriler" count="0" hidden="1"/>
    <cacheHierarchy uniqueName="[Measures].[__XL_Count tblKargo]" caption="__XL_Count tblKargo" measure="1" displayFolder="" measureGroup="tblKargo" count="0" hidden="1"/>
    <cacheHierarchy uniqueName="[Measures].[__XL_Count tblIadeler]" caption="__XL_Count tblIadeler" measure="1" displayFolder="" measureGroup="tblIadeler" count="0" hidden="1"/>
    <cacheHierarchy uniqueName="[Measures].[__XL_Count tblTakvim]" caption="__XL_Count tblTakvim" measure="1" displayFolder="" measureGroup="tblTakvim" count="0" hidden="1"/>
    <cacheHierarchy uniqueName="[Measures].[__No measures defined]" caption="__No measures defined" measure="1" displayFolder="" count="0" hidden="1"/>
    <cacheHierarchy uniqueName="[Measures].[Sum of MusteriID]" caption="Sum of MusteriID" measure="1" displayFolder="" measureGroup="tblSiparisler" count="0" hidden="1">
      <extLst>
        <ext xmlns:x15="http://schemas.microsoft.com/office/spreadsheetml/2010/11/main" uri="{B97F6D7D-B522-45F9-BDA1-12C45D357490}">
          <x15:cacheHierarchy aggregatedColumn="45"/>
        </ext>
      </extLst>
    </cacheHierarchy>
    <cacheHierarchy uniqueName="[Measures].[Distinct Count of MusteriID]" caption="Distinct Count of MusteriID" measure="1" displayFolder="" measureGroup="tblSiparisler" count="0" hidden="1">
      <extLst>
        <ext xmlns:x15="http://schemas.microsoft.com/office/spreadsheetml/2010/11/main" uri="{B97F6D7D-B522-45F9-BDA1-12C45D357490}">
          <x15:cacheHierarchy aggregatedColumn="45"/>
        </ext>
      </extLst>
    </cacheHierarchy>
    <cacheHierarchy uniqueName="[Measures].[Sum of SiparisID]" caption="Sum of SiparisID" measure="1" displayFolder="" measureGroup="tblSiparisDetaylari" count="0" hidden="1">
      <extLst>
        <ext xmlns:x15="http://schemas.microsoft.com/office/spreadsheetml/2010/11/main" uri="{B97F6D7D-B522-45F9-BDA1-12C45D357490}">
          <x15:cacheHierarchy aggregatedColumn="31"/>
        </ext>
      </extLst>
    </cacheHierarchy>
    <cacheHierarchy uniqueName="[Measures].[Distinct Count of SiparisID]" caption="Distinct Count of SiparisID" measure="1" displayFolder="" measureGroup="tblSiparisDetaylari" count="0" hidden="1">
      <extLst>
        <ext xmlns:x15="http://schemas.microsoft.com/office/spreadsheetml/2010/11/main" uri="{B97F6D7D-B522-45F9-BDA1-12C45D357490}">
          <x15:cacheHierarchy aggregatedColumn="31"/>
        </ext>
      </extLst>
    </cacheHierarchy>
    <cacheHierarchy uniqueName="[Measures].[Sum of NetSatisTutari]" caption="Sum of NetSatisTutari" measure="1" displayFolder="" measureGroup="tblSiparisDetaylari" count="0" hidden="1">
      <extLst>
        <ext xmlns:x15="http://schemas.microsoft.com/office/spreadsheetml/2010/11/main" uri="{B97F6D7D-B522-45F9-BDA1-12C45D357490}">
          <x15:cacheHierarchy aggregatedColumn="40"/>
        </ext>
      </extLst>
    </cacheHierarchy>
    <cacheHierarchy uniqueName="[Measures].[Sum of BrutKar]" caption="Sum of BrutKar" measure="1" displayFolder="" measureGroup="tblSiparisDetaylari" count="0" hidden="1">
      <extLst>
        <ext xmlns:x15="http://schemas.microsoft.com/office/spreadsheetml/2010/11/main" uri="{B97F6D7D-B522-45F9-BDA1-12C45D357490}">
          <x15:cacheHierarchy aggregatedColumn="43"/>
        </ext>
      </extLst>
    </cacheHierarchy>
    <cacheHierarchy uniqueName="[Measures].[Sum of IadeID]" caption="Sum of IadeID" measure="1" displayFolder="" measureGroup="tblIadeler" count="0" hidden="1">
      <extLst>
        <ext xmlns:x15="http://schemas.microsoft.com/office/spreadsheetml/2010/11/main" uri="{B97F6D7D-B522-45F9-BDA1-12C45D357490}">
          <x15:cacheHierarchy aggregatedColumn="0"/>
        </ext>
      </extLst>
    </cacheHierarchy>
    <cacheHierarchy uniqueName="[Measures].[Distinct Count of IadeID]" caption="Distinct Count of IadeID" measure="1" displayFolder="" measureGroup="tblIadeler" count="0" hidden="1">
      <extLst>
        <ext xmlns:x15="http://schemas.microsoft.com/office/spreadsheetml/2010/11/main" uri="{B97F6D7D-B522-45F9-BDA1-12C45D357490}">
          <x15:cacheHierarchy aggregatedColumn="0"/>
        </ext>
      </extLst>
    </cacheHierarchy>
    <cacheHierarchy uniqueName="[Measures].[Count of IadeID]" caption="Count of IadeID" measure="1" displayFolder="" measureGroup="tblIadeler" count="0" hidden="1">
      <extLst>
        <ext xmlns:x15="http://schemas.microsoft.com/office/spreadsheetml/2010/11/main" uri="{B97F6D7D-B522-45F9-BDA1-12C45D357490}">
          <x15:cacheHierarchy aggregatedColumn="0"/>
        </ext>
      </extLst>
    </cacheHierarchy>
    <cacheHierarchy uniqueName="[Measures].[Sum of SiparisDetayID]" caption="Sum of SiparisDetayID" measure="1" displayFolder="" measureGroup="tblSiparisDetaylari" count="0" hidden="1">
      <extLst>
        <ext xmlns:x15="http://schemas.microsoft.com/office/spreadsheetml/2010/11/main" uri="{B97F6D7D-B522-45F9-BDA1-12C45D357490}">
          <x15:cacheHierarchy aggregatedColumn="30"/>
        </ext>
      </extLst>
    </cacheHierarchy>
    <cacheHierarchy uniqueName="[Measures].[Count of SiparisDetayID]" caption="Count of SiparisDetayID" measure="1" displayFolder="" measureGroup="tblSiparisDetaylari" count="0" hidden="1">
      <extLst>
        <ext xmlns:x15="http://schemas.microsoft.com/office/spreadsheetml/2010/11/main" uri="{B97F6D7D-B522-45F9-BDA1-12C45D357490}">
          <x15:cacheHierarchy aggregatedColumn="30"/>
        </ext>
      </extLst>
    </cacheHierarchy>
    <cacheHierarchy uniqueName="[Measures].[Count of NetSatisTutari]" caption="Count of NetSatisTutari" measure="1" displayFolder="" measureGroup="tblSiparisDetaylari" count="0" hidden="1">
      <extLst>
        <ext xmlns:x15="http://schemas.microsoft.com/office/spreadsheetml/2010/11/main" uri="{B97F6D7D-B522-45F9-BDA1-12C45D357490}">
          <x15:cacheHierarchy aggregatedColumn="40"/>
        </ext>
      </extLst>
    </cacheHierarchy>
    <cacheHierarchy uniqueName="[Measures].[Sum of Adet]" caption="Sum of Adet" measure="1" displayFolder="" measureGroup="tblSiparisDetaylari" count="0" hidden="1">
      <extLst>
        <ext xmlns:x15="http://schemas.microsoft.com/office/spreadsheetml/2010/11/main" uri="{B97F6D7D-B522-45F9-BDA1-12C45D357490}">
          <x15:cacheHierarchy aggregatedColumn="36"/>
        </ext>
      </extLst>
    </cacheHierarchy>
  </cacheHierarchies>
  <kpis count="0"/>
  <extLst>
    <ext xmlns:x14="http://schemas.microsoft.com/office/spreadsheetml/2009/9/main" uri="{725AE2AE-9491-48be-B2B4-4EB974FC3084}">
      <x14:pivotCacheDefinition slicerData="1" pivotCacheId="651615896"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52">
  <r>
    <n v="1"/>
    <n v="1"/>
    <n v="52"/>
    <s v="Direnç Bandı"/>
    <n v="5"/>
    <s v="Spor"/>
    <n v="2"/>
    <n v="14700"/>
    <n v="0.05"/>
    <n v="1470"/>
    <n v="27930"/>
    <n v="11070"/>
    <n v="22140"/>
    <n v="5790"/>
  </r>
  <r>
    <n v="2"/>
    <n v="2"/>
    <n v="113"/>
    <s v="Lastik Parlatıcı"/>
    <n v="10"/>
    <s v="Oto Aksesuar"/>
    <n v="2"/>
    <n v="1830"/>
    <n v="0.05"/>
    <n v="183"/>
    <n v="3477"/>
    <n v="1260"/>
    <n v="2520"/>
    <n v="957"/>
  </r>
  <r>
    <n v="3"/>
    <n v="2"/>
    <n v="91"/>
    <s v="Su Isıtıcı"/>
    <n v="8"/>
    <s v="Mutfak"/>
    <n v="3"/>
    <n v="2170"/>
    <n v="0"/>
    <n v="0"/>
    <n v="6510"/>
    <n v="1350"/>
    <n v="4050"/>
    <n v="2460"/>
  </r>
  <r>
    <n v="4"/>
    <n v="3"/>
    <n v="7"/>
    <s v="Monitör"/>
    <n v="1"/>
    <s v="Elektronik"/>
    <n v="1"/>
    <n v="18800"/>
    <n v="0.15"/>
    <n v="2820"/>
    <n v="15980"/>
    <n v="9620"/>
    <n v="9620"/>
    <n v="6360"/>
  </r>
  <r>
    <n v="5"/>
    <n v="3"/>
    <n v="25"/>
    <s v="Tişört"/>
    <n v="3"/>
    <s v="Giyim"/>
    <n v="1"/>
    <n v="2080"/>
    <n v="0"/>
    <n v="0"/>
    <n v="2080"/>
    <n v="1430"/>
    <n v="1430"/>
    <n v="650"/>
  </r>
  <r>
    <n v="6"/>
    <n v="3"/>
    <n v="38"/>
    <s v="Kişisel Gelişim Kitabı"/>
    <n v="4"/>
    <s v="Kitap"/>
    <n v="3"/>
    <n v="340"/>
    <n v="0.1"/>
    <n v="102"/>
    <n v="918"/>
    <n v="250"/>
    <n v="750"/>
    <n v="168"/>
  </r>
  <r>
    <n v="7"/>
    <n v="4"/>
    <n v="115"/>
    <s v="Araç Şarj Aleti"/>
    <n v="10"/>
    <s v="Oto Aksesuar"/>
    <n v="1"/>
    <n v="4840"/>
    <n v="0"/>
    <n v="0"/>
    <n v="4840"/>
    <n v="3060"/>
    <n v="3060"/>
    <n v="1780"/>
  </r>
  <r>
    <n v="8"/>
    <n v="4"/>
    <n v="90"/>
    <s v="Bıçak Seti"/>
    <n v="8"/>
    <s v="Mutfak"/>
    <n v="1"/>
    <n v="3570"/>
    <n v="0.05"/>
    <n v="178.5"/>
    <n v="3391.5"/>
    <n v="2670"/>
    <n v="2670"/>
    <n v="721.5"/>
  </r>
  <r>
    <n v="9"/>
    <n v="4"/>
    <n v="70"/>
    <s v="El Kremi"/>
    <n v="6"/>
    <s v="Kozmetik"/>
    <n v="1"/>
    <n v="1040"/>
    <n v="0.05"/>
    <n v="52"/>
    <n v="988"/>
    <n v="700"/>
    <n v="700"/>
    <n v="288"/>
  </r>
  <r>
    <n v="10"/>
    <n v="5"/>
    <n v="58"/>
    <s v="Eldiven"/>
    <n v="5"/>
    <s v="Spor"/>
    <n v="2"/>
    <n v="10440"/>
    <n v="0"/>
    <n v="0"/>
    <n v="20880"/>
    <n v="6110"/>
    <n v="12220"/>
    <n v="8660"/>
  </r>
  <r>
    <n v="11"/>
    <n v="6"/>
    <n v="22"/>
    <s v="Çamaşır Sepeti"/>
    <n v="2"/>
    <s v="Ev Yaşam"/>
    <n v="3"/>
    <n v="970"/>
    <n v="0.05"/>
    <n v="145.5"/>
    <n v="2764.5"/>
    <n v="630"/>
    <n v="1890"/>
    <n v="874.5"/>
  </r>
  <r>
    <n v="12"/>
    <n v="7"/>
    <n v="99"/>
    <s v="Sulama Hortumu"/>
    <n v="9"/>
    <s v="Bahçe"/>
    <n v="4"/>
    <n v="1340"/>
    <n v="0"/>
    <n v="0"/>
    <n v="5360"/>
    <n v="680"/>
    <n v="2720"/>
    <n v="2640"/>
  </r>
  <r>
    <n v="13"/>
    <n v="8"/>
    <n v="64"/>
    <s v="Parfüm"/>
    <n v="6"/>
    <s v="Kozmetik"/>
    <n v="2"/>
    <n v="420"/>
    <n v="0.05"/>
    <n v="42"/>
    <n v="798"/>
    <n v="260"/>
    <n v="520"/>
    <n v="278"/>
  </r>
  <r>
    <n v="14"/>
    <n v="8"/>
    <n v="70"/>
    <s v="El Kremi"/>
    <n v="6"/>
    <s v="Kozmetik"/>
    <n v="1"/>
    <n v="1060"/>
    <n v="0.1"/>
    <n v="106"/>
    <n v="954"/>
    <n v="700"/>
    <n v="700"/>
    <n v="254"/>
  </r>
  <r>
    <n v="15"/>
    <n v="9"/>
    <n v="72"/>
    <s v="Vücut Losyonu"/>
    <n v="6"/>
    <s v="Kozmetik"/>
    <n v="3"/>
    <n v="370"/>
    <n v="0"/>
    <n v="0"/>
    <n v="1110"/>
    <n v="190"/>
    <n v="570"/>
    <n v="540"/>
  </r>
  <r>
    <n v="16"/>
    <n v="9"/>
    <n v="105"/>
    <s v="Çim Tohumu"/>
    <n v="9"/>
    <s v="Bahçe"/>
    <n v="2"/>
    <n v="700"/>
    <n v="0"/>
    <n v="0"/>
    <n v="1400"/>
    <n v="510"/>
    <n v="1020"/>
    <n v="380"/>
  </r>
  <r>
    <n v="17"/>
    <n v="10"/>
    <n v="23"/>
    <s v="TV Ünitesi"/>
    <n v="2"/>
    <s v="Ev Yaşam"/>
    <n v="1"/>
    <n v="8900"/>
    <n v="0"/>
    <n v="0"/>
    <n v="8900"/>
    <n v="4430"/>
    <n v="4430"/>
    <n v="4470"/>
  </r>
  <r>
    <n v="18"/>
    <n v="11"/>
    <n v="120"/>
    <s v="İlk Yardım Çantası"/>
    <n v="10"/>
    <s v="Oto Aksesuar"/>
    <n v="1"/>
    <n v="4600"/>
    <n v="0"/>
    <n v="0"/>
    <n v="4600"/>
    <n v="2720"/>
    <n v="2720"/>
    <n v="1880"/>
  </r>
  <r>
    <n v="19"/>
    <n v="11"/>
    <n v="5"/>
    <s v="Akıllı Saat"/>
    <n v="1"/>
    <s v="Elektronik"/>
    <n v="1"/>
    <n v="7010"/>
    <n v="0"/>
    <n v="0"/>
    <n v="7010"/>
    <n v="4350"/>
    <n v="4350"/>
    <n v="2660"/>
  </r>
  <r>
    <n v="20"/>
    <n v="12"/>
    <n v="53"/>
    <s v="Koşu Bandı"/>
    <n v="5"/>
    <s v="Spor"/>
    <n v="1"/>
    <n v="13080"/>
    <n v="0.1"/>
    <n v="1308"/>
    <n v="11772"/>
    <n v="6380"/>
    <n v="6380"/>
    <n v="5392"/>
  </r>
  <r>
    <n v="21"/>
    <n v="13"/>
    <n v="101"/>
    <s v="Tohum Seti"/>
    <n v="9"/>
    <s v="Bahçe"/>
    <n v="1"/>
    <n v="730"/>
    <n v="0.05"/>
    <n v="36.5"/>
    <n v="693.5"/>
    <n v="440"/>
    <n v="440"/>
    <n v="253.5"/>
  </r>
  <r>
    <n v="22"/>
    <n v="13"/>
    <n v="91"/>
    <s v="Su Isıtıcı"/>
    <n v="8"/>
    <s v="Mutfak"/>
    <n v="1"/>
    <n v="2070"/>
    <n v="0.25"/>
    <n v="517.5"/>
    <n v="1552.5"/>
    <n v="1350"/>
    <n v="1350"/>
    <n v="202.5"/>
  </r>
  <r>
    <n v="23"/>
    <n v="14"/>
    <n v="114"/>
    <s v="Bagaj Düzenleyici"/>
    <n v="10"/>
    <s v="Oto Aksesuar"/>
    <n v="2"/>
    <n v="120"/>
    <n v="0.25"/>
    <n v="60"/>
    <n v="180"/>
    <n v="60"/>
    <n v="120"/>
    <n v="60"/>
  </r>
  <r>
    <n v="24"/>
    <n v="14"/>
    <n v="79"/>
    <s v="Uzaktan Kumandalı Araba"/>
    <n v="7"/>
    <s v="Oyuncak"/>
    <n v="1"/>
    <n v="2180"/>
    <n v="0.05"/>
    <n v="109"/>
    <n v="2071"/>
    <n v="1680"/>
    <n v="1680"/>
    <n v="391"/>
  </r>
  <r>
    <n v="25"/>
    <n v="14"/>
    <n v="30"/>
    <s v="Eşofman Altı"/>
    <n v="3"/>
    <s v="Giyim"/>
    <n v="3"/>
    <n v="1770"/>
    <n v="0.1"/>
    <n v="531"/>
    <n v="4779"/>
    <n v="910"/>
    <n v="2730"/>
    <n v="2049"/>
  </r>
  <r>
    <n v="26"/>
    <n v="15"/>
    <n v="89"/>
    <s v="Kesme Tahtası"/>
    <n v="8"/>
    <s v="Mutfak"/>
    <n v="1"/>
    <n v="630"/>
    <n v="0"/>
    <n v="0"/>
    <n v="630"/>
    <n v="300"/>
    <n v="300"/>
    <n v="330"/>
  </r>
  <r>
    <n v="27"/>
    <n v="15"/>
    <n v="37"/>
    <s v="Roman"/>
    <n v="4"/>
    <s v="Kitap"/>
    <n v="1"/>
    <n v="240"/>
    <n v="0.1"/>
    <n v="24"/>
    <n v="216"/>
    <n v="160"/>
    <n v="160"/>
    <n v="56"/>
  </r>
  <r>
    <n v="28"/>
    <n v="16"/>
    <n v="43"/>
    <s v="Ders Kitabı"/>
    <n v="4"/>
    <s v="Kitap"/>
    <n v="3"/>
    <n v="190"/>
    <n v="0.2"/>
    <n v="114"/>
    <n v="456"/>
    <n v="120"/>
    <n v="360"/>
    <n v="96"/>
  </r>
  <r>
    <n v="29"/>
    <n v="17"/>
    <n v="69"/>
    <s v="Deodorant"/>
    <n v="6"/>
    <s v="Kozmetik"/>
    <n v="1"/>
    <n v="740"/>
    <n v="0.15"/>
    <n v="111"/>
    <n v="629"/>
    <n v="500"/>
    <n v="500"/>
    <n v="129"/>
  </r>
  <r>
    <n v="30"/>
    <n v="17"/>
    <n v="115"/>
    <s v="Araç Şarj Aleti"/>
    <n v="10"/>
    <s v="Oto Aksesuar"/>
    <n v="1"/>
    <n v="4890"/>
    <n v="0.05"/>
    <n v="244.5"/>
    <n v="4645.5"/>
    <n v="3060"/>
    <n v="3060"/>
    <n v="1585.5"/>
  </r>
  <r>
    <n v="31"/>
    <n v="17"/>
    <n v="43"/>
    <s v="Ders Kitabı"/>
    <n v="4"/>
    <s v="Kitap"/>
    <n v="2"/>
    <n v="180"/>
    <n v="0.05"/>
    <n v="18"/>
    <n v="342"/>
    <n v="120"/>
    <n v="240"/>
    <n v="102"/>
  </r>
  <r>
    <n v="32"/>
    <n v="18"/>
    <n v="36"/>
    <s v="Elbise"/>
    <n v="3"/>
    <s v="Giyim"/>
    <n v="5"/>
    <n v="3420"/>
    <n v="0.05"/>
    <n v="855"/>
    <n v="16245"/>
    <n v="1960"/>
    <n v="9800"/>
    <n v="6445"/>
  </r>
  <r>
    <n v="33"/>
    <n v="18"/>
    <n v="108"/>
    <s v="Seramik Saksı"/>
    <n v="9"/>
    <s v="Bahçe"/>
    <n v="1"/>
    <n v="1820"/>
    <n v="0"/>
    <n v="0"/>
    <n v="1820"/>
    <n v="970"/>
    <n v="970"/>
    <n v="850"/>
  </r>
  <r>
    <n v="34"/>
    <n v="18"/>
    <n v="4"/>
    <s v="Bluetooth Hoparlör"/>
    <n v="1"/>
    <s v="Elektronik"/>
    <n v="3"/>
    <n v="20610"/>
    <n v="0.1"/>
    <n v="6183"/>
    <n v="55647"/>
    <n v="9340"/>
    <n v="28020"/>
    <n v="27627"/>
  </r>
  <r>
    <n v="35"/>
    <n v="18"/>
    <n v="44"/>
    <s v="Ajanda"/>
    <n v="4"/>
    <s v="Kitap"/>
    <n v="1"/>
    <n v="320"/>
    <n v="0"/>
    <n v="0"/>
    <n v="320"/>
    <n v="160"/>
    <n v="160"/>
    <n v="160"/>
  </r>
  <r>
    <n v="36"/>
    <n v="19"/>
    <n v="23"/>
    <s v="TV Ünitesi"/>
    <n v="2"/>
    <s v="Ev Yaşam"/>
    <n v="1"/>
    <n v="8580"/>
    <n v="0"/>
    <n v="0"/>
    <n v="8580"/>
    <n v="4430"/>
    <n v="4430"/>
    <n v="4150"/>
  </r>
  <r>
    <n v="37"/>
    <n v="19"/>
    <n v="15"/>
    <s v="Masa Lambası"/>
    <n v="2"/>
    <s v="Ev Yaşam"/>
    <n v="1"/>
    <n v="7250"/>
    <n v="0.05"/>
    <n v="362.5"/>
    <n v="6887.5"/>
    <n v="5200"/>
    <n v="5200"/>
    <n v="1687.5"/>
  </r>
  <r>
    <n v="38"/>
    <n v="20"/>
    <n v="100"/>
    <s v="Toprak Torbası"/>
    <n v="9"/>
    <s v="Bahçe"/>
    <n v="1"/>
    <n v="3040"/>
    <n v="0.15"/>
    <n v="456"/>
    <n v="2584"/>
    <n v="2190"/>
    <n v="2190"/>
    <n v="394"/>
  </r>
  <r>
    <n v="39"/>
    <n v="20"/>
    <n v="42"/>
    <s v="Çocuk Kitabı"/>
    <n v="4"/>
    <s v="Kitap"/>
    <n v="4"/>
    <n v="70"/>
    <n v="0.1"/>
    <n v="28"/>
    <n v="252"/>
    <n v="50"/>
    <n v="200"/>
    <n v="52"/>
  </r>
  <r>
    <n v="40"/>
    <n v="21"/>
    <n v="6"/>
    <s v="Tablet"/>
    <n v="1"/>
    <s v="Elektronik"/>
    <n v="2"/>
    <n v="18440"/>
    <n v="0.05"/>
    <n v="1844"/>
    <n v="35036"/>
    <n v="13090"/>
    <n v="26180"/>
    <n v="8856"/>
  </r>
  <r>
    <n v="41"/>
    <n v="22"/>
    <n v="98"/>
    <s v="Saksı"/>
    <n v="9"/>
    <s v="Bahçe"/>
    <n v="1"/>
    <n v="4160"/>
    <n v="0.15"/>
    <n v="624"/>
    <n v="3536"/>
    <n v="2000"/>
    <n v="2000"/>
    <n v="1536"/>
  </r>
  <r>
    <n v="42"/>
    <n v="23"/>
    <n v="21"/>
    <s v="Ayakkabılık"/>
    <n v="2"/>
    <s v="Ev Yaşam"/>
    <n v="1"/>
    <n v="2890"/>
    <n v="0"/>
    <n v="0"/>
    <n v="2890"/>
    <n v="2170"/>
    <n v="2170"/>
    <n v="720"/>
  </r>
  <r>
    <n v="43"/>
    <n v="24"/>
    <n v="103"/>
    <s v="Güneş Enerjili Lamba"/>
    <n v="9"/>
    <s v="Bahçe"/>
    <n v="1"/>
    <n v="1500"/>
    <n v="0"/>
    <n v="0"/>
    <n v="1500"/>
    <n v="970"/>
    <n v="970"/>
    <n v="530"/>
  </r>
  <r>
    <n v="44"/>
    <n v="24"/>
    <n v="37"/>
    <s v="Roman"/>
    <n v="4"/>
    <s v="Kitap"/>
    <n v="1"/>
    <n v="240"/>
    <n v="0"/>
    <n v="0"/>
    <n v="240"/>
    <n v="160"/>
    <n v="160"/>
    <n v="80"/>
  </r>
  <r>
    <n v="45"/>
    <n v="24"/>
    <n v="74"/>
    <s v="Puzzle"/>
    <n v="7"/>
    <s v="Oyuncak"/>
    <n v="3"/>
    <n v="550"/>
    <n v="0"/>
    <n v="0"/>
    <n v="1650"/>
    <n v="420"/>
    <n v="1260"/>
    <n v="390"/>
  </r>
  <r>
    <n v="46"/>
    <n v="24"/>
    <n v="32"/>
    <s v="Kazak"/>
    <n v="3"/>
    <s v="Giyim"/>
    <n v="1"/>
    <n v="2270"/>
    <n v="0"/>
    <n v="0"/>
    <n v="2270"/>
    <n v="1660"/>
    <n v="1660"/>
    <n v="610"/>
  </r>
  <r>
    <n v="47"/>
    <n v="25"/>
    <n v="105"/>
    <s v="Çim Tohumu"/>
    <n v="9"/>
    <s v="Bahçe"/>
    <n v="1"/>
    <n v="700"/>
    <n v="0.1"/>
    <n v="70"/>
    <n v="630"/>
    <n v="510"/>
    <n v="510"/>
    <n v="120"/>
  </r>
  <r>
    <n v="48"/>
    <n v="26"/>
    <n v="13"/>
    <s v="Elektrikli Süpürge"/>
    <n v="2"/>
    <s v="Ev Yaşam"/>
    <n v="1"/>
    <n v="5110"/>
    <n v="0.1"/>
    <n v="511"/>
    <n v="4599"/>
    <n v="2460"/>
    <n v="2460"/>
    <n v="2139"/>
  </r>
  <r>
    <n v="49"/>
    <n v="26"/>
    <n v="59"/>
    <s v="Protein Shaker"/>
    <n v="5"/>
    <s v="Spor"/>
    <n v="1"/>
    <n v="6380"/>
    <n v="0.2"/>
    <n v="1276"/>
    <n v="5104"/>
    <n v="3490"/>
    <n v="3490"/>
    <n v="1614"/>
  </r>
  <r>
    <n v="50"/>
    <n v="27"/>
    <n v="101"/>
    <s v="Tohum Seti"/>
    <n v="9"/>
    <s v="Bahçe"/>
    <n v="3"/>
    <n v="710"/>
    <n v="0.05"/>
    <n v="106.5"/>
    <n v="2023.5"/>
    <n v="440"/>
    <n v="1320"/>
    <n v="703.5"/>
  </r>
  <r>
    <n v="51"/>
    <n v="27"/>
    <n v="111"/>
    <s v="Paspas Seti"/>
    <n v="10"/>
    <s v="Oto Aksesuar"/>
    <n v="1"/>
    <n v="250"/>
    <n v="0"/>
    <n v="0"/>
    <n v="250"/>
    <n v="140"/>
    <n v="140"/>
    <n v="110"/>
  </r>
  <r>
    <n v="52"/>
    <n v="28"/>
    <n v="102"/>
    <s v="Bahçe Eldiveni"/>
    <n v="9"/>
    <s v="Bahçe"/>
    <n v="1"/>
    <n v="2050"/>
    <n v="0"/>
    <n v="0"/>
    <n v="2050"/>
    <n v="1360"/>
    <n v="1360"/>
    <n v="690"/>
  </r>
  <r>
    <n v="53"/>
    <n v="28"/>
    <n v="14"/>
    <s v="Hava Temizleyici"/>
    <n v="2"/>
    <s v="Ev Yaşam"/>
    <n v="1"/>
    <n v="1000"/>
    <n v="0.05"/>
    <n v="50"/>
    <n v="950"/>
    <n v="560"/>
    <n v="560"/>
    <n v="390"/>
  </r>
  <r>
    <n v="54"/>
    <n v="28"/>
    <n v="42"/>
    <s v="Çocuk Kitabı"/>
    <n v="4"/>
    <s v="Kitap"/>
    <n v="1"/>
    <n v="70"/>
    <n v="0"/>
    <n v="0"/>
    <n v="70"/>
    <n v="50"/>
    <n v="50"/>
    <n v="20"/>
  </r>
  <r>
    <n v="55"/>
    <n v="29"/>
    <n v="101"/>
    <s v="Tohum Seti"/>
    <n v="9"/>
    <s v="Bahçe"/>
    <n v="1"/>
    <n v="720"/>
    <n v="0.1"/>
    <n v="72"/>
    <n v="648"/>
    <n v="440"/>
    <n v="440"/>
    <n v="208"/>
  </r>
  <r>
    <n v="56"/>
    <n v="30"/>
    <n v="72"/>
    <s v="Vücut Losyonu"/>
    <n v="6"/>
    <s v="Kozmetik"/>
    <n v="3"/>
    <n v="390"/>
    <n v="0"/>
    <n v="0"/>
    <n v="1170"/>
    <n v="190"/>
    <n v="570"/>
    <n v="600"/>
  </r>
  <r>
    <n v="57"/>
    <n v="30"/>
    <n v="13"/>
    <s v="Elektrikli Süpürge"/>
    <n v="2"/>
    <s v="Ev Yaşam"/>
    <n v="1"/>
    <n v="5130"/>
    <n v="0"/>
    <n v="0"/>
    <n v="5130"/>
    <n v="2460"/>
    <n v="2460"/>
    <n v="2670"/>
  </r>
  <r>
    <n v="58"/>
    <n v="31"/>
    <n v="18"/>
    <s v="Halı"/>
    <n v="2"/>
    <s v="Ev Yaşam"/>
    <n v="3"/>
    <n v="11390"/>
    <n v="0.15"/>
    <n v="5125.5"/>
    <n v="29044.5"/>
    <n v="8290"/>
    <n v="24870"/>
    <n v="4174.5"/>
  </r>
  <r>
    <n v="59"/>
    <n v="32"/>
    <n v="58"/>
    <s v="Eldiven"/>
    <n v="5"/>
    <s v="Spor"/>
    <n v="1"/>
    <n v="10110"/>
    <n v="0.15"/>
    <n v="1516.5"/>
    <n v="8593.5"/>
    <n v="6110"/>
    <n v="6110"/>
    <n v="2483.5"/>
  </r>
  <r>
    <n v="60"/>
    <n v="32"/>
    <n v="26"/>
    <s v="Kot Pantolon"/>
    <n v="3"/>
    <s v="Giyim"/>
    <n v="2"/>
    <n v="890"/>
    <n v="0.1"/>
    <n v="178"/>
    <n v="1602"/>
    <n v="400"/>
    <n v="800"/>
    <n v="802"/>
  </r>
  <r>
    <n v="61"/>
    <n v="33"/>
    <n v="109"/>
    <s v="Araç Telefon Tutucu"/>
    <n v="10"/>
    <s v="Oto Aksesuar"/>
    <n v="3"/>
    <n v="1050"/>
    <n v="0"/>
    <n v="0"/>
    <n v="3150"/>
    <n v="760"/>
    <n v="2280"/>
    <n v="870"/>
  </r>
  <r>
    <n v="62"/>
    <n v="33"/>
    <n v="17"/>
    <s v="Yastık"/>
    <n v="2"/>
    <s v="Ev Yaşam"/>
    <n v="4"/>
    <n v="2470"/>
    <n v="0"/>
    <n v="0"/>
    <n v="9880"/>
    <n v="1340"/>
    <n v="5360"/>
    <n v="4520"/>
  </r>
  <r>
    <n v="63"/>
    <n v="34"/>
    <n v="51"/>
    <s v="Dambıl Seti"/>
    <n v="5"/>
    <s v="Spor"/>
    <n v="1"/>
    <n v="19090"/>
    <n v="0"/>
    <n v="0"/>
    <n v="19090"/>
    <n v="9220"/>
    <n v="9220"/>
    <n v="9870"/>
  </r>
  <r>
    <n v="64"/>
    <n v="34"/>
    <n v="81"/>
    <s v="Ahşap Blok"/>
    <n v="7"/>
    <s v="Oyuncak"/>
    <n v="1"/>
    <n v="2570"/>
    <n v="0.1"/>
    <n v="257"/>
    <n v="2313"/>
    <n v="1830"/>
    <n v="1830"/>
    <n v="483"/>
  </r>
  <r>
    <n v="65"/>
    <n v="35"/>
    <n v="112"/>
    <s v="Cam Suyu"/>
    <n v="10"/>
    <s v="Oto Aksesuar"/>
    <n v="2"/>
    <n v="2740"/>
    <n v="0"/>
    <n v="0"/>
    <n v="5480"/>
    <n v="1520"/>
    <n v="3040"/>
    <n v="2440"/>
  </r>
  <r>
    <n v="66"/>
    <n v="36"/>
    <n v="104"/>
    <s v="Fide Küreği"/>
    <n v="9"/>
    <s v="Bahçe"/>
    <n v="1"/>
    <n v="800"/>
    <n v="0.05"/>
    <n v="40"/>
    <n v="760"/>
    <n v="520"/>
    <n v="520"/>
    <n v="240"/>
  </r>
  <r>
    <n v="67"/>
    <n v="37"/>
    <n v="50"/>
    <s v="Yoga Matı"/>
    <n v="5"/>
    <s v="Spor"/>
    <n v="1"/>
    <n v="3320"/>
    <n v="0.05"/>
    <n v="166"/>
    <n v="3154"/>
    <n v="1750"/>
    <n v="1750"/>
    <n v="1404"/>
  </r>
  <r>
    <n v="68"/>
    <n v="37"/>
    <n v="46"/>
    <s v="Kalem Seti"/>
    <n v="4"/>
    <s v="Kitap"/>
    <n v="3"/>
    <n v="160"/>
    <n v="0"/>
    <n v="0"/>
    <n v="480"/>
    <n v="90"/>
    <n v="270"/>
    <n v="210"/>
  </r>
  <r>
    <n v="69"/>
    <n v="37"/>
    <n v="29"/>
    <s v="Gömlek"/>
    <n v="3"/>
    <s v="Giyim"/>
    <n v="1"/>
    <n v="1840"/>
    <n v="0.05"/>
    <n v="92"/>
    <n v="1748"/>
    <n v="1380"/>
    <n v="1380"/>
    <n v="368"/>
  </r>
  <r>
    <n v="70"/>
    <n v="38"/>
    <n v="11"/>
    <s v="Webcam"/>
    <n v="1"/>
    <s v="Elektronik"/>
    <n v="5"/>
    <n v="3400"/>
    <n v="0.25"/>
    <n v="4250"/>
    <n v="12750"/>
    <n v="1600"/>
    <n v="8000"/>
    <n v="4750"/>
  </r>
  <r>
    <n v="71"/>
    <n v="38"/>
    <n v="19"/>
    <s v="Perde"/>
    <n v="2"/>
    <s v="Ev Yaşam"/>
    <n v="1"/>
    <n v="3060"/>
    <n v="0"/>
    <n v="0"/>
    <n v="3060"/>
    <n v="1960"/>
    <n v="1960"/>
    <n v="1100"/>
  </r>
  <r>
    <n v="72"/>
    <n v="38"/>
    <n v="94"/>
    <s v="Çaydanlık"/>
    <n v="8"/>
    <s v="Mutfak"/>
    <n v="1"/>
    <n v="6570"/>
    <n v="0.05"/>
    <n v="328.5"/>
    <n v="6241.5"/>
    <n v="3570"/>
    <n v="3570"/>
    <n v="2671.5"/>
  </r>
  <r>
    <n v="73"/>
    <n v="38"/>
    <n v="68"/>
    <s v="Tıraş Köpüğü"/>
    <n v="6"/>
    <s v="Kozmetik"/>
    <n v="4"/>
    <n v="1080"/>
    <n v="0"/>
    <n v="0"/>
    <n v="4320"/>
    <n v="610"/>
    <n v="2440"/>
    <n v="1880"/>
  </r>
  <r>
    <n v="74"/>
    <n v="39"/>
    <n v="59"/>
    <s v="Protein Shaker"/>
    <n v="5"/>
    <s v="Spor"/>
    <n v="1"/>
    <n v="6690"/>
    <n v="0.05"/>
    <n v="334.5"/>
    <n v="6355.5"/>
    <n v="3490"/>
    <n v="3490"/>
    <n v="2865.5"/>
  </r>
  <r>
    <n v="75"/>
    <n v="40"/>
    <n v="94"/>
    <s v="Çaydanlık"/>
    <n v="8"/>
    <s v="Mutfak"/>
    <n v="1"/>
    <n v="6440"/>
    <n v="0"/>
    <n v="0"/>
    <n v="6440"/>
    <n v="3570"/>
    <n v="3570"/>
    <n v="2870"/>
  </r>
  <r>
    <n v="76"/>
    <n v="40"/>
    <n v="101"/>
    <s v="Tohum Seti"/>
    <n v="9"/>
    <s v="Bahçe"/>
    <n v="1"/>
    <n v="770"/>
    <n v="0"/>
    <n v="0"/>
    <n v="770"/>
    <n v="440"/>
    <n v="440"/>
    <n v="330"/>
  </r>
  <r>
    <n v="77"/>
    <n v="41"/>
    <n v="101"/>
    <s v="Tohum Seti"/>
    <n v="9"/>
    <s v="Bahçe"/>
    <n v="1"/>
    <n v="730"/>
    <n v="0"/>
    <n v="0"/>
    <n v="730"/>
    <n v="440"/>
    <n v="440"/>
    <n v="290"/>
  </r>
  <r>
    <n v="78"/>
    <n v="42"/>
    <n v="85"/>
    <s v="Tava"/>
    <n v="8"/>
    <s v="Mutfak"/>
    <n v="1"/>
    <n v="7520"/>
    <n v="0"/>
    <n v="0"/>
    <n v="7520"/>
    <n v="3460"/>
    <n v="3460"/>
    <n v="4060"/>
  </r>
  <r>
    <n v="79"/>
    <n v="42"/>
    <n v="58"/>
    <s v="Eldiven"/>
    <n v="5"/>
    <s v="Spor"/>
    <n v="1"/>
    <n v="10290"/>
    <n v="0"/>
    <n v="0"/>
    <n v="10290"/>
    <n v="6110"/>
    <n v="6110"/>
    <n v="4180"/>
  </r>
  <r>
    <n v="80"/>
    <n v="43"/>
    <n v="97"/>
    <s v="Bahçe Makası"/>
    <n v="9"/>
    <s v="Bahçe"/>
    <n v="1"/>
    <n v="70"/>
    <n v="0.1"/>
    <n v="7"/>
    <n v="63"/>
    <n v="50"/>
    <n v="50"/>
    <n v="13"/>
  </r>
  <r>
    <n v="81"/>
    <n v="43"/>
    <n v="53"/>
    <s v="Koşu Bandı"/>
    <n v="5"/>
    <s v="Spor"/>
    <n v="1"/>
    <n v="13310"/>
    <n v="0.05"/>
    <n v="665.5"/>
    <n v="12644.5"/>
    <n v="6380"/>
    <n v="6380"/>
    <n v="6264.5"/>
  </r>
  <r>
    <n v="82"/>
    <n v="43"/>
    <n v="99"/>
    <s v="Sulama Hortumu"/>
    <n v="9"/>
    <s v="Bahçe"/>
    <n v="1"/>
    <n v="1410"/>
    <n v="0"/>
    <n v="0"/>
    <n v="1410"/>
    <n v="680"/>
    <n v="680"/>
    <n v="730"/>
  </r>
  <r>
    <n v="83"/>
    <n v="44"/>
    <n v="69"/>
    <s v="Deodorant"/>
    <n v="6"/>
    <s v="Kozmetik"/>
    <n v="2"/>
    <n v="710"/>
    <n v="0"/>
    <n v="0"/>
    <n v="1420"/>
    <n v="500"/>
    <n v="1000"/>
    <n v="420"/>
  </r>
  <r>
    <n v="84"/>
    <n v="44"/>
    <n v="30"/>
    <s v="Eşofman Altı"/>
    <n v="3"/>
    <s v="Giyim"/>
    <n v="1"/>
    <n v="1670"/>
    <n v="0"/>
    <n v="0"/>
    <n v="1670"/>
    <n v="910"/>
    <n v="910"/>
    <n v="760"/>
  </r>
  <r>
    <n v="85"/>
    <n v="44"/>
    <n v="49"/>
    <s v="Futbol Topu"/>
    <n v="5"/>
    <s v="Spor"/>
    <n v="2"/>
    <n v="350"/>
    <n v="0"/>
    <n v="0"/>
    <n v="700"/>
    <n v="270"/>
    <n v="540"/>
    <n v="160"/>
  </r>
  <r>
    <n v="86"/>
    <n v="45"/>
    <n v="79"/>
    <s v="Uzaktan Kumandalı Araba"/>
    <n v="7"/>
    <s v="Oyuncak"/>
    <n v="3"/>
    <n v="2210"/>
    <n v="0"/>
    <n v="0"/>
    <n v="6630"/>
    <n v="1680"/>
    <n v="5040"/>
    <n v="1590"/>
  </r>
  <r>
    <n v="87"/>
    <n v="45"/>
    <n v="118"/>
    <s v="Park Sensörü"/>
    <n v="10"/>
    <s v="Oto Aksesuar"/>
    <n v="1"/>
    <n v="4760"/>
    <n v="0.1"/>
    <n v="476"/>
    <n v="4284"/>
    <n v="2490"/>
    <n v="2490"/>
    <n v="1794"/>
  </r>
  <r>
    <n v="88"/>
    <n v="45"/>
    <n v="84"/>
    <s v="Robot Oyuncak"/>
    <n v="7"/>
    <s v="Oyuncak"/>
    <n v="2"/>
    <n v="660"/>
    <n v="0.1"/>
    <n v="132"/>
    <n v="1188"/>
    <n v="500"/>
    <n v="1000"/>
    <n v="188"/>
  </r>
  <r>
    <n v="89"/>
    <n v="46"/>
    <n v="2"/>
    <s v="Akıllı Telefon"/>
    <n v="1"/>
    <s v="Elektronik"/>
    <n v="2"/>
    <n v="7550"/>
    <n v="0.15"/>
    <n v="2265"/>
    <n v="12835"/>
    <n v="3900"/>
    <n v="7800"/>
    <n v="5035"/>
  </r>
  <r>
    <n v="90"/>
    <n v="47"/>
    <n v="5"/>
    <s v="Akıllı Saat"/>
    <n v="1"/>
    <s v="Elektronik"/>
    <n v="1"/>
    <n v="7300"/>
    <n v="0"/>
    <n v="0"/>
    <n v="7300"/>
    <n v="4350"/>
    <n v="4350"/>
    <n v="2950"/>
  </r>
  <r>
    <n v="91"/>
    <n v="48"/>
    <n v="110"/>
    <s v="Oto Süpürge"/>
    <n v="10"/>
    <s v="Oto Aksesuar"/>
    <n v="2"/>
    <n v="430"/>
    <n v="0"/>
    <n v="0"/>
    <n v="860"/>
    <n v="250"/>
    <n v="500"/>
    <n v="360"/>
  </r>
  <r>
    <n v="92"/>
    <n v="49"/>
    <n v="120"/>
    <s v="İlk Yardım Çantası"/>
    <n v="10"/>
    <s v="Oto Aksesuar"/>
    <n v="2"/>
    <n v="4570"/>
    <n v="0.2"/>
    <n v="1828"/>
    <n v="7312"/>
    <n v="2720"/>
    <n v="5440"/>
    <n v="1872"/>
  </r>
  <r>
    <n v="93"/>
    <n v="49"/>
    <n v="10"/>
    <s v="Powerbank"/>
    <n v="1"/>
    <s v="Elektronik"/>
    <n v="1"/>
    <n v="7090"/>
    <n v="0.15"/>
    <n v="1063.5"/>
    <n v="6026.5"/>
    <n v="4870"/>
    <n v="4870"/>
    <n v="1156.5"/>
  </r>
  <r>
    <n v="94"/>
    <n v="50"/>
    <n v="8"/>
    <s v="Klavye"/>
    <n v="1"/>
    <s v="Elektronik"/>
    <n v="1"/>
    <n v="8680"/>
    <n v="0.15"/>
    <n v="1302"/>
    <n v="7378"/>
    <n v="6570"/>
    <n v="6570"/>
    <n v="808"/>
  </r>
  <r>
    <n v="95"/>
    <n v="51"/>
    <n v="99"/>
    <s v="Sulama Hortumu"/>
    <n v="9"/>
    <s v="Bahçe"/>
    <n v="1"/>
    <n v="1330"/>
    <n v="0.05"/>
    <n v="66.5"/>
    <n v="1263.5"/>
    <n v="680"/>
    <n v="680"/>
    <n v="583.5"/>
  </r>
  <r>
    <n v="96"/>
    <n v="52"/>
    <n v="58"/>
    <s v="Eldiven"/>
    <n v="5"/>
    <s v="Spor"/>
    <n v="1"/>
    <n v="10400"/>
    <n v="0.05"/>
    <n v="520"/>
    <n v="9880"/>
    <n v="6110"/>
    <n v="6110"/>
    <n v="3770"/>
  </r>
  <r>
    <n v="97"/>
    <n v="53"/>
    <n v="74"/>
    <s v="Puzzle"/>
    <n v="7"/>
    <s v="Oyuncak"/>
    <n v="4"/>
    <n v="560"/>
    <n v="0.05"/>
    <n v="112"/>
    <n v="2128"/>
    <n v="420"/>
    <n v="1680"/>
    <n v="448"/>
  </r>
  <r>
    <n v="98"/>
    <n v="53"/>
    <n v="1"/>
    <s v="Dizüstü Bilgisayar"/>
    <n v="1"/>
    <s v="Elektronik"/>
    <n v="3"/>
    <n v="22930"/>
    <n v="0.1"/>
    <n v="6879"/>
    <n v="61911"/>
    <n v="10270"/>
    <n v="30810"/>
    <n v="31101"/>
  </r>
  <r>
    <n v="99"/>
    <n v="53"/>
    <n v="66"/>
    <s v="Saç Bakım Yağı"/>
    <n v="6"/>
    <s v="Kozmetik"/>
    <n v="1"/>
    <n v="940"/>
    <n v="0"/>
    <n v="0"/>
    <n v="940"/>
    <n v="480"/>
    <n v="480"/>
    <n v="460"/>
  </r>
  <r>
    <n v="100"/>
    <n v="53"/>
    <n v="91"/>
    <s v="Su Isıtıcı"/>
    <n v="8"/>
    <s v="Mutfak"/>
    <n v="2"/>
    <n v="2100"/>
    <n v="0.05"/>
    <n v="210"/>
    <n v="3990"/>
    <n v="1350"/>
    <n v="2700"/>
    <n v="1290"/>
  </r>
  <r>
    <n v="101"/>
    <n v="54"/>
    <n v="83"/>
    <s v="Boyama Seti"/>
    <n v="7"/>
    <s v="Oyuncak"/>
    <n v="4"/>
    <n v="1520"/>
    <n v="0"/>
    <n v="0"/>
    <n v="6080"/>
    <n v="930"/>
    <n v="3720"/>
    <n v="2360"/>
  </r>
  <r>
    <n v="102"/>
    <n v="54"/>
    <n v="12"/>
    <s v="Harici Disk"/>
    <n v="1"/>
    <s v="Elektronik"/>
    <n v="2"/>
    <n v="20310"/>
    <n v="0.1"/>
    <n v="4062"/>
    <n v="36558"/>
    <n v="14940"/>
    <n v="29880"/>
    <n v="6678"/>
  </r>
  <r>
    <n v="103"/>
    <n v="54"/>
    <n v="47"/>
    <s v="Çizim Defteri"/>
    <n v="4"/>
    <s v="Kitap"/>
    <n v="1"/>
    <n v="330"/>
    <n v="0"/>
    <n v="0"/>
    <n v="330"/>
    <n v="240"/>
    <n v="240"/>
    <n v="90"/>
  </r>
  <r>
    <n v="104"/>
    <n v="54"/>
    <n v="69"/>
    <s v="Deodorant"/>
    <n v="6"/>
    <s v="Kozmetik"/>
    <n v="2"/>
    <n v="730"/>
    <n v="0.15"/>
    <n v="219"/>
    <n v="1241"/>
    <n v="500"/>
    <n v="1000"/>
    <n v="241"/>
  </r>
  <r>
    <n v="105"/>
    <n v="54"/>
    <n v="110"/>
    <s v="Oto Süpürge"/>
    <n v="10"/>
    <s v="Oto Aksesuar"/>
    <n v="1"/>
    <n v="420"/>
    <n v="0"/>
    <n v="0"/>
    <n v="420"/>
    <n v="250"/>
    <n v="250"/>
    <n v="170"/>
  </r>
  <r>
    <n v="106"/>
    <n v="55"/>
    <n v="50"/>
    <s v="Yoga Matı"/>
    <n v="5"/>
    <s v="Spor"/>
    <n v="1"/>
    <n v="3250"/>
    <n v="0.05"/>
    <n v="162.5"/>
    <n v="3087.5"/>
    <n v="1750"/>
    <n v="1750"/>
    <n v="1337.5"/>
  </r>
  <r>
    <n v="107"/>
    <n v="56"/>
    <n v="93"/>
    <s v="Baharatlık"/>
    <n v="8"/>
    <s v="Mutfak"/>
    <n v="1"/>
    <n v="4840"/>
    <n v="0"/>
    <n v="0"/>
    <n v="4840"/>
    <n v="3580"/>
    <n v="3580"/>
    <n v="1260"/>
  </r>
  <r>
    <n v="108"/>
    <n v="57"/>
    <n v="30"/>
    <s v="Eşofman Altı"/>
    <n v="3"/>
    <s v="Giyim"/>
    <n v="1"/>
    <n v="1700"/>
    <n v="0.1"/>
    <n v="170"/>
    <n v="1530"/>
    <n v="910"/>
    <n v="910"/>
    <n v="620"/>
  </r>
  <r>
    <n v="109"/>
    <n v="57"/>
    <n v="119"/>
    <s v="Koku"/>
    <n v="10"/>
    <s v="Oto Aksesuar"/>
    <n v="1"/>
    <n v="3040"/>
    <n v="0.15"/>
    <n v="456"/>
    <n v="2584"/>
    <n v="1710"/>
    <n v="1710"/>
    <n v="874"/>
  </r>
  <r>
    <n v="110"/>
    <n v="58"/>
    <n v="102"/>
    <s v="Bahçe Eldiveni"/>
    <n v="9"/>
    <s v="Bahçe"/>
    <n v="1"/>
    <n v="2140"/>
    <n v="0.05"/>
    <n v="107"/>
    <n v="2033"/>
    <n v="1360"/>
    <n v="1360"/>
    <n v="673"/>
  </r>
  <r>
    <n v="111"/>
    <n v="59"/>
    <n v="26"/>
    <s v="Kot Pantolon"/>
    <n v="3"/>
    <s v="Giyim"/>
    <n v="1"/>
    <n v="890"/>
    <n v="0.15"/>
    <n v="133.5"/>
    <n v="756.5"/>
    <n v="400"/>
    <n v="400"/>
    <n v="356.5"/>
  </r>
  <r>
    <n v="112"/>
    <n v="60"/>
    <n v="102"/>
    <s v="Bahçe Eldiveni"/>
    <n v="9"/>
    <s v="Bahçe"/>
    <n v="1"/>
    <n v="2030"/>
    <n v="0"/>
    <n v="0"/>
    <n v="2030"/>
    <n v="1360"/>
    <n v="1360"/>
    <n v="670"/>
  </r>
  <r>
    <n v="113"/>
    <n v="61"/>
    <n v="57"/>
    <s v="Atlama İpi"/>
    <n v="5"/>
    <s v="Spor"/>
    <n v="4"/>
    <n v="2670"/>
    <n v="0"/>
    <n v="0"/>
    <n v="10680"/>
    <n v="1530"/>
    <n v="6120"/>
    <n v="4560"/>
  </r>
  <r>
    <n v="114"/>
    <n v="61"/>
    <n v="32"/>
    <s v="Kazak"/>
    <n v="3"/>
    <s v="Giyim"/>
    <n v="3"/>
    <n v="2280"/>
    <n v="0.05"/>
    <n v="342"/>
    <n v="6498"/>
    <n v="1660"/>
    <n v="4980"/>
    <n v="1518"/>
  </r>
  <r>
    <n v="115"/>
    <n v="62"/>
    <n v="76"/>
    <s v="Peluş Ayı"/>
    <n v="7"/>
    <s v="Oyuncak"/>
    <n v="1"/>
    <n v="190"/>
    <n v="0.1"/>
    <n v="19"/>
    <n v="171"/>
    <n v="150"/>
    <n v="150"/>
    <n v="21"/>
  </r>
  <r>
    <n v="116"/>
    <n v="62"/>
    <n v="114"/>
    <s v="Bagaj Düzenleyici"/>
    <n v="10"/>
    <s v="Oto Aksesuar"/>
    <n v="1"/>
    <n v="130"/>
    <n v="0"/>
    <n v="0"/>
    <n v="130"/>
    <n v="60"/>
    <n v="60"/>
    <n v="70"/>
  </r>
  <r>
    <n v="117"/>
    <n v="63"/>
    <n v="24"/>
    <s v="Kitaplık"/>
    <n v="2"/>
    <s v="Ev Yaşam"/>
    <n v="2"/>
    <n v="2790"/>
    <n v="0.05"/>
    <n v="279"/>
    <n v="5301"/>
    <n v="2180"/>
    <n v="4360"/>
    <n v="941"/>
  </r>
  <r>
    <n v="118"/>
    <n v="64"/>
    <n v="68"/>
    <s v="Tıraş Köpüğü"/>
    <n v="6"/>
    <s v="Kozmetik"/>
    <n v="5"/>
    <n v="1100"/>
    <n v="0.05"/>
    <n v="275"/>
    <n v="5225"/>
    <n v="610"/>
    <n v="3050"/>
    <n v="2175"/>
  </r>
  <r>
    <n v="119"/>
    <n v="65"/>
    <n v="25"/>
    <s v="Tişört"/>
    <n v="3"/>
    <s v="Giyim"/>
    <n v="1"/>
    <n v="2170"/>
    <n v="0"/>
    <n v="0"/>
    <n v="2170"/>
    <n v="1430"/>
    <n v="1430"/>
    <n v="740"/>
  </r>
  <r>
    <n v="120"/>
    <n v="66"/>
    <n v="37"/>
    <s v="Roman"/>
    <n v="4"/>
    <s v="Kitap"/>
    <n v="1"/>
    <n v="260"/>
    <n v="0"/>
    <n v="0"/>
    <n v="260"/>
    <n v="160"/>
    <n v="160"/>
    <n v="100"/>
  </r>
  <r>
    <n v="121"/>
    <n v="66"/>
    <n v="27"/>
    <s v="Sweatshirt"/>
    <n v="3"/>
    <s v="Giyim"/>
    <n v="2"/>
    <n v="1500"/>
    <n v="0"/>
    <n v="0"/>
    <n v="3000"/>
    <n v="690"/>
    <n v="1380"/>
    <n v="1620"/>
  </r>
  <r>
    <n v="122"/>
    <n v="67"/>
    <n v="31"/>
    <s v="Spor Ayakkabı"/>
    <n v="3"/>
    <s v="Giyim"/>
    <n v="2"/>
    <n v="3010"/>
    <n v="0.05"/>
    <n v="301"/>
    <n v="5719"/>
    <n v="1910"/>
    <n v="3820"/>
    <n v="1899"/>
  </r>
  <r>
    <n v="123"/>
    <n v="68"/>
    <n v="31"/>
    <s v="Spor Ayakkabı"/>
    <n v="3"/>
    <s v="Giyim"/>
    <n v="2"/>
    <n v="3020"/>
    <n v="0.15"/>
    <n v="906"/>
    <n v="5134"/>
    <n v="1910"/>
    <n v="3820"/>
    <n v="1314"/>
  </r>
  <r>
    <n v="124"/>
    <n v="69"/>
    <n v="79"/>
    <s v="Uzaktan Kumandalı Araba"/>
    <n v="7"/>
    <s v="Oyuncak"/>
    <n v="1"/>
    <n v="2180"/>
    <n v="0"/>
    <n v="0"/>
    <n v="2180"/>
    <n v="1680"/>
    <n v="1680"/>
    <n v="500"/>
  </r>
  <r>
    <n v="125"/>
    <n v="70"/>
    <n v="73"/>
    <s v="Lego Seti"/>
    <n v="7"/>
    <s v="Oyuncak"/>
    <n v="1"/>
    <n v="360"/>
    <n v="0"/>
    <n v="0"/>
    <n v="360"/>
    <n v="180"/>
    <n v="180"/>
    <n v="180"/>
  </r>
  <r>
    <n v="126"/>
    <n v="71"/>
    <n v="102"/>
    <s v="Bahçe Eldiveni"/>
    <n v="9"/>
    <s v="Bahçe"/>
    <n v="2"/>
    <n v="2030"/>
    <n v="0.05"/>
    <n v="203"/>
    <n v="3857"/>
    <n v="1360"/>
    <n v="2720"/>
    <n v="1137"/>
  </r>
  <r>
    <n v="127"/>
    <n v="72"/>
    <n v="76"/>
    <s v="Peluş Ayı"/>
    <n v="7"/>
    <s v="Oyuncak"/>
    <n v="1"/>
    <n v="200"/>
    <n v="0"/>
    <n v="0"/>
    <n v="200"/>
    <n v="150"/>
    <n v="150"/>
    <n v="50"/>
  </r>
  <r>
    <n v="128"/>
    <n v="72"/>
    <n v="61"/>
    <s v="Şampuan"/>
    <n v="6"/>
    <s v="Kozmetik"/>
    <n v="1"/>
    <n v="910"/>
    <n v="0"/>
    <n v="0"/>
    <n v="910"/>
    <n v="420"/>
    <n v="420"/>
    <n v="490"/>
  </r>
  <r>
    <n v="129"/>
    <n v="72"/>
    <n v="108"/>
    <s v="Seramik Saksı"/>
    <n v="9"/>
    <s v="Bahçe"/>
    <n v="4"/>
    <n v="1870"/>
    <n v="0.2"/>
    <n v="1496"/>
    <n v="5984"/>
    <n v="970"/>
    <n v="3880"/>
    <n v="2104"/>
  </r>
  <r>
    <n v="130"/>
    <n v="72"/>
    <n v="60"/>
    <s v="Pilates Topu"/>
    <n v="5"/>
    <s v="Spor"/>
    <n v="3"/>
    <n v="4580"/>
    <n v="0"/>
    <n v="0"/>
    <n v="13740"/>
    <n v="3060"/>
    <n v="9180"/>
    <n v="4560"/>
  </r>
  <r>
    <n v="131"/>
    <n v="72"/>
    <n v="36"/>
    <s v="Elbise"/>
    <n v="3"/>
    <s v="Giyim"/>
    <n v="5"/>
    <n v="3330"/>
    <n v="0.1"/>
    <n v="1665"/>
    <n v="14985"/>
    <n v="1960"/>
    <n v="9800"/>
    <n v="5185"/>
  </r>
  <r>
    <n v="132"/>
    <n v="73"/>
    <n v="31"/>
    <s v="Spor Ayakkabı"/>
    <n v="3"/>
    <s v="Giyim"/>
    <n v="1"/>
    <n v="3110"/>
    <n v="0"/>
    <n v="0"/>
    <n v="3110"/>
    <n v="1910"/>
    <n v="1910"/>
    <n v="1200"/>
  </r>
  <r>
    <n v="133"/>
    <n v="73"/>
    <n v="11"/>
    <s v="Webcam"/>
    <n v="1"/>
    <s v="Elektronik"/>
    <n v="4"/>
    <n v="3280"/>
    <n v="0"/>
    <n v="0"/>
    <n v="13120"/>
    <n v="1600"/>
    <n v="6400"/>
    <n v="6720"/>
  </r>
  <r>
    <n v="134"/>
    <n v="74"/>
    <n v="74"/>
    <s v="Puzzle"/>
    <n v="7"/>
    <s v="Oyuncak"/>
    <n v="2"/>
    <n v="560"/>
    <n v="0.25"/>
    <n v="280"/>
    <n v="840"/>
    <n v="420"/>
    <n v="840"/>
    <n v="0"/>
  </r>
  <r>
    <n v="135"/>
    <n v="74"/>
    <n v="96"/>
    <s v="Mutfak Tartısı"/>
    <n v="8"/>
    <s v="Mutfak"/>
    <n v="1"/>
    <n v="3940"/>
    <n v="0.1"/>
    <n v="394"/>
    <n v="3546"/>
    <n v="3060"/>
    <n v="3060"/>
    <n v="486"/>
  </r>
  <r>
    <n v="136"/>
    <n v="75"/>
    <n v="115"/>
    <s v="Araç Şarj Aleti"/>
    <n v="10"/>
    <s v="Oto Aksesuar"/>
    <n v="2"/>
    <n v="4780"/>
    <n v="0.05"/>
    <n v="478"/>
    <n v="9082"/>
    <n v="3060"/>
    <n v="6120"/>
    <n v="2962"/>
  </r>
  <r>
    <n v="137"/>
    <n v="76"/>
    <n v="11"/>
    <s v="Webcam"/>
    <n v="1"/>
    <s v="Elektronik"/>
    <n v="1"/>
    <n v="3330"/>
    <n v="0.2"/>
    <n v="666"/>
    <n v="2664"/>
    <n v="1600"/>
    <n v="1600"/>
    <n v="1064"/>
  </r>
  <r>
    <n v="138"/>
    <n v="76"/>
    <n v="80"/>
    <s v="Eğitici Kartlar"/>
    <n v="7"/>
    <s v="Oyuncak"/>
    <n v="3"/>
    <n v="790"/>
    <n v="0"/>
    <n v="0"/>
    <n v="2370"/>
    <n v="640"/>
    <n v="1920"/>
    <n v="450"/>
  </r>
  <r>
    <n v="139"/>
    <n v="76"/>
    <n v="113"/>
    <s v="Lastik Parlatıcı"/>
    <n v="10"/>
    <s v="Oto Aksesuar"/>
    <n v="1"/>
    <n v="1770"/>
    <n v="0.05"/>
    <n v="88.5"/>
    <n v="1681.5"/>
    <n v="1260"/>
    <n v="1260"/>
    <n v="421.5"/>
  </r>
  <r>
    <n v="140"/>
    <n v="77"/>
    <n v="43"/>
    <s v="Ders Kitabı"/>
    <n v="4"/>
    <s v="Kitap"/>
    <n v="1"/>
    <n v="190"/>
    <n v="0"/>
    <n v="0"/>
    <n v="190"/>
    <n v="120"/>
    <n v="120"/>
    <n v="70"/>
  </r>
  <r>
    <n v="141"/>
    <n v="78"/>
    <n v="42"/>
    <s v="Çocuk Kitabı"/>
    <n v="4"/>
    <s v="Kitap"/>
    <n v="1"/>
    <n v="70"/>
    <n v="0.1"/>
    <n v="7"/>
    <n v="63"/>
    <n v="50"/>
    <n v="50"/>
    <n v="13"/>
  </r>
  <r>
    <n v="142"/>
    <n v="78"/>
    <n v="46"/>
    <s v="Kalem Seti"/>
    <n v="4"/>
    <s v="Kitap"/>
    <n v="1"/>
    <n v="160"/>
    <n v="0"/>
    <n v="0"/>
    <n v="160"/>
    <n v="90"/>
    <n v="90"/>
    <n v="70"/>
  </r>
  <r>
    <n v="143"/>
    <n v="78"/>
    <n v="115"/>
    <s v="Araç Şarj Aleti"/>
    <n v="10"/>
    <s v="Oto Aksesuar"/>
    <n v="1"/>
    <n v="4940"/>
    <n v="0"/>
    <n v="0"/>
    <n v="4940"/>
    <n v="3060"/>
    <n v="3060"/>
    <n v="1880"/>
  </r>
  <r>
    <n v="144"/>
    <n v="79"/>
    <n v="89"/>
    <s v="Kesme Tahtası"/>
    <n v="8"/>
    <s v="Mutfak"/>
    <n v="5"/>
    <n v="620"/>
    <n v="0.15"/>
    <n v="465"/>
    <n v="2635"/>
    <n v="300"/>
    <n v="1500"/>
    <n v="1135"/>
  </r>
  <r>
    <n v="145"/>
    <n v="79"/>
    <n v="104"/>
    <s v="Fide Küreği"/>
    <n v="9"/>
    <s v="Bahçe"/>
    <n v="3"/>
    <n v="770"/>
    <n v="0"/>
    <n v="0"/>
    <n v="2310"/>
    <n v="520"/>
    <n v="1560"/>
    <n v="750"/>
  </r>
  <r>
    <n v="146"/>
    <n v="80"/>
    <n v="112"/>
    <s v="Cam Suyu"/>
    <n v="10"/>
    <s v="Oto Aksesuar"/>
    <n v="1"/>
    <n v="2790"/>
    <n v="0.05"/>
    <n v="139.5"/>
    <n v="2650.5"/>
    <n v="1520"/>
    <n v="1520"/>
    <n v="1130.5"/>
  </r>
  <r>
    <n v="147"/>
    <n v="80"/>
    <n v="27"/>
    <s v="Sweatshirt"/>
    <n v="3"/>
    <s v="Giyim"/>
    <n v="4"/>
    <n v="1430"/>
    <n v="0.05"/>
    <n v="286"/>
    <n v="5434"/>
    <n v="690"/>
    <n v="2760"/>
    <n v="2674"/>
  </r>
  <r>
    <n v="148"/>
    <n v="81"/>
    <n v="103"/>
    <s v="Güneş Enerjili Lamba"/>
    <n v="9"/>
    <s v="Bahçe"/>
    <n v="1"/>
    <n v="1470"/>
    <n v="0.2"/>
    <n v="294"/>
    <n v="1176"/>
    <n v="970"/>
    <n v="970"/>
    <n v="206"/>
  </r>
  <r>
    <n v="149"/>
    <n v="82"/>
    <n v="68"/>
    <s v="Tıraş Köpüğü"/>
    <n v="6"/>
    <s v="Kozmetik"/>
    <n v="1"/>
    <n v="1080"/>
    <n v="0.05"/>
    <n v="54"/>
    <n v="1026"/>
    <n v="610"/>
    <n v="610"/>
    <n v="416"/>
  </r>
  <r>
    <n v="150"/>
    <n v="82"/>
    <n v="108"/>
    <s v="Seramik Saksı"/>
    <n v="9"/>
    <s v="Bahçe"/>
    <n v="3"/>
    <n v="1850"/>
    <n v="0"/>
    <n v="0"/>
    <n v="5550"/>
    <n v="970"/>
    <n v="2910"/>
    <n v="2640"/>
  </r>
  <r>
    <n v="151"/>
    <n v="83"/>
    <n v="59"/>
    <s v="Protein Shaker"/>
    <n v="5"/>
    <s v="Spor"/>
    <n v="4"/>
    <n v="6390"/>
    <n v="0.05"/>
    <n v="1278"/>
    <n v="24282"/>
    <n v="3490"/>
    <n v="13960"/>
    <n v="10322"/>
  </r>
  <r>
    <n v="152"/>
    <n v="84"/>
    <n v="20"/>
    <s v="Duvar Saati"/>
    <n v="2"/>
    <s v="Ev Yaşam"/>
    <n v="1"/>
    <n v="1780"/>
    <n v="0"/>
    <n v="0"/>
    <n v="1780"/>
    <n v="1030"/>
    <n v="1030"/>
    <n v="750"/>
  </r>
  <r>
    <n v="153"/>
    <n v="84"/>
    <n v="21"/>
    <s v="Ayakkabılık"/>
    <n v="2"/>
    <s v="Ev Yaşam"/>
    <n v="1"/>
    <n v="2790"/>
    <n v="0"/>
    <n v="0"/>
    <n v="2790"/>
    <n v="2170"/>
    <n v="2170"/>
    <n v="620"/>
  </r>
  <r>
    <n v="154"/>
    <n v="85"/>
    <n v="21"/>
    <s v="Ayakkabılık"/>
    <n v="2"/>
    <s v="Ev Yaşam"/>
    <n v="1"/>
    <n v="2750"/>
    <n v="0"/>
    <n v="0"/>
    <n v="2750"/>
    <n v="2170"/>
    <n v="2170"/>
    <n v="580"/>
  </r>
  <r>
    <n v="155"/>
    <n v="86"/>
    <n v="70"/>
    <s v="El Kremi"/>
    <n v="6"/>
    <s v="Kozmetik"/>
    <n v="1"/>
    <n v="1100"/>
    <n v="0.15"/>
    <n v="165"/>
    <n v="935"/>
    <n v="700"/>
    <n v="700"/>
    <n v="235"/>
  </r>
  <r>
    <n v="156"/>
    <n v="86"/>
    <n v="65"/>
    <s v="Diş Macunu"/>
    <n v="6"/>
    <s v="Kozmetik"/>
    <n v="2"/>
    <n v="220"/>
    <n v="0.25"/>
    <n v="110"/>
    <n v="330"/>
    <n v="170"/>
    <n v="340"/>
    <n v="-10"/>
  </r>
  <r>
    <n v="157"/>
    <n v="86"/>
    <n v="43"/>
    <s v="Ders Kitabı"/>
    <n v="4"/>
    <s v="Kitap"/>
    <n v="2"/>
    <n v="200"/>
    <n v="0.1"/>
    <n v="40"/>
    <n v="360"/>
    <n v="120"/>
    <n v="240"/>
    <n v="120"/>
  </r>
  <r>
    <n v="158"/>
    <n v="86"/>
    <n v="83"/>
    <s v="Boyama Seti"/>
    <n v="7"/>
    <s v="Oyuncak"/>
    <n v="1"/>
    <n v="1520"/>
    <n v="0"/>
    <n v="0"/>
    <n v="1520"/>
    <n v="930"/>
    <n v="930"/>
    <n v="590"/>
  </r>
  <r>
    <n v="159"/>
    <n v="86"/>
    <n v="91"/>
    <s v="Su Isıtıcı"/>
    <n v="8"/>
    <s v="Mutfak"/>
    <n v="1"/>
    <n v="2030"/>
    <n v="0.1"/>
    <n v="203"/>
    <n v="1827"/>
    <n v="1350"/>
    <n v="1350"/>
    <n v="477"/>
  </r>
  <r>
    <n v="160"/>
    <n v="87"/>
    <n v="83"/>
    <s v="Boyama Seti"/>
    <n v="7"/>
    <s v="Oyuncak"/>
    <n v="1"/>
    <n v="1550"/>
    <n v="0.05"/>
    <n v="77.5"/>
    <n v="1472.5"/>
    <n v="930"/>
    <n v="930"/>
    <n v="542.5"/>
  </r>
  <r>
    <n v="161"/>
    <n v="88"/>
    <n v="12"/>
    <s v="Harici Disk"/>
    <n v="1"/>
    <s v="Elektronik"/>
    <n v="1"/>
    <n v="21020"/>
    <n v="0.05"/>
    <n v="1051"/>
    <n v="19969"/>
    <n v="14940"/>
    <n v="14940"/>
    <n v="5029"/>
  </r>
  <r>
    <n v="162"/>
    <n v="88"/>
    <n v="66"/>
    <s v="Saç Bakım Yağı"/>
    <n v="6"/>
    <s v="Kozmetik"/>
    <n v="1"/>
    <n v="920"/>
    <n v="0"/>
    <n v="0"/>
    <n v="920"/>
    <n v="480"/>
    <n v="480"/>
    <n v="440"/>
  </r>
  <r>
    <n v="163"/>
    <n v="89"/>
    <n v="58"/>
    <s v="Eldiven"/>
    <n v="5"/>
    <s v="Spor"/>
    <n v="3"/>
    <n v="10460"/>
    <n v="0"/>
    <n v="0"/>
    <n v="31380"/>
    <n v="6110"/>
    <n v="18330"/>
    <n v="13050"/>
  </r>
  <r>
    <n v="164"/>
    <n v="90"/>
    <n v="55"/>
    <s v="Suluk"/>
    <n v="5"/>
    <s v="Spor"/>
    <n v="3"/>
    <n v="15650"/>
    <n v="0.05"/>
    <n v="2347.5"/>
    <n v="44602.5"/>
    <n v="9500"/>
    <n v="28500"/>
    <n v="16102.5"/>
  </r>
  <r>
    <n v="165"/>
    <n v="90"/>
    <n v="94"/>
    <s v="Çaydanlık"/>
    <n v="8"/>
    <s v="Mutfak"/>
    <n v="1"/>
    <n v="6460"/>
    <n v="0.25"/>
    <n v="1615"/>
    <n v="4845"/>
    <n v="3570"/>
    <n v="3570"/>
    <n v="1275"/>
  </r>
  <r>
    <n v="166"/>
    <n v="90"/>
    <n v="115"/>
    <s v="Araç Şarj Aleti"/>
    <n v="10"/>
    <s v="Oto Aksesuar"/>
    <n v="1"/>
    <n v="4900"/>
    <n v="0.2"/>
    <n v="980"/>
    <n v="3920"/>
    <n v="3060"/>
    <n v="3060"/>
    <n v="860"/>
  </r>
  <r>
    <n v="167"/>
    <n v="90"/>
    <n v="54"/>
    <s v="Bisiklet Kaskı"/>
    <n v="5"/>
    <s v="Spor"/>
    <n v="1"/>
    <n v="19470"/>
    <n v="0"/>
    <n v="0"/>
    <n v="19470"/>
    <n v="9720"/>
    <n v="9720"/>
    <n v="9750"/>
  </r>
  <r>
    <n v="168"/>
    <n v="90"/>
    <n v="18"/>
    <s v="Halı"/>
    <n v="2"/>
    <s v="Ev Yaşam"/>
    <n v="1"/>
    <n v="11240"/>
    <n v="0"/>
    <n v="0"/>
    <n v="11240"/>
    <n v="8290"/>
    <n v="8290"/>
    <n v="2950"/>
  </r>
  <r>
    <n v="169"/>
    <n v="91"/>
    <n v="106"/>
    <s v="Gübre"/>
    <n v="9"/>
    <s v="Bahçe"/>
    <n v="3"/>
    <n v="1540"/>
    <n v="0"/>
    <n v="0"/>
    <n v="4620"/>
    <n v="830"/>
    <n v="2490"/>
    <n v="2130"/>
  </r>
  <r>
    <n v="170"/>
    <n v="91"/>
    <n v="39"/>
    <s v="İşletme Kitabı"/>
    <n v="4"/>
    <s v="Kitap"/>
    <n v="1"/>
    <n v="410"/>
    <n v="0"/>
    <n v="0"/>
    <n v="410"/>
    <n v="210"/>
    <n v="210"/>
    <n v="200"/>
  </r>
  <r>
    <n v="171"/>
    <n v="92"/>
    <n v="54"/>
    <s v="Bisiklet Kaskı"/>
    <n v="5"/>
    <s v="Spor"/>
    <n v="3"/>
    <n v="18530"/>
    <n v="0.1"/>
    <n v="5559"/>
    <n v="50031"/>
    <n v="9720"/>
    <n v="29160"/>
    <n v="20871"/>
  </r>
  <r>
    <n v="172"/>
    <n v="92"/>
    <n v="23"/>
    <s v="TV Ünitesi"/>
    <n v="2"/>
    <s v="Ev Yaşam"/>
    <n v="2"/>
    <n v="9120"/>
    <n v="0.05"/>
    <n v="912"/>
    <n v="17328"/>
    <n v="4430"/>
    <n v="8860"/>
    <n v="8468"/>
  </r>
  <r>
    <n v="173"/>
    <n v="92"/>
    <n v="63"/>
    <s v="Güneş Kremi"/>
    <n v="6"/>
    <s v="Kozmetik"/>
    <n v="2"/>
    <n v="1580"/>
    <n v="0"/>
    <n v="0"/>
    <n v="3160"/>
    <n v="750"/>
    <n v="1500"/>
    <n v="1660"/>
  </r>
  <r>
    <n v="174"/>
    <n v="93"/>
    <n v="66"/>
    <s v="Saç Bakım Yağı"/>
    <n v="6"/>
    <s v="Kozmetik"/>
    <n v="2"/>
    <n v="890"/>
    <n v="0"/>
    <n v="0"/>
    <n v="1780"/>
    <n v="480"/>
    <n v="960"/>
    <n v="820"/>
  </r>
  <r>
    <n v="175"/>
    <n v="94"/>
    <n v="35"/>
    <s v="Çorap Seti"/>
    <n v="3"/>
    <s v="Giyim"/>
    <n v="1"/>
    <n v="3960"/>
    <n v="0.1"/>
    <n v="396"/>
    <n v="3564"/>
    <n v="1910"/>
    <n v="1910"/>
    <n v="1654"/>
  </r>
  <r>
    <n v="176"/>
    <n v="95"/>
    <n v="24"/>
    <s v="Kitaplık"/>
    <n v="2"/>
    <s v="Ev Yaşam"/>
    <n v="2"/>
    <n v="2850"/>
    <n v="0"/>
    <n v="0"/>
    <n v="5700"/>
    <n v="2180"/>
    <n v="4360"/>
    <n v="1340"/>
  </r>
  <r>
    <n v="177"/>
    <n v="95"/>
    <n v="98"/>
    <s v="Saksı"/>
    <n v="9"/>
    <s v="Bahçe"/>
    <n v="1"/>
    <n v="4320"/>
    <n v="0.15"/>
    <n v="648"/>
    <n v="3672"/>
    <n v="2000"/>
    <n v="2000"/>
    <n v="1672"/>
  </r>
  <r>
    <n v="178"/>
    <n v="95"/>
    <n v="13"/>
    <s v="Elektrikli Süpürge"/>
    <n v="2"/>
    <s v="Ev Yaşam"/>
    <n v="1"/>
    <n v="4950"/>
    <n v="0.1"/>
    <n v="495"/>
    <n v="4455"/>
    <n v="2460"/>
    <n v="2460"/>
    <n v="1995"/>
  </r>
  <r>
    <n v="179"/>
    <n v="96"/>
    <n v="63"/>
    <s v="Güneş Kremi"/>
    <n v="6"/>
    <s v="Kozmetik"/>
    <n v="1"/>
    <n v="1540"/>
    <n v="0.2"/>
    <n v="308"/>
    <n v="1232"/>
    <n v="750"/>
    <n v="750"/>
    <n v="482"/>
  </r>
  <r>
    <n v="180"/>
    <n v="97"/>
    <n v="107"/>
    <s v="Bahçe Sandalyesi"/>
    <n v="9"/>
    <s v="Bahçe"/>
    <n v="3"/>
    <n v="560"/>
    <n v="0.1"/>
    <n v="168"/>
    <n v="1512"/>
    <n v="310"/>
    <n v="930"/>
    <n v="582"/>
  </r>
  <r>
    <n v="181"/>
    <n v="97"/>
    <n v="68"/>
    <s v="Tıraş Köpüğü"/>
    <n v="6"/>
    <s v="Kozmetik"/>
    <n v="2"/>
    <n v="1110"/>
    <n v="0"/>
    <n v="0"/>
    <n v="2220"/>
    <n v="610"/>
    <n v="1220"/>
    <n v="1000"/>
  </r>
  <r>
    <n v="182"/>
    <n v="98"/>
    <n v="105"/>
    <s v="Çim Tohumu"/>
    <n v="9"/>
    <s v="Bahçe"/>
    <n v="1"/>
    <n v="680"/>
    <n v="0.25"/>
    <n v="170"/>
    <n v="510"/>
    <n v="510"/>
    <n v="510"/>
    <n v="0"/>
  </r>
  <r>
    <n v="183"/>
    <n v="99"/>
    <n v="110"/>
    <s v="Oto Süpürge"/>
    <n v="10"/>
    <s v="Oto Aksesuar"/>
    <n v="2"/>
    <n v="410"/>
    <n v="0.1"/>
    <n v="82"/>
    <n v="738"/>
    <n v="250"/>
    <n v="500"/>
    <n v="238"/>
  </r>
  <r>
    <n v="184"/>
    <n v="100"/>
    <n v="62"/>
    <s v="Nemlendirici Krem"/>
    <n v="6"/>
    <s v="Kozmetik"/>
    <n v="2"/>
    <n v="990"/>
    <n v="0"/>
    <n v="0"/>
    <n v="1980"/>
    <n v="540"/>
    <n v="1080"/>
    <n v="900"/>
  </r>
  <r>
    <n v="185"/>
    <n v="101"/>
    <n v="39"/>
    <s v="İşletme Kitabı"/>
    <n v="4"/>
    <s v="Kitap"/>
    <n v="2"/>
    <n v="440"/>
    <n v="0.1"/>
    <n v="88"/>
    <n v="792"/>
    <n v="210"/>
    <n v="420"/>
    <n v="372"/>
  </r>
  <r>
    <n v="186"/>
    <n v="102"/>
    <n v="19"/>
    <s v="Perde"/>
    <n v="2"/>
    <s v="Ev Yaşam"/>
    <n v="3"/>
    <n v="3080"/>
    <n v="0.2"/>
    <n v="1848"/>
    <n v="7392"/>
    <n v="1960"/>
    <n v="5880"/>
    <n v="1512"/>
  </r>
  <r>
    <n v="187"/>
    <n v="103"/>
    <n v="9"/>
    <s v="Mouse"/>
    <n v="1"/>
    <s v="Elektronik"/>
    <n v="2"/>
    <n v="25250"/>
    <n v="0.1"/>
    <n v="5050"/>
    <n v="45450"/>
    <n v="14160"/>
    <n v="28320"/>
    <n v="17130"/>
  </r>
  <r>
    <n v="188"/>
    <n v="103"/>
    <n v="13"/>
    <s v="Elektrikli Süpürge"/>
    <n v="2"/>
    <s v="Ev Yaşam"/>
    <n v="2"/>
    <n v="4870"/>
    <n v="0.2"/>
    <n v="1948"/>
    <n v="7792"/>
    <n v="2460"/>
    <n v="4920"/>
    <n v="2872"/>
  </r>
  <r>
    <n v="189"/>
    <n v="104"/>
    <n v="91"/>
    <s v="Su Isıtıcı"/>
    <n v="8"/>
    <s v="Mutfak"/>
    <n v="1"/>
    <n v="2080"/>
    <n v="0.05"/>
    <n v="104"/>
    <n v="1976"/>
    <n v="1350"/>
    <n v="1350"/>
    <n v="626"/>
  </r>
  <r>
    <n v="190"/>
    <n v="104"/>
    <n v="61"/>
    <s v="Şampuan"/>
    <n v="6"/>
    <s v="Kozmetik"/>
    <n v="4"/>
    <n v="920"/>
    <n v="0"/>
    <n v="0"/>
    <n v="3680"/>
    <n v="420"/>
    <n v="1680"/>
    <n v="2000"/>
  </r>
  <r>
    <n v="191"/>
    <n v="105"/>
    <n v="60"/>
    <s v="Pilates Topu"/>
    <n v="5"/>
    <s v="Spor"/>
    <n v="1"/>
    <n v="4850"/>
    <n v="0"/>
    <n v="0"/>
    <n v="4850"/>
    <n v="3060"/>
    <n v="3060"/>
    <n v="1790"/>
  </r>
  <r>
    <n v="192"/>
    <n v="106"/>
    <n v="59"/>
    <s v="Protein Shaker"/>
    <n v="5"/>
    <s v="Spor"/>
    <n v="2"/>
    <n v="6820"/>
    <n v="0"/>
    <n v="0"/>
    <n v="13640"/>
    <n v="3490"/>
    <n v="6980"/>
    <n v="6660"/>
  </r>
  <r>
    <n v="193"/>
    <n v="107"/>
    <n v="115"/>
    <s v="Araç Şarj Aleti"/>
    <n v="10"/>
    <s v="Oto Aksesuar"/>
    <n v="1"/>
    <n v="4740"/>
    <n v="0.1"/>
    <n v="474"/>
    <n v="4266"/>
    <n v="3060"/>
    <n v="3060"/>
    <n v="1206"/>
  </r>
  <r>
    <n v="194"/>
    <n v="107"/>
    <n v="108"/>
    <s v="Seramik Saksı"/>
    <n v="9"/>
    <s v="Bahçe"/>
    <n v="5"/>
    <n v="1750"/>
    <n v="0.05"/>
    <n v="437.5"/>
    <n v="8312.5"/>
    <n v="970"/>
    <n v="4850"/>
    <n v="3462.5"/>
  </r>
  <r>
    <n v="195"/>
    <n v="107"/>
    <n v="103"/>
    <s v="Güneş Enerjili Lamba"/>
    <n v="9"/>
    <s v="Bahçe"/>
    <n v="1"/>
    <n v="1400"/>
    <n v="0.1"/>
    <n v="140"/>
    <n v="1260"/>
    <n v="970"/>
    <n v="970"/>
    <n v="290"/>
  </r>
  <r>
    <n v="196"/>
    <n v="108"/>
    <n v="22"/>
    <s v="Çamaşır Sepeti"/>
    <n v="2"/>
    <s v="Ev Yaşam"/>
    <n v="5"/>
    <n v="970"/>
    <n v="0"/>
    <n v="0"/>
    <n v="4850"/>
    <n v="630"/>
    <n v="3150"/>
    <n v="1700"/>
  </r>
  <r>
    <n v="197"/>
    <n v="108"/>
    <n v="9"/>
    <s v="Mouse"/>
    <n v="1"/>
    <s v="Elektronik"/>
    <n v="5"/>
    <n v="25870"/>
    <n v="0"/>
    <n v="0"/>
    <n v="129350"/>
    <n v="14160"/>
    <n v="70800"/>
    <n v="58550"/>
  </r>
  <r>
    <n v="198"/>
    <n v="108"/>
    <n v="47"/>
    <s v="Çizim Defteri"/>
    <n v="4"/>
    <s v="Kitap"/>
    <n v="2"/>
    <n v="350"/>
    <n v="0"/>
    <n v="0"/>
    <n v="700"/>
    <n v="240"/>
    <n v="480"/>
    <n v="220"/>
  </r>
  <r>
    <n v="199"/>
    <n v="109"/>
    <n v="86"/>
    <s v="Tencere Seti"/>
    <n v="8"/>
    <s v="Mutfak"/>
    <n v="2"/>
    <n v="560"/>
    <n v="0"/>
    <n v="0"/>
    <n v="1120"/>
    <n v="360"/>
    <n v="720"/>
    <n v="400"/>
  </r>
  <r>
    <n v="200"/>
    <n v="110"/>
    <n v="18"/>
    <s v="Halı"/>
    <n v="2"/>
    <s v="Ev Yaşam"/>
    <n v="1"/>
    <n v="10880"/>
    <n v="0"/>
    <n v="0"/>
    <n v="10880"/>
    <n v="8290"/>
    <n v="8290"/>
    <n v="2590"/>
  </r>
  <r>
    <n v="201"/>
    <n v="110"/>
    <n v="4"/>
    <s v="Bluetooth Hoparlör"/>
    <n v="1"/>
    <s v="Elektronik"/>
    <n v="2"/>
    <n v="20090"/>
    <n v="0.25"/>
    <n v="10045"/>
    <n v="30135"/>
    <n v="9340"/>
    <n v="18680"/>
    <n v="11455"/>
  </r>
  <r>
    <n v="202"/>
    <n v="111"/>
    <n v="67"/>
    <s v="Yüz Temizleme Jeli"/>
    <n v="6"/>
    <s v="Kozmetik"/>
    <n v="1"/>
    <n v="1410"/>
    <n v="0.05"/>
    <n v="70.5"/>
    <n v="1339.5"/>
    <n v="730"/>
    <n v="730"/>
    <n v="609.5"/>
  </r>
  <r>
    <n v="203"/>
    <n v="111"/>
    <n v="99"/>
    <s v="Sulama Hortumu"/>
    <n v="9"/>
    <s v="Bahçe"/>
    <n v="1"/>
    <n v="1370"/>
    <n v="0.05"/>
    <n v="68.5"/>
    <n v="1301.5"/>
    <n v="680"/>
    <n v="680"/>
    <n v="621.5"/>
  </r>
  <r>
    <n v="204"/>
    <n v="112"/>
    <n v="118"/>
    <s v="Park Sensörü"/>
    <n v="10"/>
    <s v="Oto Aksesuar"/>
    <n v="1"/>
    <n v="4940"/>
    <n v="0.05"/>
    <n v="247"/>
    <n v="4693"/>
    <n v="2490"/>
    <n v="2490"/>
    <n v="2203"/>
  </r>
  <r>
    <n v="205"/>
    <n v="113"/>
    <n v="91"/>
    <s v="Su Isıtıcı"/>
    <n v="8"/>
    <s v="Mutfak"/>
    <n v="1"/>
    <n v="2060"/>
    <n v="0"/>
    <n v="0"/>
    <n v="2060"/>
    <n v="1350"/>
    <n v="1350"/>
    <n v="710"/>
  </r>
  <r>
    <n v="206"/>
    <n v="114"/>
    <n v="61"/>
    <s v="Şampuan"/>
    <n v="6"/>
    <s v="Kozmetik"/>
    <n v="3"/>
    <n v="920"/>
    <n v="0.05"/>
    <n v="138"/>
    <n v="2622"/>
    <n v="420"/>
    <n v="1260"/>
    <n v="1362"/>
  </r>
  <r>
    <n v="207"/>
    <n v="114"/>
    <n v="72"/>
    <s v="Vücut Losyonu"/>
    <n v="6"/>
    <s v="Kozmetik"/>
    <n v="1"/>
    <n v="380"/>
    <n v="0.25"/>
    <n v="95"/>
    <n v="285"/>
    <n v="190"/>
    <n v="190"/>
    <n v="95"/>
  </r>
  <r>
    <n v="208"/>
    <n v="115"/>
    <n v="45"/>
    <s v="Defter"/>
    <n v="4"/>
    <s v="Kitap"/>
    <n v="2"/>
    <n v="210"/>
    <n v="0.1"/>
    <n v="42"/>
    <n v="378"/>
    <n v="140"/>
    <n v="280"/>
    <n v="98"/>
  </r>
  <r>
    <n v="209"/>
    <n v="115"/>
    <n v="104"/>
    <s v="Fide Küreği"/>
    <n v="9"/>
    <s v="Bahçe"/>
    <n v="1"/>
    <n v="810"/>
    <n v="0"/>
    <n v="0"/>
    <n v="810"/>
    <n v="520"/>
    <n v="520"/>
    <n v="290"/>
  </r>
  <r>
    <n v="210"/>
    <n v="115"/>
    <n v="95"/>
    <s v="Fırın Kabı"/>
    <n v="8"/>
    <s v="Mutfak"/>
    <n v="1"/>
    <n v="3370"/>
    <n v="0"/>
    <n v="0"/>
    <n v="3370"/>
    <n v="2310"/>
    <n v="2310"/>
    <n v="1060"/>
  </r>
  <r>
    <n v="211"/>
    <n v="116"/>
    <n v="44"/>
    <s v="Ajanda"/>
    <n v="4"/>
    <s v="Kitap"/>
    <n v="1"/>
    <n v="310"/>
    <n v="0.05"/>
    <n v="15.5"/>
    <n v="294.5"/>
    <n v="160"/>
    <n v="160"/>
    <n v="134.5"/>
  </r>
  <r>
    <n v="212"/>
    <n v="117"/>
    <n v="76"/>
    <s v="Peluş Ayı"/>
    <n v="7"/>
    <s v="Oyuncak"/>
    <n v="5"/>
    <n v="190"/>
    <n v="0"/>
    <n v="0"/>
    <n v="950"/>
    <n v="150"/>
    <n v="750"/>
    <n v="200"/>
  </r>
  <r>
    <n v="213"/>
    <n v="117"/>
    <n v="3"/>
    <s v="Kablosuz Kulaklık"/>
    <n v="1"/>
    <s v="Elektronik"/>
    <n v="1"/>
    <n v="23380"/>
    <n v="0.1"/>
    <n v="2338"/>
    <n v="21042"/>
    <n v="17980"/>
    <n v="17980"/>
    <n v="3062"/>
  </r>
  <r>
    <n v="214"/>
    <n v="118"/>
    <n v="39"/>
    <s v="İşletme Kitabı"/>
    <n v="4"/>
    <s v="Kitap"/>
    <n v="1"/>
    <n v="430"/>
    <n v="0"/>
    <n v="0"/>
    <n v="430"/>
    <n v="210"/>
    <n v="210"/>
    <n v="220"/>
  </r>
  <r>
    <n v="215"/>
    <n v="119"/>
    <n v="74"/>
    <s v="Puzzle"/>
    <n v="7"/>
    <s v="Oyuncak"/>
    <n v="1"/>
    <n v="570"/>
    <n v="0"/>
    <n v="0"/>
    <n v="570"/>
    <n v="420"/>
    <n v="420"/>
    <n v="150"/>
  </r>
  <r>
    <n v="216"/>
    <n v="120"/>
    <n v="61"/>
    <s v="Şampuan"/>
    <n v="6"/>
    <s v="Kozmetik"/>
    <n v="1"/>
    <n v="950"/>
    <n v="0"/>
    <n v="0"/>
    <n v="950"/>
    <n v="420"/>
    <n v="420"/>
    <n v="530"/>
  </r>
  <r>
    <n v="217"/>
    <n v="120"/>
    <n v="55"/>
    <s v="Suluk"/>
    <n v="5"/>
    <s v="Spor"/>
    <n v="1"/>
    <n v="16320"/>
    <n v="0"/>
    <n v="0"/>
    <n v="16320"/>
    <n v="9500"/>
    <n v="9500"/>
    <n v="6820"/>
  </r>
  <r>
    <n v="218"/>
    <n v="120"/>
    <n v="27"/>
    <s v="Sweatshirt"/>
    <n v="3"/>
    <s v="Giyim"/>
    <n v="1"/>
    <n v="1440"/>
    <n v="0"/>
    <n v="0"/>
    <n v="1440"/>
    <n v="690"/>
    <n v="690"/>
    <n v="750"/>
  </r>
  <r>
    <n v="219"/>
    <n v="121"/>
    <n v="111"/>
    <s v="Paspas Seti"/>
    <n v="10"/>
    <s v="Oto Aksesuar"/>
    <n v="1"/>
    <n v="260"/>
    <n v="0"/>
    <n v="0"/>
    <n v="260"/>
    <n v="140"/>
    <n v="140"/>
    <n v="120"/>
  </r>
  <r>
    <n v="220"/>
    <n v="121"/>
    <n v="24"/>
    <s v="Kitaplık"/>
    <n v="2"/>
    <s v="Ev Yaşam"/>
    <n v="2"/>
    <n v="2990"/>
    <n v="0.05"/>
    <n v="299"/>
    <n v="5681"/>
    <n v="2180"/>
    <n v="4360"/>
    <n v="1321"/>
  </r>
  <r>
    <n v="221"/>
    <n v="122"/>
    <n v="8"/>
    <s v="Klavye"/>
    <n v="1"/>
    <s v="Elektronik"/>
    <n v="1"/>
    <n v="8720"/>
    <n v="0.05"/>
    <n v="436"/>
    <n v="8284"/>
    <n v="6570"/>
    <n v="6570"/>
    <n v="1714"/>
  </r>
  <r>
    <n v="222"/>
    <n v="122"/>
    <n v="67"/>
    <s v="Yüz Temizleme Jeli"/>
    <n v="6"/>
    <s v="Kozmetik"/>
    <n v="2"/>
    <n v="1470"/>
    <n v="0.1"/>
    <n v="294"/>
    <n v="2646"/>
    <n v="730"/>
    <n v="1460"/>
    <n v="1186"/>
  </r>
  <r>
    <n v="223"/>
    <n v="123"/>
    <n v="21"/>
    <s v="Ayakkabılık"/>
    <n v="2"/>
    <s v="Ev Yaşam"/>
    <n v="1"/>
    <n v="2840"/>
    <n v="0.05"/>
    <n v="142"/>
    <n v="2698"/>
    <n v="2170"/>
    <n v="2170"/>
    <n v="528"/>
  </r>
  <r>
    <n v="224"/>
    <n v="124"/>
    <n v="56"/>
    <s v="Spor Çantası"/>
    <n v="5"/>
    <s v="Spor"/>
    <n v="2"/>
    <n v="17860"/>
    <n v="0"/>
    <n v="0"/>
    <n v="35720"/>
    <n v="12840"/>
    <n v="25680"/>
    <n v="10040"/>
  </r>
  <r>
    <n v="225"/>
    <n v="124"/>
    <n v="55"/>
    <s v="Suluk"/>
    <n v="5"/>
    <s v="Spor"/>
    <n v="1"/>
    <n v="16500"/>
    <n v="0"/>
    <n v="0"/>
    <n v="16500"/>
    <n v="9500"/>
    <n v="9500"/>
    <n v="7000"/>
  </r>
  <r>
    <n v="226"/>
    <n v="125"/>
    <n v="8"/>
    <s v="Klavye"/>
    <n v="1"/>
    <s v="Elektronik"/>
    <n v="1"/>
    <n v="9170"/>
    <n v="0.05"/>
    <n v="458.5"/>
    <n v="8711.5"/>
    <n v="6570"/>
    <n v="6570"/>
    <n v="2141.5"/>
  </r>
  <r>
    <n v="227"/>
    <n v="125"/>
    <n v="111"/>
    <s v="Paspas Seti"/>
    <n v="10"/>
    <s v="Oto Aksesuar"/>
    <n v="3"/>
    <n v="250"/>
    <n v="0"/>
    <n v="0"/>
    <n v="750"/>
    <n v="140"/>
    <n v="420"/>
    <n v="330"/>
  </r>
  <r>
    <n v="228"/>
    <n v="125"/>
    <n v="115"/>
    <s v="Araç Şarj Aleti"/>
    <n v="10"/>
    <s v="Oto Aksesuar"/>
    <n v="2"/>
    <n v="5030"/>
    <n v="0"/>
    <n v="0"/>
    <n v="10060"/>
    <n v="3060"/>
    <n v="6120"/>
    <n v="3940"/>
  </r>
  <r>
    <n v="229"/>
    <n v="126"/>
    <n v="86"/>
    <s v="Tencere Seti"/>
    <n v="8"/>
    <s v="Mutfak"/>
    <n v="3"/>
    <n v="580"/>
    <n v="0.2"/>
    <n v="348"/>
    <n v="1392"/>
    <n v="360"/>
    <n v="1080"/>
    <n v="312"/>
  </r>
  <r>
    <n v="230"/>
    <n v="127"/>
    <n v="75"/>
    <s v="Oyuncak Araba"/>
    <n v="7"/>
    <s v="Oyuncak"/>
    <n v="2"/>
    <n v="2050"/>
    <n v="0.1"/>
    <n v="410"/>
    <n v="3690"/>
    <n v="1470"/>
    <n v="2940"/>
    <n v="750"/>
  </r>
  <r>
    <n v="231"/>
    <n v="128"/>
    <n v="33"/>
    <s v="Ceket"/>
    <n v="3"/>
    <s v="Giyim"/>
    <n v="3"/>
    <n v="1330"/>
    <n v="0"/>
    <n v="0"/>
    <n v="3990"/>
    <n v="1040"/>
    <n v="3120"/>
    <n v="870"/>
  </r>
  <r>
    <n v="232"/>
    <n v="129"/>
    <n v="113"/>
    <s v="Lastik Parlatıcı"/>
    <n v="10"/>
    <s v="Oto Aksesuar"/>
    <n v="1"/>
    <n v="1890"/>
    <n v="0.1"/>
    <n v="189"/>
    <n v="1701"/>
    <n v="1260"/>
    <n v="1260"/>
    <n v="441"/>
  </r>
  <r>
    <n v="233"/>
    <n v="129"/>
    <n v="101"/>
    <s v="Tohum Seti"/>
    <n v="9"/>
    <s v="Bahçe"/>
    <n v="1"/>
    <n v="750"/>
    <n v="0.2"/>
    <n v="150"/>
    <n v="600"/>
    <n v="440"/>
    <n v="440"/>
    <n v="160"/>
  </r>
  <r>
    <n v="234"/>
    <n v="129"/>
    <n v="120"/>
    <s v="İlk Yardım Çantası"/>
    <n v="10"/>
    <s v="Oto Aksesuar"/>
    <n v="3"/>
    <n v="4810"/>
    <n v="0.1"/>
    <n v="1443"/>
    <n v="12987"/>
    <n v="2720"/>
    <n v="8160"/>
    <n v="4827"/>
  </r>
  <r>
    <n v="235"/>
    <n v="129"/>
    <n v="19"/>
    <s v="Perde"/>
    <n v="2"/>
    <s v="Ev Yaşam"/>
    <n v="2"/>
    <n v="2910"/>
    <n v="0.1"/>
    <n v="582"/>
    <n v="5238"/>
    <n v="1960"/>
    <n v="3920"/>
    <n v="1318"/>
  </r>
  <r>
    <n v="236"/>
    <n v="130"/>
    <n v="69"/>
    <s v="Deodorant"/>
    <n v="6"/>
    <s v="Kozmetik"/>
    <n v="1"/>
    <n v="690"/>
    <n v="0"/>
    <n v="0"/>
    <n v="690"/>
    <n v="500"/>
    <n v="500"/>
    <n v="190"/>
  </r>
  <r>
    <n v="237"/>
    <n v="130"/>
    <n v="111"/>
    <s v="Paspas Seti"/>
    <n v="10"/>
    <s v="Oto Aksesuar"/>
    <n v="4"/>
    <n v="260"/>
    <n v="0.2"/>
    <n v="208"/>
    <n v="832"/>
    <n v="140"/>
    <n v="560"/>
    <n v="272"/>
  </r>
  <r>
    <n v="238"/>
    <n v="131"/>
    <n v="41"/>
    <s v="Tarih Kitabı"/>
    <n v="4"/>
    <s v="Kitap"/>
    <n v="3"/>
    <n v="120"/>
    <n v="0.1"/>
    <n v="36"/>
    <n v="324"/>
    <n v="70"/>
    <n v="210"/>
    <n v="114"/>
  </r>
  <r>
    <n v="239"/>
    <n v="132"/>
    <n v="108"/>
    <s v="Seramik Saksı"/>
    <n v="9"/>
    <s v="Bahçe"/>
    <n v="1"/>
    <n v="1870"/>
    <n v="0"/>
    <n v="0"/>
    <n v="1870"/>
    <n v="970"/>
    <n v="970"/>
    <n v="900"/>
  </r>
  <r>
    <n v="240"/>
    <n v="133"/>
    <n v="105"/>
    <s v="Çim Tohumu"/>
    <n v="9"/>
    <s v="Bahçe"/>
    <n v="2"/>
    <n v="650"/>
    <n v="0.05"/>
    <n v="65"/>
    <n v="1235"/>
    <n v="510"/>
    <n v="1020"/>
    <n v="215"/>
  </r>
  <r>
    <n v="241"/>
    <n v="133"/>
    <n v="71"/>
    <s v="Dudak Balmı"/>
    <n v="6"/>
    <s v="Kozmetik"/>
    <n v="1"/>
    <n v="620"/>
    <n v="0.1"/>
    <n v="62"/>
    <n v="558"/>
    <n v="340"/>
    <n v="340"/>
    <n v="218"/>
  </r>
  <r>
    <n v="242"/>
    <n v="134"/>
    <n v="15"/>
    <s v="Masa Lambası"/>
    <n v="2"/>
    <s v="Ev Yaşam"/>
    <n v="1"/>
    <n v="7230"/>
    <n v="0.1"/>
    <n v="723"/>
    <n v="6507"/>
    <n v="5200"/>
    <n v="5200"/>
    <n v="1307"/>
  </r>
  <r>
    <n v="243"/>
    <n v="134"/>
    <n v="21"/>
    <s v="Ayakkabılık"/>
    <n v="2"/>
    <s v="Ev Yaşam"/>
    <n v="2"/>
    <n v="2880"/>
    <n v="0"/>
    <n v="0"/>
    <n v="5760"/>
    <n v="2170"/>
    <n v="4340"/>
    <n v="1420"/>
  </r>
  <r>
    <n v="244"/>
    <n v="135"/>
    <n v="76"/>
    <s v="Peluş Ayı"/>
    <n v="7"/>
    <s v="Oyuncak"/>
    <n v="3"/>
    <n v="190"/>
    <n v="0.1"/>
    <n v="57"/>
    <n v="513"/>
    <n v="150"/>
    <n v="450"/>
    <n v="63"/>
  </r>
  <r>
    <n v="245"/>
    <n v="136"/>
    <n v="3"/>
    <s v="Kablosuz Kulaklık"/>
    <n v="1"/>
    <s v="Elektronik"/>
    <n v="1"/>
    <n v="23630"/>
    <n v="0.05"/>
    <n v="1181.5"/>
    <n v="22448.5"/>
    <n v="17980"/>
    <n v="17980"/>
    <n v="4468.5"/>
  </r>
  <r>
    <n v="246"/>
    <n v="136"/>
    <n v="119"/>
    <s v="Koku"/>
    <n v="10"/>
    <s v="Oto Aksesuar"/>
    <n v="1"/>
    <n v="2950"/>
    <n v="0.05"/>
    <n v="147.5"/>
    <n v="2802.5"/>
    <n v="1710"/>
    <n v="1710"/>
    <n v="1092.5"/>
  </r>
  <r>
    <n v="247"/>
    <n v="137"/>
    <n v="48"/>
    <s v="Sözlük"/>
    <n v="4"/>
    <s v="Kitap"/>
    <n v="1"/>
    <n v="630"/>
    <n v="0.05"/>
    <n v="31.5"/>
    <n v="598.5"/>
    <n v="430"/>
    <n v="430"/>
    <n v="168.5"/>
  </r>
  <r>
    <n v="248"/>
    <n v="138"/>
    <n v="111"/>
    <s v="Paspas Seti"/>
    <n v="10"/>
    <s v="Oto Aksesuar"/>
    <n v="2"/>
    <n v="250"/>
    <n v="0"/>
    <n v="0"/>
    <n v="500"/>
    <n v="140"/>
    <n v="280"/>
    <n v="220"/>
  </r>
  <r>
    <n v="249"/>
    <n v="139"/>
    <n v="87"/>
    <s v="Blender"/>
    <n v="8"/>
    <s v="Mutfak"/>
    <n v="1"/>
    <n v="11030"/>
    <n v="0"/>
    <n v="0"/>
    <n v="11030"/>
    <n v="6740"/>
    <n v="6740"/>
    <n v="4290"/>
  </r>
  <r>
    <n v="250"/>
    <n v="140"/>
    <n v="83"/>
    <s v="Boyama Seti"/>
    <n v="7"/>
    <s v="Oyuncak"/>
    <n v="1"/>
    <n v="1570"/>
    <n v="0.05"/>
    <n v="78.5"/>
    <n v="1491.5"/>
    <n v="930"/>
    <n v="930"/>
    <n v="561.5"/>
  </r>
  <r>
    <n v="251"/>
    <n v="140"/>
    <n v="59"/>
    <s v="Protein Shaker"/>
    <n v="5"/>
    <s v="Spor"/>
    <n v="5"/>
    <n v="6420"/>
    <n v="0"/>
    <n v="0"/>
    <n v="32100"/>
    <n v="3490"/>
    <n v="17450"/>
    <n v="14650"/>
  </r>
  <r>
    <n v="252"/>
    <n v="141"/>
    <n v="43"/>
    <s v="Ders Kitabı"/>
    <n v="4"/>
    <s v="Kitap"/>
    <n v="4"/>
    <n v="190"/>
    <n v="0.05"/>
    <n v="38"/>
    <n v="722"/>
    <n v="120"/>
    <n v="480"/>
    <n v="242"/>
  </r>
  <r>
    <n v="253"/>
    <n v="142"/>
    <n v="33"/>
    <s v="Ceket"/>
    <n v="3"/>
    <s v="Giyim"/>
    <n v="1"/>
    <n v="1380"/>
    <n v="0"/>
    <n v="0"/>
    <n v="1380"/>
    <n v="1040"/>
    <n v="1040"/>
    <n v="340"/>
  </r>
  <r>
    <n v="254"/>
    <n v="143"/>
    <n v="65"/>
    <s v="Diş Macunu"/>
    <n v="6"/>
    <s v="Kozmetik"/>
    <n v="1"/>
    <n v="220"/>
    <n v="0"/>
    <n v="0"/>
    <n v="220"/>
    <n v="170"/>
    <n v="170"/>
    <n v="50"/>
  </r>
  <r>
    <n v="255"/>
    <n v="144"/>
    <n v="17"/>
    <s v="Yastık"/>
    <n v="2"/>
    <s v="Ev Yaşam"/>
    <n v="1"/>
    <n v="2420"/>
    <n v="0.25"/>
    <n v="605"/>
    <n v="1815"/>
    <n v="1340"/>
    <n v="1340"/>
    <n v="475"/>
  </r>
  <r>
    <n v="256"/>
    <n v="145"/>
    <n v="34"/>
    <s v="Şapka"/>
    <n v="3"/>
    <s v="Giyim"/>
    <n v="1"/>
    <n v="1940"/>
    <n v="0"/>
    <n v="0"/>
    <n v="1940"/>
    <n v="910"/>
    <n v="910"/>
    <n v="1030"/>
  </r>
  <r>
    <n v="257"/>
    <n v="145"/>
    <n v="67"/>
    <s v="Yüz Temizleme Jeli"/>
    <n v="6"/>
    <s v="Kozmetik"/>
    <n v="1"/>
    <n v="1440"/>
    <n v="0.2"/>
    <n v="288"/>
    <n v="1152"/>
    <n v="730"/>
    <n v="730"/>
    <n v="422"/>
  </r>
  <r>
    <n v="258"/>
    <n v="145"/>
    <n v="41"/>
    <s v="Tarih Kitabı"/>
    <n v="4"/>
    <s v="Kitap"/>
    <n v="4"/>
    <n v="120"/>
    <n v="0.1"/>
    <n v="48"/>
    <n v="432"/>
    <n v="70"/>
    <n v="280"/>
    <n v="152"/>
  </r>
  <r>
    <n v="259"/>
    <n v="146"/>
    <n v="56"/>
    <s v="Spor Çantası"/>
    <n v="5"/>
    <s v="Spor"/>
    <n v="5"/>
    <n v="17690"/>
    <n v="0.2"/>
    <n v="17690"/>
    <n v="70760"/>
    <n v="12840"/>
    <n v="64200"/>
    <n v="6560"/>
  </r>
  <r>
    <n v="260"/>
    <n v="146"/>
    <n v="15"/>
    <s v="Masa Lambası"/>
    <n v="2"/>
    <s v="Ev Yaşam"/>
    <n v="1"/>
    <n v="7070"/>
    <n v="0.1"/>
    <n v="707"/>
    <n v="6363"/>
    <n v="5200"/>
    <n v="5200"/>
    <n v="1163"/>
  </r>
  <r>
    <n v="261"/>
    <n v="147"/>
    <n v="22"/>
    <s v="Çamaşır Sepeti"/>
    <n v="2"/>
    <s v="Ev Yaşam"/>
    <n v="2"/>
    <n v="960"/>
    <n v="0.15"/>
    <n v="288"/>
    <n v="1632"/>
    <n v="630"/>
    <n v="1260"/>
    <n v="372"/>
  </r>
  <r>
    <n v="262"/>
    <n v="148"/>
    <n v="54"/>
    <s v="Bisiklet Kaskı"/>
    <n v="5"/>
    <s v="Spor"/>
    <n v="1"/>
    <n v="19530"/>
    <n v="0.1"/>
    <n v="1953"/>
    <n v="17577"/>
    <n v="9720"/>
    <n v="9720"/>
    <n v="7857"/>
  </r>
  <r>
    <n v="263"/>
    <n v="148"/>
    <n v="118"/>
    <s v="Park Sensörü"/>
    <n v="10"/>
    <s v="Oto Aksesuar"/>
    <n v="3"/>
    <n v="4870"/>
    <n v="0"/>
    <n v="0"/>
    <n v="14610"/>
    <n v="2490"/>
    <n v="7470"/>
    <n v="7140"/>
  </r>
  <r>
    <n v="264"/>
    <n v="149"/>
    <n v="4"/>
    <s v="Bluetooth Hoparlör"/>
    <n v="1"/>
    <s v="Elektronik"/>
    <n v="1"/>
    <n v="20540"/>
    <n v="0.15"/>
    <n v="3081"/>
    <n v="17459"/>
    <n v="9340"/>
    <n v="9340"/>
    <n v="8119"/>
  </r>
  <r>
    <n v="265"/>
    <n v="150"/>
    <n v="58"/>
    <s v="Eldiven"/>
    <n v="5"/>
    <s v="Spor"/>
    <n v="4"/>
    <n v="10600"/>
    <n v="0.25"/>
    <n v="10600"/>
    <n v="31800"/>
    <n v="6110"/>
    <n v="24440"/>
    <n v="7360"/>
  </r>
  <r>
    <n v="266"/>
    <n v="150"/>
    <n v="42"/>
    <s v="Çocuk Kitabı"/>
    <n v="4"/>
    <s v="Kitap"/>
    <n v="2"/>
    <n v="70"/>
    <n v="0"/>
    <n v="0"/>
    <n v="140"/>
    <n v="50"/>
    <n v="100"/>
    <n v="40"/>
  </r>
  <r>
    <n v="267"/>
    <n v="151"/>
    <n v="49"/>
    <s v="Futbol Topu"/>
    <n v="5"/>
    <s v="Spor"/>
    <n v="1"/>
    <n v="370"/>
    <n v="0.2"/>
    <n v="74"/>
    <n v="296"/>
    <n v="270"/>
    <n v="270"/>
    <n v="26"/>
  </r>
  <r>
    <n v="268"/>
    <n v="151"/>
    <n v="12"/>
    <s v="Harici Disk"/>
    <n v="1"/>
    <s v="Elektronik"/>
    <n v="1"/>
    <n v="20290"/>
    <n v="0.15"/>
    <n v="3043.5"/>
    <n v="17246.5"/>
    <n v="14940"/>
    <n v="14940"/>
    <n v="2306.5"/>
  </r>
  <r>
    <n v="269"/>
    <n v="151"/>
    <n v="52"/>
    <s v="Direnç Bandı"/>
    <n v="5"/>
    <s v="Spor"/>
    <n v="2"/>
    <n v="14620"/>
    <n v="0"/>
    <n v="0"/>
    <n v="29240"/>
    <n v="11070"/>
    <n v="22140"/>
    <n v="7100"/>
  </r>
  <r>
    <n v="270"/>
    <n v="151"/>
    <n v="33"/>
    <s v="Ceket"/>
    <n v="3"/>
    <s v="Giyim"/>
    <n v="2"/>
    <n v="1330"/>
    <n v="0"/>
    <n v="0"/>
    <n v="2660"/>
    <n v="1040"/>
    <n v="2080"/>
    <n v="580"/>
  </r>
  <r>
    <n v="271"/>
    <n v="152"/>
    <n v="48"/>
    <s v="Sözlük"/>
    <n v="4"/>
    <s v="Kitap"/>
    <n v="1"/>
    <n v="680"/>
    <n v="0.05"/>
    <n v="34"/>
    <n v="646"/>
    <n v="430"/>
    <n v="430"/>
    <n v="216"/>
  </r>
  <r>
    <n v="272"/>
    <n v="153"/>
    <n v="24"/>
    <s v="Kitaplık"/>
    <n v="2"/>
    <s v="Ev Yaşam"/>
    <n v="1"/>
    <n v="2780"/>
    <n v="0"/>
    <n v="0"/>
    <n v="2780"/>
    <n v="2180"/>
    <n v="2180"/>
    <n v="600"/>
  </r>
  <r>
    <n v="273"/>
    <n v="154"/>
    <n v="68"/>
    <s v="Tıraş Köpüğü"/>
    <n v="6"/>
    <s v="Kozmetik"/>
    <n v="1"/>
    <n v="1100"/>
    <n v="0"/>
    <n v="0"/>
    <n v="1100"/>
    <n v="610"/>
    <n v="610"/>
    <n v="490"/>
  </r>
  <r>
    <n v="274"/>
    <n v="154"/>
    <n v="81"/>
    <s v="Ahşap Blok"/>
    <n v="7"/>
    <s v="Oyuncak"/>
    <n v="1"/>
    <n v="2500"/>
    <n v="0"/>
    <n v="0"/>
    <n v="2500"/>
    <n v="1830"/>
    <n v="1830"/>
    <n v="670"/>
  </r>
  <r>
    <n v="275"/>
    <n v="154"/>
    <n v="83"/>
    <s v="Boyama Seti"/>
    <n v="7"/>
    <s v="Oyuncak"/>
    <n v="3"/>
    <n v="1520"/>
    <n v="0.15"/>
    <n v="684"/>
    <n v="3876"/>
    <n v="930"/>
    <n v="2790"/>
    <n v="1086"/>
  </r>
  <r>
    <n v="276"/>
    <n v="154"/>
    <n v="11"/>
    <s v="Webcam"/>
    <n v="1"/>
    <s v="Elektronik"/>
    <n v="1"/>
    <n v="3220"/>
    <n v="0"/>
    <n v="0"/>
    <n v="3220"/>
    <n v="1600"/>
    <n v="1600"/>
    <n v="1620"/>
  </r>
  <r>
    <n v="277"/>
    <n v="155"/>
    <n v="105"/>
    <s v="Çim Tohumu"/>
    <n v="9"/>
    <s v="Bahçe"/>
    <n v="1"/>
    <n v="690"/>
    <n v="0.05"/>
    <n v="34.5"/>
    <n v="655.5"/>
    <n v="510"/>
    <n v="510"/>
    <n v="145.5"/>
  </r>
  <r>
    <n v="278"/>
    <n v="155"/>
    <n v="33"/>
    <s v="Ceket"/>
    <n v="3"/>
    <s v="Giyim"/>
    <n v="1"/>
    <n v="1330"/>
    <n v="0.1"/>
    <n v="133"/>
    <n v="1197"/>
    <n v="1040"/>
    <n v="1040"/>
    <n v="157"/>
  </r>
  <r>
    <n v="279"/>
    <n v="156"/>
    <n v="93"/>
    <s v="Baharatlık"/>
    <n v="8"/>
    <s v="Mutfak"/>
    <n v="1"/>
    <n v="4770"/>
    <n v="0.1"/>
    <n v="477"/>
    <n v="4293"/>
    <n v="3580"/>
    <n v="3580"/>
    <n v="713"/>
  </r>
  <r>
    <n v="280"/>
    <n v="157"/>
    <n v="87"/>
    <s v="Blender"/>
    <n v="8"/>
    <s v="Mutfak"/>
    <n v="1"/>
    <n v="10350"/>
    <n v="0.05"/>
    <n v="517.5"/>
    <n v="9832.5"/>
    <n v="6740"/>
    <n v="6740"/>
    <n v="3092.5"/>
  </r>
  <r>
    <n v="281"/>
    <n v="158"/>
    <n v="96"/>
    <s v="Mutfak Tartısı"/>
    <n v="8"/>
    <s v="Mutfak"/>
    <n v="2"/>
    <n v="4140"/>
    <n v="0"/>
    <n v="0"/>
    <n v="8280"/>
    <n v="3060"/>
    <n v="6120"/>
    <n v="2160"/>
  </r>
  <r>
    <n v="282"/>
    <n v="158"/>
    <n v="78"/>
    <s v="Bebek Oyuncak"/>
    <n v="7"/>
    <s v="Oyuncak"/>
    <n v="2"/>
    <n v="410"/>
    <n v="0.1"/>
    <n v="82"/>
    <n v="738"/>
    <n v="240"/>
    <n v="480"/>
    <n v="258"/>
  </r>
  <r>
    <n v="283"/>
    <n v="159"/>
    <n v="90"/>
    <s v="Bıçak Seti"/>
    <n v="8"/>
    <s v="Mutfak"/>
    <n v="1"/>
    <n v="3410"/>
    <n v="0.05"/>
    <n v="170.5"/>
    <n v="3239.5"/>
    <n v="2670"/>
    <n v="2670"/>
    <n v="569.5"/>
  </r>
  <r>
    <n v="284"/>
    <n v="159"/>
    <n v="25"/>
    <s v="Tişört"/>
    <n v="3"/>
    <s v="Giyim"/>
    <n v="1"/>
    <n v="2170"/>
    <n v="0.15"/>
    <n v="325.5"/>
    <n v="1844.5"/>
    <n v="1430"/>
    <n v="1430"/>
    <n v="414.5"/>
  </r>
  <r>
    <n v="285"/>
    <n v="159"/>
    <n v="110"/>
    <s v="Oto Süpürge"/>
    <n v="10"/>
    <s v="Oto Aksesuar"/>
    <n v="1"/>
    <n v="430"/>
    <n v="0"/>
    <n v="0"/>
    <n v="430"/>
    <n v="250"/>
    <n v="250"/>
    <n v="180"/>
  </r>
  <r>
    <n v="286"/>
    <n v="160"/>
    <n v="63"/>
    <s v="Güneş Kremi"/>
    <n v="6"/>
    <s v="Kozmetik"/>
    <n v="1"/>
    <n v="1550"/>
    <n v="0"/>
    <n v="0"/>
    <n v="1550"/>
    <n v="750"/>
    <n v="750"/>
    <n v="800"/>
  </r>
  <r>
    <n v="287"/>
    <n v="160"/>
    <n v="61"/>
    <s v="Şampuan"/>
    <n v="6"/>
    <s v="Kozmetik"/>
    <n v="1"/>
    <n v="920"/>
    <n v="0.15"/>
    <n v="138"/>
    <n v="782"/>
    <n v="420"/>
    <n v="420"/>
    <n v="362"/>
  </r>
  <r>
    <n v="288"/>
    <n v="161"/>
    <n v="95"/>
    <s v="Fırın Kabı"/>
    <n v="8"/>
    <s v="Mutfak"/>
    <n v="2"/>
    <n v="3310"/>
    <n v="0.25"/>
    <n v="1655"/>
    <n v="4965"/>
    <n v="2310"/>
    <n v="4620"/>
    <n v="345"/>
  </r>
  <r>
    <n v="289"/>
    <n v="161"/>
    <n v="75"/>
    <s v="Oyuncak Araba"/>
    <n v="7"/>
    <s v="Oyuncak"/>
    <n v="1"/>
    <n v="2050"/>
    <n v="0.05"/>
    <n v="102.5"/>
    <n v="1947.5"/>
    <n v="1470"/>
    <n v="1470"/>
    <n v="477.5"/>
  </r>
  <r>
    <n v="290"/>
    <n v="161"/>
    <n v="77"/>
    <s v="Masa Oyunu"/>
    <n v="7"/>
    <s v="Oyuncak"/>
    <n v="4"/>
    <n v="2990"/>
    <n v="0.15"/>
    <n v="1794"/>
    <n v="10166"/>
    <n v="2190"/>
    <n v="8760"/>
    <n v="1406"/>
  </r>
  <r>
    <n v="291"/>
    <n v="162"/>
    <n v="115"/>
    <s v="Araç Şarj Aleti"/>
    <n v="10"/>
    <s v="Oto Aksesuar"/>
    <n v="2"/>
    <n v="4710"/>
    <n v="0.15"/>
    <n v="1413"/>
    <n v="8007"/>
    <n v="3060"/>
    <n v="6120"/>
    <n v="1887"/>
  </r>
  <r>
    <n v="292"/>
    <n v="163"/>
    <n v="25"/>
    <s v="Tişört"/>
    <n v="3"/>
    <s v="Giyim"/>
    <n v="1"/>
    <n v="2110"/>
    <n v="0"/>
    <n v="0"/>
    <n v="2110"/>
    <n v="1430"/>
    <n v="1430"/>
    <n v="680"/>
  </r>
  <r>
    <n v="293"/>
    <n v="164"/>
    <n v="17"/>
    <s v="Yastık"/>
    <n v="2"/>
    <s v="Ev Yaşam"/>
    <n v="1"/>
    <n v="2550"/>
    <n v="0.1"/>
    <n v="255"/>
    <n v="2295"/>
    <n v="1340"/>
    <n v="1340"/>
    <n v="955"/>
  </r>
  <r>
    <n v="294"/>
    <n v="164"/>
    <n v="114"/>
    <s v="Bagaj Düzenleyici"/>
    <n v="10"/>
    <s v="Oto Aksesuar"/>
    <n v="3"/>
    <n v="130"/>
    <n v="0.1"/>
    <n v="39"/>
    <n v="351"/>
    <n v="60"/>
    <n v="180"/>
    <n v="171"/>
  </r>
  <r>
    <n v="295"/>
    <n v="165"/>
    <n v="17"/>
    <s v="Yastık"/>
    <n v="2"/>
    <s v="Ev Yaşam"/>
    <n v="1"/>
    <n v="2380"/>
    <n v="0.05"/>
    <n v="119"/>
    <n v="2261"/>
    <n v="1340"/>
    <n v="1340"/>
    <n v="921"/>
  </r>
  <r>
    <n v="296"/>
    <n v="165"/>
    <n v="23"/>
    <s v="TV Ünitesi"/>
    <n v="2"/>
    <s v="Ev Yaşam"/>
    <n v="1"/>
    <n v="8650"/>
    <n v="0.25"/>
    <n v="2162.5"/>
    <n v="6487.5"/>
    <n v="4430"/>
    <n v="4430"/>
    <n v="2057.5"/>
  </r>
  <r>
    <n v="297"/>
    <n v="166"/>
    <n v="23"/>
    <s v="TV Ünitesi"/>
    <n v="2"/>
    <s v="Ev Yaşam"/>
    <n v="3"/>
    <n v="9010"/>
    <n v="0.05"/>
    <n v="1351.5"/>
    <n v="25678.5"/>
    <n v="4430"/>
    <n v="13290"/>
    <n v="12388.5"/>
  </r>
  <r>
    <n v="298"/>
    <n v="166"/>
    <n v="106"/>
    <s v="Gübre"/>
    <n v="9"/>
    <s v="Bahçe"/>
    <n v="1"/>
    <n v="1500"/>
    <n v="0"/>
    <n v="0"/>
    <n v="1500"/>
    <n v="830"/>
    <n v="830"/>
    <n v="670"/>
  </r>
  <r>
    <n v="299"/>
    <n v="167"/>
    <n v="113"/>
    <s v="Lastik Parlatıcı"/>
    <n v="10"/>
    <s v="Oto Aksesuar"/>
    <n v="1"/>
    <n v="1890"/>
    <n v="0.15"/>
    <n v="283.5"/>
    <n v="1606.5"/>
    <n v="1260"/>
    <n v="1260"/>
    <n v="346.5"/>
  </r>
  <r>
    <n v="300"/>
    <n v="168"/>
    <n v="59"/>
    <s v="Protein Shaker"/>
    <n v="5"/>
    <s v="Spor"/>
    <n v="4"/>
    <n v="6820"/>
    <n v="0.1"/>
    <n v="2728"/>
    <n v="24552"/>
    <n v="3490"/>
    <n v="13960"/>
    <n v="10592"/>
  </r>
  <r>
    <n v="301"/>
    <n v="169"/>
    <n v="14"/>
    <s v="Hava Temizleyici"/>
    <n v="2"/>
    <s v="Ev Yaşam"/>
    <n v="1"/>
    <n v="1000"/>
    <n v="0"/>
    <n v="0"/>
    <n v="1000"/>
    <n v="560"/>
    <n v="560"/>
    <n v="440"/>
  </r>
  <r>
    <n v="302"/>
    <n v="170"/>
    <n v="20"/>
    <s v="Duvar Saati"/>
    <n v="2"/>
    <s v="Ev Yaşam"/>
    <n v="1"/>
    <n v="1860"/>
    <n v="0"/>
    <n v="0"/>
    <n v="1860"/>
    <n v="1030"/>
    <n v="1030"/>
    <n v="830"/>
  </r>
  <r>
    <n v="303"/>
    <n v="170"/>
    <n v="83"/>
    <s v="Boyama Seti"/>
    <n v="7"/>
    <s v="Oyuncak"/>
    <n v="1"/>
    <n v="1550"/>
    <n v="0"/>
    <n v="0"/>
    <n v="1550"/>
    <n v="930"/>
    <n v="930"/>
    <n v="620"/>
  </r>
  <r>
    <n v="304"/>
    <n v="170"/>
    <n v="47"/>
    <s v="Çizim Defteri"/>
    <n v="4"/>
    <s v="Kitap"/>
    <n v="1"/>
    <n v="340"/>
    <n v="0.1"/>
    <n v="34"/>
    <n v="306"/>
    <n v="240"/>
    <n v="240"/>
    <n v="66"/>
  </r>
  <r>
    <n v="305"/>
    <n v="171"/>
    <n v="32"/>
    <s v="Kazak"/>
    <n v="3"/>
    <s v="Giyim"/>
    <n v="2"/>
    <n v="2280"/>
    <n v="0.05"/>
    <n v="228"/>
    <n v="4332"/>
    <n v="1660"/>
    <n v="3320"/>
    <n v="1012"/>
  </r>
  <r>
    <n v="306"/>
    <n v="171"/>
    <n v="20"/>
    <s v="Duvar Saati"/>
    <n v="2"/>
    <s v="Ev Yaşam"/>
    <n v="1"/>
    <n v="1870"/>
    <n v="0"/>
    <n v="0"/>
    <n v="1870"/>
    <n v="1030"/>
    <n v="1030"/>
    <n v="840"/>
  </r>
  <r>
    <n v="307"/>
    <n v="172"/>
    <n v="2"/>
    <s v="Akıllı Telefon"/>
    <n v="1"/>
    <s v="Elektronik"/>
    <n v="2"/>
    <n v="7590"/>
    <n v="0.05"/>
    <n v="759"/>
    <n v="14421"/>
    <n v="3900"/>
    <n v="7800"/>
    <n v="6621"/>
  </r>
  <r>
    <n v="308"/>
    <n v="173"/>
    <n v="85"/>
    <s v="Tava"/>
    <n v="8"/>
    <s v="Mutfak"/>
    <n v="1"/>
    <n v="7630"/>
    <n v="0.05"/>
    <n v="381.5"/>
    <n v="7248.5"/>
    <n v="3460"/>
    <n v="3460"/>
    <n v="3788.5"/>
  </r>
  <r>
    <n v="309"/>
    <n v="173"/>
    <n v="119"/>
    <s v="Koku"/>
    <n v="10"/>
    <s v="Oto Aksesuar"/>
    <n v="5"/>
    <n v="3100"/>
    <n v="0.1"/>
    <n v="1550"/>
    <n v="13950"/>
    <n v="1710"/>
    <n v="8550"/>
    <n v="5400"/>
  </r>
  <r>
    <n v="310"/>
    <n v="173"/>
    <n v="83"/>
    <s v="Boyama Seti"/>
    <n v="7"/>
    <s v="Oyuncak"/>
    <n v="5"/>
    <n v="1570"/>
    <n v="0"/>
    <n v="0"/>
    <n v="7850"/>
    <n v="930"/>
    <n v="4650"/>
    <n v="3200"/>
  </r>
  <r>
    <n v="311"/>
    <n v="174"/>
    <n v="116"/>
    <s v="Koltuk Kılıfı"/>
    <n v="10"/>
    <s v="Oto Aksesuar"/>
    <n v="4"/>
    <n v="2530"/>
    <n v="0.1"/>
    <n v="1012"/>
    <n v="9108"/>
    <n v="1270"/>
    <n v="5080"/>
    <n v="4028"/>
  </r>
  <r>
    <n v="312"/>
    <n v="174"/>
    <n v="68"/>
    <s v="Tıraş Köpüğü"/>
    <n v="6"/>
    <s v="Kozmetik"/>
    <n v="1"/>
    <n v="1090"/>
    <n v="0.05"/>
    <n v="54.5"/>
    <n v="1035.5"/>
    <n v="610"/>
    <n v="610"/>
    <n v="425.5"/>
  </r>
  <r>
    <n v="313"/>
    <n v="174"/>
    <n v="79"/>
    <s v="Uzaktan Kumandalı Araba"/>
    <n v="7"/>
    <s v="Oyuncak"/>
    <n v="2"/>
    <n v="2320"/>
    <n v="0.1"/>
    <n v="464"/>
    <n v="4176"/>
    <n v="1680"/>
    <n v="3360"/>
    <n v="816"/>
  </r>
  <r>
    <n v="314"/>
    <n v="175"/>
    <n v="50"/>
    <s v="Yoga Matı"/>
    <n v="5"/>
    <s v="Spor"/>
    <n v="2"/>
    <n v="3310"/>
    <n v="0.15"/>
    <n v="993"/>
    <n v="5627"/>
    <n v="1750"/>
    <n v="3500"/>
    <n v="2127"/>
  </r>
  <r>
    <n v="315"/>
    <n v="175"/>
    <n v="93"/>
    <s v="Baharatlık"/>
    <n v="8"/>
    <s v="Mutfak"/>
    <n v="1"/>
    <n v="4720"/>
    <n v="0"/>
    <n v="0"/>
    <n v="4720"/>
    <n v="3580"/>
    <n v="3580"/>
    <n v="1140"/>
  </r>
  <r>
    <n v="316"/>
    <n v="176"/>
    <n v="76"/>
    <s v="Peluş Ayı"/>
    <n v="7"/>
    <s v="Oyuncak"/>
    <n v="3"/>
    <n v="190"/>
    <n v="0"/>
    <n v="0"/>
    <n v="570"/>
    <n v="150"/>
    <n v="450"/>
    <n v="120"/>
  </r>
  <r>
    <n v="317"/>
    <n v="176"/>
    <n v="34"/>
    <s v="Şapka"/>
    <n v="3"/>
    <s v="Giyim"/>
    <n v="1"/>
    <n v="1950"/>
    <n v="0.1"/>
    <n v="195"/>
    <n v="1755"/>
    <n v="910"/>
    <n v="910"/>
    <n v="845"/>
  </r>
  <r>
    <n v="318"/>
    <n v="176"/>
    <n v="31"/>
    <s v="Spor Ayakkabı"/>
    <n v="3"/>
    <s v="Giyim"/>
    <n v="1"/>
    <n v="2960"/>
    <n v="0.05"/>
    <n v="148"/>
    <n v="2812"/>
    <n v="1910"/>
    <n v="1910"/>
    <n v="902"/>
  </r>
  <r>
    <n v="319"/>
    <n v="177"/>
    <n v="31"/>
    <s v="Spor Ayakkabı"/>
    <n v="3"/>
    <s v="Giyim"/>
    <n v="2"/>
    <n v="3070"/>
    <n v="0.25"/>
    <n v="1535"/>
    <n v="4605"/>
    <n v="1910"/>
    <n v="3820"/>
    <n v="785"/>
  </r>
  <r>
    <n v="320"/>
    <n v="178"/>
    <n v="86"/>
    <s v="Tencere Seti"/>
    <n v="8"/>
    <s v="Mutfak"/>
    <n v="2"/>
    <n v="570"/>
    <n v="0.1"/>
    <n v="114"/>
    <n v="1026"/>
    <n v="360"/>
    <n v="720"/>
    <n v="306"/>
  </r>
  <r>
    <n v="321"/>
    <n v="179"/>
    <n v="100"/>
    <s v="Toprak Torbası"/>
    <n v="9"/>
    <s v="Bahçe"/>
    <n v="1"/>
    <n v="3010"/>
    <n v="0"/>
    <n v="0"/>
    <n v="3010"/>
    <n v="2190"/>
    <n v="2190"/>
    <n v="820"/>
  </r>
  <r>
    <n v="322"/>
    <n v="180"/>
    <n v="10"/>
    <s v="Powerbank"/>
    <n v="1"/>
    <s v="Elektronik"/>
    <n v="1"/>
    <n v="6990"/>
    <n v="0.05"/>
    <n v="349.5"/>
    <n v="6640.5"/>
    <n v="4870"/>
    <n v="4870"/>
    <n v="1770.5"/>
  </r>
  <r>
    <n v="323"/>
    <n v="181"/>
    <n v="89"/>
    <s v="Kesme Tahtası"/>
    <n v="8"/>
    <s v="Mutfak"/>
    <n v="3"/>
    <n v="620"/>
    <n v="0"/>
    <n v="0"/>
    <n v="1860"/>
    <n v="300"/>
    <n v="900"/>
    <n v="960"/>
  </r>
  <r>
    <n v="324"/>
    <n v="181"/>
    <n v="120"/>
    <s v="İlk Yardım Çantası"/>
    <n v="10"/>
    <s v="Oto Aksesuar"/>
    <n v="2"/>
    <n v="4730"/>
    <n v="0"/>
    <n v="0"/>
    <n v="9460"/>
    <n v="2720"/>
    <n v="5440"/>
    <n v="4020"/>
  </r>
  <r>
    <n v="325"/>
    <n v="181"/>
    <n v="63"/>
    <s v="Güneş Kremi"/>
    <n v="6"/>
    <s v="Kozmetik"/>
    <n v="3"/>
    <n v="1540"/>
    <n v="0"/>
    <n v="0"/>
    <n v="4620"/>
    <n v="750"/>
    <n v="2250"/>
    <n v="2370"/>
  </r>
  <r>
    <n v="326"/>
    <n v="181"/>
    <n v="94"/>
    <s v="Çaydanlık"/>
    <n v="8"/>
    <s v="Mutfak"/>
    <n v="1"/>
    <n v="6680"/>
    <n v="0.1"/>
    <n v="668"/>
    <n v="6012"/>
    <n v="3570"/>
    <n v="3570"/>
    <n v="2442"/>
  </r>
  <r>
    <n v="327"/>
    <n v="181"/>
    <n v="54"/>
    <s v="Bisiklet Kaskı"/>
    <n v="5"/>
    <s v="Spor"/>
    <n v="1"/>
    <n v="19420"/>
    <n v="0.2"/>
    <n v="3884"/>
    <n v="15536"/>
    <n v="9720"/>
    <n v="9720"/>
    <n v="5816"/>
  </r>
  <r>
    <n v="328"/>
    <n v="182"/>
    <n v="40"/>
    <s v="Veri Analizi Kitabı"/>
    <n v="4"/>
    <s v="Kitap"/>
    <n v="5"/>
    <n v="490"/>
    <n v="0"/>
    <n v="0"/>
    <n v="2450"/>
    <n v="340"/>
    <n v="1700"/>
    <n v="750"/>
  </r>
  <r>
    <n v="329"/>
    <n v="183"/>
    <n v="37"/>
    <s v="Roman"/>
    <n v="4"/>
    <s v="Kitap"/>
    <n v="1"/>
    <n v="250"/>
    <n v="0.15"/>
    <n v="37.5"/>
    <n v="212.5"/>
    <n v="160"/>
    <n v="160"/>
    <n v="52.5"/>
  </r>
  <r>
    <n v="330"/>
    <n v="184"/>
    <n v="58"/>
    <s v="Eldiven"/>
    <n v="5"/>
    <s v="Spor"/>
    <n v="3"/>
    <n v="10250"/>
    <n v="0.1"/>
    <n v="3075"/>
    <n v="27675"/>
    <n v="6110"/>
    <n v="18330"/>
    <n v="9345"/>
  </r>
  <r>
    <n v="331"/>
    <n v="185"/>
    <n v="86"/>
    <s v="Tencere Seti"/>
    <n v="8"/>
    <s v="Mutfak"/>
    <n v="3"/>
    <n v="570"/>
    <n v="0"/>
    <n v="0"/>
    <n v="1710"/>
    <n v="360"/>
    <n v="1080"/>
    <n v="630"/>
  </r>
  <r>
    <n v="332"/>
    <n v="185"/>
    <n v="58"/>
    <s v="Eldiven"/>
    <n v="5"/>
    <s v="Spor"/>
    <n v="2"/>
    <n v="10050"/>
    <n v="0"/>
    <n v="0"/>
    <n v="20100"/>
    <n v="6110"/>
    <n v="12220"/>
    <n v="7880"/>
  </r>
  <r>
    <n v="333"/>
    <n v="185"/>
    <n v="20"/>
    <s v="Duvar Saati"/>
    <n v="2"/>
    <s v="Ev Yaşam"/>
    <n v="1"/>
    <n v="1880"/>
    <n v="0.05"/>
    <n v="94"/>
    <n v="1786"/>
    <n v="1030"/>
    <n v="1030"/>
    <n v="756"/>
  </r>
  <r>
    <n v="334"/>
    <n v="186"/>
    <n v="102"/>
    <s v="Bahçe Eldiveni"/>
    <n v="9"/>
    <s v="Bahçe"/>
    <n v="2"/>
    <n v="2020"/>
    <n v="0.05"/>
    <n v="202"/>
    <n v="3838"/>
    <n v="1360"/>
    <n v="2720"/>
    <n v="1118"/>
  </r>
  <r>
    <n v="335"/>
    <n v="186"/>
    <n v="99"/>
    <s v="Sulama Hortumu"/>
    <n v="9"/>
    <s v="Bahçe"/>
    <n v="1"/>
    <n v="1380"/>
    <n v="0"/>
    <n v="0"/>
    <n v="1380"/>
    <n v="680"/>
    <n v="680"/>
    <n v="700"/>
  </r>
  <r>
    <n v="336"/>
    <n v="187"/>
    <n v="3"/>
    <s v="Kablosuz Kulaklık"/>
    <n v="1"/>
    <s v="Elektronik"/>
    <n v="2"/>
    <n v="25040"/>
    <n v="0.05"/>
    <n v="2504"/>
    <n v="47576"/>
    <n v="17980"/>
    <n v="35960"/>
    <n v="11616"/>
  </r>
  <r>
    <n v="337"/>
    <n v="187"/>
    <n v="16"/>
    <s v="Nevresim Takımı"/>
    <n v="2"/>
    <s v="Ev Yaşam"/>
    <n v="1"/>
    <n v="2160"/>
    <n v="0"/>
    <n v="0"/>
    <n v="2160"/>
    <n v="990"/>
    <n v="990"/>
    <n v="1170"/>
  </r>
  <r>
    <n v="338"/>
    <n v="188"/>
    <n v="6"/>
    <s v="Tablet"/>
    <n v="1"/>
    <s v="Elektronik"/>
    <n v="1"/>
    <n v="18830"/>
    <n v="0.2"/>
    <n v="3766"/>
    <n v="15064"/>
    <n v="13090"/>
    <n v="13090"/>
    <n v="1974"/>
  </r>
  <r>
    <n v="339"/>
    <n v="189"/>
    <n v="13"/>
    <s v="Elektrikli Süpürge"/>
    <n v="2"/>
    <s v="Ev Yaşam"/>
    <n v="1"/>
    <n v="4870"/>
    <n v="0"/>
    <n v="0"/>
    <n v="4870"/>
    <n v="2460"/>
    <n v="2460"/>
    <n v="2410"/>
  </r>
  <r>
    <n v="340"/>
    <n v="190"/>
    <n v="42"/>
    <s v="Çocuk Kitabı"/>
    <n v="4"/>
    <s v="Kitap"/>
    <n v="1"/>
    <n v="70"/>
    <n v="0"/>
    <n v="0"/>
    <n v="70"/>
    <n v="50"/>
    <n v="50"/>
    <n v="20"/>
  </r>
  <r>
    <n v="341"/>
    <n v="190"/>
    <n v="24"/>
    <s v="Kitaplık"/>
    <n v="2"/>
    <s v="Ev Yaşam"/>
    <n v="1"/>
    <n v="2850"/>
    <n v="0"/>
    <n v="0"/>
    <n v="2850"/>
    <n v="2180"/>
    <n v="2180"/>
    <n v="670"/>
  </r>
  <r>
    <n v="342"/>
    <n v="191"/>
    <n v="66"/>
    <s v="Saç Bakım Yağı"/>
    <n v="6"/>
    <s v="Kozmetik"/>
    <n v="2"/>
    <n v="880"/>
    <n v="0"/>
    <n v="0"/>
    <n v="1760"/>
    <n v="480"/>
    <n v="960"/>
    <n v="800"/>
  </r>
  <r>
    <n v="343"/>
    <n v="192"/>
    <n v="117"/>
    <s v="Direksiyon Kılıfı"/>
    <n v="10"/>
    <s v="Oto Aksesuar"/>
    <n v="1"/>
    <n v="240"/>
    <n v="0.05"/>
    <n v="12"/>
    <n v="228"/>
    <n v="140"/>
    <n v="140"/>
    <n v="88"/>
  </r>
  <r>
    <n v="344"/>
    <n v="192"/>
    <n v="114"/>
    <s v="Bagaj Düzenleyici"/>
    <n v="10"/>
    <s v="Oto Aksesuar"/>
    <n v="1"/>
    <n v="130"/>
    <n v="0.1"/>
    <n v="13"/>
    <n v="117"/>
    <n v="60"/>
    <n v="60"/>
    <n v="57"/>
  </r>
  <r>
    <n v="345"/>
    <n v="193"/>
    <n v="19"/>
    <s v="Perde"/>
    <n v="2"/>
    <s v="Ev Yaşam"/>
    <n v="1"/>
    <n v="3040"/>
    <n v="0.25"/>
    <n v="760"/>
    <n v="2280"/>
    <n v="1960"/>
    <n v="1960"/>
    <n v="320"/>
  </r>
  <r>
    <n v="346"/>
    <n v="194"/>
    <n v="107"/>
    <s v="Bahçe Sandalyesi"/>
    <n v="9"/>
    <s v="Bahçe"/>
    <n v="2"/>
    <n v="530"/>
    <n v="0"/>
    <n v="0"/>
    <n v="1060"/>
    <n v="310"/>
    <n v="620"/>
    <n v="440"/>
  </r>
  <r>
    <n v="347"/>
    <n v="194"/>
    <n v="80"/>
    <s v="Eğitici Kartlar"/>
    <n v="7"/>
    <s v="Oyuncak"/>
    <n v="4"/>
    <n v="800"/>
    <n v="0"/>
    <n v="0"/>
    <n v="3200"/>
    <n v="640"/>
    <n v="2560"/>
    <n v="640"/>
  </r>
  <r>
    <n v="348"/>
    <n v="194"/>
    <n v="38"/>
    <s v="Kişisel Gelişim Kitabı"/>
    <n v="4"/>
    <s v="Kitap"/>
    <n v="2"/>
    <n v="340"/>
    <n v="0.25"/>
    <n v="170"/>
    <n v="510"/>
    <n v="250"/>
    <n v="500"/>
    <n v="10"/>
  </r>
  <r>
    <n v="349"/>
    <n v="195"/>
    <n v="12"/>
    <s v="Harici Disk"/>
    <n v="1"/>
    <s v="Elektronik"/>
    <n v="1"/>
    <n v="20250"/>
    <n v="0"/>
    <n v="0"/>
    <n v="20250"/>
    <n v="14940"/>
    <n v="14940"/>
    <n v="5310"/>
  </r>
  <r>
    <n v="350"/>
    <n v="196"/>
    <n v="114"/>
    <s v="Bagaj Düzenleyici"/>
    <n v="10"/>
    <s v="Oto Aksesuar"/>
    <n v="2"/>
    <n v="130"/>
    <n v="0.25"/>
    <n v="65"/>
    <n v="195"/>
    <n v="60"/>
    <n v="120"/>
    <n v="75"/>
  </r>
  <r>
    <n v="351"/>
    <n v="196"/>
    <n v="88"/>
    <s v="Kahve Makinesi"/>
    <n v="8"/>
    <s v="Mutfak"/>
    <n v="1"/>
    <n v="11880"/>
    <n v="0.1"/>
    <n v="1188"/>
    <n v="10692"/>
    <n v="5740"/>
    <n v="5740"/>
    <n v="4952"/>
  </r>
  <r>
    <n v="352"/>
    <n v="196"/>
    <n v="44"/>
    <s v="Ajanda"/>
    <n v="4"/>
    <s v="Kitap"/>
    <n v="1"/>
    <n v="320"/>
    <n v="0.2"/>
    <n v="64"/>
    <n v="256"/>
    <n v="160"/>
    <n v="160"/>
    <n v="96"/>
  </r>
  <r>
    <n v="353"/>
    <n v="197"/>
    <n v="87"/>
    <s v="Blender"/>
    <n v="8"/>
    <s v="Mutfak"/>
    <n v="3"/>
    <n v="11010"/>
    <n v="0.1"/>
    <n v="3303"/>
    <n v="29727"/>
    <n v="6740"/>
    <n v="20220"/>
    <n v="9507"/>
  </r>
  <r>
    <n v="354"/>
    <n v="197"/>
    <n v="23"/>
    <s v="TV Ünitesi"/>
    <n v="2"/>
    <s v="Ev Yaşam"/>
    <n v="1"/>
    <n v="8890"/>
    <n v="0.1"/>
    <n v="889"/>
    <n v="8001"/>
    <n v="4430"/>
    <n v="4430"/>
    <n v="3571"/>
  </r>
  <r>
    <n v="355"/>
    <n v="197"/>
    <n v="53"/>
    <s v="Koşu Bandı"/>
    <n v="5"/>
    <s v="Spor"/>
    <n v="1"/>
    <n v="13300"/>
    <n v="0"/>
    <n v="0"/>
    <n v="13300"/>
    <n v="6380"/>
    <n v="6380"/>
    <n v="6920"/>
  </r>
  <r>
    <n v="356"/>
    <n v="197"/>
    <n v="72"/>
    <s v="Vücut Losyonu"/>
    <n v="6"/>
    <s v="Kozmetik"/>
    <n v="2"/>
    <n v="380"/>
    <n v="0.1"/>
    <n v="76"/>
    <n v="684"/>
    <n v="190"/>
    <n v="380"/>
    <n v="304"/>
  </r>
  <r>
    <n v="357"/>
    <n v="198"/>
    <n v="2"/>
    <s v="Akıllı Telefon"/>
    <n v="1"/>
    <s v="Elektronik"/>
    <n v="1"/>
    <n v="7830"/>
    <n v="0.2"/>
    <n v="1566"/>
    <n v="6264"/>
    <n v="3900"/>
    <n v="3900"/>
    <n v="2364"/>
  </r>
  <r>
    <n v="358"/>
    <n v="198"/>
    <n v="16"/>
    <s v="Nevresim Takımı"/>
    <n v="2"/>
    <s v="Ev Yaşam"/>
    <n v="1"/>
    <n v="2060"/>
    <n v="0"/>
    <n v="0"/>
    <n v="2060"/>
    <n v="990"/>
    <n v="990"/>
    <n v="1070"/>
  </r>
  <r>
    <n v="359"/>
    <n v="199"/>
    <n v="29"/>
    <s v="Gömlek"/>
    <n v="3"/>
    <s v="Giyim"/>
    <n v="4"/>
    <n v="1860"/>
    <n v="0"/>
    <n v="0"/>
    <n v="7440"/>
    <n v="1380"/>
    <n v="5520"/>
    <n v="1920"/>
  </r>
  <r>
    <n v="360"/>
    <n v="199"/>
    <n v="30"/>
    <s v="Eşofman Altı"/>
    <n v="3"/>
    <s v="Giyim"/>
    <n v="2"/>
    <n v="1630"/>
    <n v="0.05"/>
    <n v="163"/>
    <n v="3097"/>
    <n v="910"/>
    <n v="1820"/>
    <n v="1277"/>
  </r>
  <r>
    <n v="361"/>
    <n v="199"/>
    <n v="64"/>
    <s v="Parfüm"/>
    <n v="6"/>
    <s v="Kozmetik"/>
    <n v="5"/>
    <n v="410"/>
    <n v="0.1"/>
    <n v="205"/>
    <n v="1845"/>
    <n v="260"/>
    <n v="1300"/>
    <n v="545"/>
  </r>
  <r>
    <n v="362"/>
    <n v="200"/>
    <n v="88"/>
    <s v="Kahve Makinesi"/>
    <n v="8"/>
    <s v="Mutfak"/>
    <n v="1"/>
    <n v="11690"/>
    <n v="0"/>
    <n v="0"/>
    <n v="11690"/>
    <n v="5740"/>
    <n v="5740"/>
    <n v="5950"/>
  </r>
  <r>
    <n v="363"/>
    <n v="200"/>
    <n v="78"/>
    <s v="Bebek Oyuncak"/>
    <n v="7"/>
    <s v="Oyuncak"/>
    <n v="1"/>
    <n v="400"/>
    <n v="0"/>
    <n v="0"/>
    <n v="400"/>
    <n v="240"/>
    <n v="240"/>
    <n v="160"/>
  </r>
  <r>
    <n v="364"/>
    <n v="201"/>
    <n v="89"/>
    <s v="Kesme Tahtası"/>
    <n v="8"/>
    <s v="Mutfak"/>
    <n v="2"/>
    <n v="650"/>
    <n v="0.05"/>
    <n v="65"/>
    <n v="1235"/>
    <n v="300"/>
    <n v="600"/>
    <n v="635"/>
  </r>
  <r>
    <n v="365"/>
    <n v="202"/>
    <n v="42"/>
    <s v="Çocuk Kitabı"/>
    <n v="4"/>
    <s v="Kitap"/>
    <n v="1"/>
    <n v="70"/>
    <n v="0.25"/>
    <n v="17.5"/>
    <n v="52.5"/>
    <n v="50"/>
    <n v="50"/>
    <n v="2.5"/>
  </r>
  <r>
    <n v="366"/>
    <n v="203"/>
    <n v="7"/>
    <s v="Monitör"/>
    <n v="1"/>
    <s v="Elektronik"/>
    <n v="3"/>
    <n v="18130"/>
    <n v="0.05"/>
    <n v="2719.5"/>
    <n v="51670.5"/>
    <n v="9620"/>
    <n v="28860"/>
    <n v="22810.5"/>
  </r>
  <r>
    <n v="367"/>
    <n v="203"/>
    <n v="36"/>
    <s v="Elbise"/>
    <n v="3"/>
    <s v="Giyim"/>
    <n v="1"/>
    <n v="3430"/>
    <n v="0"/>
    <n v="0"/>
    <n v="3430"/>
    <n v="1960"/>
    <n v="1960"/>
    <n v="1470"/>
  </r>
  <r>
    <n v="368"/>
    <n v="204"/>
    <n v="22"/>
    <s v="Çamaşır Sepeti"/>
    <n v="2"/>
    <s v="Ev Yaşam"/>
    <n v="1"/>
    <n v="970"/>
    <n v="0"/>
    <n v="0"/>
    <n v="970"/>
    <n v="630"/>
    <n v="630"/>
    <n v="340"/>
  </r>
  <r>
    <n v="369"/>
    <n v="205"/>
    <n v="33"/>
    <s v="Ceket"/>
    <n v="3"/>
    <s v="Giyim"/>
    <n v="1"/>
    <n v="1380"/>
    <n v="0.05"/>
    <n v="69"/>
    <n v="1311"/>
    <n v="1040"/>
    <n v="1040"/>
    <n v="271"/>
  </r>
  <r>
    <n v="370"/>
    <n v="206"/>
    <n v="57"/>
    <s v="Atlama İpi"/>
    <n v="5"/>
    <s v="Spor"/>
    <n v="1"/>
    <n v="2680"/>
    <n v="0"/>
    <n v="0"/>
    <n v="2680"/>
    <n v="1530"/>
    <n v="1530"/>
    <n v="1150"/>
  </r>
  <r>
    <n v="371"/>
    <n v="206"/>
    <n v="98"/>
    <s v="Saksı"/>
    <n v="9"/>
    <s v="Bahçe"/>
    <n v="5"/>
    <n v="4180"/>
    <n v="0.2"/>
    <n v="4180"/>
    <n v="16720"/>
    <n v="2000"/>
    <n v="10000"/>
    <n v="6720"/>
  </r>
  <r>
    <n v="372"/>
    <n v="207"/>
    <n v="39"/>
    <s v="İşletme Kitabı"/>
    <n v="4"/>
    <s v="Kitap"/>
    <n v="2"/>
    <n v="420"/>
    <n v="0"/>
    <n v="0"/>
    <n v="840"/>
    <n v="210"/>
    <n v="420"/>
    <n v="420"/>
  </r>
  <r>
    <n v="373"/>
    <n v="208"/>
    <n v="30"/>
    <s v="Eşofman Altı"/>
    <n v="3"/>
    <s v="Giyim"/>
    <n v="2"/>
    <n v="1690"/>
    <n v="0.05"/>
    <n v="169"/>
    <n v="3211"/>
    <n v="910"/>
    <n v="1820"/>
    <n v="1391"/>
  </r>
  <r>
    <n v="374"/>
    <n v="208"/>
    <n v="111"/>
    <s v="Paspas Seti"/>
    <n v="10"/>
    <s v="Oto Aksesuar"/>
    <n v="1"/>
    <n v="250"/>
    <n v="0"/>
    <n v="0"/>
    <n v="250"/>
    <n v="140"/>
    <n v="140"/>
    <n v="110"/>
  </r>
  <r>
    <n v="375"/>
    <n v="208"/>
    <n v="77"/>
    <s v="Masa Oyunu"/>
    <n v="7"/>
    <s v="Oyuncak"/>
    <n v="1"/>
    <n v="2940"/>
    <n v="0.1"/>
    <n v="294"/>
    <n v="2646"/>
    <n v="2190"/>
    <n v="2190"/>
    <n v="456"/>
  </r>
  <r>
    <n v="376"/>
    <n v="209"/>
    <n v="9"/>
    <s v="Mouse"/>
    <n v="1"/>
    <s v="Elektronik"/>
    <n v="2"/>
    <n v="25340"/>
    <n v="0"/>
    <n v="0"/>
    <n v="50680"/>
    <n v="14160"/>
    <n v="28320"/>
    <n v="22360"/>
  </r>
  <r>
    <n v="377"/>
    <n v="209"/>
    <n v="76"/>
    <s v="Peluş Ayı"/>
    <n v="7"/>
    <s v="Oyuncak"/>
    <n v="2"/>
    <n v="190"/>
    <n v="0"/>
    <n v="0"/>
    <n v="380"/>
    <n v="150"/>
    <n v="300"/>
    <n v="80"/>
  </r>
  <r>
    <n v="378"/>
    <n v="210"/>
    <n v="75"/>
    <s v="Oyuncak Araba"/>
    <n v="7"/>
    <s v="Oyuncak"/>
    <n v="1"/>
    <n v="2050"/>
    <n v="0.2"/>
    <n v="410"/>
    <n v="1640"/>
    <n v="1470"/>
    <n v="1470"/>
    <n v="170"/>
  </r>
  <r>
    <n v="379"/>
    <n v="211"/>
    <n v="48"/>
    <s v="Sözlük"/>
    <n v="4"/>
    <s v="Kitap"/>
    <n v="5"/>
    <n v="670"/>
    <n v="0.05"/>
    <n v="167.5"/>
    <n v="3182.5"/>
    <n v="430"/>
    <n v="2150"/>
    <n v="1032.5"/>
  </r>
  <r>
    <n v="380"/>
    <n v="212"/>
    <n v="26"/>
    <s v="Kot Pantolon"/>
    <n v="3"/>
    <s v="Giyim"/>
    <n v="5"/>
    <n v="840"/>
    <n v="0.1"/>
    <n v="420"/>
    <n v="3780"/>
    <n v="400"/>
    <n v="2000"/>
    <n v="1780"/>
  </r>
  <r>
    <n v="381"/>
    <n v="213"/>
    <n v="43"/>
    <s v="Ders Kitabı"/>
    <n v="4"/>
    <s v="Kitap"/>
    <n v="1"/>
    <n v="190"/>
    <n v="0.2"/>
    <n v="38"/>
    <n v="152"/>
    <n v="120"/>
    <n v="120"/>
    <n v="32"/>
  </r>
  <r>
    <n v="382"/>
    <n v="213"/>
    <n v="110"/>
    <s v="Oto Süpürge"/>
    <n v="10"/>
    <s v="Oto Aksesuar"/>
    <n v="1"/>
    <n v="420"/>
    <n v="0"/>
    <n v="0"/>
    <n v="420"/>
    <n v="250"/>
    <n v="250"/>
    <n v="170"/>
  </r>
  <r>
    <n v="383"/>
    <n v="214"/>
    <n v="60"/>
    <s v="Pilates Topu"/>
    <n v="5"/>
    <s v="Spor"/>
    <n v="1"/>
    <n v="4850"/>
    <n v="0.05"/>
    <n v="242.5"/>
    <n v="4607.5"/>
    <n v="3060"/>
    <n v="3060"/>
    <n v="1547.5"/>
  </r>
  <r>
    <n v="384"/>
    <n v="214"/>
    <n v="80"/>
    <s v="Eğitici Kartlar"/>
    <n v="7"/>
    <s v="Oyuncak"/>
    <n v="2"/>
    <n v="810"/>
    <n v="0.1"/>
    <n v="162"/>
    <n v="1458"/>
    <n v="640"/>
    <n v="1280"/>
    <n v="178"/>
  </r>
  <r>
    <n v="385"/>
    <n v="215"/>
    <n v="38"/>
    <s v="Kişisel Gelişim Kitabı"/>
    <n v="4"/>
    <s v="Kitap"/>
    <n v="1"/>
    <n v="340"/>
    <n v="0.1"/>
    <n v="34"/>
    <n v="306"/>
    <n v="250"/>
    <n v="250"/>
    <n v="56"/>
  </r>
  <r>
    <n v="386"/>
    <n v="216"/>
    <n v="23"/>
    <s v="TV Ünitesi"/>
    <n v="2"/>
    <s v="Ev Yaşam"/>
    <n v="1"/>
    <n v="8560"/>
    <n v="0.05"/>
    <n v="428"/>
    <n v="8132"/>
    <n v="4430"/>
    <n v="4430"/>
    <n v="3702"/>
  </r>
  <r>
    <n v="387"/>
    <n v="217"/>
    <n v="101"/>
    <s v="Tohum Seti"/>
    <n v="9"/>
    <s v="Bahçe"/>
    <n v="3"/>
    <n v="720"/>
    <n v="0"/>
    <n v="0"/>
    <n v="2160"/>
    <n v="440"/>
    <n v="1320"/>
    <n v="840"/>
  </r>
  <r>
    <n v="388"/>
    <n v="218"/>
    <n v="80"/>
    <s v="Eğitici Kartlar"/>
    <n v="7"/>
    <s v="Oyuncak"/>
    <n v="1"/>
    <n v="800"/>
    <n v="0.15"/>
    <n v="120"/>
    <n v="680"/>
    <n v="640"/>
    <n v="640"/>
    <n v="40"/>
  </r>
  <r>
    <n v="389"/>
    <n v="218"/>
    <n v="113"/>
    <s v="Lastik Parlatıcı"/>
    <n v="10"/>
    <s v="Oto Aksesuar"/>
    <n v="1"/>
    <n v="1870"/>
    <n v="0.05"/>
    <n v="93.5"/>
    <n v="1776.5"/>
    <n v="1260"/>
    <n v="1260"/>
    <n v="516.5"/>
  </r>
  <r>
    <n v="390"/>
    <n v="218"/>
    <n v="56"/>
    <s v="Spor Çantası"/>
    <n v="5"/>
    <s v="Spor"/>
    <n v="1"/>
    <n v="18560"/>
    <n v="0"/>
    <n v="0"/>
    <n v="18560"/>
    <n v="12840"/>
    <n v="12840"/>
    <n v="5720"/>
  </r>
  <r>
    <n v="391"/>
    <n v="218"/>
    <n v="92"/>
    <s v="Saklama Kabı"/>
    <n v="8"/>
    <s v="Mutfak"/>
    <n v="4"/>
    <n v="760"/>
    <n v="0.1"/>
    <n v="304"/>
    <n v="2736"/>
    <n v="500"/>
    <n v="2000"/>
    <n v="736"/>
  </r>
  <r>
    <n v="392"/>
    <n v="218"/>
    <n v="9"/>
    <s v="Mouse"/>
    <n v="1"/>
    <s v="Elektronik"/>
    <n v="3"/>
    <n v="24480"/>
    <n v="0"/>
    <n v="0"/>
    <n v="73440"/>
    <n v="14160"/>
    <n v="42480"/>
    <n v="30960"/>
  </r>
  <r>
    <n v="393"/>
    <n v="219"/>
    <n v="114"/>
    <s v="Bagaj Düzenleyici"/>
    <n v="10"/>
    <s v="Oto Aksesuar"/>
    <n v="1"/>
    <n v="130"/>
    <n v="0.05"/>
    <n v="6.5"/>
    <n v="123.5"/>
    <n v="60"/>
    <n v="60"/>
    <n v="63.5"/>
  </r>
  <r>
    <n v="394"/>
    <n v="219"/>
    <n v="63"/>
    <s v="Güneş Kremi"/>
    <n v="6"/>
    <s v="Kozmetik"/>
    <n v="1"/>
    <n v="1610"/>
    <n v="0.05"/>
    <n v="80.5"/>
    <n v="1529.5"/>
    <n v="750"/>
    <n v="750"/>
    <n v="779.5"/>
  </r>
  <r>
    <n v="395"/>
    <n v="219"/>
    <n v="27"/>
    <s v="Sweatshirt"/>
    <n v="3"/>
    <s v="Giyim"/>
    <n v="2"/>
    <n v="1470"/>
    <n v="0.05"/>
    <n v="147"/>
    <n v="2793"/>
    <n v="690"/>
    <n v="1380"/>
    <n v="1413"/>
  </r>
  <r>
    <n v="396"/>
    <n v="219"/>
    <n v="94"/>
    <s v="Çaydanlık"/>
    <n v="8"/>
    <s v="Mutfak"/>
    <n v="1"/>
    <n v="6380"/>
    <n v="0"/>
    <n v="0"/>
    <n v="6380"/>
    <n v="3570"/>
    <n v="3570"/>
    <n v="2810"/>
  </r>
  <r>
    <n v="397"/>
    <n v="220"/>
    <n v="84"/>
    <s v="Robot Oyuncak"/>
    <n v="7"/>
    <s v="Oyuncak"/>
    <n v="1"/>
    <n v="670"/>
    <n v="0"/>
    <n v="0"/>
    <n v="670"/>
    <n v="500"/>
    <n v="500"/>
    <n v="170"/>
  </r>
  <r>
    <n v="398"/>
    <n v="220"/>
    <n v="5"/>
    <s v="Akıllı Saat"/>
    <n v="1"/>
    <s v="Elektronik"/>
    <n v="1"/>
    <n v="7270"/>
    <n v="0"/>
    <n v="0"/>
    <n v="7270"/>
    <n v="4350"/>
    <n v="4350"/>
    <n v="2920"/>
  </r>
  <r>
    <n v="399"/>
    <n v="220"/>
    <n v="27"/>
    <s v="Sweatshirt"/>
    <n v="3"/>
    <s v="Giyim"/>
    <n v="1"/>
    <n v="1460"/>
    <n v="0.2"/>
    <n v="292"/>
    <n v="1168"/>
    <n v="690"/>
    <n v="690"/>
    <n v="478"/>
  </r>
  <r>
    <n v="400"/>
    <n v="221"/>
    <n v="6"/>
    <s v="Tablet"/>
    <n v="1"/>
    <s v="Elektronik"/>
    <n v="1"/>
    <n v="18960"/>
    <n v="0.05"/>
    <n v="948"/>
    <n v="18012"/>
    <n v="13090"/>
    <n v="13090"/>
    <n v="4922"/>
  </r>
  <r>
    <n v="401"/>
    <n v="222"/>
    <n v="57"/>
    <s v="Atlama İpi"/>
    <n v="5"/>
    <s v="Spor"/>
    <n v="1"/>
    <n v="2730"/>
    <n v="0.1"/>
    <n v="273"/>
    <n v="2457"/>
    <n v="1530"/>
    <n v="1530"/>
    <n v="927"/>
  </r>
  <r>
    <n v="402"/>
    <n v="223"/>
    <n v="13"/>
    <s v="Elektrikli Süpürge"/>
    <n v="2"/>
    <s v="Ev Yaşam"/>
    <n v="1"/>
    <n v="4880"/>
    <n v="0"/>
    <n v="0"/>
    <n v="4880"/>
    <n v="2460"/>
    <n v="2460"/>
    <n v="2420"/>
  </r>
  <r>
    <n v="403"/>
    <n v="223"/>
    <n v="16"/>
    <s v="Nevresim Takımı"/>
    <n v="2"/>
    <s v="Ev Yaşam"/>
    <n v="1"/>
    <n v="2150"/>
    <n v="0"/>
    <n v="0"/>
    <n v="2150"/>
    <n v="990"/>
    <n v="990"/>
    <n v="1160"/>
  </r>
  <r>
    <n v="404"/>
    <n v="223"/>
    <n v="10"/>
    <s v="Powerbank"/>
    <n v="1"/>
    <s v="Elektronik"/>
    <n v="2"/>
    <n v="7050"/>
    <n v="0"/>
    <n v="0"/>
    <n v="14100"/>
    <n v="4870"/>
    <n v="9740"/>
    <n v="4360"/>
  </r>
  <r>
    <n v="405"/>
    <n v="223"/>
    <n v="47"/>
    <s v="Çizim Defteri"/>
    <n v="4"/>
    <s v="Kitap"/>
    <n v="5"/>
    <n v="350"/>
    <n v="0.25"/>
    <n v="437.5"/>
    <n v="1312.5"/>
    <n v="240"/>
    <n v="1200"/>
    <n v="112.5"/>
  </r>
  <r>
    <n v="406"/>
    <n v="224"/>
    <n v="52"/>
    <s v="Direnç Bandı"/>
    <n v="5"/>
    <s v="Spor"/>
    <n v="2"/>
    <n v="14510"/>
    <n v="0"/>
    <n v="0"/>
    <n v="29020"/>
    <n v="11070"/>
    <n v="22140"/>
    <n v="6880"/>
  </r>
  <r>
    <n v="407"/>
    <n v="224"/>
    <n v="106"/>
    <s v="Gübre"/>
    <n v="9"/>
    <s v="Bahçe"/>
    <n v="5"/>
    <n v="1570"/>
    <n v="0.2"/>
    <n v="1570"/>
    <n v="6280"/>
    <n v="830"/>
    <n v="4150"/>
    <n v="2130"/>
  </r>
  <r>
    <n v="408"/>
    <n v="224"/>
    <n v="75"/>
    <s v="Oyuncak Araba"/>
    <n v="7"/>
    <s v="Oyuncak"/>
    <n v="1"/>
    <n v="1960"/>
    <n v="0.1"/>
    <n v="196"/>
    <n v="1764"/>
    <n v="1470"/>
    <n v="1470"/>
    <n v="294"/>
  </r>
  <r>
    <n v="409"/>
    <n v="225"/>
    <n v="102"/>
    <s v="Bahçe Eldiveni"/>
    <n v="9"/>
    <s v="Bahçe"/>
    <n v="1"/>
    <n v="2120"/>
    <n v="0"/>
    <n v="0"/>
    <n v="2120"/>
    <n v="1360"/>
    <n v="1360"/>
    <n v="760"/>
  </r>
  <r>
    <n v="410"/>
    <n v="225"/>
    <n v="11"/>
    <s v="Webcam"/>
    <n v="1"/>
    <s v="Elektronik"/>
    <n v="2"/>
    <n v="3320"/>
    <n v="0"/>
    <n v="0"/>
    <n v="6640"/>
    <n v="1600"/>
    <n v="3200"/>
    <n v="3440"/>
  </r>
  <r>
    <n v="411"/>
    <n v="226"/>
    <n v="64"/>
    <s v="Parfüm"/>
    <n v="6"/>
    <s v="Kozmetik"/>
    <n v="2"/>
    <n v="410"/>
    <n v="0"/>
    <n v="0"/>
    <n v="820"/>
    <n v="260"/>
    <n v="520"/>
    <n v="300"/>
  </r>
  <r>
    <n v="412"/>
    <n v="226"/>
    <n v="104"/>
    <s v="Fide Küreği"/>
    <n v="9"/>
    <s v="Bahçe"/>
    <n v="1"/>
    <n v="800"/>
    <n v="0.1"/>
    <n v="80"/>
    <n v="720"/>
    <n v="520"/>
    <n v="520"/>
    <n v="200"/>
  </r>
  <r>
    <n v="413"/>
    <n v="227"/>
    <n v="20"/>
    <s v="Duvar Saati"/>
    <n v="2"/>
    <s v="Ev Yaşam"/>
    <n v="2"/>
    <n v="1820"/>
    <n v="0.2"/>
    <n v="728"/>
    <n v="2912"/>
    <n v="1030"/>
    <n v="2060"/>
    <n v="852"/>
  </r>
  <r>
    <n v="414"/>
    <n v="227"/>
    <n v="43"/>
    <s v="Ders Kitabı"/>
    <n v="4"/>
    <s v="Kitap"/>
    <n v="1"/>
    <n v="200"/>
    <n v="0"/>
    <n v="0"/>
    <n v="200"/>
    <n v="120"/>
    <n v="120"/>
    <n v="80"/>
  </r>
  <r>
    <n v="415"/>
    <n v="227"/>
    <n v="73"/>
    <s v="Lego Seti"/>
    <n v="7"/>
    <s v="Oyuncak"/>
    <n v="1"/>
    <n v="350"/>
    <n v="0"/>
    <n v="0"/>
    <n v="350"/>
    <n v="180"/>
    <n v="180"/>
    <n v="170"/>
  </r>
  <r>
    <n v="416"/>
    <n v="227"/>
    <n v="81"/>
    <s v="Ahşap Blok"/>
    <n v="7"/>
    <s v="Oyuncak"/>
    <n v="1"/>
    <n v="2610"/>
    <n v="0.2"/>
    <n v="522"/>
    <n v="2088"/>
    <n v="1830"/>
    <n v="1830"/>
    <n v="258"/>
  </r>
  <r>
    <n v="417"/>
    <n v="228"/>
    <n v="63"/>
    <s v="Güneş Kremi"/>
    <n v="6"/>
    <s v="Kozmetik"/>
    <n v="1"/>
    <n v="1640"/>
    <n v="0"/>
    <n v="0"/>
    <n v="1640"/>
    <n v="750"/>
    <n v="750"/>
    <n v="890"/>
  </r>
  <r>
    <n v="418"/>
    <n v="228"/>
    <n v="4"/>
    <s v="Bluetooth Hoparlör"/>
    <n v="1"/>
    <s v="Elektronik"/>
    <n v="1"/>
    <n v="20540"/>
    <n v="0"/>
    <n v="0"/>
    <n v="20540"/>
    <n v="9340"/>
    <n v="9340"/>
    <n v="11200"/>
  </r>
  <r>
    <n v="419"/>
    <n v="229"/>
    <n v="51"/>
    <s v="Dambıl Seti"/>
    <n v="5"/>
    <s v="Spor"/>
    <n v="1"/>
    <n v="18610"/>
    <n v="0.05"/>
    <n v="930.5"/>
    <n v="17679.5"/>
    <n v="9220"/>
    <n v="9220"/>
    <n v="8459.5"/>
  </r>
  <r>
    <n v="420"/>
    <n v="229"/>
    <n v="21"/>
    <s v="Ayakkabılık"/>
    <n v="2"/>
    <s v="Ev Yaşam"/>
    <n v="4"/>
    <n v="2780"/>
    <n v="0.15"/>
    <n v="1668"/>
    <n v="9452"/>
    <n v="2170"/>
    <n v="8680"/>
    <n v="772"/>
  </r>
  <r>
    <n v="421"/>
    <n v="229"/>
    <n v="15"/>
    <s v="Masa Lambası"/>
    <n v="2"/>
    <s v="Ev Yaşam"/>
    <n v="1"/>
    <n v="7200"/>
    <n v="0"/>
    <n v="0"/>
    <n v="7200"/>
    <n v="5200"/>
    <n v="5200"/>
    <n v="2000"/>
  </r>
  <r>
    <n v="422"/>
    <n v="229"/>
    <n v="17"/>
    <s v="Yastık"/>
    <n v="2"/>
    <s v="Ev Yaşam"/>
    <n v="1"/>
    <n v="2550"/>
    <n v="0.05"/>
    <n v="127.5"/>
    <n v="2422.5"/>
    <n v="1340"/>
    <n v="1340"/>
    <n v="1082.5"/>
  </r>
  <r>
    <n v="423"/>
    <n v="230"/>
    <n v="58"/>
    <s v="Eldiven"/>
    <n v="5"/>
    <s v="Spor"/>
    <n v="2"/>
    <n v="10610"/>
    <n v="0.05"/>
    <n v="1061"/>
    <n v="20159"/>
    <n v="6110"/>
    <n v="12220"/>
    <n v="7939"/>
  </r>
  <r>
    <n v="424"/>
    <n v="230"/>
    <n v="9"/>
    <s v="Mouse"/>
    <n v="1"/>
    <s v="Elektronik"/>
    <n v="3"/>
    <n v="25340"/>
    <n v="0.05"/>
    <n v="3801"/>
    <n v="72219"/>
    <n v="14160"/>
    <n v="42480"/>
    <n v="29739"/>
  </r>
  <r>
    <n v="425"/>
    <n v="230"/>
    <n v="106"/>
    <s v="Gübre"/>
    <n v="9"/>
    <s v="Bahçe"/>
    <n v="2"/>
    <n v="1580"/>
    <n v="0"/>
    <n v="0"/>
    <n v="3160"/>
    <n v="830"/>
    <n v="1660"/>
    <n v="1500"/>
  </r>
  <r>
    <n v="426"/>
    <n v="230"/>
    <n v="52"/>
    <s v="Direnç Bandı"/>
    <n v="5"/>
    <s v="Spor"/>
    <n v="1"/>
    <n v="14570"/>
    <n v="0.1"/>
    <n v="1457"/>
    <n v="13113"/>
    <n v="11070"/>
    <n v="11070"/>
    <n v="2043"/>
  </r>
  <r>
    <n v="427"/>
    <n v="230"/>
    <n v="78"/>
    <s v="Bebek Oyuncak"/>
    <n v="7"/>
    <s v="Oyuncak"/>
    <n v="1"/>
    <n v="410"/>
    <n v="0.05"/>
    <n v="20.5"/>
    <n v="389.5"/>
    <n v="240"/>
    <n v="240"/>
    <n v="149.5"/>
  </r>
  <r>
    <n v="428"/>
    <n v="231"/>
    <n v="85"/>
    <s v="Tava"/>
    <n v="8"/>
    <s v="Mutfak"/>
    <n v="1"/>
    <n v="7290"/>
    <n v="0.05"/>
    <n v="364.5"/>
    <n v="6925.5"/>
    <n v="3460"/>
    <n v="3460"/>
    <n v="3465.5"/>
  </r>
  <r>
    <n v="429"/>
    <n v="232"/>
    <n v="86"/>
    <s v="Tencere Seti"/>
    <n v="8"/>
    <s v="Mutfak"/>
    <n v="1"/>
    <n v="580"/>
    <n v="0.1"/>
    <n v="58"/>
    <n v="522"/>
    <n v="360"/>
    <n v="360"/>
    <n v="162"/>
  </r>
  <r>
    <n v="430"/>
    <n v="232"/>
    <n v="118"/>
    <s v="Park Sensörü"/>
    <n v="10"/>
    <s v="Oto Aksesuar"/>
    <n v="3"/>
    <n v="4900"/>
    <n v="0"/>
    <n v="0"/>
    <n v="14700"/>
    <n v="2490"/>
    <n v="7470"/>
    <n v="7230"/>
  </r>
  <r>
    <n v="431"/>
    <n v="233"/>
    <n v="58"/>
    <s v="Eldiven"/>
    <n v="5"/>
    <s v="Spor"/>
    <n v="1"/>
    <n v="9900"/>
    <n v="0"/>
    <n v="0"/>
    <n v="9900"/>
    <n v="6110"/>
    <n v="6110"/>
    <n v="3790"/>
  </r>
  <r>
    <n v="432"/>
    <n v="234"/>
    <n v="110"/>
    <s v="Oto Süpürge"/>
    <n v="10"/>
    <s v="Oto Aksesuar"/>
    <n v="1"/>
    <n v="410"/>
    <n v="0"/>
    <n v="0"/>
    <n v="410"/>
    <n v="250"/>
    <n v="250"/>
    <n v="160"/>
  </r>
  <r>
    <n v="433"/>
    <n v="234"/>
    <n v="25"/>
    <s v="Tişört"/>
    <n v="3"/>
    <s v="Giyim"/>
    <n v="3"/>
    <n v="2150"/>
    <n v="0"/>
    <n v="0"/>
    <n v="6450"/>
    <n v="1430"/>
    <n v="4290"/>
    <n v="2160"/>
  </r>
  <r>
    <n v="434"/>
    <n v="235"/>
    <n v="61"/>
    <s v="Şampuan"/>
    <n v="6"/>
    <s v="Kozmetik"/>
    <n v="3"/>
    <n v="910"/>
    <n v="0.15"/>
    <n v="409.5"/>
    <n v="2320.5"/>
    <n v="420"/>
    <n v="1260"/>
    <n v="1060.5"/>
  </r>
  <r>
    <n v="435"/>
    <n v="236"/>
    <n v="86"/>
    <s v="Tencere Seti"/>
    <n v="8"/>
    <s v="Mutfak"/>
    <n v="2"/>
    <n v="540"/>
    <n v="0.1"/>
    <n v="108"/>
    <n v="972"/>
    <n v="360"/>
    <n v="720"/>
    <n v="252"/>
  </r>
  <r>
    <n v="436"/>
    <n v="237"/>
    <n v="7"/>
    <s v="Monitör"/>
    <n v="1"/>
    <s v="Elektronik"/>
    <n v="3"/>
    <n v="18610"/>
    <n v="0.15"/>
    <n v="8374.5"/>
    <n v="47455.5"/>
    <n v="9620"/>
    <n v="28860"/>
    <n v="18595.5"/>
  </r>
  <r>
    <n v="437"/>
    <n v="238"/>
    <n v="99"/>
    <s v="Sulama Hortumu"/>
    <n v="9"/>
    <s v="Bahçe"/>
    <n v="1"/>
    <n v="1340"/>
    <n v="0"/>
    <n v="0"/>
    <n v="1340"/>
    <n v="680"/>
    <n v="680"/>
    <n v="660"/>
  </r>
  <r>
    <n v="438"/>
    <n v="239"/>
    <n v="25"/>
    <s v="Tişört"/>
    <n v="3"/>
    <s v="Giyim"/>
    <n v="2"/>
    <n v="2190"/>
    <n v="0"/>
    <n v="0"/>
    <n v="4380"/>
    <n v="1430"/>
    <n v="2860"/>
    <n v="1520"/>
  </r>
  <r>
    <n v="439"/>
    <n v="240"/>
    <n v="42"/>
    <s v="Çocuk Kitabı"/>
    <n v="4"/>
    <s v="Kitap"/>
    <n v="1"/>
    <n v="70"/>
    <n v="0.05"/>
    <n v="3.5"/>
    <n v="66.5"/>
    <n v="50"/>
    <n v="50"/>
    <n v="16.5"/>
  </r>
  <r>
    <n v="440"/>
    <n v="241"/>
    <n v="23"/>
    <s v="TV Ünitesi"/>
    <n v="2"/>
    <s v="Ev Yaşam"/>
    <n v="1"/>
    <n v="8450"/>
    <n v="0.1"/>
    <n v="845"/>
    <n v="7605"/>
    <n v="4430"/>
    <n v="4430"/>
    <n v="3175"/>
  </r>
  <r>
    <n v="441"/>
    <n v="242"/>
    <n v="9"/>
    <s v="Mouse"/>
    <n v="1"/>
    <s v="Elektronik"/>
    <n v="3"/>
    <n v="25730"/>
    <n v="0"/>
    <n v="0"/>
    <n v="77190"/>
    <n v="14160"/>
    <n v="42480"/>
    <n v="34710"/>
  </r>
  <r>
    <n v="442"/>
    <n v="243"/>
    <n v="33"/>
    <s v="Ceket"/>
    <n v="3"/>
    <s v="Giyim"/>
    <n v="2"/>
    <n v="1350"/>
    <n v="0.25"/>
    <n v="675"/>
    <n v="2025"/>
    <n v="1040"/>
    <n v="2080"/>
    <n v="-55"/>
  </r>
  <r>
    <n v="443"/>
    <n v="243"/>
    <n v="13"/>
    <s v="Elektrikli Süpürge"/>
    <n v="2"/>
    <s v="Ev Yaşam"/>
    <n v="2"/>
    <n v="5080"/>
    <n v="0.25"/>
    <n v="2540"/>
    <n v="7620"/>
    <n v="2460"/>
    <n v="4920"/>
    <n v="2700"/>
  </r>
  <r>
    <n v="444"/>
    <n v="244"/>
    <n v="9"/>
    <s v="Mouse"/>
    <n v="1"/>
    <s v="Elektronik"/>
    <n v="1"/>
    <n v="25090"/>
    <n v="0.2"/>
    <n v="5018"/>
    <n v="20072"/>
    <n v="14160"/>
    <n v="14160"/>
    <n v="5912"/>
  </r>
  <r>
    <n v="445"/>
    <n v="244"/>
    <n v="43"/>
    <s v="Ders Kitabı"/>
    <n v="4"/>
    <s v="Kitap"/>
    <n v="1"/>
    <n v="190"/>
    <n v="0.1"/>
    <n v="19"/>
    <n v="171"/>
    <n v="120"/>
    <n v="120"/>
    <n v="51"/>
  </r>
  <r>
    <n v="446"/>
    <n v="245"/>
    <n v="95"/>
    <s v="Fırın Kabı"/>
    <n v="8"/>
    <s v="Mutfak"/>
    <n v="1"/>
    <n v="3320"/>
    <n v="0"/>
    <n v="0"/>
    <n v="3320"/>
    <n v="2310"/>
    <n v="2310"/>
    <n v="1010"/>
  </r>
  <r>
    <n v="447"/>
    <n v="246"/>
    <n v="119"/>
    <s v="Koku"/>
    <n v="10"/>
    <s v="Oto Aksesuar"/>
    <n v="2"/>
    <n v="3000"/>
    <n v="0.25"/>
    <n v="1500"/>
    <n v="4500"/>
    <n v="1710"/>
    <n v="3420"/>
    <n v="1080"/>
  </r>
  <r>
    <n v="448"/>
    <n v="247"/>
    <n v="54"/>
    <s v="Bisiklet Kaskı"/>
    <n v="5"/>
    <s v="Spor"/>
    <n v="2"/>
    <n v="18840"/>
    <n v="0.1"/>
    <n v="3768"/>
    <n v="33912"/>
    <n v="9720"/>
    <n v="19440"/>
    <n v="14472"/>
  </r>
  <r>
    <n v="449"/>
    <n v="247"/>
    <n v="83"/>
    <s v="Boyama Seti"/>
    <n v="7"/>
    <s v="Oyuncak"/>
    <n v="2"/>
    <n v="1480"/>
    <n v="0"/>
    <n v="0"/>
    <n v="2960"/>
    <n v="930"/>
    <n v="1860"/>
    <n v="1100"/>
  </r>
  <r>
    <n v="450"/>
    <n v="248"/>
    <n v="112"/>
    <s v="Cam Suyu"/>
    <n v="10"/>
    <s v="Oto Aksesuar"/>
    <n v="1"/>
    <n v="2830"/>
    <n v="0"/>
    <n v="0"/>
    <n v="2830"/>
    <n v="1520"/>
    <n v="1520"/>
    <n v="1310"/>
  </r>
  <r>
    <n v="451"/>
    <n v="249"/>
    <n v="27"/>
    <s v="Sweatshirt"/>
    <n v="3"/>
    <s v="Giyim"/>
    <n v="1"/>
    <n v="1480"/>
    <n v="0"/>
    <n v="0"/>
    <n v="1480"/>
    <n v="690"/>
    <n v="690"/>
    <n v="790"/>
  </r>
  <r>
    <n v="452"/>
    <n v="250"/>
    <n v="93"/>
    <s v="Baharatlık"/>
    <n v="8"/>
    <s v="Mutfak"/>
    <n v="1"/>
    <n v="4760"/>
    <n v="0"/>
    <n v="0"/>
    <n v="4760"/>
    <n v="3580"/>
    <n v="3580"/>
    <n v="1180"/>
  </r>
  <r>
    <n v="453"/>
    <n v="251"/>
    <n v="11"/>
    <s v="Webcam"/>
    <n v="1"/>
    <s v="Elektronik"/>
    <n v="1"/>
    <n v="3310"/>
    <n v="0.05"/>
    <n v="165.5"/>
    <n v="3144.5"/>
    <n v="1600"/>
    <n v="1600"/>
    <n v="1544.5"/>
  </r>
  <r>
    <n v="454"/>
    <n v="251"/>
    <n v="47"/>
    <s v="Çizim Defteri"/>
    <n v="4"/>
    <s v="Kitap"/>
    <n v="2"/>
    <n v="330"/>
    <n v="0"/>
    <n v="0"/>
    <n v="660"/>
    <n v="240"/>
    <n v="480"/>
    <n v="180"/>
  </r>
  <r>
    <n v="455"/>
    <n v="251"/>
    <n v="51"/>
    <s v="Dambıl Seti"/>
    <n v="5"/>
    <s v="Spor"/>
    <n v="4"/>
    <n v="19670"/>
    <n v="0.05"/>
    <n v="3934"/>
    <n v="74746"/>
    <n v="9220"/>
    <n v="36880"/>
    <n v="37866"/>
  </r>
  <r>
    <n v="456"/>
    <n v="252"/>
    <n v="94"/>
    <s v="Çaydanlık"/>
    <n v="8"/>
    <s v="Mutfak"/>
    <n v="1"/>
    <n v="6350"/>
    <n v="0"/>
    <n v="0"/>
    <n v="6350"/>
    <n v="3570"/>
    <n v="3570"/>
    <n v="2780"/>
  </r>
  <r>
    <n v="457"/>
    <n v="253"/>
    <n v="20"/>
    <s v="Duvar Saati"/>
    <n v="2"/>
    <s v="Ev Yaşam"/>
    <n v="1"/>
    <n v="1810"/>
    <n v="0"/>
    <n v="0"/>
    <n v="1810"/>
    <n v="1030"/>
    <n v="1030"/>
    <n v="780"/>
  </r>
  <r>
    <n v="458"/>
    <n v="253"/>
    <n v="118"/>
    <s v="Park Sensörü"/>
    <n v="10"/>
    <s v="Oto Aksesuar"/>
    <n v="2"/>
    <n v="4960"/>
    <n v="0.05"/>
    <n v="496"/>
    <n v="9424"/>
    <n v="2490"/>
    <n v="4980"/>
    <n v="4444"/>
  </r>
  <r>
    <n v="459"/>
    <n v="254"/>
    <n v="114"/>
    <s v="Bagaj Düzenleyici"/>
    <n v="10"/>
    <s v="Oto Aksesuar"/>
    <n v="1"/>
    <n v="130"/>
    <n v="0.2"/>
    <n v="26"/>
    <n v="104"/>
    <n v="60"/>
    <n v="60"/>
    <n v="44"/>
  </r>
  <r>
    <n v="460"/>
    <n v="255"/>
    <n v="45"/>
    <s v="Defter"/>
    <n v="4"/>
    <s v="Kitap"/>
    <n v="1"/>
    <n v="210"/>
    <n v="0.1"/>
    <n v="21"/>
    <n v="189"/>
    <n v="140"/>
    <n v="140"/>
    <n v="49"/>
  </r>
  <r>
    <n v="461"/>
    <n v="255"/>
    <n v="66"/>
    <s v="Saç Bakım Yağı"/>
    <n v="6"/>
    <s v="Kozmetik"/>
    <n v="2"/>
    <n v="930"/>
    <n v="0.2"/>
    <n v="372"/>
    <n v="1488"/>
    <n v="480"/>
    <n v="960"/>
    <n v="528"/>
  </r>
  <r>
    <n v="462"/>
    <n v="255"/>
    <n v="91"/>
    <s v="Su Isıtıcı"/>
    <n v="8"/>
    <s v="Mutfak"/>
    <n v="1"/>
    <n v="2140"/>
    <n v="0"/>
    <n v="0"/>
    <n v="2140"/>
    <n v="1350"/>
    <n v="1350"/>
    <n v="790"/>
  </r>
  <r>
    <n v="463"/>
    <n v="256"/>
    <n v="88"/>
    <s v="Kahve Makinesi"/>
    <n v="8"/>
    <s v="Mutfak"/>
    <n v="1"/>
    <n v="12490"/>
    <n v="0.05"/>
    <n v="624.5"/>
    <n v="11865.5"/>
    <n v="5740"/>
    <n v="5740"/>
    <n v="6125.5"/>
  </r>
  <r>
    <n v="464"/>
    <n v="256"/>
    <n v="19"/>
    <s v="Perde"/>
    <n v="2"/>
    <s v="Ev Yaşam"/>
    <n v="3"/>
    <n v="3030"/>
    <n v="0"/>
    <n v="0"/>
    <n v="9090"/>
    <n v="1960"/>
    <n v="5880"/>
    <n v="3210"/>
  </r>
  <r>
    <n v="465"/>
    <n v="257"/>
    <n v="25"/>
    <s v="Tişört"/>
    <n v="3"/>
    <s v="Giyim"/>
    <n v="1"/>
    <n v="2070"/>
    <n v="0.15"/>
    <n v="310.5"/>
    <n v="1759.5"/>
    <n v="1430"/>
    <n v="1430"/>
    <n v="329.5"/>
  </r>
  <r>
    <n v="466"/>
    <n v="257"/>
    <n v="113"/>
    <s v="Lastik Parlatıcı"/>
    <n v="10"/>
    <s v="Oto Aksesuar"/>
    <n v="1"/>
    <n v="1860"/>
    <n v="0.2"/>
    <n v="372"/>
    <n v="1488"/>
    <n v="1260"/>
    <n v="1260"/>
    <n v="228"/>
  </r>
  <r>
    <n v="467"/>
    <n v="258"/>
    <n v="14"/>
    <s v="Hava Temizleyici"/>
    <n v="2"/>
    <s v="Ev Yaşam"/>
    <n v="2"/>
    <n v="990"/>
    <n v="0"/>
    <n v="0"/>
    <n v="1980"/>
    <n v="560"/>
    <n v="1120"/>
    <n v="860"/>
  </r>
  <r>
    <n v="468"/>
    <n v="258"/>
    <n v="82"/>
    <s v="Satranç Takımı"/>
    <n v="7"/>
    <s v="Oyuncak"/>
    <n v="2"/>
    <n v="910"/>
    <n v="0.2"/>
    <n v="364"/>
    <n v="1456"/>
    <n v="700"/>
    <n v="1400"/>
    <n v="56"/>
  </r>
  <r>
    <n v="469"/>
    <n v="258"/>
    <n v="74"/>
    <s v="Puzzle"/>
    <n v="7"/>
    <s v="Oyuncak"/>
    <n v="1"/>
    <n v="570"/>
    <n v="0.25"/>
    <n v="142.5"/>
    <n v="427.5"/>
    <n v="420"/>
    <n v="420"/>
    <n v="7.5"/>
  </r>
  <r>
    <n v="470"/>
    <n v="259"/>
    <n v="56"/>
    <s v="Spor Çantası"/>
    <n v="5"/>
    <s v="Spor"/>
    <n v="1"/>
    <n v="18660"/>
    <n v="0"/>
    <n v="0"/>
    <n v="18660"/>
    <n v="12840"/>
    <n v="12840"/>
    <n v="5820"/>
  </r>
  <r>
    <n v="471"/>
    <n v="260"/>
    <n v="26"/>
    <s v="Kot Pantolon"/>
    <n v="3"/>
    <s v="Giyim"/>
    <n v="1"/>
    <n v="880"/>
    <n v="0"/>
    <n v="0"/>
    <n v="880"/>
    <n v="400"/>
    <n v="400"/>
    <n v="480"/>
  </r>
  <r>
    <n v="472"/>
    <n v="261"/>
    <n v="11"/>
    <s v="Webcam"/>
    <n v="1"/>
    <s v="Elektronik"/>
    <n v="1"/>
    <n v="3210"/>
    <n v="0"/>
    <n v="0"/>
    <n v="3210"/>
    <n v="1600"/>
    <n v="1600"/>
    <n v="1610"/>
  </r>
  <r>
    <n v="473"/>
    <n v="261"/>
    <n v="38"/>
    <s v="Kişisel Gelişim Kitabı"/>
    <n v="4"/>
    <s v="Kitap"/>
    <n v="1"/>
    <n v="330"/>
    <n v="0"/>
    <n v="0"/>
    <n v="330"/>
    <n v="250"/>
    <n v="250"/>
    <n v="80"/>
  </r>
  <r>
    <n v="474"/>
    <n v="262"/>
    <n v="6"/>
    <s v="Tablet"/>
    <n v="1"/>
    <s v="Elektronik"/>
    <n v="1"/>
    <n v="18880"/>
    <n v="0.1"/>
    <n v="1888"/>
    <n v="16992"/>
    <n v="13090"/>
    <n v="13090"/>
    <n v="3902"/>
  </r>
  <r>
    <n v="475"/>
    <n v="262"/>
    <n v="13"/>
    <s v="Elektrikli Süpürge"/>
    <n v="2"/>
    <s v="Ev Yaşam"/>
    <n v="1"/>
    <n v="4910"/>
    <n v="0.2"/>
    <n v="982"/>
    <n v="3928"/>
    <n v="2460"/>
    <n v="2460"/>
    <n v="1468"/>
  </r>
  <r>
    <n v="476"/>
    <n v="263"/>
    <n v="41"/>
    <s v="Tarih Kitabı"/>
    <n v="4"/>
    <s v="Kitap"/>
    <n v="2"/>
    <n v="120"/>
    <n v="0.2"/>
    <n v="48"/>
    <n v="192"/>
    <n v="70"/>
    <n v="140"/>
    <n v="52"/>
  </r>
  <r>
    <n v="477"/>
    <n v="264"/>
    <n v="112"/>
    <s v="Cam Suyu"/>
    <n v="10"/>
    <s v="Oto Aksesuar"/>
    <n v="2"/>
    <n v="2930"/>
    <n v="0.1"/>
    <n v="586"/>
    <n v="5274"/>
    <n v="1520"/>
    <n v="3040"/>
    <n v="2234"/>
  </r>
  <r>
    <n v="478"/>
    <n v="265"/>
    <n v="32"/>
    <s v="Kazak"/>
    <n v="3"/>
    <s v="Giyim"/>
    <n v="2"/>
    <n v="2230"/>
    <n v="0.1"/>
    <n v="446"/>
    <n v="4014"/>
    <n v="1660"/>
    <n v="3320"/>
    <n v="694"/>
  </r>
  <r>
    <n v="479"/>
    <n v="265"/>
    <n v="48"/>
    <s v="Sözlük"/>
    <n v="4"/>
    <s v="Kitap"/>
    <n v="1"/>
    <n v="690"/>
    <n v="0"/>
    <n v="0"/>
    <n v="690"/>
    <n v="430"/>
    <n v="430"/>
    <n v="260"/>
  </r>
  <r>
    <n v="480"/>
    <n v="265"/>
    <n v="58"/>
    <s v="Eldiven"/>
    <n v="5"/>
    <s v="Spor"/>
    <n v="4"/>
    <n v="9870"/>
    <n v="0.15"/>
    <n v="5922"/>
    <n v="33558"/>
    <n v="6110"/>
    <n v="24440"/>
    <n v="9118"/>
  </r>
  <r>
    <n v="481"/>
    <n v="266"/>
    <n v="63"/>
    <s v="Güneş Kremi"/>
    <n v="6"/>
    <s v="Kozmetik"/>
    <n v="1"/>
    <n v="1530"/>
    <n v="0.05"/>
    <n v="76.5"/>
    <n v="1453.5"/>
    <n v="750"/>
    <n v="750"/>
    <n v="703.5"/>
  </r>
  <r>
    <n v="482"/>
    <n v="267"/>
    <n v="38"/>
    <s v="Kişisel Gelişim Kitabı"/>
    <n v="4"/>
    <s v="Kitap"/>
    <n v="1"/>
    <n v="330"/>
    <n v="0"/>
    <n v="0"/>
    <n v="330"/>
    <n v="250"/>
    <n v="250"/>
    <n v="80"/>
  </r>
  <r>
    <n v="483"/>
    <n v="267"/>
    <n v="78"/>
    <s v="Bebek Oyuncak"/>
    <n v="7"/>
    <s v="Oyuncak"/>
    <n v="1"/>
    <n v="400"/>
    <n v="0.15"/>
    <n v="60"/>
    <n v="340"/>
    <n v="240"/>
    <n v="240"/>
    <n v="100"/>
  </r>
  <r>
    <n v="484"/>
    <n v="268"/>
    <n v="22"/>
    <s v="Çamaşır Sepeti"/>
    <n v="2"/>
    <s v="Ev Yaşam"/>
    <n v="4"/>
    <n v="960"/>
    <n v="0.05"/>
    <n v="192"/>
    <n v="3648"/>
    <n v="630"/>
    <n v="2520"/>
    <n v="1128"/>
  </r>
  <r>
    <n v="485"/>
    <n v="268"/>
    <n v="115"/>
    <s v="Araç Şarj Aleti"/>
    <n v="10"/>
    <s v="Oto Aksesuar"/>
    <n v="1"/>
    <n v="5030"/>
    <n v="0"/>
    <n v="0"/>
    <n v="5030"/>
    <n v="3060"/>
    <n v="3060"/>
    <n v="1970"/>
  </r>
  <r>
    <n v="486"/>
    <n v="268"/>
    <n v="58"/>
    <s v="Eldiven"/>
    <n v="5"/>
    <s v="Spor"/>
    <n v="2"/>
    <n v="10680"/>
    <n v="0"/>
    <n v="0"/>
    <n v="21360"/>
    <n v="6110"/>
    <n v="12220"/>
    <n v="9140"/>
  </r>
  <r>
    <n v="487"/>
    <n v="269"/>
    <n v="61"/>
    <s v="Şampuan"/>
    <n v="6"/>
    <s v="Kozmetik"/>
    <n v="4"/>
    <n v="940"/>
    <n v="0.1"/>
    <n v="376"/>
    <n v="3384"/>
    <n v="420"/>
    <n v="1680"/>
    <n v="1704"/>
  </r>
  <r>
    <n v="488"/>
    <n v="270"/>
    <n v="120"/>
    <s v="İlk Yardım Çantası"/>
    <n v="10"/>
    <s v="Oto Aksesuar"/>
    <n v="4"/>
    <n v="4590"/>
    <n v="0"/>
    <n v="0"/>
    <n v="18360"/>
    <n v="2720"/>
    <n v="10880"/>
    <n v="7480"/>
  </r>
  <r>
    <n v="489"/>
    <n v="270"/>
    <n v="74"/>
    <s v="Puzzle"/>
    <n v="7"/>
    <s v="Oyuncak"/>
    <n v="3"/>
    <n v="570"/>
    <n v="0.1"/>
    <n v="171"/>
    <n v="1539"/>
    <n v="420"/>
    <n v="1260"/>
    <n v="279"/>
  </r>
  <r>
    <n v="490"/>
    <n v="270"/>
    <n v="99"/>
    <s v="Sulama Hortumu"/>
    <n v="9"/>
    <s v="Bahçe"/>
    <n v="2"/>
    <n v="1420"/>
    <n v="0.1"/>
    <n v="284"/>
    <n v="2556"/>
    <n v="680"/>
    <n v="1360"/>
    <n v="1196"/>
  </r>
  <r>
    <n v="491"/>
    <n v="271"/>
    <n v="95"/>
    <s v="Fırın Kabı"/>
    <n v="8"/>
    <s v="Mutfak"/>
    <n v="2"/>
    <n v="3560"/>
    <n v="0"/>
    <n v="0"/>
    <n v="7120"/>
    <n v="2310"/>
    <n v="4620"/>
    <n v="2500"/>
  </r>
  <r>
    <n v="492"/>
    <n v="272"/>
    <n v="8"/>
    <s v="Klavye"/>
    <n v="1"/>
    <s v="Elektronik"/>
    <n v="2"/>
    <n v="8830"/>
    <n v="0"/>
    <n v="0"/>
    <n v="17660"/>
    <n v="6570"/>
    <n v="13140"/>
    <n v="4520"/>
  </r>
  <r>
    <n v="493"/>
    <n v="273"/>
    <n v="76"/>
    <s v="Peluş Ayı"/>
    <n v="7"/>
    <s v="Oyuncak"/>
    <n v="1"/>
    <n v="200"/>
    <n v="0"/>
    <n v="0"/>
    <n v="200"/>
    <n v="150"/>
    <n v="150"/>
    <n v="50"/>
  </r>
  <r>
    <n v="494"/>
    <n v="273"/>
    <n v="29"/>
    <s v="Gömlek"/>
    <n v="3"/>
    <s v="Giyim"/>
    <n v="1"/>
    <n v="1830"/>
    <n v="0.15"/>
    <n v="274.5"/>
    <n v="1555.5"/>
    <n v="1380"/>
    <n v="1380"/>
    <n v="175.5"/>
  </r>
  <r>
    <n v="495"/>
    <n v="274"/>
    <n v="103"/>
    <s v="Güneş Enerjili Lamba"/>
    <n v="9"/>
    <s v="Bahçe"/>
    <n v="2"/>
    <n v="1430"/>
    <n v="0.05"/>
    <n v="143"/>
    <n v="2717"/>
    <n v="970"/>
    <n v="1940"/>
    <n v="777"/>
  </r>
  <r>
    <n v="496"/>
    <n v="274"/>
    <n v="106"/>
    <s v="Gübre"/>
    <n v="9"/>
    <s v="Bahçe"/>
    <n v="5"/>
    <n v="1590"/>
    <n v="0"/>
    <n v="0"/>
    <n v="7950"/>
    <n v="830"/>
    <n v="4150"/>
    <n v="3800"/>
  </r>
  <r>
    <n v="497"/>
    <n v="275"/>
    <n v="8"/>
    <s v="Klavye"/>
    <n v="1"/>
    <s v="Elektronik"/>
    <n v="3"/>
    <n v="9080"/>
    <n v="0"/>
    <n v="0"/>
    <n v="27240"/>
    <n v="6570"/>
    <n v="19710"/>
    <n v="7530"/>
  </r>
  <r>
    <n v="498"/>
    <n v="275"/>
    <n v="104"/>
    <s v="Fide Küreği"/>
    <n v="9"/>
    <s v="Bahçe"/>
    <n v="2"/>
    <n v="750"/>
    <n v="0.1"/>
    <n v="150"/>
    <n v="1350"/>
    <n v="520"/>
    <n v="1040"/>
    <n v="310"/>
  </r>
  <r>
    <n v="499"/>
    <n v="275"/>
    <n v="43"/>
    <s v="Ders Kitabı"/>
    <n v="4"/>
    <s v="Kitap"/>
    <n v="3"/>
    <n v="190"/>
    <n v="0"/>
    <n v="0"/>
    <n v="570"/>
    <n v="120"/>
    <n v="360"/>
    <n v="210"/>
  </r>
  <r>
    <n v="500"/>
    <n v="275"/>
    <n v="20"/>
    <s v="Duvar Saati"/>
    <n v="2"/>
    <s v="Ev Yaşam"/>
    <n v="1"/>
    <n v="1830"/>
    <n v="0.25"/>
    <n v="457.5"/>
    <n v="1372.5"/>
    <n v="1030"/>
    <n v="1030"/>
    <n v="342.5"/>
  </r>
  <r>
    <n v="501"/>
    <n v="276"/>
    <n v="97"/>
    <s v="Bahçe Makası"/>
    <n v="9"/>
    <s v="Bahçe"/>
    <n v="1"/>
    <n v="70"/>
    <n v="0.1"/>
    <n v="7"/>
    <n v="63"/>
    <n v="50"/>
    <n v="50"/>
    <n v="13"/>
  </r>
  <r>
    <n v="502"/>
    <n v="276"/>
    <n v="51"/>
    <s v="Dambıl Seti"/>
    <n v="5"/>
    <s v="Spor"/>
    <n v="3"/>
    <n v="18700"/>
    <n v="0"/>
    <n v="0"/>
    <n v="56100"/>
    <n v="9220"/>
    <n v="27660"/>
    <n v="28440"/>
  </r>
  <r>
    <n v="503"/>
    <n v="276"/>
    <n v="10"/>
    <s v="Powerbank"/>
    <n v="1"/>
    <s v="Elektronik"/>
    <n v="2"/>
    <n v="7110"/>
    <n v="0.05"/>
    <n v="711"/>
    <n v="13509"/>
    <n v="4870"/>
    <n v="9740"/>
    <n v="3769"/>
  </r>
  <r>
    <n v="504"/>
    <n v="276"/>
    <n v="68"/>
    <s v="Tıraş Köpüğü"/>
    <n v="6"/>
    <s v="Kozmetik"/>
    <n v="3"/>
    <n v="1070"/>
    <n v="0.1"/>
    <n v="321"/>
    <n v="2889"/>
    <n v="610"/>
    <n v="1830"/>
    <n v="1059"/>
  </r>
  <r>
    <n v="505"/>
    <n v="276"/>
    <n v="94"/>
    <s v="Çaydanlık"/>
    <n v="8"/>
    <s v="Mutfak"/>
    <n v="1"/>
    <n v="6550"/>
    <n v="0"/>
    <n v="0"/>
    <n v="6550"/>
    <n v="3570"/>
    <n v="3570"/>
    <n v="2980"/>
  </r>
  <r>
    <n v="506"/>
    <n v="277"/>
    <n v="47"/>
    <s v="Çizim Defteri"/>
    <n v="4"/>
    <s v="Kitap"/>
    <n v="3"/>
    <n v="350"/>
    <n v="0"/>
    <n v="0"/>
    <n v="1050"/>
    <n v="240"/>
    <n v="720"/>
    <n v="330"/>
  </r>
  <r>
    <n v="507"/>
    <n v="277"/>
    <n v="93"/>
    <s v="Baharatlık"/>
    <n v="8"/>
    <s v="Mutfak"/>
    <n v="3"/>
    <n v="4900"/>
    <n v="0"/>
    <n v="0"/>
    <n v="14700"/>
    <n v="3580"/>
    <n v="10740"/>
    <n v="3960"/>
  </r>
  <r>
    <n v="508"/>
    <n v="278"/>
    <n v="7"/>
    <s v="Monitör"/>
    <n v="1"/>
    <s v="Elektronik"/>
    <n v="1"/>
    <n v="18160"/>
    <n v="0.05"/>
    <n v="908"/>
    <n v="17252"/>
    <n v="9620"/>
    <n v="9620"/>
    <n v="7632"/>
  </r>
  <r>
    <n v="509"/>
    <n v="279"/>
    <n v="63"/>
    <s v="Güneş Kremi"/>
    <n v="6"/>
    <s v="Kozmetik"/>
    <n v="1"/>
    <n v="1540"/>
    <n v="0.05"/>
    <n v="77"/>
    <n v="1463"/>
    <n v="750"/>
    <n v="750"/>
    <n v="713"/>
  </r>
  <r>
    <n v="510"/>
    <n v="280"/>
    <n v="105"/>
    <s v="Çim Tohumu"/>
    <n v="9"/>
    <s v="Bahçe"/>
    <n v="1"/>
    <n v="680"/>
    <n v="0.1"/>
    <n v="68"/>
    <n v="612"/>
    <n v="510"/>
    <n v="510"/>
    <n v="102"/>
  </r>
  <r>
    <n v="511"/>
    <n v="280"/>
    <n v="84"/>
    <s v="Robot Oyuncak"/>
    <n v="7"/>
    <s v="Oyuncak"/>
    <n v="1"/>
    <n v="630"/>
    <n v="0"/>
    <n v="0"/>
    <n v="630"/>
    <n v="500"/>
    <n v="500"/>
    <n v="130"/>
  </r>
  <r>
    <n v="512"/>
    <n v="281"/>
    <n v="89"/>
    <s v="Kesme Tahtası"/>
    <n v="8"/>
    <s v="Mutfak"/>
    <n v="1"/>
    <n v="630"/>
    <n v="0.05"/>
    <n v="31.5"/>
    <n v="598.5"/>
    <n v="300"/>
    <n v="300"/>
    <n v="298.5"/>
  </r>
  <r>
    <n v="513"/>
    <n v="281"/>
    <n v="96"/>
    <s v="Mutfak Tartısı"/>
    <n v="8"/>
    <s v="Mutfak"/>
    <n v="5"/>
    <n v="3970"/>
    <n v="0.1"/>
    <n v="1985"/>
    <n v="17865"/>
    <n v="3060"/>
    <n v="15300"/>
    <n v="2565"/>
  </r>
  <r>
    <n v="514"/>
    <n v="282"/>
    <n v="105"/>
    <s v="Çim Tohumu"/>
    <n v="9"/>
    <s v="Bahçe"/>
    <n v="2"/>
    <n v="700"/>
    <n v="0"/>
    <n v="0"/>
    <n v="1400"/>
    <n v="510"/>
    <n v="1020"/>
    <n v="380"/>
  </r>
  <r>
    <n v="515"/>
    <n v="283"/>
    <n v="102"/>
    <s v="Bahçe Eldiveni"/>
    <n v="9"/>
    <s v="Bahçe"/>
    <n v="1"/>
    <n v="2160"/>
    <n v="0.1"/>
    <n v="216"/>
    <n v="1944"/>
    <n v="1360"/>
    <n v="1360"/>
    <n v="584"/>
  </r>
  <r>
    <n v="516"/>
    <n v="283"/>
    <n v="84"/>
    <s v="Robot Oyuncak"/>
    <n v="7"/>
    <s v="Oyuncak"/>
    <n v="3"/>
    <n v="660"/>
    <n v="0"/>
    <n v="0"/>
    <n v="1980"/>
    <n v="500"/>
    <n v="1500"/>
    <n v="480"/>
  </r>
  <r>
    <n v="517"/>
    <n v="284"/>
    <n v="84"/>
    <s v="Robot Oyuncak"/>
    <n v="7"/>
    <s v="Oyuncak"/>
    <n v="1"/>
    <n v="660"/>
    <n v="0"/>
    <n v="0"/>
    <n v="660"/>
    <n v="500"/>
    <n v="500"/>
    <n v="160"/>
  </r>
  <r>
    <n v="518"/>
    <n v="284"/>
    <n v="21"/>
    <s v="Ayakkabılık"/>
    <n v="2"/>
    <s v="Ev Yaşam"/>
    <n v="1"/>
    <n v="2810"/>
    <n v="0"/>
    <n v="0"/>
    <n v="2810"/>
    <n v="2170"/>
    <n v="2170"/>
    <n v="640"/>
  </r>
  <r>
    <n v="519"/>
    <n v="285"/>
    <n v="67"/>
    <s v="Yüz Temizleme Jeli"/>
    <n v="6"/>
    <s v="Kozmetik"/>
    <n v="3"/>
    <n v="1430"/>
    <n v="0"/>
    <n v="0"/>
    <n v="4290"/>
    <n v="730"/>
    <n v="2190"/>
    <n v="2100"/>
  </r>
  <r>
    <n v="520"/>
    <n v="286"/>
    <n v="69"/>
    <s v="Deodorant"/>
    <n v="6"/>
    <s v="Kozmetik"/>
    <n v="1"/>
    <n v="730"/>
    <n v="0.1"/>
    <n v="73"/>
    <n v="657"/>
    <n v="500"/>
    <n v="500"/>
    <n v="157"/>
  </r>
  <r>
    <n v="521"/>
    <n v="287"/>
    <n v="78"/>
    <s v="Bebek Oyuncak"/>
    <n v="7"/>
    <s v="Oyuncak"/>
    <n v="1"/>
    <n v="400"/>
    <n v="0"/>
    <n v="0"/>
    <n v="400"/>
    <n v="240"/>
    <n v="240"/>
    <n v="160"/>
  </r>
  <r>
    <n v="522"/>
    <n v="287"/>
    <n v="71"/>
    <s v="Dudak Balmı"/>
    <n v="6"/>
    <s v="Kozmetik"/>
    <n v="1"/>
    <n v="600"/>
    <n v="0"/>
    <n v="0"/>
    <n v="600"/>
    <n v="340"/>
    <n v="340"/>
    <n v="260"/>
  </r>
  <r>
    <n v="523"/>
    <n v="287"/>
    <n v="28"/>
    <s v="Mont"/>
    <n v="3"/>
    <s v="Giyim"/>
    <n v="3"/>
    <n v="3810"/>
    <n v="0"/>
    <n v="0"/>
    <n v="11430"/>
    <n v="2180"/>
    <n v="6540"/>
    <n v="4890"/>
  </r>
  <r>
    <n v="524"/>
    <n v="287"/>
    <n v="76"/>
    <s v="Peluş Ayı"/>
    <n v="7"/>
    <s v="Oyuncak"/>
    <n v="1"/>
    <n v="190"/>
    <n v="0"/>
    <n v="0"/>
    <n v="190"/>
    <n v="150"/>
    <n v="150"/>
    <n v="40"/>
  </r>
  <r>
    <n v="525"/>
    <n v="288"/>
    <n v="92"/>
    <s v="Saklama Kabı"/>
    <n v="8"/>
    <s v="Mutfak"/>
    <n v="1"/>
    <n v="750"/>
    <n v="0.1"/>
    <n v="75"/>
    <n v="675"/>
    <n v="500"/>
    <n v="500"/>
    <n v="175"/>
  </r>
  <r>
    <n v="526"/>
    <n v="288"/>
    <n v="48"/>
    <s v="Sözlük"/>
    <n v="4"/>
    <s v="Kitap"/>
    <n v="1"/>
    <n v="650"/>
    <n v="0.15"/>
    <n v="97.5"/>
    <n v="552.5"/>
    <n v="430"/>
    <n v="430"/>
    <n v="122.5"/>
  </r>
  <r>
    <n v="527"/>
    <n v="289"/>
    <n v="15"/>
    <s v="Masa Lambası"/>
    <n v="2"/>
    <s v="Ev Yaşam"/>
    <n v="2"/>
    <n v="6980"/>
    <n v="0"/>
    <n v="0"/>
    <n v="13960"/>
    <n v="5200"/>
    <n v="10400"/>
    <n v="3560"/>
  </r>
  <r>
    <n v="528"/>
    <n v="290"/>
    <n v="13"/>
    <s v="Elektrikli Süpürge"/>
    <n v="2"/>
    <s v="Ev Yaşam"/>
    <n v="1"/>
    <n v="4950"/>
    <n v="0.2"/>
    <n v="990"/>
    <n v="3960"/>
    <n v="2460"/>
    <n v="2460"/>
    <n v="1500"/>
  </r>
  <r>
    <n v="529"/>
    <n v="291"/>
    <n v="63"/>
    <s v="Güneş Kremi"/>
    <n v="6"/>
    <s v="Kozmetik"/>
    <n v="1"/>
    <n v="1550"/>
    <n v="0.05"/>
    <n v="77.5"/>
    <n v="1472.5"/>
    <n v="750"/>
    <n v="750"/>
    <n v="722.5"/>
  </r>
  <r>
    <n v="530"/>
    <n v="291"/>
    <n v="13"/>
    <s v="Elektrikli Süpürge"/>
    <n v="2"/>
    <s v="Ev Yaşam"/>
    <n v="1"/>
    <n v="4820"/>
    <n v="0"/>
    <n v="0"/>
    <n v="4820"/>
    <n v="2460"/>
    <n v="2460"/>
    <n v="2360"/>
  </r>
  <r>
    <n v="531"/>
    <n v="291"/>
    <n v="68"/>
    <s v="Tıraş Köpüğü"/>
    <n v="6"/>
    <s v="Kozmetik"/>
    <n v="1"/>
    <n v="1040"/>
    <n v="0.1"/>
    <n v="104"/>
    <n v="936"/>
    <n v="610"/>
    <n v="610"/>
    <n v="326"/>
  </r>
  <r>
    <n v="532"/>
    <n v="292"/>
    <n v="62"/>
    <s v="Nemlendirici Krem"/>
    <n v="6"/>
    <s v="Kozmetik"/>
    <n v="1"/>
    <n v="1040"/>
    <n v="0.1"/>
    <n v="104"/>
    <n v="936"/>
    <n v="540"/>
    <n v="540"/>
    <n v="396"/>
  </r>
  <r>
    <n v="533"/>
    <n v="292"/>
    <n v="76"/>
    <s v="Peluş Ayı"/>
    <n v="7"/>
    <s v="Oyuncak"/>
    <n v="2"/>
    <n v="190"/>
    <n v="0"/>
    <n v="0"/>
    <n v="380"/>
    <n v="150"/>
    <n v="300"/>
    <n v="80"/>
  </r>
  <r>
    <n v="534"/>
    <n v="292"/>
    <n v="17"/>
    <s v="Yastık"/>
    <n v="2"/>
    <s v="Ev Yaşam"/>
    <n v="1"/>
    <n v="2490"/>
    <n v="0.2"/>
    <n v="498"/>
    <n v="1992"/>
    <n v="1340"/>
    <n v="1340"/>
    <n v="652"/>
  </r>
  <r>
    <n v="535"/>
    <n v="293"/>
    <n v="46"/>
    <s v="Kalem Seti"/>
    <n v="4"/>
    <s v="Kitap"/>
    <n v="2"/>
    <n v="160"/>
    <n v="0.05"/>
    <n v="16"/>
    <n v="304"/>
    <n v="90"/>
    <n v="180"/>
    <n v="124"/>
  </r>
  <r>
    <n v="536"/>
    <n v="294"/>
    <n v="41"/>
    <s v="Tarih Kitabı"/>
    <n v="4"/>
    <s v="Kitap"/>
    <n v="3"/>
    <n v="120"/>
    <n v="0.1"/>
    <n v="36"/>
    <n v="324"/>
    <n v="70"/>
    <n v="210"/>
    <n v="114"/>
  </r>
  <r>
    <n v="537"/>
    <n v="295"/>
    <n v="64"/>
    <s v="Parfüm"/>
    <n v="6"/>
    <s v="Kozmetik"/>
    <n v="3"/>
    <n v="420"/>
    <n v="0.2"/>
    <n v="252"/>
    <n v="1008"/>
    <n v="260"/>
    <n v="780"/>
    <n v="228"/>
  </r>
  <r>
    <n v="538"/>
    <n v="295"/>
    <n v="104"/>
    <s v="Fide Küreği"/>
    <n v="9"/>
    <s v="Bahçe"/>
    <n v="1"/>
    <n v="780"/>
    <n v="0.1"/>
    <n v="78"/>
    <n v="702"/>
    <n v="520"/>
    <n v="520"/>
    <n v="182"/>
  </r>
  <r>
    <n v="539"/>
    <n v="296"/>
    <n v="117"/>
    <s v="Direksiyon Kılıfı"/>
    <n v="10"/>
    <s v="Oto Aksesuar"/>
    <n v="2"/>
    <n v="240"/>
    <n v="0.1"/>
    <n v="48"/>
    <n v="432"/>
    <n v="140"/>
    <n v="280"/>
    <n v="152"/>
  </r>
  <r>
    <n v="540"/>
    <n v="296"/>
    <n v="107"/>
    <s v="Bahçe Sandalyesi"/>
    <n v="9"/>
    <s v="Bahçe"/>
    <n v="2"/>
    <n v="560"/>
    <n v="0"/>
    <n v="0"/>
    <n v="1120"/>
    <n v="310"/>
    <n v="620"/>
    <n v="500"/>
  </r>
  <r>
    <n v="541"/>
    <n v="297"/>
    <n v="120"/>
    <s v="İlk Yardım Çantası"/>
    <n v="10"/>
    <s v="Oto Aksesuar"/>
    <n v="3"/>
    <n v="4550"/>
    <n v="0.05"/>
    <n v="682.5"/>
    <n v="12967.5"/>
    <n v="2720"/>
    <n v="8160"/>
    <n v="4807.5"/>
  </r>
  <r>
    <n v="542"/>
    <n v="298"/>
    <n v="48"/>
    <s v="Sözlük"/>
    <n v="4"/>
    <s v="Kitap"/>
    <n v="4"/>
    <n v="670"/>
    <n v="0"/>
    <n v="0"/>
    <n v="2680"/>
    <n v="430"/>
    <n v="1720"/>
    <n v="960"/>
  </r>
  <r>
    <n v="543"/>
    <n v="299"/>
    <n v="81"/>
    <s v="Ahşap Blok"/>
    <n v="7"/>
    <s v="Oyuncak"/>
    <n v="1"/>
    <n v="2540"/>
    <n v="0"/>
    <n v="0"/>
    <n v="2540"/>
    <n v="1830"/>
    <n v="1830"/>
    <n v="710"/>
  </r>
  <r>
    <n v="544"/>
    <n v="300"/>
    <n v="109"/>
    <s v="Araç Telefon Tutucu"/>
    <n v="10"/>
    <s v="Oto Aksesuar"/>
    <n v="1"/>
    <n v="1010"/>
    <n v="0.05"/>
    <n v="50.5"/>
    <n v="959.5"/>
    <n v="760"/>
    <n v="760"/>
    <n v="199.5"/>
  </r>
  <r>
    <n v="545"/>
    <n v="300"/>
    <n v="63"/>
    <s v="Güneş Kremi"/>
    <n v="6"/>
    <s v="Kozmetik"/>
    <n v="1"/>
    <n v="1630"/>
    <n v="0"/>
    <n v="0"/>
    <n v="1630"/>
    <n v="750"/>
    <n v="750"/>
    <n v="880"/>
  </r>
  <r>
    <n v="546"/>
    <n v="300"/>
    <n v="8"/>
    <s v="Klavye"/>
    <n v="1"/>
    <s v="Elektronik"/>
    <n v="1"/>
    <n v="8630"/>
    <n v="0"/>
    <n v="0"/>
    <n v="8630"/>
    <n v="6570"/>
    <n v="6570"/>
    <n v="2060"/>
  </r>
  <r>
    <n v="547"/>
    <n v="301"/>
    <n v="1"/>
    <s v="Dizüstü Bilgisayar"/>
    <n v="1"/>
    <s v="Elektronik"/>
    <n v="1"/>
    <n v="22190"/>
    <n v="0.05"/>
    <n v="1109.5"/>
    <n v="21080.5"/>
    <n v="10270"/>
    <n v="10270"/>
    <n v="10810.5"/>
  </r>
  <r>
    <n v="548"/>
    <n v="301"/>
    <n v="20"/>
    <s v="Duvar Saati"/>
    <n v="2"/>
    <s v="Ev Yaşam"/>
    <n v="1"/>
    <n v="1820"/>
    <n v="0.15"/>
    <n v="273"/>
    <n v="1547"/>
    <n v="1030"/>
    <n v="1030"/>
    <n v="517"/>
  </r>
  <r>
    <n v="549"/>
    <n v="301"/>
    <n v="99"/>
    <s v="Sulama Hortumu"/>
    <n v="9"/>
    <s v="Bahçe"/>
    <n v="1"/>
    <n v="1390"/>
    <n v="0.25"/>
    <n v="347.5"/>
    <n v="1042.5"/>
    <n v="680"/>
    <n v="680"/>
    <n v="362.5"/>
  </r>
  <r>
    <n v="550"/>
    <n v="301"/>
    <n v="85"/>
    <s v="Tava"/>
    <n v="8"/>
    <s v="Mutfak"/>
    <n v="1"/>
    <n v="7500"/>
    <n v="0"/>
    <n v="0"/>
    <n v="7500"/>
    <n v="3460"/>
    <n v="3460"/>
    <n v="4040"/>
  </r>
  <r>
    <n v="551"/>
    <n v="302"/>
    <n v="96"/>
    <s v="Mutfak Tartısı"/>
    <n v="8"/>
    <s v="Mutfak"/>
    <n v="1"/>
    <n v="4090"/>
    <n v="0"/>
    <n v="0"/>
    <n v="4090"/>
    <n v="3060"/>
    <n v="3060"/>
    <n v="1030"/>
  </r>
  <r>
    <n v="552"/>
    <n v="303"/>
    <n v="88"/>
    <s v="Kahve Makinesi"/>
    <n v="8"/>
    <s v="Mutfak"/>
    <n v="1"/>
    <n v="12320"/>
    <n v="0.1"/>
    <n v="1232"/>
    <n v="11088"/>
    <n v="5740"/>
    <n v="5740"/>
    <n v="5348"/>
  </r>
  <r>
    <n v="553"/>
    <n v="303"/>
    <n v="92"/>
    <s v="Saklama Kabı"/>
    <n v="8"/>
    <s v="Mutfak"/>
    <n v="1"/>
    <n v="760"/>
    <n v="0.1"/>
    <n v="76"/>
    <n v="684"/>
    <n v="500"/>
    <n v="500"/>
    <n v="184"/>
  </r>
  <r>
    <n v="554"/>
    <n v="304"/>
    <n v="65"/>
    <s v="Diş Macunu"/>
    <n v="6"/>
    <s v="Kozmetik"/>
    <n v="1"/>
    <n v="210"/>
    <n v="0.1"/>
    <n v="21"/>
    <n v="189"/>
    <n v="170"/>
    <n v="170"/>
    <n v="19"/>
  </r>
  <r>
    <n v="555"/>
    <n v="305"/>
    <n v="63"/>
    <s v="Güneş Kremi"/>
    <n v="6"/>
    <s v="Kozmetik"/>
    <n v="1"/>
    <n v="1590"/>
    <n v="0"/>
    <n v="0"/>
    <n v="1590"/>
    <n v="750"/>
    <n v="750"/>
    <n v="840"/>
  </r>
  <r>
    <n v="556"/>
    <n v="306"/>
    <n v="32"/>
    <s v="Kazak"/>
    <n v="3"/>
    <s v="Giyim"/>
    <n v="1"/>
    <n v="2160"/>
    <n v="0.1"/>
    <n v="216"/>
    <n v="1944"/>
    <n v="1660"/>
    <n v="1660"/>
    <n v="284"/>
  </r>
  <r>
    <n v="557"/>
    <n v="306"/>
    <n v="86"/>
    <s v="Tencere Seti"/>
    <n v="8"/>
    <s v="Mutfak"/>
    <n v="2"/>
    <n v="550"/>
    <n v="0.05"/>
    <n v="55"/>
    <n v="1045"/>
    <n v="360"/>
    <n v="720"/>
    <n v="325"/>
  </r>
  <r>
    <n v="558"/>
    <n v="306"/>
    <n v="106"/>
    <s v="Gübre"/>
    <n v="9"/>
    <s v="Bahçe"/>
    <n v="3"/>
    <n v="1490"/>
    <n v="0.05"/>
    <n v="223.5"/>
    <n v="4246.5"/>
    <n v="830"/>
    <n v="2490"/>
    <n v="1756.5"/>
  </r>
  <r>
    <n v="559"/>
    <n v="306"/>
    <n v="55"/>
    <s v="Suluk"/>
    <n v="5"/>
    <s v="Spor"/>
    <n v="1"/>
    <n v="15820"/>
    <n v="0"/>
    <n v="0"/>
    <n v="15820"/>
    <n v="9500"/>
    <n v="9500"/>
    <n v="6320"/>
  </r>
  <r>
    <n v="560"/>
    <n v="306"/>
    <n v="26"/>
    <s v="Kot Pantolon"/>
    <n v="3"/>
    <s v="Giyim"/>
    <n v="1"/>
    <n v="830"/>
    <n v="0"/>
    <n v="0"/>
    <n v="830"/>
    <n v="400"/>
    <n v="400"/>
    <n v="430"/>
  </r>
  <r>
    <n v="561"/>
    <n v="307"/>
    <n v="29"/>
    <s v="Gömlek"/>
    <n v="3"/>
    <s v="Giyim"/>
    <n v="1"/>
    <n v="1830"/>
    <n v="0.1"/>
    <n v="183"/>
    <n v="1647"/>
    <n v="1380"/>
    <n v="1380"/>
    <n v="267"/>
  </r>
  <r>
    <n v="562"/>
    <n v="307"/>
    <n v="44"/>
    <s v="Ajanda"/>
    <n v="4"/>
    <s v="Kitap"/>
    <n v="1"/>
    <n v="320"/>
    <n v="0"/>
    <n v="0"/>
    <n v="320"/>
    <n v="160"/>
    <n v="160"/>
    <n v="160"/>
  </r>
  <r>
    <n v="563"/>
    <n v="307"/>
    <n v="55"/>
    <s v="Suluk"/>
    <n v="5"/>
    <s v="Spor"/>
    <n v="1"/>
    <n v="15530"/>
    <n v="0"/>
    <n v="0"/>
    <n v="15530"/>
    <n v="9500"/>
    <n v="9500"/>
    <n v="6030"/>
  </r>
  <r>
    <n v="564"/>
    <n v="307"/>
    <n v="62"/>
    <s v="Nemlendirici Krem"/>
    <n v="6"/>
    <s v="Kozmetik"/>
    <n v="1"/>
    <n v="1040"/>
    <n v="0"/>
    <n v="0"/>
    <n v="1040"/>
    <n v="540"/>
    <n v="540"/>
    <n v="500"/>
  </r>
  <r>
    <n v="565"/>
    <n v="307"/>
    <n v="8"/>
    <s v="Klavye"/>
    <n v="1"/>
    <s v="Elektronik"/>
    <n v="1"/>
    <n v="9200"/>
    <n v="0.05"/>
    <n v="460"/>
    <n v="8740"/>
    <n v="6570"/>
    <n v="6570"/>
    <n v="2170"/>
  </r>
  <r>
    <n v="566"/>
    <n v="308"/>
    <n v="86"/>
    <s v="Tencere Seti"/>
    <n v="8"/>
    <s v="Mutfak"/>
    <n v="1"/>
    <n v="580"/>
    <n v="0.05"/>
    <n v="29"/>
    <n v="551"/>
    <n v="360"/>
    <n v="360"/>
    <n v="191"/>
  </r>
  <r>
    <n v="567"/>
    <n v="309"/>
    <n v="36"/>
    <s v="Elbise"/>
    <n v="3"/>
    <s v="Giyim"/>
    <n v="1"/>
    <n v="3430"/>
    <n v="0"/>
    <n v="0"/>
    <n v="3430"/>
    <n v="1960"/>
    <n v="1960"/>
    <n v="1470"/>
  </r>
  <r>
    <n v="568"/>
    <n v="310"/>
    <n v="25"/>
    <s v="Tişört"/>
    <n v="3"/>
    <s v="Giyim"/>
    <n v="1"/>
    <n v="2180"/>
    <n v="0"/>
    <n v="0"/>
    <n v="2180"/>
    <n v="1430"/>
    <n v="1430"/>
    <n v="750"/>
  </r>
  <r>
    <n v="569"/>
    <n v="310"/>
    <n v="91"/>
    <s v="Su Isıtıcı"/>
    <n v="8"/>
    <s v="Mutfak"/>
    <n v="2"/>
    <n v="2090"/>
    <n v="0"/>
    <n v="0"/>
    <n v="4180"/>
    <n v="1350"/>
    <n v="2700"/>
    <n v="1480"/>
  </r>
  <r>
    <n v="570"/>
    <n v="311"/>
    <n v="33"/>
    <s v="Ceket"/>
    <n v="3"/>
    <s v="Giyim"/>
    <n v="3"/>
    <n v="1370"/>
    <n v="0.15"/>
    <n v="616.5"/>
    <n v="3493.5"/>
    <n v="1040"/>
    <n v="3120"/>
    <n v="373.5"/>
  </r>
  <r>
    <n v="571"/>
    <n v="311"/>
    <n v="115"/>
    <s v="Araç Şarj Aleti"/>
    <n v="10"/>
    <s v="Oto Aksesuar"/>
    <n v="5"/>
    <n v="4840"/>
    <n v="0.15"/>
    <n v="3630"/>
    <n v="20570"/>
    <n v="3060"/>
    <n v="15300"/>
    <n v="5270"/>
  </r>
  <r>
    <n v="572"/>
    <n v="312"/>
    <n v="3"/>
    <s v="Kablosuz Kulaklık"/>
    <n v="1"/>
    <s v="Elektronik"/>
    <n v="2"/>
    <n v="23430"/>
    <n v="0.1"/>
    <n v="4686"/>
    <n v="42174"/>
    <n v="17980"/>
    <n v="35960"/>
    <n v="6214"/>
  </r>
  <r>
    <n v="573"/>
    <n v="312"/>
    <n v="22"/>
    <s v="Çamaşır Sepeti"/>
    <n v="2"/>
    <s v="Ev Yaşam"/>
    <n v="1"/>
    <n v="980"/>
    <n v="0.05"/>
    <n v="49"/>
    <n v="931"/>
    <n v="630"/>
    <n v="630"/>
    <n v="301"/>
  </r>
  <r>
    <n v="574"/>
    <n v="313"/>
    <n v="57"/>
    <s v="Atlama İpi"/>
    <n v="5"/>
    <s v="Spor"/>
    <n v="2"/>
    <n v="2820"/>
    <n v="0"/>
    <n v="0"/>
    <n v="5640"/>
    <n v="1530"/>
    <n v="3060"/>
    <n v="2580"/>
  </r>
  <r>
    <n v="575"/>
    <n v="314"/>
    <n v="2"/>
    <s v="Akıllı Telefon"/>
    <n v="1"/>
    <s v="Elektronik"/>
    <n v="4"/>
    <n v="7860"/>
    <n v="0.05"/>
    <n v="1572"/>
    <n v="29868"/>
    <n v="3900"/>
    <n v="15600"/>
    <n v="14268"/>
  </r>
  <r>
    <n v="576"/>
    <n v="314"/>
    <n v="113"/>
    <s v="Lastik Parlatıcı"/>
    <n v="10"/>
    <s v="Oto Aksesuar"/>
    <n v="2"/>
    <n v="1890"/>
    <n v="0"/>
    <n v="0"/>
    <n v="3780"/>
    <n v="1260"/>
    <n v="2520"/>
    <n v="1260"/>
  </r>
  <r>
    <n v="577"/>
    <n v="315"/>
    <n v="6"/>
    <s v="Tablet"/>
    <n v="1"/>
    <s v="Elektronik"/>
    <n v="2"/>
    <n v="18730"/>
    <n v="0.2"/>
    <n v="7492"/>
    <n v="29968"/>
    <n v="13090"/>
    <n v="26180"/>
    <n v="3788"/>
  </r>
  <r>
    <n v="578"/>
    <n v="316"/>
    <n v="1"/>
    <s v="Dizüstü Bilgisayar"/>
    <n v="1"/>
    <s v="Elektronik"/>
    <n v="1"/>
    <n v="22190"/>
    <n v="0.05"/>
    <n v="1109.5"/>
    <n v="21080.5"/>
    <n v="10270"/>
    <n v="10270"/>
    <n v="10810.5"/>
  </r>
  <r>
    <n v="579"/>
    <n v="316"/>
    <n v="84"/>
    <s v="Robot Oyuncak"/>
    <n v="7"/>
    <s v="Oyuncak"/>
    <n v="1"/>
    <n v="650"/>
    <n v="0.1"/>
    <n v="65"/>
    <n v="585"/>
    <n v="500"/>
    <n v="500"/>
    <n v="85"/>
  </r>
  <r>
    <n v="580"/>
    <n v="317"/>
    <n v="2"/>
    <s v="Akıllı Telefon"/>
    <n v="1"/>
    <s v="Elektronik"/>
    <n v="1"/>
    <n v="7720"/>
    <n v="0.1"/>
    <n v="772"/>
    <n v="6948"/>
    <n v="3900"/>
    <n v="3900"/>
    <n v="3048"/>
  </r>
  <r>
    <n v="581"/>
    <n v="317"/>
    <n v="106"/>
    <s v="Gübre"/>
    <n v="9"/>
    <s v="Bahçe"/>
    <n v="1"/>
    <n v="1550"/>
    <n v="0"/>
    <n v="0"/>
    <n v="1550"/>
    <n v="830"/>
    <n v="830"/>
    <n v="720"/>
  </r>
  <r>
    <n v="582"/>
    <n v="318"/>
    <n v="112"/>
    <s v="Cam Suyu"/>
    <n v="10"/>
    <s v="Oto Aksesuar"/>
    <n v="2"/>
    <n v="2910"/>
    <n v="0.05"/>
    <n v="291"/>
    <n v="5529"/>
    <n v="1520"/>
    <n v="3040"/>
    <n v="2489"/>
  </r>
  <r>
    <n v="583"/>
    <n v="318"/>
    <n v="81"/>
    <s v="Ahşap Blok"/>
    <n v="7"/>
    <s v="Oyuncak"/>
    <n v="1"/>
    <n v="2600"/>
    <n v="0"/>
    <n v="0"/>
    <n v="2600"/>
    <n v="1830"/>
    <n v="1830"/>
    <n v="770"/>
  </r>
  <r>
    <n v="584"/>
    <n v="319"/>
    <n v="116"/>
    <s v="Koltuk Kılıfı"/>
    <n v="10"/>
    <s v="Oto Aksesuar"/>
    <n v="1"/>
    <n v="2530"/>
    <n v="0.05"/>
    <n v="126.5"/>
    <n v="2403.5"/>
    <n v="1270"/>
    <n v="1270"/>
    <n v="1133.5"/>
  </r>
  <r>
    <n v="585"/>
    <n v="320"/>
    <n v="3"/>
    <s v="Kablosuz Kulaklık"/>
    <n v="1"/>
    <s v="Elektronik"/>
    <n v="1"/>
    <n v="23950"/>
    <n v="0"/>
    <n v="0"/>
    <n v="23950"/>
    <n v="17980"/>
    <n v="17980"/>
    <n v="5970"/>
  </r>
  <r>
    <n v="586"/>
    <n v="320"/>
    <n v="40"/>
    <s v="Veri Analizi Kitabı"/>
    <n v="4"/>
    <s v="Kitap"/>
    <n v="2"/>
    <n v="470"/>
    <n v="0"/>
    <n v="0"/>
    <n v="940"/>
    <n v="340"/>
    <n v="680"/>
    <n v="260"/>
  </r>
  <r>
    <n v="587"/>
    <n v="321"/>
    <n v="104"/>
    <s v="Fide Küreği"/>
    <n v="9"/>
    <s v="Bahçe"/>
    <n v="2"/>
    <n v="750"/>
    <n v="0"/>
    <n v="0"/>
    <n v="1500"/>
    <n v="520"/>
    <n v="1040"/>
    <n v="460"/>
  </r>
  <r>
    <n v="588"/>
    <n v="321"/>
    <n v="2"/>
    <s v="Akıllı Telefon"/>
    <n v="1"/>
    <s v="Elektronik"/>
    <n v="3"/>
    <n v="7950"/>
    <n v="0.1"/>
    <n v="2385"/>
    <n v="21465"/>
    <n v="3900"/>
    <n v="11700"/>
    <n v="9765"/>
  </r>
  <r>
    <n v="589"/>
    <n v="322"/>
    <n v="102"/>
    <s v="Bahçe Eldiveni"/>
    <n v="9"/>
    <s v="Bahçe"/>
    <n v="4"/>
    <n v="2120"/>
    <n v="0"/>
    <n v="0"/>
    <n v="8480"/>
    <n v="1360"/>
    <n v="5440"/>
    <n v="3040"/>
  </r>
  <r>
    <n v="590"/>
    <n v="322"/>
    <n v="2"/>
    <s v="Akıllı Telefon"/>
    <n v="1"/>
    <s v="Elektronik"/>
    <n v="1"/>
    <n v="7670"/>
    <n v="0.1"/>
    <n v="767"/>
    <n v="6903"/>
    <n v="3900"/>
    <n v="3900"/>
    <n v="3003"/>
  </r>
  <r>
    <n v="591"/>
    <n v="323"/>
    <n v="32"/>
    <s v="Kazak"/>
    <n v="3"/>
    <s v="Giyim"/>
    <n v="1"/>
    <n v="2240"/>
    <n v="0"/>
    <n v="0"/>
    <n v="2240"/>
    <n v="1660"/>
    <n v="1660"/>
    <n v="580"/>
  </r>
  <r>
    <n v="592"/>
    <n v="323"/>
    <n v="8"/>
    <s v="Klavye"/>
    <n v="1"/>
    <s v="Elektronik"/>
    <n v="1"/>
    <n v="8940"/>
    <n v="0"/>
    <n v="0"/>
    <n v="8940"/>
    <n v="6570"/>
    <n v="6570"/>
    <n v="2370"/>
  </r>
  <r>
    <n v="593"/>
    <n v="324"/>
    <n v="19"/>
    <s v="Perde"/>
    <n v="2"/>
    <s v="Ev Yaşam"/>
    <n v="1"/>
    <n v="3070"/>
    <n v="0"/>
    <n v="0"/>
    <n v="3070"/>
    <n v="1960"/>
    <n v="1960"/>
    <n v="1110"/>
  </r>
  <r>
    <n v="594"/>
    <n v="325"/>
    <n v="15"/>
    <s v="Masa Lambası"/>
    <n v="2"/>
    <s v="Ev Yaşam"/>
    <n v="1"/>
    <n v="6960"/>
    <n v="0.2"/>
    <n v="1392"/>
    <n v="5568"/>
    <n v="5200"/>
    <n v="5200"/>
    <n v="368"/>
  </r>
  <r>
    <n v="595"/>
    <n v="326"/>
    <n v="78"/>
    <s v="Bebek Oyuncak"/>
    <n v="7"/>
    <s v="Oyuncak"/>
    <n v="1"/>
    <n v="390"/>
    <n v="0"/>
    <n v="0"/>
    <n v="390"/>
    <n v="240"/>
    <n v="240"/>
    <n v="150"/>
  </r>
  <r>
    <n v="596"/>
    <n v="326"/>
    <n v="20"/>
    <s v="Duvar Saati"/>
    <n v="2"/>
    <s v="Ev Yaşam"/>
    <n v="1"/>
    <n v="1840"/>
    <n v="0.15"/>
    <n v="276"/>
    <n v="1564"/>
    <n v="1030"/>
    <n v="1030"/>
    <n v="534"/>
  </r>
  <r>
    <n v="597"/>
    <n v="326"/>
    <n v="23"/>
    <s v="TV Ünitesi"/>
    <n v="2"/>
    <s v="Ev Yaşam"/>
    <n v="2"/>
    <n v="9050"/>
    <n v="0"/>
    <n v="0"/>
    <n v="18100"/>
    <n v="4430"/>
    <n v="8860"/>
    <n v="9240"/>
  </r>
  <r>
    <n v="598"/>
    <n v="327"/>
    <n v="10"/>
    <s v="Powerbank"/>
    <n v="1"/>
    <s v="Elektronik"/>
    <n v="1"/>
    <n v="6740"/>
    <n v="0.2"/>
    <n v="1348"/>
    <n v="5392"/>
    <n v="4870"/>
    <n v="4870"/>
    <n v="522"/>
  </r>
  <r>
    <n v="599"/>
    <n v="327"/>
    <n v="101"/>
    <s v="Tohum Seti"/>
    <n v="9"/>
    <s v="Bahçe"/>
    <n v="2"/>
    <n v="730"/>
    <n v="0"/>
    <n v="0"/>
    <n v="1460"/>
    <n v="440"/>
    <n v="880"/>
    <n v="580"/>
  </r>
  <r>
    <n v="600"/>
    <n v="328"/>
    <n v="19"/>
    <s v="Perde"/>
    <n v="2"/>
    <s v="Ev Yaşam"/>
    <n v="1"/>
    <n v="3030"/>
    <n v="0"/>
    <n v="0"/>
    <n v="3030"/>
    <n v="1960"/>
    <n v="1960"/>
    <n v="1070"/>
  </r>
  <r>
    <n v="601"/>
    <n v="328"/>
    <n v="12"/>
    <s v="Harici Disk"/>
    <n v="1"/>
    <s v="Elektronik"/>
    <n v="1"/>
    <n v="20820"/>
    <n v="0.05"/>
    <n v="1041"/>
    <n v="19779"/>
    <n v="14940"/>
    <n v="14940"/>
    <n v="4839"/>
  </r>
  <r>
    <n v="602"/>
    <n v="329"/>
    <n v="32"/>
    <s v="Kazak"/>
    <n v="3"/>
    <s v="Giyim"/>
    <n v="1"/>
    <n v="2240"/>
    <n v="0.05"/>
    <n v="112"/>
    <n v="2128"/>
    <n v="1660"/>
    <n v="1660"/>
    <n v="468"/>
  </r>
  <r>
    <n v="603"/>
    <n v="329"/>
    <n v="50"/>
    <s v="Yoga Matı"/>
    <n v="5"/>
    <s v="Spor"/>
    <n v="1"/>
    <n v="3270"/>
    <n v="0.15"/>
    <n v="490.5"/>
    <n v="2779.5"/>
    <n v="1750"/>
    <n v="1750"/>
    <n v="1029.5"/>
  </r>
  <r>
    <n v="604"/>
    <n v="330"/>
    <n v="12"/>
    <s v="Harici Disk"/>
    <n v="1"/>
    <s v="Elektronik"/>
    <n v="1"/>
    <n v="21670"/>
    <n v="0"/>
    <n v="0"/>
    <n v="21670"/>
    <n v="14940"/>
    <n v="14940"/>
    <n v="6730"/>
  </r>
  <r>
    <n v="605"/>
    <n v="331"/>
    <n v="47"/>
    <s v="Çizim Defteri"/>
    <n v="4"/>
    <s v="Kitap"/>
    <n v="2"/>
    <n v="330"/>
    <n v="0"/>
    <n v="0"/>
    <n v="660"/>
    <n v="240"/>
    <n v="480"/>
    <n v="180"/>
  </r>
  <r>
    <n v="606"/>
    <n v="331"/>
    <n v="109"/>
    <s v="Araç Telefon Tutucu"/>
    <n v="10"/>
    <s v="Oto Aksesuar"/>
    <n v="3"/>
    <n v="1050"/>
    <n v="0.25"/>
    <n v="787.5"/>
    <n v="2362.5"/>
    <n v="760"/>
    <n v="2280"/>
    <n v="82.5"/>
  </r>
  <r>
    <n v="607"/>
    <n v="331"/>
    <n v="111"/>
    <s v="Paspas Seti"/>
    <n v="10"/>
    <s v="Oto Aksesuar"/>
    <n v="1"/>
    <n v="240"/>
    <n v="0.15"/>
    <n v="36"/>
    <n v="204"/>
    <n v="140"/>
    <n v="140"/>
    <n v="64"/>
  </r>
  <r>
    <n v="608"/>
    <n v="331"/>
    <n v="100"/>
    <s v="Toprak Torbası"/>
    <n v="9"/>
    <s v="Bahçe"/>
    <n v="1"/>
    <n v="3010"/>
    <n v="0.2"/>
    <n v="602"/>
    <n v="2408"/>
    <n v="2190"/>
    <n v="2190"/>
    <n v="218"/>
  </r>
  <r>
    <n v="609"/>
    <n v="332"/>
    <n v="75"/>
    <s v="Oyuncak Araba"/>
    <n v="7"/>
    <s v="Oyuncak"/>
    <n v="1"/>
    <n v="2070"/>
    <n v="0.15"/>
    <n v="310.5"/>
    <n v="1759.5"/>
    <n v="1470"/>
    <n v="1470"/>
    <n v="289.5"/>
  </r>
  <r>
    <n v="610"/>
    <n v="333"/>
    <n v="54"/>
    <s v="Bisiklet Kaskı"/>
    <n v="5"/>
    <s v="Spor"/>
    <n v="1"/>
    <n v="19640"/>
    <n v="0.1"/>
    <n v="1964"/>
    <n v="17676"/>
    <n v="9720"/>
    <n v="9720"/>
    <n v="7956"/>
  </r>
  <r>
    <n v="611"/>
    <n v="333"/>
    <n v="20"/>
    <s v="Duvar Saati"/>
    <n v="2"/>
    <s v="Ev Yaşam"/>
    <n v="2"/>
    <n v="1800"/>
    <n v="0"/>
    <n v="0"/>
    <n v="3600"/>
    <n v="1030"/>
    <n v="2060"/>
    <n v="1540"/>
  </r>
  <r>
    <n v="612"/>
    <n v="333"/>
    <n v="98"/>
    <s v="Saksı"/>
    <n v="9"/>
    <s v="Bahçe"/>
    <n v="1"/>
    <n v="4290"/>
    <n v="0.1"/>
    <n v="429"/>
    <n v="3861"/>
    <n v="2000"/>
    <n v="2000"/>
    <n v="1861"/>
  </r>
  <r>
    <n v="613"/>
    <n v="334"/>
    <n v="21"/>
    <s v="Ayakkabılık"/>
    <n v="2"/>
    <s v="Ev Yaşam"/>
    <n v="1"/>
    <n v="2900"/>
    <n v="0.15"/>
    <n v="435"/>
    <n v="2465"/>
    <n v="2170"/>
    <n v="2170"/>
    <n v="295"/>
  </r>
  <r>
    <n v="614"/>
    <n v="335"/>
    <n v="30"/>
    <s v="Eşofman Altı"/>
    <n v="3"/>
    <s v="Giyim"/>
    <n v="1"/>
    <n v="1760"/>
    <n v="0"/>
    <n v="0"/>
    <n v="1760"/>
    <n v="910"/>
    <n v="910"/>
    <n v="850"/>
  </r>
  <r>
    <n v="615"/>
    <n v="336"/>
    <n v="106"/>
    <s v="Gübre"/>
    <n v="9"/>
    <s v="Bahçe"/>
    <n v="2"/>
    <n v="1570"/>
    <n v="0.05"/>
    <n v="157"/>
    <n v="2983"/>
    <n v="830"/>
    <n v="1660"/>
    <n v="1323"/>
  </r>
  <r>
    <n v="616"/>
    <n v="337"/>
    <n v="7"/>
    <s v="Monitör"/>
    <n v="1"/>
    <s v="Elektronik"/>
    <n v="2"/>
    <n v="17950"/>
    <n v="0.1"/>
    <n v="3590"/>
    <n v="32310"/>
    <n v="9620"/>
    <n v="19240"/>
    <n v="13070"/>
  </r>
  <r>
    <n v="617"/>
    <n v="338"/>
    <n v="21"/>
    <s v="Ayakkabılık"/>
    <n v="2"/>
    <s v="Ev Yaşam"/>
    <n v="1"/>
    <n v="2880"/>
    <n v="0"/>
    <n v="0"/>
    <n v="2880"/>
    <n v="2170"/>
    <n v="2170"/>
    <n v="710"/>
  </r>
  <r>
    <n v="618"/>
    <n v="339"/>
    <n v="11"/>
    <s v="Webcam"/>
    <n v="1"/>
    <s v="Elektronik"/>
    <n v="5"/>
    <n v="3350"/>
    <n v="0.05"/>
    <n v="837.5"/>
    <n v="15912.5"/>
    <n v="1600"/>
    <n v="8000"/>
    <n v="7912.5"/>
  </r>
  <r>
    <n v="619"/>
    <n v="340"/>
    <n v="97"/>
    <s v="Bahçe Makası"/>
    <n v="9"/>
    <s v="Bahçe"/>
    <n v="1"/>
    <n v="70"/>
    <n v="0"/>
    <n v="0"/>
    <n v="70"/>
    <n v="50"/>
    <n v="50"/>
    <n v="20"/>
  </r>
  <r>
    <n v="620"/>
    <n v="340"/>
    <n v="37"/>
    <s v="Roman"/>
    <n v="4"/>
    <s v="Kitap"/>
    <n v="1"/>
    <n v="250"/>
    <n v="0.1"/>
    <n v="25"/>
    <n v="225"/>
    <n v="160"/>
    <n v="160"/>
    <n v="65"/>
  </r>
  <r>
    <n v="621"/>
    <n v="340"/>
    <n v="51"/>
    <s v="Dambıl Seti"/>
    <n v="5"/>
    <s v="Spor"/>
    <n v="3"/>
    <n v="19270"/>
    <n v="0.05"/>
    <n v="2890.5"/>
    <n v="54919.5"/>
    <n v="9220"/>
    <n v="27660"/>
    <n v="27259.5"/>
  </r>
  <r>
    <n v="622"/>
    <n v="340"/>
    <n v="65"/>
    <s v="Diş Macunu"/>
    <n v="6"/>
    <s v="Kozmetik"/>
    <n v="2"/>
    <n v="230"/>
    <n v="0"/>
    <n v="0"/>
    <n v="460"/>
    <n v="170"/>
    <n v="340"/>
    <n v="120"/>
  </r>
  <r>
    <n v="623"/>
    <n v="340"/>
    <n v="25"/>
    <s v="Tişört"/>
    <n v="3"/>
    <s v="Giyim"/>
    <n v="1"/>
    <n v="2030"/>
    <n v="0.15"/>
    <n v="304.5"/>
    <n v="1725.5"/>
    <n v="1430"/>
    <n v="1430"/>
    <n v="295.5"/>
  </r>
  <r>
    <n v="624"/>
    <n v="341"/>
    <n v="114"/>
    <s v="Bagaj Düzenleyici"/>
    <n v="10"/>
    <s v="Oto Aksesuar"/>
    <n v="2"/>
    <n v="130"/>
    <n v="0.1"/>
    <n v="26"/>
    <n v="234"/>
    <n v="60"/>
    <n v="120"/>
    <n v="114"/>
  </r>
  <r>
    <n v="625"/>
    <n v="341"/>
    <n v="28"/>
    <s v="Mont"/>
    <n v="3"/>
    <s v="Giyim"/>
    <n v="1"/>
    <n v="3950"/>
    <n v="0.2"/>
    <n v="790"/>
    <n v="3160"/>
    <n v="2180"/>
    <n v="2180"/>
    <n v="980"/>
  </r>
  <r>
    <n v="626"/>
    <n v="342"/>
    <n v="38"/>
    <s v="Kişisel Gelişim Kitabı"/>
    <n v="4"/>
    <s v="Kitap"/>
    <n v="1"/>
    <n v="330"/>
    <n v="0.15"/>
    <n v="49.5"/>
    <n v="280.5"/>
    <n v="250"/>
    <n v="250"/>
    <n v="30.5"/>
  </r>
  <r>
    <n v="627"/>
    <n v="343"/>
    <n v="20"/>
    <s v="Duvar Saati"/>
    <n v="2"/>
    <s v="Ev Yaşam"/>
    <n v="1"/>
    <n v="1750"/>
    <n v="0.25"/>
    <n v="437.5"/>
    <n v="1312.5"/>
    <n v="1030"/>
    <n v="1030"/>
    <n v="282.5"/>
  </r>
  <r>
    <n v="628"/>
    <n v="344"/>
    <n v="13"/>
    <s v="Elektrikli Süpürge"/>
    <n v="2"/>
    <s v="Ev Yaşam"/>
    <n v="1"/>
    <n v="4920"/>
    <n v="0"/>
    <n v="0"/>
    <n v="4920"/>
    <n v="2460"/>
    <n v="2460"/>
    <n v="2460"/>
  </r>
  <r>
    <n v="629"/>
    <n v="345"/>
    <n v="34"/>
    <s v="Şapka"/>
    <n v="3"/>
    <s v="Giyim"/>
    <n v="2"/>
    <n v="1960"/>
    <n v="0"/>
    <n v="0"/>
    <n v="3920"/>
    <n v="910"/>
    <n v="1820"/>
    <n v="2100"/>
  </r>
  <r>
    <n v="630"/>
    <n v="345"/>
    <n v="61"/>
    <s v="Şampuan"/>
    <n v="6"/>
    <s v="Kozmetik"/>
    <n v="4"/>
    <n v="930"/>
    <n v="0.25"/>
    <n v="930"/>
    <n v="2790"/>
    <n v="420"/>
    <n v="1680"/>
    <n v="1110"/>
  </r>
  <r>
    <n v="631"/>
    <n v="345"/>
    <n v="33"/>
    <s v="Ceket"/>
    <n v="3"/>
    <s v="Giyim"/>
    <n v="1"/>
    <n v="1320"/>
    <n v="0"/>
    <n v="0"/>
    <n v="1320"/>
    <n v="1040"/>
    <n v="1040"/>
    <n v="280"/>
  </r>
  <r>
    <n v="632"/>
    <n v="346"/>
    <n v="48"/>
    <s v="Sözlük"/>
    <n v="4"/>
    <s v="Kitap"/>
    <n v="1"/>
    <n v="680"/>
    <n v="0"/>
    <n v="0"/>
    <n v="680"/>
    <n v="430"/>
    <n v="430"/>
    <n v="250"/>
  </r>
  <r>
    <n v="633"/>
    <n v="346"/>
    <n v="11"/>
    <s v="Webcam"/>
    <n v="1"/>
    <s v="Elektronik"/>
    <n v="2"/>
    <n v="3370"/>
    <n v="0.05"/>
    <n v="337"/>
    <n v="6403"/>
    <n v="1600"/>
    <n v="3200"/>
    <n v="3203"/>
  </r>
  <r>
    <n v="634"/>
    <n v="346"/>
    <n v="88"/>
    <s v="Kahve Makinesi"/>
    <n v="8"/>
    <s v="Mutfak"/>
    <n v="2"/>
    <n v="12360"/>
    <n v="0"/>
    <n v="0"/>
    <n v="24720"/>
    <n v="5740"/>
    <n v="11480"/>
    <n v="13240"/>
  </r>
  <r>
    <n v="635"/>
    <n v="346"/>
    <n v="53"/>
    <s v="Koşu Bandı"/>
    <n v="5"/>
    <s v="Spor"/>
    <n v="1"/>
    <n v="12740"/>
    <n v="0.15"/>
    <n v="1911"/>
    <n v="10829"/>
    <n v="6380"/>
    <n v="6380"/>
    <n v="4449"/>
  </r>
  <r>
    <n v="636"/>
    <n v="347"/>
    <n v="45"/>
    <s v="Defter"/>
    <n v="4"/>
    <s v="Kitap"/>
    <n v="1"/>
    <n v="220"/>
    <n v="0.05"/>
    <n v="11"/>
    <n v="209"/>
    <n v="140"/>
    <n v="140"/>
    <n v="69"/>
  </r>
  <r>
    <n v="637"/>
    <n v="347"/>
    <n v="60"/>
    <s v="Pilates Topu"/>
    <n v="5"/>
    <s v="Spor"/>
    <n v="1"/>
    <n v="4600"/>
    <n v="0"/>
    <n v="0"/>
    <n v="4600"/>
    <n v="3060"/>
    <n v="3060"/>
    <n v="1540"/>
  </r>
  <r>
    <n v="638"/>
    <n v="348"/>
    <n v="78"/>
    <s v="Bebek Oyuncak"/>
    <n v="7"/>
    <s v="Oyuncak"/>
    <n v="1"/>
    <n v="400"/>
    <n v="0.1"/>
    <n v="40"/>
    <n v="360"/>
    <n v="240"/>
    <n v="240"/>
    <n v="120"/>
  </r>
  <r>
    <n v="639"/>
    <n v="349"/>
    <n v="73"/>
    <s v="Lego Seti"/>
    <n v="7"/>
    <s v="Oyuncak"/>
    <n v="1"/>
    <n v="350"/>
    <n v="0.05"/>
    <n v="17.5"/>
    <n v="332.5"/>
    <n v="180"/>
    <n v="180"/>
    <n v="152.5"/>
  </r>
  <r>
    <n v="640"/>
    <n v="350"/>
    <n v="3"/>
    <s v="Kablosuz Kulaklık"/>
    <n v="1"/>
    <s v="Elektronik"/>
    <n v="4"/>
    <n v="23710"/>
    <n v="0.1"/>
    <n v="9484"/>
    <n v="85356"/>
    <n v="17980"/>
    <n v="71920"/>
    <n v="13436"/>
  </r>
  <r>
    <n v="641"/>
    <n v="351"/>
    <n v="58"/>
    <s v="Eldiven"/>
    <n v="5"/>
    <s v="Spor"/>
    <n v="1"/>
    <n v="10070"/>
    <n v="0.1"/>
    <n v="1007"/>
    <n v="9063"/>
    <n v="6110"/>
    <n v="6110"/>
    <n v="2953"/>
  </r>
  <r>
    <n v="642"/>
    <n v="351"/>
    <n v="112"/>
    <s v="Cam Suyu"/>
    <n v="10"/>
    <s v="Oto Aksesuar"/>
    <n v="3"/>
    <n v="2930"/>
    <n v="0"/>
    <n v="0"/>
    <n v="8790"/>
    <n v="1520"/>
    <n v="4560"/>
    <n v="4230"/>
  </r>
  <r>
    <n v="643"/>
    <n v="351"/>
    <n v="54"/>
    <s v="Bisiklet Kaskı"/>
    <n v="5"/>
    <s v="Spor"/>
    <n v="1"/>
    <n v="18740"/>
    <n v="0.1"/>
    <n v="1874"/>
    <n v="16866"/>
    <n v="9720"/>
    <n v="9720"/>
    <n v="7146"/>
  </r>
  <r>
    <n v="644"/>
    <n v="352"/>
    <n v="56"/>
    <s v="Spor Çantası"/>
    <n v="5"/>
    <s v="Spor"/>
    <n v="1"/>
    <n v="18450"/>
    <n v="0.15"/>
    <n v="2767.5"/>
    <n v="15682.5"/>
    <n v="12840"/>
    <n v="12840"/>
    <n v="2842.5"/>
  </r>
  <r>
    <n v="645"/>
    <n v="352"/>
    <n v="46"/>
    <s v="Kalem Seti"/>
    <n v="4"/>
    <s v="Kitap"/>
    <n v="3"/>
    <n v="160"/>
    <n v="0"/>
    <n v="0"/>
    <n v="480"/>
    <n v="90"/>
    <n v="270"/>
    <n v="210"/>
  </r>
  <r>
    <n v="646"/>
    <n v="352"/>
    <n v="117"/>
    <s v="Direksiyon Kılıfı"/>
    <n v="10"/>
    <s v="Oto Aksesuar"/>
    <n v="1"/>
    <n v="240"/>
    <n v="0"/>
    <n v="0"/>
    <n v="240"/>
    <n v="140"/>
    <n v="140"/>
    <n v="100"/>
  </r>
  <r>
    <n v="647"/>
    <n v="352"/>
    <n v="89"/>
    <s v="Kesme Tahtası"/>
    <n v="8"/>
    <s v="Mutfak"/>
    <n v="3"/>
    <n v="660"/>
    <n v="0.1"/>
    <n v="198"/>
    <n v="1782"/>
    <n v="300"/>
    <n v="900"/>
    <n v="882"/>
  </r>
  <r>
    <n v="648"/>
    <n v="353"/>
    <n v="15"/>
    <s v="Masa Lambası"/>
    <n v="2"/>
    <s v="Ev Yaşam"/>
    <n v="1"/>
    <n v="6800"/>
    <n v="0.05"/>
    <n v="340"/>
    <n v="6460"/>
    <n v="5200"/>
    <n v="5200"/>
    <n v="1260"/>
  </r>
  <r>
    <n v="649"/>
    <n v="353"/>
    <n v="102"/>
    <s v="Bahçe Eldiveni"/>
    <n v="9"/>
    <s v="Bahçe"/>
    <n v="1"/>
    <n v="2020"/>
    <n v="0.15"/>
    <n v="303"/>
    <n v="1717"/>
    <n v="1360"/>
    <n v="1360"/>
    <n v="357"/>
  </r>
  <r>
    <n v="650"/>
    <n v="353"/>
    <n v="87"/>
    <s v="Blender"/>
    <n v="8"/>
    <s v="Mutfak"/>
    <n v="1"/>
    <n v="10430"/>
    <n v="0.2"/>
    <n v="2086"/>
    <n v="8344"/>
    <n v="6740"/>
    <n v="6740"/>
    <n v="1604"/>
  </r>
  <r>
    <n v="651"/>
    <n v="354"/>
    <n v="45"/>
    <s v="Defter"/>
    <n v="4"/>
    <s v="Kitap"/>
    <n v="1"/>
    <n v="210"/>
    <n v="0"/>
    <n v="0"/>
    <n v="210"/>
    <n v="140"/>
    <n v="140"/>
    <n v="70"/>
  </r>
  <r>
    <n v="652"/>
    <n v="355"/>
    <n v="112"/>
    <s v="Cam Suyu"/>
    <n v="10"/>
    <s v="Oto Aksesuar"/>
    <n v="2"/>
    <n v="2830"/>
    <n v="0.1"/>
    <n v="566"/>
    <n v="5094"/>
    <n v="1520"/>
    <n v="3040"/>
    <n v="2054"/>
  </r>
  <r>
    <n v="653"/>
    <n v="355"/>
    <n v="16"/>
    <s v="Nevresim Takımı"/>
    <n v="2"/>
    <s v="Ev Yaşam"/>
    <n v="1"/>
    <n v="2110"/>
    <n v="0"/>
    <n v="0"/>
    <n v="2110"/>
    <n v="990"/>
    <n v="990"/>
    <n v="1120"/>
  </r>
  <r>
    <n v="654"/>
    <n v="356"/>
    <n v="77"/>
    <s v="Masa Oyunu"/>
    <n v="7"/>
    <s v="Oyuncak"/>
    <n v="1"/>
    <n v="2850"/>
    <n v="0"/>
    <n v="0"/>
    <n v="2850"/>
    <n v="2190"/>
    <n v="2190"/>
    <n v="660"/>
  </r>
  <r>
    <n v="655"/>
    <n v="357"/>
    <n v="110"/>
    <s v="Oto Süpürge"/>
    <n v="10"/>
    <s v="Oto Aksesuar"/>
    <n v="3"/>
    <n v="400"/>
    <n v="0"/>
    <n v="0"/>
    <n v="1200"/>
    <n v="250"/>
    <n v="750"/>
    <n v="450"/>
  </r>
  <r>
    <n v="656"/>
    <n v="357"/>
    <n v="13"/>
    <s v="Elektrikli Süpürge"/>
    <n v="2"/>
    <s v="Ev Yaşam"/>
    <n v="4"/>
    <n v="5100"/>
    <n v="0"/>
    <n v="0"/>
    <n v="20400"/>
    <n v="2460"/>
    <n v="9840"/>
    <n v="10560"/>
  </r>
  <r>
    <n v="657"/>
    <n v="357"/>
    <n v="12"/>
    <s v="Harici Disk"/>
    <n v="1"/>
    <s v="Elektronik"/>
    <n v="2"/>
    <n v="21070"/>
    <n v="0.05"/>
    <n v="2107"/>
    <n v="40033"/>
    <n v="14940"/>
    <n v="29880"/>
    <n v="10153"/>
  </r>
  <r>
    <n v="658"/>
    <n v="357"/>
    <n v="104"/>
    <s v="Fide Küreği"/>
    <n v="9"/>
    <s v="Bahçe"/>
    <n v="1"/>
    <n v="790"/>
    <n v="0.1"/>
    <n v="79"/>
    <n v="711"/>
    <n v="520"/>
    <n v="520"/>
    <n v="191"/>
  </r>
  <r>
    <n v="659"/>
    <n v="358"/>
    <n v="61"/>
    <s v="Şampuan"/>
    <n v="6"/>
    <s v="Kozmetik"/>
    <n v="4"/>
    <n v="950"/>
    <n v="0"/>
    <n v="0"/>
    <n v="3800"/>
    <n v="420"/>
    <n v="1680"/>
    <n v="2120"/>
  </r>
  <r>
    <n v="660"/>
    <n v="359"/>
    <n v="29"/>
    <s v="Gömlek"/>
    <n v="3"/>
    <s v="Giyim"/>
    <n v="1"/>
    <n v="1880"/>
    <n v="0"/>
    <n v="0"/>
    <n v="1880"/>
    <n v="1380"/>
    <n v="1380"/>
    <n v="500"/>
  </r>
  <r>
    <n v="661"/>
    <n v="360"/>
    <n v="4"/>
    <s v="Bluetooth Hoparlör"/>
    <n v="1"/>
    <s v="Elektronik"/>
    <n v="1"/>
    <n v="20790"/>
    <n v="0"/>
    <n v="0"/>
    <n v="20790"/>
    <n v="9340"/>
    <n v="9340"/>
    <n v="11450"/>
  </r>
  <r>
    <n v="662"/>
    <n v="361"/>
    <n v="72"/>
    <s v="Vücut Losyonu"/>
    <n v="6"/>
    <s v="Kozmetik"/>
    <n v="5"/>
    <n v="380"/>
    <n v="0"/>
    <n v="0"/>
    <n v="1900"/>
    <n v="190"/>
    <n v="950"/>
    <n v="950"/>
  </r>
  <r>
    <n v="663"/>
    <n v="362"/>
    <n v="52"/>
    <s v="Direnç Bandı"/>
    <n v="5"/>
    <s v="Spor"/>
    <n v="1"/>
    <n v="14020"/>
    <n v="0"/>
    <n v="0"/>
    <n v="14020"/>
    <n v="11070"/>
    <n v="11070"/>
    <n v="2950"/>
  </r>
  <r>
    <n v="664"/>
    <n v="362"/>
    <n v="116"/>
    <s v="Koltuk Kılıfı"/>
    <n v="10"/>
    <s v="Oto Aksesuar"/>
    <n v="2"/>
    <n v="2460"/>
    <n v="0"/>
    <n v="0"/>
    <n v="4920"/>
    <n v="1270"/>
    <n v="2540"/>
    <n v="2380"/>
  </r>
  <r>
    <n v="665"/>
    <n v="363"/>
    <n v="42"/>
    <s v="Çocuk Kitabı"/>
    <n v="4"/>
    <s v="Kitap"/>
    <n v="1"/>
    <n v="70"/>
    <n v="0"/>
    <n v="0"/>
    <n v="70"/>
    <n v="50"/>
    <n v="50"/>
    <n v="20"/>
  </r>
  <r>
    <n v="666"/>
    <n v="363"/>
    <n v="27"/>
    <s v="Sweatshirt"/>
    <n v="3"/>
    <s v="Giyim"/>
    <n v="2"/>
    <n v="1480"/>
    <n v="0"/>
    <n v="0"/>
    <n v="2960"/>
    <n v="690"/>
    <n v="1380"/>
    <n v="1580"/>
  </r>
  <r>
    <n v="667"/>
    <n v="364"/>
    <n v="82"/>
    <s v="Satranç Takımı"/>
    <n v="7"/>
    <s v="Oyuncak"/>
    <n v="1"/>
    <n v="910"/>
    <n v="0.15"/>
    <n v="136.5"/>
    <n v="773.5"/>
    <n v="700"/>
    <n v="700"/>
    <n v="73.5"/>
  </r>
  <r>
    <n v="668"/>
    <n v="364"/>
    <n v="81"/>
    <s v="Ahşap Blok"/>
    <n v="7"/>
    <s v="Oyuncak"/>
    <n v="1"/>
    <n v="2640"/>
    <n v="0"/>
    <n v="0"/>
    <n v="2640"/>
    <n v="1830"/>
    <n v="1830"/>
    <n v="810"/>
  </r>
  <r>
    <n v="669"/>
    <n v="364"/>
    <n v="100"/>
    <s v="Toprak Torbası"/>
    <n v="9"/>
    <s v="Bahçe"/>
    <n v="2"/>
    <n v="3000"/>
    <n v="0.1"/>
    <n v="600"/>
    <n v="5400"/>
    <n v="2190"/>
    <n v="4380"/>
    <n v="1020"/>
  </r>
  <r>
    <n v="670"/>
    <n v="364"/>
    <n v="46"/>
    <s v="Kalem Seti"/>
    <n v="4"/>
    <s v="Kitap"/>
    <n v="1"/>
    <n v="160"/>
    <n v="0.2"/>
    <n v="32"/>
    <n v="128"/>
    <n v="90"/>
    <n v="90"/>
    <n v="38"/>
  </r>
  <r>
    <n v="671"/>
    <n v="364"/>
    <n v="24"/>
    <s v="Kitaplık"/>
    <n v="2"/>
    <s v="Ev Yaşam"/>
    <n v="2"/>
    <n v="2800"/>
    <n v="0.05"/>
    <n v="280"/>
    <n v="5320"/>
    <n v="2180"/>
    <n v="4360"/>
    <n v="960"/>
  </r>
  <r>
    <n v="672"/>
    <n v="365"/>
    <n v="10"/>
    <s v="Powerbank"/>
    <n v="1"/>
    <s v="Elektronik"/>
    <n v="1"/>
    <n v="7130"/>
    <n v="0"/>
    <n v="0"/>
    <n v="7130"/>
    <n v="4870"/>
    <n v="4870"/>
    <n v="2260"/>
  </r>
  <r>
    <n v="673"/>
    <n v="366"/>
    <n v="27"/>
    <s v="Sweatshirt"/>
    <n v="3"/>
    <s v="Giyim"/>
    <n v="1"/>
    <n v="1490"/>
    <n v="0.15"/>
    <n v="223.5"/>
    <n v="1266.5"/>
    <n v="690"/>
    <n v="690"/>
    <n v="576.5"/>
  </r>
  <r>
    <n v="674"/>
    <n v="366"/>
    <n v="88"/>
    <s v="Kahve Makinesi"/>
    <n v="8"/>
    <s v="Mutfak"/>
    <n v="1"/>
    <n v="11860"/>
    <n v="0"/>
    <n v="0"/>
    <n v="11860"/>
    <n v="5740"/>
    <n v="5740"/>
    <n v="6120"/>
  </r>
  <r>
    <n v="675"/>
    <n v="367"/>
    <n v="45"/>
    <s v="Defter"/>
    <n v="4"/>
    <s v="Kitap"/>
    <n v="1"/>
    <n v="210"/>
    <n v="0.05"/>
    <n v="10.5"/>
    <n v="199.5"/>
    <n v="140"/>
    <n v="140"/>
    <n v="59.5"/>
  </r>
  <r>
    <n v="676"/>
    <n v="367"/>
    <n v="62"/>
    <s v="Nemlendirici Krem"/>
    <n v="6"/>
    <s v="Kozmetik"/>
    <n v="1"/>
    <n v="1020"/>
    <n v="0.05"/>
    <n v="51"/>
    <n v="969"/>
    <n v="540"/>
    <n v="540"/>
    <n v="429"/>
  </r>
  <r>
    <n v="677"/>
    <n v="367"/>
    <n v="79"/>
    <s v="Uzaktan Kumandalı Araba"/>
    <n v="7"/>
    <s v="Oyuncak"/>
    <n v="1"/>
    <n v="2200"/>
    <n v="0.1"/>
    <n v="220"/>
    <n v="1980"/>
    <n v="1680"/>
    <n v="1680"/>
    <n v="300"/>
  </r>
  <r>
    <n v="678"/>
    <n v="367"/>
    <n v="77"/>
    <s v="Masa Oyunu"/>
    <n v="7"/>
    <s v="Oyuncak"/>
    <n v="1"/>
    <n v="2790"/>
    <n v="0.15"/>
    <n v="418.5"/>
    <n v="2371.5"/>
    <n v="2190"/>
    <n v="2190"/>
    <n v="181.5"/>
  </r>
  <r>
    <n v="679"/>
    <n v="367"/>
    <n v="70"/>
    <s v="El Kremi"/>
    <n v="6"/>
    <s v="Kozmetik"/>
    <n v="1"/>
    <n v="1080"/>
    <n v="0"/>
    <n v="0"/>
    <n v="1080"/>
    <n v="700"/>
    <n v="700"/>
    <n v="380"/>
  </r>
  <r>
    <n v="680"/>
    <n v="368"/>
    <n v="38"/>
    <s v="Kişisel Gelişim Kitabı"/>
    <n v="4"/>
    <s v="Kitap"/>
    <n v="2"/>
    <n v="330"/>
    <n v="0.05"/>
    <n v="33"/>
    <n v="627"/>
    <n v="250"/>
    <n v="500"/>
    <n v="127"/>
  </r>
  <r>
    <n v="681"/>
    <n v="368"/>
    <n v="60"/>
    <s v="Pilates Topu"/>
    <n v="5"/>
    <s v="Spor"/>
    <n v="1"/>
    <n v="4630"/>
    <n v="0"/>
    <n v="0"/>
    <n v="4630"/>
    <n v="3060"/>
    <n v="3060"/>
    <n v="1570"/>
  </r>
  <r>
    <n v="682"/>
    <n v="369"/>
    <n v="22"/>
    <s v="Çamaşır Sepeti"/>
    <n v="2"/>
    <s v="Ev Yaşam"/>
    <n v="1"/>
    <n v="950"/>
    <n v="0.1"/>
    <n v="95"/>
    <n v="855"/>
    <n v="630"/>
    <n v="630"/>
    <n v="225"/>
  </r>
  <r>
    <n v="683"/>
    <n v="369"/>
    <n v="102"/>
    <s v="Bahçe Eldiveni"/>
    <n v="9"/>
    <s v="Bahçe"/>
    <n v="1"/>
    <n v="2040"/>
    <n v="0.05"/>
    <n v="102"/>
    <n v="1938"/>
    <n v="1360"/>
    <n v="1360"/>
    <n v="578"/>
  </r>
  <r>
    <n v="684"/>
    <n v="370"/>
    <n v="81"/>
    <s v="Ahşap Blok"/>
    <n v="7"/>
    <s v="Oyuncak"/>
    <n v="2"/>
    <n v="2660"/>
    <n v="0"/>
    <n v="0"/>
    <n v="5320"/>
    <n v="1830"/>
    <n v="3660"/>
    <n v="1660"/>
  </r>
  <r>
    <n v="685"/>
    <n v="371"/>
    <n v="68"/>
    <s v="Tıraş Köpüğü"/>
    <n v="6"/>
    <s v="Kozmetik"/>
    <n v="1"/>
    <n v="1100"/>
    <n v="0"/>
    <n v="0"/>
    <n v="1100"/>
    <n v="610"/>
    <n v="610"/>
    <n v="490"/>
  </r>
  <r>
    <n v="686"/>
    <n v="371"/>
    <n v="46"/>
    <s v="Kalem Seti"/>
    <n v="4"/>
    <s v="Kitap"/>
    <n v="1"/>
    <n v="160"/>
    <n v="0"/>
    <n v="0"/>
    <n v="160"/>
    <n v="90"/>
    <n v="90"/>
    <n v="70"/>
  </r>
  <r>
    <n v="687"/>
    <n v="372"/>
    <n v="2"/>
    <s v="Akıllı Telefon"/>
    <n v="1"/>
    <s v="Elektronik"/>
    <n v="2"/>
    <n v="7900"/>
    <n v="0"/>
    <n v="0"/>
    <n v="15800"/>
    <n v="3900"/>
    <n v="7800"/>
    <n v="8000"/>
  </r>
  <r>
    <n v="688"/>
    <n v="373"/>
    <n v="14"/>
    <s v="Hava Temizleyici"/>
    <n v="2"/>
    <s v="Ev Yaşam"/>
    <n v="1"/>
    <n v="1050"/>
    <n v="0.05"/>
    <n v="52.5"/>
    <n v="997.5"/>
    <n v="560"/>
    <n v="560"/>
    <n v="437.5"/>
  </r>
  <r>
    <n v="689"/>
    <n v="373"/>
    <n v="72"/>
    <s v="Vücut Losyonu"/>
    <n v="6"/>
    <s v="Kozmetik"/>
    <n v="3"/>
    <n v="390"/>
    <n v="0"/>
    <n v="0"/>
    <n v="1170"/>
    <n v="190"/>
    <n v="570"/>
    <n v="600"/>
  </r>
  <r>
    <n v="690"/>
    <n v="374"/>
    <n v="64"/>
    <s v="Parfüm"/>
    <n v="6"/>
    <s v="Kozmetik"/>
    <n v="1"/>
    <n v="410"/>
    <n v="0"/>
    <n v="0"/>
    <n v="410"/>
    <n v="260"/>
    <n v="260"/>
    <n v="150"/>
  </r>
  <r>
    <n v="691"/>
    <n v="374"/>
    <n v="6"/>
    <s v="Tablet"/>
    <n v="1"/>
    <s v="Elektronik"/>
    <n v="1"/>
    <n v="19190"/>
    <n v="0"/>
    <n v="0"/>
    <n v="19190"/>
    <n v="13090"/>
    <n v="13090"/>
    <n v="6100"/>
  </r>
  <r>
    <n v="692"/>
    <n v="374"/>
    <n v="36"/>
    <s v="Elbise"/>
    <n v="3"/>
    <s v="Giyim"/>
    <n v="1"/>
    <n v="3420"/>
    <n v="0.1"/>
    <n v="342"/>
    <n v="3078"/>
    <n v="1960"/>
    <n v="1960"/>
    <n v="1118"/>
  </r>
  <r>
    <n v="693"/>
    <n v="375"/>
    <n v="118"/>
    <s v="Park Sensörü"/>
    <n v="10"/>
    <s v="Oto Aksesuar"/>
    <n v="1"/>
    <n v="4790"/>
    <n v="0"/>
    <n v="0"/>
    <n v="4790"/>
    <n v="2490"/>
    <n v="2490"/>
    <n v="2300"/>
  </r>
  <r>
    <n v="694"/>
    <n v="375"/>
    <n v="68"/>
    <s v="Tıraş Köpüğü"/>
    <n v="6"/>
    <s v="Kozmetik"/>
    <n v="3"/>
    <n v="1050"/>
    <n v="0"/>
    <n v="0"/>
    <n v="3150"/>
    <n v="610"/>
    <n v="1830"/>
    <n v="1320"/>
  </r>
  <r>
    <n v="695"/>
    <n v="375"/>
    <n v="6"/>
    <s v="Tablet"/>
    <n v="1"/>
    <s v="Elektronik"/>
    <n v="1"/>
    <n v="18430"/>
    <n v="0"/>
    <n v="0"/>
    <n v="18430"/>
    <n v="13090"/>
    <n v="13090"/>
    <n v="5340"/>
  </r>
  <r>
    <n v="696"/>
    <n v="376"/>
    <n v="109"/>
    <s v="Araç Telefon Tutucu"/>
    <n v="10"/>
    <s v="Oto Aksesuar"/>
    <n v="4"/>
    <n v="1010"/>
    <n v="0"/>
    <n v="0"/>
    <n v="4040"/>
    <n v="760"/>
    <n v="3040"/>
    <n v="1000"/>
  </r>
  <r>
    <n v="697"/>
    <n v="376"/>
    <n v="83"/>
    <s v="Boyama Seti"/>
    <n v="7"/>
    <s v="Oyuncak"/>
    <n v="2"/>
    <n v="1470"/>
    <n v="0"/>
    <n v="0"/>
    <n v="2940"/>
    <n v="930"/>
    <n v="1860"/>
    <n v="1080"/>
  </r>
  <r>
    <n v="698"/>
    <n v="377"/>
    <n v="12"/>
    <s v="Harici Disk"/>
    <n v="1"/>
    <s v="Elektronik"/>
    <n v="1"/>
    <n v="20630"/>
    <n v="0.15"/>
    <n v="3094.5"/>
    <n v="17535.5"/>
    <n v="14940"/>
    <n v="14940"/>
    <n v="2595.5"/>
  </r>
  <r>
    <n v="699"/>
    <n v="378"/>
    <n v="15"/>
    <s v="Masa Lambası"/>
    <n v="2"/>
    <s v="Ev Yaşam"/>
    <n v="1"/>
    <n v="7140"/>
    <n v="0"/>
    <n v="0"/>
    <n v="7140"/>
    <n v="5200"/>
    <n v="5200"/>
    <n v="1940"/>
  </r>
  <r>
    <n v="700"/>
    <n v="378"/>
    <n v="7"/>
    <s v="Monitör"/>
    <n v="1"/>
    <s v="Elektronik"/>
    <n v="2"/>
    <n v="17910"/>
    <n v="0"/>
    <n v="0"/>
    <n v="35820"/>
    <n v="9620"/>
    <n v="19240"/>
    <n v="16580"/>
  </r>
  <r>
    <n v="701"/>
    <n v="378"/>
    <n v="39"/>
    <s v="İşletme Kitabı"/>
    <n v="4"/>
    <s v="Kitap"/>
    <n v="1"/>
    <n v="420"/>
    <n v="0.05"/>
    <n v="21"/>
    <n v="399"/>
    <n v="210"/>
    <n v="210"/>
    <n v="189"/>
  </r>
  <r>
    <n v="702"/>
    <n v="379"/>
    <n v="16"/>
    <s v="Nevresim Takımı"/>
    <n v="2"/>
    <s v="Ev Yaşam"/>
    <n v="1"/>
    <n v="2100"/>
    <n v="0"/>
    <n v="0"/>
    <n v="2100"/>
    <n v="990"/>
    <n v="990"/>
    <n v="1110"/>
  </r>
  <r>
    <n v="703"/>
    <n v="380"/>
    <n v="38"/>
    <s v="Kişisel Gelişim Kitabı"/>
    <n v="4"/>
    <s v="Kitap"/>
    <n v="2"/>
    <n v="340"/>
    <n v="0"/>
    <n v="0"/>
    <n v="680"/>
    <n v="250"/>
    <n v="500"/>
    <n v="180"/>
  </r>
  <r>
    <n v="704"/>
    <n v="381"/>
    <n v="8"/>
    <s v="Klavye"/>
    <n v="1"/>
    <s v="Elektronik"/>
    <n v="2"/>
    <n v="8630"/>
    <n v="0"/>
    <n v="0"/>
    <n v="17260"/>
    <n v="6570"/>
    <n v="13140"/>
    <n v="4120"/>
  </r>
  <r>
    <n v="705"/>
    <n v="381"/>
    <n v="28"/>
    <s v="Mont"/>
    <n v="3"/>
    <s v="Giyim"/>
    <n v="1"/>
    <n v="3950"/>
    <n v="0.05"/>
    <n v="197.5"/>
    <n v="3752.5"/>
    <n v="2180"/>
    <n v="2180"/>
    <n v="1572.5"/>
  </r>
  <r>
    <n v="706"/>
    <n v="381"/>
    <n v="2"/>
    <s v="Akıllı Telefon"/>
    <n v="1"/>
    <s v="Elektronik"/>
    <n v="3"/>
    <n v="7740"/>
    <n v="0.1"/>
    <n v="2322"/>
    <n v="20898"/>
    <n v="3900"/>
    <n v="11700"/>
    <n v="9198"/>
  </r>
  <r>
    <n v="707"/>
    <n v="381"/>
    <n v="86"/>
    <s v="Tencere Seti"/>
    <n v="8"/>
    <s v="Mutfak"/>
    <n v="1"/>
    <n v="560"/>
    <n v="0"/>
    <n v="0"/>
    <n v="560"/>
    <n v="360"/>
    <n v="360"/>
    <n v="200"/>
  </r>
  <r>
    <n v="708"/>
    <n v="381"/>
    <n v="60"/>
    <s v="Pilates Topu"/>
    <n v="5"/>
    <s v="Spor"/>
    <n v="3"/>
    <n v="4700"/>
    <n v="0"/>
    <n v="0"/>
    <n v="14100"/>
    <n v="3060"/>
    <n v="9180"/>
    <n v="4920"/>
  </r>
  <r>
    <n v="709"/>
    <n v="382"/>
    <n v="22"/>
    <s v="Çamaşır Sepeti"/>
    <n v="2"/>
    <s v="Ev Yaşam"/>
    <n v="2"/>
    <n v="970"/>
    <n v="0.2"/>
    <n v="388"/>
    <n v="1552"/>
    <n v="630"/>
    <n v="1260"/>
    <n v="292"/>
  </r>
  <r>
    <n v="710"/>
    <n v="383"/>
    <n v="24"/>
    <s v="Kitaplık"/>
    <n v="2"/>
    <s v="Ev Yaşam"/>
    <n v="1"/>
    <n v="2860"/>
    <n v="0.05"/>
    <n v="143"/>
    <n v="2717"/>
    <n v="2180"/>
    <n v="2180"/>
    <n v="537"/>
  </r>
  <r>
    <n v="711"/>
    <n v="383"/>
    <n v="35"/>
    <s v="Çorap Seti"/>
    <n v="3"/>
    <s v="Giyim"/>
    <n v="1"/>
    <n v="3780"/>
    <n v="0.05"/>
    <n v="189"/>
    <n v="3591"/>
    <n v="1910"/>
    <n v="1910"/>
    <n v="1681"/>
  </r>
  <r>
    <n v="712"/>
    <n v="383"/>
    <n v="4"/>
    <s v="Bluetooth Hoparlör"/>
    <n v="1"/>
    <s v="Elektronik"/>
    <n v="1"/>
    <n v="20170"/>
    <n v="0"/>
    <n v="0"/>
    <n v="20170"/>
    <n v="9340"/>
    <n v="9340"/>
    <n v="10830"/>
  </r>
  <r>
    <n v="713"/>
    <n v="384"/>
    <n v="55"/>
    <s v="Suluk"/>
    <n v="5"/>
    <s v="Spor"/>
    <n v="1"/>
    <n v="16230"/>
    <n v="0"/>
    <n v="0"/>
    <n v="16230"/>
    <n v="9500"/>
    <n v="9500"/>
    <n v="6730"/>
  </r>
  <r>
    <n v="714"/>
    <n v="384"/>
    <n v="25"/>
    <s v="Tişört"/>
    <n v="3"/>
    <s v="Giyim"/>
    <n v="1"/>
    <n v="2100"/>
    <n v="0.05"/>
    <n v="105"/>
    <n v="1995"/>
    <n v="1430"/>
    <n v="1430"/>
    <n v="565"/>
  </r>
  <r>
    <n v="715"/>
    <n v="385"/>
    <n v="74"/>
    <s v="Puzzle"/>
    <n v="7"/>
    <s v="Oyuncak"/>
    <n v="1"/>
    <n v="550"/>
    <n v="0"/>
    <n v="0"/>
    <n v="550"/>
    <n v="420"/>
    <n v="420"/>
    <n v="130"/>
  </r>
  <r>
    <n v="716"/>
    <n v="385"/>
    <n v="35"/>
    <s v="Çorap Seti"/>
    <n v="3"/>
    <s v="Giyim"/>
    <n v="2"/>
    <n v="3790"/>
    <n v="0.1"/>
    <n v="758"/>
    <n v="6822"/>
    <n v="1910"/>
    <n v="3820"/>
    <n v="3002"/>
  </r>
  <r>
    <n v="717"/>
    <n v="385"/>
    <n v="31"/>
    <s v="Spor Ayakkabı"/>
    <n v="3"/>
    <s v="Giyim"/>
    <n v="1"/>
    <n v="3140"/>
    <n v="0.1"/>
    <n v="314"/>
    <n v="2826"/>
    <n v="1910"/>
    <n v="1910"/>
    <n v="916"/>
  </r>
  <r>
    <n v="718"/>
    <n v="386"/>
    <n v="37"/>
    <s v="Roman"/>
    <n v="4"/>
    <s v="Kitap"/>
    <n v="1"/>
    <n v="260"/>
    <n v="0"/>
    <n v="0"/>
    <n v="260"/>
    <n v="160"/>
    <n v="160"/>
    <n v="100"/>
  </r>
  <r>
    <n v="719"/>
    <n v="386"/>
    <n v="94"/>
    <s v="Çaydanlık"/>
    <n v="8"/>
    <s v="Mutfak"/>
    <n v="2"/>
    <n v="6630"/>
    <n v="0.1"/>
    <n v="1326"/>
    <n v="11934"/>
    <n v="3570"/>
    <n v="7140"/>
    <n v="4794"/>
  </r>
  <r>
    <n v="720"/>
    <n v="387"/>
    <n v="19"/>
    <s v="Perde"/>
    <n v="2"/>
    <s v="Ev Yaşam"/>
    <n v="1"/>
    <n v="2890"/>
    <n v="0"/>
    <n v="0"/>
    <n v="2890"/>
    <n v="1960"/>
    <n v="1960"/>
    <n v="930"/>
  </r>
  <r>
    <n v="721"/>
    <n v="387"/>
    <n v="2"/>
    <s v="Akıllı Telefon"/>
    <n v="1"/>
    <s v="Elektronik"/>
    <n v="1"/>
    <n v="7970"/>
    <n v="0"/>
    <n v="0"/>
    <n v="7970"/>
    <n v="3900"/>
    <n v="3900"/>
    <n v="4070"/>
  </r>
  <r>
    <n v="722"/>
    <n v="387"/>
    <n v="86"/>
    <s v="Tencere Seti"/>
    <n v="8"/>
    <s v="Mutfak"/>
    <n v="3"/>
    <n v="580"/>
    <n v="0.05"/>
    <n v="87"/>
    <n v="1653"/>
    <n v="360"/>
    <n v="1080"/>
    <n v="573"/>
  </r>
  <r>
    <n v="723"/>
    <n v="388"/>
    <n v="88"/>
    <s v="Kahve Makinesi"/>
    <n v="8"/>
    <s v="Mutfak"/>
    <n v="5"/>
    <n v="12070"/>
    <n v="0.15"/>
    <n v="9052.5"/>
    <n v="51297.5"/>
    <n v="5740"/>
    <n v="28700"/>
    <n v="22597.5"/>
  </r>
  <r>
    <n v="724"/>
    <n v="389"/>
    <n v="63"/>
    <s v="Güneş Kremi"/>
    <n v="6"/>
    <s v="Kozmetik"/>
    <n v="2"/>
    <n v="1550"/>
    <n v="0.25"/>
    <n v="775"/>
    <n v="2325"/>
    <n v="750"/>
    <n v="1500"/>
    <n v="825"/>
  </r>
  <r>
    <n v="725"/>
    <n v="390"/>
    <n v="67"/>
    <s v="Yüz Temizleme Jeli"/>
    <n v="6"/>
    <s v="Kozmetik"/>
    <n v="2"/>
    <n v="1480"/>
    <n v="0.15"/>
    <n v="444"/>
    <n v="2516"/>
    <n v="730"/>
    <n v="1460"/>
    <n v="1056"/>
  </r>
  <r>
    <n v="726"/>
    <n v="391"/>
    <n v="53"/>
    <s v="Koşu Bandı"/>
    <n v="5"/>
    <s v="Spor"/>
    <n v="3"/>
    <n v="12590"/>
    <n v="0.1"/>
    <n v="3777"/>
    <n v="33993"/>
    <n v="6380"/>
    <n v="19140"/>
    <n v="14853"/>
  </r>
  <r>
    <n v="727"/>
    <n v="392"/>
    <n v="12"/>
    <s v="Harici Disk"/>
    <n v="1"/>
    <s v="Elektronik"/>
    <n v="1"/>
    <n v="21080"/>
    <n v="0.2"/>
    <n v="4216"/>
    <n v="16864"/>
    <n v="14940"/>
    <n v="14940"/>
    <n v="1924"/>
  </r>
  <r>
    <n v="728"/>
    <n v="393"/>
    <n v="68"/>
    <s v="Tıraş Köpüğü"/>
    <n v="6"/>
    <s v="Kozmetik"/>
    <n v="2"/>
    <n v="1060"/>
    <n v="0.15"/>
    <n v="318"/>
    <n v="1802"/>
    <n v="610"/>
    <n v="1220"/>
    <n v="582"/>
  </r>
  <r>
    <n v="729"/>
    <n v="393"/>
    <n v="23"/>
    <s v="TV Ünitesi"/>
    <n v="2"/>
    <s v="Ev Yaşam"/>
    <n v="1"/>
    <n v="8660"/>
    <n v="0.25"/>
    <n v="2165"/>
    <n v="6495"/>
    <n v="4430"/>
    <n v="4430"/>
    <n v="2065"/>
  </r>
  <r>
    <n v="730"/>
    <n v="393"/>
    <n v="34"/>
    <s v="Şapka"/>
    <n v="3"/>
    <s v="Giyim"/>
    <n v="1"/>
    <n v="1880"/>
    <n v="0.05"/>
    <n v="94"/>
    <n v="1786"/>
    <n v="910"/>
    <n v="910"/>
    <n v="876"/>
  </r>
  <r>
    <n v="731"/>
    <n v="393"/>
    <n v="117"/>
    <s v="Direksiyon Kılıfı"/>
    <n v="10"/>
    <s v="Oto Aksesuar"/>
    <n v="2"/>
    <n v="240"/>
    <n v="0"/>
    <n v="0"/>
    <n v="480"/>
    <n v="140"/>
    <n v="280"/>
    <n v="200"/>
  </r>
  <r>
    <n v="732"/>
    <n v="394"/>
    <n v="60"/>
    <s v="Pilates Topu"/>
    <n v="5"/>
    <s v="Spor"/>
    <n v="1"/>
    <n v="4800"/>
    <n v="0.2"/>
    <n v="960"/>
    <n v="3840"/>
    <n v="3060"/>
    <n v="3060"/>
    <n v="780"/>
  </r>
  <r>
    <n v="733"/>
    <n v="394"/>
    <n v="88"/>
    <s v="Kahve Makinesi"/>
    <n v="8"/>
    <s v="Mutfak"/>
    <n v="2"/>
    <n v="11850"/>
    <n v="0"/>
    <n v="0"/>
    <n v="23700"/>
    <n v="5740"/>
    <n v="11480"/>
    <n v="12220"/>
  </r>
  <r>
    <n v="734"/>
    <n v="395"/>
    <n v="63"/>
    <s v="Güneş Kremi"/>
    <n v="6"/>
    <s v="Kozmetik"/>
    <n v="1"/>
    <n v="1600"/>
    <n v="0"/>
    <n v="0"/>
    <n v="1600"/>
    <n v="750"/>
    <n v="750"/>
    <n v="850"/>
  </r>
  <r>
    <n v="735"/>
    <n v="396"/>
    <n v="99"/>
    <s v="Sulama Hortumu"/>
    <n v="9"/>
    <s v="Bahçe"/>
    <n v="1"/>
    <n v="1340"/>
    <n v="0"/>
    <n v="0"/>
    <n v="1340"/>
    <n v="680"/>
    <n v="680"/>
    <n v="660"/>
  </r>
  <r>
    <n v="736"/>
    <n v="396"/>
    <n v="72"/>
    <s v="Vücut Losyonu"/>
    <n v="6"/>
    <s v="Kozmetik"/>
    <n v="5"/>
    <n v="380"/>
    <n v="0"/>
    <n v="0"/>
    <n v="1900"/>
    <n v="190"/>
    <n v="950"/>
    <n v="950"/>
  </r>
  <r>
    <n v="737"/>
    <n v="397"/>
    <n v="50"/>
    <s v="Yoga Matı"/>
    <n v="5"/>
    <s v="Spor"/>
    <n v="1"/>
    <n v="3400"/>
    <n v="0.15"/>
    <n v="510"/>
    <n v="2890"/>
    <n v="1750"/>
    <n v="1750"/>
    <n v="1140"/>
  </r>
  <r>
    <n v="738"/>
    <n v="397"/>
    <n v="55"/>
    <s v="Suluk"/>
    <n v="5"/>
    <s v="Spor"/>
    <n v="4"/>
    <n v="15690"/>
    <n v="0.05"/>
    <n v="3138"/>
    <n v="59622"/>
    <n v="9500"/>
    <n v="38000"/>
    <n v="21622"/>
  </r>
  <r>
    <n v="739"/>
    <n v="398"/>
    <n v="54"/>
    <s v="Bisiklet Kaskı"/>
    <n v="5"/>
    <s v="Spor"/>
    <n v="1"/>
    <n v="18620"/>
    <n v="0"/>
    <n v="0"/>
    <n v="18620"/>
    <n v="9720"/>
    <n v="9720"/>
    <n v="8900"/>
  </r>
  <r>
    <n v="740"/>
    <n v="399"/>
    <n v="13"/>
    <s v="Elektrikli Süpürge"/>
    <n v="2"/>
    <s v="Ev Yaşam"/>
    <n v="1"/>
    <n v="5170"/>
    <n v="0"/>
    <n v="0"/>
    <n v="5170"/>
    <n v="2460"/>
    <n v="2460"/>
    <n v="2710"/>
  </r>
  <r>
    <n v="741"/>
    <n v="399"/>
    <n v="18"/>
    <s v="Halı"/>
    <n v="2"/>
    <s v="Ev Yaşam"/>
    <n v="2"/>
    <n v="11200"/>
    <n v="0.05"/>
    <n v="1120"/>
    <n v="21280"/>
    <n v="8290"/>
    <n v="16580"/>
    <n v="4700"/>
  </r>
  <r>
    <n v="742"/>
    <n v="399"/>
    <n v="68"/>
    <s v="Tıraş Köpüğü"/>
    <n v="6"/>
    <s v="Kozmetik"/>
    <n v="1"/>
    <n v="1030"/>
    <n v="0"/>
    <n v="0"/>
    <n v="1030"/>
    <n v="610"/>
    <n v="610"/>
    <n v="420"/>
  </r>
  <r>
    <n v="743"/>
    <n v="400"/>
    <n v="75"/>
    <s v="Oyuncak Araba"/>
    <n v="7"/>
    <s v="Oyuncak"/>
    <n v="1"/>
    <n v="2020"/>
    <n v="0.05"/>
    <n v="101"/>
    <n v="1919"/>
    <n v="1470"/>
    <n v="1470"/>
    <n v="449"/>
  </r>
  <r>
    <n v="744"/>
    <n v="400"/>
    <n v="66"/>
    <s v="Saç Bakım Yağı"/>
    <n v="6"/>
    <s v="Kozmetik"/>
    <n v="1"/>
    <n v="900"/>
    <n v="0.1"/>
    <n v="90"/>
    <n v="810"/>
    <n v="480"/>
    <n v="480"/>
    <n v="330"/>
  </r>
  <r>
    <n v="745"/>
    <n v="400"/>
    <n v="48"/>
    <s v="Sözlük"/>
    <n v="4"/>
    <s v="Kitap"/>
    <n v="1"/>
    <n v="680"/>
    <n v="0"/>
    <n v="0"/>
    <n v="680"/>
    <n v="430"/>
    <n v="430"/>
    <n v="250"/>
  </r>
  <r>
    <n v="746"/>
    <n v="401"/>
    <n v="14"/>
    <s v="Hava Temizleyici"/>
    <n v="2"/>
    <s v="Ev Yaşam"/>
    <n v="1"/>
    <n v="1010"/>
    <n v="0.05"/>
    <n v="50.5"/>
    <n v="959.5"/>
    <n v="560"/>
    <n v="560"/>
    <n v="399.5"/>
  </r>
  <r>
    <n v="747"/>
    <n v="401"/>
    <n v="43"/>
    <s v="Ders Kitabı"/>
    <n v="4"/>
    <s v="Kitap"/>
    <n v="1"/>
    <n v="190"/>
    <n v="0.1"/>
    <n v="19"/>
    <n v="171"/>
    <n v="120"/>
    <n v="120"/>
    <n v="51"/>
  </r>
  <r>
    <n v="748"/>
    <n v="401"/>
    <n v="77"/>
    <s v="Masa Oyunu"/>
    <n v="7"/>
    <s v="Oyuncak"/>
    <n v="2"/>
    <n v="2830"/>
    <n v="0"/>
    <n v="0"/>
    <n v="5660"/>
    <n v="2190"/>
    <n v="4380"/>
    <n v="1280"/>
  </r>
  <r>
    <n v="749"/>
    <n v="401"/>
    <n v="13"/>
    <s v="Elektrikli Süpürge"/>
    <n v="2"/>
    <s v="Ev Yaşam"/>
    <n v="1"/>
    <n v="5000"/>
    <n v="0.1"/>
    <n v="500"/>
    <n v="4500"/>
    <n v="2460"/>
    <n v="2460"/>
    <n v="2040"/>
  </r>
  <r>
    <n v="750"/>
    <n v="401"/>
    <n v="106"/>
    <s v="Gübre"/>
    <n v="9"/>
    <s v="Bahçe"/>
    <n v="1"/>
    <n v="1570"/>
    <n v="0.1"/>
    <n v="157"/>
    <n v="1413"/>
    <n v="830"/>
    <n v="830"/>
    <n v="583"/>
  </r>
  <r>
    <n v="751"/>
    <n v="402"/>
    <n v="26"/>
    <s v="Kot Pantolon"/>
    <n v="3"/>
    <s v="Giyim"/>
    <n v="1"/>
    <n v="890"/>
    <n v="0"/>
    <n v="0"/>
    <n v="890"/>
    <n v="400"/>
    <n v="400"/>
    <n v="490"/>
  </r>
  <r>
    <n v="752"/>
    <n v="402"/>
    <n v="15"/>
    <s v="Masa Lambası"/>
    <n v="2"/>
    <s v="Ev Yaşam"/>
    <n v="1"/>
    <n v="6860"/>
    <n v="0"/>
    <n v="0"/>
    <n v="6860"/>
    <n v="5200"/>
    <n v="5200"/>
    <n v="1660"/>
  </r>
  <r>
    <n v="753"/>
    <n v="403"/>
    <n v="24"/>
    <s v="Kitaplık"/>
    <n v="2"/>
    <s v="Ev Yaşam"/>
    <n v="3"/>
    <n v="2900"/>
    <n v="0.15"/>
    <n v="1305"/>
    <n v="7395"/>
    <n v="2180"/>
    <n v="6540"/>
    <n v="855"/>
  </r>
  <r>
    <n v="754"/>
    <n v="404"/>
    <n v="3"/>
    <s v="Kablosuz Kulaklık"/>
    <n v="1"/>
    <s v="Elektronik"/>
    <n v="1"/>
    <n v="24450"/>
    <n v="0.15"/>
    <n v="3667.5"/>
    <n v="20782.5"/>
    <n v="17980"/>
    <n v="17980"/>
    <n v="2802.5"/>
  </r>
  <r>
    <n v="755"/>
    <n v="405"/>
    <n v="76"/>
    <s v="Peluş Ayı"/>
    <n v="7"/>
    <s v="Oyuncak"/>
    <n v="1"/>
    <n v="190"/>
    <n v="0"/>
    <n v="0"/>
    <n v="190"/>
    <n v="150"/>
    <n v="150"/>
    <n v="40"/>
  </r>
  <r>
    <n v="756"/>
    <n v="405"/>
    <n v="64"/>
    <s v="Parfüm"/>
    <n v="6"/>
    <s v="Kozmetik"/>
    <n v="2"/>
    <n v="430"/>
    <n v="0.05"/>
    <n v="43"/>
    <n v="817"/>
    <n v="260"/>
    <n v="520"/>
    <n v="297"/>
  </r>
  <r>
    <n v="757"/>
    <n v="406"/>
    <n v="83"/>
    <s v="Boyama Seti"/>
    <n v="7"/>
    <s v="Oyuncak"/>
    <n v="2"/>
    <n v="1510"/>
    <n v="0.1"/>
    <n v="302"/>
    <n v="2718"/>
    <n v="930"/>
    <n v="1860"/>
    <n v="858"/>
  </r>
  <r>
    <n v="758"/>
    <n v="407"/>
    <n v="21"/>
    <s v="Ayakkabılık"/>
    <n v="2"/>
    <s v="Ev Yaşam"/>
    <n v="1"/>
    <n v="2860"/>
    <n v="0.15"/>
    <n v="429"/>
    <n v="2431"/>
    <n v="2170"/>
    <n v="2170"/>
    <n v="261"/>
  </r>
  <r>
    <n v="759"/>
    <n v="408"/>
    <n v="84"/>
    <s v="Robot Oyuncak"/>
    <n v="7"/>
    <s v="Oyuncak"/>
    <n v="2"/>
    <n v="660"/>
    <n v="0"/>
    <n v="0"/>
    <n v="1320"/>
    <n v="500"/>
    <n v="1000"/>
    <n v="320"/>
  </r>
  <r>
    <n v="760"/>
    <n v="409"/>
    <n v="108"/>
    <s v="Seramik Saksı"/>
    <n v="9"/>
    <s v="Bahçe"/>
    <n v="2"/>
    <n v="1810"/>
    <n v="0"/>
    <n v="0"/>
    <n v="3620"/>
    <n v="970"/>
    <n v="1940"/>
    <n v="1680"/>
  </r>
  <r>
    <n v="761"/>
    <n v="410"/>
    <n v="90"/>
    <s v="Bıçak Seti"/>
    <n v="8"/>
    <s v="Mutfak"/>
    <n v="1"/>
    <n v="3470"/>
    <n v="0.2"/>
    <n v="694"/>
    <n v="2776"/>
    <n v="2670"/>
    <n v="2670"/>
    <n v="106"/>
  </r>
  <r>
    <n v="762"/>
    <n v="411"/>
    <n v="86"/>
    <s v="Tencere Seti"/>
    <n v="8"/>
    <s v="Mutfak"/>
    <n v="1"/>
    <n v="560"/>
    <n v="0.2"/>
    <n v="112"/>
    <n v="448"/>
    <n v="360"/>
    <n v="360"/>
    <n v="88"/>
  </r>
  <r>
    <n v="763"/>
    <n v="412"/>
    <n v="54"/>
    <s v="Bisiklet Kaskı"/>
    <n v="5"/>
    <s v="Spor"/>
    <n v="4"/>
    <n v="18880"/>
    <n v="0"/>
    <n v="0"/>
    <n v="75520"/>
    <n v="9720"/>
    <n v="38880"/>
    <n v="36640"/>
  </r>
  <r>
    <n v="764"/>
    <n v="413"/>
    <n v="23"/>
    <s v="TV Ünitesi"/>
    <n v="2"/>
    <s v="Ev Yaşam"/>
    <n v="1"/>
    <n v="8700"/>
    <n v="0.1"/>
    <n v="870"/>
    <n v="7830"/>
    <n v="4430"/>
    <n v="4430"/>
    <n v="3400"/>
  </r>
  <r>
    <n v="765"/>
    <n v="414"/>
    <n v="29"/>
    <s v="Gömlek"/>
    <n v="3"/>
    <s v="Giyim"/>
    <n v="2"/>
    <n v="1860"/>
    <n v="0"/>
    <n v="0"/>
    <n v="3720"/>
    <n v="1380"/>
    <n v="2760"/>
    <n v="960"/>
  </r>
  <r>
    <n v="766"/>
    <n v="414"/>
    <n v="26"/>
    <s v="Kot Pantolon"/>
    <n v="3"/>
    <s v="Giyim"/>
    <n v="2"/>
    <n v="830"/>
    <n v="0"/>
    <n v="0"/>
    <n v="1660"/>
    <n v="400"/>
    <n v="800"/>
    <n v="860"/>
  </r>
  <r>
    <n v="767"/>
    <n v="415"/>
    <n v="53"/>
    <s v="Koşu Bandı"/>
    <n v="5"/>
    <s v="Spor"/>
    <n v="1"/>
    <n v="12790"/>
    <n v="0.15"/>
    <n v="1918.5"/>
    <n v="10871.5"/>
    <n v="6380"/>
    <n v="6380"/>
    <n v="4491.5"/>
  </r>
  <r>
    <n v="768"/>
    <n v="416"/>
    <n v="65"/>
    <s v="Diş Macunu"/>
    <n v="6"/>
    <s v="Kozmetik"/>
    <n v="3"/>
    <n v="230"/>
    <n v="0.15"/>
    <n v="103.5"/>
    <n v="586.5"/>
    <n v="170"/>
    <n v="510"/>
    <n v="76.5"/>
  </r>
  <r>
    <n v="769"/>
    <n v="416"/>
    <n v="46"/>
    <s v="Kalem Seti"/>
    <n v="4"/>
    <s v="Kitap"/>
    <n v="1"/>
    <n v="160"/>
    <n v="0.05"/>
    <n v="8"/>
    <n v="152"/>
    <n v="90"/>
    <n v="90"/>
    <n v="62"/>
  </r>
  <r>
    <n v="770"/>
    <n v="416"/>
    <n v="80"/>
    <s v="Eğitici Kartlar"/>
    <n v="7"/>
    <s v="Oyuncak"/>
    <n v="1"/>
    <n v="820"/>
    <n v="0"/>
    <n v="0"/>
    <n v="820"/>
    <n v="640"/>
    <n v="640"/>
    <n v="180"/>
  </r>
  <r>
    <n v="771"/>
    <n v="417"/>
    <n v="38"/>
    <s v="Kişisel Gelişim Kitabı"/>
    <n v="4"/>
    <s v="Kitap"/>
    <n v="4"/>
    <n v="340"/>
    <n v="0"/>
    <n v="0"/>
    <n v="1360"/>
    <n v="250"/>
    <n v="1000"/>
    <n v="360"/>
  </r>
  <r>
    <n v="772"/>
    <n v="418"/>
    <n v="120"/>
    <s v="İlk Yardım Çantası"/>
    <n v="10"/>
    <s v="Oto Aksesuar"/>
    <n v="1"/>
    <n v="4670"/>
    <n v="0.05"/>
    <n v="233.5"/>
    <n v="4436.5"/>
    <n v="2720"/>
    <n v="2720"/>
    <n v="1716.5"/>
  </r>
  <r>
    <n v="773"/>
    <n v="418"/>
    <n v="79"/>
    <s v="Uzaktan Kumandalı Araba"/>
    <n v="7"/>
    <s v="Oyuncak"/>
    <n v="3"/>
    <n v="2330"/>
    <n v="0.05"/>
    <n v="349.5"/>
    <n v="6640.5"/>
    <n v="1680"/>
    <n v="5040"/>
    <n v="1600.5"/>
  </r>
  <r>
    <n v="774"/>
    <n v="418"/>
    <n v="65"/>
    <s v="Diş Macunu"/>
    <n v="6"/>
    <s v="Kozmetik"/>
    <n v="5"/>
    <n v="210"/>
    <n v="0.1"/>
    <n v="105"/>
    <n v="945"/>
    <n v="170"/>
    <n v="850"/>
    <n v="95"/>
  </r>
  <r>
    <n v="775"/>
    <n v="419"/>
    <n v="94"/>
    <s v="Çaydanlık"/>
    <n v="8"/>
    <s v="Mutfak"/>
    <n v="4"/>
    <n v="6650"/>
    <n v="0.1"/>
    <n v="2660"/>
    <n v="23940"/>
    <n v="3570"/>
    <n v="14280"/>
    <n v="9660"/>
  </r>
  <r>
    <n v="776"/>
    <n v="419"/>
    <n v="43"/>
    <s v="Ders Kitabı"/>
    <n v="4"/>
    <s v="Kitap"/>
    <n v="1"/>
    <n v="200"/>
    <n v="0"/>
    <n v="0"/>
    <n v="200"/>
    <n v="120"/>
    <n v="120"/>
    <n v="80"/>
  </r>
  <r>
    <n v="777"/>
    <n v="420"/>
    <n v="54"/>
    <s v="Bisiklet Kaskı"/>
    <n v="5"/>
    <s v="Spor"/>
    <n v="2"/>
    <n v="18610"/>
    <n v="0.05"/>
    <n v="1861"/>
    <n v="35359"/>
    <n v="9720"/>
    <n v="19440"/>
    <n v="15919"/>
  </r>
  <r>
    <n v="778"/>
    <n v="421"/>
    <n v="84"/>
    <s v="Robot Oyuncak"/>
    <n v="7"/>
    <s v="Oyuncak"/>
    <n v="1"/>
    <n v="670"/>
    <n v="0"/>
    <n v="0"/>
    <n v="670"/>
    <n v="500"/>
    <n v="500"/>
    <n v="170"/>
  </r>
  <r>
    <n v="779"/>
    <n v="421"/>
    <n v="45"/>
    <s v="Defter"/>
    <n v="4"/>
    <s v="Kitap"/>
    <n v="5"/>
    <n v="200"/>
    <n v="0"/>
    <n v="0"/>
    <n v="1000"/>
    <n v="140"/>
    <n v="700"/>
    <n v="300"/>
  </r>
  <r>
    <n v="780"/>
    <n v="422"/>
    <n v="71"/>
    <s v="Dudak Balmı"/>
    <n v="6"/>
    <s v="Kozmetik"/>
    <n v="1"/>
    <n v="620"/>
    <n v="0.1"/>
    <n v="62"/>
    <n v="558"/>
    <n v="340"/>
    <n v="340"/>
    <n v="218"/>
  </r>
  <r>
    <n v="781"/>
    <n v="422"/>
    <n v="62"/>
    <s v="Nemlendirici Krem"/>
    <n v="6"/>
    <s v="Kozmetik"/>
    <n v="1"/>
    <n v="990"/>
    <n v="0"/>
    <n v="0"/>
    <n v="990"/>
    <n v="540"/>
    <n v="540"/>
    <n v="450"/>
  </r>
  <r>
    <n v="782"/>
    <n v="423"/>
    <n v="8"/>
    <s v="Klavye"/>
    <n v="1"/>
    <s v="Elektronik"/>
    <n v="1"/>
    <n v="8560"/>
    <n v="0"/>
    <n v="0"/>
    <n v="8560"/>
    <n v="6570"/>
    <n v="6570"/>
    <n v="1990"/>
  </r>
  <r>
    <n v="783"/>
    <n v="424"/>
    <n v="105"/>
    <s v="Çim Tohumu"/>
    <n v="9"/>
    <s v="Bahçe"/>
    <n v="1"/>
    <n v="660"/>
    <n v="0"/>
    <n v="0"/>
    <n v="660"/>
    <n v="510"/>
    <n v="510"/>
    <n v="150"/>
  </r>
  <r>
    <n v="784"/>
    <n v="424"/>
    <n v="8"/>
    <s v="Klavye"/>
    <n v="1"/>
    <s v="Elektronik"/>
    <n v="1"/>
    <n v="9020"/>
    <n v="0"/>
    <n v="0"/>
    <n v="9020"/>
    <n v="6570"/>
    <n v="6570"/>
    <n v="2450"/>
  </r>
  <r>
    <n v="785"/>
    <n v="425"/>
    <n v="10"/>
    <s v="Powerbank"/>
    <n v="1"/>
    <s v="Elektronik"/>
    <n v="4"/>
    <n v="7050"/>
    <n v="0"/>
    <n v="0"/>
    <n v="28200"/>
    <n v="4870"/>
    <n v="19480"/>
    <n v="8720"/>
  </r>
  <r>
    <n v="786"/>
    <n v="425"/>
    <n v="33"/>
    <s v="Ceket"/>
    <n v="3"/>
    <s v="Giyim"/>
    <n v="2"/>
    <n v="1370"/>
    <n v="0.15"/>
    <n v="411"/>
    <n v="2329"/>
    <n v="1040"/>
    <n v="2080"/>
    <n v="249"/>
  </r>
  <r>
    <n v="787"/>
    <n v="426"/>
    <n v="68"/>
    <s v="Tıraş Köpüğü"/>
    <n v="6"/>
    <s v="Kozmetik"/>
    <n v="1"/>
    <n v="1070"/>
    <n v="0.1"/>
    <n v="107"/>
    <n v="963"/>
    <n v="610"/>
    <n v="610"/>
    <n v="353"/>
  </r>
  <r>
    <n v="788"/>
    <n v="426"/>
    <n v="115"/>
    <s v="Araç Şarj Aleti"/>
    <n v="10"/>
    <s v="Oto Aksesuar"/>
    <n v="1"/>
    <n v="4940"/>
    <n v="0.15"/>
    <n v="741"/>
    <n v="4199"/>
    <n v="3060"/>
    <n v="3060"/>
    <n v="1139"/>
  </r>
  <r>
    <n v="789"/>
    <n v="427"/>
    <n v="40"/>
    <s v="Veri Analizi Kitabı"/>
    <n v="4"/>
    <s v="Kitap"/>
    <n v="1"/>
    <n v="500"/>
    <n v="0"/>
    <n v="0"/>
    <n v="500"/>
    <n v="340"/>
    <n v="340"/>
    <n v="160"/>
  </r>
  <r>
    <n v="790"/>
    <n v="427"/>
    <n v="95"/>
    <s v="Fırın Kabı"/>
    <n v="8"/>
    <s v="Mutfak"/>
    <n v="2"/>
    <n v="3370"/>
    <n v="0"/>
    <n v="0"/>
    <n v="6740"/>
    <n v="2310"/>
    <n v="4620"/>
    <n v="2120"/>
  </r>
  <r>
    <n v="791"/>
    <n v="428"/>
    <n v="76"/>
    <s v="Peluş Ayı"/>
    <n v="7"/>
    <s v="Oyuncak"/>
    <n v="1"/>
    <n v="180"/>
    <n v="0.15"/>
    <n v="27"/>
    <n v="153"/>
    <n v="150"/>
    <n v="150"/>
    <n v="3"/>
  </r>
  <r>
    <n v="792"/>
    <n v="429"/>
    <n v="29"/>
    <s v="Gömlek"/>
    <n v="3"/>
    <s v="Giyim"/>
    <n v="1"/>
    <n v="1850"/>
    <n v="0"/>
    <n v="0"/>
    <n v="1850"/>
    <n v="1380"/>
    <n v="1380"/>
    <n v="470"/>
  </r>
  <r>
    <n v="793"/>
    <n v="430"/>
    <n v="97"/>
    <s v="Bahçe Makası"/>
    <n v="9"/>
    <s v="Bahçe"/>
    <n v="3"/>
    <n v="70"/>
    <n v="0"/>
    <n v="0"/>
    <n v="210"/>
    <n v="50"/>
    <n v="150"/>
    <n v="60"/>
  </r>
  <r>
    <n v="794"/>
    <n v="430"/>
    <n v="115"/>
    <s v="Araç Şarj Aleti"/>
    <n v="10"/>
    <s v="Oto Aksesuar"/>
    <n v="1"/>
    <n v="4950"/>
    <n v="0"/>
    <n v="0"/>
    <n v="4950"/>
    <n v="3060"/>
    <n v="3060"/>
    <n v="1890"/>
  </r>
  <r>
    <n v="795"/>
    <n v="430"/>
    <n v="44"/>
    <s v="Ajanda"/>
    <n v="4"/>
    <s v="Kitap"/>
    <n v="2"/>
    <n v="330"/>
    <n v="0.15"/>
    <n v="99"/>
    <n v="561"/>
    <n v="160"/>
    <n v="320"/>
    <n v="241"/>
  </r>
  <r>
    <n v="796"/>
    <n v="430"/>
    <n v="119"/>
    <s v="Koku"/>
    <n v="10"/>
    <s v="Oto Aksesuar"/>
    <n v="4"/>
    <n v="3080"/>
    <n v="0.1"/>
    <n v="1232"/>
    <n v="11088"/>
    <n v="1710"/>
    <n v="6840"/>
    <n v="4248"/>
  </r>
  <r>
    <n v="797"/>
    <n v="431"/>
    <n v="93"/>
    <s v="Baharatlık"/>
    <n v="8"/>
    <s v="Mutfak"/>
    <n v="1"/>
    <n v="4590"/>
    <n v="0.05"/>
    <n v="229.5"/>
    <n v="4360.5"/>
    <n v="3580"/>
    <n v="3580"/>
    <n v="780.5"/>
  </r>
  <r>
    <n v="798"/>
    <n v="432"/>
    <n v="11"/>
    <s v="Webcam"/>
    <n v="1"/>
    <s v="Elektronik"/>
    <n v="1"/>
    <n v="3210"/>
    <n v="0.05"/>
    <n v="160.5"/>
    <n v="3049.5"/>
    <n v="1600"/>
    <n v="1600"/>
    <n v="1449.5"/>
  </r>
  <r>
    <n v="799"/>
    <n v="432"/>
    <n v="32"/>
    <s v="Kazak"/>
    <n v="3"/>
    <s v="Giyim"/>
    <n v="1"/>
    <n v="2190"/>
    <n v="0"/>
    <n v="0"/>
    <n v="2190"/>
    <n v="1660"/>
    <n v="1660"/>
    <n v="530"/>
  </r>
  <r>
    <n v="800"/>
    <n v="432"/>
    <n v="99"/>
    <s v="Sulama Hortumu"/>
    <n v="9"/>
    <s v="Bahçe"/>
    <n v="2"/>
    <n v="1320"/>
    <n v="0.1"/>
    <n v="264"/>
    <n v="2376"/>
    <n v="680"/>
    <n v="1360"/>
    <n v="1016"/>
  </r>
  <r>
    <n v="801"/>
    <n v="432"/>
    <n v="70"/>
    <s v="El Kremi"/>
    <n v="6"/>
    <s v="Kozmetik"/>
    <n v="1"/>
    <n v="1090"/>
    <n v="0.1"/>
    <n v="109"/>
    <n v="981"/>
    <n v="700"/>
    <n v="700"/>
    <n v="281"/>
  </r>
  <r>
    <n v="802"/>
    <n v="433"/>
    <n v="62"/>
    <s v="Nemlendirici Krem"/>
    <n v="6"/>
    <s v="Kozmetik"/>
    <n v="1"/>
    <n v="1060"/>
    <n v="0"/>
    <n v="0"/>
    <n v="1060"/>
    <n v="540"/>
    <n v="540"/>
    <n v="520"/>
  </r>
  <r>
    <n v="803"/>
    <n v="433"/>
    <n v="82"/>
    <s v="Satranç Takımı"/>
    <n v="7"/>
    <s v="Oyuncak"/>
    <n v="1"/>
    <n v="910"/>
    <n v="0.05"/>
    <n v="45.5"/>
    <n v="864.5"/>
    <n v="700"/>
    <n v="700"/>
    <n v="164.5"/>
  </r>
  <r>
    <n v="804"/>
    <n v="433"/>
    <n v="109"/>
    <s v="Araç Telefon Tutucu"/>
    <n v="10"/>
    <s v="Oto Aksesuar"/>
    <n v="1"/>
    <n v="1040"/>
    <n v="0"/>
    <n v="0"/>
    <n v="1040"/>
    <n v="760"/>
    <n v="760"/>
    <n v="280"/>
  </r>
  <r>
    <n v="805"/>
    <n v="433"/>
    <n v="72"/>
    <s v="Vücut Losyonu"/>
    <n v="6"/>
    <s v="Kozmetik"/>
    <n v="1"/>
    <n v="370"/>
    <n v="0.15"/>
    <n v="55.5"/>
    <n v="314.5"/>
    <n v="190"/>
    <n v="190"/>
    <n v="124.5"/>
  </r>
  <r>
    <n v="806"/>
    <n v="434"/>
    <n v="24"/>
    <s v="Kitaplık"/>
    <n v="2"/>
    <s v="Ev Yaşam"/>
    <n v="1"/>
    <n v="2850"/>
    <n v="0"/>
    <n v="0"/>
    <n v="2850"/>
    <n v="2180"/>
    <n v="2180"/>
    <n v="670"/>
  </r>
  <r>
    <n v="807"/>
    <n v="434"/>
    <n v="88"/>
    <s v="Kahve Makinesi"/>
    <n v="8"/>
    <s v="Mutfak"/>
    <n v="1"/>
    <n v="12490"/>
    <n v="0"/>
    <n v="0"/>
    <n v="12490"/>
    <n v="5740"/>
    <n v="5740"/>
    <n v="6750"/>
  </r>
  <r>
    <n v="808"/>
    <n v="435"/>
    <n v="6"/>
    <s v="Tablet"/>
    <n v="1"/>
    <s v="Elektronik"/>
    <n v="1"/>
    <n v="19080"/>
    <n v="0"/>
    <n v="0"/>
    <n v="19080"/>
    <n v="13090"/>
    <n v="13090"/>
    <n v="5990"/>
  </r>
  <r>
    <n v="809"/>
    <n v="435"/>
    <n v="77"/>
    <s v="Masa Oyunu"/>
    <n v="7"/>
    <s v="Oyuncak"/>
    <n v="1"/>
    <n v="2830"/>
    <n v="0"/>
    <n v="0"/>
    <n v="2830"/>
    <n v="2190"/>
    <n v="2190"/>
    <n v="640"/>
  </r>
  <r>
    <n v="810"/>
    <n v="436"/>
    <n v="42"/>
    <s v="Çocuk Kitabı"/>
    <n v="4"/>
    <s v="Kitap"/>
    <n v="2"/>
    <n v="70"/>
    <n v="0"/>
    <n v="0"/>
    <n v="140"/>
    <n v="50"/>
    <n v="100"/>
    <n v="40"/>
  </r>
  <r>
    <n v="811"/>
    <n v="437"/>
    <n v="6"/>
    <s v="Tablet"/>
    <n v="1"/>
    <s v="Elektronik"/>
    <n v="1"/>
    <n v="19210"/>
    <n v="0"/>
    <n v="0"/>
    <n v="19210"/>
    <n v="13090"/>
    <n v="13090"/>
    <n v="6120"/>
  </r>
  <r>
    <n v="812"/>
    <n v="438"/>
    <n v="75"/>
    <s v="Oyuncak Araba"/>
    <n v="7"/>
    <s v="Oyuncak"/>
    <n v="1"/>
    <n v="2060"/>
    <n v="0"/>
    <n v="0"/>
    <n v="2060"/>
    <n v="1470"/>
    <n v="1470"/>
    <n v="590"/>
  </r>
  <r>
    <n v="813"/>
    <n v="438"/>
    <n v="92"/>
    <s v="Saklama Kabı"/>
    <n v="8"/>
    <s v="Mutfak"/>
    <n v="1"/>
    <n v="740"/>
    <n v="0.1"/>
    <n v="74"/>
    <n v="666"/>
    <n v="500"/>
    <n v="500"/>
    <n v="166"/>
  </r>
  <r>
    <n v="814"/>
    <n v="439"/>
    <n v="74"/>
    <s v="Puzzle"/>
    <n v="7"/>
    <s v="Oyuncak"/>
    <n v="1"/>
    <n v="570"/>
    <n v="0"/>
    <n v="0"/>
    <n v="570"/>
    <n v="420"/>
    <n v="420"/>
    <n v="150"/>
  </r>
  <r>
    <n v="815"/>
    <n v="439"/>
    <n v="81"/>
    <s v="Ahşap Blok"/>
    <n v="7"/>
    <s v="Oyuncak"/>
    <n v="3"/>
    <n v="2490"/>
    <n v="0.05"/>
    <n v="373.5"/>
    <n v="7096.5"/>
    <n v="1830"/>
    <n v="5490"/>
    <n v="1606.5"/>
  </r>
  <r>
    <n v="816"/>
    <n v="440"/>
    <n v="117"/>
    <s v="Direksiyon Kılıfı"/>
    <n v="10"/>
    <s v="Oto Aksesuar"/>
    <n v="1"/>
    <n v="250"/>
    <n v="0.1"/>
    <n v="25"/>
    <n v="225"/>
    <n v="140"/>
    <n v="140"/>
    <n v="85"/>
  </r>
  <r>
    <n v="817"/>
    <n v="440"/>
    <n v="32"/>
    <s v="Kazak"/>
    <n v="3"/>
    <s v="Giyim"/>
    <n v="1"/>
    <n v="2310"/>
    <n v="0"/>
    <n v="0"/>
    <n v="2310"/>
    <n v="1660"/>
    <n v="1660"/>
    <n v="650"/>
  </r>
  <r>
    <n v="818"/>
    <n v="441"/>
    <n v="65"/>
    <s v="Diş Macunu"/>
    <n v="6"/>
    <s v="Kozmetik"/>
    <n v="1"/>
    <n v="220"/>
    <n v="0"/>
    <n v="0"/>
    <n v="220"/>
    <n v="170"/>
    <n v="170"/>
    <n v="50"/>
  </r>
  <r>
    <n v="819"/>
    <n v="442"/>
    <n v="32"/>
    <s v="Kazak"/>
    <n v="3"/>
    <s v="Giyim"/>
    <n v="2"/>
    <n v="2250"/>
    <n v="0.1"/>
    <n v="450"/>
    <n v="4050"/>
    <n v="1660"/>
    <n v="3320"/>
    <n v="730"/>
  </r>
  <r>
    <n v="820"/>
    <n v="442"/>
    <n v="100"/>
    <s v="Toprak Torbası"/>
    <n v="9"/>
    <s v="Bahçe"/>
    <n v="2"/>
    <n v="2870"/>
    <n v="0"/>
    <n v="0"/>
    <n v="5740"/>
    <n v="2190"/>
    <n v="4380"/>
    <n v="1360"/>
  </r>
  <r>
    <n v="821"/>
    <n v="442"/>
    <n v="117"/>
    <s v="Direksiyon Kılıfı"/>
    <n v="10"/>
    <s v="Oto Aksesuar"/>
    <n v="1"/>
    <n v="230"/>
    <n v="0.05"/>
    <n v="11.5"/>
    <n v="218.5"/>
    <n v="140"/>
    <n v="140"/>
    <n v="78.5"/>
  </r>
  <r>
    <n v="822"/>
    <n v="442"/>
    <n v="53"/>
    <s v="Koşu Bandı"/>
    <n v="5"/>
    <s v="Spor"/>
    <n v="1"/>
    <n v="12650"/>
    <n v="0.15"/>
    <n v="1897.5"/>
    <n v="10752.5"/>
    <n v="6380"/>
    <n v="6380"/>
    <n v="4372.5"/>
  </r>
  <r>
    <n v="823"/>
    <n v="443"/>
    <n v="120"/>
    <s v="İlk Yardım Çantası"/>
    <n v="10"/>
    <s v="Oto Aksesuar"/>
    <n v="2"/>
    <n v="4480"/>
    <n v="0"/>
    <n v="0"/>
    <n v="8960"/>
    <n v="2720"/>
    <n v="5440"/>
    <n v="3520"/>
  </r>
  <r>
    <n v="824"/>
    <n v="443"/>
    <n v="61"/>
    <s v="Şampuan"/>
    <n v="6"/>
    <s v="Kozmetik"/>
    <n v="1"/>
    <n v="970"/>
    <n v="0.1"/>
    <n v="97"/>
    <n v="873"/>
    <n v="420"/>
    <n v="420"/>
    <n v="453"/>
  </r>
  <r>
    <n v="825"/>
    <n v="444"/>
    <n v="72"/>
    <s v="Vücut Losyonu"/>
    <n v="6"/>
    <s v="Kozmetik"/>
    <n v="1"/>
    <n v="380"/>
    <n v="0"/>
    <n v="0"/>
    <n v="380"/>
    <n v="190"/>
    <n v="190"/>
    <n v="190"/>
  </r>
  <r>
    <n v="826"/>
    <n v="445"/>
    <n v="95"/>
    <s v="Fırın Kabı"/>
    <n v="8"/>
    <s v="Mutfak"/>
    <n v="4"/>
    <n v="3550"/>
    <n v="0.2"/>
    <n v="2840"/>
    <n v="11360"/>
    <n v="2310"/>
    <n v="9240"/>
    <n v="2120"/>
  </r>
  <r>
    <n v="827"/>
    <n v="446"/>
    <n v="99"/>
    <s v="Sulama Hortumu"/>
    <n v="9"/>
    <s v="Bahçe"/>
    <n v="2"/>
    <n v="1370"/>
    <n v="0.15"/>
    <n v="411"/>
    <n v="2329"/>
    <n v="680"/>
    <n v="1360"/>
    <n v="969"/>
  </r>
  <r>
    <n v="828"/>
    <n v="447"/>
    <n v="57"/>
    <s v="Atlama İpi"/>
    <n v="5"/>
    <s v="Spor"/>
    <n v="1"/>
    <n v="2710"/>
    <n v="0.1"/>
    <n v="271"/>
    <n v="2439"/>
    <n v="1530"/>
    <n v="1530"/>
    <n v="909"/>
  </r>
  <r>
    <n v="829"/>
    <n v="448"/>
    <n v="75"/>
    <s v="Oyuncak Araba"/>
    <n v="7"/>
    <s v="Oyuncak"/>
    <n v="4"/>
    <n v="1990"/>
    <n v="0"/>
    <n v="0"/>
    <n v="7960"/>
    <n v="1470"/>
    <n v="5880"/>
    <n v="2080"/>
  </r>
  <r>
    <n v="830"/>
    <n v="448"/>
    <n v="66"/>
    <s v="Saç Bakım Yağı"/>
    <n v="6"/>
    <s v="Kozmetik"/>
    <n v="2"/>
    <n v="880"/>
    <n v="0.2"/>
    <n v="352"/>
    <n v="1408"/>
    <n v="480"/>
    <n v="960"/>
    <n v="448"/>
  </r>
  <r>
    <n v="831"/>
    <n v="448"/>
    <n v="109"/>
    <s v="Araç Telefon Tutucu"/>
    <n v="10"/>
    <s v="Oto Aksesuar"/>
    <n v="4"/>
    <n v="1040"/>
    <n v="0.15"/>
    <n v="624"/>
    <n v="3536"/>
    <n v="760"/>
    <n v="3040"/>
    <n v="496"/>
  </r>
  <r>
    <n v="832"/>
    <n v="449"/>
    <n v="16"/>
    <s v="Nevresim Takımı"/>
    <n v="2"/>
    <s v="Ev Yaşam"/>
    <n v="1"/>
    <n v="2050"/>
    <n v="0.05"/>
    <n v="102.5"/>
    <n v="1947.5"/>
    <n v="990"/>
    <n v="990"/>
    <n v="957.5"/>
  </r>
  <r>
    <n v="833"/>
    <n v="450"/>
    <n v="19"/>
    <s v="Perde"/>
    <n v="2"/>
    <s v="Ev Yaşam"/>
    <n v="1"/>
    <n v="3030"/>
    <n v="0.15"/>
    <n v="454.5"/>
    <n v="2575.5"/>
    <n v="1960"/>
    <n v="1960"/>
    <n v="615.5"/>
  </r>
  <r>
    <n v="834"/>
    <n v="450"/>
    <n v="13"/>
    <s v="Elektrikli Süpürge"/>
    <n v="2"/>
    <s v="Ev Yaşam"/>
    <n v="1"/>
    <n v="5180"/>
    <n v="0.15"/>
    <n v="777"/>
    <n v="4403"/>
    <n v="2460"/>
    <n v="2460"/>
    <n v="1943"/>
  </r>
  <r>
    <n v="835"/>
    <n v="451"/>
    <n v="74"/>
    <s v="Puzzle"/>
    <n v="7"/>
    <s v="Oyuncak"/>
    <n v="1"/>
    <n v="540"/>
    <n v="0"/>
    <n v="0"/>
    <n v="540"/>
    <n v="420"/>
    <n v="420"/>
    <n v="120"/>
  </r>
  <r>
    <n v="836"/>
    <n v="452"/>
    <n v="64"/>
    <s v="Parfüm"/>
    <n v="6"/>
    <s v="Kozmetik"/>
    <n v="3"/>
    <n v="430"/>
    <n v="0.25"/>
    <n v="322.5"/>
    <n v="967.5"/>
    <n v="260"/>
    <n v="780"/>
    <n v="187.5"/>
  </r>
  <r>
    <n v="837"/>
    <n v="452"/>
    <n v="34"/>
    <s v="Şapka"/>
    <n v="3"/>
    <s v="Giyim"/>
    <n v="1"/>
    <n v="1840"/>
    <n v="0"/>
    <n v="0"/>
    <n v="1840"/>
    <n v="910"/>
    <n v="910"/>
    <n v="930"/>
  </r>
  <r>
    <n v="838"/>
    <n v="452"/>
    <n v="12"/>
    <s v="Harici Disk"/>
    <n v="1"/>
    <s v="Elektronik"/>
    <n v="2"/>
    <n v="20560"/>
    <n v="0.1"/>
    <n v="4112"/>
    <n v="37008"/>
    <n v="14940"/>
    <n v="29880"/>
    <n v="7128"/>
  </r>
  <r>
    <n v="839"/>
    <n v="453"/>
    <n v="89"/>
    <s v="Kesme Tahtası"/>
    <n v="8"/>
    <s v="Mutfak"/>
    <n v="1"/>
    <n v="640"/>
    <n v="0.2"/>
    <n v="128"/>
    <n v="512"/>
    <n v="300"/>
    <n v="300"/>
    <n v="212"/>
  </r>
  <r>
    <n v="840"/>
    <n v="454"/>
    <n v="5"/>
    <s v="Akıllı Saat"/>
    <n v="1"/>
    <s v="Elektronik"/>
    <n v="1"/>
    <n v="6980"/>
    <n v="0"/>
    <n v="0"/>
    <n v="6980"/>
    <n v="4350"/>
    <n v="4350"/>
    <n v="2630"/>
  </r>
  <r>
    <n v="841"/>
    <n v="454"/>
    <n v="82"/>
    <s v="Satranç Takımı"/>
    <n v="7"/>
    <s v="Oyuncak"/>
    <n v="4"/>
    <n v="900"/>
    <n v="0.1"/>
    <n v="360"/>
    <n v="3240"/>
    <n v="700"/>
    <n v="2800"/>
    <n v="440"/>
  </r>
  <r>
    <n v="842"/>
    <n v="454"/>
    <n v="81"/>
    <s v="Ahşap Blok"/>
    <n v="7"/>
    <s v="Oyuncak"/>
    <n v="1"/>
    <n v="2630"/>
    <n v="0.15"/>
    <n v="394.5"/>
    <n v="2235.5"/>
    <n v="1830"/>
    <n v="1830"/>
    <n v="405.5"/>
  </r>
  <r>
    <n v="843"/>
    <n v="455"/>
    <n v="28"/>
    <s v="Mont"/>
    <n v="3"/>
    <s v="Giyim"/>
    <n v="1"/>
    <n v="3980"/>
    <n v="0.05"/>
    <n v="199"/>
    <n v="3781"/>
    <n v="2180"/>
    <n v="2180"/>
    <n v="1601"/>
  </r>
  <r>
    <n v="844"/>
    <n v="455"/>
    <n v="1"/>
    <s v="Dizüstü Bilgisayar"/>
    <n v="1"/>
    <s v="Elektronik"/>
    <n v="2"/>
    <n v="22760"/>
    <n v="0"/>
    <n v="0"/>
    <n v="45520"/>
    <n v="10270"/>
    <n v="20540"/>
    <n v="24980"/>
  </r>
  <r>
    <n v="845"/>
    <n v="456"/>
    <n v="24"/>
    <s v="Kitaplık"/>
    <n v="2"/>
    <s v="Ev Yaşam"/>
    <n v="1"/>
    <n v="2840"/>
    <n v="0"/>
    <n v="0"/>
    <n v="2840"/>
    <n v="2180"/>
    <n v="2180"/>
    <n v="660"/>
  </r>
  <r>
    <n v="846"/>
    <n v="456"/>
    <n v="113"/>
    <s v="Lastik Parlatıcı"/>
    <n v="10"/>
    <s v="Oto Aksesuar"/>
    <n v="1"/>
    <n v="1820"/>
    <n v="0.1"/>
    <n v="182"/>
    <n v="1638"/>
    <n v="1260"/>
    <n v="1260"/>
    <n v="378"/>
  </r>
  <r>
    <n v="847"/>
    <n v="457"/>
    <n v="98"/>
    <s v="Saksı"/>
    <n v="9"/>
    <s v="Bahçe"/>
    <n v="4"/>
    <n v="4270"/>
    <n v="0"/>
    <n v="0"/>
    <n v="17080"/>
    <n v="2000"/>
    <n v="8000"/>
    <n v="9080"/>
  </r>
  <r>
    <n v="848"/>
    <n v="457"/>
    <n v="37"/>
    <s v="Roman"/>
    <n v="4"/>
    <s v="Kitap"/>
    <n v="1"/>
    <n v="250"/>
    <n v="0.05"/>
    <n v="12.5"/>
    <n v="237.5"/>
    <n v="160"/>
    <n v="160"/>
    <n v="77.5"/>
  </r>
  <r>
    <n v="849"/>
    <n v="457"/>
    <n v="54"/>
    <s v="Bisiklet Kaskı"/>
    <n v="5"/>
    <s v="Spor"/>
    <n v="1"/>
    <n v="19580"/>
    <n v="0.1"/>
    <n v="1958"/>
    <n v="17622"/>
    <n v="9720"/>
    <n v="9720"/>
    <n v="7902"/>
  </r>
  <r>
    <n v="850"/>
    <n v="458"/>
    <n v="4"/>
    <s v="Bluetooth Hoparlör"/>
    <n v="1"/>
    <s v="Elektronik"/>
    <n v="1"/>
    <n v="20850"/>
    <n v="0"/>
    <n v="0"/>
    <n v="20850"/>
    <n v="9340"/>
    <n v="9340"/>
    <n v="11510"/>
  </r>
  <r>
    <n v="851"/>
    <n v="458"/>
    <n v="38"/>
    <s v="Kişisel Gelişim Kitabı"/>
    <n v="4"/>
    <s v="Kitap"/>
    <n v="1"/>
    <n v="330"/>
    <n v="0.05"/>
    <n v="16.5"/>
    <n v="313.5"/>
    <n v="250"/>
    <n v="250"/>
    <n v="63.5"/>
  </r>
  <r>
    <n v="852"/>
    <n v="459"/>
    <n v="35"/>
    <s v="Çorap Seti"/>
    <n v="3"/>
    <s v="Giyim"/>
    <n v="1"/>
    <n v="3760"/>
    <n v="0.15"/>
    <n v="564"/>
    <n v="3196"/>
    <n v="1910"/>
    <n v="1910"/>
    <n v="1286"/>
  </r>
  <r>
    <n v="853"/>
    <n v="459"/>
    <n v="63"/>
    <s v="Güneş Kremi"/>
    <n v="6"/>
    <s v="Kozmetik"/>
    <n v="1"/>
    <n v="1540"/>
    <n v="0.05"/>
    <n v="77"/>
    <n v="1463"/>
    <n v="750"/>
    <n v="750"/>
    <n v="713"/>
  </r>
  <r>
    <n v="854"/>
    <n v="459"/>
    <n v="94"/>
    <s v="Çaydanlık"/>
    <n v="8"/>
    <s v="Mutfak"/>
    <n v="1"/>
    <n v="6680"/>
    <n v="0.05"/>
    <n v="334"/>
    <n v="6346"/>
    <n v="3570"/>
    <n v="3570"/>
    <n v="2776"/>
  </r>
  <r>
    <n v="855"/>
    <n v="459"/>
    <n v="29"/>
    <s v="Gömlek"/>
    <n v="3"/>
    <s v="Giyim"/>
    <n v="2"/>
    <n v="1880"/>
    <n v="0"/>
    <n v="0"/>
    <n v="3760"/>
    <n v="1380"/>
    <n v="2760"/>
    <n v="1000"/>
  </r>
  <r>
    <n v="856"/>
    <n v="460"/>
    <n v="99"/>
    <s v="Sulama Hortumu"/>
    <n v="9"/>
    <s v="Bahçe"/>
    <n v="1"/>
    <n v="1370"/>
    <n v="0"/>
    <n v="0"/>
    <n v="1370"/>
    <n v="680"/>
    <n v="680"/>
    <n v="690"/>
  </r>
  <r>
    <n v="857"/>
    <n v="460"/>
    <n v="71"/>
    <s v="Dudak Balmı"/>
    <n v="6"/>
    <s v="Kozmetik"/>
    <n v="5"/>
    <n v="600"/>
    <n v="0.15"/>
    <n v="450"/>
    <n v="2550"/>
    <n v="340"/>
    <n v="1700"/>
    <n v="850"/>
  </r>
  <r>
    <n v="858"/>
    <n v="460"/>
    <n v="9"/>
    <s v="Mouse"/>
    <n v="1"/>
    <s v="Elektronik"/>
    <n v="2"/>
    <n v="24510"/>
    <n v="0"/>
    <n v="0"/>
    <n v="49020"/>
    <n v="14160"/>
    <n v="28320"/>
    <n v="20700"/>
  </r>
  <r>
    <n v="859"/>
    <n v="460"/>
    <n v="84"/>
    <s v="Robot Oyuncak"/>
    <n v="7"/>
    <s v="Oyuncak"/>
    <n v="1"/>
    <n v="650"/>
    <n v="0"/>
    <n v="0"/>
    <n v="650"/>
    <n v="500"/>
    <n v="500"/>
    <n v="150"/>
  </r>
  <r>
    <n v="860"/>
    <n v="461"/>
    <n v="51"/>
    <s v="Dambıl Seti"/>
    <n v="5"/>
    <s v="Spor"/>
    <n v="2"/>
    <n v="18940"/>
    <n v="0"/>
    <n v="0"/>
    <n v="37880"/>
    <n v="9220"/>
    <n v="18440"/>
    <n v="19440"/>
  </r>
  <r>
    <n v="861"/>
    <n v="462"/>
    <n v="101"/>
    <s v="Tohum Seti"/>
    <n v="9"/>
    <s v="Bahçe"/>
    <n v="1"/>
    <n v="760"/>
    <n v="0"/>
    <n v="0"/>
    <n v="760"/>
    <n v="440"/>
    <n v="440"/>
    <n v="320"/>
  </r>
  <r>
    <n v="862"/>
    <n v="463"/>
    <n v="3"/>
    <s v="Kablosuz Kulaklık"/>
    <n v="1"/>
    <s v="Elektronik"/>
    <n v="2"/>
    <n v="24960"/>
    <n v="0.05"/>
    <n v="2496"/>
    <n v="47424"/>
    <n v="17980"/>
    <n v="35960"/>
    <n v="11464"/>
  </r>
  <r>
    <n v="863"/>
    <n v="463"/>
    <n v="2"/>
    <s v="Akıllı Telefon"/>
    <n v="1"/>
    <s v="Elektronik"/>
    <n v="1"/>
    <n v="7790"/>
    <n v="0.05"/>
    <n v="389.5"/>
    <n v="7400.5"/>
    <n v="3900"/>
    <n v="3900"/>
    <n v="3500.5"/>
  </r>
  <r>
    <n v="864"/>
    <n v="464"/>
    <n v="59"/>
    <s v="Protein Shaker"/>
    <n v="5"/>
    <s v="Spor"/>
    <n v="1"/>
    <n v="6650"/>
    <n v="0"/>
    <n v="0"/>
    <n v="6650"/>
    <n v="3490"/>
    <n v="3490"/>
    <n v="3160"/>
  </r>
  <r>
    <n v="865"/>
    <n v="465"/>
    <n v="37"/>
    <s v="Roman"/>
    <n v="4"/>
    <s v="Kitap"/>
    <n v="3"/>
    <n v="240"/>
    <n v="0.05"/>
    <n v="36"/>
    <n v="684"/>
    <n v="160"/>
    <n v="480"/>
    <n v="204"/>
  </r>
  <r>
    <n v="866"/>
    <n v="466"/>
    <n v="58"/>
    <s v="Eldiven"/>
    <n v="5"/>
    <s v="Spor"/>
    <n v="1"/>
    <n v="10490"/>
    <n v="0"/>
    <n v="0"/>
    <n v="10490"/>
    <n v="6110"/>
    <n v="6110"/>
    <n v="4380"/>
  </r>
  <r>
    <n v="867"/>
    <n v="466"/>
    <n v="29"/>
    <s v="Gömlek"/>
    <n v="3"/>
    <s v="Giyim"/>
    <n v="1"/>
    <n v="1800"/>
    <n v="0.05"/>
    <n v="90"/>
    <n v="1710"/>
    <n v="1380"/>
    <n v="1380"/>
    <n v="330"/>
  </r>
  <r>
    <n v="868"/>
    <n v="467"/>
    <n v="111"/>
    <s v="Paspas Seti"/>
    <n v="10"/>
    <s v="Oto Aksesuar"/>
    <n v="4"/>
    <n v="240"/>
    <n v="0.05"/>
    <n v="48"/>
    <n v="912"/>
    <n v="140"/>
    <n v="560"/>
    <n v="352"/>
  </r>
  <r>
    <n v="869"/>
    <n v="468"/>
    <n v="64"/>
    <s v="Parfüm"/>
    <n v="6"/>
    <s v="Kozmetik"/>
    <n v="1"/>
    <n v="410"/>
    <n v="0"/>
    <n v="0"/>
    <n v="410"/>
    <n v="260"/>
    <n v="260"/>
    <n v="150"/>
  </r>
  <r>
    <n v="870"/>
    <n v="469"/>
    <n v="27"/>
    <s v="Sweatshirt"/>
    <n v="3"/>
    <s v="Giyim"/>
    <n v="2"/>
    <n v="1480"/>
    <n v="0.1"/>
    <n v="296"/>
    <n v="2664"/>
    <n v="690"/>
    <n v="1380"/>
    <n v="1284"/>
  </r>
  <r>
    <n v="871"/>
    <n v="470"/>
    <n v="95"/>
    <s v="Fırın Kabı"/>
    <n v="8"/>
    <s v="Mutfak"/>
    <n v="1"/>
    <n v="3490"/>
    <n v="0"/>
    <n v="0"/>
    <n v="3490"/>
    <n v="2310"/>
    <n v="2310"/>
    <n v="1180"/>
  </r>
  <r>
    <n v="872"/>
    <n v="470"/>
    <n v="94"/>
    <s v="Çaydanlık"/>
    <n v="8"/>
    <s v="Mutfak"/>
    <n v="1"/>
    <n v="6280"/>
    <n v="0.1"/>
    <n v="628"/>
    <n v="5652"/>
    <n v="3570"/>
    <n v="3570"/>
    <n v="2082"/>
  </r>
  <r>
    <n v="873"/>
    <n v="471"/>
    <n v="64"/>
    <s v="Parfüm"/>
    <n v="6"/>
    <s v="Kozmetik"/>
    <n v="2"/>
    <n v="430"/>
    <n v="0.05"/>
    <n v="43"/>
    <n v="817"/>
    <n v="260"/>
    <n v="520"/>
    <n v="297"/>
  </r>
  <r>
    <n v="874"/>
    <n v="471"/>
    <n v="22"/>
    <s v="Çamaşır Sepeti"/>
    <n v="2"/>
    <s v="Ev Yaşam"/>
    <n v="1"/>
    <n v="940"/>
    <n v="0"/>
    <n v="0"/>
    <n v="940"/>
    <n v="630"/>
    <n v="630"/>
    <n v="310"/>
  </r>
  <r>
    <n v="875"/>
    <n v="471"/>
    <n v="81"/>
    <s v="Ahşap Blok"/>
    <n v="7"/>
    <s v="Oyuncak"/>
    <n v="1"/>
    <n v="2670"/>
    <n v="0"/>
    <n v="0"/>
    <n v="2670"/>
    <n v="1830"/>
    <n v="1830"/>
    <n v="840"/>
  </r>
  <r>
    <n v="876"/>
    <n v="472"/>
    <n v="38"/>
    <s v="Kişisel Gelişim Kitabı"/>
    <n v="4"/>
    <s v="Kitap"/>
    <n v="1"/>
    <n v="330"/>
    <n v="0"/>
    <n v="0"/>
    <n v="330"/>
    <n v="250"/>
    <n v="250"/>
    <n v="80"/>
  </r>
  <r>
    <n v="877"/>
    <n v="473"/>
    <n v="96"/>
    <s v="Mutfak Tartısı"/>
    <n v="8"/>
    <s v="Mutfak"/>
    <n v="2"/>
    <n v="3920"/>
    <n v="0.15"/>
    <n v="1176"/>
    <n v="6664"/>
    <n v="3060"/>
    <n v="6120"/>
    <n v="544"/>
  </r>
  <r>
    <n v="878"/>
    <n v="474"/>
    <n v="1"/>
    <s v="Dizüstü Bilgisayar"/>
    <n v="1"/>
    <s v="Elektronik"/>
    <n v="1"/>
    <n v="22770"/>
    <n v="0"/>
    <n v="0"/>
    <n v="22770"/>
    <n v="10270"/>
    <n v="10270"/>
    <n v="12500"/>
  </r>
  <r>
    <n v="879"/>
    <n v="475"/>
    <n v="82"/>
    <s v="Satranç Takımı"/>
    <n v="7"/>
    <s v="Oyuncak"/>
    <n v="1"/>
    <n v="930"/>
    <n v="0"/>
    <n v="0"/>
    <n v="930"/>
    <n v="700"/>
    <n v="700"/>
    <n v="230"/>
  </r>
  <r>
    <n v="880"/>
    <n v="476"/>
    <n v="48"/>
    <s v="Sözlük"/>
    <n v="4"/>
    <s v="Kitap"/>
    <n v="2"/>
    <n v="660"/>
    <n v="0.2"/>
    <n v="264"/>
    <n v="1056"/>
    <n v="430"/>
    <n v="860"/>
    <n v="196"/>
  </r>
  <r>
    <n v="881"/>
    <n v="476"/>
    <n v="80"/>
    <s v="Eğitici Kartlar"/>
    <n v="7"/>
    <s v="Oyuncak"/>
    <n v="2"/>
    <n v="830"/>
    <n v="0"/>
    <n v="0"/>
    <n v="1660"/>
    <n v="640"/>
    <n v="1280"/>
    <n v="380"/>
  </r>
  <r>
    <n v="882"/>
    <n v="477"/>
    <n v="76"/>
    <s v="Peluş Ayı"/>
    <n v="7"/>
    <s v="Oyuncak"/>
    <n v="1"/>
    <n v="200"/>
    <n v="0.05"/>
    <n v="10"/>
    <n v="190"/>
    <n v="150"/>
    <n v="150"/>
    <n v="40"/>
  </r>
  <r>
    <n v="883"/>
    <n v="477"/>
    <n v="83"/>
    <s v="Boyama Seti"/>
    <n v="7"/>
    <s v="Oyuncak"/>
    <n v="2"/>
    <n v="1550"/>
    <n v="0.2"/>
    <n v="620"/>
    <n v="2480"/>
    <n v="930"/>
    <n v="1860"/>
    <n v="620"/>
  </r>
  <r>
    <n v="884"/>
    <n v="477"/>
    <n v="99"/>
    <s v="Sulama Hortumu"/>
    <n v="9"/>
    <s v="Bahçe"/>
    <n v="2"/>
    <n v="1340"/>
    <n v="0.15"/>
    <n v="402"/>
    <n v="2278"/>
    <n v="680"/>
    <n v="1360"/>
    <n v="918"/>
  </r>
  <r>
    <n v="885"/>
    <n v="478"/>
    <n v="22"/>
    <s v="Çamaşır Sepeti"/>
    <n v="2"/>
    <s v="Ev Yaşam"/>
    <n v="1"/>
    <n v="930"/>
    <n v="0"/>
    <n v="0"/>
    <n v="930"/>
    <n v="630"/>
    <n v="630"/>
    <n v="300"/>
  </r>
  <r>
    <n v="886"/>
    <n v="479"/>
    <n v="65"/>
    <s v="Diş Macunu"/>
    <n v="6"/>
    <s v="Kozmetik"/>
    <n v="2"/>
    <n v="220"/>
    <n v="0"/>
    <n v="0"/>
    <n v="440"/>
    <n v="170"/>
    <n v="340"/>
    <n v="100"/>
  </r>
  <r>
    <n v="887"/>
    <n v="480"/>
    <n v="114"/>
    <s v="Bagaj Düzenleyici"/>
    <n v="10"/>
    <s v="Oto Aksesuar"/>
    <n v="3"/>
    <n v="130"/>
    <n v="0.2"/>
    <n v="78"/>
    <n v="312"/>
    <n v="60"/>
    <n v="180"/>
    <n v="132"/>
  </r>
  <r>
    <n v="888"/>
    <n v="480"/>
    <n v="78"/>
    <s v="Bebek Oyuncak"/>
    <n v="7"/>
    <s v="Oyuncak"/>
    <n v="3"/>
    <n v="410"/>
    <n v="0.1"/>
    <n v="123"/>
    <n v="1107"/>
    <n v="240"/>
    <n v="720"/>
    <n v="387"/>
  </r>
  <r>
    <n v="889"/>
    <n v="481"/>
    <n v="84"/>
    <s v="Robot Oyuncak"/>
    <n v="7"/>
    <s v="Oyuncak"/>
    <n v="1"/>
    <n v="650"/>
    <n v="0"/>
    <n v="0"/>
    <n v="650"/>
    <n v="500"/>
    <n v="500"/>
    <n v="150"/>
  </r>
  <r>
    <n v="890"/>
    <n v="481"/>
    <n v="45"/>
    <s v="Defter"/>
    <n v="4"/>
    <s v="Kitap"/>
    <n v="2"/>
    <n v="210"/>
    <n v="0.1"/>
    <n v="42"/>
    <n v="378"/>
    <n v="140"/>
    <n v="280"/>
    <n v="98"/>
  </r>
  <r>
    <n v="891"/>
    <n v="481"/>
    <n v="23"/>
    <s v="TV Ünitesi"/>
    <n v="2"/>
    <s v="Ev Yaşam"/>
    <n v="1"/>
    <n v="9100"/>
    <n v="0.25"/>
    <n v="2275"/>
    <n v="6825"/>
    <n v="4430"/>
    <n v="4430"/>
    <n v="2395"/>
  </r>
  <r>
    <n v="892"/>
    <n v="482"/>
    <n v="25"/>
    <s v="Tişört"/>
    <n v="3"/>
    <s v="Giyim"/>
    <n v="1"/>
    <n v="2040"/>
    <n v="0"/>
    <n v="0"/>
    <n v="2040"/>
    <n v="1430"/>
    <n v="1430"/>
    <n v="610"/>
  </r>
  <r>
    <n v="893"/>
    <n v="483"/>
    <n v="83"/>
    <s v="Boyama Seti"/>
    <n v="7"/>
    <s v="Oyuncak"/>
    <n v="1"/>
    <n v="1540"/>
    <n v="0.25"/>
    <n v="385"/>
    <n v="1155"/>
    <n v="930"/>
    <n v="930"/>
    <n v="225"/>
  </r>
  <r>
    <n v="894"/>
    <n v="483"/>
    <n v="62"/>
    <s v="Nemlendirici Krem"/>
    <n v="6"/>
    <s v="Kozmetik"/>
    <n v="1"/>
    <n v="1030"/>
    <n v="0"/>
    <n v="0"/>
    <n v="1030"/>
    <n v="540"/>
    <n v="540"/>
    <n v="490"/>
  </r>
  <r>
    <n v="895"/>
    <n v="484"/>
    <n v="112"/>
    <s v="Cam Suyu"/>
    <n v="10"/>
    <s v="Oto Aksesuar"/>
    <n v="2"/>
    <n v="2740"/>
    <n v="0.1"/>
    <n v="548"/>
    <n v="4932"/>
    <n v="1520"/>
    <n v="3040"/>
    <n v="1892"/>
  </r>
  <r>
    <n v="896"/>
    <n v="484"/>
    <n v="83"/>
    <s v="Boyama Seti"/>
    <n v="7"/>
    <s v="Oyuncak"/>
    <n v="1"/>
    <n v="1480"/>
    <n v="0.15"/>
    <n v="222"/>
    <n v="1258"/>
    <n v="930"/>
    <n v="930"/>
    <n v="328"/>
  </r>
  <r>
    <n v="897"/>
    <n v="485"/>
    <n v="91"/>
    <s v="Su Isıtıcı"/>
    <n v="8"/>
    <s v="Mutfak"/>
    <n v="1"/>
    <n v="2100"/>
    <n v="0"/>
    <n v="0"/>
    <n v="2100"/>
    <n v="1350"/>
    <n v="1350"/>
    <n v="750"/>
  </r>
  <r>
    <n v="898"/>
    <n v="486"/>
    <n v="116"/>
    <s v="Koltuk Kılıfı"/>
    <n v="10"/>
    <s v="Oto Aksesuar"/>
    <n v="3"/>
    <n v="2640"/>
    <n v="0"/>
    <n v="0"/>
    <n v="7920"/>
    <n v="1270"/>
    <n v="3810"/>
    <n v="4110"/>
  </r>
  <r>
    <n v="899"/>
    <n v="486"/>
    <n v="41"/>
    <s v="Tarih Kitabı"/>
    <n v="4"/>
    <s v="Kitap"/>
    <n v="2"/>
    <n v="120"/>
    <n v="0"/>
    <n v="0"/>
    <n v="240"/>
    <n v="70"/>
    <n v="140"/>
    <n v="100"/>
  </r>
  <r>
    <n v="900"/>
    <n v="487"/>
    <n v="65"/>
    <s v="Diş Macunu"/>
    <n v="6"/>
    <s v="Kozmetik"/>
    <n v="1"/>
    <n v="210"/>
    <n v="0"/>
    <n v="0"/>
    <n v="210"/>
    <n v="170"/>
    <n v="170"/>
    <n v="40"/>
  </r>
  <r>
    <n v="901"/>
    <n v="487"/>
    <n v="19"/>
    <s v="Perde"/>
    <n v="2"/>
    <s v="Ev Yaşam"/>
    <n v="2"/>
    <n v="2950"/>
    <n v="0.1"/>
    <n v="590"/>
    <n v="5310"/>
    <n v="1960"/>
    <n v="3920"/>
    <n v="1390"/>
  </r>
  <r>
    <n v="902"/>
    <n v="487"/>
    <n v="94"/>
    <s v="Çaydanlık"/>
    <n v="8"/>
    <s v="Mutfak"/>
    <n v="2"/>
    <n v="6680"/>
    <n v="0.15"/>
    <n v="2004"/>
    <n v="11356"/>
    <n v="3570"/>
    <n v="7140"/>
    <n v="4216"/>
  </r>
  <r>
    <n v="903"/>
    <n v="488"/>
    <n v="73"/>
    <s v="Lego Seti"/>
    <n v="7"/>
    <s v="Oyuncak"/>
    <n v="1"/>
    <n v="340"/>
    <n v="0"/>
    <n v="0"/>
    <n v="340"/>
    <n v="180"/>
    <n v="180"/>
    <n v="160"/>
  </r>
  <r>
    <n v="904"/>
    <n v="488"/>
    <n v="120"/>
    <s v="İlk Yardım Çantası"/>
    <n v="10"/>
    <s v="Oto Aksesuar"/>
    <n v="2"/>
    <n v="4680"/>
    <n v="0"/>
    <n v="0"/>
    <n v="9360"/>
    <n v="2720"/>
    <n v="5440"/>
    <n v="3920"/>
  </r>
  <r>
    <n v="905"/>
    <n v="489"/>
    <n v="93"/>
    <s v="Baharatlık"/>
    <n v="8"/>
    <s v="Mutfak"/>
    <n v="4"/>
    <n v="4790"/>
    <n v="0"/>
    <n v="0"/>
    <n v="19160"/>
    <n v="3580"/>
    <n v="14320"/>
    <n v="4840"/>
  </r>
  <r>
    <n v="906"/>
    <n v="490"/>
    <n v="37"/>
    <s v="Roman"/>
    <n v="4"/>
    <s v="Kitap"/>
    <n v="1"/>
    <n v="250"/>
    <n v="0"/>
    <n v="0"/>
    <n v="250"/>
    <n v="160"/>
    <n v="160"/>
    <n v="90"/>
  </r>
  <r>
    <n v="907"/>
    <n v="491"/>
    <n v="57"/>
    <s v="Atlama İpi"/>
    <n v="5"/>
    <s v="Spor"/>
    <n v="1"/>
    <n v="2780"/>
    <n v="0.05"/>
    <n v="139"/>
    <n v="2641"/>
    <n v="1530"/>
    <n v="1530"/>
    <n v="1111"/>
  </r>
  <r>
    <n v="908"/>
    <n v="492"/>
    <n v="107"/>
    <s v="Bahçe Sandalyesi"/>
    <n v="9"/>
    <s v="Bahçe"/>
    <n v="2"/>
    <n v="550"/>
    <n v="0"/>
    <n v="0"/>
    <n v="1100"/>
    <n v="310"/>
    <n v="620"/>
    <n v="480"/>
  </r>
  <r>
    <n v="909"/>
    <n v="493"/>
    <n v="90"/>
    <s v="Bıçak Seti"/>
    <n v="8"/>
    <s v="Mutfak"/>
    <n v="4"/>
    <n v="3580"/>
    <n v="0.05"/>
    <n v="716"/>
    <n v="13604"/>
    <n v="2670"/>
    <n v="10680"/>
    <n v="2924"/>
  </r>
  <r>
    <n v="910"/>
    <n v="494"/>
    <n v="15"/>
    <s v="Masa Lambası"/>
    <n v="2"/>
    <s v="Ev Yaşam"/>
    <n v="1"/>
    <n v="7070"/>
    <n v="0.1"/>
    <n v="707"/>
    <n v="6363"/>
    <n v="5200"/>
    <n v="5200"/>
    <n v="1163"/>
  </r>
  <r>
    <n v="911"/>
    <n v="495"/>
    <n v="90"/>
    <s v="Bıçak Seti"/>
    <n v="8"/>
    <s v="Mutfak"/>
    <n v="1"/>
    <n v="3620"/>
    <n v="0"/>
    <n v="0"/>
    <n v="3620"/>
    <n v="2670"/>
    <n v="2670"/>
    <n v="950"/>
  </r>
  <r>
    <n v="912"/>
    <n v="496"/>
    <n v="40"/>
    <s v="Veri Analizi Kitabı"/>
    <n v="4"/>
    <s v="Kitap"/>
    <n v="1"/>
    <n v="500"/>
    <n v="0"/>
    <n v="0"/>
    <n v="500"/>
    <n v="340"/>
    <n v="340"/>
    <n v="160"/>
  </r>
  <r>
    <n v="913"/>
    <n v="496"/>
    <n v="21"/>
    <s v="Ayakkabılık"/>
    <n v="2"/>
    <s v="Ev Yaşam"/>
    <n v="1"/>
    <n v="2850"/>
    <n v="0.05"/>
    <n v="142.5"/>
    <n v="2707.5"/>
    <n v="2170"/>
    <n v="2170"/>
    <n v="537.5"/>
  </r>
  <r>
    <n v="914"/>
    <n v="496"/>
    <n v="60"/>
    <s v="Pilates Topu"/>
    <n v="5"/>
    <s v="Spor"/>
    <n v="1"/>
    <n v="4660"/>
    <n v="0.15"/>
    <n v="699"/>
    <n v="3961"/>
    <n v="3060"/>
    <n v="3060"/>
    <n v="901"/>
  </r>
  <r>
    <n v="915"/>
    <n v="496"/>
    <n v="70"/>
    <s v="El Kremi"/>
    <n v="6"/>
    <s v="Kozmetik"/>
    <n v="1"/>
    <n v="1080"/>
    <n v="0"/>
    <n v="0"/>
    <n v="1080"/>
    <n v="700"/>
    <n v="700"/>
    <n v="380"/>
  </r>
  <r>
    <n v="916"/>
    <n v="497"/>
    <n v="100"/>
    <s v="Toprak Torbası"/>
    <n v="9"/>
    <s v="Bahçe"/>
    <n v="1"/>
    <n v="2980"/>
    <n v="0.05"/>
    <n v="149"/>
    <n v="2831"/>
    <n v="2190"/>
    <n v="2190"/>
    <n v="641"/>
  </r>
  <r>
    <n v="917"/>
    <n v="498"/>
    <n v="26"/>
    <s v="Kot Pantolon"/>
    <n v="3"/>
    <s v="Giyim"/>
    <n v="1"/>
    <n v="890"/>
    <n v="0"/>
    <n v="0"/>
    <n v="890"/>
    <n v="400"/>
    <n v="400"/>
    <n v="490"/>
  </r>
  <r>
    <n v="918"/>
    <n v="498"/>
    <n v="73"/>
    <s v="Lego Seti"/>
    <n v="7"/>
    <s v="Oyuncak"/>
    <n v="5"/>
    <n v="360"/>
    <n v="0"/>
    <n v="0"/>
    <n v="1800"/>
    <n v="180"/>
    <n v="900"/>
    <n v="900"/>
  </r>
  <r>
    <n v="919"/>
    <n v="498"/>
    <n v="97"/>
    <s v="Bahçe Makası"/>
    <n v="9"/>
    <s v="Bahçe"/>
    <n v="2"/>
    <n v="70"/>
    <n v="0.05"/>
    <n v="7"/>
    <n v="133"/>
    <n v="50"/>
    <n v="100"/>
    <n v="33"/>
  </r>
  <r>
    <n v="920"/>
    <n v="498"/>
    <n v="18"/>
    <s v="Halı"/>
    <n v="2"/>
    <s v="Ev Yaşam"/>
    <n v="1"/>
    <n v="11620"/>
    <n v="0"/>
    <n v="0"/>
    <n v="11620"/>
    <n v="8290"/>
    <n v="8290"/>
    <n v="3330"/>
  </r>
  <r>
    <n v="921"/>
    <n v="499"/>
    <n v="20"/>
    <s v="Duvar Saati"/>
    <n v="2"/>
    <s v="Ev Yaşam"/>
    <n v="1"/>
    <n v="1740"/>
    <n v="0.1"/>
    <n v="174"/>
    <n v="1566"/>
    <n v="1030"/>
    <n v="1030"/>
    <n v="536"/>
  </r>
  <r>
    <n v="922"/>
    <n v="499"/>
    <n v="88"/>
    <s v="Kahve Makinesi"/>
    <n v="8"/>
    <s v="Mutfak"/>
    <n v="1"/>
    <n v="12100"/>
    <n v="0"/>
    <n v="0"/>
    <n v="12100"/>
    <n v="5740"/>
    <n v="5740"/>
    <n v="6360"/>
  </r>
  <r>
    <n v="923"/>
    <n v="500"/>
    <n v="98"/>
    <s v="Saksı"/>
    <n v="9"/>
    <s v="Bahçe"/>
    <n v="1"/>
    <n v="4310"/>
    <n v="0"/>
    <n v="0"/>
    <n v="4310"/>
    <n v="2000"/>
    <n v="2000"/>
    <n v="2310"/>
  </r>
  <r>
    <n v="924"/>
    <n v="500"/>
    <n v="118"/>
    <s v="Park Sensörü"/>
    <n v="10"/>
    <s v="Oto Aksesuar"/>
    <n v="1"/>
    <n v="4950"/>
    <n v="0.1"/>
    <n v="495"/>
    <n v="4455"/>
    <n v="2490"/>
    <n v="2490"/>
    <n v="1965"/>
  </r>
  <r>
    <n v="925"/>
    <n v="501"/>
    <n v="76"/>
    <s v="Peluş Ayı"/>
    <n v="7"/>
    <s v="Oyuncak"/>
    <n v="1"/>
    <n v="190"/>
    <n v="0.05"/>
    <n v="9.5"/>
    <n v="180.5"/>
    <n v="150"/>
    <n v="150"/>
    <n v="30.5"/>
  </r>
  <r>
    <n v="926"/>
    <n v="501"/>
    <n v="4"/>
    <s v="Bluetooth Hoparlör"/>
    <n v="1"/>
    <s v="Elektronik"/>
    <n v="1"/>
    <n v="20800"/>
    <n v="0"/>
    <n v="0"/>
    <n v="20800"/>
    <n v="9340"/>
    <n v="9340"/>
    <n v="11460"/>
  </r>
  <r>
    <n v="927"/>
    <n v="502"/>
    <n v="28"/>
    <s v="Mont"/>
    <n v="3"/>
    <s v="Giyim"/>
    <n v="1"/>
    <n v="3900"/>
    <n v="0"/>
    <n v="0"/>
    <n v="3900"/>
    <n v="2180"/>
    <n v="2180"/>
    <n v="1720"/>
  </r>
  <r>
    <n v="928"/>
    <n v="503"/>
    <n v="54"/>
    <s v="Bisiklet Kaskı"/>
    <n v="5"/>
    <s v="Spor"/>
    <n v="1"/>
    <n v="19290"/>
    <n v="0"/>
    <n v="0"/>
    <n v="19290"/>
    <n v="9720"/>
    <n v="9720"/>
    <n v="9570"/>
  </r>
  <r>
    <n v="929"/>
    <n v="504"/>
    <n v="104"/>
    <s v="Fide Küreği"/>
    <n v="9"/>
    <s v="Bahçe"/>
    <n v="1"/>
    <n v="780"/>
    <n v="0"/>
    <n v="0"/>
    <n v="780"/>
    <n v="520"/>
    <n v="520"/>
    <n v="260"/>
  </r>
  <r>
    <n v="930"/>
    <n v="505"/>
    <n v="7"/>
    <s v="Monitör"/>
    <n v="1"/>
    <s v="Elektronik"/>
    <n v="1"/>
    <n v="18600"/>
    <n v="0"/>
    <n v="0"/>
    <n v="18600"/>
    <n v="9620"/>
    <n v="9620"/>
    <n v="8980"/>
  </r>
  <r>
    <n v="931"/>
    <n v="506"/>
    <n v="47"/>
    <s v="Çizim Defteri"/>
    <n v="4"/>
    <s v="Kitap"/>
    <n v="1"/>
    <n v="350"/>
    <n v="0"/>
    <n v="0"/>
    <n v="350"/>
    <n v="240"/>
    <n v="240"/>
    <n v="110"/>
  </r>
  <r>
    <n v="932"/>
    <n v="506"/>
    <n v="15"/>
    <s v="Masa Lambası"/>
    <n v="2"/>
    <s v="Ev Yaşam"/>
    <n v="3"/>
    <n v="6800"/>
    <n v="0"/>
    <n v="0"/>
    <n v="20400"/>
    <n v="5200"/>
    <n v="15600"/>
    <n v="4800"/>
  </r>
  <r>
    <n v="933"/>
    <n v="506"/>
    <n v="101"/>
    <s v="Tohum Seti"/>
    <n v="9"/>
    <s v="Bahçe"/>
    <n v="4"/>
    <n v="730"/>
    <n v="0.1"/>
    <n v="292"/>
    <n v="2628"/>
    <n v="440"/>
    <n v="1760"/>
    <n v="868"/>
  </r>
  <r>
    <n v="934"/>
    <n v="507"/>
    <n v="16"/>
    <s v="Nevresim Takımı"/>
    <n v="2"/>
    <s v="Ev Yaşam"/>
    <n v="3"/>
    <n v="2020"/>
    <n v="0.05"/>
    <n v="303"/>
    <n v="5757"/>
    <n v="990"/>
    <n v="2970"/>
    <n v="2787"/>
  </r>
  <r>
    <n v="935"/>
    <n v="508"/>
    <n v="70"/>
    <s v="El Kremi"/>
    <n v="6"/>
    <s v="Kozmetik"/>
    <n v="1"/>
    <n v="1060"/>
    <n v="0"/>
    <n v="0"/>
    <n v="1060"/>
    <n v="700"/>
    <n v="700"/>
    <n v="360"/>
  </r>
  <r>
    <n v="936"/>
    <n v="508"/>
    <n v="35"/>
    <s v="Çorap Seti"/>
    <n v="3"/>
    <s v="Giyim"/>
    <n v="1"/>
    <n v="3700"/>
    <n v="0"/>
    <n v="0"/>
    <n v="3700"/>
    <n v="1910"/>
    <n v="1910"/>
    <n v="1790"/>
  </r>
  <r>
    <n v="937"/>
    <n v="508"/>
    <n v="23"/>
    <s v="TV Ünitesi"/>
    <n v="2"/>
    <s v="Ev Yaşam"/>
    <n v="2"/>
    <n v="8720"/>
    <n v="0.05"/>
    <n v="872"/>
    <n v="16568"/>
    <n v="4430"/>
    <n v="8860"/>
    <n v="7708"/>
  </r>
  <r>
    <n v="938"/>
    <n v="509"/>
    <n v="36"/>
    <s v="Elbise"/>
    <n v="3"/>
    <s v="Giyim"/>
    <n v="1"/>
    <n v="3360"/>
    <n v="0.05"/>
    <n v="168"/>
    <n v="3192"/>
    <n v="1960"/>
    <n v="1960"/>
    <n v="1232"/>
  </r>
  <r>
    <n v="939"/>
    <n v="510"/>
    <n v="78"/>
    <s v="Bebek Oyuncak"/>
    <n v="7"/>
    <s v="Oyuncak"/>
    <n v="5"/>
    <n v="410"/>
    <n v="0.1"/>
    <n v="205"/>
    <n v="1845"/>
    <n v="240"/>
    <n v="1200"/>
    <n v="645"/>
  </r>
  <r>
    <n v="940"/>
    <n v="511"/>
    <n v="24"/>
    <s v="Kitaplık"/>
    <n v="2"/>
    <s v="Ev Yaşam"/>
    <n v="4"/>
    <n v="2930"/>
    <n v="0"/>
    <n v="0"/>
    <n v="11720"/>
    <n v="2180"/>
    <n v="8720"/>
    <n v="3000"/>
  </r>
  <r>
    <n v="941"/>
    <n v="512"/>
    <n v="79"/>
    <s v="Uzaktan Kumandalı Araba"/>
    <n v="7"/>
    <s v="Oyuncak"/>
    <n v="1"/>
    <n v="2230"/>
    <n v="0.1"/>
    <n v="223"/>
    <n v="2007"/>
    <n v="1680"/>
    <n v="1680"/>
    <n v="327"/>
  </r>
  <r>
    <n v="942"/>
    <n v="512"/>
    <n v="66"/>
    <s v="Saç Bakım Yağı"/>
    <n v="6"/>
    <s v="Kozmetik"/>
    <n v="1"/>
    <n v="910"/>
    <n v="0.1"/>
    <n v="91"/>
    <n v="819"/>
    <n v="480"/>
    <n v="480"/>
    <n v="339"/>
  </r>
  <r>
    <n v="943"/>
    <n v="512"/>
    <n v="70"/>
    <s v="El Kremi"/>
    <n v="6"/>
    <s v="Kozmetik"/>
    <n v="2"/>
    <n v="1040"/>
    <n v="0.1"/>
    <n v="208"/>
    <n v="1872"/>
    <n v="700"/>
    <n v="1400"/>
    <n v="472"/>
  </r>
  <r>
    <n v="944"/>
    <n v="512"/>
    <n v="110"/>
    <s v="Oto Süpürge"/>
    <n v="10"/>
    <s v="Oto Aksesuar"/>
    <n v="2"/>
    <n v="430"/>
    <n v="0.05"/>
    <n v="43"/>
    <n v="817"/>
    <n v="250"/>
    <n v="500"/>
    <n v="317"/>
  </r>
  <r>
    <n v="945"/>
    <n v="512"/>
    <n v="102"/>
    <s v="Bahçe Eldiveni"/>
    <n v="9"/>
    <s v="Bahçe"/>
    <n v="2"/>
    <n v="2060"/>
    <n v="0"/>
    <n v="0"/>
    <n v="4120"/>
    <n v="1360"/>
    <n v="2720"/>
    <n v="1400"/>
  </r>
  <r>
    <n v="946"/>
    <n v="513"/>
    <n v="82"/>
    <s v="Satranç Takımı"/>
    <n v="7"/>
    <s v="Oyuncak"/>
    <n v="1"/>
    <n v="910"/>
    <n v="0"/>
    <n v="0"/>
    <n v="910"/>
    <n v="700"/>
    <n v="700"/>
    <n v="210"/>
  </r>
  <r>
    <n v="947"/>
    <n v="513"/>
    <n v="41"/>
    <s v="Tarih Kitabı"/>
    <n v="4"/>
    <s v="Kitap"/>
    <n v="1"/>
    <n v="120"/>
    <n v="0"/>
    <n v="0"/>
    <n v="120"/>
    <n v="70"/>
    <n v="70"/>
    <n v="50"/>
  </r>
  <r>
    <n v="948"/>
    <n v="513"/>
    <n v="13"/>
    <s v="Elektrikli Süpürge"/>
    <n v="2"/>
    <s v="Ev Yaşam"/>
    <n v="3"/>
    <n v="5050"/>
    <n v="0.05"/>
    <n v="757.5"/>
    <n v="14392.5"/>
    <n v="2460"/>
    <n v="7380"/>
    <n v="7012.5"/>
  </r>
  <r>
    <n v="949"/>
    <n v="514"/>
    <n v="106"/>
    <s v="Gübre"/>
    <n v="9"/>
    <s v="Bahçe"/>
    <n v="1"/>
    <n v="1560"/>
    <n v="0.05"/>
    <n v="78"/>
    <n v="1482"/>
    <n v="830"/>
    <n v="830"/>
    <n v="652"/>
  </r>
  <r>
    <n v="950"/>
    <n v="515"/>
    <n v="74"/>
    <s v="Puzzle"/>
    <n v="7"/>
    <s v="Oyuncak"/>
    <n v="2"/>
    <n v="550"/>
    <n v="0.05"/>
    <n v="55"/>
    <n v="1045"/>
    <n v="420"/>
    <n v="840"/>
    <n v="205"/>
  </r>
  <r>
    <n v="951"/>
    <n v="515"/>
    <n v="11"/>
    <s v="Webcam"/>
    <n v="1"/>
    <s v="Elektronik"/>
    <n v="1"/>
    <n v="3300"/>
    <n v="0.25"/>
    <n v="825"/>
    <n v="2475"/>
    <n v="1600"/>
    <n v="1600"/>
    <n v="875"/>
  </r>
  <r>
    <n v="952"/>
    <n v="516"/>
    <n v="80"/>
    <s v="Eğitici Kartlar"/>
    <n v="7"/>
    <s v="Oyuncak"/>
    <n v="1"/>
    <n v="840"/>
    <n v="0"/>
    <n v="0"/>
    <n v="840"/>
    <n v="640"/>
    <n v="640"/>
    <n v="200"/>
  </r>
  <r>
    <n v="953"/>
    <n v="516"/>
    <n v="46"/>
    <s v="Kalem Seti"/>
    <n v="4"/>
    <s v="Kitap"/>
    <n v="2"/>
    <n v="160"/>
    <n v="0"/>
    <n v="0"/>
    <n v="320"/>
    <n v="90"/>
    <n v="180"/>
    <n v="140"/>
  </r>
  <r>
    <n v="954"/>
    <n v="517"/>
    <n v="13"/>
    <s v="Elektrikli Süpürge"/>
    <n v="2"/>
    <s v="Ev Yaşam"/>
    <n v="1"/>
    <n v="4920"/>
    <n v="0"/>
    <n v="0"/>
    <n v="4920"/>
    <n v="2460"/>
    <n v="2460"/>
    <n v="2460"/>
  </r>
  <r>
    <n v="955"/>
    <n v="517"/>
    <n v="51"/>
    <s v="Dambıl Seti"/>
    <n v="5"/>
    <s v="Spor"/>
    <n v="3"/>
    <n v="20020"/>
    <n v="0.1"/>
    <n v="6006"/>
    <n v="54054"/>
    <n v="9220"/>
    <n v="27660"/>
    <n v="26394"/>
  </r>
  <r>
    <n v="956"/>
    <n v="517"/>
    <n v="28"/>
    <s v="Mont"/>
    <n v="3"/>
    <s v="Giyim"/>
    <n v="5"/>
    <n v="3890"/>
    <n v="0.05"/>
    <n v="972.5"/>
    <n v="18477.5"/>
    <n v="2180"/>
    <n v="10900"/>
    <n v="7577.5"/>
  </r>
  <r>
    <n v="957"/>
    <n v="518"/>
    <n v="88"/>
    <s v="Kahve Makinesi"/>
    <n v="8"/>
    <s v="Mutfak"/>
    <n v="2"/>
    <n v="12080"/>
    <n v="0"/>
    <n v="0"/>
    <n v="24160"/>
    <n v="5740"/>
    <n v="11480"/>
    <n v="12680"/>
  </r>
  <r>
    <n v="958"/>
    <n v="518"/>
    <n v="82"/>
    <s v="Satranç Takımı"/>
    <n v="7"/>
    <s v="Oyuncak"/>
    <n v="1"/>
    <n v="920"/>
    <n v="0.15"/>
    <n v="138"/>
    <n v="782"/>
    <n v="700"/>
    <n v="700"/>
    <n v="82"/>
  </r>
  <r>
    <n v="959"/>
    <n v="519"/>
    <n v="107"/>
    <s v="Bahçe Sandalyesi"/>
    <n v="9"/>
    <s v="Bahçe"/>
    <n v="1"/>
    <n v="540"/>
    <n v="0.05"/>
    <n v="27"/>
    <n v="513"/>
    <n v="310"/>
    <n v="310"/>
    <n v="203"/>
  </r>
  <r>
    <n v="960"/>
    <n v="520"/>
    <n v="4"/>
    <s v="Bluetooth Hoparlör"/>
    <n v="1"/>
    <s v="Elektronik"/>
    <n v="2"/>
    <n v="20470"/>
    <n v="0"/>
    <n v="0"/>
    <n v="40940"/>
    <n v="9340"/>
    <n v="18680"/>
    <n v="22260"/>
  </r>
  <r>
    <n v="961"/>
    <n v="521"/>
    <n v="22"/>
    <s v="Çamaşır Sepeti"/>
    <n v="2"/>
    <s v="Ev Yaşam"/>
    <n v="2"/>
    <n v="990"/>
    <n v="0.1"/>
    <n v="198"/>
    <n v="1782"/>
    <n v="630"/>
    <n v="1260"/>
    <n v="522"/>
  </r>
  <r>
    <n v="962"/>
    <n v="521"/>
    <n v="73"/>
    <s v="Lego Seti"/>
    <n v="7"/>
    <s v="Oyuncak"/>
    <n v="1"/>
    <n v="360"/>
    <n v="0.05"/>
    <n v="18"/>
    <n v="342"/>
    <n v="180"/>
    <n v="180"/>
    <n v="162"/>
  </r>
  <r>
    <n v="963"/>
    <n v="522"/>
    <n v="112"/>
    <s v="Cam Suyu"/>
    <n v="10"/>
    <s v="Oto Aksesuar"/>
    <n v="1"/>
    <n v="2890"/>
    <n v="0.05"/>
    <n v="144.5"/>
    <n v="2745.5"/>
    <n v="1520"/>
    <n v="1520"/>
    <n v="1225.5"/>
  </r>
  <r>
    <n v="964"/>
    <n v="523"/>
    <n v="32"/>
    <s v="Kazak"/>
    <n v="3"/>
    <s v="Giyim"/>
    <n v="2"/>
    <n v="2280"/>
    <n v="0.25"/>
    <n v="1140"/>
    <n v="3420"/>
    <n v="1660"/>
    <n v="3320"/>
    <n v="100"/>
  </r>
  <r>
    <n v="965"/>
    <n v="523"/>
    <n v="88"/>
    <s v="Kahve Makinesi"/>
    <n v="8"/>
    <s v="Mutfak"/>
    <n v="5"/>
    <n v="11680"/>
    <n v="0.05"/>
    <n v="2920"/>
    <n v="55480"/>
    <n v="5740"/>
    <n v="28700"/>
    <n v="26780"/>
  </r>
  <r>
    <n v="966"/>
    <n v="524"/>
    <n v="9"/>
    <s v="Mouse"/>
    <n v="1"/>
    <s v="Elektronik"/>
    <n v="2"/>
    <n v="25000"/>
    <n v="0.1"/>
    <n v="5000"/>
    <n v="45000"/>
    <n v="14160"/>
    <n v="28320"/>
    <n v="16680"/>
  </r>
  <r>
    <n v="967"/>
    <n v="524"/>
    <n v="1"/>
    <s v="Dizüstü Bilgisayar"/>
    <n v="1"/>
    <s v="Elektronik"/>
    <n v="1"/>
    <n v="22210"/>
    <n v="0.05"/>
    <n v="1110.5"/>
    <n v="21099.5"/>
    <n v="10270"/>
    <n v="10270"/>
    <n v="10829.5"/>
  </r>
  <r>
    <n v="968"/>
    <n v="525"/>
    <n v="69"/>
    <s v="Deodorant"/>
    <n v="6"/>
    <s v="Kozmetik"/>
    <n v="1"/>
    <n v="730"/>
    <n v="0.05"/>
    <n v="36.5"/>
    <n v="693.5"/>
    <n v="500"/>
    <n v="500"/>
    <n v="193.5"/>
  </r>
  <r>
    <n v="969"/>
    <n v="525"/>
    <n v="92"/>
    <s v="Saklama Kabı"/>
    <n v="8"/>
    <s v="Mutfak"/>
    <n v="1"/>
    <n v="770"/>
    <n v="0"/>
    <n v="0"/>
    <n v="770"/>
    <n v="500"/>
    <n v="500"/>
    <n v="270"/>
  </r>
  <r>
    <n v="970"/>
    <n v="526"/>
    <n v="101"/>
    <s v="Tohum Seti"/>
    <n v="9"/>
    <s v="Bahçe"/>
    <n v="1"/>
    <n v="730"/>
    <n v="0"/>
    <n v="0"/>
    <n v="730"/>
    <n v="440"/>
    <n v="440"/>
    <n v="290"/>
  </r>
  <r>
    <n v="971"/>
    <n v="527"/>
    <n v="32"/>
    <s v="Kazak"/>
    <n v="3"/>
    <s v="Giyim"/>
    <n v="2"/>
    <n v="2160"/>
    <n v="0"/>
    <n v="0"/>
    <n v="4320"/>
    <n v="1660"/>
    <n v="3320"/>
    <n v="1000"/>
  </r>
  <r>
    <n v="972"/>
    <n v="528"/>
    <n v="44"/>
    <s v="Ajanda"/>
    <n v="4"/>
    <s v="Kitap"/>
    <n v="1"/>
    <n v="330"/>
    <n v="0.1"/>
    <n v="33"/>
    <n v="297"/>
    <n v="160"/>
    <n v="160"/>
    <n v="137"/>
  </r>
  <r>
    <n v="973"/>
    <n v="528"/>
    <n v="38"/>
    <s v="Kişisel Gelişim Kitabı"/>
    <n v="4"/>
    <s v="Kitap"/>
    <n v="1"/>
    <n v="340"/>
    <n v="0.05"/>
    <n v="17"/>
    <n v="323"/>
    <n v="250"/>
    <n v="250"/>
    <n v="73"/>
  </r>
  <r>
    <n v="974"/>
    <n v="528"/>
    <n v="89"/>
    <s v="Kesme Tahtası"/>
    <n v="8"/>
    <s v="Mutfak"/>
    <n v="1"/>
    <n v="630"/>
    <n v="0"/>
    <n v="0"/>
    <n v="630"/>
    <n v="300"/>
    <n v="300"/>
    <n v="330"/>
  </r>
  <r>
    <n v="975"/>
    <n v="529"/>
    <n v="40"/>
    <s v="Veri Analizi Kitabı"/>
    <n v="4"/>
    <s v="Kitap"/>
    <n v="2"/>
    <n v="480"/>
    <n v="0.1"/>
    <n v="96"/>
    <n v="864"/>
    <n v="340"/>
    <n v="680"/>
    <n v="184"/>
  </r>
  <r>
    <n v="976"/>
    <n v="529"/>
    <n v="61"/>
    <s v="Şampuan"/>
    <n v="6"/>
    <s v="Kozmetik"/>
    <n v="2"/>
    <n v="940"/>
    <n v="0"/>
    <n v="0"/>
    <n v="1880"/>
    <n v="420"/>
    <n v="840"/>
    <n v="1040"/>
  </r>
  <r>
    <n v="977"/>
    <n v="530"/>
    <n v="75"/>
    <s v="Oyuncak Araba"/>
    <n v="7"/>
    <s v="Oyuncak"/>
    <n v="1"/>
    <n v="2010"/>
    <n v="0"/>
    <n v="0"/>
    <n v="2010"/>
    <n v="1470"/>
    <n v="1470"/>
    <n v="540"/>
  </r>
  <r>
    <n v="978"/>
    <n v="531"/>
    <n v="20"/>
    <s v="Duvar Saati"/>
    <n v="2"/>
    <s v="Ev Yaşam"/>
    <n v="2"/>
    <n v="1810"/>
    <n v="0.05"/>
    <n v="181"/>
    <n v="3439"/>
    <n v="1030"/>
    <n v="2060"/>
    <n v="1379"/>
  </r>
  <r>
    <n v="979"/>
    <n v="532"/>
    <n v="49"/>
    <s v="Futbol Topu"/>
    <n v="5"/>
    <s v="Spor"/>
    <n v="2"/>
    <n v="350"/>
    <n v="0"/>
    <n v="0"/>
    <n v="700"/>
    <n v="270"/>
    <n v="540"/>
    <n v="160"/>
  </r>
  <r>
    <n v="980"/>
    <n v="532"/>
    <n v="2"/>
    <s v="Akıllı Telefon"/>
    <n v="1"/>
    <s v="Elektronik"/>
    <n v="1"/>
    <n v="7930"/>
    <n v="0"/>
    <n v="0"/>
    <n v="7930"/>
    <n v="3900"/>
    <n v="3900"/>
    <n v="4030"/>
  </r>
  <r>
    <n v="981"/>
    <n v="533"/>
    <n v="117"/>
    <s v="Direksiyon Kılıfı"/>
    <n v="10"/>
    <s v="Oto Aksesuar"/>
    <n v="3"/>
    <n v="240"/>
    <n v="0.1"/>
    <n v="72"/>
    <n v="648"/>
    <n v="140"/>
    <n v="420"/>
    <n v="228"/>
  </r>
  <r>
    <n v="982"/>
    <n v="533"/>
    <n v="2"/>
    <s v="Akıllı Telefon"/>
    <n v="1"/>
    <s v="Elektronik"/>
    <n v="1"/>
    <n v="7960"/>
    <n v="0"/>
    <n v="0"/>
    <n v="7960"/>
    <n v="3900"/>
    <n v="3900"/>
    <n v="4060"/>
  </r>
  <r>
    <n v="983"/>
    <n v="533"/>
    <n v="108"/>
    <s v="Seramik Saksı"/>
    <n v="9"/>
    <s v="Bahçe"/>
    <n v="1"/>
    <n v="1790"/>
    <n v="0"/>
    <n v="0"/>
    <n v="1790"/>
    <n v="970"/>
    <n v="970"/>
    <n v="820"/>
  </r>
  <r>
    <n v="984"/>
    <n v="533"/>
    <n v="96"/>
    <s v="Mutfak Tartısı"/>
    <n v="8"/>
    <s v="Mutfak"/>
    <n v="1"/>
    <n v="4050"/>
    <n v="0.05"/>
    <n v="202.5"/>
    <n v="3847.5"/>
    <n v="3060"/>
    <n v="3060"/>
    <n v="787.5"/>
  </r>
  <r>
    <n v="985"/>
    <n v="534"/>
    <n v="33"/>
    <s v="Ceket"/>
    <n v="3"/>
    <s v="Giyim"/>
    <n v="2"/>
    <n v="1380"/>
    <n v="0"/>
    <n v="0"/>
    <n v="2760"/>
    <n v="1040"/>
    <n v="2080"/>
    <n v="680"/>
  </r>
  <r>
    <n v="986"/>
    <n v="535"/>
    <n v="71"/>
    <s v="Dudak Balmı"/>
    <n v="6"/>
    <s v="Kozmetik"/>
    <n v="1"/>
    <n v="630"/>
    <n v="0"/>
    <n v="0"/>
    <n v="630"/>
    <n v="340"/>
    <n v="340"/>
    <n v="290"/>
  </r>
  <r>
    <n v="987"/>
    <n v="535"/>
    <n v="36"/>
    <s v="Elbise"/>
    <n v="3"/>
    <s v="Giyim"/>
    <n v="1"/>
    <n v="3340"/>
    <n v="0.15"/>
    <n v="501"/>
    <n v="2839"/>
    <n v="1960"/>
    <n v="1960"/>
    <n v="879"/>
  </r>
  <r>
    <n v="988"/>
    <n v="536"/>
    <n v="113"/>
    <s v="Lastik Parlatıcı"/>
    <n v="10"/>
    <s v="Oto Aksesuar"/>
    <n v="2"/>
    <n v="1860"/>
    <n v="0"/>
    <n v="0"/>
    <n v="3720"/>
    <n v="1260"/>
    <n v="2520"/>
    <n v="1200"/>
  </r>
  <r>
    <n v="989"/>
    <n v="537"/>
    <n v="77"/>
    <s v="Masa Oyunu"/>
    <n v="7"/>
    <s v="Oyuncak"/>
    <n v="1"/>
    <n v="2880"/>
    <n v="0"/>
    <n v="0"/>
    <n v="2880"/>
    <n v="2190"/>
    <n v="2190"/>
    <n v="690"/>
  </r>
  <r>
    <n v="990"/>
    <n v="537"/>
    <n v="63"/>
    <s v="Güneş Kremi"/>
    <n v="6"/>
    <s v="Kozmetik"/>
    <n v="3"/>
    <n v="1570"/>
    <n v="0.1"/>
    <n v="471"/>
    <n v="4239"/>
    <n v="750"/>
    <n v="2250"/>
    <n v="1989"/>
  </r>
  <r>
    <n v="991"/>
    <n v="538"/>
    <n v="97"/>
    <s v="Bahçe Makası"/>
    <n v="9"/>
    <s v="Bahçe"/>
    <n v="1"/>
    <n v="70"/>
    <n v="0"/>
    <n v="0"/>
    <n v="70"/>
    <n v="50"/>
    <n v="50"/>
    <n v="20"/>
  </r>
  <r>
    <n v="992"/>
    <n v="539"/>
    <n v="32"/>
    <s v="Kazak"/>
    <n v="3"/>
    <s v="Giyim"/>
    <n v="2"/>
    <n v="2250"/>
    <n v="0.05"/>
    <n v="225"/>
    <n v="4275"/>
    <n v="1660"/>
    <n v="3320"/>
    <n v="955"/>
  </r>
  <r>
    <n v="993"/>
    <n v="539"/>
    <n v="44"/>
    <s v="Ajanda"/>
    <n v="4"/>
    <s v="Kitap"/>
    <n v="1"/>
    <n v="310"/>
    <n v="0.1"/>
    <n v="31"/>
    <n v="279"/>
    <n v="160"/>
    <n v="160"/>
    <n v="119"/>
  </r>
  <r>
    <n v="994"/>
    <n v="539"/>
    <n v="36"/>
    <s v="Elbise"/>
    <n v="3"/>
    <s v="Giyim"/>
    <n v="1"/>
    <n v="3330"/>
    <n v="0.15"/>
    <n v="499.5"/>
    <n v="2830.5"/>
    <n v="1960"/>
    <n v="1960"/>
    <n v="870.5"/>
  </r>
  <r>
    <n v="995"/>
    <n v="540"/>
    <n v="57"/>
    <s v="Atlama İpi"/>
    <n v="5"/>
    <s v="Spor"/>
    <n v="1"/>
    <n v="2820"/>
    <n v="0"/>
    <n v="0"/>
    <n v="2820"/>
    <n v="1530"/>
    <n v="1530"/>
    <n v="1290"/>
  </r>
  <r>
    <n v="996"/>
    <n v="540"/>
    <n v="44"/>
    <s v="Ajanda"/>
    <n v="4"/>
    <s v="Kitap"/>
    <n v="2"/>
    <n v="320"/>
    <n v="0"/>
    <n v="0"/>
    <n v="640"/>
    <n v="160"/>
    <n v="320"/>
    <n v="320"/>
  </r>
  <r>
    <n v="997"/>
    <n v="540"/>
    <n v="82"/>
    <s v="Satranç Takımı"/>
    <n v="7"/>
    <s v="Oyuncak"/>
    <n v="1"/>
    <n v="890"/>
    <n v="0.05"/>
    <n v="44.5"/>
    <n v="845.5"/>
    <n v="700"/>
    <n v="700"/>
    <n v="145.5"/>
  </r>
  <r>
    <n v="998"/>
    <n v="540"/>
    <n v="88"/>
    <s v="Kahve Makinesi"/>
    <n v="8"/>
    <s v="Mutfak"/>
    <n v="1"/>
    <n v="12120"/>
    <n v="0.05"/>
    <n v="606"/>
    <n v="11514"/>
    <n v="5740"/>
    <n v="5740"/>
    <n v="5774"/>
  </r>
  <r>
    <n v="999"/>
    <n v="541"/>
    <n v="85"/>
    <s v="Tava"/>
    <n v="8"/>
    <s v="Mutfak"/>
    <n v="1"/>
    <n v="7630"/>
    <n v="0.2"/>
    <n v="1526"/>
    <n v="6104"/>
    <n v="3460"/>
    <n v="3460"/>
    <n v="2644"/>
  </r>
  <r>
    <n v="1000"/>
    <n v="542"/>
    <n v="110"/>
    <s v="Oto Süpürge"/>
    <n v="10"/>
    <s v="Oto Aksesuar"/>
    <n v="1"/>
    <n v="410"/>
    <n v="0"/>
    <n v="0"/>
    <n v="410"/>
    <n v="250"/>
    <n v="250"/>
    <n v="160"/>
  </r>
  <r>
    <n v="1001"/>
    <n v="542"/>
    <n v="107"/>
    <s v="Bahçe Sandalyesi"/>
    <n v="9"/>
    <s v="Bahçe"/>
    <n v="1"/>
    <n v="550"/>
    <n v="0.1"/>
    <n v="55"/>
    <n v="495"/>
    <n v="310"/>
    <n v="310"/>
    <n v="185"/>
  </r>
  <r>
    <n v="1002"/>
    <n v="543"/>
    <n v="53"/>
    <s v="Koşu Bandı"/>
    <n v="5"/>
    <s v="Spor"/>
    <n v="1"/>
    <n v="13450"/>
    <n v="0.1"/>
    <n v="1345"/>
    <n v="12105"/>
    <n v="6380"/>
    <n v="6380"/>
    <n v="5725"/>
  </r>
  <r>
    <n v="1003"/>
    <n v="544"/>
    <n v="107"/>
    <s v="Bahçe Sandalyesi"/>
    <n v="9"/>
    <s v="Bahçe"/>
    <n v="1"/>
    <n v="560"/>
    <n v="0"/>
    <n v="0"/>
    <n v="560"/>
    <n v="310"/>
    <n v="310"/>
    <n v="250"/>
  </r>
  <r>
    <n v="1004"/>
    <n v="545"/>
    <n v="36"/>
    <s v="Elbise"/>
    <n v="3"/>
    <s v="Giyim"/>
    <n v="1"/>
    <n v="3280"/>
    <n v="0"/>
    <n v="0"/>
    <n v="3280"/>
    <n v="1960"/>
    <n v="1960"/>
    <n v="1320"/>
  </r>
  <r>
    <n v="1005"/>
    <n v="546"/>
    <n v="89"/>
    <s v="Kesme Tahtası"/>
    <n v="8"/>
    <s v="Mutfak"/>
    <n v="2"/>
    <n v="660"/>
    <n v="0"/>
    <n v="0"/>
    <n v="1320"/>
    <n v="300"/>
    <n v="600"/>
    <n v="720"/>
  </r>
  <r>
    <n v="1006"/>
    <n v="546"/>
    <n v="117"/>
    <s v="Direksiyon Kılıfı"/>
    <n v="10"/>
    <s v="Oto Aksesuar"/>
    <n v="2"/>
    <n v="230"/>
    <n v="0"/>
    <n v="0"/>
    <n v="460"/>
    <n v="140"/>
    <n v="280"/>
    <n v="180"/>
  </r>
  <r>
    <n v="1007"/>
    <n v="547"/>
    <n v="96"/>
    <s v="Mutfak Tartısı"/>
    <n v="8"/>
    <s v="Mutfak"/>
    <n v="1"/>
    <n v="4120"/>
    <n v="0.25"/>
    <n v="1030"/>
    <n v="3090"/>
    <n v="3060"/>
    <n v="3060"/>
    <n v="30"/>
  </r>
  <r>
    <n v="1008"/>
    <n v="548"/>
    <n v="42"/>
    <s v="Çocuk Kitabı"/>
    <n v="4"/>
    <s v="Kitap"/>
    <n v="1"/>
    <n v="70"/>
    <n v="0.1"/>
    <n v="7"/>
    <n v="63"/>
    <n v="50"/>
    <n v="50"/>
    <n v="13"/>
  </r>
  <r>
    <n v="1009"/>
    <n v="549"/>
    <n v="90"/>
    <s v="Bıçak Seti"/>
    <n v="8"/>
    <s v="Mutfak"/>
    <n v="1"/>
    <n v="3620"/>
    <n v="0.15"/>
    <n v="543"/>
    <n v="3077"/>
    <n v="2670"/>
    <n v="2670"/>
    <n v="407"/>
  </r>
  <r>
    <n v="1010"/>
    <n v="549"/>
    <n v="92"/>
    <s v="Saklama Kabı"/>
    <n v="8"/>
    <s v="Mutfak"/>
    <n v="1"/>
    <n v="730"/>
    <n v="0.15"/>
    <n v="109.5"/>
    <n v="620.5"/>
    <n v="500"/>
    <n v="500"/>
    <n v="120.5"/>
  </r>
  <r>
    <n v="1011"/>
    <n v="549"/>
    <n v="95"/>
    <s v="Fırın Kabı"/>
    <n v="8"/>
    <s v="Mutfak"/>
    <n v="1"/>
    <n v="3390"/>
    <n v="0.05"/>
    <n v="169.5"/>
    <n v="3220.5"/>
    <n v="2310"/>
    <n v="2310"/>
    <n v="910.5"/>
  </r>
  <r>
    <n v="1012"/>
    <n v="550"/>
    <n v="83"/>
    <s v="Boyama Seti"/>
    <n v="7"/>
    <s v="Oyuncak"/>
    <n v="1"/>
    <n v="1520"/>
    <n v="0"/>
    <n v="0"/>
    <n v="1520"/>
    <n v="930"/>
    <n v="930"/>
    <n v="590"/>
  </r>
  <r>
    <n v="1013"/>
    <n v="551"/>
    <n v="5"/>
    <s v="Akıllı Saat"/>
    <n v="1"/>
    <s v="Elektronik"/>
    <n v="3"/>
    <n v="7070"/>
    <n v="0"/>
    <n v="0"/>
    <n v="21210"/>
    <n v="4350"/>
    <n v="13050"/>
    <n v="8160"/>
  </r>
  <r>
    <n v="1014"/>
    <n v="551"/>
    <n v="65"/>
    <s v="Diş Macunu"/>
    <n v="6"/>
    <s v="Kozmetik"/>
    <n v="1"/>
    <n v="210"/>
    <n v="0"/>
    <n v="0"/>
    <n v="210"/>
    <n v="170"/>
    <n v="170"/>
    <n v="40"/>
  </r>
  <r>
    <n v="1015"/>
    <n v="552"/>
    <n v="109"/>
    <s v="Araç Telefon Tutucu"/>
    <n v="10"/>
    <s v="Oto Aksesuar"/>
    <n v="4"/>
    <n v="1060"/>
    <n v="0.05"/>
    <n v="212"/>
    <n v="4028"/>
    <n v="760"/>
    <n v="3040"/>
    <n v="988"/>
  </r>
  <r>
    <n v="1016"/>
    <n v="552"/>
    <n v="12"/>
    <s v="Harici Disk"/>
    <n v="1"/>
    <s v="Elektronik"/>
    <n v="2"/>
    <n v="20730"/>
    <n v="0.1"/>
    <n v="4146"/>
    <n v="37314"/>
    <n v="14940"/>
    <n v="29880"/>
    <n v="7434"/>
  </r>
  <r>
    <n v="1017"/>
    <n v="552"/>
    <n v="74"/>
    <s v="Puzzle"/>
    <n v="7"/>
    <s v="Oyuncak"/>
    <n v="1"/>
    <n v="580"/>
    <n v="0.05"/>
    <n v="29"/>
    <n v="551"/>
    <n v="420"/>
    <n v="420"/>
    <n v="131"/>
  </r>
  <r>
    <n v="1018"/>
    <n v="553"/>
    <n v="100"/>
    <s v="Toprak Torbası"/>
    <n v="9"/>
    <s v="Bahçe"/>
    <n v="2"/>
    <n v="3050"/>
    <n v="0.2"/>
    <n v="1220"/>
    <n v="4880"/>
    <n v="2190"/>
    <n v="4380"/>
    <n v="500"/>
  </r>
  <r>
    <n v="1019"/>
    <n v="553"/>
    <n v="89"/>
    <s v="Kesme Tahtası"/>
    <n v="8"/>
    <s v="Mutfak"/>
    <n v="1"/>
    <n v="650"/>
    <n v="0"/>
    <n v="0"/>
    <n v="650"/>
    <n v="300"/>
    <n v="300"/>
    <n v="350"/>
  </r>
  <r>
    <n v="1020"/>
    <n v="554"/>
    <n v="87"/>
    <s v="Blender"/>
    <n v="8"/>
    <s v="Mutfak"/>
    <n v="2"/>
    <n v="10910"/>
    <n v="0.05"/>
    <n v="1091"/>
    <n v="20729"/>
    <n v="6740"/>
    <n v="13480"/>
    <n v="7249"/>
  </r>
  <r>
    <n v="1021"/>
    <n v="555"/>
    <n v="25"/>
    <s v="Tişört"/>
    <n v="3"/>
    <s v="Giyim"/>
    <n v="1"/>
    <n v="2040"/>
    <n v="0"/>
    <n v="0"/>
    <n v="2040"/>
    <n v="1430"/>
    <n v="1430"/>
    <n v="610"/>
  </r>
  <r>
    <n v="1022"/>
    <n v="555"/>
    <n v="99"/>
    <s v="Sulama Hortumu"/>
    <n v="9"/>
    <s v="Bahçe"/>
    <n v="1"/>
    <n v="1320"/>
    <n v="0.2"/>
    <n v="264"/>
    <n v="1056"/>
    <n v="680"/>
    <n v="680"/>
    <n v="376"/>
  </r>
  <r>
    <n v="1023"/>
    <n v="556"/>
    <n v="27"/>
    <s v="Sweatshirt"/>
    <n v="3"/>
    <s v="Giyim"/>
    <n v="1"/>
    <n v="1530"/>
    <n v="0"/>
    <n v="0"/>
    <n v="1530"/>
    <n v="690"/>
    <n v="690"/>
    <n v="840"/>
  </r>
  <r>
    <n v="1024"/>
    <n v="557"/>
    <n v="16"/>
    <s v="Nevresim Takımı"/>
    <n v="2"/>
    <s v="Ev Yaşam"/>
    <n v="1"/>
    <n v="2140"/>
    <n v="0.1"/>
    <n v="214"/>
    <n v="1926"/>
    <n v="990"/>
    <n v="990"/>
    <n v="936"/>
  </r>
  <r>
    <n v="1025"/>
    <n v="557"/>
    <n v="107"/>
    <s v="Bahçe Sandalyesi"/>
    <n v="9"/>
    <s v="Bahçe"/>
    <n v="1"/>
    <n v="550"/>
    <n v="0"/>
    <n v="0"/>
    <n v="550"/>
    <n v="310"/>
    <n v="310"/>
    <n v="240"/>
  </r>
  <r>
    <n v="1026"/>
    <n v="557"/>
    <n v="49"/>
    <s v="Futbol Topu"/>
    <n v="5"/>
    <s v="Spor"/>
    <n v="1"/>
    <n v="370"/>
    <n v="0"/>
    <n v="0"/>
    <n v="370"/>
    <n v="270"/>
    <n v="270"/>
    <n v="100"/>
  </r>
  <r>
    <n v="1027"/>
    <n v="557"/>
    <n v="4"/>
    <s v="Bluetooth Hoparlör"/>
    <n v="1"/>
    <s v="Elektronik"/>
    <n v="1"/>
    <n v="20950"/>
    <n v="0"/>
    <n v="0"/>
    <n v="20950"/>
    <n v="9340"/>
    <n v="9340"/>
    <n v="11610"/>
  </r>
  <r>
    <n v="1028"/>
    <n v="558"/>
    <n v="46"/>
    <s v="Kalem Seti"/>
    <n v="4"/>
    <s v="Kitap"/>
    <n v="5"/>
    <n v="160"/>
    <n v="0"/>
    <n v="0"/>
    <n v="800"/>
    <n v="90"/>
    <n v="450"/>
    <n v="350"/>
  </r>
  <r>
    <n v="1029"/>
    <n v="558"/>
    <n v="96"/>
    <s v="Mutfak Tartısı"/>
    <n v="8"/>
    <s v="Mutfak"/>
    <n v="1"/>
    <n v="4030"/>
    <n v="0.05"/>
    <n v="201.5"/>
    <n v="3828.5"/>
    <n v="3060"/>
    <n v="3060"/>
    <n v="768.5"/>
  </r>
  <r>
    <n v="1030"/>
    <n v="559"/>
    <n v="13"/>
    <s v="Elektrikli Süpürge"/>
    <n v="2"/>
    <s v="Ev Yaşam"/>
    <n v="3"/>
    <n v="5140"/>
    <n v="0"/>
    <n v="0"/>
    <n v="15420"/>
    <n v="2460"/>
    <n v="7380"/>
    <n v="8040"/>
  </r>
  <r>
    <n v="1031"/>
    <n v="559"/>
    <n v="46"/>
    <s v="Kalem Seti"/>
    <n v="4"/>
    <s v="Kitap"/>
    <n v="1"/>
    <n v="150"/>
    <n v="0.25"/>
    <n v="37.5"/>
    <n v="112.5"/>
    <n v="90"/>
    <n v="90"/>
    <n v="22.5"/>
  </r>
  <r>
    <n v="1032"/>
    <n v="559"/>
    <n v="47"/>
    <s v="Çizim Defteri"/>
    <n v="4"/>
    <s v="Kitap"/>
    <n v="2"/>
    <n v="340"/>
    <n v="0"/>
    <n v="0"/>
    <n v="680"/>
    <n v="240"/>
    <n v="480"/>
    <n v="200"/>
  </r>
  <r>
    <n v="1033"/>
    <n v="559"/>
    <n v="40"/>
    <s v="Veri Analizi Kitabı"/>
    <n v="4"/>
    <s v="Kitap"/>
    <n v="4"/>
    <n v="500"/>
    <n v="0"/>
    <n v="0"/>
    <n v="2000"/>
    <n v="340"/>
    <n v="1360"/>
    <n v="640"/>
  </r>
  <r>
    <n v="1034"/>
    <n v="560"/>
    <n v="18"/>
    <s v="Halı"/>
    <n v="2"/>
    <s v="Ev Yaşam"/>
    <n v="1"/>
    <n v="11360"/>
    <n v="0"/>
    <n v="0"/>
    <n v="11360"/>
    <n v="8290"/>
    <n v="8290"/>
    <n v="3070"/>
  </r>
  <r>
    <n v="1035"/>
    <n v="560"/>
    <n v="89"/>
    <s v="Kesme Tahtası"/>
    <n v="8"/>
    <s v="Mutfak"/>
    <n v="1"/>
    <n v="630"/>
    <n v="0.1"/>
    <n v="63"/>
    <n v="567"/>
    <n v="300"/>
    <n v="300"/>
    <n v="267"/>
  </r>
  <r>
    <n v="1036"/>
    <n v="561"/>
    <n v="104"/>
    <s v="Fide Küreği"/>
    <n v="9"/>
    <s v="Bahçe"/>
    <n v="2"/>
    <n v="800"/>
    <n v="0"/>
    <n v="0"/>
    <n v="1600"/>
    <n v="520"/>
    <n v="1040"/>
    <n v="560"/>
  </r>
  <r>
    <n v="1037"/>
    <n v="562"/>
    <n v="108"/>
    <s v="Seramik Saksı"/>
    <n v="9"/>
    <s v="Bahçe"/>
    <n v="1"/>
    <n v="1850"/>
    <n v="0"/>
    <n v="0"/>
    <n v="1850"/>
    <n v="970"/>
    <n v="970"/>
    <n v="880"/>
  </r>
  <r>
    <n v="1038"/>
    <n v="563"/>
    <n v="49"/>
    <s v="Futbol Topu"/>
    <n v="5"/>
    <s v="Spor"/>
    <n v="2"/>
    <n v="350"/>
    <n v="0.1"/>
    <n v="70"/>
    <n v="630"/>
    <n v="270"/>
    <n v="540"/>
    <n v="90"/>
  </r>
  <r>
    <n v="1039"/>
    <n v="564"/>
    <n v="61"/>
    <s v="Şampuan"/>
    <n v="6"/>
    <s v="Kozmetik"/>
    <n v="1"/>
    <n v="960"/>
    <n v="0"/>
    <n v="0"/>
    <n v="960"/>
    <n v="420"/>
    <n v="420"/>
    <n v="540"/>
  </r>
  <r>
    <n v="1040"/>
    <n v="565"/>
    <n v="33"/>
    <s v="Ceket"/>
    <n v="3"/>
    <s v="Giyim"/>
    <n v="2"/>
    <n v="1340"/>
    <n v="0"/>
    <n v="0"/>
    <n v="2680"/>
    <n v="1040"/>
    <n v="2080"/>
    <n v="600"/>
  </r>
  <r>
    <n v="1041"/>
    <n v="565"/>
    <n v="17"/>
    <s v="Yastık"/>
    <n v="2"/>
    <s v="Ev Yaşam"/>
    <n v="2"/>
    <n v="2510"/>
    <n v="0.05"/>
    <n v="251"/>
    <n v="4769"/>
    <n v="1340"/>
    <n v="2680"/>
    <n v="2089"/>
  </r>
  <r>
    <n v="1042"/>
    <n v="565"/>
    <n v="42"/>
    <s v="Çocuk Kitabı"/>
    <n v="4"/>
    <s v="Kitap"/>
    <n v="3"/>
    <n v="70"/>
    <n v="0"/>
    <n v="0"/>
    <n v="210"/>
    <n v="50"/>
    <n v="150"/>
    <n v="60"/>
  </r>
  <r>
    <n v="1043"/>
    <n v="566"/>
    <n v="114"/>
    <s v="Bagaj Düzenleyici"/>
    <n v="10"/>
    <s v="Oto Aksesuar"/>
    <n v="2"/>
    <n v="130"/>
    <n v="0"/>
    <n v="0"/>
    <n v="260"/>
    <n v="60"/>
    <n v="120"/>
    <n v="140"/>
  </r>
  <r>
    <n v="1044"/>
    <n v="567"/>
    <n v="74"/>
    <s v="Puzzle"/>
    <n v="7"/>
    <s v="Oyuncak"/>
    <n v="1"/>
    <n v="550"/>
    <n v="0.15"/>
    <n v="82.5"/>
    <n v="467.5"/>
    <n v="420"/>
    <n v="420"/>
    <n v="47.5"/>
  </r>
  <r>
    <n v="1045"/>
    <n v="567"/>
    <n v="114"/>
    <s v="Bagaj Düzenleyici"/>
    <n v="10"/>
    <s v="Oto Aksesuar"/>
    <n v="1"/>
    <n v="130"/>
    <n v="0"/>
    <n v="0"/>
    <n v="130"/>
    <n v="60"/>
    <n v="60"/>
    <n v="70"/>
  </r>
  <r>
    <n v="1046"/>
    <n v="568"/>
    <n v="82"/>
    <s v="Satranç Takımı"/>
    <n v="7"/>
    <s v="Oyuncak"/>
    <n v="1"/>
    <n v="900"/>
    <n v="0.1"/>
    <n v="90"/>
    <n v="810"/>
    <n v="700"/>
    <n v="700"/>
    <n v="110"/>
  </r>
  <r>
    <n v="1047"/>
    <n v="569"/>
    <n v="74"/>
    <s v="Puzzle"/>
    <n v="7"/>
    <s v="Oyuncak"/>
    <n v="5"/>
    <n v="550"/>
    <n v="0.05"/>
    <n v="137.5"/>
    <n v="2612.5"/>
    <n v="420"/>
    <n v="2100"/>
    <n v="512.5"/>
  </r>
  <r>
    <n v="1048"/>
    <n v="569"/>
    <n v="52"/>
    <s v="Direnç Bandı"/>
    <n v="5"/>
    <s v="Spor"/>
    <n v="1"/>
    <n v="14510"/>
    <n v="0.1"/>
    <n v="1451"/>
    <n v="13059"/>
    <n v="11070"/>
    <n v="11070"/>
    <n v="1989"/>
  </r>
  <r>
    <n v="1049"/>
    <n v="569"/>
    <n v="58"/>
    <s v="Eldiven"/>
    <n v="5"/>
    <s v="Spor"/>
    <n v="1"/>
    <n v="10680"/>
    <n v="0"/>
    <n v="0"/>
    <n v="10680"/>
    <n v="6110"/>
    <n v="6110"/>
    <n v="4570"/>
  </r>
  <r>
    <n v="1050"/>
    <n v="570"/>
    <n v="86"/>
    <s v="Tencere Seti"/>
    <n v="8"/>
    <s v="Mutfak"/>
    <n v="1"/>
    <n v="540"/>
    <n v="0.05"/>
    <n v="27"/>
    <n v="513"/>
    <n v="360"/>
    <n v="360"/>
    <n v="153"/>
  </r>
  <r>
    <n v="1051"/>
    <n v="570"/>
    <n v="110"/>
    <s v="Oto Süpürge"/>
    <n v="10"/>
    <s v="Oto Aksesuar"/>
    <n v="1"/>
    <n v="440"/>
    <n v="0.1"/>
    <n v="44"/>
    <n v="396"/>
    <n v="250"/>
    <n v="250"/>
    <n v="146"/>
  </r>
  <r>
    <n v="1052"/>
    <n v="571"/>
    <n v="17"/>
    <s v="Yastık"/>
    <n v="2"/>
    <s v="Ev Yaşam"/>
    <n v="1"/>
    <n v="2470"/>
    <n v="0.05"/>
    <n v="123.5"/>
    <n v="2346.5"/>
    <n v="1340"/>
    <n v="1340"/>
    <n v="1006.5"/>
  </r>
  <r>
    <n v="1053"/>
    <n v="571"/>
    <n v="112"/>
    <s v="Cam Suyu"/>
    <n v="10"/>
    <s v="Oto Aksesuar"/>
    <n v="4"/>
    <n v="2950"/>
    <n v="0.2"/>
    <n v="2360"/>
    <n v="9440"/>
    <n v="1520"/>
    <n v="6080"/>
    <n v="3360"/>
  </r>
  <r>
    <n v="1054"/>
    <n v="572"/>
    <n v="94"/>
    <s v="Çaydanlık"/>
    <n v="8"/>
    <s v="Mutfak"/>
    <n v="2"/>
    <n v="6590"/>
    <n v="0.05"/>
    <n v="659"/>
    <n v="12521"/>
    <n v="3570"/>
    <n v="7140"/>
    <n v="5381"/>
  </r>
  <r>
    <n v="1055"/>
    <n v="573"/>
    <n v="68"/>
    <s v="Tıraş Köpüğü"/>
    <n v="6"/>
    <s v="Kozmetik"/>
    <n v="1"/>
    <n v="1090"/>
    <n v="0"/>
    <n v="0"/>
    <n v="1090"/>
    <n v="610"/>
    <n v="610"/>
    <n v="480"/>
  </r>
  <r>
    <n v="1056"/>
    <n v="574"/>
    <n v="79"/>
    <s v="Uzaktan Kumandalı Araba"/>
    <n v="7"/>
    <s v="Oyuncak"/>
    <n v="3"/>
    <n v="2330"/>
    <n v="0"/>
    <n v="0"/>
    <n v="6990"/>
    <n v="1680"/>
    <n v="5040"/>
    <n v="1950"/>
  </r>
  <r>
    <n v="1057"/>
    <n v="574"/>
    <n v="55"/>
    <s v="Suluk"/>
    <n v="5"/>
    <s v="Spor"/>
    <n v="4"/>
    <n v="16630"/>
    <n v="0"/>
    <n v="0"/>
    <n v="66520"/>
    <n v="9500"/>
    <n v="38000"/>
    <n v="28520"/>
  </r>
  <r>
    <n v="1058"/>
    <n v="575"/>
    <n v="33"/>
    <s v="Ceket"/>
    <n v="3"/>
    <s v="Giyim"/>
    <n v="2"/>
    <n v="1300"/>
    <n v="0.1"/>
    <n v="260"/>
    <n v="2340"/>
    <n v="1040"/>
    <n v="2080"/>
    <n v="260"/>
  </r>
  <r>
    <n v="1059"/>
    <n v="576"/>
    <n v="106"/>
    <s v="Gübre"/>
    <n v="9"/>
    <s v="Bahçe"/>
    <n v="1"/>
    <n v="1590"/>
    <n v="0.25"/>
    <n v="397.5"/>
    <n v="1192.5"/>
    <n v="830"/>
    <n v="830"/>
    <n v="362.5"/>
  </r>
  <r>
    <n v="1060"/>
    <n v="577"/>
    <n v="107"/>
    <s v="Bahçe Sandalyesi"/>
    <n v="9"/>
    <s v="Bahçe"/>
    <n v="1"/>
    <n v="570"/>
    <n v="0"/>
    <n v="0"/>
    <n v="570"/>
    <n v="310"/>
    <n v="310"/>
    <n v="260"/>
  </r>
  <r>
    <n v="1061"/>
    <n v="578"/>
    <n v="57"/>
    <s v="Atlama İpi"/>
    <n v="5"/>
    <s v="Spor"/>
    <n v="1"/>
    <n v="2720"/>
    <n v="0"/>
    <n v="0"/>
    <n v="2720"/>
    <n v="1530"/>
    <n v="1530"/>
    <n v="1190"/>
  </r>
  <r>
    <n v="1062"/>
    <n v="579"/>
    <n v="85"/>
    <s v="Tava"/>
    <n v="8"/>
    <s v="Mutfak"/>
    <n v="1"/>
    <n v="7490"/>
    <n v="0"/>
    <n v="0"/>
    <n v="7490"/>
    <n v="3460"/>
    <n v="3460"/>
    <n v="4030"/>
  </r>
  <r>
    <n v="1063"/>
    <n v="579"/>
    <n v="57"/>
    <s v="Atlama İpi"/>
    <n v="5"/>
    <s v="Spor"/>
    <n v="1"/>
    <n v="2870"/>
    <n v="0"/>
    <n v="0"/>
    <n v="2870"/>
    <n v="1530"/>
    <n v="1530"/>
    <n v="1340"/>
  </r>
  <r>
    <n v="1064"/>
    <n v="580"/>
    <n v="33"/>
    <s v="Ceket"/>
    <n v="3"/>
    <s v="Giyim"/>
    <n v="1"/>
    <n v="1370"/>
    <n v="0.05"/>
    <n v="68.5"/>
    <n v="1301.5"/>
    <n v="1040"/>
    <n v="1040"/>
    <n v="261.5"/>
  </r>
  <r>
    <n v="1065"/>
    <n v="580"/>
    <n v="15"/>
    <s v="Masa Lambası"/>
    <n v="2"/>
    <s v="Ev Yaşam"/>
    <n v="2"/>
    <n v="7230"/>
    <n v="0.1"/>
    <n v="1446"/>
    <n v="13014"/>
    <n v="5200"/>
    <n v="10400"/>
    <n v="2614"/>
  </r>
  <r>
    <n v="1066"/>
    <n v="580"/>
    <n v="81"/>
    <s v="Ahşap Blok"/>
    <n v="7"/>
    <s v="Oyuncak"/>
    <n v="1"/>
    <n v="2680"/>
    <n v="0"/>
    <n v="0"/>
    <n v="2680"/>
    <n v="1830"/>
    <n v="1830"/>
    <n v="850"/>
  </r>
  <r>
    <n v="1067"/>
    <n v="581"/>
    <n v="90"/>
    <s v="Bıçak Seti"/>
    <n v="8"/>
    <s v="Mutfak"/>
    <n v="1"/>
    <n v="3610"/>
    <n v="0.1"/>
    <n v="361"/>
    <n v="3249"/>
    <n v="2670"/>
    <n v="2670"/>
    <n v="579"/>
  </r>
  <r>
    <n v="1068"/>
    <n v="581"/>
    <n v="56"/>
    <s v="Spor Çantası"/>
    <n v="5"/>
    <s v="Spor"/>
    <n v="1"/>
    <n v="18030"/>
    <n v="0.1"/>
    <n v="1803"/>
    <n v="16227"/>
    <n v="12840"/>
    <n v="12840"/>
    <n v="3387"/>
  </r>
  <r>
    <n v="1069"/>
    <n v="582"/>
    <n v="2"/>
    <s v="Akıllı Telefon"/>
    <n v="1"/>
    <s v="Elektronik"/>
    <n v="1"/>
    <n v="7700"/>
    <n v="0.1"/>
    <n v="770"/>
    <n v="6930"/>
    <n v="3900"/>
    <n v="3900"/>
    <n v="3030"/>
  </r>
  <r>
    <n v="1070"/>
    <n v="583"/>
    <n v="63"/>
    <s v="Güneş Kremi"/>
    <n v="6"/>
    <s v="Kozmetik"/>
    <n v="3"/>
    <n v="1580"/>
    <n v="0"/>
    <n v="0"/>
    <n v="4740"/>
    <n v="750"/>
    <n v="2250"/>
    <n v="2490"/>
  </r>
  <r>
    <n v="1071"/>
    <n v="583"/>
    <n v="72"/>
    <s v="Vücut Losyonu"/>
    <n v="6"/>
    <s v="Kozmetik"/>
    <n v="4"/>
    <n v="380"/>
    <n v="0"/>
    <n v="0"/>
    <n v="1520"/>
    <n v="190"/>
    <n v="760"/>
    <n v="760"/>
  </r>
  <r>
    <n v="1072"/>
    <n v="583"/>
    <n v="78"/>
    <s v="Bebek Oyuncak"/>
    <n v="7"/>
    <s v="Oyuncak"/>
    <n v="2"/>
    <n v="410"/>
    <n v="0.1"/>
    <n v="82"/>
    <n v="738"/>
    <n v="240"/>
    <n v="480"/>
    <n v="258"/>
  </r>
  <r>
    <n v="1073"/>
    <n v="584"/>
    <n v="78"/>
    <s v="Bebek Oyuncak"/>
    <n v="7"/>
    <s v="Oyuncak"/>
    <n v="2"/>
    <n v="390"/>
    <n v="0.1"/>
    <n v="78"/>
    <n v="702"/>
    <n v="240"/>
    <n v="480"/>
    <n v="222"/>
  </r>
  <r>
    <n v="1074"/>
    <n v="584"/>
    <n v="54"/>
    <s v="Bisiklet Kaskı"/>
    <n v="5"/>
    <s v="Spor"/>
    <n v="2"/>
    <n v="19200"/>
    <n v="0"/>
    <n v="0"/>
    <n v="38400"/>
    <n v="9720"/>
    <n v="19440"/>
    <n v="18960"/>
  </r>
  <r>
    <n v="1075"/>
    <n v="585"/>
    <n v="86"/>
    <s v="Tencere Seti"/>
    <n v="8"/>
    <s v="Mutfak"/>
    <n v="1"/>
    <n v="570"/>
    <n v="0"/>
    <n v="0"/>
    <n v="570"/>
    <n v="360"/>
    <n v="360"/>
    <n v="210"/>
  </r>
  <r>
    <n v="1076"/>
    <n v="585"/>
    <n v="117"/>
    <s v="Direksiyon Kılıfı"/>
    <n v="10"/>
    <s v="Oto Aksesuar"/>
    <n v="1"/>
    <n v="240"/>
    <n v="0"/>
    <n v="0"/>
    <n v="240"/>
    <n v="140"/>
    <n v="140"/>
    <n v="100"/>
  </r>
  <r>
    <n v="1077"/>
    <n v="585"/>
    <n v="4"/>
    <s v="Bluetooth Hoparlör"/>
    <n v="1"/>
    <s v="Elektronik"/>
    <n v="1"/>
    <n v="20910"/>
    <n v="0.05"/>
    <n v="1045.5"/>
    <n v="19864.5"/>
    <n v="9340"/>
    <n v="9340"/>
    <n v="10524.5"/>
  </r>
  <r>
    <n v="1078"/>
    <n v="586"/>
    <n v="7"/>
    <s v="Monitör"/>
    <n v="1"/>
    <s v="Elektronik"/>
    <n v="1"/>
    <n v="18600"/>
    <n v="0.1"/>
    <n v="1860"/>
    <n v="16740"/>
    <n v="9620"/>
    <n v="9620"/>
    <n v="7120"/>
  </r>
  <r>
    <n v="1079"/>
    <n v="587"/>
    <n v="52"/>
    <s v="Direnç Bandı"/>
    <n v="5"/>
    <s v="Spor"/>
    <n v="2"/>
    <n v="13950"/>
    <n v="0.1"/>
    <n v="2790"/>
    <n v="25110"/>
    <n v="11070"/>
    <n v="22140"/>
    <n v="2970"/>
  </r>
  <r>
    <n v="1080"/>
    <n v="588"/>
    <n v="30"/>
    <s v="Eşofman Altı"/>
    <n v="3"/>
    <s v="Giyim"/>
    <n v="1"/>
    <n v="1640"/>
    <n v="0.2"/>
    <n v="328"/>
    <n v="1312"/>
    <n v="910"/>
    <n v="910"/>
    <n v="402"/>
  </r>
  <r>
    <n v="1081"/>
    <n v="588"/>
    <n v="41"/>
    <s v="Tarih Kitabı"/>
    <n v="4"/>
    <s v="Kitap"/>
    <n v="1"/>
    <n v="120"/>
    <n v="0.05"/>
    <n v="6"/>
    <n v="114"/>
    <n v="70"/>
    <n v="70"/>
    <n v="44"/>
  </r>
  <r>
    <n v="1082"/>
    <n v="588"/>
    <n v="107"/>
    <s v="Bahçe Sandalyesi"/>
    <n v="9"/>
    <s v="Bahçe"/>
    <n v="2"/>
    <n v="570"/>
    <n v="0"/>
    <n v="0"/>
    <n v="1140"/>
    <n v="310"/>
    <n v="620"/>
    <n v="520"/>
  </r>
  <r>
    <n v="1083"/>
    <n v="589"/>
    <n v="42"/>
    <s v="Çocuk Kitabı"/>
    <n v="4"/>
    <s v="Kitap"/>
    <n v="2"/>
    <n v="70"/>
    <n v="0.15"/>
    <n v="21"/>
    <n v="119"/>
    <n v="50"/>
    <n v="100"/>
    <n v="19"/>
  </r>
  <r>
    <n v="1084"/>
    <n v="589"/>
    <n v="3"/>
    <s v="Kablosuz Kulaklık"/>
    <n v="1"/>
    <s v="Elektronik"/>
    <n v="1"/>
    <n v="24220"/>
    <n v="0.1"/>
    <n v="2422"/>
    <n v="21798"/>
    <n v="17980"/>
    <n v="17980"/>
    <n v="3818"/>
  </r>
  <r>
    <n v="1085"/>
    <n v="589"/>
    <n v="15"/>
    <s v="Masa Lambası"/>
    <n v="2"/>
    <s v="Ev Yaşam"/>
    <n v="1"/>
    <n v="6910"/>
    <n v="0.1"/>
    <n v="691"/>
    <n v="6219"/>
    <n v="5200"/>
    <n v="5200"/>
    <n v="1019"/>
  </r>
  <r>
    <n v="1086"/>
    <n v="589"/>
    <n v="25"/>
    <s v="Tişört"/>
    <n v="3"/>
    <s v="Giyim"/>
    <n v="1"/>
    <n v="2170"/>
    <n v="0.05"/>
    <n v="108.5"/>
    <n v="2061.5"/>
    <n v="1430"/>
    <n v="1430"/>
    <n v="631.5"/>
  </r>
  <r>
    <n v="1087"/>
    <n v="590"/>
    <n v="50"/>
    <s v="Yoga Matı"/>
    <n v="5"/>
    <s v="Spor"/>
    <n v="1"/>
    <n v="3380"/>
    <n v="0.2"/>
    <n v="676"/>
    <n v="2704"/>
    <n v="1750"/>
    <n v="1750"/>
    <n v="954"/>
  </r>
  <r>
    <n v="1088"/>
    <n v="591"/>
    <n v="106"/>
    <s v="Gübre"/>
    <n v="9"/>
    <s v="Bahçe"/>
    <n v="1"/>
    <n v="1550"/>
    <n v="0.05"/>
    <n v="77.5"/>
    <n v="1472.5"/>
    <n v="830"/>
    <n v="830"/>
    <n v="642.5"/>
  </r>
  <r>
    <n v="1089"/>
    <n v="592"/>
    <n v="57"/>
    <s v="Atlama İpi"/>
    <n v="5"/>
    <s v="Spor"/>
    <n v="1"/>
    <n v="2700"/>
    <n v="0"/>
    <n v="0"/>
    <n v="2700"/>
    <n v="1530"/>
    <n v="1530"/>
    <n v="1170"/>
  </r>
  <r>
    <n v="1090"/>
    <n v="592"/>
    <n v="83"/>
    <s v="Boyama Seti"/>
    <n v="7"/>
    <s v="Oyuncak"/>
    <n v="1"/>
    <n v="1560"/>
    <n v="0.05"/>
    <n v="78"/>
    <n v="1482"/>
    <n v="930"/>
    <n v="930"/>
    <n v="552"/>
  </r>
  <r>
    <n v="1091"/>
    <n v="592"/>
    <n v="104"/>
    <s v="Fide Küreği"/>
    <n v="9"/>
    <s v="Bahçe"/>
    <n v="1"/>
    <n v="780"/>
    <n v="0.05"/>
    <n v="39"/>
    <n v="741"/>
    <n v="520"/>
    <n v="520"/>
    <n v="221"/>
  </r>
  <r>
    <n v="1092"/>
    <n v="593"/>
    <n v="96"/>
    <s v="Mutfak Tartısı"/>
    <n v="8"/>
    <s v="Mutfak"/>
    <n v="2"/>
    <n v="4000"/>
    <n v="0"/>
    <n v="0"/>
    <n v="8000"/>
    <n v="3060"/>
    <n v="6120"/>
    <n v="1880"/>
  </r>
  <r>
    <n v="1093"/>
    <n v="593"/>
    <n v="34"/>
    <s v="Şapka"/>
    <n v="3"/>
    <s v="Giyim"/>
    <n v="3"/>
    <n v="1870"/>
    <n v="0.2"/>
    <n v="1122"/>
    <n v="4488"/>
    <n v="910"/>
    <n v="2730"/>
    <n v="1758"/>
  </r>
  <r>
    <n v="1094"/>
    <n v="593"/>
    <n v="91"/>
    <s v="Su Isıtıcı"/>
    <n v="8"/>
    <s v="Mutfak"/>
    <n v="1"/>
    <n v="2030"/>
    <n v="0.2"/>
    <n v="406"/>
    <n v="1624"/>
    <n v="1350"/>
    <n v="1350"/>
    <n v="274"/>
  </r>
  <r>
    <n v="1095"/>
    <n v="593"/>
    <n v="102"/>
    <s v="Bahçe Eldiveni"/>
    <n v="9"/>
    <s v="Bahçe"/>
    <n v="3"/>
    <n v="2040"/>
    <n v="0.25"/>
    <n v="1530"/>
    <n v="4590"/>
    <n v="1360"/>
    <n v="4080"/>
    <n v="510"/>
  </r>
  <r>
    <n v="1096"/>
    <n v="593"/>
    <n v="47"/>
    <s v="Çizim Defteri"/>
    <n v="4"/>
    <s v="Kitap"/>
    <n v="1"/>
    <n v="350"/>
    <n v="0"/>
    <n v="0"/>
    <n v="350"/>
    <n v="240"/>
    <n v="240"/>
    <n v="110"/>
  </r>
  <r>
    <n v="1097"/>
    <n v="594"/>
    <n v="30"/>
    <s v="Eşofman Altı"/>
    <n v="3"/>
    <s v="Giyim"/>
    <n v="2"/>
    <n v="1710"/>
    <n v="0.1"/>
    <n v="342"/>
    <n v="3078"/>
    <n v="910"/>
    <n v="1820"/>
    <n v="1258"/>
  </r>
  <r>
    <n v="1098"/>
    <n v="594"/>
    <n v="93"/>
    <s v="Baharatlık"/>
    <n v="8"/>
    <s v="Mutfak"/>
    <n v="5"/>
    <n v="4750"/>
    <n v="0.05"/>
    <n v="1187.5"/>
    <n v="22562.5"/>
    <n v="3580"/>
    <n v="17900"/>
    <n v="4662.5"/>
  </r>
  <r>
    <n v="1099"/>
    <n v="594"/>
    <n v="45"/>
    <s v="Defter"/>
    <n v="4"/>
    <s v="Kitap"/>
    <n v="1"/>
    <n v="210"/>
    <n v="0.05"/>
    <n v="10.5"/>
    <n v="199.5"/>
    <n v="140"/>
    <n v="140"/>
    <n v="59.5"/>
  </r>
  <r>
    <n v="1100"/>
    <n v="595"/>
    <n v="62"/>
    <s v="Nemlendirici Krem"/>
    <n v="6"/>
    <s v="Kozmetik"/>
    <n v="1"/>
    <n v="980"/>
    <n v="0.1"/>
    <n v="98"/>
    <n v="882"/>
    <n v="540"/>
    <n v="540"/>
    <n v="342"/>
  </r>
  <r>
    <n v="1101"/>
    <n v="595"/>
    <n v="112"/>
    <s v="Cam Suyu"/>
    <n v="10"/>
    <s v="Oto Aksesuar"/>
    <n v="2"/>
    <n v="2940"/>
    <n v="0.05"/>
    <n v="294"/>
    <n v="5586"/>
    <n v="1520"/>
    <n v="3040"/>
    <n v="2546"/>
  </r>
  <r>
    <n v="1102"/>
    <n v="595"/>
    <n v="91"/>
    <s v="Su Isıtıcı"/>
    <n v="8"/>
    <s v="Mutfak"/>
    <n v="2"/>
    <n v="2090"/>
    <n v="0.1"/>
    <n v="418"/>
    <n v="3762"/>
    <n v="1350"/>
    <n v="2700"/>
    <n v="1062"/>
  </r>
  <r>
    <n v="1103"/>
    <n v="596"/>
    <n v="87"/>
    <s v="Blender"/>
    <n v="8"/>
    <s v="Mutfak"/>
    <n v="1"/>
    <n v="11100"/>
    <n v="0.05"/>
    <n v="555"/>
    <n v="10545"/>
    <n v="6740"/>
    <n v="6740"/>
    <n v="3805"/>
  </r>
  <r>
    <n v="1104"/>
    <n v="596"/>
    <n v="39"/>
    <s v="İşletme Kitabı"/>
    <n v="4"/>
    <s v="Kitap"/>
    <n v="4"/>
    <n v="430"/>
    <n v="0"/>
    <n v="0"/>
    <n v="1720"/>
    <n v="210"/>
    <n v="840"/>
    <n v="880"/>
  </r>
  <r>
    <n v="1105"/>
    <n v="597"/>
    <n v="76"/>
    <s v="Peluş Ayı"/>
    <n v="7"/>
    <s v="Oyuncak"/>
    <n v="5"/>
    <n v="190"/>
    <n v="0.05"/>
    <n v="47.5"/>
    <n v="902.5"/>
    <n v="150"/>
    <n v="750"/>
    <n v="152.5"/>
  </r>
  <r>
    <n v="1106"/>
    <n v="597"/>
    <n v="16"/>
    <s v="Nevresim Takımı"/>
    <n v="2"/>
    <s v="Ev Yaşam"/>
    <n v="2"/>
    <n v="2060"/>
    <n v="0.1"/>
    <n v="412"/>
    <n v="3708"/>
    <n v="990"/>
    <n v="1980"/>
    <n v="1728"/>
  </r>
  <r>
    <n v="1107"/>
    <n v="597"/>
    <n v="100"/>
    <s v="Toprak Torbası"/>
    <n v="9"/>
    <s v="Bahçe"/>
    <n v="2"/>
    <n v="2880"/>
    <n v="0.1"/>
    <n v="576"/>
    <n v="5184"/>
    <n v="2190"/>
    <n v="4380"/>
    <n v="804"/>
  </r>
  <r>
    <n v="1108"/>
    <n v="598"/>
    <n v="52"/>
    <s v="Direnç Bandı"/>
    <n v="5"/>
    <s v="Spor"/>
    <n v="1"/>
    <n v="14200"/>
    <n v="0.2"/>
    <n v="2840"/>
    <n v="11360"/>
    <n v="11070"/>
    <n v="11070"/>
    <n v="290"/>
  </r>
  <r>
    <n v="1109"/>
    <n v="599"/>
    <n v="23"/>
    <s v="TV Ünitesi"/>
    <n v="2"/>
    <s v="Ev Yaşam"/>
    <n v="2"/>
    <n v="8790"/>
    <n v="0.15"/>
    <n v="2637"/>
    <n v="14943"/>
    <n v="4430"/>
    <n v="8860"/>
    <n v="6083"/>
  </r>
  <r>
    <n v="1110"/>
    <n v="600"/>
    <n v="58"/>
    <s v="Eldiven"/>
    <n v="5"/>
    <s v="Spor"/>
    <n v="2"/>
    <n v="9880"/>
    <n v="0.05"/>
    <n v="988"/>
    <n v="18772"/>
    <n v="6110"/>
    <n v="12220"/>
    <n v="6552"/>
  </r>
  <r>
    <n v="1111"/>
    <n v="601"/>
    <n v="68"/>
    <s v="Tıraş Köpüğü"/>
    <n v="6"/>
    <s v="Kozmetik"/>
    <n v="1"/>
    <n v="1100"/>
    <n v="0"/>
    <n v="0"/>
    <n v="1100"/>
    <n v="610"/>
    <n v="610"/>
    <n v="490"/>
  </r>
  <r>
    <n v="1112"/>
    <n v="601"/>
    <n v="2"/>
    <s v="Akıllı Telefon"/>
    <n v="1"/>
    <s v="Elektronik"/>
    <n v="1"/>
    <n v="8150"/>
    <n v="0.15"/>
    <n v="1222.5"/>
    <n v="6927.5"/>
    <n v="3900"/>
    <n v="3900"/>
    <n v="3027.5"/>
  </r>
  <r>
    <n v="1113"/>
    <n v="601"/>
    <n v="1"/>
    <s v="Dizüstü Bilgisayar"/>
    <n v="1"/>
    <s v="Elektronik"/>
    <n v="1"/>
    <n v="21850"/>
    <n v="0.05"/>
    <n v="1092.5"/>
    <n v="20757.5"/>
    <n v="10270"/>
    <n v="10270"/>
    <n v="10487.5"/>
  </r>
  <r>
    <n v="1114"/>
    <n v="601"/>
    <n v="42"/>
    <s v="Çocuk Kitabı"/>
    <n v="4"/>
    <s v="Kitap"/>
    <n v="1"/>
    <n v="70"/>
    <n v="0"/>
    <n v="0"/>
    <n v="70"/>
    <n v="50"/>
    <n v="50"/>
    <n v="20"/>
  </r>
  <r>
    <n v="1115"/>
    <n v="602"/>
    <n v="99"/>
    <s v="Sulama Hortumu"/>
    <n v="9"/>
    <s v="Bahçe"/>
    <n v="1"/>
    <n v="1320"/>
    <n v="0.15"/>
    <n v="198"/>
    <n v="1122"/>
    <n v="680"/>
    <n v="680"/>
    <n v="442"/>
  </r>
  <r>
    <n v="1116"/>
    <n v="602"/>
    <n v="23"/>
    <s v="TV Ünitesi"/>
    <n v="2"/>
    <s v="Ev Yaşam"/>
    <n v="1"/>
    <n v="9110"/>
    <n v="0.05"/>
    <n v="455.5"/>
    <n v="8654.5"/>
    <n v="4430"/>
    <n v="4430"/>
    <n v="4224.5"/>
  </r>
  <r>
    <n v="1117"/>
    <n v="602"/>
    <n v="65"/>
    <s v="Diş Macunu"/>
    <n v="6"/>
    <s v="Kozmetik"/>
    <n v="4"/>
    <n v="220"/>
    <n v="0.1"/>
    <n v="88"/>
    <n v="792"/>
    <n v="170"/>
    <n v="680"/>
    <n v="112"/>
  </r>
  <r>
    <n v="1118"/>
    <n v="603"/>
    <n v="25"/>
    <s v="Tişört"/>
    <n v="3"/>
    <s v="Giyim"/>
    <n v="2"/>
    <n v="2180"/>
    <n v="0.25"/>
    <n v="1090"/>
    <n v="3270"/>
    <n v="1430"/>
    <n v="2860"/>
    <n v="410"/>
  </r>
  <r>
    <n v="1119"/>
    <n v="604"/>
    <n v="71"/>
    <s v="Dudak Balmı"/>
    <n v="6"/>
    <s v="Kozmetik"/>
    <n v="1"/>
    <n v="590"/>
    <n v="0"/>
    <n v="0"/>
    <n v="590"/>
    <n v="340"/>
    <n v="340"/>
    <n v="250"/>
  </r>
  <r>
    <n v="1120"/>
    <n v="605"/>
    <n v="118"/>
    <s v="Park Sensörü"/>
    <n v="10"/>
    <s v="Oto Aksesuar"/>
    <n v="3"/>
    <n v="4930"/>
    <n v="0.1"/>
    <n v="1479"/>
    <n v="13311"/>
    <n v="2490"/>
    <n v="7470"/>
    <n v="5841"/>
  </r>
  <r>
    <n v="1121"/>
    <n v="605"/>
    <n v="62"/>
    <s v="Nemlendirici Krem"/>
    <n v="6"/>
    <s v="Kozmetik"/>
    <n v="1"/>
    <n v="1030"/>
    <n v="0.05"/>
    <n v="51.5"/>
    <n v="978.5"/>
    <n v="540"/>
    <n v="540"/>
    <n v="438.5"/>
  </r>
  <r>
    <n v="1122"/>
    <n v="605"/>
    <n v="104"/>
    <s v="Fide Küreği"/>
    <n v="9"/>
    <s v="Bahçe"/>
    <n v="1"/>
    <n v="780"/>
    <n v="0.05"/>
    <n v="39"/>
    <n v="741"/>
    <n v="520"/>
    <n v="520"/>
    <n v="221"/>
  </r>
  <r>
    <n v="1123"/>
    <n v="605"/>
    <n v="108"/>
    <s v="Seramik Saksı"/>
    <n v="9"/>
    <s v="Bahçe"/>
    <n v="1"/>
    <n v="1820"/>
    <n v="0"/>
    <n v="0"/>
    <n v="1820"/>
    <n v="970"/>
    <n v="970"/>
    <n v="850"/>
  </r>
  <r>
    <n v="1124"/>
    <n v="606"/>
    <n v="52"/>
    <s v="Direnç Bandı"/>
    <n v="5"/>
    <s v="Spor"/>
    <n v="1"/>
    <n v="14320"/>
    <n v="0.05"/>
    <n v="716"/>
    <n v="13604"/>
    <n v="11070"/>
    <n v="11070"/>
    <n v="2534"/>
  </r>
  <r>
    <n v="1125"/>
    <n v="606"/>
    <n v="56"/>
    <s v="Spor Çantası"/>
    <n v="5"/>
    <s v="Spor"/>
    <n v="1"/>
    <n v="18200"/>
    <n v="0.05"/>
    <n v="910"/>
    <n v="17290"/>
    <n v="12840"/>
    <n v="12840"/>
    <n v="4450"/>
  </r>
  <r>
    <n v="1126"/>
    <n v="607"/>
    <n v="12"/>
    <s v="Harici Disk"/>
    <n v="1"/>
    <s v="Elektronik"/>
    <n v="1"/>
    <n v="21520"/>
    <n v="0.05"/>
    <n v="1076"/>
    <n v="20444"/>
    <n v="14940"/>
    <n v="14940"/>
    <n v="5504"/>
  </r>
  <r>
    <n v="1127"/>
    <n v="608"/>
    <n v="50"/>
    <s v="Yoga Matı"/>
    <n v="5"/>
    <s v="Spor"/>
    <n v="1"/>
    <n v="3400"/>
    <n v="0.15"/>
    <n v="510"/>
    <n v="2890"/>
    <n v="1750"/>
    <n v="1750"/>
    <n v="1140"/>
  </r>
  <r>
    <n v="1128"/>
    <n v="608"/>
    <n v="25"/>
    <s v="Tişört"/>
    <n v="3"/>
    <s v="Giyim"/>
    <n v="2"/>
    <n v="2060"/>
    <n v="0.05"/>
    <n v="206"/>
    <n v="3914"/>
    <n v="1430"/>
    <n v="2860"/>
    <n v="1054"/>
  </r>
  <r>
    <n v="1129"/>
    <n v="608"/>
    <n v="46"/>
    <s v="Kalem Seti"/>
    <n v="4"/>
    <s v="Kitap"/>
    <n v="1"/>
    <n v="170"/>
    <n v="0.1"/>
    <n v="17"/>
    <n v="153"/>
    <n v="90"/>
    <n v="90"/>
    <n v="63"/>
  </r>
  <r>
    <n v="1130"/>
    <n v="608"/>
    <n v="69"/>
    <s v="Deodorant"/>
    <n v="6"/>
    <s v="Kozmetik"/>
    <n v="1"/>
    <n v="740"/>
    <n v="0.2"/>
    <n v="148"/>
    <n v="592"/>
    <n v="500"/>
    <n v="500"/>
    <n v="92"/>
  </r>
  <r>
    <n v="1131"/>
    <n v="609"/>
    <n v="6"/>
    <s v="Tablet"/>
    <n v="1"/>
    <s v="Elektronik"/>
    <n v="1"/>
    <n v="18480"/>
    <n v="0.15"/>
    <n v="2772"/>
    <n v="15708"/>
    <n v="13090"/>
    <n v="13090"/>
    <n v="2618"/>
  </r>
  <r>
    <n v="1132"/>
    <n v="609"/>
    <n v="119"/>
    <s v="Koku"/>
    <n v="10"/>
    <s v="Oto Aksesuar"/>
    <n v="1"/>
    <n v="3050"/>
    <n v="0.15"/>
    <n v="457.5"/>
    <n v="2592.5"/>
    <n v="1710"/>
    <n v="1710"/>
    <n v="882.5"/>
  </r>
  <r>
    <n v="1133"/>
    <n v="610"/>
    <n v="108"/>
    <s v="Seramik Saksı"/>
    <n v="9"/>
    <s v="Bahçe"/>
    <n v="1"/>
    <n v="1820"/>
    <n v="0"/>
    <n v="0"/>
    <n v="1820"/>
    <n v="970"/>
    <n v="970"/>
    <n v="850"/>
  </r>
  <r>
    <n v="1134"/>
    <n v="611"/>
    <n v="81"/>
    <s v="Ahşap Blok"/>
    <n v="7"/>
    <s v="Oyuncak"/>
    <n v="4"/>
    <n v="2670"/>
    <n v="0.1"/>
    <n v="1068"/>
    <n v="9612"/>
    <n v="1830"/>
    <n v="7320"/>
    <n v="2292"/>
  </r>
  <r>
    <n v="1135"/>
    <n v="611"/>
    <n v="40"/>
    <s v="Veri Analizi Kitabı"/>
    <n v="4"/>
    <s v="Kitap"/>
    <n v="1"/>
    <n v="500"/>
    <n v="0"/>
    <n v="0"/>
    <n v="500"/>
    <n v="340"/>
    <n v="340"/>
    <n v="160"/>
  </r>
  <r>
    <n v="1136"/>
    <n v="611"/>
    <n v="27"/>
    <s v="Sweatshirt"/>
    <n v="3"/>
    <s v="Giyim"/>
    <n v="1"/>
    <n v="1430"/>
    <n v="0.15"/>
    <n v="214.5"/>
    <n v="1215.5"/>
    <n v="690"/>
    <n v="690"/>
    <n v="525.5"/>
  </r>
  <r>
    <n v="1137"/>
    <n v="612"/>
    <n v="58"/>
    <s v="Eldiven"/>
    <n v="5"/>
    <s v="Spor"/>
    <n v="2"/>
    <n v="10380"/>
    <n v="0"/>
    <n v="0"/>
    <n v="20760"/>
    <n v="6110"/>
    <n v="12220"/>
    <n v="8540"/>
  </r>
  <r>
    <n v="1138"/>
    <n v="612"/>
    <n v="17"/>
    <s v="Yastık"/>
    <n v="2"/>
    <s v="Ev Yaşam"/>
    <n v="1"/>
    <n v="2460"/>
    <n v="0.15"/>
    <n v="369"/>
    <n v="2091"/>
    <n v="1340"/>
    <n v="1340"/>
    <n v="751"/>
  </r>
  <r>
    <n v="1139"/>
    <n v="613"/>
    <n v="89"/>
    <s v="Kesme Tahtası"/>
    <n v="8"/>
    <s v="Mutfak"/>
    <n v="1"/>
    <n v="660"/>
    <n v="0"/>
    <n v="0"/>
    <n v="660"/>
    <n v="300"/>
    <n v="300"/>
    <n v="360"/>
  </r>
  <r>
    <n v="1140"/>
    <n v="613"/>
    <n v="51"/>
    <s v="Dambıl Seti"/>
    <n v="5"/>
    <s v="Spor"/>
    <n v="1"/>
    <n v="19110"/>
    <n v="0.1"/>
    <n v="1911"/>
    <n v="17199"/>
    <n v="9220"/>
    <n v="9220"/>
    <n v="7979"/>
  </r>
  <r>
    <n v="1141"/>
    <n v="614"/>
    <n v="5"/>
    <s v="Akıllı Saat"/>
    <n v="1"/>
    <s v="Elektronik"/>
    <n v="1"/>
    <n v="6900"/>
    <n v="0"/>
    <n v="0"/>
    <n v="6900"/>
    <n v="4350"/>
    <n v="4350"/>
    <n v="2550"/>
  </r>
  <r>
    <n v="1142"/>
    <n v="615"/>
    <n v="48"/>
    <s v="Sözlük"/>
    <n v="4"/>
    <s v="Kitap"/>
    <n v="1"/>
    <n v="670"/>
    <n v="0"/>
    <n v="0"/>
    <n v="670"/>
    <n v="430"/>
    <n v="430"/>
    <n v="240"/>
  </r>
  <r>
    <n v="1143"/>
    <n v="616"/>
    <n v="73"/>
    <s v="Lego Seti"/>
    <n v="7"/>
    <s v="Oyuncak"/>
    <n v="1"/>
    <n v="360"/>
    <n v="0"/>
    <n v="0"/>
    <n v="360"/>
    <n v="180"/>
    <n v="180"/>
    <n v="180"/>
  </r>
  <r>
    <n v="1144"/>
    <n v="617"/>
    <n v="20"/>
    <s v="Duvar Saati"/>
    <n v="2"/>
    <s v="Ev Yaşam"/>
    <n v="4"/>
    <n v="1770"/>
    <n v="0.05"/>
    <n v="354"/>
    <n v="6726"/>
    <n v="1030"/>
    <n v="4120"/>
    <n v="2606"/>
  </r>
  <r>
    <n v="1145"/>
    <n v="618"/>
    <n v="32"/>
    <s v="Kazak"/>
    <n v="3"/>
    <s v="Giyim"/>
    <n v="2"/>
    <n v="2170"/>
    <n v="0"/>
    <n v="0"/>
    <n v="4340"/>
    <n v="1660"/>
    <n v="3320"/>
    <n v="1020"/>
  </r>
  <r>
    <n v="1146"/>
    <n v="619"/>
    <n v="80"/>
    <s v="Eğitici Kartlar"/>
    <n v="7"/>
    <s v="Oyuncak"/>
    <n v="1"/>
    <n v="810"/>
    <n v="0.2"/>
    <n v="162"/>
    <n v="648"/>
    <n v="640"/>
    <n v="640"/>
    <n v="8"/>
  </r>
  <r>
    <n v="1147"/>
    <n v="619"/>
    <n v="93"/>
    <s v="Baharatlık"/>
    <n v="8"/>
    <s v="Mutfak"/>
    <n v="1"/>
    <n v="4620"/>
    <n v="0"/>
    <n v="0"/>
    <n v="4620"/>
    <n v="3580"/>
    <n v="3580"/>
    <n v="1040"/>
  </r>
  <r>
    <n v="1148"/>
    <n v="620"/>
    <n v="98"/>
    <s v="Saksı"/>
    <n v="9"/>
    <s v="Bahçe"/>
    <n v="1"/>
    <n v="4270"/>
    <n v="0"/>
    <n v="0"/>
    <n v="4270"/>
    <n v="2000"/>
    <n v="2000"/>
    <n v="2270"/>
  </r>
  <r>
    <n v="1149"/>
    <n v="620"/>
    <n v="81"/>
    <s v="Ahşap Blok"/>
    <n v="7"/>
    <s v="Oyuncak"/>
    <n v="3"/>
    <n v="2610"/>
    <n v="0.2"/>
    <n v="1566"/>
    <n v="6264"/>
    <n v="1830"/>
    <n v="5490"/>
    <n v="774"/>
  </r>
  <r>
    <n v="1150"/>
    <n v="620"/>
    <n v="5"/>
    <s v="Akıllı Saat"/>
    <n v="1"/>
    <s v="Elektronik"/>
    <n v="1"/>
    <n v="7020"/>
    <n v="0.05"/>
    <n v="351"/>
    <n v="6669"/>
    <n v="4350"/>
    <n v="4350"/>
    <n v="2319"/>
  </r>
  <r>
    <n v="1151"/>
    <n v="621"/>
    <n v="62"/>
    <s v="Nemlendirici Krem"/>
    <n v="6"/>
    <s v="Kozmetik"/>
    <n v="3"/>
    <n v="1050"/>
    <n v="0.05"/>
    <n v="157.5"/>
    <n v="2992.5"/>
    <n v="540"/>
    <n v="1620"/>
    <n v="1372.5"/>
  </r>
  <r>
    <n v="1152"/>
    <n v="621"/>
    <n v="118"/>
    <s v="Park Sensörü"/>
    <n v="10"/>
    <s v="Oto Aksesuar"/>
    <n v="1"/>
    <n v="4890"/>
    <n v="0"/>
    <n v="0"/>
    <n v="4890"/>
    <n v="2490"/>
    <n v="2490"/>
    <n v="2400"/>
  </r>
  <r>
    <n v="1153"/>
    <n v="622"/>
    <n v="104"/>
    <s v="Fide Küreği"/>
    <n v="9"/>
    <s v="Bahçe"/>
    <n v="1"/>
    <n v="770"/>
    <n v="0"/>
    <n v="0"/>
    <n v="770"/>
    <n v="520"/>
    <n v="520"/>
    <n v="250"/>
  </r>
  <r>
    <n v="1154"/>
    <n v="623"/>
    <n v="52"/>
    <s v="Direnç Bandı"/>
    <n v="5"/>
    <s v="Spor"/>
    <n v="1"/>
    <n v="14600"/>
    <n v="0"/>
    <n v="0"/>
    <n v="14600"/>
    <n v="11070"/>
    <n v="11070"/>
    <n v="3530"/>
  </r>
  <r>
    <n v="1155"/>
    <n v="624"/>
    <n v="68"/>
    <s v="Tıraş Köpüğü"/>
    <n v="6"/>
    <s v="Kozmetik"/>
    <n v="1"/>
    <n v="1040"/>
    <n v="0"/>
    <n v="0"/>
    <n v="1040"/>
    <n v="610"/>
    <n v="610"/>
    <n v="430"/>
  </r>
  <r>
    <n v="1156"/>
    <n v="625"/>
    <n v="102"/>
    <s v="Bahçe Eldiveni"/>
    <n v="9"/>
    <s v="Bahçe"/>
    <n v="2"/>
    <n v="2020"/>
    <n v="0"/>
    <n v="0"/>
    <n v="4040"/>
    <n v="1360"/>
    <n v="2720"/>
    <n v="1320"/>
  </r>
  <r>
    <n v="1157"/>
    <n v="625"/>
    <n v="53"/>
    <s v="Koşu Bandı"/>
    <n v="5"/>
    <s v="Spor"/>
    <n v="1"/>
    <n v="12750"/>
    <n v="0.1"/>
    <n v="1275"/>
    <n v="11475"/>
    <n v="6380"/>
    <n v="6380"/>
    <n v="5095"/>
  </r>
  <r>
    <n v="1158"/>
    <n v="625"/>
    <n v="48"/>
    <s v="Sözlük"/>
    <n v="4"/>
    <s v="Kitap"/>
    <n v="3"/>
    <n v="670"/>
    <n v="0.1"/>
    <n v="201"/>
    <n v="1809"/>
    <n v="430"/>
    <n v="1290"/>
    <n v="519"/>
  </r>
  <r>
    <n v="1159"/>
    <n v="626"/>
    <n v="56"/>
    <s v="Spor Çantası"/>
    <n v="5"/>
    <s v="Spor"/>
    <n v="2"/>
    <n v="18610"/>
    <n v="0"/>
    <n v="0"/>
    <n v="37220"/>
    <n v="12840"/>
    <n v="25680"/>
    <n v="11540"/>
  </r>
  <r>
    <n v="1160"/>
    <n v="626"/>
    <n v="24"/>
    <s v="Kitaplık"/>
    <n v="2"/>
    <s v="Ev Yaşam"/>
    <n v="1"/>
    <n v="2900"/>
    <n v="0.1"/>
    <n v="290"/>
    <n v="2610"/>
    <n v="2180"/>
    <n v="2180"/>
    <n v="430"/>
  </r>
  <r>
    <n v="1161"/>
    <n v="626"/>
    <n v="57"/>
    <s v="Atlama İpi"/>
    <n v="5"/>
    <s v="Spor"/>
    <n v="1"/>
    <n v="2820"/>
    <n v="0"/>
    <n v="0"/>
    <n v="2820"/>
    <n v="1530"/>
    <n v="1530"/>
    <n v="1290"/>
  </r>
  <r>
    <n v="1162"/>
    <n v="626"/>
    <n v="4"/>
    <s v="Bluetooth Hoparlör"/>
    <n v="1"/>
    <s v="Elektronik"/>
    <n v="1"/>
    <n v="20230"/>
    <n v="0"/>
    <n v="0"/>
    <n v="20230"/>
    <n v="9340"/>
    <n v="9340"/>
    <n v="10890"/>
  </r>
  <r>
    <n v="1163"/>
    <n v="627"/>
    <n v="68"/>
    <s v="Tıraş Köpüğü"/>
    <n v="6"/>
    <s v="Kozmetik"/>
    <n v="3"/>
    <n v="1090"/>
    <n v="0.1"/>
    <n v="327"/>
    <n v="2943"/>
    <n v="610"/>
    <n v="1830"/>
    <n v="1113"/>
  </r>
  <r>
    <n v="1164"/>
    <n v="627"/>
    <n v="95"/>
    <s v="Fırın Kabı"/>
    <n v="8"/>
    <s v="Mutfak"/>
    <n v="1"/>
    <n v="3540"/>
    <n v="0"/>
    <n v="0"/>
    <n v="3540"/>
    <n v="2310"/>
    <n v="2310"/>
    <n v="1230"/>
  </r>
  <r>
    <n v="1165"/>
    <n v="627"/>
    <n v="81"/>
    <s v="Ahşap Blok"/>
    <n v="7"/>
    <s v="Oyuncak"/>
    <n v="1"/>
    <n v="2540"/>
    <n v="0.15"/>
    <n v="381"/>
    <n v="2159"/>
    <n v="1830"/>
    <n v="1830"/>
    <n v="329"/>
  </r>
  <r>
    <n v="1166"/>
    <n v="628"/>
    <n v="80"/>
    <s v="Eğitici Kartlar"/>
    <n v="7"/>
    <s v="Oyuncak"/>
    <n v="3"/>
    <n v="840"/>
    <n v="0.05"/>
    <n v="126"/>
    <n v="2394"/>
    <n v="640"/>
    <n v="1920"/>
    <n v="474"/>
  </r>
  <r>
    <n v="1167"/>
    <n v="629"/>
    <n v="113"/>
    <s v="Lastik Parlatıcı"/>
    <n v="10"/>
    <s v="Oto Aksesuar"/>
    <n v="1"/>
    <n v="1840"/>
    <n v="0"/>
    <n v="0"/>
    <n v="1840"/>
    <n v="1260"/>
    <n v="1260"/>
    <n v="580"/>
  </r>
  <r>
    <n v="1168"/>
    <n v="630"/>
    <n v="109"/>
    <s v="Araç Telefon Tutucu"/>
    <n v="10"/>
    <s v="Oto Aksesuar"/>
    <n v="3"/>
    <n v="1030"/>
    <n v="0.25"/>
    <n v="772.5"/>
    <n v="2317.5"/>
    <n v="760"/>
    <n v="2280"/>
    <n v="37.5"/>
  </r>
  <r>
    <n v="1169"/>
    <n v="631"/>
    <n v="62"/>
    <s v="Nemlendirici Krem"/>
    <n v="6"/>
    <s v="Kozmetik"/>
    <n v="2"/>
    <n v="1060"/>
    <n v="0.05"/>
    <n v="106"/>
    <n v="2014"/>
    <n v="540"/>
    <n v="1080"/>
    <n v="934"/>
  </r>
  <r>
    <n v="1170"/>
    <n v="631"/>
    <n v="22"/>
    <s v="Çamaşır Sepeti"/>
    <n v="2"/>
    <s v="Ev Yaşam"/>
    <n v="1"/>
    <n v="970"/>
    <n v="0"/>
    <n v="0"/>
    <n v="970"/>
    <n v="630"/>
    <n v="630"/>
    <n v="340"/>
  </r>
  <r>
    <n v="1171"/>
    <n v="632"/>
    <n v="11"/>
    <s v="Webcam"/>
    <n v="1"/>
    <s v="Elektronik"/>
    <n v="1"/>
    <n v="3280"/>
    <n v="0"/>
    <n v="0"/>
    <n v="3280"/>
    <n v="1600"/>
    <n v="1600"/>
    <n v="1680"/>
  </r>
  <r>
    <n v="1172"/>
    <n v="632"/>
    <n v="114"/>
    <s v="Bagaj Düzenleyici"/>
    <n v="10"/>
    <s v="Oto Aksesuar"/>
    <n v="1"/>
    <n v="140"/>
    <n v="0"/>
    <n v="0"/>
    <n v="140"/>
    <n v="60"/>
    <n v="60"/>
    <n v="80"/>
  </r>
  <r>
    <n v="1173"/>
    <n v="632"/>
    <n v="48"/>
    <s v="Sözlük"/>
    <n v="4"/>
    <s v="Kitap"/>
    <n v="2"/>
    <n v="680"/>
    <n v="0.1"/>
    <n v="136"/>
    <n v="1224"/>
    <n v="430"/>
    <n v="860"/>
    <n v="364"/>
  </r>
  <r>
    <n v="1174"/>
    <n v="633"/>
    <n v="64"/>
    <s v="Parfüm"/>
    <n v="6"/>
    <s v="Kozmetik"/>
    <n v="1"/>
    <n v="430"/>
    <n v="0"/>
    <n v="0"/>
    <n v="430"/>
    <n v="260"/>
    <n v="260"/>
    <n v="170"/>
  </r>
  <r>
    <n v="1175"/>
    <n v="633"/>
    <n v="3"/>
    <s v="Kablosuz Kulaklık"/>
    <n v="1"/>
    <s v="Elektronik"/>
    <n v="1"/>
    <n v="24190"/>
    <n v="0"/>
    <n v="0"/>
    <n v="24190"/>
    <n v="17980"/>
    <n v="17980"/>
    <n v="6210"/>
  </r>
  <r>
    <n v="1176"/>
    <n v="633"/>
    <n v="80"/>
    <s v="Eğitici Kartlar"/>
    <n v="7"/>
    <s v="Oyuncak"/>
    <n v="3"/>
    <n v="850"/>
    <n v="0.05"/>
    <n v="127.5"/>
    <n v="2422.5"/>
    <n v="640"/>
    <n v="1920"/>
    <n v="502.5"/>
  </r>
  <r>
    <n v="1177"/>
    <n v="633"/>
    <n v="115"/>
    <s v="Araç Şarj Aleti"/>
    <n v="10"/>
    <s v="Oto Aksesuar"/>
    <n v="1"/>
    <n v="4780"/>
    <n v="0"/>
    <n v="0"/>
    <n v="4780"/>
    <n v="3060"/>
    <n v="3060"/>
    <n v="1720"/>
  </r>
  <r>
    <n v="1178"/>
    <n v="633"/>
    <n v="76"/>
    <s v="Peluş Ayı"/>
    <n v="7"/>
    <s v="Oyuncak"/>
    <n v="1"/>
    <n v="180"/>
    <n v="0"/>
    <n v="0"/>
    <n v="180"/>
    <n v="150"/>
    <n v="150"/>
    <n v="30"/>
  </r>
  <r>
    <n v="1179"/>
    <n v="634"/>
    <n v="119"/>
    <s v="Koku"/>
    <n v="10"/>
    <s v="Oto Aksesuar"/>
    <n v="2"/>
    <n v="2890"/>
    <n v="0.1"/>
    <n v="578"/>
    <n v="5202"/>
    <n v="1710"/>
    <n v="3420"/>
    <n v="1782"/>
  </r>
  <r>
    <n v="1180"/>
    <n v="635"/>
    <n v="43"/>
    <s v="Ders Kitabı"/>
    <n v="4"/>
    <s v="Kitap"/>
    <n v="2"/>
    <n v="190"/>
    <n v="0.15"/>
    <n v="57"/>
    <n v="323"/>
    <n v="120"/>
    <n v="240"/>
    <n v="83"/>
  </r>
  <r>
    <n v="1181"/>
    <n v="635"/>
    <n v="47"/>
    <s v="Çizim Defteri"/>
    <n v="4"/>
    <s v="Kitap"/>
    <n v="1"/>
    <n v="350"/>
    <n v="0"/>
    <n v="0"/>
    <n v="350"/>
    <n v="240"/>
    <n v="240"/>
    <n v="110"/>
  </r>
  <r>
    <n v="1182"/>
    <n v="636"/>
    <n v="86"/>
    <s v="Tencere Seti"/>
    <n v="8"/>
    <s v="Mutfak"/>
    <n v="1"/>
    <n v="550"/>
    <n v="0.1"/>
    <n v="55"/>
    <n v="495"/>
    <n v="360"/>
    <n v="360"/>
    <n v="135"/>
  </r>
  <r>
    <n v="1183"/>
    <n v="637"/>
    <n v="23"/>
    <s v="TV Ünitesi"/>
    <n v="2"/>
    <s v="Ev Yaşam"/>
    <n v="1"/>
    <n v="9000"/>
    <n v="0"/>
    <n v="0"/>
    <n v="9000"/>
    <n v="4430"/>
    <n v="4430"/>
    <n v="4570"/>
  </r>
  <r>
    <n v="1184"/>
    <n v="638"/>
    <n v="80"/>
    <s v="Eğitici Kartlar"/>
    <n v="7"/>
    <s v="Oyuncak"/>
    <n v="2"/>
    <n v="850"/>
    <n v="0.2"/>
    <n v="340"/>
    <n v="1360"/>
    <n v="640"/>
    <n v="1280"/>
    <n v="80"/>
  </r>
  <r>
    <n v="1185"/>
    <n v="638"/>
    <n v="10"/>
    <s v="Powerbank"/>
    <n v="1"/>
    <s v="Elektronik"/>
    <n v="2"/>
    <n v="7030"/>
    <n v="0"/>
    <n v="0"/>
    <n v="14060"/>
    <n v="4870"/>
    <n v="9740"/>
    <n v="4320"/>
  </r>
  <r>
    <n v="1186"/>
    <n v="638"/>
    <n v="20"/>
    <s v="Duvar Saati"/>
    <n v="2"/>
    <s v="Ev Yaşam"/>
    <n v="2"/>
    <n v="1760"/>
    <n v="0"/>
    <n v="0"/>
    <n v="3520"/>
    <n v="1030"/>
    <n v="2060"/>
    <n v="1460"/>
  </r>
  <r>
    <n v="1187"/>
    <n v="639"/>
    <n v="88"/>
    <s v="Kahve Makinesi"/>
    <n v="8"/>
    <s v="Mutfak"/>
    <n v="1"/>
    <n v="11640"/>
    <n v="0"/>
    <n v="0"/>
    <n v="11640"/>
    <n v="5740"/>
    <n v="5740"/>
    <n v="5900"/>
  </r>
  <r>
    <n v="1188"/>
    <n v="640"/>
    <n v="91"/>
    <s v="Su Isıtıcı"/>
    <n v="8"/>
    <s v="Mutfak"/>
    <n v="1"/>
    <n v="2110"/>
    <n v="0.1"/>
    <n v="211"/>
    <n v="1899"/>
    <n v="1350"/>
    <n v="1350"/>
    <n v="549"/>
  </r>
  <r>
    <n v="1189"/>
    <n v="640"/>
    <n v="24"/>
    <s v="Kitaplık"/>
    <n v="2"/>
    <s v="Ev Yaşam"/>
    <n v="3"/>
    <n v="2890"/>
    <n v="0"/>
    <n v="0"/>
    <n v="8670"/>
    <n v="2180"/>
    <n v="6540"/>
    <n v="2130"/>
  </r>
  <r>
    <n v="1190"/>
    <n v="641"/>
    <n v="16"/>
    <s v="Nevresim Takımı"/>
    <n v="2"/>
    <s v="Ev Yaşam"/>
    <n v="2"/>
    <n v="2050"/>
    <n v="0"/>
    <n v="0"/>
    <n v="4100"/>
    <n v="990"/>
    <n v="1980"/>
    <n v="2120"/>
  </r>
  <r>
    <n v="1191"/>
    <n v="642"/>
    <n v="65"/>
    <s v="Diş Macunu"/>
    <n v="6"/>
    <s v="Kozmetik"/>
    <n v="1"/>
    <n v="230"/>
    <n v="0"/>
    <n v="0"/>
    <n v="230"/>
    <n v="170"/>
    <n v="170"/>
    <n v="60"/>
  </r>
  <r>
    <n v="1192"/>
    <n v="642"/>
    <n v="82"/>
    <s v="Satranç Takımı"/>
    <n v="7"/>
    <s v="Oyuncak"/>
    <n v="2"/>
    <n v="930"/>
    <n v="0.05"/>
    <n v="93"/>
    <n v="1767"/>
    <n v="700"/>
    <n v="1400"/>
    <n v="367"/>
  </r>
  <r>
    <n v="1193"/>
    <n v="643"/>
    <n v="116"/>
    <s v="Koltuk Kılıfı"/>
    <n v="10"/>
    <s v="Oto Aksesuar"/>
    <n v="1"/>
    <n v="2530"/>
    <n v="0.1"/>
    <n v="253"/>
    <n v="2277"/>
    <n v="1270"/>
    <n v="1270"/>
    <n v="1007"/>
  </r>
  <r>
    <n v="1194"/>
    <n v="643"/>
    <n v="94"/>
    <s v="Çaydanlık"/>
    <n v="8"/>
    <s v="Mutfak"/>
    <n v="2"/>
    <n v="6420"/>
    <n v="0.15"/>
    <n v="1926"/>
    <n v="10914"/>
    <n v="3570"/>
    <n v="7140"/>
    <n v="3774"/>
  </r>
  <r>
    <n v="1195"/>
    <n v="644"/>
    <n v="88"/>
    <s v="Kahve Makinesi"/>
    <n v="8"/>
    <s v="Mutfak"/>
    <n v="2"/>
    <n v="12120"/>
    <n v="0.2"/>
    <n v="4848"/>
    <n v="19392"/>
    <n v="5740"/>
    <n v="11480"/>
    <n v="7912"/>
  </r>
  <r>
    <n v="1196"/>
    <n v="645"/>
    <n v="98"/>
    <s v="Saksı"/>
    <n v="9"/>
    <s v="Bahçe"/>
    <n v="1"/>
    <n v="4120"/>
    <n v="0.25"/>
    <n v="1030"/>
    <n v="3090"/>
    <n v="2000"/>
    <n v="2000"/>
    <n v="1090"/>
  </r>
  <r>
    <n v="1197"/>
    <n v="645"/>
    <n v="63"/>
    <s v="Güneş Kremi"/>
    <n v="6"/>
    <s v="Kozmetik"/>
    <n v="2"/>
    <n v="1560"/>
    <n v="0"/>
    <n v="0"/>
    <n v="3120"/>
    <n v="750"/>
    <n v="1500"/>
    <n v="1620"/>
  </r>
  <r>
    <n v="1198"/>
    <n v="646"/>
    <n v="112"/>
    <s v="Cam Suyu"/>
    <n v="10"/>
    <s v="Oto Aksesuar"/>
    <n v="3"/>
    <n v="2760"/>
    <n v="0.05"/>
    <n v="414"/>
    <n v="7866"/>
    <n v="1520"/>
    <n v="4560"/>
    <n v="3306"/>
  </r>
  <r>
    <n v="1199"/>
    <n v="647"/>
    <n v="112"/>
    <s v="Cam Suyu"/>
    <n v="10"/>
    <s v="Oto Aksesuar"/>
    <n v="2"/>
    <n v="2730"/>
    <n v="0"/>
    <n v="0"/>
    <n v="5460"/>
    <n v="1520"/>
    <n v="3040"/>
    <n v="2420"/>
  </r>
  <r>
    <n v="1200"/>
    <n v="648"/>
    <n v="3"/>
    <s v="Kablosuz Kulaklık"/>
    <n v="1"/>
    <s v="Elektronik"/>
    <n v="1"/>
    <n v="23840"/>
    <n v="0"/>
    <n v="0"/>
    <n v="23840"/>
    <n v="17980"/>
    <n v="17980"/>
    <n v="5860"/>
  </r>
  <r>
    <n v="1201"/>
    <n v="649"/>
    <n v="25"/>
    <s v="Tişört"/>
    <n v="3"/>
    <s v="Giyim"/>
    <n v="1"/>
    <n v="2100"/>
    <n v="0.1"/>
    <n v="210"/>
    <n v="1890"/>
    <n v="1430"/>
    <n v="1430"/>
    <n v="460"/>
  </r>
  <r>
    <n v="1202"/>
    <n v="650"/>
    <n v="42"/>
    <s v="Çocuk Kitabı"/>
    <n v="4"/>
    <s v="Kitap"/>
    <n v="2"/>
    <n v="70"/>
    <n v="0.05"/>
    <n v="7"/>
    <n v="133"/>
    <n v="50"/>
    <n v="100"/>
    <n v="33"/>
  </r>
  <r>
    <n v="1203"/>
    <n v="651"/>
    <n v="21"/>
    <s v="Ayakkabılık"/>
    <n v="2"/>
    <s v="Ev Yaşam"/>
    <n v="1"/>
    <n v="2890"/>
    <n v="0"/>
    <n v="0"/>
    <n v="2890"/>
    <n v="2170"/>
    <n v="2170"/>
    <n v="720"/>
  </r>
  <r>
    <n v="1204"/>
    <n v="652"/>
    <n v="111"/>
    <s v="Paspas Seti"/>
    <n v="10"/>
    <s v="Oto Aksesuar"/>
    <n v="1"/>
    <n v="240"/>
    <n v="0.05"/>
    <n v="12"/>
    <n v="228"/>
    <n v="140"/>
    <n v="140"/>
    <n v="88"/>
  </r>
  <r>
    <n v="1205"/>
    <n v="652"/>
    <n v="17"/>
    <s v="Yastık"/>
    <n v="2"/>
    <s v="Ev Yaşam"/>
    <n v="1"/>
    <n v="2550"/>
    <n v="0"/>
    <n v="0"/>
    <n v="2550"/>
    <n v="1340"/>
    <n v="1340"/>
    <n v="1210"/>
  </r>
  <r>
    <n v="1206"/>
    <n v="652"/>
    <n v="48"/>
    <s v="Sözlük"/>
    <n v="4"/>
    <s v="Kitap"/>
    <n v="2"/>
    <n v="680"/>
    <n v="0.2"/>
    <n v="272"/>
    <n v="1088"/>
    <n v="430"/>
    <n v="860"/>
    <n v="228"/>
  </r>
  <r>
    <n v="1207"/>
    <n v="653"/>
    <n v="25"/>
    <s v="Tişört"/>
    <n v="3"/>
    <s v="Giyim"/>
    <n v="3"/>
    <n v="2160"/>
    <n v="0.2"/>
    <n v="1296"/>
    <n v="5184"/>
    <n v="1430"/>
    <n v="4290"/>
    <n v="894"/>
  </r>
  <r>
    <n v="1208"/>
    <n v="654"/>
    <n v="73"/>
    <s v="Lego Seti"/>
    <n v="7"/>
    <s v="Oyuncak"/>
    <n v="1"/>
    <n v="350"/>
    <n v="0"/>
    <n v="0"/>
    <n v="350"/>
    <n v="180"/>
    <n v="180"/>
    <n v="170"/>
  </r>
  <r>
    <n v="1209"/>
    <n v="655"/>
    <n v="115"/>
    <s v="Araç Şarj Aleti"/>
    <n v="10"/>
    <s v="Oto Aksesuar"/>
    <n v="1"/>
    <n v="4970"/>
    <n v="0"/>
    <n v="0"/>
    <n v="4970"/>
    <n v="3060"/>
    <n v="3060"/>
    <n v="1910"/>
  </r>
  <r>
    <n v="1210"/>
    <n v="655"/>
    <n v="94"/>
    <s v="Çaydanlık"/>
    <n v="8"/>
    <s v="Mutfak"/>
    <n v="2"/>
    <n v="6270"/>
    <n v="0"/>
    <n v="0"/>
    <n v="12540"/>
    <n v="3570"/>
    <n v="7140"/>
    <n v="5400"/>
  </r>
  <r>
    <n v="1211"/>
    <n v="656"/>
    <n v="80"/>
    <s v="Eğitici Kartlar"/>
    <n v="7"/>
    <s v="Oyuncak"/>
    <n v="1"/>
    <n v="810"/>
    <n v="0"/>
    <n v="0"/>
    <n v="810"/>
    <n v="640"/>
    <n v="640"/>
    <n v="170"/>
  </r>
  <r>
    <n v="1212"/>
    <n v="657"/>
    <n v="119"/>
    <s v="Koku"/>
    <n v="10"/>
    <s v="Oto Aksesuar"/>
    <n v="2"/>
    <n v="2900"/>
    <n v="0"/>
    <n v="0"/>
    <n v="5800"/>
    <n v="1710"/>
    <n v="3420"/>
    <n v="2380"/>
  </r>
  <r>
    <n v="1213"/>
    <n v="657"/>
    <n v="77"/>
    <s v="Masa Oyunu"/>
    <n v="7"/>
    <s v="Oyuncak"/>
    <n v="3"/>
    <n v="2900"/>
    <n v="0.05"/>
    <n v="435"/>
    <n v="8265"/>
    <n v="2190"/>
    <n v="6570"/>
    <n v="1695"/>
  </r>
  <r>
    <n v="1214"/>
    <n v="658"/>
    <n v="19"/>
    <s v="Perde"/>
    <n v="2"/>
    <s v="Ev Yaşam"/>
    <n v="1"/>
    <n v="3000"/>
    <n v="0"/>
    <n v="0"/>
    <n v="3000"/>
    <n v="1960"/>
    <n v="1960"/>
    <n v="1040"/>
  </r>
  <r>
    <n v="1215"/>
    <n v="659"/>
    <n v="72"/>
    <s v="Vücut Losyonu"/>
    <n v="6"/>
    <s v="Kozmetik"/>
    <n v="2"/>
    <n v="370"/>
    <n v="0.1"/>
    <n v="74"/>
    <n v="666"/>
    <n v="190"/>
    <n v="380"/>
    <n v="286"/>
  </r>
  <r>
    <n v="1216"/>
    <n v="659"/>
    <n v="21"/>
    <s v="Ayakkabılık"/>
    <n v="2"/>
    <s v="Ev Yaşam"/>
    <n v="1"/>
    <n v="2910"/>
    <n v="0"/>
    <n v="0"/>
    <n v="2910"/>
    <n v="2170"/>
    <n v="2170"/>
    <n v="740"/>
  </r>
  <r>
    <n v="1217"/>
    <n v="660"/>
    <n v="42"/>
    <s v="Çocuk Kitabı"/>
    <n v="4"/>
    <s v="Kitap"/>
    <n v="1"/>
    <n v="70"/>
    <n v="0"/>
    <n v="0"/>
    <n v="70"/>
    <n v="50"/>
    <n v="50"/>
    <n v="20"/>
  </r>
  <r>
    <n v="1218"/>
    <n v="661"/>
    <n v="79"/>
    <s v="Uzaktan Kumandalı Araba"/>
    <n v="7"/>
    <s v="Oyuncak"/>
    <n v="3"/>
    <n v="2210"/>
    <n v="0"/>
    <n v="0"/>
    <n v="6630"/>
    <n v="1680"/>
    <n v="5040"/>
    <n v="1590"/>
  </r>
  <r>
    <n v="1219"/>
    <n v="662"/>
    <n v="64"/>
    <s v="Parfüm"/>
    <n v="6"/>
    <s v="Kozmetik"/>
    <n v="4"/>
    <n v="410"/>
    <n v="0"/>
    <n v="0"/>
    <n v="1640"/>
    <n v="260"/>
    <n v="1040"/>
    <n v="600"/>
  </r>
  <r>
    <n v="1220"/>
    <n v="662"/>
    <n v="9"/>
    <s v="Mouse"/>
    <n v="1"/>
    <s v="Elektronik"/>
    <n v="1"/>
    <n v="24370"/>
    <n v="0.1"/>
    <n v="2437"/>
    <n v="21933"/>
    <n v="14160"/>
    <n v="14160"/>
    <n v="7773"/>
  </r>
  <r>
    <n v="1221"/>
    <n v="663"/>
    <n v="70"/>
    <s v="El Kremi"/>
    <n v="6"/>
    <s v="Kozmetik"/>
    <n v="1"/>
    <n v="1050"/>
    <n v="0.1"/>
    <n v="105"/>
    <n v="945"/>
    <n v="700"/>
    <n v="700"/>
    <n v="245"/>
  </r>
  <r>
    <n v="1222"/>
    <n v="663"/>
    <n v="8"/>
    <s v="Klavye"/>
    <n v="1"/>
    <s v="Elektronik"/>
    <n v="1"/>
    <n v="9130"/>
    <n v="0.15"/>
    <n v="1369.5"/>
    <n v="7760.5"/>
    <n v="6570"/>
    <n v="6570"/>
    <n v="1190.5"/>
  </r>
  <r>
    <n v="1223"/>
    <n v="664"/>
    <n v="88"/>
    <s v="Kahve Makinesi"/>
    <n v="8"/>
    <s v="Mutfak"/>
    <n v="1"/>
    <n v="12380"/>
    <n v="0"/>
    <n v="0"/>
    <n v="12380"/>
    <n v="5740"/>
    <n v="5740"/>
    <n v="6640"/>
  </r>
  <r>
    <n v="1224"/>
    <n v="665"/>
    <n v="18"/>
    <s v="Halı"/>
    <n v="2"/>
    <s v="Ev Yaşam"/>
    <n v="1"/>
    <n v="11180"/>
    <n v="0.1"/>
    <n v="1118"/>
    <n v="10062"/>
    <n v="8290"/>
    <n v="8290"/>
    <n v="1772"/>
  </r>
  <r>
    <n v="1225"/>
    <n v="665"/>
    <n v="65"/>
    <s v="Diş Macunu"/>
    <n v="6"/>
    <s v="Kozmetik"/>
    <n v="1"/>
    <n v="210"/>
    <n v="0"/>
    <n v="0"/>
    <n v="210"/>
    <n v="170"/>
    <n v="170"/>
    <n v="40"/>
  </r>
  <r>
    <n v="1226"/>
    <n v="665"/>
    <n v="41"/>
    <s v="Tarih Kitabı"/>
    <n v="4"/>
    <s v="Kitap"/>
    <n v="2"/>
    <n v="120"/>
    <n v="0"/>
    <n v="0"/>
    <n v="240"/>
    <n v="70"/>
    <n v="140"/>
    <n v="100"/>
  </r>
  <r>
    <n v="1227"/>
    <n v="665"/>
    <n v="42"/>
    <s v="Çocuk Kitabı"/>
    <n v="4"/>
    <s v="Kitap"/>
    <n v="1"/>
    <n v="70"/>
    <n v="0"/>
    <n v="0"/>
    <n v="70"/>
    <n v="50"/>
    <n v="50"/>
    <n v="20"/>
  </r>
  <r>
    <n v="1228"/>
    <n v="666"/>
    <n v="22"/>
    <s v="Çamaşır Sepeti"/>
    <n v="2"/>
    <s v="Ev Yaşam"/>
    <n v="1"/>
    <n v="970"/>
    <n v="0"/>
    <n v="0"/>
    <n v="970"/>
    <n v="630"/>
    <n v="630"/>
    <n v="340"/>
  </r>
  <r>
    <n v="1229"/>
    <n v="666"/>
    <n v="51"/>
    <s v="Dambıl Seti"/>
    <n v="5"/>
    <s v="Spor"/>
    <n v="2"/>
    <n v="19080"/>
    <n v="0"/>
    <n v="0"/>
    <n v="38160"/>
    <n v="9220"/>
    <n v="18440"/>
    <n v="19720"/>
  </r>
  <r>
    <n v="1230"/>
    <n v="666"/>
    <n v="28"/>
    <s v="Mont"/>
    <n v="3"/>
    <s v="Giyim"/>
    <n v="1"/>
    <n v="4020"/>
    <n v="0.15"/>
    <n v="603"/>
    <n v="3417"/>
    <n v="2180"/>
    <n v="2180"/>
    <n v="1237"/>
  </r>
  <r>
    <n v="1231"/>
    <n v="667"/>
    <n v="4"/>
    <s v="Bluetooth Hoparlör"/>
    <n v="1"/>
    <s v="Elektronik"/>
    <n v="1"/>
    <n v="20560"/>
    <n v="0.2"/>
    <n v="4112"/>
    <n v="16448"/>
    <n v="9340"/>
    <n v="9340"/>
    <n v="7108"/>
  </r>
  <r>
    <n v="1232"/>
    <n v="668"/>
    <n v="112"/>
    <s v="Cam Suyu"/>
    <n v="10"/>
    <s v="Oto Aksesuar"/>
    <n v="1"/>
    <n v="2900"/>
    <n v="0.05"/>
    <n v="145"/>
    <n v="2755"/>
    <n v="1520"/>
    <n v="1520"/>
    <n v="1235"/>
  </r>
  <r>
    <n v="1233"/>
    <n v="668"/>
    <n v="27"/>
    <s v="Sweatshirt"/>
    <n v="3"/>
    <s v="Giyim"/>
    <n v="3"/>
    <n v="1520"/>
    <n v="0.1"/>
    <n v="456"/>
    <n v="4104"/>
    <n v="690"/>
    <n v="2070"/>
    <n v="2034"/>
  </r>
  <r>
    <n v="1234"/>
    <n v="669"/>
    <n v="108"/>
    <s v="Seramik Saksı"/>
    <n v="9"/>
    <s v="Bahçe"/>
    <n v="1"/>
    <n v="1770"/>
    <n v="0"/>
    <n v="0"/>
    <n v="1770"/>
    <n v="970"/>
    <n v="970"/>
    <n v="800"/>
  </r>
  <r>
    <n v="1235"/>
    <n v="669"/>
    <n v="33"/>
    <s v="Ceket"/>
    <n v="3"/>
    <s v="Giyim"/>
    <n v="1"/>
    <n v="1330"/>
    <n v="0"/>
    <n v="0"/>
    <n v="1330"/>
    <n v="1040"/>
    <n v="1040"/>
    <n v="290"/>
  </r>
  <r>
    <n v="1236"/>
    <n v="669"/>
    <n v="28"/>
    <s v="Mont"/>
    <n v="3"/>
    <s v="Giyim"/>
    <n v="2"/>
    <n v="3930"/>
    <n v="0.1"/>
    <n v="786"/>
    <n v="7074"/>
    <n v="2180"/>
    <n v="4360"/>
    <n v="2714"/>
  </r>
  <r>
    <n v="1237"/>
    <n v="670"/>
    <n v="86"/>
    <s v="Tencere Seti"/>
    <n v="8"/>
    <s v="Mutfak"/>
    <n v="1"/>
    <n v="540"/>
    <n v="0"/>
    <n v="0"/>
    <n v="540"/>
    <n v="360"/>
    <n v="360"/>
    <n v="180"/>
  </r>
  <r>
    <n v="1238"/>
    <n v="670"/>
    <n v="110"/>
    <s v="Oto Süpürge"/>
    <n v="10"/>
    <s v="Oto Aksesuar"/>
    <n v="1"/>
    <n v="400"/>
    <n v="0"/>
    <n v="0"/>
    <n v="400"/>
    <n v="250"/>
    <n v="250"/>
    <n v="150"/>
  </r>
  <r>
    <n v="1239"/>
    <n v="670"/>
    <n v="32"/>
    <s v="Kazak"/>
    <n v="3"/>
    <s v="Giyim"/>
    <n v="1"/>
    <n v="2220"/>
    <n v="0"/>
    <n v="0"/>
    <n v="2220"/>
    <n v="1660"/>
    <n v="1660"/>
    <n v="560"/>
  </r>
  <r>
    <n v="1240"/>
    <n v="671"/>
    <n v="95"/>
    <s v="Fırın Kabı"/>
    <n v="8"/>
    <s v="Mutfak"/>
    <n v="1"/>
    <n v="3510"/>
    <n v="0"/>
    <n v="0"/>
    <n v="3510"/>
    <n v="2310"/>
    <n v="2310"/>
    <n v="1200"/>
  </r>
  <r>
    <n v="1241"/>
    <n v="671"/>
    <n v="113"/>
    <s v="Lastik Parlatıcı"/>
    <n v="10"/>
    <s v="Oto Aksesuar"/>
    <n v="3"/>
    <n v="1810"/>
    <n v="0"/>
    <n v="0"/>
    <n v="5430"/>
    <n v="1260"/>
    <n v="3780"/>
    <n v="1650"/>
  </r>
  <r>
    <n v="1242"/>
    <n v="671"/>
    <n v="48"/>
    <s v="Sözlük"/>
    <n v="4"/>
    <s v="Kitap"/>
    <n v="4"/>
    <n v="680"/>
    <n v="0.15"/>
    <n v="408"/>
    <n v="2312"/>
    <n v="430"/>
    <n v="1720"/>
    <n v="592"/>
  </r>
  <r>
    <n v="1243"/>
    <n v="671"/>
    <n v="10"/>
    <s v="Powerbank"/>
    <n v="1"/>
    <s v="Elektronik"/>
    <n v="1"/>
    <n v="7080"/>
    <n v="0.2"/>
    <n v="1416"/>
    <n v="5664"/>
    <n v="4870"/>
    <n v="4870"/>
    <n v="794"/>
  </r>
  <r>
    <n v="1244"/>
    <n v="671"/>
    <n v="36"/>
    <s v="Elbise"/>
    <n v="3"/>
    <s v="Giyim"/>
    <n v="2"/>
    <n v="3440"/>
    <n v="0"/>
    <n v="0"/>
    <n v="6880"/>
    <n v="1960"/>
    <n v="3920"/>
    <n v="2960"/>
  </r>
  <r>
    <n v="1245"/>
    <n v="672"/>
    <n v="89"/>
    <s v="Kesme Tahtası"/>
    <n v="8"/>
    <s v="Mutfak"/>
    <n v="1"/>
    <n v="640"/>
    <n v="0.1"/>
    <n v="64"/>
    <n v="576"/>
    <n v="300"/>
    <n v="300"/>
    <n v="276"/>
  </r>
  <r>
    <n v="1246"/>
    <n v="672"/>
    <n v="72"/>
    <s v="Vücut Losyonu"/>
    <n v="6"/>
    <s v="Kozmetik"/>
    <n v="2"/>
    <n v="370"/>
    <n v="0"/>
    <n v="0"/>
    <n v="740"/>
    <n v="190"/>
    <n v="380"/>
    <n v="360"/>
  </r>
  <r>
    <n v="1247"/>
    <n v="672"/>
    <n v="35"/>
    <s v="Çorap Seti"/>
    <n v="3"/>
    <s v="Giyim"/>
    <n v="2"/>
    <n v="3820"/>
    <n v="0"/>
    <n v="0"/>
    <n v="7640"/>
    <n v="1910"/>
    <n v="3820"/>
    <n v="3820"/>
  </r>
  <r>
    <n v="1248"/>
    <n v="673"/>
    <n v="99"/>
    <s v="Sulama Hortumu"/>
    <n v="9"/>
    <s v="Bahçe"/>
    <n v="1"/>
    <n v="1370"/>
    <n v="0"/>
    <n v="0"/>
    <n v="1370"/>
    <n v="680"/>
    <n v="680"/>
    <n v="690"/>
  </r>
  <r>
    <n v="1249"/>
    <n v="673"/>
    <n v="113"/>
    <s v="Lastik Parlatıcı"/>
    <n v="10"/>
    <s v="Oto Aksesuar"/>
    <n v="2"/>
    <n v="1810"/>
    <n v="0"/>
    <n v="0"/>
    <n v="3620"/>
    <n v="1260"/>
    <n v="2520"/>
    <n v="1100"/>
  </r>
  <r>
    <n v="1250"/>
    <n v="674"/>
    <n v="73"/>
    <s v="Lego Seti"/>
    <n v="7"/>
    <s v="Oyuncak"/>
    <n v="3"/>
    <n v="360"/>
    <n v="0"/>
    <n v="0"/>
    <n v="1080"/>
    <n v="180"/>
    <n v="540"/>
    <n v="540"/>
  </r>
  <r>
    <n v="1251"/>
    <n v="675"/>
    <n v="48"/>
    <s v="Sözlük"/>
    <n v="4"/>
    <s v="Kitap"/>
    <n v="1"/>
    <n v="640"/>
    <n v="0.05"/>
    <n v="32"/>
    <n v="608"/>
    <n v="430"/>
    <n v="430"/>
    <n v="178"/>
  </r>
  <r>
    <n v="1252"/>
    <n v="676"/>
    <n v="53"/>
    <s v="Koşu Bandı"/>
    <n v="5"/>
    <s v="Spor"/>
    <n v="2"/>
    <n v="13460"/>
    <n v="0"/>
    <n v="0"/>
    <n v="26920"/>
    <n v="6380"/>
    <n v="12760"/>
    <n v="14160"/>
  </r>
  <r>
    <n v="1253"/>
    <n v="676"/>
    <n v="23"/>
    <s v="TV Ünitesi"/>
    <n v="2"/>
    <s v="Ev Yaşam"/>
    <n v="2"/>
    <n v="8910"/>
    <n v="0"/>
    <n v="0"/>
    <n v="17820"/>
    <n v="4430"/>
    <n v="8860"/>
    <n v="8960"/>
  </r>
  <r>
    <n v="1254"/>
    <n v="677"/>
    <n v="114"/>
    <s v="Bagaj Düzenleyici"/>
    <n v="10"/>
    <s v="Oto Aksesuar"/>
    <n v="1"/>
    <n v="130"/>
    <n v="0"/>
    <n v="0"/>
    <n v="130"/>
    <n v="60"/>
    <n v="60"/>
    <n v="70"/>
  </r>
  <r>
    <n v="1255"/>
    <n v="677"/>
    <n v="18"/>
    <s v="Halı"/>
    <n v="2"/>
    <s v="Ev Yaşam"/>
    <n v="2"/>
    <n v="10970"/>
    <n v="0.15"/>
    <n v="3291"/>
    <n v="18649"/>
    <n v="8290"/>
    <n v="16580"/>
    <n v="2069"/>
  </r>
  <r>
    <n v="1256"/>
    <n v="678"/>
    <n v="81"/>
    <s v="Ahşap Blok"/>
    <n v="7"/>
    <s v="Oyuncak"/>
    <n v="3"/>
    <n v="2640"/>
    <n v="0"/>
    <n v="0"/>
    <n v="7920"/>
    <n v="1830"/>
    <n v="5490"/>
    <n v="2430"/>
  </r>
  <r>
    <n v="1257"/>
    <n v="679"/>
    <n v="65"/>
    <s v="Diş Macunu"/>
    <n v="6"/>
    <s v="Kozmetik"/>
    <n v="1"/>
    <n v="220"/>
    <n v="0.05"/>
    <n v="11"/>
    <n v="209"/>
    <n v="170"/>
    <n v="170"/>
    <n v="39"/>
  </r>
  <r>
    <n v="1258"/>
    <n v="679"/>
    <n v="70"/>
    <s v="El Kremi"/>
    <n v="6"/>
    <s v="Kozmetik"/>
    <n v="1"/>
    <n v="1080"/>
    <n v="0.2"/>
    <n v="216"/>
    <n v="864"/>
    <n v="700"/>
    <n v="700"/>
    <n v="164"/>
  </r>
  <r>
    <n v="1259"/>
    <n v="679"/>
    <n v="6"/>
    <s v="Tablet"/>
    <n v="1"/>
    <s v="Elektronik"/>
    <n v="2"/>
    <n v="19050"/>
    <n v="0.1"/>
    <n v="3810"/>
    <n v="34290"/>
    <n v="13090"/>
    <n v="26180"/>
    <n v="8110"/>
  </r>
  <r>
    <n v="1260"/>
    <n v="680"/>
    <n v="74"/>
    <s v="Puzzle"/>
    <n v="7"/>
    <s v="Oyuncak"/>
    <n v="1"/>
    <n v="570"/>
    <n v="0"/>
    <n v="0"/>
    <n v="570"/>
    <n v="420"/>
    <n v="420"/>
    <n v="150"/>
  </r>
  <r>
    <n v="1261"/>
    <n v="681"/>
    <n v="92"/>
    <s v="Saklama Kabı"/>
    <n v="8"/>
    <s v="Mutfak"/>
    <n v="2"/>
    <n v="730"/>
    <n v="0.05"/>
    <n v="73"/>
    <n v="1387"/>
    <n v="500"/>
    <n v="1000"/>
    <n v="387"/>
  </r>
  <r>
    <n v="1262"/>
    <n v="681"/>
    <n v="1"/>
    <s v="Dizüstü Bilgisayar"/>
    <n v="1"/>
    <s v="Elektronik"/>
    <n v="1"/>
    <n v="23230"/>
    <n v="0"/>
    <n v="0"/>
    <n v="23230"/>
    <n v="10270"/>
    <n v="10270"/>
    <n v="12960"/>
  </r>
  <r>
    <n v="1263"/>
    <n v="681"/>
    <n v="115"/>
    <s v="Araç Şarj Aleti"/>
    <n v="10"/>
    <s v="Oto Aksesuar"/>
    <n v="1"/>
    <n v="4990"/>
    <n v="0"/>
    <n v="0"/>
    <n v="4990"/>
    <n v="3060"/>
    <n v="3060"/>
    <n v="1930"/>
  </r>
  <r>
    <n v="1264"/>
    <n v="682"/>
    <n v="27"/>
    <s v="Sweatshirt"/>
    <n v="3"/>
    <s v="Giyim"/>
    <n v="1"/>
    <n v="1420"/>
    <n v="0.1"/>
    <n v="142"/>
    <n v="1278"/>
    <n v="690"/>
    <n v="690"/>
    <n v="588"/>
  </r>
  <r>
    <n v="1265"/>
    <n v="683"/>
    <n v="39"/>
    <s v="İşletme Kitabı"/>
    <n v="4"/>
    <s v="Kitap"/>
    <n v="1"/>
    <n v="430"/>
    <n v="0"/>
    <n v="0"/>
    <n v="430"/>
    <n v="210"/>
    <n v="210"/>
    <n v="220"/>
  </r>
  <r>
    <n v="1266"/>
    <n v="683"/>
    <n v="44"/>
    <s v="Ajanda"/>
    <n v="4"/>
    <s v="Kitap"/>
    <n v="2"/>
    <n v="320"/>
    <n v="0.05"/>
    <n v="32"/>
    <n v="608"/>
    <n v="160"/>
    <n v="320"/>
    <n v="288"/>
  </r>
  <r>
    <n v="1267"/>
    <n v="684"/>
    <n v="61"/>
    <s v="Şampuan"/>
    <n v="6"/>
    <s v="Kozmetik"/>
    <n v="3"/>
    <n v="930"/>
    <n v="0"/>
    <n v="0"/>
    <n v="2790"/>
    <n v="420"/>
    <n v="1260"/>
    <n v="1530"/>
  </r>
  <r>
    <n v="1268"/>
    <n v="685"/>
    <n v="4"/>
    <s v="Bluetooth Hoparlör"/>
    <n v="1"/>
    <s v="Elektronik"/>
    <n v="1"/>
    <n v="20940"/>
    <n v="0.05"/>
    <n v="1047"/>
    <n v="19893"/>
    <n v="9340"/>
    <n v="9340"/>
    <n v="10553"/>
  </r>
  <r>
    <n v="1269"/>
    <n v="685"/>
    <n v="49"/>
    <s v="Futbol Topu"/>
    <n v="5"/>
    <s v="Spor"/>
    <n v="1"/>
    <n v="350"/>
    <n v="0.05"/>
    <n v="17.5"/>
    <n v="332.5"/>
    <n v="270"/>
    <n v="270"/>
    <n v="62.5"/>
  </r>
  <r>
    <n v="1270"/>
    <n v="686"/>
    <n v="61"/>
    <s v="Şampuan"/>
    <n v="6"/>
    <s v="Kozmetik"/>
    <n v="1"/>
    <n v="950"/>
    <n v="0"/>
    <n v="0"/>
    <n v="950"/>
    <n v="420"/>
    <n v="420"/>
    <n v="530"/>
  </r>
  <r>
    <n v="1271"/>
    <n v="687"/>
    <n v="87"/>
    <s v="Blender"/>
    <n v="8"/>
    <s v="Mutfak"/>
    <n v="1"/>
    <n v="10410"/>
    <n v="0.05"/>
    <n v="520.5"/>
    <n v="9889.5"/>
    <n v="6740"/>
    <n v="6740"/>
    <n v="3149.5"/>
  </r>
  <r>
    <n v="1272"/>
    <n v="687"/>
    <n v="100"/>
    <s v="Toprak Torbası"/>
    <n v="9"/>
    <s v="Bahçe"/>
    <n v="1"/>
    <n v="2980"/>
    <n v="0"/>
    <n v="0"/>
    <n v="2980"/>
    <n v="2190"/>
    <n v="2190"/>
    <n v="790"/>
  </r>
  <r>
    <n v="1273"/>
    <n v="688"/>
    <n v="63"/>
    <s v="Güneş Kremi"/>
    <n v="6"/>
    <s v="Kozmetik"/>
    <n v="3"/>
    <n v="1540"/>
    <n v="0"/>
    <n v="0"/>
    <n v="4620"/>
    <n v="750"/>
    <n v="2250"/>
    <n v="2370"/>
  </r>
  <r>
    <n v="1274"/>
    <n v="688"/>
    <n v="23"/>
    <s v="TV Ünitesi"/>
    <n v="2"/>
    <s v="Ev Yaşam"/>
    <n v="1"/>
    <n v="8520"/>
    <n v="0"/>
    <n v="0"/>
    <n v="8520"/>
    <n v="4430"/>
    <n v="4430"/>
    <n v="4090"/>
  </r>
  <r>
    <n v="1275"/>
    <n v="689"/>
    <n v="104"/>
    <s v="Fide Küreği"/>
    <n v="9"/>
    <s v="Bahçe"/>
    <n v="1"/>
    <n v="770"/>
    <n v="0"/>
    <n v="0"/>
    <n v="770"/>
    <n v="520"/>
    <n v="520"/>
    <n v="250"/>
  </r>
  <r>
    <n v="1276"/>
    <n v="689"/>
    <n v="84"/>
    <s v="Robot Oyuncak"/>
    <n v="7"/>
    <s v="Oyuncak"/>
    <n v="1"/>
    <n v="650"/>
    <n v="0.15"/>
    <n v="97.5"/>
    <n v="552.5"/>
    <n v="500"/>
    <n v="500"/>
    <n v="52.5"/>
  </r>
  <r>
    <n v="1277"/>
    <n v="689"/>
    <n v="116"/>
    <s v="Koltuk Kılıfı"/>
    <n v="10"/>
    <s v="Oto Aksesuar"/>
    <n v="1"/>
    <n v="2600"/>
    <n v="0.1"/>
    <n v="260"/>
    <n v="2340"/>
    <n v="1270"/>
    <n v="1270"/>
    <n v="1070"/>
  </r>
  <r>
    <n v="1278"/>
    <n v="690"/>
    <n v="73"/>
    <s v="Lego Seti"/>
    <n v="7"/>
    <s v="Oyuncak"/>
    <n v="1"/>
    <n v="340"/>
    <n v="0.1"/>
    <n v="34"/>
    <n v="306"/>
    <n v="180"/>
    <n v="180"/>
    <n v="126"/>
  </r>
  <r>
    <n v="1279"/>
    <n v="690"/>
    <n v="4"/>
    <s v="Bluetooth Hoparlör"/>
    <n v="1"/>
    <s v="Elektronik"/>
    <n v="1"/>
    <n v="20500"/>
    <n v="0.1"/>
    <n v="2050"/>
    <n v="18450"/>
    <n v="9340"/>
    <n v="9340"/>
    <n v="9110"/>
  </r>
  <r>
    <n v="1280"/>
    <n v="690"/>
    <n v="57"/>
    <s v="Atlama İpi"/>
    <n v="5"/>
    <s v="Spor"/>
    <n v="1"/>
    <n v="2710"/>
    <n v="0.05"/>
    <n v="135.5"/>
    <n v="2574.5"/>
    <n v="1530"/>
    <n v="1530"/>
    <n v="1044.5"/>
  </r>
  <r>
    <n v="1281"/>
    <n v="690"/>
    <n v="64"/>
    <s v="Parfüm"/>
    <n v="6"/>
    <s v="Kozmetik"/>
    <n v="1"/>
    <n v="410"/>
    <n v="0"/>
    <n v="0"/>
    <n v="410"/>
    <n v="260"/>
    <n v="260"/>
    <n v="150"/>
  </r>
  <r>
    <n v="1282"/>
    <n v="691"/>
    <n v="113"/>
    <s v="Lastik Parlatıcı"/>
    <n v="10"/>
    <s v="Oto Aksesuar"/>
    <n v="1"/>
    <n v="1860"/>
    <n v="0.05"/>
    <n v="93"/>
    <n v="1767"/>
    <n v="1260"/>
    <n v="1260"/>
    <n v="507"/>
  </r>
  <r>
    <n v="1283"/>
    <n v="691"/>
    <n v="18"/>
    <s v="Halı"/>
    <n v="2"/>
    <s v="Ev Yaşam"/>
    <n v="1"/>
    <n v="11160"/>
    <n v="0.25"/>
    <n v="2790"/>
    <n v="8370"/>
    <n v="8290"/>
    <n v="8290"/>
    <n v="80"/>
  </r>
  <r>
    <n v="1284"/>
    <n v="691"/>
    <n v="16"/>
    <s v="Nevresim Takımı"/>
    <n v="2"/>
    <s v="Ev Yaşam"/>
    <n v="1"/>
    <n v="2150"/>
    <n v="0"/>
    <n v="0"/>
    <n v="2150"/>
    <n v="990"/>
    <n v="990"/>
    <n v="1160"/>
  </r>
  <r>
    <n v="1285"/>
    <n v="691"/>
    <n v="4"/>
    <s v="Bluetooth Hoparlör"/>
    <n v="1"/>
    <s v="Elektronik"/>
    <n v="1"/>
    <n v="20380"/>
    <n v="0"/>
    <n v="0"/>
    <n v="20380"/>
    <n v="9340"/>
    <n v="9340"/>
    <n v="11040"/>
  </r>
  <r>
    <n v="1286"/>
    <n v="692"/>
    <n v="66"/>
    <s v="Saç Bakım Yağı"/>
    <n v="6"/>
    <s v="Kozmetik"/>
    <n v="2"/>
    <n v="920"/>
    <n v="0"/>
    <n v="0"/>
    <n v="1840"/>
    <n v="480"/>
    <n v="960"/>
    <n v="880"/>
  </r>
  <r>
    <n v="1287"/>
    <n v="693"/>
    <n v="62"/>
    <s v="Nemlendirici Krem"/>
    <n v="6"/>
    <s v="Kozmetik"/>
    <n v="2"/>
    <n v="1020"/>
    <n v="0"/>
    <n v="0"/>
    <n v="2040"/>
    <n v="540"/>
    <n v="1080"/>
    <n v="960"/>
  </r>
  <r>
    <n v="1288"/>
    <n v="694"/>
    <n v="10"/>
    <s v="Powerbank"/>
    <n v="1"/>
    <s v="Elektronik"/>
    <n v="1"/>
    <n v="7140"/>
    <n v="0.05"/>
    <n v="357"/>
    <n v="6783"/>
    <n v="4870"/>
    <n v="4870"/>
    <n v="1913"/>
  </r>
  <r>
    <n v="1289"/>
    <n v="694"/>
    <n v="19"/>
    <s v="Perde"/>
    <n v="2"/>
    <s v="Ev Yaşam"/>
    <n v="1"/>
    <n v="3090"/>
    <n v="0.05"/>
    <n v="154.5"/>
    <n v="2935.5"/>
    <n v="1960"/>
    <n v="1960"/>
    <n v="975.5"/>
  </r>
  <r>
    <n v="1290"/>
    <n v="694"/>
    <n v="86"/>
    <s v="Tencere Seti"/>
    <n v="8"/>
    <s v="Mutfak"/>
    <n v="1"/>
    <n v="570"/>
    <n v="0"/>
    <n v="0"/>
    <n v="570"/>
    <n v="360"/>
    <n v="360"/>
    <n v="210"/>
  </r>
  <r>
    <n v="1291"/>
    <n v="695"/>
    <n v="6"/>
    <s v="Tablet"/>
    <n v="1"/>
    <s v="Elektronik"/>
    <n v="2"/>
    <n v="19330"/>
    <n v="0"/>
    <n v="0"/>
    <n v="38660"/>
    <n v="13090"/>
    <n v="26180"/>
    <n v="12480"/>
  </r>
  <r>
    <n v="1292"/>
    <n v="695"/>
    <n v="112"/>
    <s v="Cam Suyu"/>
    <n v="10"/>
    <s v="Oto Aksesuar"/>
    <n v="4"/>
    <n v="2860"/>
    <n v="0"/>
    <n v="0"/>
    <n v="11440"/>
    <n v="1520"/>
    <n v="6080"/>
    <n v="5360"/>
  </r>
  <r>
    <n v="1293"/>
    <n v="695"/>
    <n v="42"/>
    <s v="Çocuk Kitabı"/>
    <n v="4"/>
    <s v="Kitap"/>
    <n v="3"/>
    <n v="70"/>
    <n v="0.1"/>
    <n v="21"/>
    <n v="189"/>
    <n v="50"/>
    <n v="150"/>
    <n v="39"/>
  </r>
  <r>
    <n v="1294"/>
    <n v="696"/>
    <n v="77"/>
    <s v="Masa Oyunu"/>
    <n v="7"/>
    <s v="Oyuncak"/>
    <n v="1"/>
    <n v="2800"/>
    <n v="0.05"/>
    <n v="140"/>
    <n v="2660"/>
    <n v="2190"/>
    <n v="2190"/>
    <n v="470"/>
  </r>
  <r>
    <n v="1295"/>
    <n v="697"/>
    <n v="83"/>
    <s v="Boyama Seti"/>
    <n v="7"/>
    <s v="Oyuncak"/>
    <n v="1"/>
    <n v="1490"/>
    <n v="0"/>
    <n v="0"/>
    <n v="1490"/>
    <n v="930"/>
    <n v="930"/>
    <n v="560"/>
  </r>
  <r>
    <n v="1296"/>
    <n v="698"/>
    <n v="61"/>
    <s v="Şampuan"/>
    <n v="6"/>
    <s v="Kozmetik"/>
    <n v="1"/>
    <n v="960"/>
    <n v="0"/>
    <n v="0"/>
    <n v="960"/>
    <n v="420"/>
    <n v="420"/>
    <n v="540"/>
  </r>
  <r>
    <n v="1297"/>
    <n v="699"/>
    <n v="18"/>
    <s v="Halı"/>
    <n v="2"/>
    <s v="Ev Yaşam"/>
    <n v="1"/>
    <n v="11130"/>
    <n v="0.05"/>
    <n v="556.5"/>
    <n v="10573.5"/>
    <n v="8290"/>
    <n v="8290"/>
    <n v="2283.5"/>
  </r>
  <r>
    <n v="1298"/>
    <n v="699"/>
    <n v="61"/>
    <s v="Şampuan"/>
    <n v="6"/>
    <s v="Kozmetik"/>
    <n v="1"/>
    <n v="910"/>
    <n v="0.1"/>
    <n v="91"/>
    <n v="819"/>
    <n v="420"/>
    <n v="420"/>
    <n v="399"/>
  </r>
  <r>
    <n v="1299"/>
    <n v="699"/>
    <n v="44"/>
    <s v="Ajanda"/>
    <n v="4"/>
    <s v="Kitap"/>
    <n v="1"/>
    <n v="310"/>
    <n v="0"/>
    <n v="0"/>
    <n v="310"/>
    <n v="160"/>
    <n v="160"/>
    <n v="150"/>
  </r>
  <r>
    <n v="1300"/>
    <n v="700"/>
    <n v="40"/>
    <s v="Veri Analizi Kitabı"/>
    <n v="4"/>
    <s v="Kitap"/>
    <n v="1"/>
    <n v="500"/>
    <n v="0"/>
    <n v="0"/>
    <n v="500"/>
    <n v="340"/>
    <n v="340"/>
    <n v="160"/>
  </r>
  <r>
    <n v="1301"/>
    <n v="701"/>
    <n v="18"/>
    <s v="Halı"/>
    <n v="2"/>
    <s v="Ev Yaşam"/>
    <n v="2"/>
    <n v="11440"/>
    <n v="0"/>
    <n v="0"/>
    <n v="22880"/>
    <n v="8290"/>
    <n v="16580"/>
    <n v="6300"/>
  </r>
  <r>
    <n v="1302"/>
    <n v="701"/>
    <n v="103"/>
    <s v="Güneş Enerjili Lamba"/>
    <n v="9"/>
    <s v="Bahçe"/>
    <n v="2"/>
    <n v="1420"/>
    <n v="0.05"/>
    <n v="142"/>
    <n v="2698"/>
    <n v="970"/>
    <n v="1940"/>
    <n v="758"/>
  </r>
  <r>
    <n v="1303"/>
    <n v="701"/>
    <n v="99"/>
    <s v="Sulama Hortumu"/>
    <n v="9"/>
    <s v="Bahçe"/>
    <n v="1"/>
    <n v="1330"/>
    <n v="0.05"/>
    <n v="66.5"/>
    <n v="1263.5"/>
    <n v="680"/>
    <n v="680"/>
    <n v="583.5"/>
  </r>
  <r>
    <n v="1304"/>
    <n v="702"/>
    <n v="24"/>
    <s v="Kitaplık"/>
    <n v="2"/>
    <s v="Ev Yaşam"/>
    <n v="2"/>
    <n v="2860"/>
    <n v="0"/>
    <n v="0"/>
    <n v="5720"/>
    <n v="2180"/>
    <n v="4360"/>
    <n v="1360"/>
  </r>
  <r>
    <n v="1305"/>
    <n v="702"/>
    <n v="114"/>
    <s v="Bagaj Düzenleyici"/>
    <n v="10"/>
    <s v="Oto Aksesuar"/>
    <n v="2"/>
    <n v="130"/>
    <n v="0.2"/>
    <n v="52"/>
    <n v="208"/>
    <n v="60"/>
    <n v="120"/>
    <n v="88"/>
  </r>
  <r>
    <n v="1306"/>
    <n v="702"/>
    <n v="83"/>
    <s v="Boyama Seti"/>
    <n v="7"/>
    <s v="Oyuncak"/>
    <n v="1"/>
    <n v="1470"/>
    <n v="0"/>
    <n v="0"/>
    <n v="1470"/>
    <n v="930"/>
    <n v="930"/>
    <n v="540"/>
  </r>
  <r>
    <n v="1307"/>
    <n v="703"/>
    <n v="120"/>
    <s v="İlk Yardım Çantası"/>
    <n v="10"/>
    <s v="Oto Aksesuar"/>
    <n v="1"/>
    <n v="4810"/>
    <n v="0.05"/>
    <n v="240.5"/>
    <n v="4569.5"/>
    <n v="2720"/>
    <n v="2720"/>
    <n v="1849.5"/>
  </r>
  <r>
    <n v="1308"/>
    <n v="704"/>
    <n v="81"/>
    <s v="Ahşap Blok"/>
    <n v="7"/>
    <s v="Oyuncak"/>
    <n v="1"/>
    <n v="2510"/>
    <n v="0"/>
    <n v="0"/>
    <n v="2510"/>
    <n v="1830"/>
    <n v="1830"/>
    <n v="680"/>
  </r>
  <r>
    <n v="1309"/>
    <n v="704"/>
    <n v="63"/>
    <s v="Güneş Kremi"/>
    <n v="6"/>
    <s v="Kozmetik"/>
    <n v="1"/>
    <n v="1640"/>
    <n v="0.1"/>
    <n v="164"/>
    <n v="1476"/>
    <n v="750"/>
    <n v="750"/>
    <n v="726"/>
  </r>
  <r>
    <n v="1310"/>
    <n v="704"/>
    <n v="77"/>
    <s v="Masa Oyunu"/>
    <n v="7"/>
    <s v="Oyuncak"/>
    <n v="1"/>
    <n v="2810"/>
    <n v="0"/>
    <n v="0"/>
    <n v="2810"/>
    <n v="2190"/>
    <n v="2190"/>
    <n v="620"/>
  </r>
  <r>
    <n v="1311"/>
    <n v="704"/>
    <n v="14"/>
    <s v="Hava Temizleyici"/>
    <n v="2"/>
    <s v="Ev Yaşam"/>
    <n v="1"/>
    <n v="990"/>
    <n v="0"/>
    <n v="0"/>
    <n v="990"/>
    <n v="560"/>
    <n v="560"/>
    <n v="430"/>
  </r>
  <r>
    <n v="1312"/>
    <n v="704"/>
    <n v="61"/>
    <s v="Şampuan"/>
    <n v="6"/>
    <s v="Kozmetik"/>
    <n v="2"/>
    <n v="900"/>
    <n v="0"/>
    <n v="0"/>
    <n v="1800"/>
    <n v="420"/>
    <n v="840"/>
    <n v="960"/>
  </r>
  <r>
    <n v="1313"/>
    <n v="705"/>
    <n v="56"/>
    <s v="Spor Çantası"/>
    <n v="5"/>
    <s v="Spor"/>
    <n v="1"/>
    <n v="18510"/>
    <n v="0"/>
    <n v="0"/>
    <n v="18510"/>
    <n v="12840"/>
    <n v="12840"/>
    <n v="5670"/>
  </r>
  <r>
    <n v="1314"/>
    <n v="706"/>
    <n v="98"/>
    <s v="Saksı"/>
    <n v="9"/>
    <s v="Bahçe"/>
    <n v="1"/>
    <n v="4180"/>
    <n v="0.2"/>
    <n v="836"/>
    <n v="3344"/>
    <n v="2000"/>
    <n v="2000"/>
    <n v="1344"/>
  </r>
  <r>
    <n v="1315"/>
    <n v="706"/>
    <n v="29"/>
    <s v="Gömlek"/>
    <n v="3"/>
    <s v="Giyim"/>
    <n v="1"/>
    <n v="1810"/>
    <n v="0"/>
    <n v="0"/>
    <n v="1810"/>
    <n v="1380"/>
    <n v="1380"/>
    <n v="430"/>
  </r>
  <r>
    <n v="1316"/>
    <n v="707"/>
    <n v="109"/>
    <s v="Araç Telefon Tutucu"/>
    <n v="10"/>
    <s v="Oto Aksesuar"/>
    <n v="1"/>
    <n v="1030"/>
    <n v="0"/>
    <n v="0"/>
    <n v="1030"/>
    <n v="760"/>
    <n v="760"/>
    <n v="270"/>
  </r>
  <r>
    <n v="1317"/>
    <n v="708"/>
    <n v="111"/>
    <s v="Paspas Seti"/>
    <n v="10"/>
    <s v="Oto Aksesuar"/>
    <n v="2"/>
    <n v="240"/>
    <n v="0"/>
    <n v="0"/>
    <n v="480"/>
    <n v="140"/>
    <n v="280"/>
    <n v="200"/>
  </r>
  <r>
    <n v="1318"/>
    <n v="709"/>
    <n v="109"/>
    <s v="Araç Telefon Tutucu"/>
    <n v="10"/>
    <s v="Oto Aksesuar"/>
    <n v="1"/>
    <n v="1000"/>
    <n v="0.05"/>
    <n v="50"/>
    <n v="950"/>
    <n v="760"/>
    <n v="760"/>
    <n v="190"/>
  </r>
  <r>
    <n v="1319"/>
    <n v="709"/>
    <n v="79"/>
    <s v="Uzaktan Kumandalı Araba"/>
    <n v="7"/>
    <s v="Oyuncak"/>
    <n v="3"/>
    <n v="2300"/>
    <n v="0.05"/>
    <n v="345"/>
    <n v="6555"/>
    <n v="1680"/>
    <n v="5040"/>
    <n v="1515"/>
  </r>
  <r>
    <n v="1320"/>
    <n v="709"/>
    <n v="97"/>
    <s v="Bahçe Makası"/>
    <n v="9"/>
    <s v="Bahçe"/>
    <n v="1"/>
    <n v="70"/>
    <n v="0"/>
    <n v="0"/>
    <n v="70"/>
    <n v="50"/>
    <n v="50"/>
    <n v="20"/>
  </r>
  <r>
    <n v="1321"/>
    <n v="710"/>
    <n v="90"/>
    <s v="Bıçak Seti"/>
    <n v="8"/>
    <s v="Mutfak"/>
    <n v="1"/>
    <n v="3430"/>
    <n v="0.1"/>
    <n v="343"/>
    <n v="3087"/>
    <n v="2670"/>
    <n v="2670"/>
    <n v="417"/>
  </r>
  <r>
    <n v="1322"/>
    <n v="710"/>
    <n v="88"/>
    <s v="Kahve Makinesi"/>
    <n v="8"/>
    <s v="Mutfak"/>
    <n v="1"/>
    <n v="11810"/>
    <n v="0"/>
    <n v="0"/>
    <n v="11810"/>
    <n v="5740"/>
    <n v="5740"/>
    <n v="6070"/>
  </r>
  <r>
    <n v="1323"/>
    <n v="711"/>
    <n v="73"/>
    <s v="Lego Seti"/>
    <n v="7"/>
    <s v="Oyuncak"/>
    <n v="2"/>
    <n v="360"/>
    <n v="0"/>
    <n v="0"/>
    <n v="720"/>
    <n v="180"/>
    <n v="360"/>
    <n v="360"/>
  </r>
  <r>
    <n v="1324"/>
    <n v="711"/>
    <n v="32"/>
    <s v="Kazak"/>
    <n v="3"/>
    <s v="Giyim"/>
    <n v="1"/>
    <n v="2200"/>
    <n v="0.05"/>
    <n v="110"/>
    <n v="2090"/>
    <n v="1660"/>
    <n v="1660"/>
    <n v="430"/>
  </r>
  <r>
    <n v="1325"/>
    <n v="712"/>
    <n v="30"/>
    <s v="Eşofman Altı"/>
    <n v="3"/>
    <s v="Giyim"/>
    <n v="1"/>
    <n v="1670"/>
    <n v="0.2"/>
    <n v="334"/>
    <n v="1336"/>
    <n v="910"/>
    <n v="910"/>
    <n v="426"/>
  </r>
  <r>
    <n v="1326"/>
    <n v="713"/>
    <n v="109"/>
    <s v="Araç Telefon Tutucu"/>
    <n v="10"/>
    <s v="Oto Aksesuar"/>
    <n v="1"/>
    <n v="990"/>
    <n v="0.1"/>
    <n v="99"/>
    <n v="891"/>
    <n v="760"/>
    <n v="760"/>
    <n v="131"/>
  </r>
  <r>
    <n v="1327"/>
    <n v="713"/>
    <n v="5"/>
    <s v="Akıllı Saat"/>
    <n v="1"/>
    <s v="Elektronik"/>
    <n v="3"/>
    <n v="7160"/>
    <n v="0"/>
    <n v="0"/>
    <n v="21480"/>
    <n v="4350"/>
    <n v="13050"/>
    <n v="8430"/>
  </r>
  <r>
    <n v="1328"/>
    <n v="713"/>
    <n v="49"/>
    <s v="Futbol Topu"/>
    <n v="5"/>
    <s v="Spor"/>
    <n v="1"/>
    <n v="370"/>
    <n v="0"/>
    <n v="0"/>
    <n v="370"/>
    <n v="270"/>
    <n v="270"/>
    <n v="100"/>
  </r>
  <r>
    <n v="1329"/>
    <n v="714"/>
    <n v="53"/>
    <s v="Koşu Bandı"/>
    <n v="5"/>
    <s v="Spor"/>
    <n v="1"/>
    <n v="12680"/>
    <n v="0.05"/>
    <n v="634"/>
    <n v="12046"/>
    <n v="6380"/>
    <n v="6380"/>
    <n v="5666"/>
  </r>
  <r>
    <n v="1330"/>
    <n v="715"/>
    <n v="95"/>
    <s v="Fırın Kabı"/>
    <n v="8"/>
    <s v="Mutfak"/>
    <n v="1"/>
    <n v="3550"/>
    <n v="0.2"/>
    <n v="710"/>
    <n v="2840"/>
    <n v="2310"/>
    <n v="2310"/>
    <n v="530"/>
  </r>
  <r>
    <n v="1331"/>
    <n v="715"/>
    <n v="23"/>
    <s v="TV Ünitesi"/>
    <n v="2"/>
    <s v="Ev Yaşam"/>
    <n v="1"/>
    <n v="8580"/>
    <n v="0.1"/>
    <n v="858"/>
    <n v="7722"/>
    <n v="4430"/>
    <n v="4430"/>
    <n v="3292"/>
  </r>
  <r>
    <n v="1332"/>
    <n v="715"/>
    <n v="37"/>
    <s v="Roman"/>
    <n v="4"/>
    <s v="Kitap"/>
    <n v="2"/>
    <n v="240"/>
    <n v="0"/>
    <n v="0"/>
    <n v="480"/>
    <n v="160"/>
    <n v="320"/>
    <n v="160"/>
  </r>
  <r>
    <n v="1333"/>
    <n v="716"/>
    <n v="23"/>
    <s v="TV Ünitesi"/>
    <n v="2"/>
    <s v="Ev Yaşam"/>
    <n v="1"/>
    <n v="8610"/>
    <n v="0.2"/>
    <n v="1722"/>
    <n v="6888"/>
    <n v="4430"/>
    <n v="4430"/>
    <n v="2458"/>
  </r>
  <r>
    <n v="1334"/>
    <n v="717"/>
    <n v="8"/>
    <s v="Klavye"/>
    <n v="1"/>
    <s v="Elektronik"/>
    <n v="1"/>
    <n v="8660"/>
    <n v="0"/>
    <n v="0"/>
    <n v="8660"/>
    <n v="6570"/>
    <n v="6570"/>
    <n v="2090"/>
  </r>
  <r>
    <n v="1335"/>
    <n v="717"/>
    <n v="51"/>
    <s v="Dambıl Seti"/>
    <n v="5"/>
    <s v="Spor"/>
    <n v="1"/>
    <n v="19790"/>
    <n v="0.15"/>
    <n v="2968.5"/>
    <n v="16821.5"/>
    <n v="9220"/>
    <n v="9220"/>
    <n v="7601.5"/>
  </r>
  <r>
    <n v="1336"/>
    <n v="718"/>
    <n v="21"/>
    <s v="Ayakkabılık"/>
    <n v="2"/>
    <s v="Ev Yaşam"/>
    <n v="2"/>
    <n v="2970"/>
    <n v="0"/>
    <n v="0"/>
    <n v="5940"/>
    <n v="2170"/>
    <n v="4340"/>
    <n v="1600"/>
  </r>
  <r>
    <n v="1337"/>
    <n v="718"/>
    <n v="82"/>
    <s v="Satranç Takımı"/>
    <n v="7"/>
    <s v="Oyuncak"/>
    <n v="1"/>
    <n v="920"/>
    <n v="0"/>
    <n v="0"/>
    <n v="920"/>
    <n v="700"/>
    <n v="700"/>
    <n v="220"/>
  </r>
  <r>
    <n v="1338"/>
    <n v="719"/>
    <n v="83"/>
    <s v="Boyama Seti"/>
    <n v="7"/>
    <s v="Oyuncak"/>
    <n v="1"/>
    <n v="1550"/>
    <n v="0.05"/>
    <n v="77.5"/>
    <n v="1472.5"/>
    <n v="930"/>
    <n v="930"/>
    <n v="542.5"/>
  </r>
  <r>
    <n v="1339"/>
    <n v="719"/>
    <n v="67"/>
    <s v="Yüz Temizleme Jeli"/>
    <n v="6"/>
    <s v="Kozmetik"/>
    <n v="2"/>
    <n v="1430"/>
    <n v="0.1"/>
    <n v="286"/>
    <n v="2574"/>
    <n v="730"/>
    <n v="1460"/>
    <n v="1114"/>
  </r>
  <r>
    <n v="1340"/>
    <n v="720"/>
    <n v="48"/>
    <s v="Sözlük"/>
    <n v="4"/>
    <s v="Kitap"/>
    <n v="3"/>
    <n v="680"/>
    <n v="0"/>
    <n v="0"/>
    <n v="2040"/>
    <n v="430"/>
    <n v="1290"/>
    <n v="750"/>
  </r>
  <r>
    <n v="1341"/>
    <n v="721"/>
    <n v="56"/>
    <s v="Spor Çantası"/>
    <n v="5"/>
    <s v="Spor"/>
    <n v="2"/>
    <n v="18290"/>
    <n v="0.1"/>
    <n v="3658"/>
    <n v="32922"/>
    <n v="12840"/>
    <n v="25680"/>
    <n v="7242"/>
  </r>
  <r>
    <n v="1342"/>
    <n v="722"/>
    <n v="30"/>
    <s v="Eşofman Altı"/>
    <n v="3"/>
    <s v="Giyim"/>
    <n v="3"/>
    <n v="1690"/>
    <n v="0"/>
    <n v="0"/>
    <n v="5070"/>
    <n v="910"/>
    <n v="2730"/>
    <n v="2340"/>
  </r>
  <r>
    <n v="1343"/>
    <n v="723"/>
    <n v="19"/>
    <s v="Perde"/>
    <n v="2"/>
    <s v="Ev Yaşam"/>
    <n v="3"/>
    <n v="2920"/>
    <n v="0.2"/>
    <n v="1752"/>
    <n v="7008"/>
    <n v="1960"/>
    <n v="5880"/>
    <n v="1128"/>
  </r>
  <r>
    <n v="1344"/>
    <n v="724"/>
    <n v="38"/>
    <s v="Kişisel Gelişim Kitabı"/>
    <n v="4"/>
    <s v="Kitap"/>
    <n v="1"/>
    <n v="330"/>
    <n v="0.05"/>
    <n v="16.5"/>
    <n v="313.5"/>
    <n v="250"/>
    <n v="250"/>
    <n v="63.5"/>
  </r>
  <r>
    <n v="1345"/>
    <n v="725"/>
    <n v="2"/>
    <s v="Akıllı Telefon"/>
    <n v="1"/>
    <s v="Elektronik"/>
    <n v="1"/>
    <n v="7720"/>
    <n v="0.1"/>
    <n v="772"/>
    <n v="6948"/>
    <n v="3900"/>
    <n v="3900"/>
    <n v="3048"/>
  </r>
  <r>
    <n v="1346"/>
    <n v="725"/>
    <n v="13"/>
    <s v="Elektrikli Süpürge"/>
    <n v="2"/>
    <s v="Ev Yaşam"/>
    <n v="1"/>
    <n v="5010"/>
    <n v="0"/>
    <n v="0"/>
    <n v="5010"/>
    <n v="2460"/>
    <n v="2460"/>
    <n v="2550"/>
  </r>
  <r>
    <n v="1347"/>
    <n v="726"/>
    <n v="48"/>
    <s v="Sözlük"/>
    <n v="4"/>
    <s v="Kitap"/>
    <n v="1"/>
    <n v="640"/>
    <n v="0.05"/>
    <n v="32"/>
    <n v="608"/>
    <n v="430"/>
    <n v="430"/>
    <n v="178"/>
  </r>
  <r>
    <n v="1348"/>
    <n v="727"/>
    <n v="96"/>
    <s v="Mutfak Tartısı"/>
    <n v="8"/>
    <s v="Mutfak"/>
    <n v="1"/>
    <n v="3930"/>
    <n v="0.25"/>
    <n v="982.5"/>
    <n v="2947.5"/>
    <n v="3060"/>
    <n v="3060"/>
    <n v="-112.5"/>
  </r>
  <r>
    <n v="1349"/>
    <n v="727"/>
    <n v="73"/>
    <s v="Lego Seti"/>
    <n v="7"/>
    <s v="Oyuncak"/>
    <n v="3"/>
    <n v="360"/>
    <n v="0"/>
    <n v="0"/>
    <n v="1080"/>
    <n v="180"/>
    <n v="540"/>
    <n v="540"/>
  </r>
  <r>
    <n v="1350"/>
    <n v="728"/>
    <n v="50"/>
    <s v="Yoga Matı"/>
    <n v="5"/>
    <s v="Spor"/>
    <n v="1"/>
    <n v="3180"/>
    <n v="0"/>
    <n v="0"/>
    <n v="3180"/>
    <n v="1750"/>
    <n v="1750"/>
    <n v="1430"/>
  </r>
  <r>
    <n v="1351"/>
    <n v="729"/>
    <n v="20"/>
    <s v="Duvar Saati"/>
    <n v="2"/>
    <s v="Ev Yaşam"/>
    <n v="1"/>
    <n v="1770"/>
    <n v="0.25"/>
    <n v="442.5"/>
    <n v="1327.5"/>
    <n v="1030"/>
    <n v="1030"/>
    <n v="297.5"/>
  </r>
  <r>
    <n v="1352"/>
    <n v="729"/>
    <n v="55"/>
    <s v="Suluk"/>
    <n v="5"/>
    <s v="Spor"/>
    <n v="5"/>
    <n v="15510"/>
    <n v="0"/>
    <n v="0"/>
    <n v="77550"/>
    <n v="9500"/>
    <n v="47500"/>
    <n v="30050"/>
  </r>
  <r>
    <n v="1353"/>
    <n v="729"/>
    <n v="71"/>
    <s v="Dudak Balmı"/>
    <n v="6"/>
    <s v="Kozmetik"/>
    <n v="2"/>
    <n v="600"/>
    <n v="0.1"/>
    <n v="120"/>
    <n v="1080"/>
    <n v="340"/>
    <n v="680"/>
    <n v="400"/>
  </r>
  <r>
    <n v="1354"/>
    <n v="730"/>
    <n v="116"/>
    <s v="Koltuk Kılıfı"/>
    <n v="10"/>
    <s v="Oto Aksesuar"/>
    <n v="2"/>
    <n v="2610"/>
    <n v="0.25"/>
    <n v="1305"/>
    <n v="3915"/>
    <n v="1270"/>
    <n v="2540"/>
    <n v="1375"/>
  </r>
  <r>
    <n v="1355"/>
    <n v="730"/>
    <n v="44"/>
    <s v="Ajanda"/>
    <n v="4"/>
    <s v="Kitap"/>
    <n v="4"/>
    <n v="320"/>
    <n v="0"/>
    <n v="0"/>
    <n v="1280"/>
    <n v="160"/>
    <n v="640"/>
    <n v="640"/>
  </r>
  <r>
    <n v="1356"/>
    <n v="731"/>
    <n v="92"/>
    <s v="Saklama Kabı"/>
    <n v="8"/>
    <s v="Mutfak"/>
    <n v="1"/>
    <n v="760"/>
    <n v="0"/>
    <n v="0"/>
    <n v="760"/>
    <n v="500"/>
    <n v="500"/>
    <n v="260"/>
  </r>
  <r>
    <n v="1357"/>
    <n v="731"/>
    <n v="76"/>
    <s v="Peluş Ayı"/>
    <n v="7"/>
    <s v="Oyuncak"/>
    <n v="3"/>
    <n v="180"/>
    <n v="0"/>
    <n v="0"/>
    <n v="540"/>
    <n v="150"/>
    <n v="450"/>
    <n v="90"/>
  </r>
  <r>
    <n v="1358"/>
    <n v="732"/>
    <n v="7"/>
    <s v="Monitör"/>
    <n v="1"/>
    <s v="Elektronik"/>
    <n v="1"/>
    <n v="18480"/>
    <n v="0.15"/>
    <n v="2772"/>
    <n v="15708"/>
    <n v="9620"/>
    <n v="9620"/>
    <n v="6088"/>
  </r>
  <r>
    <n v="1359"/>
    <n v="732"/>
    <n v="76"/>
    <s v="Peluş Ayı"/>
    <n v="7"/>
    <s v="Oyuncak"/>
    <n v="3"/>
    <n v="200"/>
    <n v="0"/>
    <n v="0"/>
    <n v="600"/>
    <n v="150"/>
    <n v="450"/>
    <n v="150"/>
  </r>
  <r>
    <n v="1360"/>
    <n v="732"/>
    <n v="39"/>
    <s v="İşletme Kitabı"/>
    <n v="4"/>
    <s v="Kitap"/>
    <n v="1"/>
    <n v="420"/>
    <n v="0"/>
    <n v="0"/>
    <n v="420"/>
    <n v="210"/>
    <n v="210"/>
    <n v="210"/>
  </r>
  <r>
    <n v="1361"/>
    <n v="732"/>
    <n v="103"/>
    <s v="Güneş Enerjili Lamba"/>
    <n v="9"/>
    <s v="Bahçe"/>
    <n v="1"/>
    <n v="1480"/>
    <n v="0"/>
    <n v="0"/>
    <n v="1480"/>
    <n v="970"/>
    <n v="970"/>
    <n v="510"/>
  </r>
  <r>
    <n v="1362"/>
    <n v="732"/>
    <n v="111"/>
    <s v="Paspas Seti"/>
    <n v="10"/>
    <s v="Oto Aksesuar"/>
    <n v="1"/>
    <n v="240"/>
    <n v="0"/>
    <n v="0"/>
    <n v="240"/>
    <n v="140"/>
    <n v="140"/>
    <n v="100"/>
  </r>
  <r>
    <n v="1363"/>
    <n v="733"/>
    <n v="8"/>
    <s v="Klavye"/>
    <n v="1"/>
    <s v="Elektronik"/>
    <n v="1"/>
    <n v="9250"/>
    <n v="0"/>
    <n v="0"/>
    <n v="9250"/>
    <n v="6570"/>
    <n v="6570"/>
    <n v="2680"/>
  </r>
  <r>
    <n v="1364"/>
    <n v="733"/>
    <n v="56"/>
    <s v="Spor Çantası"/>
    <n v="5"/>
    <s v="Spor"/>
    <n v="1"/>
    <n v="18080"/>
    <n v="0"/>
    <n v="0"/>
    <n v="18080"/>
    <n v="12840"/>
    <n v="12840"/>
    <n v="5240"/>
  </r>
  <r>
    <n v="1365"/>
    <n v="733"/>
    <n v="52"/>
    <s v="Direnç Bandı"/>
    <n v="5"/>
    <s v="Spor"/>
    <n v="1"/>
    <n v="14820"/>
    <n v="0.25"/>
    <n v="3705"/>
    <n v="11115"/>
    <n v="11070"/>
    <n v="11070"/>
    <n v="45"/>
  </r>
  <r>
    <n v="1366"/>
    <n v="733"/>
    <n v="105"/>
    <s v="Çim Tohumu"/>
    <n v="9"/>
    <s v="Bahçe"/>
    <n v="1"/>
    <n v="680"/>
    <n v="0"/>
    <n v="0"/>
    <n v="680"/>
    <n v="510"/>
    <n v="510"/>
    <n v="170"/>
  </r>
  <r>
    <n v="1367"/>
    <n v="734"/>
    <n v="49"/>
    <s v="Futbol Topu"/>
    <n v="5"/>
    <s v="Spor"/>
    <n v="3"/>
    <n v="350"/>
    <n v="0"/>
    <n v="0"/>
    <n v="1050"/>
    <n v="270"/>
    <n v="810"/>
    <n v="240"/>
  </r>
  <r>
    <n v="1368"/>
    <n v="735"/>
    <n v="104"/>
    <s v="Fide Küreği"/>
    <n v="9"/>
    <s v="Bahçe"/>
    <n v="1"/>
    <n v="760"/>
    <n v="0"/>
    <n v="0"/>
    <n v="760"/>
    <n v="520"/>
    <n v="520"/>
    <n v="240"/>
  </r>
  <r>
    <n v="1369"/>
    <n v="735"/>
    <n v="90"/>
    <s v="Bıçak Seti"/>
    <n v="8"/>
    <s v="Mutfak"/>
    <n v="5"/>
    <n v="3560"/>
    <n v="0"/>
    <n v="0"/>
    <n v="17800"/>
    <n v="2670"/>
    <n v="13350"/>
    <n v="4450"/>
  </r>
  <r>
    <n v="1370"/>
    <n v="735"/>
    <n v="83"/>
    <s v="Boyama Seti"/>
    <n v="7"/>
    <s v="Oyuncak"/>
    <n v="3"/>
    <n v="1530"/>
    <n v="0"/>
    <n v="0"/>
    <n v="4590"/>
    <n v="930"/>
    <n v="2790"/>
    <n v="1800"/>
  </r>
  <r>
    <n v="1371"/>
    <n v="735"/>
    <n v="20"/>
    <s v="Duvar Saati"/>
    <n v="2"/>
    <s v="Ev Yaşam"/>
    <n v="1"/>
    <n v="1790"/>
    <n v="0.15"/>
    <n v="268.5"/>
    <n v="1521.5"/>
    <n v="1030"/>
    <n v="1030"/>
    <n v="491.5"/>
  </r>
  <r>
    <n v="1372"/>
    <n v="735"/>
    <n v="7"/>
    <s v="Monitör"/>
    <n v="1"/>
    <s v="Elektronik"/>
    <n v="1"/>
    <n v="19120"/>
    <n v="0.05"/>
    <n v="956"/>
    <n v="18164"/>
    <n v="9620"/>
    <n v="9620"/>
    <n v="8544"/>
  </r>
  <r>
    <n v="1373"/>
    <n v="736"/>
    <n v="35"/>
    <s v="Çorap Seti"/>
    <n v="3"/>
    <s v="Giyim"/>
    <n v="1"/>
    <n v="3690"/>
    <n v="0.15"/>
    <n v="553.5"/>
    <n v="3136.5"/>
    <n v="1910"/>
    <n v="1910"/>
    <n v="1226.5"/>
  </r>
  <r>
    <n v="1374"/>
    <n v="736"/>
    <n v="76"/>
    <s v="Peluş Ayı"/>
    <n v="7"/>
    <s v="Oyuncak"/>
    <n v="2"/>
    <n v="190"/>
    <n v="0"/>
    <n v="0"/>
    <n v="380"/>
    <n v="150"/>
    <n v="300"/>
    <n v="80"/>
  </r>
  <r>
    <n v="1375"/>
    <n v="737"/>
    <n v="89"/>
    <s v="Kesme Tahtası"/>
    <n v="8"/>
    <s v="Mutfak"/>
    <n v="1"/>
    <n v="650"/>
    <n v="0.15"/>
    <n v="97.5"/>
    <n v="552.5"/>
    <n v="300"/>
    <n v="300"/>
    <n v="252.5"/>
  </r>
  <r>
    <n v="1376"/>
    <n v="737"/>
    <n v="37"/>
    <s v="Roman"/>
    <n v="4"/>
    <s v="Kitap"/>
    <n v="2"/>
    <n v="250"/>
    <n v="0.15"/>
    <n v="75"/>
    <n v="425"/>
    <n v="160"/>
    <n v="320"/>
    <n v="105"/>
  </r>
  <r>
    <n v="1377"/>
    <n v="738"/>
    <n v="102"/>
    <s v="Bahçe Eldiveni"/>
    <n v="9"/>
    <s v="Bahçe"/>
    <n v="1"/>
    <n v="2020"/>
    <n v="0"/>
    <n v="0"/>
    <n v="2020"/>
    <n v="1360"/>
    <n v="1360"/>
    <n v="660"/>
  </r>
  <r>
    <n v="1378"/>
    <n v="738"/>
    <n v="109"/>
    <s v="Araç Telefon Tutucu"/>
    <n v="10"/>
    <s v="Oto Aksesuar"/>
    <n v="1"/>
    <n v="1030"/>
    <n v="0"/>
    <n v="0"/>
    <n v="1030"/>
    <n v="760"/>
    <n v="760"/>
    <n v="270"/>
  </r>
  <r>
    <n v="1379"/>
    <n v="738"/>
    <n v="40"/>
    <s v="Veri Analizi Kitabı"/>
    <n v="4"/>
    <s v="Kitap"/>
    <n v="1"/>
    <n v="490"/>
    <n v="0"/>
    <n v="0"/>
    <n v="490"/>
    <n v="340"/>
    <n v="340"/>
    <n v="150"/>
  </r>
  <r>
    <n v="1380"/>
    <n v="738"/>
    <n v="86"/>
    <s v="Tencere Seti"/>
    <n v="8"/>
    <s v="Mutfak"/>
    <n v="1"/>
    <n v="570"/>
    <n v="0"/>
    <n v="0"/>
    <n v="570"/>
    <n v="360"/>
    <n v="360"/>
    <n v="210"/>
  </r>
  <r>
    <n v="1381"/>
    <n v="739"/>
    <n v="86"/>
    <s v="Tencere Seti"/>
    <n v="8"/>
    <s v="Mutfak"/>
    <n v="1"/>
    <n v="580"/>
    <n v="0.1"/>
    <n v="58"/>
    <n v="522"/>
    <n v="360"/>
    <n v="360"/>
    <n v="162"/>
  </r>
  <r>
    <n v="1382"/>
    <n v="739"/>
    <n v="71"/>
    <s v="Dudak Balmı"/>
    <n v="6"/>
    <s v="Kozmetik"/>
    <n v="2"/>
    <n v="600"/>
    <n v="0"/>
    <n v="0"/>
    <n v="1200"/>
    <n v="340"/>
    <n v="680"/>
    <n v="520"/>
  </r>
  <r>
    <n v="1383"/>
    <n v="739"/>
    <n v="94"/>
    <s v="Çaydanlık"/>
    <n v="8"/>
    <s v="Mutfak"/>
    <n v="1"/>
    <n v="6630"/>
    <n v="0"/>
    <n v="0"/>
    <n v="6630"/>
    <n v="3570"/>
    <n v="3570"/>
    <n v="3060"/>
  </r>
  <r>
    <n v="1384"/>
    <n v="739"/>
    <n v="76"/>
    <s v="Peluş Ayı"/>
    <n v="7"/>
    <s v="Oyuncak"/>
    <n v="2"/>
    <n v="190"/>
    <n v="0"/>
    <n v="0"/>
    <n v="380"/>
    <n v="150"/>
    <n v="300"/>
    <n v="80"/>
  </r>
  <r>
    <n v="1385"/>
    <n v="740"/>
    <n v="96"/>
    <s v="Mutfak Tartısı"/>
    <n v="8"/>
    <s v="Mutfak"/>
    <n v="2"/>
    <n v="4120"/>
    <n v="0.2"/>
    <n v="1648"/>
    <n v="6592"/>
    <n v="3060"/>
    <n v="6120"/>
    <n v="472"/>
  </r>
  <r>
    <n v="1386"/>
    <n v="740"/>
    <n v="91"/>
    <s v="Su Isıtıcı"/>
    <n v="8"/>
    <s v="Mutfak"/>
    <n v="3"/>
    <n v="2150"/>
    <n v="0"/>
    <n v="0"/>
    <n v="6450"/>
    <n v="1350"/>
    <n v="4050"/>
    <n v="2400"/>
  </r>
  <r>
    <n v="1387"/>
    <n v="740"/>
    <n v="55"/>
    <s v="Suluk"/>
    <n v="5"/>
    <s v="Spor"/>
    <n v="1"/>
    <n v="15590"/>
    <n v="0"/>
    <n v="0"/>
    <n v="15590"/>
    <n v="9500"/>
    <n v="9500"/>
    <n v="6090"/>
  </r>
  <r>
    <n v="1388"/>
    <n v="741"/>
    <n v="36"/>
    <s v="Elbise"/>
    <n v="3"/>
    <s v="Giyim"/>
    <n v="1"/>
    <n v="3210"/>
    <n v="0"/>
    <n v="0"/>
    <n v="3210"/>
    <n v="1960"/>
    <n v="1960"/>
    <n v="1250"/>
  </r>
  <r>
    <n v="1389"/>
    <n v="741"/>
    <n v="117"/>
    <s v="Direksiyon Kılıfı"/>
    <n v="10"/>
    <s v="Oto Aksesuar"/>
    <n v="1"/>
    <n v="240"/>
    <n v="0"/>
    <n v="0"/>
    <n v="240"/>
    <n v="140"/>
    <n v="140"/>
    <n v="100"/>
  </r>
  <r>
    <n v="1390"/>
    <n v="742"/>
    <n v="28"/>
    <s v="Mont"/>
    <n v="3"/>
    <s v="Giyim"/>
    <n v="1"/>
    <n v="4010"/>
    <n v="0.1"/>
    <n v="401"/>
    <n v="3609"/>
    <n v="2180"/>
    <n v="2180"/>
    <n v="1429"/>
  </r>
  <r>
    <n v="1391"/>
    <n v="742"/>
    <n v="19"/>
    <s v="Perde"/>
    <n v="2"/>
    <s v="Ev Yaşam"/>
    <n v="1"/>
    <n v="3060"/>
    <n v="0.05"/>
    <n v="153"/>
    <n v="2907"/>
    <n v="1960"/>
    <n v="1960"/>
    <n v="947"/>
  </r>
  <r>
    <n v="1392"/>
    <n v="743"/>
    <n v="6"/>
    <s v="Tablet"/>
    <n v="1"/>
    <s v="Elektronik"/>
    <n v="4"/>
    <n v="18750"/>
    <n v="0.05"/>
    <n v="3750"/>
    <n v="71250"/>
    <n v="13090"/>
    <n v="52360"/>
    <n v="18890"/>
  </r>
  <r>
    <n v="1393"/>
    <n v="743"/>
    <n v="59"/>
    <s v="Protein Shaker"/>
    <n v="5"/>
    <s v="Spor"/>
    <n v="5"/>
    <n v="6460"/>
    <n v="0.05"/>
    <n v="1615"/>
    <n v="30685"/>
    <n v="3490"/>
    <n v="17450"/>
    <n v="13235"/>
  </r>
  <r>
    <n v="1394"/>
    <n v="744"/>
    <n v="119"/>
    <s v="Koku"/>
    <n v="10"/>
    <s v="Oto Aksesuar"/>
    <n v="3"/>
    <n v="3110"/>
    <n v="0.05"/>
    <n v="466.5"/>
    <n v="8863.5"/>
    <n v="1710"/>
    <n v="5130"/>
    <n v="3733.5"/>
  </r>
  <r>
    <n v="1395"/>
    <n v="744"/>
    <n v="60"/>
    <s v="Pilates Topu"/>
    <n v="5"/>
    <s v="Spor"/>
    <n v="3"/>
    <n v="4660"/>
    <n v="0"/>
    <n v="0"/>
    <n v="13980"/>
    <n v="3060"/>
    <n v="9180"/>
    <n v="4800"/>
  </r>
  <r>
    <n v="1396"/>
    <n v="744"/>
    <n v="118"/>
    <s v="Park Sensörü"/>
    <n v="10"/>
    <s v="Oto Aksesuar"/>
    <n v="3"/>
    <n v="4920"/>
    <n v="0.15"/>
    <n v="2214"/>
    <n v="12546"/>
    <n v="2490"/>
    <n v="7470"/>
    <n v="5076"/>
  </r>
  <r>
    <n v="1397"/>
    <n v="745"/>
    <n v="106"/>
    <s v="Gübre"/>
    <n v="9"/>
    <s v="Bahçe"/>
    <n v="1"/>
    <n v="1520"/>
    <n v="0"/>
    <n v="0"/>
    <n v="1520"/>
    <n v="830"/>
    <n v="830"/>
    <n v="690"/>
  </r>
  <r>
    <n v="1398"/>
    <n v="746"/>
    <n v="112"/>
    <s v="Cam Suyu"/>
    <n v="10"/>
    <s v="Oto Aksesuar"/>
    <n v="4"/>
    <n v="2870"/>
    <n v="0.1"/>
    <n v="1148"/>
    <n v="10332"/>
    <n v="1520"/>
    <n v="6080"/>
    <n v="4252"/>
  </r>
  <r>
    <n v="1399"/>
    <n v="747"/>
    <n v="71"/>
    <s v="Dudak Balmı"/>
    <n v="6"/>
    <s v="Kozmetik"/>
    <n v="2"/>
    <n v="630"/>
    <n v="0.15"/>
    <n v="189"/>
    <n v="1071"/>
    <n v="340"/>
    <n v="680"/>
    <n v="391"/>
  </r>
  <r>
    <n v="1400"/>
    <n v="747"/>
    <n v="37"/>
    <s v="Roman"/>
    <n v="4"/>
    <s v="Kitap"/>
    <n v="1"/>
    <n v="240"/>
    <n v="0.1"/>
    <n v="24"/>
    <n v="216"/>
    <n v="160"/>
    <n v="160"/>
    <n v="56"/>
  </r>
  <r>
    <n v="1401"/>
    <n v="748"/>
    <n v="3"/>
    <s v="Kablosuz Kulaklık"/>
    <n v="1"/>
    <s v="Elektronik"/>
    <n v="2"/>
    <n v="24450"/>
    <n v="0"/>
    <n v="0"/>
    <n v="48900"/>
    <n v="17980"/>
    <n v="35960"/>
    <n v="12940"/>
  </r>
  <r>
    <n v="1402"/>
    <n v="748"/>
    <n v="13"/>
    <s v="Elektrikli Süpürge"/>
    <n v="2"/>
    <s v="Ev Yaşam"/>
    <n v="2"/>
    <n v="5160"/>
    <n v="0"/>
    <n v="0"/>
    <n v="10320"/>
    <n v="2460"/>
    <n v="4920"/>
    <n v="5400"/>
  </r>
  <r>
    <n v="1403"/>
    <n v="748"/>
    <n v="17"/>
    <s v="Yastık"/>
    <n v="2"/>
    <s v="Ev Yaşam"/>
    <n v="1"/>
    <n v="2380"/>
    <n v="0"/>
    <n v="0"/>
    <n v="2380"/>
    <n v="1340"/>
    <n v="1340"/>
    <n v="1040"/>
  </r>
  <r>
    <n v="1404"/>
    <n v="748"/>
    <n v="120"/>
    <s v="İlk Yardım Çantası"/>
    <n v="10"/>
    <s v="Oto Aksesuar"/>
    <n v="4"/>
    <n v="4670"/>
    <n v="0"/>
    <n v="0"/>
    <n v="18680"/>
    <n v="2720"/>
    <n v="10880"/>
    <n v="7800"/>
  </r>
  <r>
    <n v="1405"/>
    <n v="749"/>
    <n v="31"/>
    <s v="Spor Ayakkabı"/>
    <n v="3"/>
    <s v="Giyim"/>
    <n v="2"/>
    <n v="3160"/>
    <n v="0.2"/>
    <n v="1264"/>
    <n v="5056"/>
    <n v="1910"/>
    <n v="3820"/>
    <n v="1236"/>
  </r>
  <r>
    <n v="1406"/>
    <n v="749"/>
    <n v="9"/>
    <s v="Mouse"/>
    <n v="1"/>
    <s v="Elektronik"/>
    <n v="1"/>
    <n v="24430"/>
    <n v="0.05"/>
    <n v="1221.5"/>
    <n v="23208.5"/>
    <n v="14160"/>
    <n v="14160"/>
    <n v="9048.5"/>
  </r>
  <r>
    <n v="1407"/>
    <n v="749"/>
    <n v="100"/>
    <s v="Toprak Torbası"/>
    <n v="9"/>
    <s v="Bahçe"/>
    <n v="2"/>
    <n v="2950"/>
    <n v="0.1"/>
    <n v="590"/>
    <n v="5310"/>
    <n v="2190"/>
    <n v="4380"/>
    <n v="930"/>
  </r>
  <r>
    <n v="1408"/>
    <n v="749"/>
    <n v="99"/>
    <s v="Sulama Hortumu"/>
    <n v="9"/>
    <s v="Bahçe"/>
    <n v="1"/>
    <n v="1350"/>
    <n v="0.1"/>
    <n v="135"/>
    <n v="1215"/>
    <n v="680"/>
    <n v="680"/>
    <n v="535"/>
  </r>
  <r>
    <n v="1409"/>
    <n v="750"/>
    <n v="93"/>
    <s v="Baharatlık"/>
    <n v="8"/>
    <s v="Mutfak"/>
    <n v="2"/>
    <n v="4560"/>
    <n v="0.1"/>
    <n v="912"/>
    <n v="8208"/>
    <n v="3580"/>
    <n v="7160"/>
    <n v="1048"/>
  </r>
  <r>
    <n v="1410"/>
    <n v="750"/>
    <n v="3"/>
    <s v="Kablosuz Kulaklık"/>
    <n v="1"/>
    <s v="Elektronik"/>
    <n v="1"/>
    <n v="23490"/>
    <n v="0"/>
    <n v="0"/>
    <n v="23490"/>
    <n v="17980"/>
    <n v="17980"/>
    <n v="5510"/>
  </r>
  <r>
    <n v="1411"/>
    <n v="750"/>
    <n v="117"/>
    <s v="Direksiyon Kılıfı"/>
    <n v="10"/>
    <s v="Oto Aksesuar"/>
    <n v="2"/>
    <n v="240"/>
    <n v="0.05"/>
    <n v="24"/>
    <n v="456"/>
    <n v="140"/>
    <n v="280"/>
    <n v="176"/>
  </r>
  <r>
    <n v="1412"/>
    <n v="750"/>
    <n v="80"/>
    <s v="Eğitici Kartlar"/>
    <n v="7"/>
    <s v="Oyuncak"/>
    <n v="4"/>
    <n v="790"/>
    <n v="0.1"/>
    <n v="316"/>
    <n v="2844"/>
    <n v="640"/>
    <n v="2560"/>
    <n v="284"/>
  </r>
  <r>
    <n v="1413"/>
    <n v="751"/>
    <n v="25"/>
    <s v="Tişört"/>
    <n v="3"/>
    <s v="Giyim"/>
    <n v="2"/>
    <n v="2120"/>
    <n v="0.05"/>
    <n v="212"/>
    <n v="4028"/>
    <n v="1430"/>
    <n v="2860"/>
    <n v="1168"/>
  </r>
  <r>
    <n v="1414"/>
    <n v="752"/>
    <n v="59"/>
    <s v="Protein Shaker"/>
    <n v="5"/>
    <s v="Spor"/>
    <n v="1"/>
    <n v="6780"/>
    <n v="0"/>
    <n v="0"/>
    <n v="6780"/>
    <n v="3490"/>
    <n v="3490"/>
    <n v="3290"/>
  </r>
  <r>
    <n v="1415"/>
    <n v="752"/>
    <n v="50"/>
    <s v="Yoga Matı"/>
    <n v="5"/>
    <s v="Spor"/>
    <n v="1"/>
    <n v="3320"/>
    <n v="0"/>
    <n v="0"/>
    <n v="3320"/>
    <n v="1750"/>
    <n v="1750"/>
    <n v="1570"/>
  </r>
  <r>
    <n v="1416"/>
    <n v="753"/>
    <n v="41"/>
    <s v="Tarih Kitabı"/>
    <n v="4"/>
    <s v="Kitap"/>
    <n v="1"/>
    <n v="120"/>
    <n v="0.15"/>
    <n v="18"/>
    <n v="102"/>
    <n v="70"/>
    <n v="70"/>
    <n v="32"/>
  </r>
  <r>
    <n v="1417"/>
    <n v="753"/>
    <n v="111"/>
    <s v="Paspas Seti"/>
    <n v="10"/>
    <s v="Oto Aksesuar"/>
    <n v="1"/>
    <n v="240"/>
    <n v="0"/>
    <n v="0"/>
    <n v="240"/>
    <n v="140"/>
    <n v="140"/>
    <n v="100"/>
  </r>
  <r>
    <n v="1418"/>
    <n v="753"/>
    <n v="60"/>
    <s v="Pilates Topu"/>
    <n v="5"/>
    <s v="Spor"/>
    <n v="1"/>
    <n v="4840"/>
    <n v="0.25"/>
    <n v="1210"/>
    <n v="3630"/>
    <n v="3060"/>
    <n v="3060"/>
    <n v="570"/>
  </r>
  <r>
    <n v="1419"/>
    <n v="754"/>
    <n v="69"/>
    <s v="Deodorant"/>
    <n v="6"/>
    <s v="Kozmetik"/>
    <n v="3"/>
    <n v="740"/>
    <n v="0"/>
    <n v="0"/>
    <n v="2220"/>
    <n v="500"/>
    <n v="1500"/>
    <n v="720"/>
  </r>
  <r>
    <n v="1420"/>
    <n v="755"/>
    <n v="20"/>
    <s v="Duvar Saati"/>
    <n v="2"/>
    <s v="Ev Yaşam"/>
    <n v="3"/>
    <n v="1880"/>
    <n v="0.25"/>
    <n v="1410"/>
    <n v="4230"/>
    <n v="1030"/>
    <n v="3090"/>
    <n v="1140"/>
  </r>
  <r>
    <n v="1421"/>
    <n v="755"/>
    <n v="36"/>
    <s v="Elbise"/>
    <n v="3"/>
    <s v="Giyim"/>
    <n v="1"/>
    <n v="3390"/>
    <n v="0.05"/>
    <n v="169.5"/>
    <n v="3220.5"/>
    <n v="1960"/>
    <n v="1960"/>
    <n v="1260.5"/>
  </r>
  <r>
    <n v="1422"/>
    <n v="755"/>
    <n v="44"/>
    <s v="Ajanda"/>
    <n v="4"/>
    <s v="Kitap"/>
    <n v="1"/>
    <n v="310"/>
    <n v="0"/>
    <n v="0"/>
    <n v="310"/>
    <n v="160"/>
    <n v="160"/>
    <n v="150"/>
  </r>
  <r>
    <n v="1423"/>
    <n v="756"/>
    <n v="47"/>
    <s v="Çizim Defteri"/>
    <n v="4"/>
    <s v="Kitap"/>
    <n v="5"/>
    <n v="340"/>
    <n v="0.1"/>
    <n v="170"/>
    <n v="1530"/>
    <n v="240"/>
    <n v="1200"/>
    <n v="330"/>
  </r>
  <r>
    <n v="1424"/>
    <n v="756"/>
    <n v="15"/>
    <s v="Masa Lambası"/>
    <n v="2"/>
    <s v="Ev Yaşam"/>
    <n v="1"/>
    <n v="7130"/>
    <n v="0.05"/>
    <n v="356.5"/>
    <n v="6773.5"/>
    <n v="5200"/>
    <n v="5200"/>
    <n v="1573.5"/>
  </r>
  <r>
    <n v="1425"/>
    <n v="756"/>
    <n v="13"/>
    <s v="Elektrikli Süpürge"/>
    <n v="2"/>
    <s v="Ev Yaşam"/>
    <n v="1"/>
    <n v="4920"/>
    <n v="0"/>
    <n v="0"/>
    <n v="4920"/>
    <n v="2460"/>
    <n v="2460"/>
    <n v="2460"/>
  </r>
  <r>
    <n v="1426"/>
    <n v="757"/>
    <n v="112"/>
    <s v="Cam Suyu"/>
    <n v="10"/>
    <s v="Oto Aksesuar"/>
    <n v="3"/>
    <n v="2750"/>
    <n v="0.1"/>
    <n v="825"/>
    <n v="7425"/>
    <n v="1520"/>
    <n v="4560"/>
    <n v="2865"/>
  </r>
  <r>
    <n v="1427"/>
    <n v="757"/>
    <n v="89"/>
    <s v="Kesme Tahtası"/>
    <n v="8"/>
    <s v="Mutfak"/>
    <n v="1"/>
    <n v="630"/>
    <n v="0.2"/>
    <n v="126"/>
    <n v="504"/>
    <n v="300"/>
    <n v="300"/>
    <n v="204"/>
  </r>
  <r>
    <n v="1428"/>
    <n v="757"/>
    <n v="70"/>
    <s v="El Kremi"/>
    <n v="6"/>
    <s v="Kozmetik"/>
    <n v="3"/>
    <n v="1050"/>
    <n v="0"/>
    <n v="0"/>
    <n v="3150"/>
    <n v="700"/>
    <n v="2100"/>
    <n v="1050"/>
  </r>
  <r>
    <n v="1429"/>
    <n v="757"/>
    <n v="39"/>
    <s v="İşletme Kitabı"/>
    <n v="4"/>
    <s v="Kitap"/>
    <n v="2"/>
    <n v="420"/>
    <n v="0"/>
    <n v="0"/>
    <n v="840"/>
    <n v="210"/>
    <n v="420"/>
    <n v="420"/>
  </r>
  <r>
    <n v="1430"/>
    <n v="758"/>
    <n v="70"/>
    <s v="El Kremi"/>
    <n v="6"/>
    <s v="Kozmetik"/>
    <n v="1"/>
    <n v="1100"/>
    <n v="0"/>
    <n v="0"/>
    <n v="1100"/>
    <n v="700"/>
    <n v="700"/>
    <n v="400"/>
  </r>
  <r>
    <n v="1431"/>
    <n v="759"/>
    <n v="111"/>
    <s v="Paspas Seti"/>
    <n v="10"/>
    <s v="Oto Aksesuar"/>
    <n v="2"/>
    <n v="240"/>
    <n v="0"/>
    <n v="0"/>
    <n v="480"/>
    <n v="140"/>
    <n v="280"/>
    <n v="200"/>
  </r>
  <r>
    <n v="1432"/>
    <n v="759"/>
    <n v="14"/>
    <s v="Hava Temizleyici"/>
    <n v="2"/>
    <s v="Ev Yaşam"/>
    <n v="2"/>
    <n v="1060"/>
    <n v="0"/>
    <n v="0"/>
    <n v="2120"/>
    <n v="560"/>
    <n v="1120"/>
    <n v="1000"/>
  </r>
  <r>
    <n v="1433"/>
    <n v="760"/>
    <n v="74"/>
    <s v="Puzzle"/>
    <n v="7"/>
    <s v="Oyuncak"/>
    <n v="2"/>
    <n v="560"/>
    <n v="0"/>
    <n v="0"/>
    <n v="1120"/>
    <n v="420"/>
    <n v="840"/>
    <n v="280"/>
  </r>
  <r>
    <n v="1434"/>
    <n v="760"/>
    <n v="102"/>
    <s v="Bahçe Eldiveni"/>
    <n v="9"/>
    <s v="Bahçe"/>
    <n v="1"/>
    <n v="2110"/>
    <n v="0"/>
    <n v="0"/>
    <n v="2110"/>
    <n v="1360"/>
    <n v="1360"/>
    <n v="750"/>
  </r>
  <r>
    <n v="1435"/>
    <n v="760"/>
    <n v="94"/>
    <s v="Çaydanlık"/>
    <n v="8"/>
    <s v="Mutfak"/>
    <n v="1"/>
    <n v="6370"/>
    <n v="0.05"/>
    <n v="318.5"/>
    <n v="6051.5"/>
    <n v="3570"/>
    <n v="3570"/>
    <n v="2481.5"/>
  </r>
  <r>
    <n v="1436"/>
    <n v="761"/>
    <n v="114"/>
    <s v="Bagaj Düzenleyici"/>
    <n v="10"/>
    <s v="Oto Aksesuar"/>
    <n v="2"/>
    <n v="130"/>
    <n v="0"/>
    <n v="0"/>
    <n v="260"/>
    <n v="60"/>
    <n v="120"/>
    <n v="140"/>
  </r>
  <r>
    <n v="1437"/>
    <n v="761"/>
    <n v="16"/>
    <s v="Nevresim Takımı"/>
    <n v="2"/>
    <s v="Ev Yaşam"/>
    <n v="1"/>
    <n v="2120"/>
    <n v="0"/>
    <n v="0"/>
    <n v="2120"/>
    <n v="990"/>
    <n v="990"/>
    <n v="1130"/>
  </r>
  <r>
    <n v="1438"/>
    <n v="762"/>
    <n v="86"/>
    <s v="Tencere Seti"/>
    <n v="8"/>
    <s v="Mutfak"/>
    <n v="1"/>
    <n v="550"/>
    <n v="0.1"/>
    <n v="55"/>
    <n v="495"/>
    <n v="360"/>
    <n v="360"/>
    <n v="135"/>
  </r>
  <r>
    <n v="1439"/>
    <n v="763"/>
    <n v="15"/>
    <s v="Masa Lambası"/>
    <n v="2"/>
    <s v="Ev Yaşam"/>
    <n v="1"/>
    <n v="7200"/>
    <n v="0.1"/>
    <n v="720"/>
    <n v="6480"/>
    <n v="5200"/>
    <n v="5200"/>
    <n v="1280"/>
  </r>
  <r>
    <n v="1440"/>
    <n v="764"/>
    <n v="83"/>
    <s v="Boyama Seti"/>
    <n v="7"/>
    <s v="Oyuncak"/>
    <n v="2"/>
    <n v="1500"/>
    <n v="0.15"/>
    <n v="450"/>
    <n v="2550"/>
    <n v="930"/>
    <n v="1860"/>
    <n v="690"/>
  </r>
  <r>
    <n v="1441"/>
    <n v="765"/>
    <n v="19"/>
    <s v="Perde"/>
    <n v="2"/>
    <s v="Ev Yaşam"/>
    <n v="1"/>
    <n v="3060"/>
    <n v="0.15"/>
    <n v="459"/>
    <n v="2601"/>
    <n v="1960"/>
    <n v="1960"/>
    <n v="641"/>
  </r>
  <r>
    <n v="1442"/>
    <n v="765"/>
    <n v="27"/>
    <s v="Sweatshirt"/>
    <n v="3"/>
    <s v="Giyim"/>
    <n v="2"/>
    <n v="1520"/>
    <n v="0.05"/>
    <n v="152"/>
    <n v="2888"/>
    <n v="690"/>
    <n v="1380"/>
    <n v="1508"/>
  </r>
  <r>
    <n v="1443"/>
    <n v="765"/>
    <n v="50"/>
    <s v="Yoga Matı"/>
    <n v="5"/>
    <s v="Spor"/>
    <n v="1"/>
    <n v="3280"/>
    <n v="0"/>
    <n v="0"/>
    <n v="3280"/>
    <n v="1750"/>
    <n v="1750"/>
    <n v="1530"/>
  </r>
  <r>
    <n v="1444"/>
    <n v="766"/>
    <n v="37"/>
    <s v="Roman"/>
    <n v="4"/>
    <s v="Kitap"/>
    <n v="1"/>
    <n v="250"/>
    <n v="0"/>
    <n v="0"/>
    <n v="250"/>
    <n v="160"/>
    <n v="160"/>
    <n v="90"/>
  </r>
  <r>
    <n v="1445"/>
    <n v="767"/>
    <n v="26"/>
    <s v="Kot Pantolon"/>
    <n v="3"/>
    <s v="Giyim"/>
    <n v="2"/>
    <n v="860"/>
    <n v="0"/>
    <n v="0"/>
    <n v="1720"/>
    <n v="400"/>
    <n v="800"/>
    <n v="920"/>
  </r>
  <r>
    <n v="1446"/>
    <n v="768"/>
    <n v="83"/>
    <s v="Boyama Seti"/>
    <n v="7"/>
    <s v="Oyuncak"/>
    <n v="1"/>
    <n v="1520"/>
    <n v="0.2"/>
    <n v="304"/>
    <n v="1216"/>
    <n v="930"/>
    <n v="930"/>
    <n v="286"/>
  </r>
  <r>
    <n v="1447"/>
    <n v="768"/>
    <n v="63"/>
    <s v="Güneş Kremi"/>
    <n v="6"/>
    <s v="Kozmetik"/>
    <n v="4"/>
    <n v="1610"/>
    <n v="0"/>
    <n v="0"/>
    <n v="6440"/>
    <n v="750"/>
    <n v="3000"/>
    <n v="3440"/>
  </r>
  <r>
    <n v="1448"/>
    <n v="768"/>
    <n v="50"/>
    <s v="Yoga Matı"/>
    <n v="5"/>
    <s v="Spor"/>
    <n v="1"/>
    <n v="3240"/>
    <n v="0.1"/>
    <n v="324"/>
    <n v="2916"/>
    <n v="1750"/>
    <n v="1750"/>
    <n v="1166"/>
  </r>
  <r>
    <n v="1449"/>
    <n v="769"/>
    <n v="31"/>
    <s v="Spor Ayakkabı"/>
    <n v="3"/>
    <s v="Giyim"/>
    <n v="1"/>
    <n v="3160"/>
    <n v="0"/>
    <n v="0"/>
    <n v="3160"/>
    <n v="1910"/>
    <n v="1910"/>
    <n v="1250"/>
  </r>
  <r>
    <n v="1450"/>
    <n v="769"/>
    <n v="116"/>
    <s v="Koltuk Kılıfı"/>
    <n v="10"/>
    <s v="Oto Aksesuar"/>
    <n v="4"/>
    <n v="2560"/>
    <n v="0.15"/>
    <n v="1536"/>
    <n v="8704"/>
    <n v="1270"/>
    <n v="5080"/>
    <n v="3624"/>
  </r>
  <r>
    <n v="1451"/>
    <n v="769"/>
    <n v="37"/>
    <s v="Roman"/>
    <n v="4"/>
    <s v="Kitap"/>
    <n v="4"/>
    <n v="250"/>
    <n v="0.2"/>
    <n v="200"/>
    <n v="800"/>
    <n v="160"/>
    <n v="640"/>
    <n v="160"/>
  </r>
  <r>
    <n v="1452"/>
    <n v="770"/>
    <n v="54"/>
    <s v="Bisiklet Kaskı"/>
    <n v="5"/>
    <s v="Spor"/>
    <n v="1"/>
    <n v="18660"/>
    <n v="0"/>
    <n v="0"/>
    <n v="18660"/>
    <n v="9720"/>
    <n v="9720"/>
    <n v="8940"/>
  </r>
  <r>
    <n v="1453"/>
    <n v="770"/>
    <n v="73"/>
    <s v="Lego Seti"/>
    <n v="7"/>
    <s v="Oyuncak"/>
    <n v="1"/>
    <n v="340"/>
    <n v="0.1"/>
    <n v="34"/>
    <n v="306"/>
    <n v="180"/>
    <n v="180"/>
    <n v="126"/>
  </r>
  <r>
    <n v="1454"/>
    <n v="770"/>
    <n v="44"/>
    <s v="Ajanda"/>
    <n v="4"/>
    <s v="Kitap"/>
    <n v="2"/>
    <n v="320"/>
    <n v="0.05"/>
    <n v="32"/>
    <n v="608"/>
    <n v="160"/>
    <n v="320"/>
    <n v="288"/>
  </r>
  <r>
    <n v="1455"/>
    <n v="771"/>
    <n v="114"/>
    <s v="Bagaj Düzenleyici"/>
    <n v="10"/>
    <s v="Oto Aksesuar"/>
    <n v="1"/>
    <n v="130"/>
    <n v="0.15"/>
    <n v="19.5"/>
    <n v="110.5"/>
    <n v="60"/>
    <n v="60"/>
    <n v="50.5"/>
  </r>
  <r>
    <n v="1456"/>
    <n v="771"/>
    <n v="32"/>
    <s v="Kazak"/>
    <n v="3"/>
    <s v="Giyim"/>
    <n v="2"/>
    <n v="2230"/>
    <n v="0.05"/>
    <n v="223"/>
    <n v="4237"/>
    <n v="1660"/>
    <n v="3320"/>
    <n v="917"/>
  </r>
  <r>
    <n v="1457"/>
    <n v="772"/>
    <n v="53"/>
    <s v="Koşu Bandı"/>
    <n v="5"/>
    <s v="Spor"/>
    <n v="3"/>
    <n v="12870"/>
    <n v="0"/>
    <n v="0"/>
    <n v="38610"/>
    <n v="6380"/>
    <n v="19140"/>
    <n v="19470"/>
  </r>
  <r>
    <n v="1458"/>
    <n v="773"/>
    <n v="29"/>
    <s v="Gömlek"/>
    <n v="3"/>
    <s v="Giyim"/>
    <n v="1"/>
    <n v="1790"/>
    <n v="0"/>
    <n v="0"/>
    <n v="1790"/>
    <n v="1380"/>
    <n v="1380"/>
    <n v="410"/>
  </r>
  <r>
    <n v="1459"/>
    <n v="773"/>
    <n v="95"/>
    <s v="Fırın Kabı"/>
    <n v="8"/>
    <s v="Mutfak"/>
    <n v="1"/>
    <n v="3340"/>
    <n v="0.05"/>
    <n v="167"/>
    <n v="3173"/>
    <n v="2310"/>
    <n v="2310"/>
    <n v="863"/>
  </r>
  <r>
    <n v="1460"/>
    <n v="774"/>
    <n v="79"/>
    <s v="Uzaktan Kumandalı Araba"/>
    <n v="7"/>
    <s v="Oyuncak"/>
    <n v="1"/>
    <n v="2290"/>
    <n v="0.05"/>
    <n v="114.5"/>
    <n v="2175.5"/>
    <n v="1680"/>
    <n v="1680"/>
    <n v="495.5"/>
  </r>
  <r>
    <n v="1461"/>
    <n v="774"/>
    <n v="16"/>
    <s v="Nevresim Takımı"/>
    <n v="2"/>
    <s v="Ev Yaşam"/>
    <n v="4"/>
    <n v="2100"/>
    <n v="0"/>
    <n v="0"/>
    <n v="8400"/>
    <n v="990"/>
    <n v="3960"/>
    <n v="4440"/>
  </r>
  <r>
    <n v="1462"/>
    <n v="774"/>
    <n v="12"/>
    <s v="Harici Disk"/>
    <n v="1"/>
    <s v="Elektronik"/>
    <n v="1"/>
    <n v="21280"/>
    <n v="0"/>
    <n v="0"/>
    <n v="21280"/>
    <n v="14940"/>
    <n v="14940"/>
    <n v="6340"/>
  </r>
  <r>
    <n v="1463"/>
    <n v="774"/>
    <n v="104"/>
    <s v="Fide Küreği"/>
    <n v="9"/>
    <s v="Bahçe"/>
    <n v="2"/>
    <n v="780"/>
    <n v="0.2"/>
    <n v="312"/>
    <n v="1248"/>
    <n v="520"/>
    <n v="1040"/>
    <n v="208"/>
  </r>
  <r>
    <n v="1464"/>
    <n v="775"/>
    <n v="74"/>
    <s v="Puzzle"/>
    <n v="7"/>
    <s v="Oyuncak"/>
    <n v="1"/>
    <n v="550"/>
    <n v="0"/>
    <n v="0"/>
    <n v="550"/>
    <n v="420"/>
    <n v="420"/>
    <n v="130"/>
  </r>
  <r>
    <n v="1465"/>
    <n v="776"/>
    <n v="74"/>
    <s v="Puzzle"/>
    <n v="7"/>
    <s v="Oyuncak"/>
    <n v="1"/>
    <n v="570"/>
    <n v="0"/>
    <n v="0"/>
    <n v="570"/>
    <n v="420"/>
    <n v="420"/>
    <n v="150"/>
  </r>
  <r>
    <n v="1466"/>
    <n v="776"/>
    <n v="3"/>
    <s v="Kablosuz Kulaklık"/>
    <n v="1"/>
    <s v="Elektronik"/>
    <n v="2"/>
    <n v="23590"/>
    <n v="0"/>
    <n v="0"/>
    <n v="47180"/>
    <n v="17980"/>
    <n v="35960"/>
    <n v="11220"/>
  </r>
  <r>
    <n v="1467"/>
    <n v="776"/>
    <n v="86"/>
    <s v="Tencere Seti"/>
    <n v="8"/>
    <s v="Mutfak"/>
    <n v="1"/>
    <n v="570"/>
    <n v="0.05"/>
    <n v="28.5"/>
    <n v="541.5"/>
    <n v="360"/>
    <n v="360"/>
    <n v="181.5"/>
  </r>
  <r>
    <n v="1468"/>
    <n v="776"/>
    <n v="36"/>
    <s v="Elbise"/>
    <n v="3"/>
    <s v="Giyim"/>
    <n v="1"/>
    <n v="3230"/>
    <n v="0"/>
    <n v="0"/>
    <n v="3230"/>
    <n v="1960"/>
    <n v="1960"/>
    <n v="1270"/>
  </r>
  <r>
    <n v="1469"/>
    <n v="776"/>
    <n v="25"/>
    <s v="Tişört"/>
    <n v="3"/>
    <s v="Giyim"/>
    <n v="3"/>
    <n v="2130"/>
    <n v="0"/>
    <n v="0"/>
    <n v="6390"/>
    <n v="1430"/>
    <n v="4290"/>
    <n v="2100"/>
  </r>
  <r>
    <n v="1470"/>
    <n v="777"/>
    <n v="21"/>
    <s v="Ayakkabılık"/>
    <n v="2"/>
    <s v="Ev Yaşam"/>
    <n v="1"/>
    <n v="2870"/>
    <n v="0"/>
    <n v="0"/>
    <n v="2870"/>
    <n v="2170"/>
    <n v="2170"/>
    <n v="700"/>
  </r>
  <r>
    <n v="1471"/>
    <n v="777"/>
    <n v="61"/>
    <s v="Şampuan"/>
    <n v="6"/>
    <s v="Kozmetik"/>
    <n v="2"/>
    <n v="900"/>
    <n v="0.15"/>
    <n v="270"/>
    <n v="1530"/>
    <n v="420"/>
    <n v="840"/>
    <n v="690"/>
  </r>
  <r>
    <n v="1472"/>
    <n v="777"/>
    <n v="49"/>
    <s v="Futbol Topu"/>
    <n v="5"/>
    <s v="Spor"/>
    <n v="2"/>
    <n v="350"/>
    <n v="0"/>
    <n v="0"/>
    <n v="700"/>
    <n v="270"/>
    <n v="540"/>
    <n v="160"/>
  </r>
  <r>
    <n v="1473"/>
    <n v="778"/>
    <n v="114"/>
    <s v="Bagaj Düzenleyici"/>
    <n v="10"/>
    <s v="Oto Aksesuar"/>
    <n v="1"/>
    <n v="130"/>
    <n v="0.15"/>
    <n v="19.5"/>
    <n v="110.5"/>
    <n v="60"/>
    <n v="60"/>
    <n v="50.5"/>
  </r>
  <r>
    <n v="1474"/>
    <n v="778"/>
    <n v="87"/>
    <s v="Blender"/>
    <n v="8"/>
    <s v="Mutfak"/>
    <n v="4"/>
    <n v="10630"/>
    <n v="0.05"/>
    <n v="2126"/>
    <n v="40394"/>
    <n v="6740"/>
    <n v="26960"/>
    <n v="13434"/>
  </r>
  <r>
    <n v="1475"/>
    <n v="779"/>
    <n v="79"/>
    <s v="Uzaktan Kumandalı Araba"/>
    <n v="7"/>
    <s v="Oyuncak"/>
    <n v="3"/>
    <n v="2220"/>
    <n v="0"/>
    <n v="0"/>
    <n v="6660"/>
    <n v="1680"/>
    <n v="5040"/>
    <n v="1620"/>
  </r>
  <r>
    <n v="1476"/>
    <n v="780"/>
    <n v="12"/>
    <s v="Harici Disk"/>
    <n v="1"/>
    <s v="Elektronik"/>
    <n v="2"/>
    <n v="20230"/>
    <n v="0.1"/>
    <n v="4046"/>
    <n v="36414"/>
    <n v="14940"/>
    <n v="29880"/>
    <n v="6534"/>
  </r>
  <r>
    <n v="1477"/>
    <n v="780"/>
    <n v="112"/>
    <s v="Cam Suyu"/>
    <n v="10"/>
    <s v="Oto Aksesuar"/>
    <n v="1"/>
    <n v="2850"/>
    <n v="0.1"/>
    <n v="285"/>
    <n v="2565"/>
    <n v="1520"/>
    <n v="1520"/>
    <n v="1045"/>
  </r>
  <r>
    <n v="1478"/>
    <n v="781"/>
    <n v="18"/>
    <s v="Halı"/>
    <n v="2"/>
    <s v="Ev Yaşam"/>
    <n v="1"/>
    <n v="11030"/>
    <n v="0.05"/>
    <n v="551.5"/>
    <n v="10478.5"/>
    <n v="8290"/>
    <n v="8290"/>
    <n v="2188.5"/>
  </r>
  <r>
    <n v="1479"/>
    <n v="781"/>
    <n v="7"/>
    <s v="Monitör"/>
    <n v="1"/>
    <s v="Elektronik"/>
    <n v="1"/>
    <n v="18410"/>
    <n v="0.15"/>
    <n v="2761.5"/>
    <n v="15648.5"/>
    <n v="9620"/>
    <n v="9620"/>
    <n v="6028.5"/>
  </r>
  <r>
    <n v="1480"/>
    <n v="782"/>
    <n v="34"/>
    <s v="Şapka"/>
    <n v="3"/>
    <s v="Giyim"/>
    <n v="1"/>
    <n v="1830"/>
    <n v="0.15"/>
    <n v="274.5"/>
    <n v="1555.5"/>
    <n v="910"/>
    <n v="910"/>
    <n v="645.5"/>
  </r>
  <r>
    <n v="1481"/>
    <n v="782"/>
    <n v="43"/>
    <s v="Ders Kitabı"/>
    <n v="4"/>
    <s v="Kitap"/>
    <n v="1"/>
    <n v="180"/>
    <n v="0.15"/>
    <n v="27"/>
    <n v="153"/>
    <n v="120"/>
    <n v="120"/>
    <n v="33"/>
  </r>
  <r>
    <n v="1482"/>
    <n v="783"/>
    <n v="93"/>
    <s v="Baharatlık"/>
    <n v="8"/>
    <s v="Mutfak"/>
    <n v="2"/>
    <n v="4820"/>
    <n v="0"/>
    <n v="0"/>
    <n v="9640"/>
    <n v="3580"/>
    <n v="7160"/>
    <n v="2480"/>
  </r>
  <r>
    <n v="1483"/>
    <n v="784"/>
    <n v="100"/>
    <s v="Toprak Torbası"/>
    <n v="9"/>
    <s v="Bahçe"/>
    <n v="2"/>
    <n v="3010"/>
    <n v="0.15"/>
    <n v="903"/>
    <n v="5117"/>
    <n v="2190"/>
    <n v="4380"/>
    <n v="737"/>
  </r>
  <r>
    <n v="1484"/>
    <n v="784"/>
    <n v="4"/>
    <s v="Bluetooth Hoparlör"/>
    <n v="1"/>
    <s v="Elektronik"/>
    <n v="1"/>
    <n v="20670"/>
    <n v="0"/>
    <n v="0"/>
    <n v="20670"/>
    <n v="9340"/>
    <n v="9340"/>
    <n v="11330"/>
  </r>
  <r>
    <n v="1485"/>
    <n v="784"/>
    <n v="86"/>
    <s v="Tencere Seti"/>
    <n v="8"/>
    <s v="Mutfak"/>
    <n v="2"/>
    <n v="570"/>
    <n v="0"/>
    <n v="0"/>
    <n v="1140"/>
    <n v="360"/>
    <n v="720"/>
    <n v="420"/>
  </r>
  <r>
    <n v="1486"/>
    <n v="785"/>
    <n v="81"/>
    <s v="Ahşap Blok"/>
    <n v="7"/>
    <s v="Oyuncak"/>
    <n v="2"/>
    <n v="2630"/>
    <n v="0.05"/>
    <n v="263"/>
    <n v="4997"/>
    <n v="1830"/>
    <n v="3660"/>
    <n v="1337"/>
  </r>
  <r>
    <n v="1487"/>
    <n v="786"/>
    <n v="97"/>
    <s v="Bahçe Makası"/>
    <n v="9"/>
    <s v="Bahçe"/>
    <n v="1"/>
    <n v="70"/>
    <n v="0"/>
    <n v="0"/>
    <n v="70"/>
    <n v="50"/>
    <n v="50"/>
    <n v="20"/>
  </r>
  <r>
    <n v="1488"/>
    <n v="786"/>
    <n v="38"/>
    <s v="Kişisel Gelişim Kitabı"/>
    <n v="4"/>
    <s v="Kitap"/>
    <n v="2"/>
    <n v="330"/>
    <n v="0.05"/>
    <n v="33"/>
    <n v="627"/>
    <n v="250"/>
    <n v="500"/>
    <n v="127"/>
  </r>
  <r>
    <n v="1489"/>
    <n v="787"/>
    <n v="6"/>
    <s v="Tablet"/>
    <n v="1"/>
    <s v="Elektronik"/>
    <n v="1"/>
    <n v="18970"/>
    <n v="0"/>
    <n v="0"/>
    <n v="18970"/>
    <n v="13090"/>
    <n v="13090"/>
    <n v="5880"/>
  </r>
  <r>
    <n v="1490"/>
    <n v="787"/>
    <n v="41"/>
    <s v="Tarih Kitabı"/>
    <n v="4"/>
    <s v="Kitap"/>
    <n v="1"/>
    <n v="120"/>
    <n v="0.05"/>
    <n v="6"/>
    <n v="114"/>
    <n v="70"/>
    <n v="70"/>
    <n v="44"/>
  </r>
  <r>
    <n v="1491"/>
    <n v="788"/>
    <n v="36"/>
    <s v="Elbise"/>
    <n v="3"/>
    <s v="Giyim"/>
    <n v="1"/>
    <n v="3230"/>
    <n v="0"/>
    <n v="0"/>
    <n v="3230"/>
    <n v="1960"/>
    <n v="1960"/>
    <n v="1270"/>
  </r>
  <r>
    <n v="1492"/>
    <n v="788"/>
    <n v="68"/>
    <s v="Tıraş Köpüğü"/>
    <n v="6"/>
    <s v="Kozmetik"/>
    <n v="1"/>
    <n v="1070"/>
    <n v="0.1"/>
    <n v="107"/>
    <n v="963"/>
    <n v="610"/>
    <n v="610"/>
    <n v="353"/>
  </r>
  <r>
    <n v="1493"/>
    <n v="789"/>
    <n v="49"/>
    <s v="Futbol Topu"/>
    <n v="5"/>
    <s v="Spor"/>
    <n v="1"/>
    <n v="360"/>
    <n v="0"/>
    <n v="0"/>
    <n v="360"/>
    <n v="270"/>
    <n v="270"/>
    <n v="90"/>
  </r>
  <r>
    <n v="1494"/>
    <n v="789"/>
    <n v="94"/>
    <s v="Çaydanlık"/>
    <n v="8"/>
    <s v="Mutfak"/>
    <n v="1"/>
    <n v="6500"/>
    <n v="0"/>
    <n v="0"/>
    <n v="6500"/>
    <n v="3570"/>
    <n v="3570"/>
    <n v="2930"/>
  </r>
  <r>
    <n v="1495"/>
    <n v="789"/>
    <n v="6"/>
    <s v="Tablet"/>
    <n v="1"/>
    <s v="Elektronik"/>
    <n v="2"/>
    <n v="18850"/>
    <n v="0.05"/>
    <n v="1885"/>
    <n v="35815"/>
    <n v="13090"/>
    <n v="26180"/>
    <n v="9635"/>
  </r>
  <r>
    <n v="1496"/>
    <n v="790"/>
    <n v="17"/>
    <s v="Yastık"/>
    <n v="2"/>
    <s v="Ev Yaşam"/>
    <n v="1"/>
    <n v="2540"/>
    <n v="0.1"/>
    <n v="254"/>
    <n v="2286"/>
    <n v="1340"/>
    <n v="1340"/>
    <n v="946"/>
  </r>
  <r>
    <n v="1497"/>
    <n v="790"/>
    <n v="9"/>
    <s v="Mouse"/>
    <n v="1"/>
    <s v="Elektronik"/>
    <n v="3"/>
    <n v="25250"/>
    <n v="0"/>
    <n v="0"/>
    <n v="75750"/>
    <n v="14160"/>
    <n v="42480"/>
    <n v="33270"/>
  </r>
  <r>
    <n v="1498"/>
    <n v="791"/>
    <n v="83"/>
    <s v="Boyama Seti"/>
    <n v="7"/>
    <s v="Oyuncak"/>
    <n v="1"/>
    <n v="1520"/>
    <n v="0.2"/>
    <n v="304"/>
    <n v="1216"/>
    <n v="930"/>
    <n v="930"/>
    <n v="286"/>
  </r>
  <r>
    <n v="1499"/>
    <n v="791"/>
    <n v="23"/>
    <s v="TV Ünitesi"/>
    <n v="2"/>
    <s v="Ev Yaşam"/>
    <n v="1"/>
    <n v="8810"/>
    <n v="0.1"/>
    <n v="881"/>
    <n v="7929"/>
    <n v="4430"/>
    <n v="4430"/>
    <n v="3499"/>
  </r>
  <r>
    <n v="1500"/>
    <n v="791"/>
    <n v="71"/>
    <s v="Dudak Balmı"/>
    <n v="6"/>
    <s v="Kozmetik"/>
    <n v="1"/>
    <n v="590"/>
    <n v="0"/>
    <n v="0"/>
    <n v="590"/>
    <n v="340"/>
    <n v="340"/>
    <n v="250"/>
  </r>
  <r>
    <n v="1501"/>
    <n v="791"/>
    <n v="61"/>
    <s v="Şampuan"/>
    <n v="6"/>
    <s v="Kozmetik"/>
    <n v="1"/>
    <n v="940"/>
    <n v="0.1"/>
    <n v="94"/>
    <n v="846"/>
    <n v="420"/>
    <n v="420"/>
    <n v="426"/>
  </r>
  <r>
    <n v="1502"/>
    <n v="792"/>
    <n v="39"/>
    <s v="İşletme Kitabı"/>
    <n v="4"/>
    <s v="Kitap"/>
    <n v="1"/>
    <n v="430"/>
    <n v="0"/>
    <n v="0"/>
    <n v="430"/>
    <n v="210"/>
    <n v="210"/>
    <n v="220"/>
  </r>
  <r>
    <n v="1503"/>
    <n v="793"/>
    <n v="100"/>
    <s v="Toprak Torbası"/>
    <n v="9"/>
    <s v="Bahçe"/>
    <n v="1"/>
    <n v="2850"/>
    <n v="0.05"/>
    <n v="142.5"/>
    <n v="2707.5"/>
    <n v="2190"/>
    <n v="2190"/>
    <n v="517.5"/>
  </r>
  <r>
    <n v="1504"/>
    <n v="794"/>
    <n v="111"/>
    <s v="Paspas Seti"/>
    <n v="10"/>
    <s v="Oto Aksesuar"/>
    <n v="1"/>
    <n v="250"/>
    <n v="0.1"/>
    <n v="25"/>
    <n v="225"/>
    <n v="140"/>
    <n v="140"/>
    <n v="85"/>
  </r>
  <r>
    <n v="1505"/>
    <n v="794"/>
    <n v="112"/>
    <s v="Cam Suyu"/>
    <n v="10"/>
    <s v="Oto Aksesuar"/>
    <n v="1"/>
    <n v="2770"/>
    <n v="0.05"/>
    <n v="138.5"/>
    <n v="2631.5"/>
    <n v="1520"/>
    <n v="1520"/>
    <n v="1111.5"/>
  </r>
  <r>
    <n v="1506"/>
    <n v="794"/>
    <n v="6"/>
    <s v="Tablet"/>
    <n v="1"/>
    <s v="Elektronik"/>
    <n v="1"/>
    <n v="19420"/>
    <n v="0.15"/>
    <n v="2913"/>
    <n v="16507"/>
    <n v="13090"/>
    <n v="13090"/>
    <n v="3417"/>
  </r>
  <r>
    <n v="1507"/>
    <n v="795"/>
    <n v="74"/>
    <s v="Puzzle"/>
    <n v="7"/>
    <s v="Oyuncak"/>
    <n v="4"/>
    <n v="580"/>
    <n v="0.05"/>
    <n v="116"/>
    <n v="2204"/>
    <n v="420"/>
    <n v="1680"/>
    <n v="524"/>
  </r>
  <r>
    <n v="1508"/>
    <n v="796"/>
    <n v="23"/>
    <s v="TV Ünitesi"/>
    <n v="2"/>
    <s v="Ev Yaşam"/>
    <n v="5"/>
    <n v="9120"/>
    <n v="0"/>
    <n v="0"/>
    <n v="45600"/>
    <n v="4430"/>
    <n v="22150"/>
    <n v="23450"/>
  </r>
  <r>
    <n v="1509"/>
    <n v="796"/>
    <n v="107"/>
    <s v="Bahçe Sandalyesi"/>
    <n v="9"/>
    <s v="Bahçe"/>
    <n v="1"/>
    <n v="530"/>
    <n v="0.15"/>
    <n v="79.5"/>
    <n v="450.5"/>
    <n v="310"/>
    <n v="310"/>
    <n v="140.5"/>
  </r>
  <r>
    <n v="1510"/>
    <n v="797"/>
    <n v="27"/>
    <s v="Sweatshirt"/>
    <n v="3"/>
    <s v="Giyim"/>
    <n v="3"/>
    <n v="1500"/>
    <n v="0"/>
    <n v="0"/>
    <n v="4500"/>
    <n v="690"/>
    <n v="2070"/>
    <n v="2430"/>
  </r>
  <r>
    <n v="1511"/>
    <n v="798"/>
    <n v="29"/>
    <s v="Gömlek"/>
    <n v="3"/>
    <s v="Giyim"/>
    <n v="2"/>
    <n v="1800"/>
    <n v="0.1"/>
    <n v="360"/>
    <n v="3240"/>
    <n v="1380"/>
    <n v="2760"/>
    <n v="480"/>
  </r>
  <r>
    <n v="1512"/>
    <n v="799"/>
    <n v="78"/>
    <s v="Bebek Oyuncak"/>
    <n v="7"/>
    <s v="Oyuncak"/>
    <n v="1"/>
    <n v="410"/>
    <n v="0"/>
    <n v="0"/>
    <n v="410"/>
    <n v="240"/>
    <n v="240"/>
    <n v="170"/>
  </r>
  <r>
    <n v="1513"/>
    <n v="799"/>
    <n v="26"/>
    <s v="Kot Pantolon"/>
    <n v="3"/>
    <s v="Giyim"/>
    <n v="1"/>
    <n v="870"/>
    <n v="0"/>
    <n v="0"/>
    <n v="870"/>
    <n v="400"/>
    <n v="400"/>
    <n v="470"/>
  </r>
  <r>
    <n v="1514"/>
    <n v="800"/>
    <n v="118"/>
    <s v="Park Sensörü"/>
    <n v="10"/>
    <s v="Oto Aksesuar"/>
    <n v="1"/>
    <n v="4730"/>
    <n v="0.1"/>
    <n v="473"/>
    <n v="4257"/>
    <n v="2490"/>
    <n v="2490"/>
    <n v="1767"/>
  </r>
  <r>
    <n v="1515"/>
    <n v="800"/>
    <n v="97"/>
    <s v="Bahçe Makası"/>
    <n v="9"/>
    <s v="Bahçe"/>
    <n v="1"/>
    <n v="70"/>
    <n v="0.05"/>
    <n v="3.5"/>
    <n v="66.5"/>
    <n v="50"/>
    <n v="50"/>
    <n v="16.5"/>
  </r>
  <r>
    <n v="1516"/>
    <n v="800"/>
    <n v="79"/>
    <s v="Uzaktan Kumandalı Araba"/>
    <n v="7"/>
    <s v="Oyuncak"/>
    <n v="1"/>
    <n v="2320"/>
    <n v="0.05"/>
    <n v="116"/>
    <n v="2204"/>
    <n v="1680"/>
    <n v="1680"/>
    <n v="524"/>
  </r>
  <r>
    <n v="1517"/>
    <n v="800"/>
    <n v="98"/>
    <s v="Saksı"/>
    <n v="9"/>
    <s v="Bahçe"/>
    <n v="3"/>
    <n v="4110"/>
    <n v="0"/>
    <n v="0"/>
    <n v="12330"/>
    <n v="2000"/>
    <n v="6000"/>
    <n v="6330"/>
  </r>
  <r>
    <n v="1518"/>
    <n v="801"/>
    <n v="108"/>
    <s v="Seramik Saksı"/>
    <n v="9"/>
    <s v="Bahçe"/>
    <n v="1"/>
    <n v="1840"/>
    <n v="0"/>
    <n v="0"/>
    <n v="1840"/>
    <n v="970"/>
    <n v="970"/>
    <n v="870"/>
  </r>
  <r>
    <n v="1519"/>
    <n v="801"/>
    <n v="77"/>
    <s v="Masa Oyunu"/>
    <n v="7"/>
    <s v="Oyuncak"/>
    <n v="1"/>
    <n v="2900"/>
    <n v="0.1"/>
    <n v="290"/>
    <n v="2610"/>
    <n v="2190"/>
    <n v="2190"/>
    <n v="420"/>
  </r>
  <r>
    <n v="1520"/>
    <n v="802"/>
    <n v="80"/>
    <s v="Eğitici Kartlar"/>
    <n v="7"/>
    <s v="Oyuncak"/>
    <n v="2"/>
    <n v="830"/>
    <n v="0"/>
    <n v="0"/>
    <n v="1660"/>
    <n v="640"/>
    <n v="1280"/>
    <n v="380"/>
  </r>
  <r>
    <n v="1521"/>
    <n v="803"/>
    <n v="82"/>
    <s v="Satranç Takımı"/>
    <n v="7"/>
    <s v="Oyuncak"/>
    <n v="1"/>
    <n v="900"/>
    <n v="0.05"/>
    <n v="45"/>
    <n v="855"/>
    <n v="700"/>
    <n v="700"/>
    <n v="155"/>
  </r>
  <r>
    <n v="1522"/>
    <n v="803"/>
    <n v="99"/>
    <s v="Sulama Hortumu"/>
    <n v="9"/>
    <s v="Bahçe"/>
    <n v="1"/>
    <n v="1410"/>
    <n v="0.05"/>
    <n v="70.5"/>
    <n v="1339.5"/>
    <n v="680"/>
    <n v="680"/>
    <n v="659.5"/>
  </r>
  <r>
    <n v="1523"/>
    <n v="803"/>
    <n v="74"/>
    <s v="Puzzle"/>
    <n v="7"/>
    <s v="Oyuncak"/>
    <n v="2"/>
    <n v="560"/>
    <n v="0.1"/>
    <n v="112"/>
    <n v="1008"/>
    <n v="420"/>
    <n v="840"/>
    <n v="168"/>
  </r>
  <r>
    <n v="1524"/>
    <n v="804"/>
    <n v="58"/>
    <s v="Eldiven"/>
    <n v="5"/>
    <s v="Spor"/>
    <n v="1"/>
    <n v="9920"/>
    <n v="0"/>
    <n v="0"/>
    <n v="9920"/>
    <n v="6110"/>
    <n v="6110"/>
    <n v="3810"/>
  </r>
  <r>
    <n v="1525"/>
    <n v="805"/>
    <n v="53"/>
    <s v="Koşu Bandı"/>
    <n v="5"/>
    <s v="Spor"/>
    <n v="1"/>
    <n v="12460"/>
    <n v="0"/>
    <n v="0"/>
    <n v="12460"/>
    <n v="6380"/>
    <n v="6380"/>
    <n v="6080"/>
  </r>
  <r>
    <n v="1526"/>
    <n v="805"/>
    <n v="96"/>
    <s v="Mutfak Tartısı"/>
    <n v="8"/>
    <s v="Mutfak"/>
    <n v="2"/>
    <n v="4180"/>
    <n v="0"/>
    <n v="0"/>
    <n v="8360"/>
    <n v="3060"/>
    <n v="6120"/>
    <n v="2240"/>
  </r>
  <r>
    <n v="1527"/>
    <n v="806"/>
    <n v="109"/>
    <s v="Araç Telefon Tutucu"/>
    <n v="10"/>
    <s v="Oto Aksesuar"/>
    <n v="1"/>
    <n v="990"/>
    <n v="0"/>
    <n v="0"/>
    <n v="990"/>
    <n v="760"/>
    <n v="760"/>
    <n v="230"/>
  </r>
  <r>
    <n v="1528"/>
    <n v="807"/>
    <n v="105"/>
    <s v="Çim Tohumu"/>
    <n v="9"/>
    <s v="Bahçe"/>
    <n v="2"/>
    <n v="690"/>
    <n v="0"/>
    <n v="0"/>
    <n v="1380"/>
    <n v="510"/>
    <n v="1020"/>
    <n v="360"/>
  </r>
  <r>
    <n v="1529"/>
    <n v="807"/>
    <n v="112"/>
    <s v="Cam Suyu"/>
    <n v="10"/>
    <s v="Oto Aksesuar"/>
    <n v="1"/>
    <n v="2770"/>
    <n v="0.2"/>
    <n v="554"/>
    <n v="2216"/>
    <n v="1520"/>
    <n v="1520"/>
    <n v="696"/>
  </r>
  <r>
    <n v="1530"/>
    <n v="808"/>
    <n v="71"/>
    <s v="Dudak Balmı"/>
    <n v="6"/>
    <s v="Kozmetik"/>
    <n v="1"/>
    <n v="610"/>
    <n v="0.05"/>
    <n v="30.5"/>
    <n v="579.5"/>
    <n v="340"/>
    <n v="340"/>
    <n v="239.5"/>
  </r>
  <r>
    <n v="1531"/>
    <n v="809"/>
    <n v="68"/>
    <s v="Tıraş Köpüğü"/>
    <n v="6"/>
    <s v="Kozmetik"/>
    <n v="3"/>
    <n v="1110"/>
    <n v="0"/>
    <n v="0"/>
    <n v="3330"/>
    <n v="610"/>
    <n v="1830"/>
    <n v="1500"/>
  </r>
  <r>
    <n v="1532"/>
    <n v="810"/>
    <n v="25"/>
    <s v="Tişört"/>
    <n v="3"/>
    <s v="Giyim"/>
    <n v="1"/>
    <n v="2170"/>
    <n v="0"/>
    <n v="0"/>
    <n v="2170"/>
    <n v="1430"/>
    <n v="1430"/>
    <n v="740"/>
  </r>
  <r>
    <n v="1533"/>
    <n v="811"/>
    <n v="93"/>
    <s v="Baharatlık"/>
    <n v="8"/>
    <s v="Mutfak"/>
    <n v="1"/>
    <n v="4670"/>
    <n v="0"/>
    <n v="0"/>
    <n v="4670"/>
    <n v="3580"/>
    <n v="3580"/>
    <n v="1090"/>
  </r>
  <r>
    <n v="1534"/>
    <n v="812"/>
    <n v="91"/>
    <s v="Su Isıtıcı"/>
    <n v="8"/>
    <s v="Mutfak"/>
    <n v="2"/>
    <n v="2040"/>
    <n v="0"/>
    <n v="0"/>
    <n v="4080"/>
    <n v="1350"/>
    <n v="2700"/>
    <n v="1380"/>
  </r>
  <r>
    <n v="1535"/>
    <n v="812"/>
    <n v="9"/>
    <s v="Mouse"/>
    <n v="1"/>
    <s v="Elektronik"/>
    <n v="1"/>
    <n v="26180"/>
    <n v="0.25"/>
    <n v="6545"/>
    <n v="19635"/>
    <n v="14160"/>
    <n v="14160"/>
    <n v="5475"/>
  </r>
  <r>
    <n v="1536"/>
    <n v="813"/>
    <n v="54"/>
    <s v="Bisiklet Kaskı"/>
    <n v="5"/>
    <s v="Spor"/>
    <n v="2"/>
    <n v="19500"/>
    <n v="0.15"/>
    <n v="5850"/>
    <n v="33150"/>
    <n v="9720"/>
    <n v="19440"/>
    <n v="13710"/>
  </r>
  <r>
    <n v="1537"/>
    <n v="813"/>
    <n v="99"/>
    <s v="Sulama Hortumu"/>
    <n v="9"/>
    <s v="Bahçe"/>
    <n v="3"/>
    <n v="1400"/>
    <n v="0.1"/>
    <n v="420"/>
    <n v="3780"/>
    <n v="680"/>
    <n v="2040"/>
    <n v="1740"/>
  </r>
  <r>
    <n v="1538"/>
    <n v="813"/>
    <n v="80"/>
    <s v="Eğitici Kartlar"/>
    <n v="7"/>
    <s v="Oyuncak"/>
    <n v="2"/>
    <n v="840"/>
    <n v="0.1"/>
    <n v="168"/>
    <n v="1512"/>
    <n v="640"/>
    <n v="1280"/>
    <n v="232"/>
  </r>
  <r>
    <n v="1539"/>
    <n v="813"/>
    <n v="74"/>
    <s v="Puzzle"/>
    <n v="7"/>
    <s v="Oyuncak"/>
    <n v="3"/>
    <n v="560"/>
    <n v="0"/>
    <n v="0"/>
    <n v="1680"/>
    <n v="420"/>
    <n v="1260"/>
    <n v="420"/>
  </r>
  <r>
    <n v="1540"/>
    <n v="814"/>
    <n v="73"/>
    <s v="Lego Seti"/>
    <n v="7"/>
    <s v="Oyuncak"/>
    <n v="1"/>
    <n v="350"/>
    <n v="0"/>
    <n v="0"/>
    <n v="350"/>
    <n v="180"/>
    <n v="180"/>
    <n v="170"/>
  </r>
  <r>
    <n v="1541"/>
    <n v="815"/>
    <n v="14"/>
    <s v="Hava Temizleyici"/>
    <n v="2"/>
    <s v="Ev Yaşam"/>
    <n v="2"/>
    <n v="1000"/>
    <n v="0.15"/>
    <n v="300"/>
    <n v="1700"/>
    <n v="560"/>
    <n v="1120"/>
    <n v="580"/>
  </r>
  <r>
    <n v="1542"/>
    <n v="815"/>
    <n v="24"/>
    <s v="Kitaplık"/>
    <n v="2"/>
    <s v="Ev Yaşam"/>
    <n v="1"/>
    <n v="2870"/>
    <n v="0.2"/>
    <n v="574"/>
    <n v="2296"/>
    <n v="2180"/>
    <n v="2180"/>
    <n v="116"/>
  </r>
  <r>
    <n v="1543"/>
    <n v="815"/>
    <n v="108"/>
    <s v="Seramik Saksı"/>
    <n v="9"/>
    <s v="Bahçe"/>
    <n v="1"/>
    <n v="1800"/>
    <n v="0.2"/>
    <n v="360"/>
    <n v="1440"/>
    <n v="970"/>
    <n v="970"/>
    <n v="470"/>
  </r>
  <r>
    <n v="1544"/>
    <n v="816"/>
    <n v="115"/>
    <s v="Araç Şarj Aleti"/>
    <n v="10"/>
    <s v="Oto Aksesuar"/>
    <n v="1"/>
    <n v="4790"/>
    <n v="0.1"/>
    <n v="479"/>
    <n v="4311"/>
    <n v="3060"/>
    <n v="3060"/>
    <n v="1251"/>
  </r>
  <r>
    <n v="1545"/>
    <n v="816"/>
    <n v="4"/>
    <s v="Bluetooth Hoparlör"/>
    <n v="1"/>
    <s v="Elektronik"/>
    <n v="4"/>
    <n v="20310"/>
    <n v="0.1"/>
    <n v="8124"/>
    <n v="73116"/>
    <n v="9340"/>
    <n v="37360"/>
    <n v="35756"/>
  </r>
  <r>
    <n v="1546"/>
    <n v="816"/>
    <n v="83"/>
    <s v="Boyama Seti"/>
    <n v="7"/>
    <s v="Oyuncak"/>
    <n v="1"/>
    <n v="1530"/>
    <n v="0.1"/>
    <n v="153"/>
    <n v="1377"/>
    <n v="930"/>
    <n v="930"/>
    <n v="447"/>
  </r>
  <r>
    <n v="1547"/>
    <n v="817"/>
    <n v="3"/>
    <s v="Kablosuz Kulaklık"/>
    <n v="1"/>
    <s v="Elektronik"/>
    <n v="2"/>
    <n v="23190"/>
    <n v="0"/>
    <n v="0"/>
    <n v="46380"/>
    <n v="17980"/>
    <n v="35960"/>
    <n v="10420"/>
  </r>
  <r>
    <n v="1548"/>
    <n v="817"/>
    <n v="108"/>
    <s v="Seramik Saksı"/>
    <n v="9"/>
    <s v="Bahçe"/>
    <n v="1"/>
    <n v="1830"/>
    <n v="0"/>
    <n v="0"/>
    <n v="1830"/>
    <n v="970"/>
    <n v="970"/>
    <n v="860"/>
  </r>
  <r>
    <n v="1549"/>
    <n v="818"/>
    <n v="101"/>
    <s v="Tohum Seti"/>
    <n v="9"/>
    <s v="Bahçe"/>
    <n v="2"/>
    <n v="750"/>
    <n v="0"/>
    <n v="0"/>
    <n v="1500"/>
    <n v="440"/>
    <n v="880"/>
    <n v="620"/>
  </r>
  <r>
    <n v="1550"/>
    <n v="818"/>
    <n v="19"/>
    <s v="Perde"/>
    <n v="2"/>
    <s v="Ev Yaşam"/>
    <n v="1"/>
    <n v="3040"/>
    <n v="0"/>
    <n v="0"/>
    <n v="3040"/>
    <n v="1960"/>
    <n v="1960"/>
    <n v="1080"/>
  </r>
  <r>
    <n v="1551"/>
    <n v="818"/>
    <n v="52"/>
    <s v="Direnç Bandı"/>
    <n v="5"/>
    <s v="Spor"/>
    <n v="1"/>
    <n v="14220"/>
    <n v="0"/>
    <n v="0"/>
    <n v="14220"/>
    <n v="11070"/>
    <n v="11070"/>
    <n v="3150"/>
  </r>
  <r>
    <n v="1552"/>
    <n v="819"/>
    <n v="88"/>
    <s v="Kahve Makinesi"/>
    <n v="8"/>
    <s v="Mutfak"/>
    <n v="1"/>
    <n v="12080"/>
    <n v="0"/>
    <n v="0"/>
    <n v="12080"/>
    <n v="5740"/>
    <n v="5740"/>
    <n v="6340"/>
  </r>
  <r>
    <n v="1553"/>
    <n v="819"/>
    <n v="113"/>
    <s v="Lastik Parlatıcı"/>
    <n v="10"/>
    <s v="Oto Aksesuar"/>
    <n v="1"/>
    <n v="1880"/>
    <n v="0.25"/>
    <n v="470"/>
    <n v="1410"/>
    <n v="1260"/>
    <n v="1260"/>
    <n v="150"/>
  </r>
  <r>
    <n v="1554"/>
    <n v="820"/>
    <n v="99"/>
    <s v="Sulama Hortumu"/>
    <n v="9"/>
    <s v="Bahçe"/>
    <n v="3"/>
    <n v="1410"/>
    <n v="0"/>
    <n v="0"/>
    <n v="4230"/>
    <n v="680"/>
    <n v="2040"/>
    <n v="2190"/>
  </r>
  <r>
    <n v="1555"/>
    <n v="820"/>
    <n v="40"/>
    <s v="Veri Analizi Kitabı"/>
    <n v="4"/>
    <s v="Kitap"/>
    <n v="3"/>
    <n v="480"/>
    <n v="0.15"/>
    <n v="216"/>
    <n v="1224"/>
    <n v="340"/>
    <n v="1020"/>
    <n v="204"/>
  </r>
  <r>
    <n v="1556"/>
    <n v="821"/>
    <n v="114"/>
    <s v="Bagaj Düzenleyici"/>
    <n v="10"/>
    <s v="Oto Aksesuar"/>
    <n v="1"/>
    <n v="130"/>
    <n v="0.25"/>
    <n v="32.5"/>
    <n v="97.5"/>
    <n v="60"/>
    <n v="60"/>
    <n v="37.5"/>
  </r>
  <r>
    <n v="1557"/>
    <n v="822"/>
    <n v="43"/>
    <s v="Ders Kitabı"/>
    <n v="4"/>
    <s v="Kitap"/>
    <n v="1"/>
    <n v="190"/>
    <n v="0.2"/>
    <n v="38"/>
    <n v="152"/>
    <n v="120"/>
    <n v="120"/>
    <n v="32"/>
  </r>
  <r>
    <n v="1558"/>
    <n v="822"/>
    <n v="106"/>
    <s v="Gübre"/>
    <n v="9"/>
    <s v="Bahçe"/>
    <n v="1"/>
    <n v="1480"/>
    <n v="0.1"/>
    <n v="148"/>
    <n v="1332"/>
    <n v="830"/>
    <n v="830"/>
    <n v="502"/>
  </r>
  <r>
    <n v="1559"/>
    <n v="822"/>
    <n v="110"/>
    <s v="Oto Süpürge"/>
    <n v="10"/>
    <s v="Oto Aksesuar"/>
    <n v="2"/>
    <n v="430"/>
    <n v="0"/>
    <n v="0"/>
    <n v="860"/>
    <n v="250"/>
    <n v="500"/>
    <n v="360"/>
  </r>
  <r>
    <n v="1560"/>
    <n v="823"/>
    <n v="57"/>
    <s v="Atlama İpi"/>
    <n v="5"/>
    <s v="Spor"/>
    <n v="2"/>
    <n v="2730"/>
    <n v="0"/>
    <n v="0"/>
    <n v="5460"/>
    <n v="1530"/>
    <n v="3060"/>
    <n v="2400"/>
  </r>
  <r>
    <n v="1561"/>
    <n v="823"/>
    <n v="83"/>
    <s v="Boyama Seti"/>
    <n v="7"/>
    <s v="Oyuncak"/>
    <n v="2"/>
    <n v="1570"/>
    <n v="0"/>
    <n v="0"/>
    <n v="3140"/>
    <n v="930"/>
    <n v="1860"/>
    <n v="1280"/>
  </r>
  <r>
    <n v="1562"/>
    <n v="823"/>
    <n v="53"/>
    <s v="Koşu Bandı"/>
    <n v="5"/>
    <s v="Spor"/>
    <n v="1"/>
    <n v="12850"/>
    <n v="0.05"/>
    <n v="642.5"/>
    <n v="12207.5"/>
    <n v="6380"/>
    <n v="6380"/>
    <n v="5827.5"/>
  </r>
  <r>
    <n v="1563"/>
    <n v="824"/>
    <n v="17"/>
    <s v="Yastık"/>
    <n v="2"/>
    <s v="Ev Yaşam"/>
    <n v="2"/>
    <n v="2470"/>
    <n v="0"/>
    <n v="0"/>
    <n v="4940"/>
    <n v="1340"/>
    <n v="2680"/>
    <n v="2260"/>
  </r>
  <r>
    <n v="1564"/>
    <n v="825"/>
    <n v="21"/>
    <s v="Ayakkabılık"/>
    <n v="2"/>
    <s v="Ev Yaşam"/>
    <n v="2"/>
    <n v="2810"/>
    <n v="0.1"/>
    <n v="562"/>
    <n v="5058"/>
    <n v="2170"/>
    <n v="4340"/>
    <n v="718"/>
  </r>
  <r>
    <n v="1565"/>
    <n v="825"/>
    <n v="73"/>
    <s v="Lego Seti"/>
    <n v="7"/>
    <s v="Oyuncak"/>
    <n v="1"/>
    <n v="350"/>
    <n v="0.05"/>
    <n v="17.5"/>
    <n v="332.5"/>
    <n v="180"/>
    <n v="180"/>
    <n v="152.5"/>
  </r>
  <r>
    <n v="1566"/>
    <n v="825"/>
    <n v="90"/>
    <s v="Bıçak Seti"/>
    <n v="8"/>
    <s v="Mutfak"/>
    <n v="1"/>
    <n v="3430"/>
    <n v="0"/>
    <n v="0"/>
    <n v="3430"/>
    <n v="2670"/>
    <n v="2670"/>
    <n v="760"/>
  </r>
  <r>
    <n v="1567"/>
    <n v="825"/>
    <n v="120"/>
    <s v="İlk Yardım Çantası"/>
    <n v="10"/>
    <s v="Oto Aksesuar"/>
    <n v="1"/>
    <n v="4820"/>
    <n v="0.2"/>
    <n v="964"/>
    <n v="3856"/>
    <n v="2720"/>
    <n v="2720"/>
    <n v="1136"/>
  </r>
  <r>
    <n v="1568"/>
    <n v="826"/>
    <n v="119"/>
    <s v="Koku"/>
    <n v="10"/>
    <s v="Oto Aksesuar"/>
    <n v="1"/>
    <n v="3130"/>
    <n v="0"/>
    <n v="0"/>
    <n v="3130"/>
    <n v="1710"/>
    <n v="1710"/>
    <n v="1420"/>
  </r>
  <r>
    <n v="1569"/>
    <n v="826"/>
    <n v="11"/>
    <s v="Webcam"/>
    <n v="1"/>
    <s v="Elektronik"/>
    <n v="3"/>
    <n v="3220"/>
    <n v="0.1"/>
    <n v="966"/>
    <n v="8694"/>
    <n v="1600"/>
    <n v="4800"/>
    <n v="3894"/>
  </r>
  <r>
    <n v="1570"/>
    <n v="827"/>
    <n v="86"/>
    <s v="Tencere Seti"/>
    <n v="8"/>
    <s v="Mutfak"/>
    <n v="1"/>
    <n v="560"/>
    <n v="0.05"/>
    <n v="28"/>
    <n v="532"/>
    <n v="360"/>
    <n v="360"/>
    <n v="172"/>
  </r>
  <r>
    <n v="1571"/>
    <n v="827"/>
    <n v="41"/>
    <s v="Tarih Kitabı"/>
    <n v="4"/>
    <s v="Kitap"/>
    <n v="1"/>
    <n v="120"/>
    <n v="0"/>
    <n v="0"/>
    <n v="120"/>
    <n v="70"/>
    <n v="70"/>
    <n v="50"/>
  </r>
  <r>
    <n v="1572"/>
    <n v="828"/>
    <n v="22"/>
    <s v="Çamaşır Sepeti"/>
    <n v="2"/>
    <s v="Ev Yaşam"/>
    <n v="1"/>
    <n v="990"/>
    <n v="0"/>
    <n v="0"/>
    <n v="990"/>
    <n v="630"/>
    <n v="630"/>
    <n v="360"/>
  </r>
  <r>
    <n v="1573"/>
    <n v="828"/>
    <n v="111"/>
    <s v="Paspas Seti"/>
    <n v="10"/>
    <s v="Oto Aksesuar"/>
    <n v="1"/>
    <n v="260"/>
    <n v="0"/>
    <n v="0"/>
    <n v="260"/>
    <n v="140"/>
    <n v="140"/>
    <n v="120"/>
  </r>
  <r>
    <n v="1574"/>
    <n v="829"/>
    <n v="14"/>
    <s v="Hava Temizleyici"/>
    <n v="2"/>
    <s v="Ev Yaşam"/>
    <n v="1"/>
    <n v="1050"/>
    <n v="0.05"/>
    <n v="52.5"/>
    <n v="997.5"/>
    <n v="560"/>
    <n v="560"/>
    <n v="437.5"/>
  </r>
  <r>
    <n v="1575"/>
    <n v="830"/>
    <n v="21"/>
    <s v="Ayakkabılık"/>
    <n v="2"/>
    <s v="Ev Yaşam"/>
    <n v="2"/>
    <n v="2950"/>
    <n v="0.15"/>
    <n v="885"/>
    <n v="5015"/>
    <n v="2170"/>
    <n v="4340"/>
    <n v="675"/>
  </r>
  <r>
    <n v="1576"/>
    <n v="831"/>
    <n v="22"/>
    <s v="Çamaşır Sepeti"/>
    <n v="2"/>
    <s v="Ev Yaşam"/>
    <n v="3"/>
    <n v="970"/>
    <n v="0.1"/>
    <n v="291"/>
    <n v="2619"/>
    <n v="630"/>
    <n v="1890"/>
    <n v="729"/>
  </r>
  <r>
    <n v="1577"/>
    <n v="831"/>
    <n v="74"/>
    <s v="Puzzle"/>
    <n v="7"/>
    <s v="Oyuncak"/>
    <n v="1"/>
    <n v="580"/>
    <n v="0.1"/>
    <n v="58"/>
    <n v="522"/>
    <n v="420"/>
    <n v="420"/>
    <n v="102"/>
  </r>
  <r>
    <n v="1578"/>
    <n v="831"/>
    <n v="70"/>
    <s v="El Kremi"/>
    <n v="6"/>
    <s v="Kozmetik"/>
    <n v="1"/>
    <n v="1040"/>
    <n v="0.15"/>
    <n v="156"/>
    <n v="884"/>
    <n v="700"/>
    <n v="700"/>
    <n v="184"/>
  </r>
  <r>
    <n v="1579"/>
    <n v="831"/>
    <n v="44"/>
    <s v="Ajanda"/>
    <n v="4"/>
    <s v="Kitap"/>
    <n v="1"/>
    <n v="320"/>
    <n v="0.05"/>
    <n v="16"/>
    <n v="304"/>
    <n v="160"/>
    <n v="160"/>
    <n v="144"/>
  </r>
  <r>
    <n v="1580"/>
    <n v="831"/>
    <n v="95"/>
    <s v="Fırın Kabı"/>
    <n v="8"/>
    <s v="Mutfak"/>
    <n v="5"/>
    <n v="3400"/>
    <n v="0"/>
    <n v="0"/>
    <n v="17000"/>
    <n v="2310"/>
    <n v="11550"/>
    <n v="5450"/>
  </r>
  <r>
    <n v="1581"/>
    <n v="832"/>
    <n v="93"/>
    <s v="Baharatlık"/>
    <n v="8"/>
    <s v="Mutfak"/>
    <n v="1"/>
    <n v="4910"/>
    <n v="0.1"/>
    <n v="491"/>
    <n v="4419"/>
    <n v="3580"/>
    <n v="3580"/>
    <n v="839"/>
  </r>
  <r>
    <n v="1582"/>
    <n v="832"/>
    <n v="82"/>
    <s v="Satranç Takımı"/>
    <n v="7"/>
    <s v="Oyuncak"/>
    <n v="1"/>
    <n v="910"/>
    <n v="0.1"/>
    <n v="91"/>
    <n v="819"/>
    <n v="700"/>
    <n v="700"/>
    <n v="119"/>
  </r>
  <r>
    <n v="1583"/>
    <n v="833"/>
    <n v="2"/>
    <s v="Akıllı Telefon"/>
    <n v="1"/>
    <s v="Elektronik"/>
    <n v="1"/>
    <n v="7600"/>
    <n v="0.05"/>
    <n v="380"/>
    <n v="7220"/>
    <n v="3900"/>
    <n v="3900"/>
    <n v="3320"/>
  </r>
  <r>
    <n v="1584"/>
    <n v="833"/>
    <n v="47"/>
    <s v="Çizim Defteri"/>
    <n v="4"/>
    <s v="Kitap"/>
    <n v="3"/>
    <n v="340"/>
    <n v="0"/>
    <n v="0"/>
    <n v="1020"/>
    <n v="240"/>
    <n v="720"/>
    <n v="300"/>
  </r>
  <r>
    <n v="1585"/>
    <n v="833"/>
    <n v="98"/>
    <s v="Saksı"/>
    <n v="9"/>
    <s v="Bahçe"/>
    <n v="1"/>
    <n v="4390"/>
    <n v="0"/>
    <n v="0"/>
    <n v="4390"/>
    <n v="2000"/>
    <n v="2000"/>
    <n v="2390"/>
  </r>
  <r>
    <n v="1586"/>
    <n v="834"/>
    <n v="14"/>
    <s v="Hava Temizleyici"/>
    <n v="2"/>
    <s v="Ev Yaşam"/>
    <n v="2"/>
    <n v="990"/>
    <n v="0"/>
    <n v="0"/>
    <n v="1980"/>
    <n v="560"/>
    <n v="1120"/>
    <n v="860"/>
  </r>
  <r>
    <n v="1587"/>
    <n v="835"/>
    <n v="73"/>
    <s v="Lego Seti"/>
    <n v="7"/>
    <s v="Oyuncak"/>
    <n v="1"/>
    <n v="350"/>
    <n v="0.05"/>
    <n v="17.5"/>
    <n v="332.5"/>
    <n v="180"/>
    <n v="180"/>
    <n v="152.5"/>
  </r>
  <r>
    <n v="1588"/>
    <n v="836"/>
    <n v="70"/>
    <s v="El Kremi"/>
    <n v="6"/>
    <s v="Kozmetik"/>
    <n v="2"/>
    <n v="1100"/>
    <n v="0.15"/>
    <n v="330"/>
    <n v="1870"/>
    <n v="700"/>
    <n v="1400"/>
    <n v="470"/>
  </r>
  <r>
    <n v="1589"/>
    <n v="836"/>
    <n v="37"/>
    <s v="Roman"/>
    <n v="4"/>
    <s v="Kitap"/>
    <n v="1"/>
    <n v="260"/>
    <n v="0.2"/>
    <n v="52"/>
    <n v="208"/>
    <n v="160"/>
    <n v="160"/>
    <n v="48"/>
  </r>
  <r>
    <n v="1590"/>
    <n v="837"/>
    <n v="93"/>
    <s v="Baharatlık"/>
    <n v="8"/>
    <s v="Mutfak"/>
    <n v="2"/>
    <n v="4720"/>
    <n v="0.1"/>
    <n v="944"/>
    <n v="8496"/>
    <n v="3580"/>
    <n v="7160"/>
    <n v="1336"/>
  </r>
  <r>
    <n v="1591"/>
    <n v="838"/>
    <n v="71"/>
    <s v="Dudak Balmı"/>
    <n v="6"/>
    <s v="Kozmetik"/>
    <n v="1"/>
    <n v="600"/>
    <n v="0"/>
    <n v="0"/>
    <n v="600"/>
    <n v="340"/>
    <n v="340"/>
    <n v="260"/>
  </r>
  <r>
    <n v="1592"/>
    <n v="838"/>
    <n v="81"/>
    <s v="Ahşap Blok"/>
    <n v="7"/>
    <s v="Oyuncak"/>
    <n v="2"/>
    <n v="2680"/>
    <n v="0.05"/>
    <n v="268"/>
    <n v="5092"/>
    <n v="1830"/>
    <n v="3660"/>
    <n v="1432"/>
  </r>
  <r>
    <n v="1593"/>
    <n v="839"/>
    <n v="115"/>
    <s v="Araç Şarj Aleti"/>
    <n v="10"/>
    <s v="Oto Aksesuar"/>
    <n v="1"/>
    <n v="4850"/>
    <n v="0"/>
    <n v="0"/>
    <n v="4850"/>
    <n v="3060"/>
    <n v="3060"/>
    <n v="1790"/>
  </r>
  <r>
    <n v="1594"/>
    <n v="840"/>
    <n v="10"/>
    <s v="Powerbank"/>
    <n v="1"/>
    <s v="Elektronik"/>
    <n v="4"/>
    <n v="7010"/>
    <n v="0"/>
    <n v="0"/>
    <n v="28040"/>
    <n v="4870"/>
    <n v="19480"/>
    <n v="8560"/>
  </r>
  <r>
    <n v="1595"/>
    <n v="841"/>
    <n v="74"/>
    <s v="Puzzle"/>
    <n v="7"/>
    <s v="Oyuncak"/>
    <n v="1"/>
    <n v="540"/>
    <n v="0.1"/>
    <n v="54"/>
    <n v="486"/>
    <n v="420"/>
    <n v="420"/>
    <n v="66"/>
  </r>
  <r>
    <n v="1596"/>
    <n v="841"/>
    <n v="118"/>
    <s v="Park Sensörü"/>
    <n v="10"/>
    <s v="Oto Aksesuar"/>
    <n v="3"/>
    <n v="4830"/>
    <n v="0"/>
    <n v="0"/>
    <n v="14490"/>
    <n v="2490"/>
    <n v="7470"/>
    <n v="7020"/>
  </r>
  <r>
    <n v="1597"/>
    <n v="841"/>
    <n v="56"/>
    <s v="Spor Çantası"/>
    <n v="5"/>
    <s v="Spor"/>
    <n v="1"/>
    <n v="18790"/>
    <n v="0.1"/>
    <n v="1879"/>
    <n v="16911"/>
    <n v="12840"/>
    <n v="12840"/>
    <n v="4071"/>
  </r>
  <r>
    <n v="1598"/>
    <n v="842"/>
    <n v="31"/>
    <s v="Spor Ayakkabı"/>
    <n v="3"/>
    <s v="Giyim"/>
    <n v="1"/>
    <n v="2940"/>
    <n v="0"/>
    <n v="0"/>
    <n v="2940"/>
    <n v="1910"/>
    <n v="1910"/>
    <n v="1030"/>
  </r>
  <r>
    <n v="1599"/>
    <n v="842"/>
    <n v="48"/>
    <s v="Sözlük"/>
    <n v="4"/>
    <s v="Kitap"/>
    <n v="3"/>
    <n v="690"/>
    <n v="0"/>
    <n v="0"/>
    <n v="2070"/>
    <n v="430"/>
    <n v="1290"/>
    <n v="780"/>
  </r>
  <r>
    <n v="1600"/>
    <n v="843"/>
    <n v="22"/>
    <s v="Çamaşır Sepeti"/>
    <n v="2"/>
    <s v="Ev Yaşam"/>
    <n v="3"/>
    <n v="980"/>
    <n v="0"/>
    <n v="0"/>
    <n v="2940"/>
    <n v="630"/>
    <n v="1890"/>
    <n v="1050"/>
  </r>
  <r>
    <n v="1601"/>
    <n v="843"/>
    <n v="36"/>
    <s v="Elbise"/>
    <n v="3"/>
    <s v="Giyim"/>
    <n v="3"/>
    <n v="3250"/>
    <n v="0"/>
    <n v="0"/>
    <n v="9750"/>
    <n v="1960"/>
    <n v="5880"/>
    <n v="3870"/>
  </r>
  <r>
    <n v="1602"/>
    <n v="844"/>
    <n v="38"/>
    <s v="Kişisel Gelişim Kitabı"/>
    <n v="4"/>
    <s v="Kitap"/>
    <n v="1"/>
    <n v="330"/>
    <n v="0.2"/>
    <n v="66"/>
    <n v="264"/>
    <n v="250"/>
    <n v="250"/>
    <n v="14"/>
  </r>
  <r>
    <n v="1603"/>
    <n v="844"/>
    <n v="24"/>
    <s v="Kitaplık"/>
    <n v="2"/>
    <s v="Ev Yaşam"/>
    <n v="2"/>
    <n v="2960"/>
    <n v="0.15"/>
    <n v="888"/>
    <n v="5032"/>
    <n v="2180"/>
    <n v="4360"/>
    <n v="672"/>
  </r>
  <r>
    <n v="1604"/>
    <n v="844"/>
    <n v="82"/>
    <s v="Satranç Takımı"/>
    <n v="7"/>
    <s v="Oyuncak"/>
    <n v="3"/>
    <n v="950"/>
    <n v="0"/>
    <n v="0"/>
    <n v="2850"/>
    <n v="700"/>
    <n v="2100"/>
    <n v="750"/>
  </r>
  <r>
    <n v="1605"/>
    <n v="845"/>
    <n v="88"/>
    <s v="Kahve Makinesi"/>
    <n v="8"/>
    <s v="Mutfak"/>
    <n v="3"/>
    <n v="12300"/>
    <n v="0"/>
    <n v="0"/>
    <n v="36900"/>
    <n v="5740"/>
    <n v="17220"/>
    <n v="19680"/>
  </r>
  <r>
    <n v="1606"/>
    <n v="846"/>
    <n v="22"/>
    <s v="Çamaşır Sepeti"/>
    <n v="2"/>
    <s v="Ev Yaşam"/>
    <n v="3"/>
    <n v="960"/>
    <n v="0"/>
    <n v="0"/>
    <n v="2880"/>
    <n v="630"/>
    <n v="1890"/>
    <n v="990"/>
  </r>
  <r>
    <n v="1607"/>
    <n v="846"/>
    <n v="52"/>
    <s v="Direnç Bandı"/>
    <n v="5"/>
    <s v="Spor"/>
    <n v="2"/>
    <n v="14010"/>
    <n v="0"/>
    <n v="0"/>
    <n v="28020"/>
    <n v="11070"/>
    <n v="22140"/>
    <n v="5880"/>
  </r>
  <r>
    <n v="1608"/>
    <n v="846"/>
    <n v="76"/>
    <s v="Peluş Ayı"/>
    <n v="7"/>
    <s v="Oyuncak"/>
    <n v="5"/>
    <n v="190"/>
    <n v="0.05"/>
    <n v="47.5"/>
    <n v="902.5"/>
    <n v="150"/>
    <n v="750"/>
    <n v="152.5"/>
  </r>
  <r>
    <n v="1609"/>
    <n v="846"/>
    <n v="29"/>
    <s v="Gömlek"/>
    <n v="3"/>
    <s v="Giyim"/>
    <n v="1"/>
    <n v="1930"/>
    <n v="0"/>
    <n v="0"/>
    <n v="1930"/>
    <n v="1380"/>
    <n v="1380"/>
    <n v="550"/>
  </r>
  <r>
    <n v="1610"/>
    <n v="847"/>
    <n v="42"/>
    <s v="Çocuk Kitabı"/>
    <n v="4"/>
    <s v="Kitap"/>
    <n v="2"/>
    <n v="70"/>
    <n v="0.1"/>
    <n v="14"/>
    <n v="126"/>
    <n v="50"/>
    <n v="100"/>
    <n v="26"/>
  </r>
  <r>
    <n v="1611"/>
    <n v="848"/>
    <n v="66"/>
    <s v="Saç Bakım Yağı"/>
    <n v="6"/>
    <s v="Kozmetik"/>
    <n v="1"/>
    <n v="880"/>
    <n v="0.2"/>
    <n v="176"/>
    <n v="704"/>
    <n v="480"/>
    <n v="480"/>
    <n v="224"/>
  </r>
  <r>
    <n v="1612"/>
    <n v="848"/>
    <n v="106"/>
    <s v="Gübre"/>
    <n v="9"/>
    <s v="Bahçe"/>
    <n v="1"/>
    <n v="1470"/>
    <n v="0.05"/>
    <n v="73.5"/>
    <n v="1396.5"/>
    <n v="830"/>
    <n v="830"/>
    <n v="566.5"/>
  </r>
  <r>
    <n v="1613"/>
    <n v="849"/>
    <n v="47"/>
    <s v="Çizim Defteri"/>
    <n v="4"/>
    <s v="Kitap"/>
    <n v="1"/>
    <n v="340"/>
    <n v="0"/>
    <n v="0"/>
    <n v="340"/>
    <n v="240"/>
    <n v="240"/>
    <n v="100"/>
  </r>
  <r>
    <n v="1614"/>
    <n v="850"/>
    <n v="80"/>
    <s v="Eğitici Kartlar"/>
    <n v="7"/>
    <s v="Oyuncak"/>
    <n v="3"/>
    <n v="820"/>
    <n v="0.15"/>
    <n v="369"/>
    <n v="2091"/>
    <n v="640"/>
    <n v="1920"/>
    <n v="171"/>
  </r>
  <r>
    <n v="1615"/>
    <n v="851"/>
    <n v="3"/>
    <s v="Kablosuz Kulaklık"/>
    <n v="1"/>
    <s v="Elektronik"/>
    <n v="4"/>
    <n v="24820"/>
    <n v="0"/>
    <n v="0"/>
    <n v="99280"/>
    <n v="17980"/>
    <n v="71920"/>
    <n v="27360"/>
  </r>
  <r>
    <n v="1616"/>
    <n v="852"/>
    <n v="100"/>
    <s v="Toprak Torbası"/>
    <n v="9"/>
    <s v="Bahçe"/>
    <n v="1"/>
    <n v="2990"/>
    <n v="0.05"/>
    <n v="149.5"/>
    <n v="2840.5"/>
    <n v="2190"/>
    <n v="2190"/>
    <n v="650.5"/>
  </r>
  <r>
    <n v="1617"/>
    <n v="853"/>
    <n v="107"/>
    <s v="Bahçe Sandalyesi"/>
    <n v="9"/>
    <s v="Bahçe"/>
    <n v="2"/>
    <n v="540"/>
    <n v="0"/>
    <n v="0"/>
    <n v="1080"/>
    <n v="310"/>
    <n v="620"/>
    <n v="460"/>
  </r>
  <r>
    <n v="1618"/>
    <n v="853"/>
    <n v="17"/>
    <s v="Yastık"/>
    <n v="2"/>
    <s v="Ev Yaşam"/>
    <n v="1"/>
    <n v="2470"/>
    <n v="0.05"/>
    <n v="123.5"/>
    <n v="2346.5"/>
    <n v="1340"/>
    <n v="1340"/>
    <n v="1006.5"/>
  </r>
  <r>
    <n v="1619"/>
    <n v="854"/>
    <n v="104"/>
    <s v="Fide Küreği"/>
    <n v="9"/>
    <s v="Bahçe"/>
    <n v="1"/>
    <n v="800"/>
    <n v="0.2"/>
    <n v="160"/>
    <n v="640"/>
    <n v="520"/>
    <n v="520"/>
    <n v="120"/>
  </r>
  <r>
    <n v="1620"/>
    <n v="854"/>
    <n v="100"/>
    <s v="Toprak Torbası"/>
    <n v="9"/>
    <s v="Bahçe"/>
    <n v="2"/>
    <n v="3020"/>
    <n v="0"/>
    <n v="0"/>
    <n v="6040"/>
    <n v="2190"/>
    <n v="4380"/>
    <n v="1660"/>
  </r>
  <r>
    <n v="1621"/>
    <n v="854"/>
    <n v="55"/>
    <s v="Suluk"/>
    <n v="5"/>
    <s v="Spor"/>
    <n v="1"/>
    <n v="16580"/>
    <n v="0"/>
    <n v="0"/>
    <n v="16580"/>
    <n v="9500"/>
    <n v="9500"/>
    <n v="7080"/>
  </r>
  <r>
    <n v="1622"/>
    <n v="855"/>
    <n v="70"/>
    <s v="El Kremi"/>
    <n v="6"/>
    <s v="Kozmetik"/>
    <n v="1"/>
    <n v="1100"/>
    <n v="0.05"/>
    <n v="55"/>
    <n v="1045"/>
    <n v="700"/>
    <n v="700"/>
    <n v="345"/>
  </r>
  <r>
    <n v="1623"/>
    <n v="855"/>
    <n v="81"/>
    <s v="Ahşap Blok"/>
    <n v="7"/>
    <s v="Oyuncak"/>
    <n v="2"/>
    <n v="2620"/>
    <n v="0"/>
    <n v="0"/>
    <n v="5240"/>
    <n v="1830"/>
    <n v="3660"/>
    <n v="1580"/>
  </r>
  <r>
    <n v="1624"/>
    <n v="856"/>
    <n v="11"/>
    <s v="Webcam"/>
    <n v="1"/>
    <s v="Elektronik"/>
    <n v="2"/>
    <n v="3290"/>
    <n v="0"/>
    <n v="0"/>
    <n v="6580"/>
    <n v="1600"/>
    <n v="3200"/>
    <n v="3380"/>
  </r>
  <r>
    <n v="1625"/>
    <n v="857"/>
    <n v="30"/>
    <s v="Eşofman Altı"/>
    <n v="3"/>
    <s v="Giyim"/>
    <n v="2"/>
    <n v="1640"/>
    <n v="0.15"/>
    <n v="492"/>
    <n v="2788"/>
    <n v="910"/>
    <n v="1820"/>
    <n v="968"/>
  </r>
  <r>
    <n v="1626"/>
    <n v="858"/>
    <n v="112"/>
    <s v="Cam Suyu"/>
    <n v="10"/>
    <s v="Oto Aksesuar"/>
    <n v="1"/>
    <n v="2840"/>
    <n v="0"/>
    <n v="0"/>
    <n v="2840"/>
    <n v="1520"/>
    <n v="1520"/>
    <n v="1320"/>
  </r>
  <r>
    <n v="1627"/>
    <n v="858"/>
    <n v="41"/>
    <s v="Tarih Kitabı"/>
    <n v="4"/>
    <s v="Kitap"/>
    <n v="1"/>
    <n v="120"/>
    <n v="0.1"/>
    <n v="12"/>
    <n v="108"/>
    <n v="70"/>
    <n v="70"/>
    <n v="38"/>
  </r>
  <r>
    <n v="1628"/>
    <n v="858"/>
    <n v="9"/>
    <s v="Mouse"/>
    <n v="1"/>
    <s v="Elektronik"/>
    <n v="2"/>
    <n v="24750"/>
    <n v="0.1"/>
    <n v="4950"/>
    <n v="44550"/>
    <n v="14160"/>
    <n v="28320"/>
    <n v="16230"/>
  </r>
  <r>
    <n v="1629"/>
    <n v="859"/>
    <n v="63"/>
    <s v="Güneş Kremi"/>
    <n v="6"/>
    <s v="Kozmetik"/>
    <n v="5"/>
    <n v="1570"/>
    <n v="0"/>
    <n v="0"/>
    <n v="7850"/>
    <n v="750"/>
    <n v="3750"/>
    <n v="4100"/>
  </r>
  <r>
    <n v="1630"/>
    <n v="859"/>
    <n v="19"/>
    <s v="Perde"/>
    <n v="2"/>
    <s v="Ev Yaşam"/>
    <n v="2"/>
    <n v="3080"/>
    <n v="0"/>
    <n v="0"/>
    <n v="6160"/>
    <n v="1960"/>
    <n v="3920"/>
    <n v="2240"/>
  </r>
  <r>
    <n v="1631"/>
    <n v="859"/>
    <n v="64"/>
    <s v="Parfüm"/>
    <n v="6"/>
    <s v="Kozmetik"/>
    <n v="2"/>
    <n v="400"/>
    <n v="0"/>
    <n v="0"/>
    <n v="800"/>
    <n v="260"/>
    <n v="520"/>
    <n v="280"/>
  </r>
  <r>
    <n v="1632"/>
    <n v="859"/>
    <n v="109"/>
    <s v="Araç Telefon Tutucu"/>
    <n v="10"/>
    <s v="Oto Aksesuar"/>
    <n v="1"/>
    <n v="1040"/>
    <n v="0.05"/>
    <n v="52"/>
    <n v="988"/>
    <n v="760"/>
    <n v="760"/>
    <n v="228"/>
  </r>
  <r>
    <n v="1633"/>
    <n v="859"/>
    <n v="89"/>
    <s v="Kesme Tahtası"/>
    <n v="8"/>
    <s v="Mutfak"/>
    <n v="1"/>
    <n v="630"/>
    <n v="0"/>
    <n v="0"/>
    <n v="630"/>
    <n v="300"/>
    <n v="300"/>
    <n v="330"/>
  </r>
  <r>
    <n v="1634"/>
    <n v="860"/>
    <n v="14"/>
    <s v="Hava Temizleyici"/>
    <n v="2"/>
    <s v="Ev Yaşam"/>
    <n v="1"/>
    <n v="1000"/>
    <n v="0"/>
    <n v="0"/>
    <n v="1000"/>
    <n v="560"/>
    <n v="560"/>
    <n v="440"/>
  </r>
  <r>
    <n v="1635"/>
    <n v="860"/>
    <n v="95"/>
    <s v="Fırın Kabı"/>
    <n v="8"/>
    <s v="Mutfak"/>
    <n v="1"/>
    <n v="3300"/>
    <n v="0.15"/>
    <n v="495"/>
    <n v="2805"/>
    <n v="2310"/>
    <n v="2310"/>
    <n v="495"/>
  </r>
  <r>
    <n v="1636"/>
    <n v="860"/>
    <n v="18"/>
    <s v="Halı"/>
    <n v="2"/>
    <s v="Ev Yaşam"/>
    <n v="1"/>
    <n v="11160"/>
    <n v="0"/>
    <n v="0"/>
    <n v="11160"/>
    <n v="8290"/>
    <n v="8290"/>
    <n v="2870"/>
  </r>
  <r>
    <n v="1637"/>
    <n v="861"/>
    <n v="71"/>
    <s v="Dudak Balmı"/>
    <n v="6"/>
    <s v="Kozmetik"/>
    <n v="1"/>
    <n v="590"/>
    <n v="0"/>
    <n v="0"/>
    <n v="590"/>
    <n v="340"/>
    <n v="340"/>
    <n v="250"/>
  </r>
  <r>
    <n v="1638"/>
    <n v="862"/>
    <n v="45"/>
    <s v="Defter"/>
    <n v="4"/>
    <s v="Kitap"/>
    <n v="1"/>
    <n v="210"/>
    <n v="0"/>
    <n v="0"/>
    <n v="210"/>
    <n v="140"/>
    <n v="140"/>
    <n v="70"/>
  </r>
  <r>
    <n v="1639"/>
    <n v="863"/>
    <n v="5"/>
    <s v="Akıllı Saat"/>
    <n v="1"/>
    <s v="Elektronik"/>
    <n v="1"/>
    <n v="7230"/>
    <n v="0"/>
    <n v="0"/>
    <n v="7230"/>
    <n v="4350"/>
    <n v="4350"/>
    <n v="2880"/>
  </r>
  <r>
    <n v="1640"/>
    <n v="863"/>
    <n v="42"/>
    <s v="Çocuk Kitabı"/>
    <n v="4"/>
    <s v="Kitap"/>
    <n v="3"/>
    <n v="70"/>
    <n v="0.1"/>
    <n v="21"/>
    <n v="189"/>
    <n v="50"/>
    <n v="150"/>
    <n v="39"/>
  </r>
  <r>
    <n v="1641"/>
    <n v="864"/>
    <n v="57"/>
    <s v="Atlama İpi"/>
    <n v="5"/>
    <s v="Spor"/>
    <n v="4"/>
    <n v="2690"/>
    <n v="0.1"/>
    <n v="1076"/>
    <n v="9684"/>
    <n v="1530"/>
    <n v="6120"/>
    <n v="3564"/>
  </r>
  <r>
    <n v="1642"/>
    <n v="865"/>
    <n v="84"/>
    <s v="Robot Oyuncak"/>
    <n v="7"/>
    <s v="Oyuncak"/>
    <n v="4"/>
    <n v="630"/>
    <n v="0"/>
    <n v="0"/>
    <n v="2520"/>
    <n v="500"/>
    <n v="2000"/>
    <n v="520"/>
  </r>
  <r>
    <n v="1643"/>
    <n v="865"/>
    <n v="75"/>
    <s v="Oyuncak Araba"/>
    <n v="7"/>
    <s v="Oyuncak"/>
    <n v="1"/>
    <n v="2030"/>
    <n v="0.05"/>
    <n v="101.5"/>
    <n v="1928.5"/>
    <n v="1470"/>
    <n v="1470"/>
    <n v="458.5"/>
  </r>
  <r>
    <n v="1644"/>
    <n v="865"/>
    <n v="24"/>
    <s v="Kitaplık"/>
    <n v="2"/>
    <s v="Ev Yaşam"/>
    <n v="2"/>
    <n v="3000"/>
    <n v="0.15"/>
    <n v="900"/>
    <n v="5100"/>
    <n v="2180"/>
    <n v="4360"/>
    <n v="740"/>
  </r>
  <r>
    <n v="1645"/>
    <n v="865"/>
    <n v="108"/>
    <s v="Seramik Saksı"/>
    <n v="9"/>
    <s v="Bahçe"/>
    <n v="2"/>
    <n v="1830"/>
    <n v="0.1"/>
    <n v="366"/>
    <n v="3294"/>
    <n v="970"/>
    <n v="1940"/>
    <n v="1354"/>
  </r>
  <r>
    <n v="1646"/>
    <n v="866"/>
    <n v="42"/>
    <s v="Çocuk Kitabı"/>
    <n v="4"/>
    <s v="Kitap"/>
    <n v="2"/>
    <n v="70"/>
    <n v="0"/>
    <n v="0"/>
    <n v="140"/>
    <n v="50"/>
    <n v="100"/>
    <n v="40"/>
  </r>
  <r>
    <n v="1647"/>
    <n v="866"/>
    <n v="84"/>
    <s v="Robot Oyuncak"/>
    <n v="7"/>
    <s v="Oyuncak"/>
    <n v="3"/>
    <n v="650"/>
    <n v="0"/>
    <n v="0"/>
    <n v="1950"/>
    <n v="500"/>
    <n v="1500"/>
    <n v="450"/>
  </r>
  <r>
    <n v="1648"/>
    <n v="866"/>
    <n v="47"/>
    <s v="Çizim Defteri"/>
    <n v="4"/>
    <s v="Kitap"/>
    <n v="1"/>
    <n v="340"/>
    <n v="0"/>
    <n v="0"/>
    <n v="340"/>
    <n v="240"/>
    <n v="240"/>
    <n v="100"/>
  </r>
  <r>
    <n v="1649"/>
    <n v="867"/>
    <n v="74"/>
    <s v="Puzzle"/>
    <n v="7"/>
    <s v="Oyuncak"/>
    <n v="1"/>
    <n v="570"/>
    <n v="0.15"/>
    <n v="85.5"/>
    <n v="484.5"/>
    <n v="420"/>
    <n v="420"/>
    <n v="64.5"/>
  </r>
  <r>
    <n v="1650"/>
    <n v="867"/>
    <n v="43"/>
    <s v="Ders Kitabı"/>
    <n v="4"/>
    <s v="Kitap"/>
    <n v="2"/>
    <n v="190"/>
    <n v="0.1"/>
    <n v="38"/>
    <n v="342"/>
    <n v="120"/>
    <n v="240"/>
    <n v="102"/>
  </r>
  <r>
    <n v="1651"/>
    <n v="867"/>
    <n v="34"/>
    <s v="Şapka"/>
    <n v="3"/>
    <s v="Giyim"/>
    <n v="1"/>
    <n v="1950"/>
    <n v="0.15"/>
    <n v="292.5"/>
    <n v="1657.5"/>
    <n v="910"/>
    <n v="910"/>
    <n v="747.5"/>
  </r>
  <r>
    <n v="1652"/>
    <n v="867"/>
    <n v="111"/>
    <s v="Paspas Seti"/>
    <n v="10"/>
    <s v="Oto Aksesuar"/>
    <n v="1"/>
    <n v="240"/>
    <n v="0"/>
    <n v="0"/>
    <n v="240"/>
    <n v="140"/>
    <n v="140"/>
    <n v="100"/>
  </r>
  <r>
    <n v="1653"/>
    <n v="868"/>
    <n v="117"/>
    <s v="Direksiyon Kılıfı"/>
    <n v="10"/>
    <s v="Oto Aksesuar"/>
    <n v="1"/>
    <n v="250"/>
    <n v="0.05"/>
    <n v="12.5"/>
    <n v="237.5"/>
    <n v="140"/>
    <n v="140"/>
    <n v="97.5"/>
  </r>
  <r>
    <n v="1654"/>
    <n v="868"/>
    <n v="64"/>
    <s v="Parfüm"/>
    <n v="6"/>
    <s v="Kozmetik"/>
    <n v="1"/>
    <n v="420"/>
    <n v="0.05"/>
    <n v="21"/>
    <n v="399"/>
    <n v="260"/>
    <n v="260"/>
    <n v="139"/>
  </r>
  <r>
    <n v="1655"/>
    <n v="868"/>
    <n v="93"/>
    <s v="Baharatlık"/>
    <n v="8"/>
    <s v="Mutfak"/>
    <n v="3"/>
    <n v="4590"/>
    <n v="0"/>
    <n v="0"/>
    <n v="13770"/>
    <n v="3580"/>
    <n v="10740"/>
    <n v="3030"/>
  </r>
  <r>
    <n v="1656"/>
    <n v="869"/>
    <n v="7"/>
    <s v="Monitör"/>
    <n v="1"/>
    <s v="Elektronik"/>
    <n v="1"/>
    <n v="17730"/>
    <n v="0"/>
    <n v="0"/>
    <n v="17730"/>
    <n v="9620"/>
    <n v="9620"/>
    <n v="8110"/>
  </r>
  <r>
    <n v="1657"/>
    <n v="869"/>
    <n v="71"/>
    <s v="Dudak Balmı"/>
    <n v="6"/>
    <s v="Kozmetik"/>
    <n v="2"/>
    <n v="630"/>
    <n v="0.05"/>
    <n v="63"/>
    <n v="1197"/>
    <n v="340"/>
    <n v="680"/>
    <n v="517"/>
  </r>
  <r>
    <n v="1658"/>
    <n v="870"/>
    <n v="27"/>
    <s v="Sweatshirt"/>
    <n v="3"/>
    <s v="Giyim"/>
    <n v="2"/>
    <n v="1510"/>
    <n v="0.1"/>
    <n v="302"/>
    <n v="2718"/>
    <n v="690"/>
    <n v="1380"/>
    <n v="1338"/>
  </r>
  <r>
    <n v="1659"/>
    <n v="871"/>
    <n v="108"/>
    <s v="Seramik Saksı"/>
    <n v="9"/>
    <s v="Bahçe"/>
    <n v="4"/>
    <n v="1860"/>
    <n v="0.1"/>
    <n v="744"/>
    <n v="6696"/>
    <n v="970"/>
    <n v="3880"/>
    <n v="2816"/>
  </r>
  <r>
    <n v="1660"/>
    <n v="872"/>
    <n v="105"/>
    <s v="Çim Tohumu"/>
    <n v="9"/>
    <s v="Bahçe"/>
    <n v="3"/>
    <n v="660"/>
    <n v="0.05"/>
    <n v="99"/>
    <n v="1881"/>
    <n v="510"/>
    <n v="1530"/>
    <n v="351"/>
  </r>
  <r>
    <n v="1661"/>
    <n v="872"/>
    <n v="74"/>
    <s v="Puzzle"/>
    <n v="7"/>
    <s v="Oyuncak"/>
    <n v="1"/>
    <n v="540"/>
    <n v="0.15"/>
    <n v="81"/>
    <n v="459"/>
    <n v="420"/>
    <n v="420"/>
    <n v="39"/>
  </r>
  <r>
    <n v="1662"/>
    <n v="873"/>
    <n v="74"/>
    <s v="Puzzle"/>
    <n v="7"/>
    <s v="Oyuncak"/>
    <n v="1"/>
    <n v="580"/>
    <n v="0.2"/>
    <n v="116"/>
    <n v="464"/>
    <n v="420"/>
    <n v="420"/>
    <n v="44"/>
  </r>
  <r>
    <n v="1663"/>
    <n v="874"/>
    <n v="95"/>
    <s v="Fırın Kabı"/>
    <n v="8"/>
    <s v="Mutfak"/>
    <n v="1"/>
    <n v="3360"/>
    <n v="0.05"/>
    <n v="168"/>
    <n v="3192"/>
    <n v="2310"/>
    <n v="2310"/>
    <n v="882"/>
  </r>
  <r>
    <n v="1664"/>
    <n v="874"/>
    <n v="66"/>
    <s v="Saç Bakım Yağı"/>
    <n v="6"/>
    <s v="Kozmetik"/>
    <n v="1"/>
    <n v="910"/>
    <n v="0"/>
    <n v="0"/>
    <n v="910"/>
    <n v="480"/>
    <n v="480"/>
    <n v="430"/>
  </r>
  <r>
    <n v="1665"/>
    <n v="875"/>
    <n v="82"/>
    <s v="Satranç Takımı"/>
    <n v="7"/>
    <s v="Oyuncak"/>
    <n v="1"/>
    <n v="900"/>
    <n v="0"/>
    <n v="0"/>
    <n v="900"/>
    <n v="700"/>
    <n v="700"/>
    <n v="200"/>
  </r>
  <r>
    <n v="1666"/>
    <n v="876"/>
    <n v="18"/>
    <s v="Halı"/>
    <n v="2"/>
    <s v="Ev Yaşam"/>
    <n v="2"/>
    <n v="10900"/>
    <n v="0.1"/>
    <n v="2180"/>
    <n v="19620"/>
    <n v="8290"/>
    <n v="16580"/>
    <n v="3040"/>
  </r>
  <r>
    <n v="1667"/>
    <n v="876"/>
    <n v="7"/>
    <s v="Monitör"/>
    <n v="1"/>
    <s v="Elektronik"/>
    <n v="1"/>
    <n v="17850"/>
    <n v="0"/>
    <n v="0"/>
    <n v="17850"/>
    <n v="9620"/>
    <n v="9620"/>
    <n v="8230"/>
  </r>
  <r>
    <n v="1668"/>
    <n v="876"/>
    <n v="15"/>
    <s v="Masa Lambası"/>
    <n v="2"/>
    <s v="Ev Yaşam"/>
    <n v="1"/>
    <n v="7210"/>
    <n v="0"/>
    <n v="0"/>
    <n v="7210"/>
    <n v="5200"/>
    <n v="5200"/>
    <n v="2010"/>
  </r>
  <r>
    <n v="1669"/>
    <n v="877"/>
    <n v="26"/>
    <s v="Kot Pantolon"/>
    <n v="3"/>
    <s v="Giyim"/>
    <n v="2"/>
    <n v="860"/>
    <n v="0"/>
    <n v="0"/>
    <n v="1720"/>
    <n v="400"/>
    <n v="800"/>
    <n v="920"/>
  </r>
  <r>
    <n v="1670"/>
    <n v="877"/>
    <n v="119"/>
    <s v="Koku"/>
    <n v="10"/>
    <s v="Oto Aksesuar"/>
    <n v="1"/>
    <n v="3020"/>
    <n v="0"/>
    <n v="0"/>
    <n v="3020"/>
    <n v="1710"/>
    <n v="1710"/>
    <n v="1310"/>
  </r>
  <r>
    <n v="1671"/>
    <n v="877"/>
    <n v="80"/>
    <s v="Eğitici Kartlar"/>
    <n v="7"/>
    <s v="Oyuncak"/>
    <n v="2"/>
    <n v="840"/>
    <n v="0.05"/>
    <n v="84"/>
    <n v="1596"/>
    <n v="640"/>
    <n v="1280"/>
    <n v="316"/>
  </r>
  <r>
    <n v="1672"/>
    <n v="877"/>
    <n v="96"/>
    <s v="Mutfak Tartısı"/>
    <n v="8"/>
    <s v="Mutfak"/>
    <n v="2"/>
    <n v="3910"/>
    <n v="0.1"/>
    <n v="782"/>
    <n v="7038"/>
    <n v="3060"/>
    <n v="6120"/>
    <n v="918"/>
  </r>
  <r>
    <n v="1673"/>
    <n v="878"/>
    <n v="51"/>
    <s v="Dambıl Seti"/>
    <n v="5"/>
    <s v="Spor"/>
    <n v="1"/>
    <n v="19820"/>
    <n v="0.2"/>
    <n v="3964"/>
    <n v="15856"/>
    <n v="9220"/>
    <n v="9220"/>
    <n v="6636"/>
  </r>
  <r>
    <n v="1674"/>
    <n v="878"/>
    <n v="81"/>
    <s v="Ahşap Blok"/>
    <n v="7"/>
    <s v="Oyuncak"/>
    <n v="1"/>
    <n v="2500"/>
    <n v="0"/>
    <n v="0"/>
    <n v="2500"/>
    <n v="1830"/>
    <n v="1830"/>
    <n v="670"/>
  </r>
  <r>
    <n v="1675"/>
    <n v="879"/>
    <n v="47"/>
    <s v="Çizim Defteri"/>
    <n v="4"/>
    <s v="Kitap"/>
    <n v="2"/>
    <n v="330"/>
    <n v="0.15"/>
    <n v="99"/>
    <n v="561"/>
    <n v="240"/>
    <n v="480"/>
    <n v="81"/>
  </r>
  <r>
    <n v="1676"/>
    <n v="879"/>
    <n v="45"/>
    <s v="Defter"/>
    <n v="4"/>
    <s v="Kitap"/>
    <n v="2"/>
    <n v="220"/>
    <n v="0.1"/>
    <n v="44"/>
    <n v="396"/>
    <n v="140"/>
    <n v="280"/>
    <n v="116"/>
  </r>
  <r>
    <n v="1677"/>
    <n v="880"/>
    <n v="106"/>
    <s v="Gübre"/>
    <n v="9"/>
    <s v="Bahçe"/>
    <n v="2"/>
    <n v="1520"/>
    <n v="0"/>
    <n v="0"/>
    <n v="3040"/>
    <n v="830"/>
    <n v="1660"/>
    <n v="1380"/>
  </r>
  <r>
    <n v="1678"/>
    <n v="880"/>
    <n v="3"/>
    <s v="Kablosuz Kulaklık"/>
    <n v="1"/>
    <s v="Elektronik"/>
    <n v="1"/>
    <n v="24990"/>
    <n v="0"/>
    <n v="0"/>
    <n v="24990"/>
    <n v="17980"/>
    <n v="17980"/>
    <n v="7010"/>
  </r>
  <r>
    <n v="1679"/>
    <n v="881"/>
    <n v="4"/>
    <s v="Bluetooth Hoparlör"/>
    <n v="1"/>
    <s v="Elektronik"/>
    <n v="1"/>
    <n v="20670"/>
    <n v="0"/>
    <n v="0"/>
    <n v="20670"/>
    <n v="9340"/>
    <n v="9340"/>
    <n v="11330"/>
  </r>
  <r>
    <n v="1680"/>
    <n v="882"/>
    <n v="21"/>
    <s v="Ayakkabılık"/>
    <n v="2"/>
    <s v="Ev Yaşam"/>
    <n v="1"/>
    <n v="2810"/>
    <n v="0.05"/>
    <n v="140.5"/>
    <n v="2669.5"/>
    <n v="2170"/>
    <n v="2170"/>
    <n v="499.5"/>
  </r>
  <r>
    <n v="1681"/>
    <n v="883"/>
    <n v="111"/>
    <s v="Paspas Seti"/>
    <n v="10"/>
    <s v="Oto Aksesuar"/>
    <n v="2"/>
    <n v="240"/>
    <n v="0"/>
    <n v="0"/>
    <n v="480"/>
    <n v="140"/>
    <n v="280"/>
    <n v="200"/>
  </r>
  <r>
    <n v="1682"/>
    <n v="884"/>
    <n v="111"/>
    <s v="Paspas Seti"/>
    <n v="10"/>
    <s v="Oto Aksesuar"/>
    <n v="1"/>
    <n v="250"/>
    <n v="0.15"/>
    <n v="37.5"/>
    <n v="212.5"/>
    <n v="140"/>
    <n v="140"/>
    <n v="72.5"/>
  </r>
  <r>
    <n v="1683"/>
    <n v="885"/>
    <n v="79"/>
    <s v="Uzaktan Kumandalı Araba"/>
    <n v="7"/>
    <s v="Oyuncak"/>
    <n v="1"/>
    <n v="2330"/>
    <n v="0.15"/>
    <n v="349.5"/>
    <n v="1980.5"/>
    <n v="1680"/>
    <n v="1680"/>
    <n v="300.5"/>
  </r>
  <r>
    <n v="1684"/>
    <n v="886"/>
    <n v="48"/>
    <s v="Sözlük"/>
    <n v="4"/>
    <s v="Kitap"/>
    <n v="2"/>
    <n v="650"/>
    <n v="0.1"/>
    <n v="130"/>
    <n v="1170"/>
    <n v="430"/>
    <n v="860"/>
    <n v="310"/>
  </r>
  <r>
    <n v="1685"/>
    <n v="886"/>
    <n v="57"/>
    <s v="Atlama İpi"/>
    <n v="5"/>
    <s v="Spor"/>
    <n v="1"/>
    <n v="2860"/>
    <n v="0.15"/>
    <n v="429"/>
    <n v="2431"/>
    <n v="1530"/>
    <n v="1530"/>
    <n v="901"/>
  </r>
  <r>
    <n v="1686"/>
    <n v="887"/>
    <n v="6"/>
    <s v="Tablet"/>
    <n v="1"/>
    <s v="Elektronik"/>
    <n v="1"/>
    <n v="19520"/>
    <n v="0.1"/>
    <n v="1952"/>
    <n v="17568"/>
    <n v="13090"/>
    <n v="13090"/>
    <n v="4478"/>
  </r>
  <r>
    <n v="1687"/>
    <n v="888"/>
    <n v="30"/>
    <s v="Eşofman Altı"/>
    <n v="3"/>
    <s v="Giyim"/>
    <n v="1"/>
    <n v="1740"/>
    <n v="0"/>
    <n v="0"/>
    <n v="1740"/>
    <n v="910"/>
    <n v="910"/>
    <n v="830"/>
  </r>
  <r>
    <n v="1688"/>
    <n v="889"/>
    <n v="94"/>
    <s v="Çaydanlık"/>
    <n v="8"/>
    <s v="Mutfak"/>
    <n v="2"/>
    <n v="6270"/>
    <n v="0"/>
    <n v="0"/>
    <n v="12540"/>
    <n v="3570"/>
    <n v="7140"/>
    <n v="5400"/>
  </r>
  <r>
    <n v="1689"/>
    <n v="890"/>
    <n v="6"/>
    <s v="Tablet"/>
    <n v="1"/>
    <s v="Elektronik"/>
    <n v="1"/>
    <n v="18390"/>
    <n v="0"/>
    <n v="0"/>
    <n v="18390"/>
    <n v="13090"/>
    <n v="13090"/>
    <n v="5300"/>
  </r>
  <r>
    <n v="1690"/>
    <n v="891"/>
    <n v="68"/>
    <s v="Tıraş Köpüğü"/>
    <n v="6"/>
    <s v="Kozmetik"/>
    <n v="4"/>
    <n v="1040"/>
    <n v="0.05"/>
    <n v="208"/>
    <n v="3952"/>
    <n v="610"/>
    <n v="2440"/>
    <n v="1512"/>
  </r>
  <r>
    <n v="1691"/>
    <n v="892"/>
    <n v="69"/>
    <s v="Deodorant"/>
    <n v="6"/>
    <s v="Kozmetik"/>
    <n v="3"/>
    <n v="720"/>
    <n v="0.1"/>
    <n v="216"/>
    <n v="1944"/>
    <n v="500"/>
    <n v="1500"/>
    <n v="444"/>
  </r>
  <r>
    <n v="1692"/>
    <n v="893"/>
    <n v="26"/>
    <s v="Kot Pantolon"/>
    <n v="3"/>
    <s v="Giyim"/>
    <n v="5"/>
    <n v="880"/>
    <n v="0.1"/>
    <n v="440"/>
    <n v="3960"/>
    <n v="400"/>
    <n v="2000"/>
    <n v="1960"/>
  </r>
  <r>
    <n v="1693"/>
    <n v="894"/>
    <n v="56"/>
    <s v="Spor Çantası"/>
    <n v="5"/>
    <s v="Spor"/>
    <n v="3"/>
    <n v="17840"/>
    <n v="0"/>
    <n v="0"/>
    <n v="53520"/>
    <n v="12840"/>
    <n v="38520"/>
    <n v="15000"/>
  </r>
  <r>
    <n v="1694"/>
    <n v="895"/>
    <n v="5"/>
    <s v="Akıllı Saat"/>
    <n v="1"/>
    <s v="Elektronik"/>
    <n v="5"/>
    <n v="7010"/>
    <n v="0"/>
    <n v="0"/>
    <n v="35050"/>
    <n v="4350"/>
    <n v="21750"/>
    <n v="13300"/>
  </r>
  <r>
    <n v="1695"/>
    <n v="895"/>
    <n v="8"/>
    <s v="Klavye"/>
    <n v="1"/>
    <s v="Elektronik"/>
    <n v="1"/>
    <n v="8970"/>
    <n v="0"/>
    <n v="0"/>
    <n v="8970"/>
    <n v="6570"/>
    <n v="6570"/>
    <n v="2400"/>
  </r>
  <r>
    <n v="1696"/>
    <n v="896"/>
    <n v="33"/>
    <s v="Ceket"/>
    <n v="3"/>
    <s v="Giyim"/>
    <n v="1"/>
    <n v="1300"/>
    <n v="0.1"/>
    <n v="130"/>
    <n v="1170"/>
    <n v="1040"/>
    <n v="1040"/>
    <n v="130"/>
  </r>
  <r>
    <n v="1697"/>
    <n v="897"/>
    <n v="81"/>
    <s v="Ahşap Blok"/>
    <n v="7"/>
    <s v="Oyuncak"/>
    <n v="1"/>
    <n v="2610"/>
    <n v="0"/>
    <n v="0"/>
    <n v="2610"/>
    <n v="1830"/>
    <n v="1830"/>
    <n v="780"/>
  </r>
  <r>
    <n v="1698"/>
    <n v="897"/>
    <n v="90"/>
    <s v="Bıçak Seti"/>
    <n v="8"/>
    <s v="Mutfak"/>
    <n v="2"/>
    <n v="3420"/>
    <n v="0"/>
    <n v="0"/>
    <n v="6840"/>
    <n v="2670"/>
    <n v="5340"/>
    <n v="1500"/>
  </r>
  <r>
    <n v="1699"/>
    <n v="897"/>
    <n v="35"/>
    <s v="Çorap Seti"/>
    <n v="3"/>
    <s v="Giyim"/>
    <n v="1"/>
    <n v="3680"/>
    <n v="0.05"/>
    <n v="184"/>
    <n v="3496"/>
    <n v="1910"/>
    <n v="1910"/>
    <n v="1586"/>
  </r>
  <r>
    <n v="1700"/>
    <n v="898"/>
    <n v="78"/>
    <s v="Bebek Oyuncak"/>
    <n v="7"/>
    <s v="Oyuncak"/>
    <n v="1"/>
    <n v="390"/>
    <n v="0.05"/>
    <n v="19.5"/>
    <n v="370.5"/>
    <n v="240"/>
    <n v="240"/>
    <n v="130.5"/>
  </r>
  <r>
    <n v="1701"/>
    <n v="899"/>
    <n v="72"/>
    <s v="Vücut Losyonu"/>
    <n v="6"/>
    <s v="Kozmetik"/>
    <n v="2"/>
    <n v="390"/>
    <n v="0"/>
    <n v="0"/>
    <n v="780"/>
    <n v="190"/>
    <n v="380"/>
    <n v="400"/>
  </r>
  <r>
    <n v="1702"/>
    <n v="900"/>
    <n v="35"/>
    <s v="Çorap Seti"/>
    <n v="3"/>
    <s v="Giyim"/>
    <n v="1"/>
    <n v="3770"/>
    <n v="0"/>
    <n v="0"/>
    <n v="3770"/>
    <n v="1910"/>
    <n v="1910"/>
    <n v="1860"/>
  </r>
  <r>
    <n v="1703"/>
    <n v="900"/>
    <n v="32"/>
    <s v="Kazak"/>
    <n v="3"/>
    <s v="Giyim"/>
    <n v="1"/>
    <n v="2310"/>
    <n v="0.1"/>
    <n v="231"/>
    <n v="2079"/>
    <n v="1660"/>
    <n v="1660"/>
    <n v="419"/>
  </r>
  <r>
    <n v="1704"/>
    <n v="901"/>
    <n v="104"/>
    <s v="Fide Küreği"/>
    <n v="9"/>
    <s v="Bahçe"/>
    <n v="1"/>
    <n v="770"/>
    <n v="0.15"/>
    <n v="115.5"/>
    <n v="654.5"/>
    <n v="520"/>
    <n v="520"/>
    <n v="134.5"/>
  </r>
  <r>
    <n v="1705"/>
    <n v="901"/>
    <n v="2"/>
    <s v="Akıllı Telefon"/>
    <n v="1"/>
    <s v="Elektronik"/>
    <n v="3"/>
    <n v="8150"/>
    <n v="0.15"/>
    <n v="3667.5"/>
    <n v="20782.5"/>
    <n v="3900"/>
    <n v="11700"/>
    <n v="9082.5"/>
  </r>
  <r>
    <n v="1706"/>
    <n v="902"/>
    <n v="22"/>
    <s v="Çamaşır Sepeti"/>
    <n v="2"/>
    <s v="Ev Yaşam"/>
    <n v="1"/>
    <n v="930"/>
    <n v="0"/>
    <n v="0"/>
    <n v="930"/>
    <n v="630"/>
    <n v="630"/>
    <n v="300"/>
  </r>
  <r>
    <n v="1707"/>
    <n v="902"/>
    <n v="14"/>
    <s v="Hava Temizleyici"/>
    <n v="2"/>
    <s v="Ev Yaşam"/>
    <n v="2"/>
    <n v="1040"/>
    <n v="0"/>
    <n v="0"/>
    <n v="2080"/>
    <n v="560"/>
    <n v="1120"/>
    <n v="960"/>
  </r>
  <r>
    <n v="1708"/>
    <n v="903"/>
    <n v="11"/>
    <s v="Webcam"/>
    <n v="1"/>
    <s v="Elektronik"/>
    <n v="2"/>
    <n v="3360"/>
    <n v="0.05"/>
    <n v="336"/>
    <n v="6384"/>
    <n v="1600"/>
    <n v="3200"/>
    <n v="3184"/>
  </r>
  <r>
    <n v="1709"/>
    <n v="903"/>
    <n v="31"/>
    <s v="Spor Ayakkabı"/>
    <n v="3"/>
    <s v="Giyim"/>
    <n v="3"/>
    <n v="3040"/>
    <n v="0.1"/>
    <n v="912"/>
    <n v="8208"/>
    <n v="1910"/>
    <n v="5730"/>
    <n v="2478"/>
  </r>
  <r>
    <n v="1710"/>
    <n v="903"/>
    <n v="48"/>
    <s v="Sözlük"/>
    <n v="4"/>
    <s v="Kitap"/>
    <n v="1"/>
    <n v="690"/>
    <n v="0"/>
    <n v="0"/>
    <n v="690"/>
    <n v="430"/>
    <n v="430"/>
    <n v="260"/>
  </r>
  <r>
    <n v="1711"/>
    <n v="903"/>
    <n v="88"/>
    <s v="Kahve Makinesi"/>
    <n v="8"/>
    <s v="Mutfak"/>
    <n v="4"/>
    <n v="12090"/>
    <n v="0.1"/>
    <n v="4836"/>
    <n v="43524"/>
    <n v="5740"/>
    <n v="22960"/>
    <n v="20564"/>
  </r>
  <r>
    <n v="1712"/>
    <n v="903"/>
    <n v="90"/>
    <s v="Bıçak Seti"/>
    <n v="8"/>
    <s v="Mutfak"/>
    <n v="2"/>
    <n v="3630"/>
    <n v="0.2"/>
    <n v="1452"/>
    <n v="5808"/>
    <n v="2670"/>
    <n v="5340"/>
    <n v="468"/>
  </r>
  <r>
    <n v="1713"/>
    <n v="904"/>
    <n v="18"/>
    <s v="Halı"/>
    <n v="2"/>
    <s v="Ev Yaşam"/>
    <n v="1"/>
    <n v="11670"/>
    <n v="0"/>
    <n v="0"/>
    <n v="11670"/>
    <n v="8290"/>
    <n v="8290"/>
    <n v="3380"/>
  </r>
  <r>
    <n v="1714"/>
    <n v="905"/>
    <n v="65"/>
    <s v="Diş Macunu"/>
    <n v="6"/>
    <s v="Kozmetik"/>
    <n v="1"/>
    <n v="220"/>
    <n v="0.2"/>
    <n v="44"/>
    <n v="176"/>
    <n v="170"/>
    <n v="170"/>
    <n v="6"/>
  </r>
  <r>
    <n v="1715"/>
    <n v="906"/>
    <n v="12"/>
    <s v="Harici Disk"/>
    <n v="1"/>
    <s v="Elektronik"/>
    <n v="3"/>
    <n v="20650"/>
    <n v="0.15"/>
    <n v="9292.5"/>
    <n v="52657.5"/>
    <n v="14940"/>
    <n v="44820"/>
    <n v="7837.5"/>
  </r>
  <r>
    <n v="1716"/>
    <n v="906"/>
    <n v="107"/>
    <s v="Bahçe Sandalyesi"/>
    <n v="9"/>
    <s v="Bahçe"/>
    <n v="1"/>
    <n v="530"/>
    <n v="0.05"/>
    <n v="26.5"/>
    <n v="503.5"/>
    <n v="310"/>
    <n v="310"/>
    <n v="193.5"/>
  </r>
  <r>
    <n v="1717"/>
    <n v="907"/>
    <n v="35"/>
    <s v="Çorap Seti"/>
    <n v="3"/>
    <s v="Giyim"/>
    <n v="2"/>
    <n v="3940"/>
    <n v="0"/>
    <n v="0"/>
    <n v="7880"/>
    <n v="1910"/>
    <n v="3820"/>
    <n v="4060"/>
  </r>
  <r>
    <n v="1718"/>
    <n v="907"/>
    <n v="102"/>
    <s v="Bahçe Eldiveni"/>
    <n v="9"/>
    <s v="Bahçe"/>
    <n v="1"/>
    <n v="2060"/>
    <n v="0.1"/>
    <n v="206"/>
    <n v="1854"/>
    <n v="1360"/>
    <n v="1360"/>
    <n v="494"/>
  </r>
  <r>
    <n v="1719"/>
    <n v="907"/>
    <n v="22"/>
    <s v="Çamaşır Sepeti"/>
    <n v="2"/>
    <s v="Ev Yaşam"/>
    <n v="4"/>
    <n v="990"/>
    <n v="0.1"/>
    <n v="396"/>
    <n v="3564"/>
    <n v="630"/>
    <n v="2520"/>
    <n v="1044"/>
  </r>
  <r>
    <n v="1720"/>
    <n v="908"/>
    <n v="116"/>
    <s v="Koltuk Kılıfı"/>
    <n v="10"/>
    <s v="Oto Aksesuar"/>
    <n v="2"/>
    <n v="2520"/>
    <n v="0.1"/>
    <n v="504"/>
    <n v="4536"/>
    <n v="1270"/>
    <n v="2540"/>
    <n v="1996"/>
  </r>
  <r>
    <n v="1721"/>
    <n v="909"/>
    <n v="87"/>
    <s v="Blender"/>
    <n v="8"/>
    <s v="Mutfak"/>
    <n v="2"/>
    <n v="10540"/>
    <n v="0.05"/>
    <n v="1054"/>
    <n v="20026"/>
    <n v="6740"/>
    <n v="13480"/>
    <n v="6546"/>
  </r>
  <r>
    <n v="1722"/>
    <n v="909"/>
    <n v="115"/>
    <s v="Araç Şarj Aleti"/>
    <n v="10"/>
    <s v="Oto Aksesuar"/>
    <n v="2"/>
    <n v="4970"/>
    <n v="0"/>
    <n v="0"/>
    <n v="9940"/>
    <n v="3060"/>
    <n v="6120"/>
    <n v="3820"/>
  </r>
  <r>
    <n v="1723"/>
    <n v="910"/>
    <n v="78"/>
    <s v="Bebek Oyuncak"/>
    <n v="7"/>
    <s v="Oyuncak"/>
    <n v="4"/>
    <n v="390"/>
    <n v="0.1"/>
    <n v="156"/>
    <n v="1404"/>
    <n v="240"/>
    <n v="960"/>
    <n v="444"/>
  </r>
  <r>
    <n v="1724"/>
    <n v="911"/>
    <n v="35"/>
    <s v="Çorap Seti"/>
    <n v="3"/>
    <s v="Giyim"/>
    <n v="1"/>
    <n v="3690"/>
    <n v="0"/>
    <n v="0"/>
    <n v="3690"/>
    <n v="1910"/>
    <n v="1910"/>
    <n v="1780"/>
  </r>
  <r>
    <n v="1725"/>
    <n v="912"/>
    <n v="75"/>
    <s v="Oyuncak Araba"/>
    <n v="7"/>
    <s v="Oyuncak"/>
    <n v="2"/>
    <n v="2020"/>
    <n v="0"/>
    <n v="0"/>
    <n v="4040"/>
    <n v="1470"/>
    <n v="2940"/>
    <n v="1100"/>
  </r>
  <r>
    <n v="1726"/>
    <n v="912"/>
    <n v="98"/>
    <s v="Saksı"/>
    <n v="9"/>
    <s v="Bahçe"/>
    <n v="1"/>
    <n v="4380"/>
    <n v="0.2"/>
    <n v="876"/>
    <n v="3504"/>
    <n v="2000"/>
    <n v="2000"/>
    <n v="1504"/>
  </r>
  <r>
    <n v="1727"/>
    <n v="912"/>
    <n v="32"/>
    <s v="Kazak"/>
    <n v="3"/>
    <s v="Giyim"/>
    <n v="2"/>
    <n v="2210"/>
    <n v="0"/>
    <n v="0"/>
    <n v="4420"/>
    <n v="1660"/>
    <n v="3320"/>
    <n v="1100"/>
  </r>
  <r>
    <n v="1728"/>
    <n v="912"/>
    <n v="106"/>
    <s v="Gübre"/>
    <n v="9"/>
    <s v="Bahçe"/>
    <n v="2"/>
    <n v="1470"/>
    <n v="0"/>
    <n v="0"/>
    <n v="2940"/>
    <n v="830"/>
    <n v="1660"/>
    <n v="1280"/>
  </r>
  <r>
    <n v="1729"/>
    <n v="913"/>
    <n v="78"/>
    <s v="Bebek Oyuncak"/>
    <n v="7"/>
    <s v="Oyuncak"/>
    <n v="1"/>
    <n v="410"/>
    <n v="0"/>
    <n v="0"/>
    <n v="410"/>
    <n v="240"/>
    <n v="240"/>
    <n v="170"/>
  </r>
  <r>
    <n v="1730"/>
    <n v="913"/>
    <n v="74"/>
    <s v="Puzzle"/>
    <n v="7"/>
    <s v="Oyuncak"/>
    <n v="1"/>
    <n v="580"/>
    <n v="0"/>
    <n v="0"/>
    <n v="580"/>
    <n v="420"/>
    <n v="420"/>
    <n v="160"/>
  </r>
  <r>
    <n v="1731"/>
    <n v="914"/>
    <n v="106"/>
    <s v="Gübre"/>
    <n v="9"/>
    <s v="Bahçe"/>
    <n v="2"/>
    <n v="1490"/>
    <n v="0"/>
    <n v="0"/>
    <n v="2980"/>
    <n v="830"/>
    <n v="1660"/>
    <n v="1320"/>
  </r>
  <r>
    <n v="1732"/>
    <n v="914"/>
    <n v="112"/>
    <s v="Cam Suyu"/>
    <n v="10"/>
    <s v="Oto Aksesuar"/>
    <n v="2"/>
    <n v="2800"/>
    <n v="0.15"/>
    <n v="840"/>
    <n v="4760"/>
    <n v="1520"/>
    <n v="3040"/>
    <n v="1720"/>
  </r>
  <r>
    <n v="1733"/>
    <n v="914"/>
    <n v="27"/>
    <s v="Sweatshirt"/>
    <n v="3"/>
    <s v="Giyim"/>
    <n v="5"/>
    <n v="1440"/>
    <n v="0"/>
    <n v="0"/>
    <n v="7200"/>
    <n v="690"/>
    <n v="3450"/>
    <n v="3750"/>
  </r>
  <r>
    <n v="1734"/>
    <n v="915"/>
    <n v="47"/>
    <s v="Çizim Defteri"/>
    <n v="4"/>
    <s v="Kitap"/>
    <n v="1"/>
    <n v="330"/>
    <n v="0"/>
    <n v="0"/>
    <n v="330"/>
    <n v="240"/>
    <n v="240"/>
    <n v="90"/>
  </r>
  <r>
    <n v="1735"/>
    <n v="915"/>
    <n v="117"/>
    <s v="Direksiyon Kılıfı"/>
    <n v="10"/>
    <s v="Oto Aksesuar"/>
    <n v="1"/>
    <n v="230"/>
    <n v="0"/>
    <n v="0"/>
    <n v="230"/>
    <n v="140"/>
    <n v="140"/>
    <n v="90"/>
  </r>
  <r>
    <n v="1736"/>
    <n v="915"/>
    <n v="36"/>
    <s v="Elbise"/>
    <n v="3"/>
    <s v="Giyim"/>
    <n v="1"/>
    <n v="3200"/>
    <n v="0"/>
    <n v="0"/>
    <n v="3200"/>
    <n v="1960"/>
    <n v="1960"/>
    <n v="1240"/>
  </r>
  <r>
    <n v="1737"/>
    <n v="915"/>
    <n v="97"/>
    <s v="Bahçe Makası"/>
    <n v="9"/>
    <s v="Bahçe"/>
    <n v="1"/>
    <n v="70"/>
    <n v="0"/>
    <n v="0"/>
    <n v="70"/>
    <n v="50"/>
    <n v="50"/>
    <n v="20"/>
  </r>
  <r>
    <n v="1738"/>
    <n v="916"/>
    <n v="90"/>
    <s v="Bıçak Seti"/>
    <n v="8"/>
    <s v="Mutfak"/>
    <n v="2"/>
    <n v="3520"/>
    <n v="0.05"/>
    <n v="352"/>
    <n v="6688"/>
    <n v="2670"/>
    <n v="5340"/>
    <n v="1348"/>
  </r>
  <r>
    <n v="1739"/>
    <n v="916"/>
    <n v="34"/>
    <s v="Şapka"/>
    <n v="3"/>
    <s v="Giyim"/>
    <n v="1"/>
    <n v="1960"/>
    <n v="0.05"/>
    <n v="98"/>
    <n v="1862"/>
    <n v="910"/>
    <n v="910"/>
    <n v="952"/>
  </r>
  <r>
    <n v="1740"/>
    <n v="917"/>
    <n v="35"/>
    <s v="Çorap Seti"/>
    <n v="3"/>
    <s v="Giyim"/>
    <n v="1"/>
    <n v="3700"/>
    <n v="0.15"/>
    <n v="555"/>
    <n v="3145"/>
    <n v="1910"/>
    <n v="1910"/>
    <n v="1235"/>
  </r>
  <r>
    <n v="1741"/>
    <n v="918"/>
    <n v="70"/>
    <s v="El Kremi"/>
    <n v="6"/>
    <s v="Kozmetik"/>
    <n v="1"/>
    <n v="1040"/>
    <n v="0.1"/>
    <n v="104"/>
    <n v="936"/>
    <n v="700"/>
    <n v="700"/>
    <n v="236"/>
  </r>
  <r>
    <n v="1742"/>
    <n v="918"/>
    <n v="55"/>
    <s v="Suluk"/>
    <n v="5"/>
    <s v="Spor"/>
    <n v="5"/>
    <n v="16260"/>
    <n v="0"/>
    <n v="0"/>
    <n v="81300"/>
    <n v="9500"/>
    <n v="47500"/>
    <n v="33800"/>
  </r>
  <r>
    <n v="1743"/>
    <n v="918"/>
    <n v="79"/>
    <s v="Uzaktan Kumandalı Araba"/>
    <n v="7"/>
    <s v="Oyuncak"/>
    <n v="1"/>
    <n v="2230"/>
    <n v="0.2"/>
    <n v="446"/>
    <n v="1784"/>
    <n v="1680"/>
    <n v="1680"/>
    <n v="104"/>
  </r>
  <r>
    <n v="1744"/>
    <n v="918"/>
    <n v="85"/>
    <s v="Tava"/>
    <n v="8"/>
    <s v="Mutfak"/>
    <n v="1"/>
    <n v="7110"/>
    <n v="0.15"/>
    <n v="1066.5"/>
    <n v="6043.5"/>
    <n v="3460"/>
    <n v="3460"/>
    <n v="2583.5"/>
  </r>
  <r>
    <n v="1745"/>
    <n v="919"/>
    <n v="18"/>
    <s v="Halı"/>
    <n v="2"/>
    <s v="Ev Yaşam"/>
    <n v="2"/>
    <n v="10870"/>
    <n v="0.1"/>
    <n v="2174"/>
    <n v="19566"/>
    <n v="8290"/>
    <n v="16580"/>
    <n v="2986"/>
  </r>
  <r>
    <n v="1746"/>
    <n v="920"/>
    <n v="6"/>
    <s v="Tablet"/>
    <n v="1"/>
    <s v="Elektronik"/>
    <n v="1"/>
    <n v="19350"/>
    <n v="0"/>
    <n v="0"/>
    <n v="19350"/>
    <n v="13090"/>
    <n v="13090"/>
    <n v="6260"/>
  </r>
  <r>
    <n v="1747"/>
    <n v="920"/>
    <n v="45"/>
    <s v="Defter"/>
    <n v="4"/>
    <s v="Kitap"/>
    <n v="1"/>
    <n v="210"/>
    <n v="0.15"/>
    <n v="31.5"/>
    <n v="178.5"/>
    <n v="140"/>
    <n v="140"/>
    <n v="38.5"/>
  </r>
  <r>
    <n v="1748"/>
    <n v="920"/>
    <n v="15"/>
    <s v="Masa Lambası"/>
    <n v="2"/>
    <s v="Ev Yaşam"/>
    <n v="2"/>
    <n v="6910"/>
    <n v="0.1"/>
    <n v="1382"/>
    <n v="12438"/>
    <n v="5200"/>
    <n v="10400"/>
    <n v="2038"/>
  </r>
  <r>
    <n v="1749"/>
    <n v="921"/>
    <n v="42"/>
    <s v="Çocuk Kitabı"/>
    <n v="4"/>
    <s v="Kitap"/>
    <n v="2"/>
    <n v="70"/>
    <n v="0"/>
    <n v="0"/>
    <n v="140"/>
    <n v="50"/>
    <n v="100"/>
    <n v="40"/>
  </r>
  <r>
    <n v="1750"/>
    <n v="921"/>
    <n v="48"/>
    <s v="Sözlük"/>
    <n v="4"/>
    <s v="Kitap"/>
    <n v="1"/>
    <n v="660"/>
    <n v="0.1"/>
    <n v="66"/>
    <n v="594"/>
    <n v="430"/>
    <n v="430"/>
    <n v="164"/>
  </r>
  <r>
    <n v="1751"/>
    <n v="922"/>
    <n v="49"/>
    <s v="Futbol Topu"/>
    <n v="5"/>
    <s v="Spor"/>
    <n v="5"/>
    <n v="350"/>
    <n v="0.1"/>
    <n v="175"/>
    <n v="1575"/>
    <n v="270"/>
    <n v="1350"/>
    <n v="225"/>
  </r>
  <r>
    <n v="1752"/>
    <n v="923"/>
    <n v="56"/>
    <s v="Spor Çantası"/>
    <n v="5"/>
    <s v="Spor"/>
    <n v="1"/>
    <n v="18790"/>
    <n v="0"/>
    <n v="0"/>
    <n v="18790"/>
    <n v="12840"/>
    <n v="12840"/>
    <n v="5950"/>
  </r>
  <r>
    <n v="1753"/>
    <n v="924"/>
    <n v="4"/>
    <s v="Bluetooth Hoparlör"/>
    <n v="1"/>
    <s v="Elektronik"/>
    <n v="1"/>
    <n v="20710"/>
    <n v="0.2"/>
    <n v="4142"/>
    <n v="16568"/>
    <n v="9340"/>
    <n v="9340"/>
    <n v="7228"/>
  </r>
  <r>
    <n v="1754"/>
    <n v="924"/>
    <n v="74"/>
    <s v="Puzzle"/>
    <n v="7"/>
    <s v="Oyuncak"/>
    <n v="4"/>
    <n v="560"/>
    <n v="0"/>
    <n v="0"/>
    <n v="2240"/>
    <n v="420"/>
    <n v="1680"/>
    <n v="560"/>
  </r>
  <r>
    <n v="1755"/>
    <n v="925"/>
    <n v="113"/>
    <s v="Lastik Parlatıcı"/>
    <n v="10"/>
    <s v="Oto Aksesuar"/>
    <n v="1"/>
    <n v="1880"/>
    <n v="0.1"/>
    <n v="188"/>
    <n v="1692"/>
    <n v="1260"/>
    <n v="1260"/>
    <n v="432"/>
  </r>
  <r>
    <n v="1756"/>
    <n v="925"/>
    <n v="49"/>
    <s v="Futbol Topu"/>
    <n v="5"/>
    <s v="Spor"/>
    <n v="1"/>
    <n v="350"/>
    <n v="0"/>
    <n v="0"/>
    <n v="350"/>
    <n v="270"/>
    <n v="270"/>
    <n v="80"/>
  </r>
  <r>
    <n v="1757"/>
    <n v="925"/>
    <n v="101"/>
    <s v="Tohum Seti"/>
    <n v="9"/>
    <s v="Bahçe"/>
    <n v="2"/>
    <n v="730"/>
    <n v="0.05"/>
    <n v="73"/>
    <n v="1387"/>
    <n v="440"/>
    <n v="880"/>
    <n v="507"/>
  </r>
  <r>
    <n v="1758"/>
    <n v="926"/>
    <n v="23"/>
    <s v="TV Ünitesi"/>
    <n v="2"/>
    <s v="Ev Yaşam"/>
    <n v="1"/>
    <n v="8970"/>
    <n v="0"/>
    <n v="0"/>
    <n v="8970"/>
    <n v="4430"/>
    <n v="4430"/>
    <n v="4540"/>
  </r>
  <r>
    <n v="1759"/>
    <n v="927"/>
    <n v="79"/>
    <s v="Uzaktan Kumandalı Araba"/>
    <n v="7"/>
    <s v="Oyuncak"/>
    <n v="1"/>
    <n v="2210"/>
    <n v="0"/>
    <n v="0"/>
    <n v="2210"/>
    <n v="1680"/>
    <n v="1680"/>
    <n v="530"/>
  </r>
  <r>
    <n v="1760"/>
    <n v="927"/>
    <n v="9"/>
    <s v="Mouse"/>
    <n v="1"/>
    <s v="Elektronik"/>
    <n v="5"/>
    <n v="26020"/>
    <n v="0"/>
    <n v="0"/>
    <n v="130100"/>
    <n v="14160"/>
    <n v="70800"/>
    <n v="59300"/>
  </r>
  <r>
    <n v="1761"/>
    <n v="927"/>
    <n v="50"/>
    <s v="Yoga Matı"/>
    <n v="5"/>
    <s v="Spor"/>
    <n v="3"/>
    <n v="3230"/>
    <n v="0.15"/>
    <n v="1453.5"/>
    <n v="8236.5"/>
    <n v="1750"/>
    <n v="5250"/>
    <n v="2986.5"/>
  </r>
  <r>
    <n v="1762"/>
    <n v="928"/>
    <n v="2"/>
    <s v="Akıllı Telefon"/>
    <n v="1"/>
    <s v="Elektronik"/>
    <n v="5"/>
    <n v="7860"/>
    <n v="0.05"/>
    <n v="1965"/>
    <n v="37335"/>
    <n v="3900"/>
    <n v="19500"/>
    <n v="17835"/>
  </r>
  <r>
    <n v="1763"/>
    <n v="928"/>
    <n v="14"/>
    <s v="Hava Temizleyici"/>
    <n v="2"/>
    <s v="Ev Yaşam"/>
    <n v="1"/>
    <n v="990"/>
    <n v="0"/>
    <n v="0"/>
    <n v="990"/>
    <n v="560"/>
    <n v="560"/>
    <n v="430"/>
  </r>
  <r>
    <n v="1764"/>
    <n v="928"/>
    <n v="61"/>
    <s v="Şampuan"/>
    <n v="6"/>
    <s v="Kozmetik"/>
    <n v="1"/>
    <n v="920"/>
    <n v="0.15"/>
    <n v="138"/>
    <n v="782"/>
    <n v="420"/>
    <n v="420"/>
    <n v="362"/>
  </r>
  <r>
    <n v="1765"/>
    <n v="928"/>
    <n v="76"/>
    <s v="Peluş Ayı"/>
    <n v="7"/>
    <s v="Oyuncak"/>
    <n v="4"/>
    <n v="200"/>
    <n v="0.15"/>
    <n v="120"/>
    <n v="680"/>
    <n v="150"/>
    <n v="600"/>
    <n v="80"/>
  </r>
  <r>
    <n v="1766"/>
    <n v="928"/>
    <n v="67"/>
    <s v="Yüz Temizleme Jeli"/>
    <n v="6"/>
    <s v="Kozmetik"/>
    <n v="1"/>
    <n v="1450"/>
    <n v="0"/>
    <n v="0"/>
    <n v="1450"/>
    <n v="730"/>
    <n v="730"/>
    <n v="720"/>
  </r>
  <r>
    <n v="1767"/>
    <n v="929"/>
    <n v="22"/>
    <s v="Çamaşır Sepeti"/>
    <n v="2"/>
    <s v="Ev Yaşam"/>
    <n v="1"/>
    <n v="940"/>
    <n v="0.05"/>
    <n v="47"/>
    <n v="893"/>
    <n v="630"/>
    <n v="630"/>
    <n v="263"/>
  </r>
  <r>
    <n v="1768"/>
    <n v="930"/>
    <n v="111"/>
    <s v="Paspas Seti"/>
    <n v="10"/>
    <s v="Oto Aksesuar"/>
    <n v="1"/>
    <n v="250"/>
    <n v="0.05"/>
    <n v="12.5"/>
    <n v="237.5"/>
    <n v="140"/>
    <n v="140"/>
    <n v="97.5"/>
  </r>
  <r>
    <n v="1769"/>
    <n v="930"/>
    <n v="97"/>
    <s v="Bahçe Makası"/>
    <n v="9"/>
    <s v="Bahçe"/>
    <n v="2"/>
    <n v="70"/>
    <n v="0"/>
    <n v="0"/>
    <n v="140"/>
    <n v="50"/>
    <n v="100"/>
    <n v="40"/>
  </r>
  <r>
    <n v="1770"/>
    <n v="931"/>
    <n v="65"/>
    <s v="Diş Macunu"/>
    <n v="6"/>
    <s v="Kozmetik"/>
    <n v="1"/>
    <n v="230"/>
    <n v="0.1"/>
    <n v="23"/>
    <n v="207"/>
    <n v="170"/>
    <n v="170"/>
    <n v="37"/>
  </r>
  <r>
    <n v="1771"/>
    <n v="931"/>
    <n v="42"/>
    <s v="Çocuk Kitabı"/>
    <n v="4"/>
    <s v="Kitap"/>
    <n v="1"/>
    <n v="70"/>
    <n v="0"/>
    <n v="0"/>
    <n v="70"/>
    <n v="50"/>
    <n v="50"/>
    <n v="20"/>
  </r>
  <r>
    <n v="1772"/>
    <n v="931"/>
    <n v="113"/>
    <s v="Lastik Parlatıcı"/>
    <n v="10"/>
    <s v="Oto Aksesuar"/>
    <n v="1"/>
    <n v="1810"/>
    <n v="0.1"/>
    <n v="181"/>
    <n v="1629"/>
    <n v="1260"/>
    <n v="1260"/>
    <n v="369"/>
  </r>
  <r>
    <n v="1773"/>
    <n v="932"/>
    <n v="25"/>
    <s v="Tişört"/>
    <n v="3"/>
    <s v="Giyim"/>
    <n v="1"/>
    <n v="2100"/>
    <n v="0.1"/>
    <n v="210"/>
    <n v="1890"/>
    <n v="1430"/>
    <n v="1430"/>
    <n v="460"/>
  </r>
  <r>
    <n v="1774"/>
    <n v="933"/>
    <n v="94"/>
    <s v="Çaydanlık"/>
    <n v="8"/>
    <s v="Mutfak"/>
    <n v="1"/>
    <n v="6590"/>
    <n v="0.1"/>
    <n v="659"/>
    <n v="5931"/>
    <n v="3570"/>
    <n v="3570"/>
    <n v="2361"/>
  </r>
  <r>
    <n v="1775"/>
    <n v="933"/>
    <n v="105"/>
    <s v="Çim Tohumu"/>
    <n v="9"/>
    <s v="Bahçe"/>
    <n v="1"/>
    <n v="690"/>
    <n v="0"/>
    <n v="0"/>
    <n v="690"/>
    <n v="510"/>
    <n v="510"/>
    <n v="180"/>
  </r>
  <r>
    <n v="1776"/>
    <n v="933"/>
    <n v="11"/>
    <s v="Webcam"/>
    <n v="1"/>
    <s v="Elektronik"/>
    <n v="2"/>
    <n v="3200"/>
    <n v="0.05"/>
    <n v="320"/>
    <n v="6080"/>
    <n v="1600"/>
    <n v="3200"/>
    <n v="2880"/>
  </r>
  <r>
    <n v="1777"/>
    <n v="933"/>
    <n v="58"/>
    <s v="Eldiven"/>
    <n v="5"/>
    <s v="Spor"/>
    <n v="3"/>
    <n v="10170"/>
    <n v="0.05"/>
    <n v="1525.5"/>
    <n v="28984.5"/>
    <n v="6110"/>
    <n v="18330"/>
    <n v="10654.5"/>
  </r>
  <r>
    <n v="1778"/>
    <n v="934"/>
    <n v="103"/>
    <s v="Güneş Enerjili Lamba"/>
    <n v="9"/>
    <s v="Bahçe"/>
    <n v="1"/>
    <n v="1500"/>
    <n v="0.1"/>
    <n v="150"/>
    <n v="1350"/>
    <n v="970"/>
    <n v="970"/>
    <n v="380"/>
  </r>
  <r>
    <n v="1779"/>
    <n v="934"/>
    <n v="109"/>
    <s v="Araç Telefon Tutucu"/>
    <n v="10"/>
    <s v="Oto Aksesuar"/>
    <n v="3"/>
    <n v="1040"/>
    <n v="0"/>
    <n v="0"/>
    <n v="3120"/>
    <n v="760"/>
    <n v="2280"/>
    <n v="840"/>
  </r>
  <r>
    <n v="1780"/>
    <n v="935"/>
    <n v="65"/>
    <s v="Diş Macunu"/>
    <n v="6"/>
    <s v="Kozmetik"/>
    <n v="1"/>
    <n v="220"/>
    <n v="0.05"/>
    <n v="11"/>
    <n v="209"/>
    <n v="170"/>
    <n v="170"/>
    <n v="39"/>
  </r>
  <r>
    <n v="1781"/>
    <n v="935"/>
    <n v="107"/>
    <s v="Bahçe Sandalyesi"/>
    <n v="9"/>
    <s v="Bahçe"/>
    <n v="3"/>
    <n v="530"/>
    <n v="0.15"/>
    <n v="238.5"/>
    <n v="1351.5"/>
    <n v="310"/>
    <n v="930"/>
    <n v="421.5"/>
  </r>
  <r>
    <n v="1782"/>
    <n v="936"/>
    <n v="51"/>
    <s v="Dambıl Seti"/>
    <n v="5"/>
    <s v="Spor"/>
    <n v="1"/>
    <n v="19890"/>
    <n v="0"/>
    <n v="0"/>
    <n v="19890"/>
    <n v="9220"/>
    <n v="9220"/>
    <n v="10670"/>
  </r>
  <r>
    <n v="1783"/>
    <n v="936"/>
    <n v="57"/>
    <s v="Atlama İpi"/>
    <n v="5"/>
    <s v="Spor"/>
    <n v="3"/>
    <n v="2690"/>
    <n v="0"/>
    <n v="0"/>
    <n v="8070"/>
    <n v="1530"/>
    <n v="4590"/>
    <n v="3480"/>
  </r>
  <r>
    <n v="1784"/>
    <n v="937"/>
    <n v="27"/>
    <s v="Sweatshirt"/>
    <n v="3"/>
    <s v="Giyim"/>
    <n v="3"/>
    <n v="1470"/>
    <n v="0.1"/>
    <n v="441"/>
    <n v="3969"/>
    <n v="690"/>
    <n v="2070"/>
    <n v="1899"/>
  </r>
  <r>
    <n v="1785"/>
    <n v="937"/>
    <n v="105"/>
    <s v="Çim Tohumu"/>
    <n v="9"/>
    <s v="Bahçe"/>
    <n v="2"/>
    <n v="700"/>
    <n v="0.05"/>
    <n v="70"/>
    <n v="1330"/>
    <n v="510"/>
    <n v="1020"/>
    <n v="310"/>
  </r>
  <r>
    <n v="1786"/>
    <n v="937"/>
    <n v="69"/>
    <s v="Deodorant"/>
    <n v="6"/>
    <s v="Kozmetik"/>
    <n v="1"/>
    <n v="730"/>
    <n v="0.1"/>
    <n v="73"/>
    <n v="657"/>
    <n v="500"/>
    <n v="500"/>
    <n v="157"/>
  </r>
  <r>
    <n v="1787"/>
    <n v="938"/>
    <n v="65"/>
    <s v="Diş Macunu"/>
    <n v="6"/>
    <s v="Kozmetik"/>
    <n v="2"/>
    <n v="220"/>
    <n v="0.15"/>
    <n v="66"/>
    <n v="374"/>
    <n v="170"/>
    <n v="340"/>
    <n v="34"/>
  </r>
  <r>
    <n v="1788"/>
    <n v="938"/>
    <n v="66"/>
    <s v="Saç Bakım Yağı"/>
    <n v="6"/>
    <s v="Kozmetik"/>
    <n v="2"/>
    <n v="900"/>
    <n v="0.05"/>
    <n v="90"/>
    <n v="1710"/>
    <n v="480"/>
    <n v="960"/>
    <n v="750"/>
  </r>
  <r>
    <n v="1789"/>
    <n v="939"/>
    <n v="40"/>
    <s v="Veri Analizi Kitabı"/>
    <n v="4"/>
    <s v="Kitap"/>
    <n v="1"/>
    <n v="500"/>
    <n v="0.1"/>
    <n v="50"/>
    <n v="450"/>
    <n v="340"/>
    <n v="340"/>
    <n v="110"/>
  </r>
  <r>
    <n v="1790"/>
    <n v="939"/>
    <n v="41"/>
    <s v="Tarih Kitabı"/>
    <n v="4"/>
    <s v="Kitap"/>
    <n v="1"/>
    <n v="120"/>
    <n v="0.15"/>
    <n v="18"/>
    <n v="102"/>
    <n v="70"/>
    <n v="70"/>
    <n v="32"/>
  </r>
  <r>
    <n v="1791"/>
    <n v="940"/>
    <n v="96"/>
    <s v="Mutfak Tartısı"/>
    <n v="8"/>
    <s v="Mutfak"/>
    <n v="2"/>
    <n v="3920"/>
    <n v="0"/>
    <n v="0"/>
    <n v="7840"/>
    <n v="3060"/>
    <n v="6120"/>
    <n v="1720"/>
  </r>
  <r>
    <n v="1792"/>
    <n v="940"/>
    <n v="49"/>
    <s v="Futbol Topu"/>
    <n v="5"/>
    <s v="Spor"/>
    <n v="1"/>
    <n v="350"/>
    <n v="0.05"/>
    <n v="17.5"/>
    <n v="332.5"/>
    <n v="270"/>
    <n v="270"/>
    <n v="62.5"/>
  </r>
  <r>
    <n v="1793"/>
    <n v="941"/>
    <n v="83"/>
    <s v="Boyama Seti"/>
    <n v="7"/>
    <s v="Oyuncak"/>
    <n v="1"/>
    <n v="1570"/>
    <n v="0.15"/>
    <n v="235.5"/>
    <n v="1334.5"/>
    <n v="930"/>
    <n v="930"/>
    <n v="404.5"/>
  </r>
  <r>
    <n v="1794"/>
    <n v="941"/>
    <n v="85"/>
    <s v="Tava"/>
    <n v="8"/>
    <s v="Mutfak"/>
    <n v="1"/>
    <n v="7360"/>
    <n v="0.25"/>
    <n v="1840"/>
    <n v="5520"/>
    <n v="3460"/>
    <n v="3460"/>
    <n v="2060"/>
  </r>
  <r>
    <n v="1795"/>
    <n v="941"/>
    <n v="71"/>
    <s v="Dudak Balmı"/>
    <n v="6"/>
    <s v="Kozmetik"/>
    <n v="1"/>
    <n v="610"/>
    <n v="0"/>
    <n v="0"/>
    <n v="610"/>
    <n v="340"/>
    <n v="340"/>
    <n v="270"/>
  </r>
  <r>
    <n v="1796"/>
    <n v="941"/>
    <n v="64"/>
    <s v="Parfüm"/>
    <n v="6"/>
    <s v="Kozmetik"/>
    <n v="4"/>
    <n v="410"/>
    <n v="0"/>
    <n v="0"/>
    <n v="1640"/>
    <n v="260"/>
    <n v="1040"/>
    <n v="600"/>
  </r>
  <r>
    <n v="1797"/>
    <n v="941"/>
    <n v="4"/>
    <s v="Bluetooth Hoparlör"/>
    <n v="1"/>
    <s v="Elektronik"/>
    <n v="2"/>
    <n v="19840"/>
    <n v="0"/>
    <n v="0"/>
    <n v="39680"/>
    <n v="9340"/>
    <n v="18680"/>
    <n v="21000"/>
  </r>
  <r>
    <n v="1798"/>
    <n v="942"/>
    <n v="6"/>
    <s v="Tablet"/>
    <n v="1"/>
    <s v="Elektronik"/>
    <n v="3"/>
    <n v="19270"/>
    <n v="0.05"/>
    <n v="2890.5"/>
    <n v="54919.5"/>
    <n v="13090"/>
    <n v="39270"/>
    <n v="15649.5"/>
  </r>
  <r>
    <n v="1799"/>
    <n v="943"/>
    <n v="71"/>
    <s v="Dudak Balmı"/>
    <n v="6"/>
    <s v="Kozmetik"/>
    <n v="1"/>
    <n v="600"/>
    <n v="0"/>
    <n v="0"/>
    <n v="600"/>
    <n v="340"/>
    <n v="340"/>
    <n v="260"/>
  </r>
  <r>
    <n v="1800"/>
    <n v="944"/>
    <n v="41"/>
    <s v="Tarih Kitabı"/>
    <n v="4"/>
    <s v="Kitap"/>
    <n v="2"/>
    <n v="120"/>
    <n v="0.1"/>
    <n v="24"/>
    <n v="216"/>
    <n v="70"/>
    <n v="140"/>
    <n v="76"/>
  </r>
  <r>
    <n v="1801"/>
    <n v="945"/>
    <n v="71"/>
    <s v="Dudak Balmı"/>
    <n v="6"/>
    <s v="Kozmetik"/>
    <n v="1"/>
    <n v="630"/>
    <n v="0"/>
    <n v="0"/>
    <n v="630"/>
    <n v="340"/>
    <n v="340"/>
    <n v="290"/>
  </r>
  <r>
    <n v="1802"/>
    <n v="945"/>
    <n v="83"/>
    <s v="Boyama Seti"/>
    <n v="7"/>
    <s v="Oyuncak"/>
    <n v="2"/>
    <n v="1560"/>
    <n v="0.15"/>
    <n v="468"/>
    <n v="2652"/>
    <n v="930"/>
    <n v="1860"/>
    <n v="792"/>
  </r>
  <r>
    <n v="1803"/>
    <n v="945"/>
    <n v="18"/>
    <s v="Halı"/>
    <n v="2"/>
    <s v="Ev Yaşam"/>
    <n v="1"/>
    <n v="11520"/>
    <n v="0"/>
    <n v="0"/>
    <n v="11520"/>
    <n v="8290"/>
    <n v="8290"/>
    <n v="3230"/>
  </r>
  <r>
    <n v="1804"/>
    <n v="946"/>
    <n v="43"/>
    <s v="Ders Kitabı"/>
    <n v="4"/>
    <s v="Kitap"/>
    <n v="4"/>
    <n v="190"/>
    <n v="0.05"/>
    <n v="38"/>
    <n v="722"/>
    <n v="120"/>
    <n v="480"/>
    <n v="242"/>
  </r>
  <r>
    <n v="1805"/>
    <n v="947"/>
    <n v="50"/>
    <s v="Yoga Matı"/>
    <n v="5"/>
    <s v="Spor"/>
    <n v="1"/>
    <n v="3340"/>
    <n v="0"/>
    <n v="0"/>
    <n v="3340"/>
    <n v="1750"/>
    <n v="1750"/>
    <n v="1590"/>
  </r>
  <r>
    <n v="1806"/>
    <n v="947"/>
    <n v="55"/>
    <s v="Suluk"/>
    <n v="5"/>
    <s v="Spor"/>
    <n v="3"/>
    <n v="15580"/>
    <n v="0"/>
    <n v="0"/>
    <n v="46740"/>
    <n v="9500"/>
    <n v="28500"/>
    <n v="18240"/>
  </r>
  <r>
    <n v="1807"/>
    <n v="947"/>
    <n v="35"/>
    <s v="Çorap Seti"/>
    <n v="3"/>
    <s v="Giyim"/>
    <n v="1"/>
    <n v="3970"/>
    <n v="0.15"/>
    <n v="595.5"/>
    <n v="3374.5"/>
    <n v="1910"/>
    <n v="1910"/>
    <n v="1464.5"/>
  </r>
  <r>
    <n v="1808"/>
    <n v="948"/>
    <n v="105"/>
    <s v="Çim Tohumu"/>
    <n v="9"/>
    <s v="Bahçe"/>
    <n v="4"/>
    <n v="690"/>
    <n v="0.05"/>
    <n v="138"/>
    <n v="2622"/>
    <n v="510"/>
    <n v="2040"/>
    <n v="582"/>
  </r>
  <r>
    <n v="1809"/>
    <n v="949"/>
    <n v="54"/>
    <s v="Bisiklet Kaskı"/>
    <n v="5"/>
    <s v="Spor"/>
    <n v="1"/>
    <n v="18710"/>
    <n v="0"/>
    <n v="0"/>
    <n v="18710"/>
    <n v="9720"/>
    <n v="9720"/>
    <n v="8990"/>
  </r>
  <r>
    <n v="1810"/>
    <n v="950"/>
    <n v="2"/>
    <s v="Akıllı Telefon"/>
    <n v="1"/>
    <s v="Elektronik"/>
    <n v="1"/>
    <n v="7890"/>
    <n v="0"/>
    <n v="0"/>
    <n v="7890"/>
    <n v="3900"/>
    <n v="3900"/>
    <n v="3990"/>
  </r>
  <r>
    <n v="1811"/>
    <n v="950"/>
    <n v="68"/>
    <s v="Tıraş Köpüğü"/>
    <n v="6"/>
    <s v="Kozmetik"/>
    <n v="3"/>
    <n v="1070"/>
    <n v="0.05"/>
    <n v="160.5"/>
    <n v="3049.5"/>
    <n v="610"/>
    <n v="1830"/>
    <n v="1219.5"/>
  </r>
  <r>
    <n v="1812"/>
    <n v="951"/>
    <n v="103"/>
    <s v="Güneş Enerjili Lamba"/>
    <n v="9"/>
    <s v="Bahçe"/>
    <n v="2"/>
    <n v="1440"/>
    <n v="0"/>
    <n v="0"/>
    <n v="2880"/>
    <n v="970"/>
    <n v="1940"/>
    <n v="940"/>
  </r>
  <r>
    <n v="1813"/>
    <n v="952"/>
    <n v="12"/>
    <s v="Harici Disk"/>
    <n v="1"/>
    <s v="Elektronik"/>
    <n v="1"/>
    <n v="21290"/>
    <n v="0.15"/>
    <n v="3193.5"/>
    <n v="18096.5"/>
    <n v="14940"/>
    <n v="14940"/>
    <n v="3156.5"/>
  </r>
  <r>
    <n v="1814"/>
    <n v="953"/>
    <n v="39"/>
    <s v="İşletme Kitabı"/>
    <n v="4"/>
    <s v="Kitap"/>
    <n v="5"/>
    <n v="410"/>
    <n v="0.05"/>
    <n v="102.5"/>
    <n v="1947.5"/>
    <n v="210"/>
    <n v="1050"/>
    <n v="897.5"/>
  </r>
  <r>
    <n v="1815"/>
    <n v="954"/>
    <n v="43"/>
    <s v="Ders Kitabı"/>
    <n v="4"/>
    <s v="Kitap"/>
    <n v="1"/>
    <n v="190"/>
    <n v="0.2"/>
    <n v="38"/>
    <n v="152"/>
    <n v="120"/>
    <n v="120"/>
    <n v="32"/>
  </r>
  <r>
    <n v="1816"/>
    <n v="954"/>
    <n v="66"/>
    <s v="Saç Bakım Yağı"/>
    <n v="6"/>
    <s v="Kozmetik"/>
    <n v="1"/>
    <n v="920"/>
    <n v="0.1"/>
    <n v="92"/>
    <n v="828"/>
    <n v="480"/>
    <n v="480"/>
    <n v="348"/>
  </r>
  <r>
    <n v="1817"/>
    <n v="955"/>
    <n v="103"/>
    <s v="Güneş Enerjili Lamba"/>
    <n v="9"/>
    <s v="Bahçe"/>
    <n v="2"/>
    <n v="1400"/>
    <n v="0"/>
    <n v="0"/>
    <n v="2800"/>
    <n v="970"/>
    <n v="1940"/>
    <n v="860"/>
  </r>
  <r>
    <n v="1818"/>
    <n v="955"/>
    <n v="107"/>
    <s v="Bahçe Sandalyesi"/>
    <n v="9"/>
    <s v="Bahçe"/>
    <n v="2"/>
    <n v="530"/>
    <n v="0"/>
    <n v="0"/>
    <n v="1060"/>
    <n v="310"/>
    <n v="620"/>
    <n v="440"/>
  </r>
  <r>
    <n v="1819"/>
    <n v="956"/>
    <n v="58"/>
    <s v="Eldiven"/>
    <n v="5"/>
    <s v="Spor"/>
    <n v="2"/>
    <n v="10610"/>
    <n v="0.15"/>
    <n v="3183"/>
    <n v="18037"/>
    <n v="6110"/>
    <n v="12220"/>
    <n v="5817"/>
  </r>
  <r>
    <n v="1820"/>
    <n v="956"/>
    <n v="7"/>
    <s v="Monitör"/>
    <n v="1"/>
    <s v="Elektronik"/>
    <n v="1"/>
    <n v="18060"/>
    <n v="0.1"/>
    <n v="1806"/>
    <n v="16254"/>
    <n v="9620"/>
    <n v="9620"/>
    <n v="6634"/>
  </r>
  <r>
    <n v="1821"/>
    <n v="957"/>
    <n v="41"/>
    <s v="Tarih Kitabı"/>
    <n v="4"/>
    <s v="Kitap"/>
    <n v="1"/>
    <n v="120"/>
    <n v="0"/>
    <n v="0"/>
    <n v="120"/>
    <n v="70"/>
    <n v="70"/>
    <n v="50"/>
  </r>
  <r>
    <n v="1822"/>
    <n v="957"/>
    <n v="56"/>
    <s v="Spor Çantası"/>
    <n v="5"/>
    <s v="Spor"/>
    <n v="1"/>
    <n v="18360"/>
    <n v="0.15"/>
    <n v="2754"/>
    <n v="15606"/>
    <n v="12840"/>
    <n v="12840"/>
    <n v="2766"/>
  </r>
  <r>
    <n v="1823"/>
    <n v="957"/>
    <n v="100"/>
    <s v="Toprak Torbası"/>
    <n v="9"/>
    <s v="Bahçe"/>
    <n v="1"/>
    <n v="3060"/>
    <n v="0.05"/>
    <n v="153"/>
    <n v="2907"/>
    <n v="2190"/>
    <n v="2190"/>
    <n v="717"/>
  </r>
  <r>
    <n v="1824"/>
    <n v="958"/>
    <n v="7"/>
    <s v="Monitör"/>
    <n v="1"/>
    <s v="Elektronik"/>
    <n v="1"/>
    <n v="17860"/>
    <n v="0"/>
    <n v="0"/>
    <n v="17860"/>
    <n v="9620"/>
    <n v="9620"/>
    <n v="8240"/>
  </r>
  <r>
    <n v="1825"/>
    <n v="959"/>
    <n v="114"/>
    <s v="Bagaj Düzenleyici"/>
    <n v="10"/>
    <s v="Oto Aksesuar"/>
    <n v="3"/>
    <n v="130"/>
    <n v="0"/>
    <n v="0"/>
    <n v="390"/>
    <n v="60"/>
    <n v="180"/>
    <n v="210"/>
  </r>
  <r>
    <n v="1826"/>
    <n v="959"/>
    <n v="93"/>
    <s v="Baharatlık"/>
    <n v="8"/>
    <s v="Mutfak"/>
    <n v="1"/>
    <n v="4880"/>
    <n v="0.1"/>
    <n v="488"/>
    <n v="4392"/>
    <n v="3580"/>
    <n v="3580"/>
    <n v="812"/>
  </r>
  <r>
    <n v="1827"/>
    <n v="960"/>
    <n v="54"/>
    <s v="Bisiklet Kaskı"/>
    <n v="5"/>
    <s v="Spor"/>
    <n v="1"/>
    <n v="19330"/>
    <n v="0.2"/>
    <n v="3866"/>
    <n v="15464"/>
    <n v="9720"/>
    <n v="9720"/>
    <n v="5744"/>
  </r>
  <r>
    <n v="1828"/>
    <n v="961"/>
    <n v="83"/>
    <s v="Boyama Seti"/>
    <n v="7"/>
    <s v="Oyuncak"/>
    <n v="1"/>
    <n v="1580"/>
    <n v="0.05"/>
    <n v="79"/>
    <n v="1501"/>
    <n v="930"/>
    <n v="930"/>
    <n v="571"/>
  </r>
  <r>
    <n v="1829"/>
    <n v="961"/>
    <n v="90"/>
    <s v="Bıçak Seti"/>
    <n v="8"/>
    <s v="Mutfak"/>
    <n v="2"/>
    <n v="3620"/>
    <n v="0.15"/>
    <n v="1086"/>
    <n v="6154"/>
    <n v="2670"/>
    <n v="5340"/>
    <n v="814"/>
  </r>
  <r>
    <n v="1830"/>
    <n v="961"/>
    <n v="97"/>
    <s v="Bahçe Makası"/>
    <n v="9"/>
    <s v="Bahçe"/>
    <n v="1"/>
    <n v="70"/>
    <n v="0.15"/>
    <n v="10.5"/>
    <n v="59.5"/>
    <n v="50"/>
    <n v="50"/>
    <n v="9.5"/>
  </r>
  <r>
    <n v="1831"/>
    <n v="961"/>
    <n v="8"/>
    <s v="Klavye"/>
    <n v="1"/>
    <s v="Elektronik"/>
    <n v="1"/>
    <n v="9180"/>
    <n v="0"/>
    <n v="0"/>
    <n v="9180"/>
    <n v="6570"/>
    <n v="6570"/>
    <n v="2610"/>
  </r>
  <r>
    <n v="1832"/>
    <n v="962"/>
    <n v="18"/>
    <s v="Halı"/>
    <n v="2"/>
    <s v="Ev Yaşam"/>
    <n v="1"/>
    <n v="11210"/>
    <n v="0"/>
    <n v="0"/>
    <n v="11210"/>
    <n v="8290"/>
    <n v="8290"/>
    <n v="2920"/>
  </r>
  <r>
    <n v="1833"/>
    <n v="962"/>
    <n v="26"/>
    <s v="Kot Pantolon"/>
    <n v="3"/>
    <s v="Giyim"/>
    <n v="1"/>
    <n v="890"/>
    <n v="0"/>
    <n v="0"/>
    <n v="890"/>
    <n v="400"/>
    <n v="400"/>
    <n v="490"/>
  </r>
  <r>
    <n v="1834"/>
    <n v="962"/>
    <n v="6"/>
    <s v="Tablet"/>
    <n v="1"/>
    <s v="Elektronik"/>
    <n v="1"/>
    <n v="19810"/>
    <n v="0.1"/>
    <n v="1981"/>
    <n v="17829"/>
    <n v="13090"/>
    <n v="13090"/>
    <n v="4739"/>
  </r>
  <r>
    <n v="1835"/>
    <n v="963"/>
    <n v="30"/>
    <s v="Eşofman Altı"/>
    <n v="3"/>
    <s v="Giyim"/>
    <n v="2"/>
    <n v="1700"/>
    <n v="0.1"/>
    <n v="340"/>
    <n v="3060"/>
    <n v="910"/>
    <n v="1820"/>
    <n v="1240"/>
  </r>
  <r>
    <n v="1836"/>
    <n v="963"/>
    <n v="104"/>
    <s v="Fide Küreği"/>
    <n v="9"/>
    <s v="Bahçe"/>
    <n v="1"/>
    <n v="760"/>
    <n v="0.05"/>
    <n v="38"/>
    <n v="722"/>
    <n v="520"/>
    <n v="520"/>
    <n v="202"/>
  </r>
  <r>
    <n v="1837"/>
    <n v="964"/>
    <n v="53"/>
    <s v="Koşu Bandı"/>
    <n v="5"/>
    <s v="Spor"/>
    <n v="1"/>
    <n v="13190"/>
    <n v="0.05"/>
    <n v="659.5"/>
    <n v="12530.5"/>
    <n v="6380"/>
    <n v="6380"/>
    <n v="6150.5"/>
  </r>
  <r>
    <n v="1838"/>
    <n v="964"/>
    <n v="108"/>
    <s v="Seramik Saksı"/>
    <n v="9"/>
    <s v="Bahçe"/>
    <n v="4"/>
    <n v="1770"/>
    <n v="0.25"/>
    <n v="1770"/>
    <n v="5310"/>
    <n v="970"/>
    <n v="3880"/>
    <n v="1430"/>
  </r>
  <r>
    <n v="1839"/>
    <n v="964"/>
    <n v="94"/>
    <s v="Çaydanlık"/>
    <n v="8"/>
    <s v="Mutfak"/>
    <n v="1"/>
    <n v="6300"/>
    <n v="0.05"/>
    <n v="315"/>
    <n v="5985"/>
    <n v="3570"/>
    <n v="3570"/>
    <n v="2415"/>
  </r>
  <r>
    <n v="1840"/>
    <n v="965"/>
    <n v="85"/>
    <s v="Tava"/>
    <n v="8"/>
    <s v="Mutfak"/>
    <n v="1"/>
    <n v="7330"/>
    <n v="0"/>
    <n v="0"/>
    <n v="7330"/>
    <n v="3460"/>
    <n v="3460"/>
    <n v="3870"/>
  </r>
  <r>
    <n v="1841"/>
    <n v="965"/>
    <n v="79"/>
    <s v="Uzaktan Kumandalı Araba"/>
    <n v="7"/>
    <s v="Oyuncak"/>
    <n v="1"/>
    <n v="2300"/>
    <n v="0.25"/>
    <n v="575"/>
    <n v="1725"/>
    <n v="1680"/>
    <n v="1680"/>
    <n v="45"/>
  </r>
  <r>
    <n v="1842"/>
    <n v="965"/>
    <n v="52"/>
    <s v="Direnç Bandı"/>
    <n v="5"/>
    <s v="Spor"/>
    <n v="2"/>
    <n v="14360"/>
    <n v="0"/>
    <n v="0"/>
    <n v="28720"/>
    <n v="11070"/>
    <n v="22140"/>
    <n v="6580"/>
  </r>
  <r>
    <n v="1843"/>
    <n v="966"/>
    <n v="111"/>
    <s v="Paspas Seti"/>
    <n v="10"/>
    <s v="Oto Aksesuar"/>
    <n v="1"/>
    <n v="240"/>
    <n v="0.05"/>
    <n v="12"/>
    <n v="228"/>
    <n v="140"/>
    <n v="140"/>
    <n v="88"/>
  </r>
  <r>
    <n v="1844"/>
    <n v="967"/>
    <n v="39"/>
    <s v="İşletme Kitabı"/>
    <n v="4"/>
    <s v="Kitap"/>
    <n v="4"/>
    <n v="430"/>
    <n v="0.05"/>
    <n v="86"/>
    <n v="1634"/>
    <n v="210"/>
    <n v="840"/>
    <n v="794"/>
  </r>
  <r>
    <n v="1845"/>
    <n v="968"/>
    <n v="109"/>
    <s v="Araç Telefon Tutucu"/>
    <n v="10"/>
    <s v="Oto Aksesuar"/>
    <n v="1"/>
    <n v="1010"/>
    <n v="0"/>
    <n v="0"/>
    <n v="1010"/>
    <n v="760"/>
    <n v="760"/>
    <n v="250"/>
  </r>
  <r>
    <n v="1846"/>
    <n v="968"/>
    <n v="39"/>
    <s v="İşletme Kitabı"/>
    <n v="4"/>
    <s v="Kitap"/>
    <n v="1"/>
    <n v="420"/>
    <n v="0"/>
    <n v="0"/>
    <n v="420"/>
    <n v="210"/>
    <n v="210"/>
    <n v="210"/>
  </r>
  <r>
    <n v="1847"/>
    <n v="968"/>
    <n v="52"/>
    <s v="Direnç Bandı"/>
    <n v="5"/>
    <s v="Spor"/>
    <n v="1"/>
    <n v="14470"/>
    <n v="0"/>
    <n v="0"/>
    <n v="14470"/>
    <n v="11070"/>
    <n v="11070"/>
    <n v="3400"/>
  </r>
  <r>
    <n v="1848"/>
    <n v="968"/>
    <n v="118"/>
    <s v="Park Sensörü"/>
    <n v="10"/>
    <s v="Oto Aksesuar"/>
    <n v="1"/>
    <n v="4760"/>
    <n v="0"/>
    <n v="0"/>
    <n v="4760"/>
    <n v="2490"/>
    <n v="2490"/>
    <n v="2270"/>
  </r>
  <r>
    <n v="1849"/>
    <n v="969"/>
    <n v="116"/>
    <s v="Koltuk Kılıfı"/>
    <n v="10"/>
    <s v="Oto Aksesuar"/>
    <n v="1"/>
    <n v="2500"/>
    <n v="0.05"/>
    <n v="125"/>
    <n v="2375"/>
    <n v="1270"/>
    <n v="1270"/>
    <n v="1105"/>
  </r>
  <r>
    <n v="1850"/>
    <n v="969"/>
    <n v="99"/>
    <s v="Sulama Hortumu"/>
    <n v="9"/>
    <s v="Bahçe"/>
    <n v="1"/>
    <n v="1330"/>
    <n v="0.25"/>
    <n v="332.5"/>
    <n v="997.5"/>
    <n v="680"/>
    <n v="680"/>
    <n v="317.5"/>
  </r>
  <r>
    <n v="1851"/>
    <n v="969"/>
    <n v="42"/>
    <s v="Çocuk Kitabı"/>
    <n v="4"/>
    <s v="Kitap"/>
    <n v="1"/>
    <n v="70"/>
    <n v="0.2"/>
    <n v="14"/>
    <n v="56"/>
    <n v="50"/>
    <n v="50"/>
    <n v="6"/>
  </r>
  <r>
    <n v="1852"/>
    <n v="969"/>
    <n v="14"/>
    <s v="Hava Temizleyici"/>
    <n v="2"/>
    <s v="Ev Yaşam"/>
    <n v="1"/>
    <n v="1010"/>
    <n v="0.05"/>
    <n v="50.5"/>
    <n v="959.5"/>
    <n v="560"/>
    <n v="560"/>
    <n v="399.5"/>
  </r>
  <r>
    <n v="1853"/>
    <n v="970"/>
    <n v="88"/>
    <s v="Kahve Makinesi"/>
    <n v="8"/>
    <s v="Mutfak"/>
    <n v="1"/>
    <n v="11960"/>
    <n v="0.1"/>
    <n v="1196"/>
    <n v="10764"/>
    <n v="5740"/>
    <n v="5740"/>
    <n v="5024"/>
  </r>
  <r>
    <n v="1854"/>
    <n v="970"/>
    <n v="50"/>
    <s v="Yoga Matı"/>
    <n v="5"/>
    <s v="Spor"/>
    <n v="2"/>
    <n v="3250"/>
    <n v="0.2"/>
    <n v="1300"/>
    <n v="5200"/>
    <n v="1750"/>
    <n v="3500"/>
    <n v="1700"/>
  </r>
  <r>
    <n v="1855"/>
    <n v="970"/>
    <n v="7"/>
    <s v="Monitör"/>
    <n v="1"/>
    <s v="Elektronik"/>
    <n v="3"/>
    <n v="19050"/>
    <n v="0"/>
    <n v="0"/>
    <n v="57150"/>
    <n v="9620"/>
    <n v="28860"/>
    <n v="28290"/>
  </r>
  <r>
    <n v="1856"/>
    <n v="970"/>
    <n v="90"/>
    <s v="Bıçak Seti"/>
    <n v="8"/>
    <s v="Mutfak"/>
    <n v="2"/>
    <n v="3620"/>
    <n v="0.25"/>
    <n v="1810"/>
    <n v="5430"/>
    <n v="2670"/>
    <n v="5340"/>
    <n v="90"/>
  </r>
  <r>
    <n v="1857"/>
    <n v="971"/>
    <n v="112"/>
    <s v="Cam Suyu"/>
    <n v="10"/>
    <s v="Oto Aksesuar"/>
    <n v="1"/>
    <n v="2900"/>
    <n v="0.15"/>
    <n v="435"/>
    <n v="2465"/>
    <n v="1520"/>
    <n v="1520"/>
    <n v="945"/>
  </r>
  <r>
    <n v="1858"/>
    <n v="971"/>
    <n v="8"/>
    <s v="Klavye"/>
    <n v="1"/>
    <s v="Elektronik"/>
    <n v="2"/>
    <n v="8780"/>
    <n v="0"/>
    <n v="0"/>
    <n v="17560"/>
    <n v="6570"/>
    <n v="13140"/>
    <n v="4420"/>
  </r>
  <r>
    <n v="1859"/>
    <n v="972"/>
    <n v="76"/>
    <s v="Peluş Ayı"/>
    <n v="7"/>
    <s v="Oyuncak"/>
    <n v="1"/>
    <n v="190"/>
    <n v="0.15"/>
    <n v="28.5"/>
    <n v="161.5"/>
    <n v="150"/>
    <n v="150"/>
    <n v="11.5"/>
  </r>
  <r>
    <n v="1860"/>
    <n v="972"/>
    <n v="34"/>
    <s v="Şapka"/>
    <n v="3"/>
    <s v="Giyim"/>
    <n v="1"/>
    <n v="1950"/>
    <n v="0"/>
    <n v="0"/>
    <n v="1950"/>
    <n v="910"/>
    <n v="910"/>
    <n v="1040"/>
  </r>
  <r>
    <n v="1861"/>
    <n v="973"/>
    <n v="120"/>
    <s v="İlk Yardım Çantası"/>
    <n v="10"/>
    <s v="Oto Aksesuar"/>
    <n v="2"/>
    <n v="4600"/>
    <n v="0.05"/>
    <n v="460"/>
    <n v="8740"/>
    <n v="2720"/>
    <n v="5440"/>
    <n v="3300"/>
  </r>
  <r>
    <n v="1862"/>
    <n v="973"/>
    <n v="46"/>
    <s v="Kalem Seti"/>
    <n v="4"/>
    <s v="Kitap"/>
    <n v="1"/>
    <n v="160"/>
    <n v="0"/>
    <n v="0"/>
    <n v="160"/>
    <n v="90"/>
    <n v="90"/>
    <n v="70"/>
  </r>
  <r>
    <n v="1863"/>
    <n v="974"/>
    <n v="39"/>
    <s v="İşletme Kitabı"/>
    <n v="4"/>
    <s v="Kitap"/>
    <n v="2"/>
    <n v="440"/>
    <n v="0"/>
    <n v="0"/>
    <n v="880"/>
    <n v="210"/>
    <n v="420"/>
    <n v="460"/>
  </r>
  <r>
    <n v="1864"/>
    <n v="975"/>
    <n v="6"/>
    <s v="Tablet"/>
    <n v="1"/>
    <s v="Elektronik"/>
    <n v="1"/>
    <n v="19470"/>
    <n v="0.1"/>
    <n v="1947"/>
    <n v="17523"/>
    <n v="13090"/>
    <n v="13090"/>
    <n v="4433"/>
  </r>
  <r>
    <n v="1865"/>
    <n v="976"/>
    <n v="84"/>
    <s v="Robot Oyuncak"/>
    <n v="7"/>
    <s v="Oyuncak"/>
    <n v="1"/>
    <n v="670"/>
    <n v="0.05"/>
    <n v="33.5"/>
    <n v="636.5"/>
    <n v="500"/>
    <n v="500"/>
    <n v="136.5"/>
  </r>
  <r>
    <n v="1866"/>
    <n v="977"/>
    <n v="44"/>
    <s v="Ajanda"/>
    <n v="4"/>
    <s v="Kitap"/>
    <n v="1"/>
    <n v="310"/>
    <n v="0"/>
    <n v="0"/>
    <n v="310"/>
    <n v="160"/>
    <n v="160"/>
    <n v="150"/>
  </r>
  <r>
    <n v="1867"/>
    <n v="977"/>
    <n v="19"/>
    <s v="Perde"/>
    <n v="2"/>
    <s v="Ev Yaşam"/>
    <n v="1"/>
    <n v="3070"/>
    <n v="0.05"/>
    <n v="153.5"/>
    <n v="2916.5"/>
    <n v="1960"/>
    <n v="1960"/>
    <n v="956.5"/>
  </r>
  <r>
    <n v="1868"/>
    <n v="978"/>
    <n v="8"/>
    <s v="Klavye"/>
    <n v="1"/>
    <s v="Elektronik"/>
    <n v="1"/>
    <n v="8740"/>
    <n v="0"/>
    <n v="0"/>
    <n v="8740"/>
    <n v="6570"/>
    <n v="6570"/>
    <n v="2170"/>
  </r>
  <r>
    <n v="1869"/>
    <n v="978"/>
    <n v="10"/>
    <s v="Powerbank"/>
    <n v="1"/>
    <s v="Elektronik"/>
    <n v="2"/>
    <n v="7220"/>
    <n v="0.15"/>
    <n v="2166"/>
    <n v="12274"/>
    <n v="4870"/>
    <n v="9740"/>
    <n v="2534"/>
  </r>
  <r>
    <n v="1870"/>
    <n v="978"/>
    <n v="70"/>
    <s v="El Kremi"/>
    <n v="6"/>
    <s v="Kozmetik"/>
    <n v="1"/>
    <n v="1030"/>
    <n v="0.1"/>
    <n v="103"/>
    <n v="927"/>
    <n v="700"/>
    <n v="700"/>
    <n v="227"/>
  </r>
  <r>
    <n v="1871"/>
    <n v="979"/>
    <n v="48"/>
    <s v="Sözlük"/>
    <n v="4"/>
    <s v="Kitap"/>
    <n v="1"/>
    <n v="660"/>
    <n v="0"/>
    <n v="0"/>
    <n v="660"/>
    <n v="430"/>
    <n v="430"/>
    <n v="230"/>
  </r>
  <r>
    <n v="1872"/>
    <n v="979"/>
    <n v="111"/>
    <s v="Paspas Seti"/>
    <n v="10"/>
    <s v="Oto Aksesuar"/>
    <n v="1"/>
    <n v="240"/>
    <n v="0.15"/>
    <n v="36"/>
    <n v="204"/>
    <n v="140"/>
    <n v="140"/>
    <n v="64"/>
  </r>
  <r>
    <n v="1873"/>
    <n v="980"/>
    <n v="49"/>
    <s v="Futbol Topu"/>
    <n v="5"/>
    <s v="Spor"/>
    <n v="1"/>
    <n v="350"/>
    <n v="0.15"/>
    <n v="52.5"/>
    <n v="297.5"/>
    <n v="270"/>
    <n v="270"/>
    <n v="27.5"/>
  </r>
  <r>
    <n v="1874"/>
    <n v="980"/>
    <n v="41"/>
    <s v="Tarih Kitabı"/>
    <n v="4"/>
    <s v="Kitap"/>
    <n v="1"/>
    <n v="120"/>
    <n v="0.05"/>
    <n v="6"/>
    <n v="114"/>
    <n v="70"/>
    <n v="70"/>
    <n v="44"/>
  </r>
  <r>
    <n v="1875"/>
    <n v="981"/>
    <n v="29"/>
    <s v="Gömlek"/>
    <n v="3"/>
    <s v="Giyim"/>
    <n v="1"/>
    <n v="1800"/>
    <n v="0.15"/>
    <n v="270"/>
    <n v="1530"/>
    <n v="1380"/>
    <n v="1380"/>
    <n v="150"/>
  </r>
  <r>
    <n v="1876"/>
    <n v="982"/>
    <n v="6"/>
    <s v="Tablet"/>
    <n v="1"/>
    <s v="Elektronik"/>
    <n v="1"/>
    <n v="19130"/>
    <n v="0.1"/>
    <n v="1913"/>
    <n v="17217"/>
    <n v="13090"/>
    <n v="13090"/>
    <n v="4127"/>
  </r>
  <r>
    <n v="1877"/>
    <n v="982"/>
    <n v="46"/>
    <s v="Kalem Seti"/>
    <n v="4"/>
    <s v="Kitap"/>
    <n v="3"/>
    <n v="160"/>
    <n v="0.05"/>
    <n v="24"/>
    <n v="456"/>
    <n v="90"/>
    <n v="270"/>
    <n v="186"/>
  </r>
  <r>
    <n v="1878"/>
    <n v="982"/>
    <n v="32"/>
    <s v="Kazak"/>
    <n v="3"/>
    <s v="Giyim"/>
    <n v="1"/>
    <n v="2160"/>
    <n v="0.15"/>
    <n v="324"/>
    <n v="1836"/>
    <n v="1660"/>
    <n v="1660"/>
    <n v="176"/>
  </r>
  <r>
    <n v="1879"/>
    <n v="983"/>
    <n v="43"/>
    <s v="Ders Kitabı"/>
    <n v="4"/>
    <s v="Kitap"/>
    <n v="1"/>
    <n v="200"/>
    <n v="0.1"/>
    <n v="20"/>
    <n v="180"/>
    <n v="120"/>
    <n v="120"/>
    <n v="60"/>
  </r>
  <r>
    <n v="1880"/>
    <n v="983"/>
    <n v="119"/>
    <s v="Koku"/>
    <n v="10"/>
    <s v="Oto Aksesuar"/>
    <n v="1"/>
    <n v="3000"/>
    <n v="0.25"/>
    <n v="750"/>
    <n v="2250"/>
    <n v="1710"/>
    <n v="1710"/>
    <n v="540"/>
  </r>
  <r>
    <n v="1881"/>
    <n v="983"/>
    <n v="117"/>
    <s v="Direksiyon Kılıfı"/>
    <n v="10"/>
    <s v="Oto Aksesuar"/>
    <n v="3"/>
    <n v="230"/>
    <n v="0.15"/>
    <n v="103.5"/>
    <n v="586.5"/>
    <n v="140"/>
    <n v="420"/>
    <n v="166.5"/>
  </r>
  <r>
    <n v="1882"/>
    <n v="984"/>
    <n v="108"/>
    <s v="Seramik Saksı"/>
    <n v="9"/>
    <s v="Bahçe"/>
    <n v="1"/>
    <n v="1870"/>
    <n v="0.1"/>
    <n v="187"/>
    <n v="1683"/>
    <n v="970"/>
    <n v="970"/>
    <n v="713"/>
  </r>
  <r>
    <n v="1883"/>
    <n v="985"/>
    <n v="60"/>
    <s v="Pilates Topu"/>
    <n v="5"/>
    <s v="Spor"/>
    <n v="5"/>
    <n v="4820"/>
    <n v="0.15"/>
    <n v="3615"/>
    <n v="20485"/>
    <n v="3060"/>
    <n v="15300"/>
    <n v="5185"/>
  </r>
  <r>
    <n v="1884"/>
    <n v="986"/>
    <n v="97"/>
    <s v="Bahçe Makası"/>
    <n v="9"/>
    <s v="Bahçe"/>
    <n v="1"/>
    <n v="70"/>
    <n v="0"/>
    <n v="0"/>
    <n v="70"/>
    <n v="50"/>
    <n v="50"/>
    <n v="20"/>
  </r>
  <r>
    <n v="1885"/>
    <n v="987"/>
    <n v="117"/>
    <s v="Direksiyon Kılıfı"/>
    <n v="10"/>
    <s v="Oto Aksesuar"/>
    <n v="3"/>
    <n v="240"/>
    <n v="0.1"/>
    <n v="72"/>
    <n v="648"/>
    <n v="140"/>
    <n v="420"/>
    <n v="228"/>
  </r>
  <r>
    <n v="1886"/>
    <n v="988"/>
    <n v="65"/>
    <s v="Diş Macunu"/>
    <n v="6"/>
    <s v="Kozmetik"/>
    <n v="1"/>
    <n v="220"/>
    <n v="0"/>
    <n v="0"/>
    <n v="220"/>
    <n v="170"/>
    <n v="170"/>
    <n v="50"/>
  </r>
  <r>
    <n v="1887"/>
    <n v="988"/>
    <n v="56"/>
    <s v="Spor Çantası"/>
    <n v="5"/>
    <s v="Spor"/>
    <n v="2"/>
    <n v="18460"/>
    <n v="0.15"/>
    <n v="5538"/>
    <n v="31382"/>
    <n v="12840"/>
    <n v="25680"/>
    <n v="5702"/>
  </r>
  <r>
    <n v="1888"/>
    <n v="988"/>
    <n v="28"/>
    <s v="Mont"/>
    <n v="3"/>
    <s v="Giyim"/>
    <n v="1"/>
    <n v="3840"/>
    <n v="0.25"/>
    <n v="960"/>
    <n v="2880"/>
    <n v="2180"/>
    <n v="2180"/>
    <n v="700"/>
  </r>
  <r>
    <n v="1889"/>
    <n v="989"/>
    <n v="44"/>
    <s v="Ajanda"/>
    <n v="4"/>
    <s v="Kitap"/>
    <n v="2"/>
    <n v="330"/>
    <n v="0.1"/>
    <n v="66"/>
    <n v="594"/>
    <n v="160"/>
    <n v="320"/>
    <n v="274"/>
  </r>
  <r>
    <n v="1890"/>
    <n v="989"/>
    <n v="118"/>
    <s v="Park Sensörü"/>
    <n v="10"/>
    <s v="Oto Aksesuar"/>
    <n v="1"/>
    <n v="4840"/>
    <n v="0.25"/>
    <n v="1210"/>
    <n v="3630"/>
    <n v="2490"/>
    <n v="2490"/>
    <n v="1140"/>
  </r>
  <r>
    <n v="1891"/>
    <n v="989"/>
    <n v="31"/>
    <s v="Spor Ayakkabı"/>
    <n v="3"/>
    <s v="Giyim"/>
    <n v="1"/>
    <n v="3050"/>
    <n v="0.15"/>
    <n v="457.5"/>
    <n v="2592.5"/>
    <n v="1910"/>
    <n v="1910"/>
    <n v="682.5"/>
  </r>
  <r>
    <n v="1892"/>
    <n v="989"/>
    <n v="62"/>
    <s v="Nemlendirici Krem"/>
    <n v="6"/>
    <s v="Kozmetik"/>
    <n v="1"/>
    <n v="1010"/>
    <n v="0.05"/>
    <n v="50.5"/>
    <n v="959.5"/>
    <n v="540"/>
    <n v="540"/>
    <n v="419.5"/>
  </r>
  <r>
    <n v="1893"/>
    <n v="989"/>
    <n v="69"/>
    <s v="Deodorant"/>
    <n v="6"/>
    <s v="Kozmetik"/>
    <n v="3"/>
    <n v="730"/>
    <n v="0.15"/>
    <n v="328.5"/>
    <n v="1861.5"/>
    <n v="500"/>
    <n v="1500"/>
    <n v="361.5"/>
  </r>
  <r>
    <n v="1894"/>
    <n v="990"/>
    <n v="71"/>
    <s v="Dudak Balmı"/>
    <n v="6"/>
    <s v="Kozmetik"/>
    <n v="1"/>
    <n v="590"/>
    <n v="0"/>
    <n v="0"/>
    <n v="590"/>
    <n v="340"/>
    <n v="340"/>
    <n v="250"/>
  </r>
  <r>
    <n v="1895"/>
    <n v="991"/>
    <n v="36"/>
    <s v="Elbise"/>
    <n v="3"/>
    <s v="Giyim"/>
    <n v="1"/>
    <n v="3250"/>
    <n v="0"/>
    <n v="0"/>
    <n v="3250"/>
    <n v="1960"/>
    <n v="1960"/>
    <n v="1290"/>
  </r>
  <r>
    <n v="1896"/>
    <n v="992"/>
    <n v="74"/>
    <s v="Puzzle"/>
    <n v="7"/>
    <s v="Oyuncak"/>
    <n v="2"/>
    <n v="570"/>
    <n v="0.1"/>
    <n v="114"/>
    <n v="1026"/>
    <n v="420"/>
    <n v="840"/>
    <n v="186"/>
  </r>
  <r>
    <n v="1897"/>
    <n v="992"/>
    <n v="78"/>
    <s v="Bebek Oyuncak"/>
    <n v="7"/>
    <s v="Oyuncak"/>
    <n v="2"/>
    <n v="400"/>
    <n v="0"/>
    <n v="0"/>
    <n v="800"/>
    <n v="240"/>
    <n v="480"/>
    <n v="320"/>
  </r>
  <r>
    <n v="1898"/>
    <n v="992"/>
    <n v="91"/>
    <s v="Su Isıtıcı"/>
    <n v="8"/>
    <s v="Mutfak"/>
    <n v="5"/>
    <n v="2130"/>
    <n v="0"/>
    <n v="0"/>
    <n v="10650"/>
    <n v="1350"/>
    <n v="6750"/>
    <n v="3900"/>
  </r>
  <r>
    <n v="1899"/>
    <n v="992"/>
    <n v="26"/>
    <s v="Kot Pantolon"/>
    <n v="3"/>
    <s v="Giyim"/>
    <n v="1"/>
    <n v="830"/>
    <n v="0.15"/>
    <n v="124.5"/>
    <n v="705.5"/>
    <n v="400"/>
    <n v="400"/>
    <n v="305.5"/>
  </r>
  <r>
    <n v="1900"/>
    <n v="993"/>
    <n v="92"/>
    <s v="Saklama Kabı"/>
    <n v="8"/>
    <s v="Mutfak"/>
    <n v="1"/>
    <n v="770"/>
    <n v="0.15"/>
    <n v="115.5"/>
    <n v="654.5"/>
    <n v="500"/>
    <n v="500"/>
    <n v="154.5"/>
  </r>
  <r>
    <n v="1901"/>
    <n v="994"/>
    <n v="88"/>
    <s v="Kahve Makinesi"/>
    <n v="8"/>
    <s v="Mutfak"/>
    <n v="5"/>
    <n v="12260"/>
    <n v="0"/>
    <n v="0"/>
    <n v="61300"/>
    <n v="5740"/>
    <n v="28700"/>
    <n v="32600"/>
  </r>
  <r>
    <n v="1902"/>
    <n v="995"/>
    <n v="69"/>
    <s v="Deodorant"/>
    <n v="6"/>
    <s v="Kozmetik"/>
    <n v="1"/>
    <n v="730"/>
    <n v="0.1"/>
    <n v="73"/>
    <n v="657"/>
    <n v="500"/>
    <n v="500"/>
    <n v="157"/>
  </r>
  <r>
    <n v="1903"/>
    <n v="996"/>
    <n v="10"/>
    <s v="Powerbank"/>
    <n v="1"/>
    <s v="Elektronik"/>
    <n v="2"/>
    <n v="6750"/>
    <n v="0.15"/>
    <n v="2025"/>
    <n v="11475"/>
    <n v="4870"/>
    <n v="9740"/>
    <n v="1735"/>
  </r>
  <r>
    <n v="1904"/>
    <n v="996"/>
    <n v="61"/>
    <s v="Şampuan"/>
    <n v="6"/>
    <s v="Kozmetik"/>
    <n v="2"/>
    <n v="900"/>
    <n v="0.05"/>
    <n v="90"/>
    <n v="1710"/>
    <n v="420"/>
    <n v="840"/>
    <n v="870"/>
  </r>
  <r>
    <n v="1905"/>
    <n v="996"/>
    <n v="39"/>
    <s v="İşletme Kitabı"/>
    <n v="4"/>
    <s v="Kitap"/>
    <n v="2"/>
    <n v="440"/>
    <n v="0"/>
    <n v="0"/>
    <n v="880"/>
    <n v="210"/>
    <n v="420"/>
    <n v="460"/>
  </r>
  <r>
    <n v="1906"/>
    <n v="996"/>
    <n v="49"/>
    <s v="Futbol Topu"/>
    <n v="5"/>
    <s v="Spor"/>
    <n v="2"/>
    <n v="350"/>
    <n v="0.15"/>
    <n v="105"/>
    <n v="595"/>
    <n v="270"/>
    <n v="540"/>
    <n v="55"/>
  </r>
  <r>
    <n v="1907"/>
    <n v="996"/>
    <n v="111"/>
    <s v="Paspas Seti"/>
    <n v="10"/>
    <s v="Oto Aksesuar"/>
    <n v="1"/>
    <n v="250"/>
    <n v="0"/>
    <n v="0"/>
    <n v="250"/>
    <n v="140"/>
    <n v="140"/>
    <n v="110"/>
  </r>
  <r>
    <n v="1908"/>
    <n v="997"/>
    <n v="52"/>
    <s v="Direnç Bandı"/>
    <n v="5"/>
    <s v="Spor"/>
    <n v="1"/>
    <n v="14720"/>
    <n v="0"/>
    <n v="0"/>
    <n v="14720"/>
    <n v="11070"/>
    <n v="11070"/>
    <n v="3650"/>
  </r>
  <r>
    <n v="1909"/>
    <n v="998"/>
    <n v="90"/>
    <s v="Bıçak Seti"/>
    <n v="8"/>
    <s v="Mutfak"/>
    <n v="1"/>
    <n v="3530"/>
    <n v="0"/>
    <n v="0"/>
    <n v="3530"/>
    <n v="2670"/>
    <n v="2670"/>
    <n v="860"/>
  </r>
  <r>
    <n v="1910"/>
    <n v="999"/>
    <n v="33"/>
    <s v="Ceket"/>
    <n v="3"/>
    <s v="Giyim"/>
    <n v="1"/>
    <n v="1320"/>
    <n v="0.2"/>
    <n v="264"/>
    <n v="1056"/>
    <n v="1040"/>
    <n v="1040"/>
    <n v="16"/>
  </r>
  <r>
    <n v="1911"/>
    <n v="999"/>
    <n v="39"/>
    <s v="İşletme Kitabı"/>
    <n v="4"/>
    <s v="Kitap"/>
    <n v="1"/>
    <n v="440"/>
    <n v="0"/>
    <n v="0"/>
    <n v="440"/>
    <n v="210"/>
    <n v="210"/>
    <n v="230"/>
  </r>
  <r>
    <n v="1912"/>
    <n v="999"/>
    <n v="84"/>
    <s v="Robot Oyuncak"/>
    <n v="7"/>
    <s v="Oyuncak"/>
    <n v="2"/>
    <n v="640"/>
    <n v="0.05"/>
    <n v="64"/>
    <n v="1216"/>
    <n v="500"/>
    <n v="1000"/>
    <n v="216"/>
  </r>
  <r>
    <n v="1913"/>
    <n v="1000"/>
    <n v="18"/>
    <s v="Halı"/>
    <n v="2"/>
    <s v="Ev Yaşam"/>
    <n v="1"/>
    <n v="10900"/>
    <n v="0.15"/>
    <n v="1635"/>
    <n v="9265"/>
    <n v="8290"/>
    <n v="8290"/>
    <n v="975"/>
  </r>
  <r>
    <n v="1914"/>
    <n v="1001"/>
    <n v="44"/>
    <s v="Ajanda"/>
    <n v="4"/>
    <s v="Kitap"/>
    <n v="2"/>
    <n v="310"/>
    <n v="0"/>
    <n v="0"/>
    <n v="620"/>
    <n v="160"/>
    <n v="320"/>
    <n v="300"/>
  </r>
  <r>
    <n v="1915"/>
    <n v="1001"/>
    <n v="84"/>
    <s v="Robot Oyuncak"/>
    <n v="7"/>
    <s v="Oyuncak"/>
    <n v="2"/>
    <n v="660"/>
    <n v="0.15"/>
    <n v="198"/>
    <n v="1122"/>
    <n v="500"/>
    <n v="1000"/>
    <n v="122"/>
  </r>
  <r>
    <n v="1916"/>
    <n v="1001"/>
    <n v="72"/>
    <s v="Vücut Losyonu"/>
    <n v="6"/>
    <s v="Kozmetik"/>
    <n v="4"/>
    <n v="380"/>
    <n v="0.05"/>
    <n v="76"/>
    <n v="1444"/>
    <n v="190"/>
    <n v="760"/>
    <n v="684"/>
  </r>
  <r>
    <n v="1917"/>
    <n v="1002"/>
    <n v="31"/>
    <s v="Spor Ayakkabı"/>
    <n v="3"/>
    <s v="Giyim"/>
    <n v="2"/>
    <n v="3100"/>
    <n v="0.15"/>
    <n v="930"/>
    <n v="5270"/>
    <n v="1910"/>
    <n v="3820"/>
    <n v="1450"/>
  </r>
  <r>
    <n v="1918"/>
    <n v="1003"/>
    <n v="31"/>
    <s v="Spor Ayakkabı"/>
    <n v="3"/>
    <s v="Giyim"/>
    <n v="3"/>
    <n v="3160"/>
    <n v="0.1"/>
    <n v="948"/>
    <n v="8532"/>
    <n v="1910"/>
    <n v="5730"/>
    <n v="2802"/>
  </r>
  <r>
    <n v="1919"/>
    <n v="1004"/>
    <n v="69"/>
    <s v="Deodorant"/>
    <n v="6"/>
    <s v="Kozmetik"/>
    <n v="1"/>
    <n v="750"/>
    <n v="0"/>
    <n v="0"/>
    <n v="750"/>
    <n v="500"/>
    <n v="500"/>
    <n v="250"/>
  </r>
  <r>
    <n v="1920"/>
    <n v="1005"/>
    <n v="109"/>
    <s v="Araç Telefon Tutucu"/>
    <n v="10"/>
    <s v="Oto Aksesuar"/>
    <n v="1"/>
    <n v="1060"/>
    <n v="0"/>
    <n v="0"/>
    <n v="1060"/>
    <n v="760"/>
    <n v="760"/>
    <n v="300"/>
  </r>
  <r>
    <n v="1921"/>
    <n v="1005"/>
    <n v="86"/>
    <s v="Tencere Seti"/>
    <n v="8"/>
    <s v="Mutfak"/>
    <n v="1"/>
    <n v="570"/>
    <n v="0.15"/>
    <n v="85.5"/>
    <n v="484.5"/>
    <n v="360"/>
    <n v="360"/>
    <n v="124.5"/>
  </r>
  <r>
    <n v="1922"/>
    <n v="1005"/>
    <n v="68"/>
    <s v="Tıraş Köpüğü"/>
    <n v="6"/>
    <s v="Kozmetik"/>
    <n v="1"/>
    <n v="1080"/>
    <n v="0.1"/>
    <n v="108"/>
    <n v="972"/>
    <n v="610"/>
    <n v="610"/>
    <n v="362"/>
  </r>
  <r>
    <n v="1923"/>
    <n v="1006"/>
    <n v="93"/>
    <s v="Baharatlık"/>
    <n v="8"/>
    <s v="Mutfak"/>
    <n v="1"/>
    <n v="4900"/>
    <n v="0"/>
    <n v="0"/>
    <n v="4900"/>
    <n v="3580"/>
    <n v="3580"/>
    <n v="1320"/>
  </r>
  <r>
    <n v="1924"/>
    <n v="1006"/>
    <n v="99"/>
    <s v="Sulama Hortumu"/>
    <n v="9"/>
    <s v="Bahçe"/>
    <n v="1"/>
    <n v="1420"/>
    <n v="0.05"/>
    <n v="71"/>
    <n v="1349"/>
    <n v="680"/>
    <n v="680"/>
    <n v="669"/>
  </r>
  <r>
    <n v="1925"/>
    <n v="1006"/>
    <n v="116"/>
    <s v="Koltuk Kılıfı"/>
    <n v="10"/>
    <s v="Oto Aksesuar"/>
    <n v="1"/>
    <n v="2590"/>
    <n v="0"/>
    <n v="0"/>
    <n v="2590"/>
    <n v="1270"/>
    <n v="1270"/>
    <n v="1320"/>
  </r>
  <r>
    <n v="1926"/>
    <n v="1006"/>
    <n v="118"/>
    <s v="Park Sensörü"/>
    <n v="10"/>
    <s v="Oto Aksesuar"/>
    <n v="2"/>
    <n v="4920"/>
    <n v="0"/>
    <n v="0"/>
    <n v="9840"/>
    <n v="2490"/>
    <n v="4980"/>
    <n v="4860"/>
  </r>
  <r>
    <n v="1927"/>
    <n v="1006"/>
    <n v="82"/>
    <s v="Satranç Takımı"/>
    <n v="7"/>
    <s v="Oyuncak"/>
    <n v="1"/>
    <n v="890"/>
    <n v="0.15"/>
    <n v="133.5"/>
    <n v="756.5"/>
    <n v="700"/>
    <n v="700"/>
    <n v="56.5"/>
  </r>
  <r>
    <n v="1928"/>
    <n v="1007"/>
    <n v="119"/>
    <s v="Koku"/>
    <n v="10"/>
    <s v="Oto Aksesuar"/>
    <n v="4"/>
    <n v="2960"/>
    <n v="0.2"/>
    <n v="2368"/>
    <n v="9472"/>
    <n v="1710"/>
    <n v="6840"/>
    <n v="2632"/>
  </r>
  <r>
    <n v="1929"/>
    <n v="1007"/>
    <n v="108"/>
    <s v="Seramik Saksı"/>
    <n v="9"/>
    <s v="Bahçe"/>
    <n v="1"/>
    <n v="1850"/>
    <n v="0"/>
    <n v="0"/>
    <n v="1850"/>
    <n v="970"/>
    <n v="970"/>
    <n v="880"/>
  </r>
  <r>
    <n v="1930"/>
    <n v="1008"/>
    <n v="58"/>
    <s v="Eldiven"/>
    <n v="5"/>
    <s v="Spor"/>
    <n v="1"/>
    <n v="10060"/>
    <n v="0.15"/>
    <n v="1509"/>
    <n v="8551"/>
    <n v="6110"/>
    <n v="6110"/>
    <n v="2441"/>
  </r>
  <r>
    <n v="1931"/>
    <n v="1009"/>
    <n v="35"/>
    <s v="Çorap Seti"/>
    <n v="3"/>
    <s v="Giyim"/>
    <n v="2"/>
    <n v="3870"/>
    <n v="0"/>
    <n v="0"/>
    <n v="7740"/>
    <n v="1910"/>
    <n v="3820"/>
    <n v="3920"/>
  </r>
  <r>
    <n v="1932"/>
    <n v="1009"/>
    <n v="24"/>
    <s v="Kitaplık"/>
    <n v="2"/>
    <s v="Ev Yaşam"/>
    <n v="1"/>
    <n v="2820"/>
    <n v="0.05"/>
    <n v="141"/>
    <n v="2679"/>
    <n v="2180"/>
    <n v="2180"/>
    <n v="499"/>
  </r>
  <r>
    <n v="1933"/>
    <n v="1009"/>
    <n v="50"/>
    <s v="Yoga Matı"/>
    <n v="5"/>
    <s v="Spor"/>
    <n v="2"/>
    <n v="3280"/>
    <n v="0"/>
    <n v="0"/>
    <n v="6560"/>
    <n v="1750"/>
    <n v="3500"/>
    <n v="3060"/>
  </r>
  <r>
    <n v="1934"/>
    <n v="1009"/>
    <n v="16"/>
    <s v="Nevresim Takımı"/>
    <n v="2"/>
    <s v="Ev Yaşam"/>
    <n v="1"/>
    <n v="2160"/>
    <n v="0.1"/>
    <n v="216"/>
    <n v="1944"/>
    <n v="990"/>
    <n v="990"/>
    <n v="954"/>
  </r>
  <r>
    <n v="1935"/>
    <n v="1009"/>
    <n v="120"/>
    <s v="İlk Yardım Çantası"/>
    <n v="10"/>
    <s v="Oto Aksesuar"/>
    <n v="1"/>
    <n v="4630"/>
    <n v="0.1"/>
    <n v="463"/>
    <n v="4167"/>
    <n v="2720"/>
    <n v="2720"/>
    <n v="1447"/>
  </r>
  <r>
    <n v="1936"/>
    <n v="1010"/>
    <n v="3"/>
    <s v="Kablosuz Kulaklık"/>
    <n v="1"/>
    <s v="Elektronik"/>
    <n v="1"/>
    <n v="23420"/>
    <n v="0.1"/>
    <n v="2342"/>
    <n v="21078"/>
    <n v="17980"/>
    <n v="17980"/>
    <n v="3098"/>
  </r>
  <r>
    <n v="1937"/>
    <n v="1010"/>
    <n v="4"/>
    <s v="Bluetooth Hoparlör"/>
    <n v="1"/>
    <s v="Elektronik"/>
    <n v="4"/>
    <n v="20960"/>
    <n v="0.15"/>
    <n v="12576"/>
    <n v="71264"/>
    <n v="9340"/>
    <n v="37360"/>
    <n v="33904"/>
  </r>
  <r>
    <n v="1938"/>
    <n v="1011"/>
    <n v="72"/>
    <s v="Vücut Losyonu"/>
    <n v="6"/>
    <s v="Kozmetik"/>
    <n v="1"/>
    <n v="380"/>
    <n v="0.15"/>
    <n v="57"/>
    <n v="323"/>
    <n v="190"/>
    <n v="190"/>
    <n v="133"/>
  </r>
  <r>
    <n v="1939"/>
    <n v="1011"/>
    <n v="36"/>
    <s v="Elbise"/>
    <n v="3"/>
    <s v="Giyim"/>
    <n v="2"/>
    <n v="3430"/>
    <n v="0"/>
    <n v="0"/>
    <n v="6860"/>
    <n v="1960"/>
    <n v="3920"/>
    <n v="2940"/>
  </r>
  <r>
    <n v="1940"/>
    <n v="1011"/>
    <n v="41"/>
    <s v="Tarih Kitabı"/>
    <n v="4"/>
    <s v="Kitap"/>
    <n v="1"/>
    <n v="120"/>
    <n v="0.05"/>
    <n v="6"/>
    <n v="114"/>
    <n v="70"/>
    <n v="70"/>
    <n v="44"/>
  </r>
  <r>
    <n v="1941"/>
    <n v="1011"/>
    <n v="21"/>
    <s v="Ayakkabılık"/>
    <n v="2"/>
    <s v="Ev Yaşam"/>
    <n v="2"/>
    <n v="2860"/>
    <n v="0.15"/>
    <n v="858"/>
    <n v="4862"/>
    <n v="2170"/>
    <n v="4340"/>
    <n v="522"/>
  </r>
  <r>
    <n v="1942"/>
    <n v="1012"/>
    <n v="4"/>
    <s v="Bluetooth Hoparlör"/>
    <n v="1"/>
    <s v="Elektronik"/>
    <n v="1"/>
    <n v="20670"/>
    <n v="0"/>
    <n v="0"/>
    <n v="20670"/>
    <n v="9340"/>
    <n v="9340"/>
    <n v="11330"/>
  </r>
  <r>
    <n v="1943"/>
    <n v="1012"/>
    <n v="89"/>
    <s v="Kesme Tahtası"/>
    <n v="8"/>
    <s v="Mutfak"/>
    <n v="1"/>
    <n v="640"/>
    <n v="0.15"/>
    <n v="96"/>
    <n v="544"/>
    <n v="300"/>
    <n v="300"/>
    <n v="244"/>
  </r>
  <r>
    <n v="1944"/>
    <n v="1012"/>
    <n v="68"/>
    <s v="Tıraş Köpüğü"/>
    <n v="6"/>
    <s v="Kozmetik"/>
    <n v="1"/>
    <n v="1090"/>
    <n v="0"/>
    <n v="0"/>
    <n v="1090"/>
    <n v="610"/>
    <n v="610"/>
    <n v="480"/>
  </r>
  <r>
    <n v="1945"/>
    <n v="1013"/>
    <n v="6"/>
    <s v="Tablet"/>
    <n v="1"/>
    <s v="Elektronik"/>
    <n v="2"/>
    <n v="19550"/>
    <n v="0.1"/>
    <n v="3910"/>
    <n v="35190"/>
    <n v="13090"/>
    <n v="26180"/>
    <n v="9010"/>
  </r>
  <r>
    <n v="1946"/>
    <n v="1013"/>
    <n v="119"/>
    <s v="Koku"/>
    <n v="10"/>
    <s v="Oto Aksesuar"/>
    <n v="2"/>
    <n v="2900"/>
    <n v="0.2"/>
    <n v="1160"/>
    <n v="4640"/>
    <n v="1710"/>
    <n v="3420"/>
    <n v="1220"/>
  </r>
  <r>
    <n v="1947"/>
    <n v="1014"/>
    <n v="118"/>
    <s v="Park Sensörü"/>
    <n v="10"/>
    <s v="Oto Aksesuar"/>
    <n v="1"/>
    <n v="4680"/>
    <n v="0.15"/>
    <n v="702"/>
    <n v="3978"/>
    <n v="2490"/>
    <n v="2490"/>
    <n v="1488"/>
  </r>
  <r>
    <n v="1948"/>
    <n v="1015"/>
    <n v="55"/>
    <s v="Suluk"/>
    <n v="5"/>
    <s v="Spor"/>
    <n v="1"/>
    <n v="16710"/>
    <n v="0"/>
    <n v="0"/>
    <n v="16710"/>
    <n v="9500"/>
    <n v="9500"/>
    <n v="7210"/>
  </r>
  <r>
    <n v="1949"/>
    <n v="1016"/>
    <n v="89"/>
    <s v="Kesme Tahtası"/>
    <n v="8"/>
    <s v="Mutfak"/>
    <n v="5"/>
    <n v="620"/>
    <n v="0.15"/>
    <n v="465"/>
    <n v="2635"/>
    <n v="300"/>
    <n v="1500"/>
    <n v="1135"/>
  </r>
  <r>
    <n v="1950"/>
    <n v="1016"/>
    <n v="12"/>
    <s v="Harici Disk"/>
    <n v="1"/>
    <s v="Elektronik"/>
    <n v="1"/>
    <n v="20600"/>
    <n v="0.05"/>
    <n v="1030"/>
    <n v="19570"/>
    <n v="14940"/>
    <n v="14940"/>
    <n v="4630"/>
  </r>
  <r>
    <n v="1951"/>
    <n v="1016"/>
    <n v="64"/>
    <s v="Parfüm"/>
    <n v="6"/>
    <s v="Kozmetik"/>
    <n v="1"/>
    <n v="410"/>
    <n v="0.1"/>
    <n v="41"/>
    <n v="369"/>
    <n v="260"/>
    <n v="260"/>
    <n v="109"/>
  </r>
  <r>
    <n v="1952"/>
    <n v="1017"/>
    <n v="32"/>
    <s v="Kazak"/>
    <n v="3"/>
    <s v="Giyim"/>
    <n v="1"/>
    <n v="2250"/>
    <n v="0"/>
    <n v="0"/>
    <n v="2250"/>
    <n v="1660"/>
    <n v="1660"/>
    <n v="590"/>
  </r>
  <r>
    <n v="1953"/>
    <n v="1017"/>
    <n v="45"/>
    <s v="Defter"/>
    <n v="4"/>
    <s v="Kitap"/>
    <n v="3"/>
    <n v="210"/>
    <n v="0.15"/>
    <n v="94.5"/>
    <n v="535.5"/>
    <n v="140"/>
    <n v="420"/>
    <n v="115.5"/>
  </r>
  <r>
    <n v="1954"/>
    <n v="1018"/>
    <n v="90"/>
    <s v="Bıçak Seti"/>
    <n v="8"/>
    <s v="Mutfak"/>
    <n v="2"/>
    <n v="3540"/>
    <n v="0.15"/>
    <n v="1062"/>
    <n v="6018"/>
    <n v="2670"/>
    <n v="5340"/>
    <n v="678"/>
  </r>
  <r>
    <n v="1955"/>
    <n v="1019"/>
    <n v="107"/>
    <s v="Bahçe Sandalyesi"/>
    <n v="9"/>
    <s v="Bahçe"/>
    <n v="1"/>
    <n v="550"/>
    <n v="0"/>
    <n v="0"/>
    <n v="550"/>
    <n v="310"/>
    <n v="310"/>
    <n v="240"/>
  </r>
  <r>
    <n v="1956"/>
    <n v="1019"/>
    <n v="29"/>
    <s v="Gömlek"/>
    <n v="3"/>
    <s v="Giyim"/>
    <n v="1"/>
    <n v="1790"/>
    <n v="0"/>
    <n v="0"/>
    <n v="1790"/>
    <n v="1380"/>
    <n v="1380"/>
    <n v="410"/>
  </r>
  <r>
    <n v="1957"/>
    <n v="1019"/>
    <n v="101"/>
    <s v="Tohum Seti"/>
    <n v="9"/>
    <s v="Bahçe"/>
    <n v="1"/>
    <n v="740"/>
    <n v="0.15"/>
    <n v="111"/>
    <n v="629"/>
    <n v="440"/>
    <n v="440"/>
    <n v="189"/>
  </r>
  <r>
    <n v="1958"/>
    <n v="1020"/>
    <n v="65"/>
    <s v="Diş Macunu"/>
    <n v="6"/>
    <s v="Kozmetik"/>
    <n v="2"/>
    <n v="210"/>
    <n v="0.15"/>
    <n v="63"/>
    <n v="357"/>
    <n v="170"/>
    <n v="340"/>
    <n v="17"/>
  </r>
  <r>
    <n v="1959"/>
    <n v="1021"/>
    <n v="106"/>
    <s v="Gübre"/>
    <n v="9"/>
    <s v="Bahçe"/>
    <n v="1"/>
    <n v="1550"/>
    <n v="0.2"/>
    <n v="310"/>
    <n v="1240"/>
    <n v="830"/>
    <n v="830"/>
    <n v="410"/>
  </r>
  <r>
    <n v="1960"/>
    <n v="1021"/>
    <n v="71"/>
    <s v="Dudak Balmı"/>
    <n v="6"/>
    <s v="Kozmetik"/>
    <n v="2"/>
    <n v="590"/>
    <n v="0"/>
    <n v="0"/>
    <n v="1180"/>
    <n v="340"/>
    <n v="680"/>
    <n v="500"/>
  </r>
  <r>
    <n v="1961"/>
    <n v="1022"/>
    <n v="69"/>
    <s v="Deodorant"/>
    <n v="6"/>
    <s v="Kozmetik"/>
    <n v="2"/>
    <n v="710"/>
    <n v="0.05"/>
    <n v="71"/>
    <n v="1349"/>
    <n v="500"/>
    <n v="1000"/>
    <n v="349"/>
  </r>
  <r>
    <n v="1962"/>
    <n v="1022"/>
    <n v="111"/>
    <s v="Paspas Seti"/>
    <n v="10"/>
    <s v="Oto Aksesuar"/>
    <n v="2"/>
    <n v="240"/>
    <n v="0"/>
    <n v="0"/>
    <n v="480"/>
    <n v="140"/>
    <n v="280"/>
    <n v="200"/>
  </r>
  <r>
    <n v="1963"/>
    <n v="1022"/>
    <n v="34"/>
    <s v="Şapka"/>
    <n v="3"/>
    <s v="Giyim"/>
    <n v="4"/>
    <n v="1930"/>
    <n v="0"/>
    <n v="0"/>
    <n v="7720"/>
    <n v="910"/>
    <n v="3640"/>
    <n v="4080"/>
  </r>
  <r>
    <n v="1964"/>
    <n v="1023"/>
    <n v="38"/>
    <s v="Kişisel Gelişim Kitabı"/>
    <n v="4"/>
    <s v="Kitap"/>
    <n v="1"/>
    <n v="340"/>
    <n v="0.25"/>
    <n v="85"/>
    <n v="255"/>
    <n v="250"/>
    <n v="250"/>
    <n v="5"/>
  </r>
  <r>
    <n v="1965"/>
    <n v="1023"/>
    <n v="33"/>
    <s v="Ceket"/>
    <n v="3"/>
    <s v="Giyim"/>
    <n v="1"/>
    <n v="1350"/>
    <n v="0.1"/>
    <n v="135"/>
    <n v="1215"/>
    <n v="1040"/>
    <n v="1040"/>
    <n v="175"/>
  </r>
  <r>
    <n v="1966"/>
    <n v="1023"/>
    <n v="20"/>
    <s v="Duvar Saati"/>
    <n v="2"/>
    <s v="Ev Yaşam"/>
    <n v="2"/>
    <n v="1760"/>
    <n v="0.15"/>
    <n v="528"/>
    <n v="2992"/>
    <n v="1030"/>
    <n v="2060"/>
    <n v="932"/>
  </r>
  <r>
    <n v="1967"/>
    <n v="1024"/>
    <n v="44"/>
    <s v="Ajanda"/>
    <n v="4"/>
    <s v="Kitap"/>
    <n v="3"/>
    <n v="330"/>
    <n v="0"/>
    <n v="0"/>
    <n v="990"/>
    <n v="160"/>
    <n v="480"/>
    <n v="510"/>
  </r>
  <r>
    <n v="1968"/>
    <n v="1024"/>
    <n v="28"/>
    <s v="Mont"/>
    <n v="3"/>
    <s v="Giyim"/>
    <n v="2"/>
    <n v="4030"/>
    <n v="0.05"/>
    <n v="403"/>
    <n v="7657"/>
    <n v="2180"/>
    <n v="4360"/>
    <n v="3297"/>
  </r>
  <r>
    <n v="1969"/>
    <n v="1024"/>
    <n v="48"/>
    <s v="Sözlük"/>
    <n v="4"/>
    <s v="Kitap"/>
    <n v="1"/>
    <n v="660"/>
    <n v="0.1"/>
    <n v="66"/>
    <n v="594"/>
    <n v="430"/>
    <n v="430"/>
    <n v="164"/>
  </r>
  <r>
    <n v="1970"/>
    <n v="1024"/>
    <n v="84"/>
    <s v="Robot Oyuncak"/>
    <n v="7"/>
    <s v="Oyuncak"/>
    <n v="1"/>
    <n v="650"/>
    <n v="0.1"/>
    <n v="65"/>
    <n v="585"/>
    <n v="500"/>
    <n v="500"/>
    <n v="85"/>
  </r>
  <r>
    <n v="1971"/>
    <n v="1024"/>
    <n v="7"/>
    <s v="Monitör"/>
    <n v="1"/>
    <s v="Elektronik"/>
    <n v="1"/>
    <n v="18380"/>
    <n v="0"/>
    <n v="0"/>
    <n v="18380"/>
    <n v="9620"/>
    <n v="9620"/>
    <n v="8760"/>
  </r>
  <r>
    <n v="1972"/>
    <n v="1025"/>
    <n v="2"/>
    <s v="Akıllı Telefon"/>
    <n v="1"/>
    <s v="Elektronik"/>
    <n v="3"/>
    <n v="8030"/>
    <n v="0"/>
    <n v="0"/>
    <n v="24090"/>
    <n v="3900"/>
    <n v="11700"/>
    <n v="12390"/>
  </r>
  <r>
    <n v="1973"/>
    <n v="1026"/>
    <n v="107"/>
    <s v="Bahçe Sandalyesi"/>
    <n v="9"/>
    <s v="Bahçe"/>
    <n v="2"/>
    <n v="540"/>
    <n v="0.1"/>
    <n v="108"/>
    <n v="972"/>
    <n v="310"/>
    <n v="620"/>
    <n v="352"/>
  </r>
  <r>
    <n v="1974"/>
    <n v="1027"/>
    <n v="103"/>
    <s v="Güneş Enerjili Lamba"/>
    <n v="9"/>
    <s v="Bahçe"/>
    <n v="4"/>
    <n v="1430"/>
    <n v="0.1"/>
    <n v="572"/>
    <n v="5148"/>
    <n v="970"/>
    <n v="3880"/>
    <n v="1268"/>
  </r>
  <r>
    <n v="1975"/>
    <n v="1027"/>
    <n v="23"/>
    <s v="TV Ünitesi"/>
    <n v="2"/>
    <s v="Ev Yaşam"/>
    <n v="1"/>
    <n v="8490"/>
    <n v="0.1"/>
    <n v="849"/>
    <n v="7641"/>
    <n v="4430"/>
    <n v="4430"/>
    <n v="3211"/>
  </r>
  <r>
    <n v="1976"/>
    <n v="1028"/>
    <n v="12"/>
    <s v="Harici Disk"/>
    <n v="1"/>
    <s v="Elektronik"/>
    <n v="2"/>
    <n v="20550"/>
    <n v="0"/>
    <n v="0"/>
    <n v="41100"/>
    <n v="14940"/>
    <n v="29880"/>
    <n v="11220"/>
  </r>
  <r>
    <n v="1977"/>
    <n v="1028"/>
    <n v="74"/>
    <s v="Puzzle"/>
    <n v="7"/>
    <s v="Oyuncak"/>
    <n v="1"/>
    <n v="550"/>
    <n v="0"/>
    <n v="0"/>
    <n v="550"/>
    <n v="420"/>
    <n v="420"/>
    <n v="130"/>
  </r>
  <r>
    <n v="1978"/>
    <n v="1028"/>
    <n v="93"/>
    <s v="Baharatlık"/>
    <n v="8"/>
    <s v="Mutfak"/>
    <n v="1"/>
    <n v="4580"/>
    <n v="0"/>
    <n v="0"/>
    <n v="4580"/>
    <n v="3580"/>
    <n v="3580"/>
    <n v="1000"/>
  </r>
  <r>
    <n v="1979"/>
    <n v="1028"/>
    <n v="49"/>
    <s v="Futbol Topu"/>
    <n v="5"/>
    <s v="Spor"/>
    <n v="1"/>
    <n v="350"/>
    <n v="0"/>
    <n v="0"/>
    <n v="350"/>
    <n v="270"/>
    <n v="270"/>
    <n v="80"/>
  </r>
  <r>
    <n v="1980"/>
    <n v="1029"/>
    <n v="20"/>
    <s v="Duvar Saati"/>
    <n v="2"/>
    <s v="Ev Yaşam"/>
    <n v="1"/>
    <n v="1770"/>
    <n v="0"/>
    <n v="0"/>
    <n v="1770"/>
    <n v="1030"/>
    <n v="1030"/>
    <n v="740"/>
  </r>
  <r>
    <n v="1981"/>
    <n v="1029"/>
    <n v="40"/>
    <s v="Veri Analizi Kitabı"/>
    <n v="4"/>
    <s v="Kitap"/>
    <n v="2"/>
    <n v="490"/>
    <n v="0.15"/>
    <n v="147"/>
    <n v="833"/>
    <n v="340"/>
    <n v="680"/>
    <n v="153"/>
  </r>
  <r>
    <n v="1982"/>
    <n v="1030"/>
    <n v="28"/>
    <s v="Mont"/>
    <n v="3"/>
    <s v="Giyim"/>
    <n v="1"/>
    <n v="3930"/>
    <n v="0.05"/>
    <n v="196.5"/>
    <n v="3733.5"/>
    <n v="2180"/>
    <n v="2180"/>
    <n v="1553.5"/>
  </r>
  <r>
    <n v="1983"/>
    <n v="1030"/>
    <n v="10"/>
    <s v="Powerbank"/>
    <n v="1"/>
    <s v="Elektronik"/>
    <n v="1"/>
    <n v="7090"/>
    <n v="0.05"/>
    <n v="354.5"/>
    <n v="6735.5"/>
    <n v="4870"/>
    <n v="4870"/>
    <n v="1865.5"/>
  </r>
  <r>
    <n v="1984"/>
    <n v="1031"/>
    <n v="74"/>
    <s v="Puzzle"/>
    <n v="7"/>
    <s v="Oyuncak"/>
    <n v="4"/>
    <n v="560"/>
    <n v="0.05"/>
    <n v="112"/>
    <n v="2128"/>
    <n v="420"/>
    <n v="1680"/>
    <n v="448"/>
  </r>
  <r>
    <n v="1985"/>
    <n v="1032"/>
    <n v="74"/>
    <s v="Puzzle"/>
    <n v="7"/>
    <s v="Oyuncak"/>
    <n v="3"/>
    <n v="550"/>
    <n v="0.1"/>
    <n v="165"/>
    <n v="1485"/>
    <n v="420"/>
    <n v="1260"/>
    <n v="225"/>
  </r>
  <r>
    <n v="1986"/>
    <n v="1032"/>
    <n v="116"/>
    <s v="Koltuk Kılıfı"/>
    <n v="10"/>
    <s v="Oto Aksesuar"/>
    <n v="2"/>
    <n v="2520"/>
    <n v="0.05"/>
    <n v="252"/>
    <n v="4788"/>
    <n v="1270"/>
    <n v="2540"/>
    <n v="2248"/>
  </r>
  <r>
    <n v="1987"/>
    <n v="1033"/>
    <n v="24"/>
    <s v="Kitaplık"/>
    <n v="2"/>
    <s v="Ev Yaşam"/>
    <n v="1"/>
    <n v="2800"/>
    <n v="0"/>
    <n v="0"/>
    <n v="2800"/>
    <n v="2180"/>
    <n v="2180"/>
    <n v="620"/>
  </r>
  <r>
    <n v="1988"/>
    <n v="1033"/>
    <n v="30"/>
    <s v="Eşofman Altı"/>
    <n v="3"/>
    <s v="Giyim"/>
    <n v="1"/>
    <n v="1740"/>
    <n v="0.15"/>
    <n v="261"/>
    <n v="1479"/>
    <n v="910"/>
    <n v="910"/>
    <n v="569"/>
  </r>
  <r>
    <n v="1989"/>
    <n v="1034"/>
    <n v="37"/>
    <s v="Roman"/>
    <n v="4"/>
    <s v="Kitap"/>
    <n v="2"/>
    <n v="250"/>
    <n v="0"/>
    <n v="0"/>
    <n v="500"/>
    <n v="160"/>
    <n v="320"/>
    <n v="180"/>
  </r>
  <r>
    <n v="1990"/>
    <n v="1034"/>
    <n v="62"/>
    <s v="Nemlendirici Krem"/>
    <n v="6"/>
    <s v="Kozmetik"/>
    <n v="1"/>
    <n v="1000"/>
    <n v="0"/>
    <n v="0"/>
    <n v="1000"/>
    <n v="540"/>
    <n v="540"/>
    <n v="460"/>
  </r>
  <r>
    <n v="1991"/>
    <n v="1034"/>
    <n v="1"/>
    <s v="Dizüstü Bilgisayar"/>
    <n v="1"/>
    <s v="Elektronik"/>
    <n v="2"/>
    <n v="22240"/>
    <n v="0"/>
    <n v="0"/>
    <n v="44480"/>
    <n v="10270"/>
    <n v="20540"/>
    <n v="23940"/>
  </r>
  <r>
    <n v="1992"/>
    <n v="1035"/>
    <n v="26"/>
    <s v="Kot Pantolon"/>
    <n v="3"/>
    <s v="Giyim"/>
    <n v="1"/>
    <n v="870"/>
    <n v="0"/>
    <n v="0"/>
    <n v="870"/>
    <n v="400"/>
    <n v="400"/>
    <n v="470"/>
  </r>
  <r>
    <n v="1993"/>
    <n v="1036"/>
    <n v="61"/>
    <s v="Şampuan"/>
    <n v="6"/>
    <s v="Kozmetik"/>
    <n v="1"/>
    <n v="970"/>
    <n v="0.1"/>
    <n v="97"/>
    <n v="873"/>
    <n v="420"/>
    <n v="420"/>
    <n v="453"/>
  </r>
  <r>
    <n v="1994"/>
    <n v="1036"/>
    <n v="26"/>
    <s v="Kot Pantolon"/>
    <n v="3"/>
    <s v="Giyim"/>
    <n v="1"/>
    <n v="890"/>
    <n v="0.05"/>
    <n v="44.5"/>
    <n v="845.5"/>
    <n v="400"/>
    <n v="400"/>
    <n v="445.5"/>
  </r>
  <r>
    <n v="1995"/>
    <n v="1037"/>
    <n v="49"/>
    <s v="Futbol Topu"/>
    <n v="5"/>
    <s v="Spor"/>
    <n v="1"/>
    <n v="360"/>
    <n v="0"/>
    <n v="0"/>
    <n v="360"/>
    <n v="270"/>
    <n v="270"/>
    <n v="90"/>
  </r>
  <r>
    <n v="1996"/>
    <n v="1037"/>
    <n v="29"/>
    <s v="Gömlek"/>
    <n v="3"/>
    <s v="Giyim"/>
    <n v="1"/>
    <n v="1840"/>
    <n v="0"/>
    <n v="0"/>
    <n v="1840"/>
    <n v="1380"/>
    <n v="1380"/>
    <n v="460"/>
  </r>
  <r>
    <n v="1997"/>
    <n v="1038"/>
    <n v="11"/>
    <s v="Webcam"/>
    <n v="1"/>
    <s v="Elektronik"/>
    <n v="3"/>
    <n v="3440"/>
    <n v="0.05"/>
    <n v="516"/>
    <n v="9804"/>
    <n v="1600"/>
    <n v="4800"/>
    <n v="5004"/>
  </r>
  <r>
    <n v="1998"/>
    <n v="1039"/>
    <n v="37"/>
    <s v="Roman"/>
    <n v="4"/>
    <s v="Kitap"/>
    <n v="1"/>
    <n v="250"/>
    <n v="0"/>
    <n v="0"/>
    <n v="250"/>
    <n v="160"/>
    <n v="160"/>
    <n v="90"/>
  </r>
  <r>
    <n v="1999"/>
    <n v="1040"/>
    <n v="91"/>
    <s v="Su Isıtıcı"/>
    <n v="8"/>
    <s v="Mutfak"/>
    <n v="1"/>
    <n v="2160"/>
    <n v="0"/>
    <n v="0"/>
    <n v="2160"/>
    <n v="1350"/>
    <n v="1350"/>
    <n v="810"/>
  </r>
  <r>
    <n v="2000"/>
    <n v="1041"/>
    <n v="107"/>
    <s v="Bahçe Sandalyesi"/>
    <n v="9"/>
    <s v="Bahçe"/>
    <n v="4"/>
    <n v="550"/>
    <n v="0"/>
    <n v="0"/>
    <n v="2200"/>
    <n v="310"/>
    <n v="1240"/>
    <n v="960"/>
  </r>
  <r>
    <n v="2001"/>
    <n v="1041"/>
    <n v="91"/>
    <s v="Su Isıtıcı"/>
    <n v="8"/>
    <s v="Mutfak"/>
    <n v="1"/>
    <n v="2050"/>
    <n v="0.05"/>
    <n v="102.5"/>
    <n v="1947.5"/>
    <n v="1350"/>
    <n v="1350"/>
    <n v="597.5"/>
  </r>
  <r>
    <n v="2002"/>
    <n v="1042"/>
    <n v="19"/>
    <s v="Perde"/>
    <n v="2"/>
    <s v="Ev Yaşam"/>
    <n v="1"/>
    <n v="2950"/>
    <n v="0"/>
    <n v="0"/>
    <n v="2950"/>
    <n v="1960"/>
    <n v="1960"/>
    <n v="990"/>
  </r>
  <r>
    <n v="2003"/>
    <n v="1042"/>
    <n v="29"/>
    <s v="Gömlek"/>
    <n v="3"/>
    <s v="Giyim"/>
    <n v="2"/>
    <n v="1920"/>
    <n v="0.05"/>
    <n v="192"/>
    <n v="3648"/>
    <n v="1380"/>
    <n v="2760"/>
    <n v="888"/>
  </r>
  <r>
    <n v="2004"/>
    <n v="1043"/>
    <n v="120"/>
    <s v="İlk Yardım Çantası"/>
    <n v="10"/>
    <s v="Oto Aksesuar"/>
    <n v="1"/>
    <n v="4820"/>
    <n v="0"/>
    <n v="0"/>
    <n v="4820"/>
    <n v="2720"/>
    <n v="2720"/>
    <n v="2100"/>
  </r>
  <r>
    <n v="2005"/>
    <n v="1043"/>
    <n v="35"/>
    <s v="Çorap Seti"/>
    <n v="3"/>
    <s v="Giyim"/>
    <n v="5"/>
    <n v="3800"/>
    <n v="0.1"/>
    <n v="1900"/>
    <n v="17100"/>
    <n v="1910"/>
    <n v="9550"/>
    <n v="7550"/>
  </r>
  <r>
    <n v="2006"/>
    <n v="1044"/>
    <n v="116"/>
    <s v="Koltuk Kılıfı"/>
    <n v="10"/>
    <s v="Oto Aksesuar"/>
    <n v="3"/>
    <n v="2500"/>
    <n v="0"/>
    <n v="0"/>
    <n v="7500"/>
    <n v="1270"/>
    <n v="3810"/>
    <n v="3690"/>
  </r>
  <r>
    <n v="2007"/>
    <n v="1045"/>
    <n v="17"/>
    <s v="Yastık"/>
    <n v="2"/>
    <s v="Ev Yaşam"/>
    <n v="1"/>
    <n v="2470"/>
    <n v="0"/>
    <n v="0"/>
    <n v="2470"/>
    <n v="1340"/>
    <n v="1340"/>
    <n v="1130"/>
  </r>
  <r>
    <n v="2008"/>
    <n v="1045"/>
    <n v="5"/>
    <s v="Akıllı Saat"/>
    <n v="1"/>
    <s v="Elektronik"/>
    <n v="3"/>
    <n v="6800"/>
    <n v="0"/>
    <n v="0"/>
    <n v="20400"/>
    <n v="4350"/>
    <n v="13050"/>
    <n v="7350"/>
  </r>
  <r>
    <n v="2009"/>
    <n v="1045"/>
    <n v="32"/>
    <s v="Kazak"/>
    <n v="3"/>
    <s v="Giyim"/>
    <n v="2"/>
    <n v="2150"/>
    <n v="0"/>
    <n v="0"/>
    <n v="4300"/>
    <n v="1660"/>
    <n v="3320"/>
    <n v="980"/>
  </r>
  <r>
    <n v="2010"/>
    <n v="1046"/>
    <n v="43"/>
    <s v="Ders Kitabı"/>
    <n v="4"/>
    <s v="Kitap"/>
    <n v="3"/>
    <n v="190"/>
    <n v="0.05"/>
    <n v="28.5"/>
    <n v="541.5"/>
    <n v="120"/>
    <n v="360"/>
    <n v="181.5"/>
  </r>
  <r>
    <n v="2011"/>
    <n v="1046"/>
    <n v="110"/>
    <s v="Oto Süpürge"/>
    <n v="10"/>
    <s v="Oto Aksesuar"/>
    <n v="1"/>
    <n v="420"/>
    <n v="0.05"/>
    <n v="21"/>
    <n v="399"/>
    <n v="250"/>
    <n v="250"/>
    <n v="149"/>
  </r>
  <r>
    <n v="2012"/>
    <n v="1046"/>
    <n v="51"/>
    <s v="Dambıl Seti"/>
    <n v="5"/>
    <s v="Spor"/>
    <n v="3"/>
    <n v="19360"/>
    <n v="0.2"/>
    <n v="11616"/>
    <n v="46464"/>
    <n v="9220"/>
    <n v="27660"/>
    <n v="18804"/>
  </r>
  <r>
    <n v="2013"/>
    <n v="1047"/>
    <n v="47"/>
    <s v="Çizim Defteri"/>
    <n v="4"/>
    <s v="Kitap"/>
    <n v="1"/>
    <n v="350"/>
    <n v="0"/>
    <n v="0"/>
    <n v="350"/>
    <n v="240"/>
    <n v="240"/>
    <n v="110"/>
  </r>
  <r>
    <n v="2014"/>
    <n v="1048"/>
    <n v="114"/>
    <s v="Bagaj Düzenleyici"/>
    <n v="10"/>
    <s v="Oto Aksesuar"/>
    <n v="1"/>
    <n v="130"/>
    <n v="0.15"/>
    <n v="19.5"/>
    <n v="110.5"/>
    <n v="60"/>
    <n v="60"/>
    <n v="50.5"/>
  </r>
  <r>
    <n v="2015"/>
    <n v="1049"/>
    <n v="38"/>
    <s v="Kişisel Gelişim Kitabı"/>
    <n v="4"/>
    <s v="Kitap"/>
    <n v="1"/>
    <n v="330"/>
    <n v="0"/>
    <n v="0"/>
    <n v="330"/>
    <n v="250"/>
    <n v="250"/>
    <n v="80"/>
  </r>
  <r>
    <n v="2016"/>
    <n v="1050"/>
    <n v="87"/>
    <s v="Blender"/>
    <n v="8"/>
    <s v="Mutfak"/>
    <n v="2"/>
    <n v="10810"/>
    <n v="0.1"/>
    <n v="2162"/>
    <n v="19458"/>
    <n v="6740"/>
    <n v="13480"/>
    <n v="5978"/>
  </r>
  <r>
    <n v="2017"/>
    <n v="1050"/>
    <n v="103"/>
    <s v="Güneş Enerjili Lamba"/>
    <n v="9"/>
    <s v="Bahçe"/>
    <n v="1"/>
    <n v="1500"/>
    <n v="0.05"/>
    <n v="75"/>
    <n v="1425"/>
    <n v="970"/>
    <n v="970"/>
    <n v="455"/>
  </r>
  <r>
    <n v="2018"/>
    <n v="1051"/>
    <n v="97"/>
    <s v="Bahçe Makası"/>
    <n v="9"/>
    <s v="Bahçe"/>
    <n v="2"/>
    <n v="70"/>
    <n v="0"/>
    <n v="0"/>
    <n v="140"/>
    <n v="50"/>
    <n v="100"/>
    <n v="40"/>
  </r>
  <r>
    <n v="2019"/>
    <n v="1052"/>
    <n v="34"/>
    <s v="Şapka"/>
    <n v="3"/>
    <s v="Giyim"/>
    <n v="1"/>
    <n v="1860"/>
    <n v="0"/>
    <n v="0"/>
    <n v="1860"/>
    <n v="910"/>
    <n v="910"/>
    <n v="950"/>
  </r>
  <r>
    <n v="2020"/>
    <n v="1053"/>
    <n v="21"/>
    <s v="Ayakkabılık"/>
    <n v="2"/>
    <s v="Ev Yaşam"/>
    <n v="4"/>
    <n v="2820"/>
    <n v="0"/>
    <n v="0"/>
    <n v="11280"/>
    <n v="2170"/>
    <n v="8680"/>
    <n v="2600"/>
  </r>
  <r>
    <n v="2021"/>
    <n v="1053"/>
    <n v="105"/>
    <s v="Çim Tohumu"/>
    <n v="9"/>
    <s v="Bahçe"/>
    <n v="1"/>
    <n v="700"/>
    <n v="0"/>
    <n v="0"/>
    <n v="700"/>
    <n v="510"/>
    <n v="510"/>
    <n v="190"/>
  </r>
  <r>
    <n v="2022"/>
    <n v="1053"/>
    <n v="72"/>
    <s v="Vücut Losyonu"/>
    <n v="6"/>
    <s v="Kozmetik"/>
    <n v="4"/>
    <n v="370"/>
    <n v="0"/>
    <n v="0"/>
    <n v="1480"/>
    <n v="190"/>
    <n v="760"/>
    <n v="720"/>
  </r>
  <r>
    <n v="2023"/>
    <n v="1053"/>
    <n v="79"/>
    <s v="Uzaktan Kumandalı Araba"/>
    <n v="7"/>
    <s v="Oyuncak"/>
    <n v="1"/>
    <n v="2300"/>
    <n v="0"/>
    <n v="0"/>
    <n v="2300"/>
    <n v="1680"/>
    <n v="1680"/>
    <n v="620"/>
  </r>
  <r>
    <n v="2024"/>
    <n v="1054"/>
    <n v="113"/>
    <s v="Lastik Parlatıcı"/>
    <n v="10"/>
    <s v="Oto Aksesuar"/>
    <n v="1"/>
    <n v="1800"/>
    <n v="0"/>
    <n v="0"/>
    <n v="1800"/>
    <n v="1260"/>
    <n v="1260"/>
    <n v="540"/>
  </r>
  <r>
    <n v="2025"/>
    <n v="1055"/>
    <n v="59"/>
    <s v="Protein Shaker"/>
    <n v="5"/>
    <s v="Spor"/>
    <n v="1"/>
    <n v="6540"/>
    <n v="0.15"/>
    <n v="981"/>
    <n v="5559"/>
    <n v="3490"/>
    <n v="3490"/>
    <n v="2069"/>
  </r>
  <r>
    <n v="2026"/>
    <n v="1056"/>
    <n v="96"/>
    <s v="Mutfak Tartısı"/>
    <n v="8"/>
    <s v="Mutfak"/>
    <n v="1"/>
    <n v="4000"/>
    <n v="0"/>
    <n v="0"/>
    <n v="4000"/>
    <n v="3060"/>
    <n v="3060"/>
    <n v="940"/>
  </r>
  <r>
    <n v="2027"/>
    <n v="1057"/>
    <n v="63"/>
    <s v="Güneş Kremi"/>
    <n v="6"/>
    <s v="Kozmetik"/>
    <n v="1"/>
    <n v="1550"/>
    <n v="0"/>
    <n v="0"/>
    <n v="1550"/>
    <n v="750"/>
    <n v="750"/>
    <n v="800"/>
  </r>
  <r>
    <n v="2028"/>
    <n v="1058"/>
    <n v="103"/>
    <s v="Güneş Enerjili Lamba"/>
    <n v="9"/>
    <s v="Bahçe"/>
    <n v="2"/>
    <n v="1390"/>
    <n v="0.2"/>
    <n v="556"/>
    <n v="2224"/>
    <n v="970"/>
    <n v="1940"/>
    <n v="284"/>
  </r>
  <r>
    <n v="2029"/>
    <n v="1058"/>
    <n v="75"/>
    <s v="Oyuncak Araba"/>
    <n v="7"/>
    <s v="Oyuncak"/>
    <n v="1"/>
    <n v="1960"/>
    <n v="0"/>
    <n v="0"/>
    <n v="1960"/>
    <n v="1470"/>
    <n v="1470"/>
    <n v="490"/>
  </r>
  <r>
    <n v="2030"/>
    <n v="1058"/>
    <n v="104"/>
    <s v="Fide Küreği"/>
    <n v="9"/>
    <s v="Bahçe"/>
    <n v="2"/>
    <n v="800"/>
    <n v="0"/>
    <n v="0"/>
    <n v="1600"/>
    <n v="520"/>
    <n v="1040"/>
    <n v="560"/>
  </r>
  <r>
    <n v="2031"/>
    <n v="1058"/>
    <n v="95"/>
    <s v="Fırın Kabı"/>
    <n v="8"/>
    <s v="Mutfak"/>
    <n v="1"/>
    <n v="3500"/>
    <n v="0.15"/>
    <n v="525"/>
    <n v="2975"/>
    <n v="2310"/>
    <n v="2310"/>
    <n v="665"/>
  </r>
  <r>
    <n v="2032"/>
    <n v="1059"/>
    <n v="107"/>
    <s v="Bahçe Sandalyesi"/>
    <n v="9"/>
    <s v="Bahçe"/>
    <n v="2"/>
    <n v="560"/>
    <n v="0.05"/>
    <n v="56"/>
    <n v="1064"/>
    <n v="310"/>
    <n v="620"/>
    <n v="444"/>
  </r>
  <r>
    <n v="2033"/>
    <n v="1059"/>
    <n v="118"/>
    <s v="Park Sensörü"/>
    <n v="10"/>
    <s v="Oto Aksesuar"/>
    <n v="1"/>
    <n v="4930"/>
    <n v="0.05"/>
    <n v="246.5"/>
    <n v="4683.5"/>
    <n v="2490"/>
    <n v="2490"/>
    <n v="2193.5"/>
  </r>
  <r>
    <n v="2034"/>
    <n v="1059"/>
    <n v="61"/>
    <s v="Şampuan"/>
    <n v="6"/>
    <s v="Kozmetik"/>
    <n v="4"/>
    <n v="910"/>
    <n v="0"/>
    <n v="0"/>
    <n v="3640"/>
    <n v="420"/>
    <n v="1680"/>
    <n v="1960"/>
  </r>
  <r>
    <n v="2035"/>
    <n v="1059"/>
    <n v="83"/>
    <s v="Boyama Seti"/>
    <n v="7"/>
    <s v="Oyuncak"/>
    <n v="1"/>
    <n v="1490"/>
    <n v="0.1"/>
    <n v="149"/>
    <n v="1341"/>
    <n v="930"/>
    <n v="930"/>
    <n v="411"/>
  </r>
  <r>
    <n v="2036"/>
    <n v="1060"/>
    <n v="112"/>
    <s v="Cam Suyu"/>
    <n v="10"/>
    <s v="Oto Aksesuar"/>
    <n v="4"/>
    <n v="2800"/>
    <n v="0"/>
    <n v="0"/>
    <n v="11200"/>
    <n v="1520"/>
    <n v="6080"/>
    <n v="5120"/>
  </r>
  <r>
    <n v="2037"/>
    <n v="1061"/>
    <n v="92"/>
    <s v="Saklama Kabı"/>
    <n v="8"/>
    <s v="Mutfak"/>
    <n v="3"/>
    <n v="730"/>
    <n v="0.1"/>
    <n v="219"/>
    <n v="1971"/>
    <n v="500"/>
    <n v="1500"/>
    <n v="471"/>
  </r>
  <r>
    <n v="2038"/>
    <n v="1061"/>
    <n v="33"/>
    <s v="Ceket"/>
    <n v="3"/>
    <s v="Giyim"/>
    <n v="1"/>
    <n v="1300"/>
    <n v="0"/>
    <n v="0"/>
    <n v="1300"/>
    <n v="1040"/>
    <n v="1040"/>
    <n v="260"/>
  </r>
  <r>
    <n v="2039"/>
    <n v="1062"/>
    <n v="16"/>
    <s v="Nevresim Takımı"/>
    <n v="2"/>
    <s v="Ev Yaşam"/>
    <n v="1"/>
    <n v="2130"/>
    <n v="0"/>
    <n v="0"/>
    <n v="2130"/>
    <n v="990"/>
    <n v="990"/>
    <n v="1140"/>
  </r>
  <r>
    <n v="2040"/>
    <n v="1062"/>
    <n v="68"/>
    <s v="Tıraş Köpüğü"/>
    <n v="6"/>
    <s v="Kozmetik"/>
    <n v="1"/>
    <n v="1080"/>
    <n v="0.2"/>
    <n v="216"/>
    <n v="864"/>
    <n v="610"/>
    <n v="610"/>
    <n v="254"/>
  </r>
  <r>
    <n v="2041"/>
    <n v="1062"/>
    <n v="59"/>
    <s v="Protein Shaker"/>
    <n v="5"/>
    <s v="Spor"/>
    <n v="2"/>
    <n v="6780"/>
    <n v="0.15"/>
    <n v="2034"/>
    <n v="11526"/>
    <n v="3490"/>
    <n v="6980"/>
    <n v="4546"/>
  </r>
  <r>
    <n v="2042"/>
    <n v="1062"/>
    <n v="66"/>
    <s v="Saç Bakım Yağı"/>
    <n v="6"/>
    <s v="Kozmetik"/>
    <n v="1"/>
    <n v="930"/>
    <n v="0"/>
    <n v="0"/>
    <n v="930"/>
    <n v="480"/>
    <n v="480"/>
    <n v="450"/>
  </r>
  <r>
    <n v="2043"/>
    <n v="1062"/>
    <n v="6"/>
    <s v="Tablet"/>
    <n v="1"/>
    <s v="Elektronik"/>
    <n v="1"/>
    <n v="19270"/>
    <n v="0"/>
    <n v="0"/>
    <n v="19270"/>
    <n v="13090"/>
    <n v="13090"/>
    <n v="6180"/>
  </r>
  <r>
    <n v="2044"/>
    <n v="1063"/>
    <n v="46"/>
    <s v="Kalem Seti"/>
    <n v="4"/>
    <s v="Kitap"/>
    <n v="1"/>
    <n v="160"/>
    <n v="0"/>
    <n v="0"/>
    <n v="160"/>
    <n v="90"/>
    <n v="90"/>
    <n v="70"/>
  </r>
  <r>
    <n v="2045"/>
    <n v="1064"/>
    <n v="96"/>
    <s v="Mutfak Tartısı"/>
    <n v="8"/>
    <s v="Mutfak"/>
    <n v="1"/>
    <n v="3890"/>
    <n v="0"/>
    <n v="0"/>
    <n v="3890"/>
    <n v="3060"/>
    <n v="3060"/>
    <n v="830"/>
  </r>
  <r>
    <n v="2046"/>
    <n v="1064"/>
    <n v="33"/>
    <s v="Ceket"/>
    <n v="3"/>
    <s v="Giyim"/>
    <n v="3"/>
    <n v="1290"/>
    <n v="0"/>
    <n v="0"/>
    <n v="3870"/>
    <n v="1040"/>
    <n v="3120"/>
    <n v="750"/>
  </r>
  <r>
    <n v="2047"/>
    <n v="1064"/>
    <n v="32"/>
    <s v="Kazak"/>
    <n v="3"/>
    <s v="Giyim"/>
    <n v="1"/>
    <n v="2260"/>
    <n v="0.1"/>
    <n v="226"/>
    <n v="2034"/>
    <n v="1660"/>
    <n v="1660"/>
    <n v="374"/>
  </r>
  <r>
    <n v="2048"/>
    <n v="1064"/>
    <n v="29"/>
    <s v="Gömlek"/>
    <n v="3"/>
    <s v="Giyim"/>
    <n v="1"/>
    <n v="1840"/>
    <n v="0.15"/>
    <n v="276"/>
    <n v="1564"/>
    <n v="1380"/>
    <n v="1380"/>
    <n v="184"/>
  </r>
  <r>
    <n v="2049"/>
    <n v="1065"/>
    <n v="38"/>
    <s v="Kişisel Gelişim Kitabı"/>
    <n v="4"/>
    <s v="Kitap"/>
    <n v="1"/>
    <n v="340"/>
    <n v="0"/>
    <n v="0"/>
    <n v="340"/>
    <n v="250"/>
    <n v="250"/>
    <n v="90"/>
  </r>
  <r>
    <n v="2050"/>
    <n v="1066"/>
    <n v="2"/>
    <s v="Akıllı Telefon"/>
    <n v="1"/>
    <s v="Elektronik"/>
    <n v="2"/>
    <n v="7780"/>
    <n v="0"/>
    <n v="0"/>
    <n v="15560"/>
    <n v="3900"/>
    <n v="7800"/>
    <n v="7760"/>
  </r>
  <r>
    <n v="2051"/>
    <n v="1066"/>
    <n v="35"/>
    <s v="Çorap Seti"/>
    <n v="3"/>
    <s v="Giyim"/>
    <n v="2"/>
    <n v="3880"/>
    <n v="0.1"/>
    <n v="776"/>
    <n v="6984"/>
    <n v="1910"/>
    <n v="3820"/>
    <n v="3164"/>
  </r>
  <r>
    <n v="2052"/>
    <n v="1066"/>
    <n v="60"/>
    <s v="Pilates Topu"/>
    <n v="5"/>
    <s v="Spor"/>
    <n v="1"/>
    <n v="4680"/>
    <n v="0.1"/>
    <n v="468"/>
    <n v="4212"/>
    <n v="3060"/>
    <n v="3060"/>
    <n v="1152"/>
  </r>
  <r>
    <n v="2053"/>
    <n v="1066"/>
    <n v="3"/>
    <s v="Kablosuz Kulaklık"/>
    <n v="1"/>
    <s v="Elektronik"/>
    <n v="2"/>
    <n v="23680"/>
    <n v="0"/>
    <n v="0"/>
    <n v="47360"/>
    <n v="17980"/>
    <n v="35960"/>
    <n v="11400"/>
  </r>
  <r>
    <n v="2054"/>
    <n v="1067"/>
    <n v="77"/>
    <s v="Masa Oyunu"/>
    <n v="7"/>
    <s v="Oyuncak"/>
    <n v="1"/>
    <n v="3000"/>
    <n v="0"/>
    <n v="0"/>
    <n v="3000"/>
    <n v="2190"/>
    <n v="2190"/>
    <n v="810"/>
  </r>
  <r>
    <n v="2055"/>
    <n v="1067"/>
    <n v="95"/>
    <s v="Fırın Kabı"/>
    <n v="8"/>
    <s v="Mutfak"/>
    <n v="1"/>
    <n v="3350"/>
    <n v="0.1"/>
    <n v="335"/>
    <n v="3015"/>
    <n v="2310"/>
    <n v="2310"/>
    <n v="705"/>
  </r>
  <r>
    <n v="2056"/>
    <n v="1067"/>
    <n v="41"/>
    <s v="Tarih Kitabı"/>
    <n v="4"/>
    <s v="Kitap"/>
    <n v="1"/>
    <n v="120"/>
    <n v="0"/>
    <n v="0"/>
    <n v="120"/>
    <n v="70"/>
    <n v="70"/>
    <n v="50"/>
  </r>
  <r>
    <n v="2057"/>
    <n v="1067"/>
    <n v="54"/>
    <s v="Bisiklet Kaskı"/>
    <n v="5"/>
    <s v="Spor"/>
    <n v="3"/>
    <n v="18620"/>
    <n v="0"/>
    <n v="0"/>
    <n v="55860"/>
    <n v="9720"/>
    <n v="29160"/>
    <n v="26700"/>
  </r>
  <r>
    <n v="2058"/>
    <n v="1068"/>
    <n v="76"/>
    <s v="Peluş Ayı"/>
    <n v="7"/>
    <s v="Oyuncak"/>
    <n v="1"/>
    <n v="200"/>
    <n v="0"/>
    <n v="0"/>
    <n v="200"/>
    <n v="150"/>
    <n v="150"/>
    <n v="50"/>
  </r>
  <r>
    <n v="2059"/>
    <n v="1069"/>
    <n v="90"/>
    <s v="Bıçak Seti"/>
    <n v="8"/>
    <s v="Mutfak"/>
    <n v="1"/>
    <n v="3560"/>
    <n v="0"/>
    <n v="0"/>
    <n v="3560"/>
    <n v="2670"/>
    <n v="2670"/>
    <n v="890"/>
  </r>
  <r>
    <n v="2060"/>
    <n v="1069"/>
    <n v="75"/>
    <s v="Oyuncak Araba"/>
    <n v="7"/>
    <s v="Oyuncak"/>
    <n v="2"/>
    <n v="1960"/>
    <n v="0.1"/>
    <n v="392"/>
    <n v="3528"/>
    <n v="1470"/>
    <n v="2940"/>
    <n v="588"/>
  </r>
  <r>
    <n v="2061"/>
    <n v="1069"/>
    <n v="52"/>
    <s v="Direnç Bandı"/>
    <n v="5"/>
    <s v="Spor"/>
    <n v="2"/>
    <n v="14630"/>
    <n v="0"/>
    <n v="0"/>
    <n v="29260"/>
    <n v="11070"/>
    <n v="22140"/>
    <n v="7120"/>
  </r>
  <r>
    <n v="2062"/>
    <n v="1070"/>
    <n v="83"/>
    <s v="Boyama Seti"/>
    <n v="7"/>
    <s v="Oyuncak"/>
    <n v="1"/>
    <n v="1480"/>
    <n v="0"/>
    <n v="0"/>
    <n v="1480"/>
    <n v="930"/>
    <n v="930"/>
    <n v="550"/>
  </r>
  <r>
    <n v="2063"/>
    <n v="1070"/>
    <n v="86"/>
    <s v="Tencere Seti"/>
    <n v="8"/>
    <s v="Mutfak"/>
    <n v="1"/>
    <n v="570"/>
    <n v="0.1"/>
    <n v="57"/>
    <n v="513"/>
    <n v="360"/>
    <n v="360"/>
    <n v="153"/>
  </r>
  <r>
    <n v="2064"/>
    <n v="1071"/>
    <n v="9"/>
    <s v="Mouse"/>
    <n v="1"/>
    <s v="Elektronik"/>
    <n v="1"/>
    <n v="24370"/>
    <n v="0.15"/>
    <n v="3655.5"/>
    <n v="20714.5"/>
    <n v="14160"/>
    <n v="14160"/>
    <n v="6554.5"/>
  </r>
  <r>
    <n v="2065"/>
    <n v="1071"/>
    <n v="105"/>
    <s v="Çim Tohumu"/>
    <n v="9"/>
    <s v="Bahçe"/>
    <n v="3"/>
    <n v="670"/>
    <n v="0.1"/>
    <n v="201"/>
    <n v="1809"/>
    <n v="510"/>
    <n v="1530"/>
    <n v="279"/>
  </r>
  <r>
    <n v="2066"/>
    <n v="1071"/>
    <n v="83"/>
    <s v="Boyama Seti"/>
    <n v="7"/>
    <s v="Oyuncak"/>
    <n v="1"/>
    <n v="1570"/>
    <n v="0.1"/>
    <n v="157"/>
    <n v="1413"/>
    <n v="930"/>
    <n v="930"/>
    <n v="483"/>
  </r>
  <r>
    <n v="2067"/>
    <n v="1072"/>
    <n v="52"/>
    <s v="Direnç Bandı"/>
    <n v="5"/>
    <s v="Spor"/>
    <n v="3"/>
    <n v="14420"/>
    <n v="0"/>
    <n v="0"/>
    <n v="43260"/>
    <n v="11070"/>
    <n v="33210"/>
    <n v="10050"/>
  </r>
  <r>
    <n v="2068"/>
    <n v="1072"/>
    <n v="39"/>
    <s v="İşletme Kitabı"/>
    <n v="4"/>
    <s v="Kitap"/>
    <n v="1"/>
    <n v="430"/>
    <n v="0"/>
    <n v="0"/>
    <n v="430"/>
    <n v="210"/>
    <n v="210"/>
    <n v="220"/>
  </r>
  <r>
    <n v="2069"/>
    <n v="1073"/>
    <n v="50"/>
    <s v="Yoga Matı"/>
    <n v="5"/>
    <s v="Spor"/>
    <n v="1"/>
    <n v="3410"/>
    <n v="0.2"/>
    <n v="682"/>
    <n v="2728"/>
    <n v="1750"/>
    <n v="1750"/>
    <n v="978"/>
  </r>
  <r>
    <n v="2070"/>
    <n v="1074"/>
    <n v="95"/>
    <s v="Fırın Kabı"/>
    <n v="8"/>
    <s v="Mutfak"/>
    <n v="4"/>
    <n v="3380"/>
    <n v="0.1"/>
    <n v="1352"/>
    <n v="12168"/>
    <n v="2310"/>
    <n v="9240"/>
    <n v="2928"/>
  </r>
  <r>
    <n v="2071"/>
    <n v="1075"/>
    <n v="38"/>
    <s v="Kişisel Gelişim Kitabı"/>
    <n v="4"/>
    <s v="Kitap"/>
    <n v="2"/>
    <n v="320"/>
    <n v="0"/>
    <n v="0"/>
    <n v="640"/>
    <n v="250"/>
    <n v="500"/>
    <n v="140"/>
  </r>
  <r>
    <n v="2072"/>
    <n v="1076"/>
    <n v="6"/>
    <s v="Tablet"/>
    <n v="1"/>
    <s v="Elektronik"/>
    <n v="1"/>
    <n v="18640"/>
    <n v="0"/>
    <n v="0"/>
    <n v="18640"/>
    <n v="13090"/>
    <n v="13090"/>
    <n v="5550"/>
  </r>
  <r>
    <n v="2073"/>
    <n v="1076"/>
    <n v="37"/>
    <s v="Roman"/>
    <n v="4"/>
    <s v="Kitap"/>
    <n v="5"/>
    <n v="250"/>
    <n v="0"/>
    <n v="0"/>
    <n v="1250"/>
    <n v="160"/>
    <n v="800"/>
    <n v="450"/>
  </r>
  <r>
    <n v="2074"/>
    <n v="1077"/>
    <n v="79"/>
    <s v="Uzaktan Kumandalı Araba"/>
    <n v="7"/>
    <s v="Oyuncak"/>
    <n v="1"/>
    <n v="2270"/>
    <n v="0.1"/>
    <n v="227"/>
    <n v="2043"/>
    <n v="1680"/>
    <n v="1680"/>
    <n v="363"/>
  </r>
  <r>
    <n v="2075"/>
    <n v="1077"/>
    <n v="58"/>
    <s v="Eldiven"/>
    <n v="5"/>
    <s v="Spor"/>
    <n v="2"/>
    <n v="10330"/>
    <n v="0.05"/>
    <n v="1033"/>
    <n v="19627"/>
    <n v="6110"/>
    <n v="12220"/>
    <n v="7407"/>
  </r>
  <r>
    <n v="2076"/>
    <n v="1078"/>
    <n v="8"/>
    <s v="Klavye"/>
    <n v="1"/>
    <s v="Elektronik"/>
    <n v="3"/>
    <n v="8570"/>
    <n v="0"/>
    <n v="0"/>
    <n v="25710"/>
    <n v="6570"/>
    <n v="19710"/>
    <n v="6000"/>
  </r>
  <r>
    <n v="2077"/>
    <n v="1078"/>
    <n v="29"/>
    <s v="Gömlek"/>
    <n v="3"/>
    <s v="Giyim"/>
    <n v="2"/>
    <n v="1790"/>
    <n v="0"/>
    <n v="0"/>
    <n v="3580"/>
    <n v="1380"/>
    <n v="2760"/>
    <n v="820"/>
  </r>
  <r>
    <n v="2078"/>
    <n v="1079"/>
    <n v="112"/>
    <s v="Cam Suyu"/>
    <n v="10"/>
    <s v="Oto Aksesuar"/>
    <n v="1"/>
    <n v="2740"/>
    <n v="0"/>
    <n v="0"/>
    <n v="2740"/>
    <n v="1520"/>
    <n v="1520"/>
    <n v="1220"/>
  </r>
  <r>
    <n v="2079"/>
    <n v="1080"/>
    <n v="120"/>
    <s v="İlk Yardım Çantası"/>
    <n v="10"/>
    <s v="Oto Aksesuar"/>
    <n v="1"/>
    <n v="4620"/>
    <n v="0"/>
    <n v="0"/>
    <n v="4620"/>
    <n v="2720"/>
    <n v="2720"/>
    <n v="1900"/>
  </r>
  <r>
    <n v="2080"/>
    <n v="1080"/>
    <n v="46"/>
    <s v="Kalem Seti"/>
    <n v="4"/>
    <s v="Kitap"/>
    <n v="2"/>
    <n v="160"/>
    <n v="0"/>
    <n v="0"/>
    <n v="320"/>
    <n v="90"/>
    <n v="180"/>
    <n v="140"/>
  </r>
  <r>
    <n v="2081"/>
    <n v="1081"/>
    <n v="59"/>
    <s v="Protein Shaker"/>
    <n v="5"/>
    <s v="Spor"/>
    <n v="2"/>
    <n v="6760"/>
    <n v="0.2"/>
    <n v="2704"/>
    <n v="10816"/>
    <n v="3490"/>
    <n v="6980"/>
    <n v="3836"/>
  </r>
  <r>
    <n v="2082"/>
    <n v="1082"/>
    <n v="50"/>
    <s v="Yoga Matı"/>
    <n v="5"/>
    <s v="Spor"/>
    <n v="2"/>
    <n v="3220"/>
    <n v="0.2"/>
    <n v="1288"/>
    <n v="5152"/>
    <n v="1750"/>
    <n v="3500"/>
    <n v="1652"/>
  </r>
  <r>
    <n v="2083"/>
    <n v="1082"/>
    <n v="87"/>
    <s v="Blender"/>
    <n v="8"/>
    <s v="Mutfak"/>
    <n v="1"/>
    <n v="10420"/>
    <n v="0.15"/>
    <n v="1563"/>
    <n v="8857"/>
    <n v="6740"/>
    <n v="6740"/>
    <n v="2117"/>
  </r>
  <r>
    <n v="2084"/>
    <n v="1083"/>
    <n v="99"/>
    <s v="Sulama Hortumu"/>
    <n v="9"/>
    <s v="Bahçe"/>
    <n v="1"/>
    <n v="1360"/>
    <n v="0"/>
    <n v="0"/>
    <n v="1360"/>
    <n v="680"/>
    <n v="680"/>
    <n v="680"/>
  </r>
  <r>
    <n v="2085"/>
    <n v="1083"/>
    <n v="52"/>
    <s v="Direnç Bandı"/>
    <n v="5"/>
    <s v="Spor"/>
    <n v="1"/>
    <n v="13760"/>
    <n v="0.1"/>
    <n v="1376"/>
    <n v="12384"/>
    <n v="11070"/>
    <n v="11070"/>
    <n v="1314"/>
  </r>
  <r>
    <n v="2086"/>
    <n v="1083"/>
    <n v="23"/>
    <s v="TV Ünitesi"/>
    <n v="2"/>
    <s v="Ev Yaşam"/>
    <n v="1"/>
    <n v="8790"/>
    <n v="0"/>
    <n v="0"/>
    <n v="8790"/>
    <n v="4430"/>
    <n v="4430"/>
    <n v="4360"/>
  </r>
  <r>
    <n v="2087"/>
    <n v="1084"/>
    <n v="94"/>
    <s v="Çaydanlık"/>
    <n v="8"/>
    <s v="Mutfak"/>
    <n v="3"/>
    <n v="6500"/>
    <n v="0.05"/>
    <n v="975"/>
    <n v="18525"/>
    <n v="3570"/>
    <n v="10710"/>
    <n v="7815"/>
  </r>
  <r>
    <n v="2088"/>
    <n v="1084"/>
    <n v="29"/>
    <s v="Gömlek"/>
    <n v="3"/>
    <s v="Giyim"/>
    <n v="3"/>
    <n v="1830"/>
    <n v="0.05"/>
    <n v="274.5"/>
    <n v="5215.5"/>
    <n v="1380"/>
    <n v="4140"/>
    <n v="1075.5"/>
  </r>
  <r>
    <n v="2089"/>
    <n v="1084"/>
    <n v="45"/>
    <s v="Defter"/>
    <n v="4"/>
    <s v="Kitap"/>
    <n v="4"/>
    <n v="210"/>
    <n v="0.1"/>
    <n v="84"/>
    <n v="756"/>
    <n v="140"/>
    <n v="560"/>
    <n v="196"/>
  </r>
  <r>
    <n v="2090"/>
    <n v="1085"/>
    <n v="93"/>
    <s v="Baharatlık"/>
    <n v="8"/>
    <s v="Mutfak"/>
    <n v="2"/>
    <n v="4870"/>
    <n v="0"/>
    <n v="0"/>
    <n v="9740"/>
    <n v="3580"/>
    <n v="7160"/>
    <n v="2580"/>
  </r>
  <r>
    <n v="2091"/>
    <n v="1085"/>
    <n v="48"/>
    <s v="Sözlük"/>
    <n v="4"/>
    <s v="Kitap"/>
    <n v="1"/>
    <n v="670"/>
    <n v="0"/>
    <n v="0"/>
    <n v="670"/>
    <n v="430"/>
    <n v="430"/>
    <n v="240"/>
  </r>
  <r>
    <n v="2092"/>
    <n v="1085"/>
    <n v="106"/>
    <s v="Gübre"/>
    <n v="9"/>
    <s v="Bahçe"/>
    <n v="1"/>
    <n v="1540"/>
    <n v="0.1"/>
    <n v="154"/>
    <n v="1386"/>
    <n v="830"/>
    <n v="830"/>
    <n v="556"/>
  </r>
  <r>
    <n v="2093"/>
    <n v="1086"/>
    <n v="46"/>
    <s v="Kalem Seti"/>
    <n v="4"/>
    <s v="Kitap"/>
    <n v="1"/>
    <n v="160"/>
    <n v="0.15"/>
    <n v="24"/>
    <n v="136"/>
    <n v="90"/>
    <n v="90"/>
    <n v="46"/>
  </r>
  <r>
    <n v="2094"/>
    <n v="1086"/>
    <n v="76"/>
    <s v="Peluş Ayı"/>
    <n v="7"/>
    <s v="Oyuncak"/>
    <n v="1"/>
    <n v="190"/>
    <n v="0"/>
    <n v="0"/>
    <n v="190"/>
    <n v="150"/>
    <n v="150"/>
    <n v="40"/>
  </r>
  <r>
    <n v="2095"/>
    <n v="1087"/>
    <n v="49"/>
    <s v="Futbol Topu"/>
    <n v="5"/>
    <s v="Spor"/>
    <n v="2"/>
    <n v="360"/>
    <n v="0.15"/>
    <n v="108"/>
    <n v="612"/>
    <n v="270"/>
    <n v="540"/>
    <n v="72"/>
  </r>
  <r>
    <n v="2096"/>
    <n v="1087"/>
    <n v="48"/>
    <s v="Sözlük"/>
    <n v="4"/>
    <s v="Kitap"/>
    <n v="2"/>
    <n v="650"/>
    <n v="0.05"/>
    <n v="65"/>
    <n v="1235"/>
    <n v="430"/>
    <n v="860"/>
    <n v="375"/>
  </r>
  <r>
    <n v="2097"/>
    <n v="1088"/>
    <n v="115"/>
    <s v="Araç Şarj Aleti"/>
    <n v="10"/>
    <s v="Oto Aksesuar"/>
    <n v="1"/>
    <n v="4770"/>
    <n v="0"/>
    <n v="0"/>
    <n v="4770"/>
    <n v="3060"/>
    <n v="3060"/>
    <n v="1710"/>
  </r>
  <r>
    <n v="2098"/>
    <n v="1088"/>
    <n v="21"/>
    <s v="Ayakkabılık"/>
    <n v="2"/>
    <s v="Ev Yaşam"/>
    <n v="1"/>
    <n v="2920"/>
    <n v="0.1"/>
    <n v="292"/>
    <n v="2628"/>
    <n v="2170"/>
    <n v="2170"/>
    <n v="458"/>
  </r>
  <r>
    <n v="2099"/>
    <n v="1089"/>
    <n v="19"/>
    <s v="Perde"/>
    <n v="2"/>
    <s v="Ev Yaşam"/>
    <n v="2"/>
    <n v="3090"/>
    <n v="0"/>
    <n v="0"/>
    <n v="6180"/>
    <n v="1960"/>
    <n v="3920"/>
    <n v="2260"/>
  </r>
  <r>
    <n v="2100"/>
    <n v="1089"/>
    <n v="98"/>
    <s v="Saksı"/>
    <n v="9"/>
    <s v="Bahçe"/>
    <n v="1"/>
    <n v="4250"/>
    <n v="0.1"/>
    <n v="425"/>
    <n v="3825"/>
    <n v="2000"/>
    <n v="2000"/>
    <n v="1825"/>
  </r>
  <r>
    <n v="2101"/>
    <n v="1090"/>
    <n v="88"/>
    <s v="Kahve Makinesi"/>
    <n v="8"/>
    <s v="Mutfak"/>
    <n v="1"/>
    <n v="12230"/>
    <n v="0.05"/>
    <n v="611.5"/>
    <n v="11618.5"/>
    <n v="5740"/>
    <n v="5740"/>
    <n v="5878.5"/>
  </r>
  <r>
    <n v="2102"/>
    <n v="1091"/>
    <n v="103"/>
    <s v="Güneş Enerjili Lamba"/>
    <n v="9"/>
    <s v="Bahçe"/>
    <n v="1"/>
    <n v="1420"/>
    <n v="0"/>
    <n v="0"/>
    <n v="1420"/>
    <n v="970"/>
    <n v="970"/>
    <n v="450"/>
  </r>
  <r>
    <n v="2103"/>
    <n v="1091"/>
    <n v="65"/>
    <s v="Diş Macunu"/>
    <n v="6"/>
    <s v="Kozmetik"/>
    <n v="3"/>
    <n v="220"/>
    <n v="0.05"/>
    <n v="33"/>
    <n v="627"/>
    <n v="170"/>
    <n v="510"/>
    <n v="117"/>
  </r>
  <r>
    <n v="2104"/>
    <n v="1091"/>
    <n v="109"/>
    <s v="Araç Telefon Tutucu"/>
    <n v="10"/>
    <s v="Oto Aksesuar"/>
    <n v="1"/>
    <n v="1020"/>
    <n v="0.1"/>
    <n v="102"/>
    <n v="918"/>
    <n v="760"/>
    <n v="760"/>
    <n v="158"/>
  </r>
  <r>
    <n v="2105"/>
    <n v="1092"/>
    <n v="2"/>
    <s v="Akıllı Telefon"/>
    <n v="1"/>
    <s v="Elektronik"/>
    <n v="2"/>
    <n v="7950"/>
    <n v="0"/>
    <n v="0"/>
    <n v="15900"/>
    <n v="3900"/>
    <n v="7800"/>
    <n v="8100"/>
  </r>
  <r>
    <n v="2106"/>
    <n v="1093"/>
    <n v="21"/>
    <s v="Ayakkabılık"/>
    <n v="2"/>
    <s v="Ev Yaşam"/>
    <n v="1"/>
    <n v="2880"/>
    <n v="0"/>
    <n v="0"/>
    <n v="2880"/>
    <n v="2170"/>
    <n v="2170"/>
    <n v="710"/>
  </r>
  <r>
    <n v="2107"/>
    <n v="1093"/>
    <n v="52"/>
    <s v="Direnç Bandı"/>
    <n v="5"/>
    <s v="Spor"/>
    <n v="1"/>
    <n v="13960"/>
    <n v="0.15"/>
    <n v="2094"/>
    <n v="11866"/>
    <n v="11070"/>
    <n v="11070"/>
    <n v="796"/>
  </r>
  <r>
    <n v="2108"/>
    <n v="1093"/>
    <n v="18"/>
    <s v="Halı"/>
    <n v="2"/>
    <s v="Ev Yaşam"/>
    <n v="1"/>
    <n v="11290"/>
    <n v="0"/>
    <n v="0"/>
    <n v="11290"/>
    <n v="8290"/>
    <n v="8290"/>
    <n v="3000"/>
  </r>
  <r>
    <n v="2109"/>
    <n v="1093"/>
    <n v="59"/>
    <s v="Protein Shaker"/>
    <n v="5"/>
    <s v="Spor"/>
    <n v="2"/>
    <n v="6770"/>
    <n v="0"/>
    <n v="0"/>
    <n v="13540"/>
    <n v="3490"/>
    <n v="6980"/>
    <n v="6560"/>
  </r>
  <r>
    <n v="2110"/>
    <n v="1093"/>
    <n v="6"/>
    <s v="Tablet"/>
    <n v="1"/>
    <s v="Elektronik"/>
    <n v="1"/>
    <n v="19320"/>
    <n v="0"/>
    <n v="0"/>
    <n v="19320"/>
    <n v="13090"/>
    <n v="13090"/>
    <n v="6230"/>
  </r>
  <r>
    <n v="2111"/>
    <n v="1094"/>
    <n v="95"/>
    <s v="Fırın Kabı"/>
    <n v="8"/>
    <s v="Mutfak"/>
    <n v="1"/>
    <n v="3580"/>
    <n v="0.15"/>
    <n v="537"/>
    <n v="3043"/>
    <n v="2310"/>
    <n v="2310"/>
    <n v="733"/>
  </r>
  <r>
    <n v="2112"/>
    <n v="1094"/>
    <n v="61"/>
    <s v="Şampuan"/>
    <n v="6"/>
    <s v="Kozmetik"/>
    <n v="1"/>
    <n v="960"/>
    <n v="0"/>
    <n v="0"/>
    <n v="960"/>
    <n v="420"/>
    <n v="420"/>
    <n v="540"/>
  </r>
  <r>
    <n v="2113"/>
    <n v="1095"/>
    <n v="87"/>
    <s v="Blender"/>
    <n v="8"/>
    <s v="Mutfak"/>
    <n v="1"/>
    <n v="10930"/>
    <n v="0"/>
    <n v="0"/>
    <n v="10930"/>
    <n v="6740"/>
    <n v="6740"/>
    <n v="4190"/>
  </r>
  <r>
    <n v="2114"/>
    <n v="1096"/>
    <n v="50"/>
    <s v="Yoga Matı"/>
    <n v="5"/>
    <s v="Spor"/>
    <n v="1"/>
    <n v="3390"/>
    <n v="0.05"/>
    <n v="169.5"/>
    <n v="3220.5"/>
    <n v="1750"/>
    <n v="1750"/>
    <n v="1470.5"/>
  </r>
  <r>
    <n v="2115"/>
    <n v="1096"/>
    <n v="38"/>
    <s v="Kişisel Gelişim Kitabı"/>
    <n v="4"/>
    <s v="Kitap"/>
    <n v="5"/>
    <n v="340"/>
    <n v="0.1"/>
    <n v="170"/>
    <n v="1530"/>
    <n v="250"/>
    <n v="1250"/>
    <n v="280"/>
  </r>
  <r>
    <n v="2116"/>
    <n v="1096"/>
    <n v="13"/>
    <s v="Elektrikli Süpürge"/>
    <n v="2"/>
    <s v="Ev Yaşam"/>
    <n v="1"/>
    <n v="4820"/>
    <n v="0"/>
    <n v="0"/>
    <n v="4820"/>
    <n v="2460"/>
    <n v="2460"/>
    <n v="2360"/>
  </r>
  <r>
    <n v="2117"/>
    <n v="1096"/>
    <n v="72"/>
    <s v="Vücut Losyonu"/>
    <n v="6"/>
    <s v="Kozmetik"/>
    <n v="2"/>
    <n v="390"/>
    <n v="0.2"/>
    <n v="156"/>
    <n v="624"/>
    <n v="190"/>
    <n v="380"/>
    <n v="244"/>
  </r>
  <r>
    <n v="2118"/>
    <n v="1097"/>
    <n v="15"/>
    <s v="Masa Lambası"/>
    <n v="2"/>
    <s v="Ev Yaşam"/>
    <n v="2"/>
    <n v="7010"/>
    <n v="0"/>
    <n v="0"/>
    <n v="14020"/>
    <n v="5200"/>
    <n v="10400"/>
    <n v="3620"/>
  </r>
  <r>
    <n v="2119"/>
    <n v="1098"/>
    <n v="17"/>
    <s v="Yastık"/>
    <n v="2"/>
    <s v="Ev Yaşam"/>
    <n v="1"/>
    <n v="2550"/>
    <n v="0.1"/>
    <n v="255"/>
    <n v="2295"/>
    <n v="1340"/>
    <n v="1340"/>
    <n v="955"/>
  </r>
  <r>
    <n v="2120"/>
    <n v="1098"/>
    <n v="77"/>
    <s v="Masa Oyunu"/>
    <n v="7"/>
    <s v="Oyuncak"/>
    <n v="1"/>
    <n v="2970"/>
    <n v="0.2"/>
    <n v="594"/>
    <n v="2376"/>
    <n v="2190"/>
    <n v="2190"/>
    <n v="186"/>
  </r>
  <r>
    <n v="2121"/>
    <n v="1098"/>
    <n v="6"/>
    <s v="Tablet"/>
    <n v="1"/>
    <s v="Elektronik"/>
    <n v="1"/>
    <n v="18370"/>
    <n v="0"/>
    <n v="0"/>
    <n v="18370"/>
    <n v="13090"/>
    <n v="13090"/>
    <n v="5280"/>
  </r>
  <r>
    <n v="2122"/>
    <n v="1098"/>
    <n v="51"/>
    <s v="Dambıl Seti"/>
    <n v="5"/>
    <s v="Spor"/>
    <n v="1"/>
    <n v="18680"/>
    <n v="0.1"/>
    <n v="1868"/>
    <n v="16812"/>
    <n v="9220"/>
    <n v="9220"/>
    <n v="7592"/>
  </r>
  <r>
    <n v="2123"/>
    <n v="1099"/>
    <n v="99"/>
    <s v="Sulama Hortumu"/>
    <n v="9"/>
    <s v="Bahçe"/>
    <n v="1"/>
    <n v="1350"/>
    <n v="0.05"/>
    <n v="67.5"/>
    <n v="1282.5"/>
    <n v="680"/>
    <n v="680"/>
    <n v="602.5"/>
  </r>
  <r>
    <n v="2124"/>
    <n v="1099"/>
    <n v="23"/>
    <s v="TV Ünitesi"/>
    <n v="2"/>
    <s v="Ev Yaşam"/>
    <n v="1"/>
    <n v="8900"/>
    <n v="0.1"/>
    <n v="890"/>
    <n v="8010"/>
    <n v="4430"/>
    <n v="4430"/>
    <n v="3580"/>
  </r>
  <r>
    <n v="2125"/>
    <n v="1099"/>
    <n v="24"/>
    <s v="Kitaplık"/>
    <n v="2"/>
    <s v="Ev Yaşam"/>
    <n v="1"/>
    <n v="2890"/>
    <n v="0"/>
    <n v="0"/>
    <n v="2890"/>
    <n v="2180"/>
    <n v="2180"/>
    <n v="710"/>
  </r>
  <r>
    <n v="2126"/>
    <n v="1099"/>
    <n v="110"/>
    <s v="Oto Süpürge"/>
    <n v="10"/>
    <s v="Oto Aksesuar"/>
    <n v="1"/>
    <n v="420"/>
    <n v="0"/>
    <n v="0"/>
    <n v="420"/>
    <n v="250"/>
    <n v="250"/>
    <n v="170"/>
  </r>
  <r>
    <n v="2127"/>
    <n v="1100"/>
    <n v="109"/>
    <s v="Araç Telefon Tutucu"/>
    <n v="10"/>
    <s v="Oto Aksesuar"/>
    <n v="3"/>
    <n v="1000"/>
    <n v="0"/>
    <n v="0"/>
    <n v="3000"/>
    <n v="760"/>
    <n v="2280"/>
    <n v="720"/>
  </r>
  <r>
    <n v="2128"/>
    <n v="1101"/>
    <n v="22"/>
    <s v="Çamaşır Sepeti"/>
    <n v="2"/>
    <s v="Ev Yaşam"/>
    <n v="2"/>
    <n v="970"/>
    <n v="0.15"/>
    <n v="291"/>
    <n v="1649"/>
    <n v="630"/>
    <n v="1260"/>
    <n v="389"/>
  </r>
  <r>
    <n v="2129"/>
    <n v="1102"/>
    <n v="9"/>
    <s v="Mouse"/>
    <n v="1"/>
    <s v="Elektronik"/>
    <n v="1"/>
    <n v="25470"/>
    <n v="0.2"/>
    <n v="5094"/>
    <n v="20376"/>
    <n v="14160"/>
    <n v="14160"/>
    <n v="6216"/>
  </r>
  <r>
    <n v="2130"/>
    <n v="1102"/>
    <n v="119"/>
    <s v="Koku"/>
    <n v="10"/>
    <s v="Oto Aksesuar"/>
    <n v="2"/>
    <n v="2930"/>
    <n v="0.05"/>
    <n v="293"/>
    <n v="5567"/>
    <n v="1710"/>
    <n v="3420"/>
    <n v="2147"/>
  </r>
  <r>
    <n v="2131"/>
    <n v="1102"/>
    <n v="92"/>
    <s v="Saklama Kabı"/>
    <n v="8"/>
    <s v="Mutfak"/>
    <n v="2"/>
    <n v="750"/>
    <n v="0.05"/>
    <n v="75"/>
    <n v="1425"/>
    <n v="500"/>
    <n v="1000"/>
    <n v="425"/>
  </r>
  <r>
    <n v="2132"/>
    <n v="1102"/>
    <n v="100"/>
    <s v="Toprak Torbası"/>
    <n v="9"/>
    <s v="Bahçe"/>
    <n v="1"/>
    <n v="2920"/>
    <n v="0"/>
    <n v="0"/>
    <n v="2920"/>
    <n v="2190"/>
    <n v="2190"/>
    <n v="730"/>
  </r>
  <r>
    <n v="2133"/>
    <n v="1103"/>
    <n v="108"/>
    <s v="Seramik Saksı"/>
    <n v="9"/>
    <s v="Bahçe"/>
    <n v="1"/>
    <n v="1780"/>
    <n v="0.1"/>
    <n v="178"/>
    <n v="1602"/>
    <n v="970"/>
    <n v="970"/>
    <n v="632"/>
  </r>
  <r>
    <n v="2134"/>
    <n v="1104"/>
    <n v="44"/>
    <s v="Ajanda"/>
    <n v="4"/>
    <s v="Kitap"/>
    <n v="3"/>
    <n v="320"/>
    <n v="0.05"/>
    <n v="48"/>
    <n v="912"/>
    <n v="160"/>
    <n v="480"/>
    <n v="432"/>
  </r>
  <r>
    <n v="2135"/>
    <n v="1105"/>
    <n v="98"/>
    <s v="Saksı"/>
    <n v="9"/>
    <s v="Bahçe"/>
    <n v="2"/>
    <n v="4100"/>
    <n v="0"/>
    <n v="0"/>
    <n v="8200"/>
    <n v="2000"/>
    <n v="4000"/>
    <n v="4200"/>
  </r>
  <r>
    <n v="2136"/>
    <n v="1105"/>
    <n v="47"/>
    <s v="Çizim Defteri"/>
    <n v="4"/>
    <s v="Kitap"/>
    <n v="1"/>
    <n v="350"/>
    <n v="0.05"/>
    <n v="17.5"/>
    <n v="332.5"/>
    <n v="240"/>
    <n v="240"/>
    <n v="92.5"/>
  </r>
  <r>
    <n v="2137"/>
    <n v="1106"/>
    <n v="90"/>
    <s v="Bıçak Seti"/>
    <n v="8"/>
    <s v="Mutfak"/>
    <n v="5"/>
    <n v="3440"/>
    <n v="0.05"/>
    <n v="860"/>
    <n v="16340"/>
    <n v="2670"/>
    <n v="13350"/>
    <n v="2990"/>
  </r>
  <r>
    <n v="2138"/>
    <n v="1106"/>
    <n v="104"/>
    <s v="Fide Küreği"/>
    <n v="9"/>
    <s v="Bahçe"/>
    <n v="3"/>
    <n v="750"/>
    <n v="0.05"/>
    <n v="112.5"/>
    <n v="2137.5"/>
    <n v="520"/>
    <n v="1560"/>
    <n v="577.5"/>
  </r>
  <r>
    <n v="2139"/>
    <n v="1107"/>
    <n v="11"/>
    <s v="Webcam"/>
    <n v="1"/>
    <s v="Elektronik"/>
    <n v="3"/>
    <n v="3250"/>
    <n v="0"/>
    <n v="0"/>
    <n v="9750"/>
    <n v="1600"/>
    <n v="4800"/>
    <n v="4950"/>
  </r>
  <r>
    <n v="2140"/>
    <n v="1108"/>
    <n v="61"/>
    <s v="Şampuan"/>
    <n v="6"/>
    <s v="Kozmetik"/>
    <n v="1"/>
    <n v="950"/>
    <n v="0.15"/>
    <n v="142.5"/>
    <n v="807.5"/>
    <n v="420"/>
    <n v="420"/>
    <n v="387.5"/>
  </r>
  <r>
    <n v="2141"/>
    <n v="1109"/>
    <n v="106"/>
    <s v="Gübre"/>
    <n v="9"/>
    <s v="Bahçe"/>
    <n v="1"/>
    <n v="1550"/>
    <n v="0"/>
    <n v="0"/>
    <n v="1550"/>
    <n v="830"/>
    <n v="830"/>
    <n v="720"/>
  </r>
  <r>
    <n v="2142"/>
    <n v="1110"/>
    <n v="119"/>
    <s v="Koku"/>
    <n v="10"/>
    <s v="Oto Aksesuar"/>
    <n v="2"/>
    <n v="3080"/>
    <n v="0.05"/>
    <n v="308"/>
    <n v="5852"/>
    <n v="1710"/>
    <n v="3420"/>
    <n v="2432"/>
  </r>
  <r>
    <n v="2143"/>
    <n v="1110"/>
    <n v="42"/>
    <s v="Çocuk Kitabı"/>
    <n v="4"/>
    <s v="Kitap"/>
    <n v="1"/>
    <n v="70"/>
    <n v="0"/>
    <n v="0"/>
    <n v="70"/>
    <n v="50"/>
    <n v="50"/>
    <n v="20"/>
  </r>
  <r>
    <n v="2144"/>
    <n v="1111"/>
    <n v="12"/>
    <s v="Harici Disk"/>
    <n v="1"/>
    <s v="Elektronik"/>
    <n v="2"/>
    <n v="20650"/>
    <n v="0"/>
    <n v="0"/>
    <n v="41300"/>
    <n v="14940"/>
    <n v="29880"/>
    <n v="11420"/>
  </r>
  <r>
    <n v="2145"/>
    <n v="1112"/>
    <n v="51"/>
    <s v="Dambıl Seti"/>
    <n v="5"/>
    <s v="Spor"/>
    <n v="1"/>
    <n v="18900"/>
    <n v="0.05"/>
    <n v="945"/>
    <n v="17955"/>
    <n v="9220"/>
    <n v="9220"/>
    <n v="8735"/>
  </r>
  <r>
    <n v="2146"/>
    <n v="1113"/>
    <n v="75"/>
    <s v="Oyuncak Araba"/>
    <n v="7"/>
    <s v="Oyuncak"/>
    <n v="1"/>
    <n v="1940"/>
    <n v="0"/>
    <n v="0"/>
    <n v="1940"/>
    <n v="1470"/>
    <n v="1470"/>
    <n v="470"/>
  </r>
  <r>
    <n v="2147"/>
    <n v="1113"/>
    <n v="102"/>
    <s v="Bahçe Eldiveni"/>
    <n v="9"/>
    <s v="Bahçe"/>
    <n v="2"/>
    <n v="2030"/>
    <n v="0"/>
    <n v="0"/>
    <n v="4060"/>
    <n v="1360"/>
    <n v="2720"/>
    <n v="1340"/>
  </r>
  <r>
    <n v="2148"/>
    <n v="1114"/>
    <n v="11"/>
    <s v="Webcam"/>
    <n v="1"/>
    <s v="Elektronik"/>
    <n v="1"/>
    <n v="3340"/>
    <n v="0"/>
    <n v="0"/>
    <n v="3340"/>
    <n v="1600"/>
    <n v="1600"/>
    <n v="1740"/>
  </r>
  <r>
    <n v="2149"/>
    <n v="1115"/>
    <n v="67"/>
    <s v="Yüz Temizleme Jeli"/>
    <n v="6"/>
    <s v="Kozmetik"/>
    <n v="2"/>
    <n v="1470"/>
    <n v="0.2"/>
    <n v="588"/>
    <n v="2352"/>
    <n v="730"/>
    <n v="1460"/>
    <n v="892"/>
  </r>
  <r>
    <n v="2150"/>
    <n v="1115"/>
    <n v="39"/>
    <s v="İşletme Kitabı"/>
    <n v="4"/>
    <s v="Kitap"/>
    <n v="2"/>
    <n v="430"/>
    <n v="0.05"/>
    <n v="43"/>
    <n v="817"/>
    <n v="210"/>
    <n v="420"/>
    <n v="397"/>
  </r>
  <r>
    <n v="2151"/>
    <n v="1116"/>
    <n v="45"/>
    <s v="Defter"/>
    <n v="4"/>
    <s v="Kitap"/>
    <n v="1"/>
    <n v="210"/>
    <n v="0.2"/>
    <n v="42"/>
    <n v="168"/>
    <n v="140"/>
    <n v="140"/>
    <n v="28"/>
  </r>
  <r>
    <n v="2152"/>
    <n v="1116"/>
    <n v="97"/>
    <s v="Bahçe Makası"/>
    <n v="9"/>
    <s v="Bahçe"/>
    <n v="3"/>
    <n v="70"/>
    <n v="0"/>
    <n v="0"/>
    <n v="210"/>
    <n v="50"/>
    <n v="150"/>
    <n v="60"/>
  </r>
  <r>
    <n v="2153"/>
    <n v="1117"/>
    <n v="81"/>
    <s v="Ahşap Blok"/>
    <n v="7"/>
    <s v="Oyuncak"/>
    <n v="1"/>
    <n v="2590"/>
    <n v="0"/>
    <n v="0"/>
    <n v="2590"/>
    <n v="1830"/>
    <n v="1830"/>
    <n v="760"/>
  </r>
  <r>
    <n v="2154"/>
    <n v="1117"/>
    <n v="108"/>
    <s v="Seramik Saksı"/>
    <n v="9"/>
    <s v="Bahçe"/>
    <n v="1"/>
    <n v="1860"/>
    <n v="0.05"/>
    <n v="93"/>
    <n v="1767"/>
    <n v="970"/>
    <n v="970"/>
    <n v="797"/>
  </r>
  <r>
    <n v="2155"/>
    <n v="1118"/>
    <n v="34"/>
    <s v="Şapka"/>
    <n v="3"/>
    <s v="Giyim"/>
    <n v="4"/>
    <n v="1940"/>
    <n v="0.15"/>
    <n v="1164"/>
    <n v="6596"/>
    <n v="910"/>
    <n v="3640"/>
    <n v="2956"/>
  </r>
  <r>
    <n v="2156"/>
    <n v="1119"/>
    <n v="67"/>
    <s v="Yüz Temizleme Jeli"/>
    <n v="6"/>
    <s v="Kozmetik"/>
    <n v="1"/>
    <n v="1430"/>
    <n v="0"/>
    <n v="0"/>
    <n v="1430"/>
    <n v="730"/>
    <n v="730"/>
    <n v="700"/>
  </r>
  <r>
    <n v="2157"/>
    <n v="1119"/>
    <n v="14"/>
    <s v="Hava Temizleyici"/>
    <n v="2"/>
    <s v="Ev Yaşam"/>
    <n v="1"/>
    <n v="1020"/>
    <n v="0"/>
    <n v="0"/>
    <n v="1020"/>
    <n v="560"/>
    <n v="560"/>
    <n v="460"/>
  </r>
  <r>
    <n v="2158"/>
    <n v="1119"/>
    <n v="11"/>
    <s v="Webcam"/>
    <n v="1"/>
    <s v="Elektronik"/>
    <n v="2"/>
    <n v="3360"/>
    <n v="0.05"/>
    <n v="336"/>
    <n v="6384"/>
    <n v="1600"/>
    <n v="3200"/>
    <n v="3184"/>
  </r>
  <r>
    <n v="2159"/>
    <n v="1119"/>
    <n v="24"/>
    <s v="Kitaplık"/>
    <n v="2"/>
    <s v="Ev Yaşam"/>
    <n v="5"/>
    <n v="2790"/>
    <n v="0.15"/>
    <n v="2092.5"/>
    <n v="11857.5"/>
    <n v="2180"/>
    <n v="10900"/>
    <n v="957.5"/>
  </r>
  <r>
    <n v="2160"/>
    <n v="1119"/>
    <n v="93"/>
    <s v="Baharatlık"/>
    <n v="8"/>
    <s v="Mutfak"/>
    <n v="4"/>
    <n v="4540"/>
    <n v="0"/>
    <n v="0"/>
    <n v="18160"/>
    <n v="3580"/>
    <n v="14320"/>
    <n v="3840"/>
  </r>
  <r>
    <n v="2161"/>
    <n v="1120"/>
    <n v="109"/>
    <s v="Araç Telefon Tutucu"/>
    <n v="10"/>
    <s v="Oto Aksesuar"/>
    <n v="3"/>
    <n v="1030"/>
    <n v="0"/>
    <n v="0"/>
    <n v="3090"/>
    <n v="760"/>
    <n v="2280"/>
    <n v="810"/>
  </r>
  <r>
    <n v="2162"/>
    <n v="1120"/>
    <n v="22"/>
    <s v="Çamaşır Sepeti"/>
    <n v="2"/>
    <s v="Ev Yaşam"/>
    <n v="1"/>
    <n v="990"/>
    <n v="0"/>
    <n v="0"/>
    <n v="990"/>
    <n v="630"/>
    <n v="630"/>
    <n v="360"/>
  </r>
  <r>
    <n v="2163"/>
    <n v="1121"/>
    <n v="85"/>
    <s v="Tava"/>
    <n v="8"/>
    <s v="Mutfak"/>
    <n v="2"/>
    <n v="7070"/>
    <n v="0.05"/>
    <n v="707"/>
    <n v="13433"/>
    <n v="3460"/>
    <n v="6920"/>
    <n v="6513"/>
  </r>
  <r>
    <n v="2164"/>
    <n v="1121"/>
    <n v="41"/>
    <s v="Tarih Kitabı"/>
    <n v="4"/>
    <s v="Kitap"/>
    <n v="2"/>
    <n v="120"/>
    <n v="0.2"/>
    <n v="48"/>
    <n v="192"/>
    <n v="70"/>
    <n v="140"/>
    <n v="52"/>
  </r>
  <r>
    <n v="2165"/>
    <n v="1122"/>
    <n v="16"/>
    <s v="Nevresim Takımı"/>
    <n v="2"/>
    <s v="Ev Yaşam"/>
    <n v="1"/>
    <n v="2020"/>
    <n v="0.05"/>
    <n v="101"/>
    <n v="1919"/>
    <n v="990"/>
    <n v="990"/>
    <n v="929"/>
  </r>
  <r>
    <n v="2166"/>
    <n v="1122"/>
    <n v="74"/>
    <s v="Puzzle"/>
    <n v="7"/>
    <s v="Oyuncak"/>
    <n v="4"/>
    <n v="580"/>
    <n v="0.05"/>
    <n v="116"/>
    <n v="2204"/>
    <n v="420"/>
    <n v="1680"/>
    <n v="524"/>
  </r>
  <r>
    <n v="2167"/>
    <n v="1123"/>
    <n v="55"/>
    <s v="Suluk"/>
    <n v="5"/>
    <s v="Spor"/>
    <n v="1"/>
    <n v="16150"/>
    <n v="0"/>
    <n v="0"/>
    <n v="16150"/>
    <n v="9500"/>
    <n v="9500"/>
    <n v="6650"/>
  </r>
  <r>
    <n v="2168"/>
    <n v="1124"/>
    <n v="113"/>
    <s v="Lastik Parlatıcı"/>
    <n v="10"/>
    <s v="Oto Aksesuar"/>
    <n v="1"/>
    <n v="1830"/>
    <n v="0"/>
    <n v="0"/>
    <n v="1830"/>
    <n v="1260"/>
    <n v="1260"/>
    <n v="570"/>
  </r>
  <r>
    <n v="2169"/>
    <n v="1125"/>
    <n v="97"/>
    <s v="Bahçe Makası"/>
    <n v="9"/>
    <s v="Bahçe"/>
    <n v="1"/>
    <n v="70"/>
    <n v="0.2"/>
    <n v="14"/>
    <n v="56"/>
    <n v="50"/>
    <n v="50"/>
    <n v="6"/>
  </r>
  <r>
    <n v="2170"/>
    <n v="1126"/>
    <n v="103"/>
    <s v="Güneş Enerjili Lamba"/>
    <n v="9"/>
    <s v="Bahçe"/>
    <n v="2"/>
    <n v="1460"/>
    <n v="0.1"/>
    <n v="292"/>
    <n v="2628"/>
    <n v="970"/>
    <n v="1940"/>
    <n v="688"/>
  </r>
  <r>
    <n v="2171"/>
    <n v="1127"/>
    <n v="12"/>
    <s v="Harici Disk"/>
    <n v="1"/>
    <s v="Elektronik"/>
    <n v="1"/>
    <n v="20640"/>
    <n v="0"/>
    <n v="0"/>
    <n v="20640"/>
    <n v="14940"/>
    <n v="14940"/>
    <n v="5700"/>
  </r>
  <r>
    <n v="2172"/>
    <n v="1127"/>
    <n v="84"/>
    <s v="Robot Oyuncak"/>
    <n v="7"/>
    <s v="Oyuncak"/>
    <n v="2"/>
    <n v="640"/>
    <n v="0.05"/>
    <n v="64"/>
    <n v="1216"/>
    <n v="500"/>
    <n v="1000"/>
    <n v="216"/>
  </r>
  <r>
    <n v="2173"/>
    <n v="1128"/>
    <n v="6"/>
    <s v="Tablet"/>
    <n v="1"/>
    <s v="Elektronik"/>
    <n v="1"/>
    <n v="18670"/>
    <n v="0.05"/>
    <n v="933.5"/>
    <n v="17736.5"/>
    <n v="13090"/>
    <n v="13090"/>
    <n v="4646.5"/>
  </r>
  <r>
    <n v="2174"/>
    <n v="1128"/>
    <n v="85"/>
    <s v="Tava"/>
    <n v="8"/>
    <s v="Mutfak"/>
    <n v="1"/>
    <n v="7560"/>
    <n v="0.05"/>
    <n v="378"/>
    <n v="7182"/>
    <n v="3460"/>
    <n v="3460"/>
    <n v="3722"/>
  </r>
  <r>
    <n v="2175"/>
    <n v="1129"/>
    <n v="32"/>
    <s v="Kazak"/>
    <n v="3"/>
    <s v="Giyim"/>
    <n v="1"/>
    <n v="2210"/>
    <n v="0.05"/>
    <n v="110.5"/>
    <n v="2099.5"/>
    <n v="1660"/>
    <n v="1660"/>
    <n v="439.5"/>
  </r>
  <r>
    <n v="2176"/>
    <n v="1130"/>
    <n v="80"/>
    <s v="Eğitici Kartlar"/>
    <n v="7"/>
    <s v="Oyuncak"/>
    <n v="4"/>
    <n v="850"/>
    <n v="0"/>
    <n v="0"/>
    <n v="3400"/>
    <n v="640"/>
    <n v="2560"/>
    <n v="840"/>
  </r>
  <r>
    <n v="2177"/>
    <n v="1130"/>
    <n v="90"/>
    <s v="Bıçak Seti"/>
    <n v="8"/>
    <s v="Mutfak"/>
    <n v="1"/>
    <n v="3550"/>
    <n v="0.15"/>
    <n v="532.5"/>
    <n v="3017.5"/>
    <n v="2670"/>
    <n v="2670"/>
    <n v="347.5"/>
  </r>
  <r>
    <n v="2178"/>
    <n v="1130"/>
    <n v="60"/>
    <s v="Pilates Topu"/>
    <n v="5"/>
    <s v="Spor"/>
    <n v="1"/>
    <n v="4580"/>
    <n v="0.15"/>
    <n v="687"/>
    <n v="3893"/>
    <n v="3060"/>
    <n v="3060"/>
    <n v="833"/>
  </r>
  <r>
    <n v="2179"/>
    <n v="1131"/>
    <n v="28"/>
    <s v="Mont"/>
    <n v="3"/>
    <s v="Giyim"/>
    <n v="1"/>
    <n v="3910"/>
    <n v="0"/>
    <n v="0"/>
    <n v="3910"/>
    <n v="2180"/>
    <n v="2180"/>
    <n v="1730"/>
  </r>
  <r>
    <n v="2180"/>
    <n v="1132"/>
    <n v="15"/>
    <s v="Masa Lambası"/>
    <n v="2"/>
    <s v="Ev Yaşam"/>
    <n v="1"/>
    <n v="7130"/>
    <n v="0.05"/>
    <n v="356.5"/>
    <n v="6773.5"/>
    <n v="5200"/>
    <n v="5200"/>
    <n v="1573.5"/>
  </r>
  <r>
    <n v="2181"/>
    <n v="1133"/>
    <n v="34"/>
    <s v="Şapka"/>
    <n v="3"/>
    <s v="Giyim"/>
    <n v="2"/>
    <n v="1950"/>
    <n v="0.2"/>
    <n v="780"/>
    <n v="3120"/>
    <n v="910"/>
    <n v="1820"/>
    <n v="1300"/>
  </r>
  <r>
    <n v="2182"/>
    <n v="1133"/>
    <n v="89"/>
    <s v="Kesme Tahtası"/>
    <n v="8"/>
    <s v="Mutfak"/>
    <n v="2"/>
    <n v="610"/>
    <n v="0.1"/>
    <n v="122"/>
    <n v="1098"/>
    <n v="300"/>
    <n v="600"/>
    <n v="498"/>
  </r>
  <r>
    <n v="2183"/>
    <n v="1134"/>
    <n v="98"/>
    <s v="Saksı"/>
    <n v="9"/>
    <s v="Bahçe"/>
    <n v="3"/>
    <n v="4170"/>
    <n v="0.1"/>
    <n v="1251"/>
    <n v="11259"/>
    <n v="2000"/>
    <n v="6000"/>
    <n v="5259"/>
  </r>
  <r>
    <n v="2184"/>
    <n v="1134"/>
    <n v="35"/>
    <s v="Çorap Seti"/>
    <n v="3"/>
    <s v="Giyim"/>
    <n v="3"/>
    <n v="3920"/>
    <n v="0"/>
    <n v="0"/>
    <n v="11760"/>
    <n v="1910"/>
    <n v="5730"/>
    <n v="6030"/>
  </r>
  <r>
    <n v="2185"/>
    <n v="1135"/>
    <n v="3"/>
    <s v="Kablosuz Kulaklık"/>
    <n v="1"/>
    <s v="Elektronik"/>
    <n v="2"/>
    <n v="25090"/>
    <n v="0.2"/>
    <n v="10036"/>
    <n v="40144"/>
    <n v="17980"/>
    <n v="35960"/>
    <n v="4184"/>
  </r>
  <r>
    <n v="2186"/>
    <n v="1135"/>
    <n v="83"/>
    <s v="Boyama Seti"/>
    <n v="7"/>
    <s v="Oyuncak"/>
    <n v="2"/>
    <n v="1560"/>
    <n v="0.1"/>
    <n v="312"/>
    <n v="2808"/>
    <n v="930"/>
    <n v="1860"/>
    <n v="948"/>
  </r>
  <r>
    <n v="2187"/>
    <n v="1135"/>
    <n v="55"/>
    <s v="Suluk"/>
    <n v="5"/>
    <s v="Spor"/>
    <n v="3"/>
    <n v="16450"/>
    <n v="0.1"/>
    <n v="4935"/>
    <n v="44415"/>
    <n v="9500"/>
    <n v="28500"/>
    <n v="15915"/>
  </r>
  <r>
    <n v="2188"/>
    <n v="1136"/>
    <n v="65"/>
    <s v="Diş Macunu"/>
    <n v="6"/>
    <s v="Kozmetik"/>
    <n v="1"/>
    <n v="220"/>
    <n v="0.1"/>
    <n v="22"/>
    <n v="198"/>
    <n v="170"/>
    <n v="170"/>
    <n v="28"/>
  </r>
  <r>
    <n v="2189"/>
    <n v="1136"/>
    <n v="64"/>
    <s v="Parfüm"/>
    <n v="6"/>
    <s v="Kozmetik"/>
    <n v="1"/>
    <n v="410"/>
    <n v="0.1"/>
    <n v="41"/>
    <n v="369"/>
    <n v="260"/>
    <n v="260"/>
    <n v="109"/>
  </r>
  <r>
    <n v="2190"/>
    <n v="1136"/>
    <n v="27"/>
    <s v="Sweatshirt"/>
    <n v="3"/>
    <s v="Giyim"/>
    <n v="1"/>
    <n v="1410"/>
    <n v="0.05"/>
    <n v="70.5"/>
    <n v="1339.5"/>
    <n v="690"/>
    <n v="690"/>
    <n v="649.5"/>
  </r>
  <r>
    <n v="2191"/>
    <n v="1136"/>
    <n v="71"/>
    <s v="Dudak Balmı"/>
    <n v="6"/>
    <s v="Kozmetik"/>
    <n v="1"/>
    <n v="590"/>
    <n v="0"/>
    <n v="0"/>
    <n v="590"/>
    <n v="340"/>
    <n v="340"/>
    <n v="250"/>
  </r>
  <r>
    <n v="2192"/>
    <n v="1137"/>
    <n v="54"/>
    <s v="Bisiklet Kaskı"/>
    <n v="5"/>
    <s v="Spor"/>
    <n v="1"/>
    <n v="18690"/>
    <n v="0"/>
    <n v="0"/>
    <n v="18690"/>
    <n v="9720"/>
    <n v="9720"/>
    <n v="8970"/>
  </r>
  <r>
    <n v="2193"/>
    <n v="1137"/>
    <n v="3"/>
    <s v="Kablosuz Kulaklık"/>
    <n v="1"/>
    <s v="Elektronik"/>
    <n v="1"/>
    <n v="23260"/>
    <n v="0"/>
    <n v="0"/>
    <n v="23260"/>
    <n v="17980"/>
    <n v="17980"/>
    <n v="5280"/>
  </r>
  <r>
    <n v="2194"/>
    <n v="1138"/>
    <n v="5"/>
    <s v="Akıllı Saat"/>
    <n v="1"/>
    <s v="Elektronik"/>
    <n v="2"/>
    <n v="7030"/>
    <n v="0"/>
    <n v="0"/>
    <n v="14060"/>
    <n v="4350"/>
    <n v="8700"/>
    <n v="5360"/>
  </r>
  <r>
    <n v="2195"/>
    <n v="1139"/>
    <n v="108"/>
    <s v="Seramik Saksı"/>
    <n v="9"/>
    <s v="Bahçe"/>
    <n v="1"/>
    <n v="1760"/>
    <n v="0.05"/>
    <n v="88"/>
    <n v="1672"/>
    <n v="970"/>
    <n v="970"/>
    <n v="702"/>
  </r>
  <r>
    <n v="2196"/>
    <n v="1139"/>
    <n v="91"/>
    <s v="Su Isıtıcı"/>
    <n v="8"/>
    <s v="Mutfak"/>
    <n v="1"/>
    <n v="2150"/>
    <n v="0.1"/>
    <n v="215"/>
    <n v="1935"/>
    <n v="1350"/>
    <n v="1350"/>
    <n v="585"/>
  </r>
  <r>
    <n v="2197"/>
    <n v="1140"/>
    <n v="119"/>
    <s v="Koku"/>
    <n v="10"/>
    <s v="Oto Aksesuar"/>
    <n v="1"/>
    <n v="3030"/>
    <n v="0.05"/>
    <n v="151.5"/>
    <n v="2878.5"/>
    <n v="1710"/>
    <n v="1710"/>
    <n v="1168.5"/>
  </r>
  <r>
    <n v="2198"/>
    <n v="1140"/>
    <n v="19"/>
    <s v="Perde"/>
    <n v="2"/>
    <s v="Ev Yaşam"/>
    <n v="2"/>
    <n v="3030"/>
    <n v="0.05"/>
    <n v="303"/>
    <n v="5757"/>
    <n v="1960"/>
    <n v="3920"/>
    <n v="1837"/>
  </r>
  <r>
    <n v="2199"/>
    <n v="1140"/>
    <n v="97"/>
    <s v="Bahçe Makası"/>
    <n v="9"/>
    <s v="Bahçe"/>
    <n v="5"/>
    <n v="70"/>
    <n v="0.15"/>
    <n v="52.5"/>
    <n v="297.5"/>
    <n v="50"/>
    <n v="250"/>
    <n v="47.5"/>
  </r>
  <r>
    <n v="2200"/>
    <n v="1140"/>
    <n v="36"/>
    <s v="Elbise"/>
    <n v="3"/>
    <s v="Giyim"/>
    <n v="1"/>
    <n v="3220"/>
    <n v="0"/>
    <n v="0"/>
    <n v="3220"/>
    <n v="1960"/>
    <n v="1960"/>
    <n v="1260"/>
  </r>
  <r>
    <n v="2201"/>
    <n v="1141"/>
    <n v="89"/>
    <s v="Kesme Tahtası"/>
    <n v="8"/>
    <s v="Mutfak"/>
    <n v="1"/>
    <n v="620"/>
    <n v="0"/>
    <n v="0"/>
    <n v="620"/>
    <n v="300"/>
    <n v="300"/>
    <n v="320"/>
  </r>
  <r>
    <n v="2202"/>
    <n v="1141"/>
    <n v="83"/>
    <s v="Boyama Seti"/>
    <n v="7"/>
    <s v="Oyuncak"/>
    <n v="3"/>
    <n v="1480"/>
    <n v="0"/>
    <n v="0"/>
    <n v="4440"/>
    <n v="930"/>
    <n v="2790"/>
    <n v="1650"/>
  </r>
  <r>
    <n v="2203"/>
    <n v="1141"/>
    <n v="87"/>
    <s v="Blender"/>
    <n v="8"/>
    <s v="Mutfak"/>
    <n v="1"/>
    <n v="10940"/>
    <n v="0"/>
    <n v="0"/>
    <n v="10940"/>
    <n v="6740"/>
    <n v="6740"/>
    <n v="4200"/>
  </r>
  <r>
    <n v="2204"/>
    <n v="1142"/>
    <n v="8"/>
    <s v="Klavye"/>
    <n v="1"/>
    <s v="Elektronik"/>
    <n v="4"/>
    <n v="8580"/>
    <n v="0.1"/>
    <n v="3432"/>
    <n v="30888"/>
    <n v="6570"/>
    <n v="26280"/>
    <n v="4608"/>
  </r>
  <r>
    <n v="2205"/>
    <n v="1142"/>
    <n v="120"/>
    <s v="İlk Yardım Çantası"/>
    <n v="10"/>
    <s v="Oto Aksesuar"/>
    <n v="1"/>
    <n v="4610"/>
    <n v="0.1"/>
    <n v="461"/>
    <n v="4149"/>
    <n v="2720"/>
    <n v="2720"/>
    <n v="1429"/>
  </r>
  <r>
    <n v="2206"/>
    <n v="1143"/>
    <n v="4"/>
    <s v="Bluetooth Hoparlör"/>
    <n v="1"/>
    <s v="Elektronik"/>
    <n v="1"/>
    <n v="19980"/>
    <n v="0.05"/>
    <n v="999"/>
    <n v="18981"/>
    <n v="9340"/>
    <n v="9340"/>
    <n v="9641"/>
  </r>
  <r>
    <n v="2207"/>
    <n v="1143"/>
    <n v="2"/>
    <s v="Akıllı Telefon"/>
    <n v="1"/>
    <s v="Elektronik"/>
    <n v="1"/>
    <n v="7630"/>
    <n v="0.05"/>
    <n v="381.5"/>
    <n v="7248.5"/>
    <n v="3900"/>
    <n v="3900"/>
    <n v="3348.5"/>
  </r>
  <r>
    <n v="2208"/>
    <n v="1144"/>
    <n v="12"/>
    <s v="Harici Disk"/>
    <n v="1"/>
    <s v="Elektronik"/>
    <n v="2"/>
    <n v="20770"/>
    <n v="0"/>
    <n v="0"/>
    <n v="41540"/>
    <n v="14940"/>
    <n v="29880"/>
    <n v="11660"/>
  </r>
  <r>
    <n v="2209"/>
    <n v="1144"/>
    <n v="25"/>
    <s v="Tişört"/>
    <n v="3"/>
    <s v="Giyim"/>
    <n v="1"/>
    <n v="2120"/>
    <n v="0"/>
    <n v="0"/>
    <n v="2120"/>
    <n v="1430"/>
    <n v="1430"/>
    <n v="690"/>
  </r>
  <r>
    <n v="2210"/>
    <n v="1145"/>
    <n v="19"/>
    <s v="Perde"/>
    <n v="2"/>
    <s v="Ev Yaşam"/>
    <n v="1"/>
    <n v="3050"/>
    <n v="0"/>
    <n v="0"/>
    <n v="3050"/>
    <n v="1960"/>
    <n v="1960"/>
    <n v="1090"/>
  </r>
  <r>
    <n v="2211"/>
    <n v="1146"/>
    <n v="15"/>
    <s v="Masa Lambası"/>
    <n v="2"/>
    <s v="Ev Yaşam"/>
    <n v="5"/>
    <n v="7270"/>
    <n v="0"/>
    <n v="0"/>
    <n v="36350"/>
    <n v="5200"/>
    <n v="26000"/>
    <n v="10350"/>
  </r>
  <r>
    <n v="2212"/>
    <n v="1146"/>
    <n v="73"/>
    <s v="Lego Seti"/>
    <n v="7"/>
    <s v="Oyuncak"/>
    <n v="1"/>
    <n v="350"/>
    <n v="0"/>
    <n v="0"/>
    <n v="350"/>
    <n v="180"/>
    <n v="180"/>
    <n v="170"/>
  </r>
  <r>
    <n v="2213"/>
    <n v="1146"/>
    <n v="22"/>
    <s v="Çamaşır Sepeti"/>
    <n v="2"/>
    <s v="Ev Yaşam"/>
    <n v="5"/>
    <n v="940"/>
    <n v="0"/>
    <n v="0"/>
    <n v="4700"/>
    <n v="630"/>
    <n v="3150"/>
    <n v="1550"/>
  </r>
  <r>
    <n v="2214"/>
    <n v="1146"/>
    <n v="71"/>
    <s v="Dudak Balmı"/>
    <n v="6"/>
    <s v="Kozmetik"/>
    <n v="1"/>
    <n v="630"/>
    <n v="0.15"/>
    <n v="94.5"/>
    <n v="535.5"/>
    <n v="340"/>
    <n v="340"/>
    <n v="195.5"/>
  </r>
  <r>
    <n v="2215"/>
    <n v="1146"/>
    <n v="104"/>
    <s v="Fide Küreği"/>
    <n v="9"/>
    <s v="Bahçe"/>
    <n v="1"/>
    <n v="750"/>
    <n v="0"/>
    <n v="0"/>
    <n v="750"/>
    <n v="520"/>
    <n v="520"/>
    <n v="230"/>
  </r>
  <r>
    <n v="2216"/>
    <n v="1147"/>
    <n v="19"/>
    <s v="Perde"/>
    <n v="2"/>
    <s v="Ev Yaşam"/>
    <n v="4"/>
    <n v="2990"/>
    <n v="0.1"/>
    <n v="1196"/>
    <n v="10764"/>
    <n v="1960"/>
    <n v="7840"/>
    <n v="2924"/>
  </r>
  <r>
    <n v="2217"/>
    <n v="1147"/>
    <n v="94"/>
    <s v="Çaydanlık"/>
    <n v="8"/>
    <s v="Mutfak"/>
    <n v="1"/>
    <n v="6600"/>
    <n v="0.15"/>
    <n v="990"/>
    <n v="5610"/>
    <n v="3570"/>
    <n v="3570"/>
    <n v="2040"/>
  </r>
  <r>
    <n v="2218"/>
    <n v="1147"/>
    <n v="117"/>
    <s v="Direksiyon Kılıfı"/>
    <n v="10"/>
    <s v="Oto Aksesuar"/>
    <n v="1"/>
    <n v="240"/>
    <n v="0"/>
    <n v="0"/>
    <n v="240"/>
    <n v="140"/>
    <n v="140"/>
    <n v="100"/>
  </r>
  <r>
    <n v="2219"/>
    <n v="1148"/>
    <n v="17"/>
    <s v="Yastık"/>
    <n v="2"/>
    <s v="Ev Yaşam"/>
    <n v="1"/>
    <n v="2450"/>
    <n v="0"/>
    <n v="0"/>
    <n v="2450"/>
    <n v="1340"/>
    <n v="1340"/>
    <n v="1110"/>
  </r>
  <r>
    <n v="2220"/>
    <n v="1149"/>
    <n v="106"/>
    <s v="Gübre"/>
    <n v="9"/>
    <s v="Bahçe"/>
    <n v="1"/>
    <n v="1470"/>
    <n v="0"/>
    <n v="0"/>
    <n v="1470"/>
    <n v="830"/>
    <n v="830"/>
    <n v="640"/>
  </r>
  <r>
    <n v="2221"/>
    <n v="1149"/>
    <n v="89"/>
    <s v="Kesme Tahtası"/>
    <n v="8"/>
    <s v="Mutfak"/>
    <n v="1"/>
    <n v="620"/>
    <n v="0.05"/>
    <n v="31"/>
    <n v="589"/>
    <n v="300"/>
    <n v="300"/>
    <n v="289"/>
  </r>
  <r>
    <n v="2222"/>
    <n v="1149"/>
    <n v="46"/>
    <s v="Kalem Seti"/>
    <n v="4"/>
    <s v="Kitap"/>
    <n v="4"/>
    <n v="170"/>
    <n v="0.05"/>
    <n v="34"/>
    <n v="646"/>
    <n v="90"/>
    <n v="360"/>
    <n v="286"/>
  </r>
  <r>
    <n v="2223"/>
    <n v="1149"/>
    <n v="75"/>
    <s v="Oyuncak Araba"/>
    <n v="7"/>
    <s v="Oyuncak"/>
    <n v="1"/>
    <n v="2020"/>
    <n v="0.1"/>
    <n v="202"/>
    <n v="1818"/>
    <n v="1470"/>
    <n v="1470"/>
    <n v="348"/>
  </r>
  <r>
    <n v="2224"/>
    <n v="1150"/>
    <n v="62"/>
    <s v="Nemlendirici Krem"/>
    <n v="6"/>
    <s v="Kozmetik"/>
    <n v="1"/>
    <n v="1050"/>
    <n v="0.1"/>
    <n v="105"/>
    <n v="945"/>
    <n v="540"/>
    <n v="540"/>
    <n v="405"/>
  </r>
  <r>
    <n v="2225"/>
    <n v="1151"/>
    <n v="65"/>
    <s v="Diş Macunu"/>
    <n v="6"/>
    <s v="Kozmetik"/>
    <n v="1"/>
    <n v="220"/>
    <n v="0"/>
    <n v="0"/>
    <n v="220"/>
    <n v="170"/>
    <n v="170"/>
    <n v="50"/>
  </r>
  <r>
    <n v="2226"/>
    <n v="1151"/>
    <n v="68"/>
    <s v="Tıraş Köpüğü"/>
    <n v="6"/>
    <s v="Kozmetik"/>
    <n v="1"/>
    <n v="1110"/>
    <n v="0.1"/>
    <n v="111"/>
    <n v="999"/>
    <n v="610"/>
    <n v="610"/>
    <n v="389"/>
  </r>
  <r>
    <n v="2227"/>
    <n v="1151"/>
    <n v="35"/>
    <s v="Çorap Seti"/>
    <n v="3"/>
    <s v="Giyim"/>
    <n v="5"/>
    <n v="3680"/>
    <n v="0"/>
    <n v="0"/>
    <n v="18400"/>
    <n v="1910"/>
    <n v="9550"/>
    <n v="8850"/>
  </r>
  <r>
    <n v="2228"/>
    <n v="1151"/>
    <n v="40"/>
    <s v="Veri Analizi Kitabı"/>
    <n v="4"/>
    <s v="Kitap"/>
    <n v="1"/>
    <n v="480"/>
    <n v="0.15"/>
    <n v="72"/>
    <n v="408"/>
    <n v="340"/>
    <n v="340"/>
    <n v="68"/>
  </r>
  <r>
    <n v="2229"/>
    <n v="1152"/>
    <n v="106"/>
    <s v="Gübre"/>
    <n v="9"/>
    <s v="Bahçe"/>
    <n v="3"/>
    <n v="1520"/>
    <n v="0.25"/>
    <n v="1140"/>
    <n v="3420"/>
    <n v="830"/>
    <n v="2490"/>
    <n v="930"/>
  </r>
  <r>
    <n v="2230"/>
    <n v="1152"/>
    <n v="99"/>
    <s v="Sulama Hortumu"/>
    <n v="9"/>
    <s v="Bahçe"/>
    <n v="4"/>
    <n v="1410"/>
    <n v="0.05"/>
    <n v="282"/>
    <n v="5358"/>
    <n v="680"/>
    <n v="2720"/>
    <n v="2638"/>
  </r>
  <r>
    <n v="2231"/>
    <n v="1153"/>
    <n v="6"/>
    <s v="Tablet"/>
    <n v="1"/>
    <s v="Elektronik"/>
    <n v="1"/>
    <n v="19180"/>
    <n v="0"/>
    <n v="0"/>
    <n v="19180"/>
    <n v="13090"/>
    <n v="13090"/>
    <n v="6090"/>
  </r>
  <r>
    <n v="2232"/>
    <n v="1154"/>
    <n v="9"/>
    <s v="Mouse"/>
    <n v="1"/>
    <s v="Elektronik"/>
    <n v="5"/>
    <n v="25650"/>
    <n v="0"/>
    <n v="0"/>
    <n v="128250"/>
    <n v="14160"/>
    <n v="70800"/>
    <n v="57450"/>
  </r>
  <r>
    <n v="2233"/>
    <n v="1155"/>
    <n v="98"/>
    <s v="Saksı"/>
    <n v="9"/>
    <s v="Bahçe"/>
    <n v="1"/>
    <n v="4230"/>
    <n v="0"/>
    <n v="0"/>
    <n v="4230"/>
    <n v="2000"/>
    <n v="2000"/>
    <n v="2230"/>
  </r>
  <r>
    <n v="2234"/>
    <n v="1155"/>
    <n v="28"/>
    <s v="Mont"/>
    <n v="3"/>
    <s v="Giyim"/>
    <n v="1"/>
    <n v="4010"/>
    <n v="0"/>
    <n v="0"/>
    <n v="4010"/>
    <n v="2180"/>
    <n v="2180"/>
    <n v="1830"/>
  </r>
  <r>
    <n v="2235"/>
    <n v="1155"/>
    <n v="1"/>
    <s v="Dizüstü Bilgisayar"/>
    <n v="1"/>
    <s v="Elektronik"/>
    <n v="1"/>
    <n v="21720"/>
    <n v="0"/>
    <n v="0"/>
    <n v="21720"/>
    <n v="10270"/>
    <n v="10270"/>
    <n v="11450"/>
  </r>
  <r>
    <n v="2236"/>
    <n v="1156"/>
    <n v="33"/>
    <s v="Ceket"/>
    <n v="3"/>
    <s v="Giyim"/>
    <n v="1"/>
    <n v="1280"/>
    <n v="0.1"/>
    <n v="128"/>
    <n v="1152"/>
    <n v="1040"/>
    <n v="1040"/>
    <n v="112"/>
  </r>
  <r>
    <n v="2237"/>
    <n v="1157"/>
    <n v="18"/>
    <s v="Halı"/>
    <n v="2"/>
    <s v="Ev Yaşam"/>
    <n v="1"/>
    <n v="11570"/>
    <n v="0.05"/>
    <n v="578.5"/>
    <n v="10991.5"/>
    <n v="8290"/>
    <n v="8290"/>
    <n v="2701.5"/>
  </r>
  <r>
    <n v="2238"/>
    <n v="1157"/>
    <n v="88"/>
    <s v="Kahve Makinesi"/>
    <n v="8"/>
    <s v="Mutfak"/>
    <n v="2"/>
    <n v="12120"/>
    <n v="0.2"/>
    <n v="4848"/>
    <n v="19392"/>
    <n v="5740"/>
    <n v="11480"/>
    <n v="7912"/>
  </r>
  <r>
    <n v="2239"/>
    <n v="1157"/>
    <n v="64"/>
    <s v="Parfüm"/>
    <n v="6"/>
    <s v="Kozmetik"/>
    <n v="1"/>
    <n v="400"/>
    <n v="0.1"/>
    <n v="40"/>
    <n v="360"/>
    <n v="260"/>
    <n v="260"/>
    <n v="100"/>
  </r>
  <r>
    <n v="2240"/>
    <n v="1158"/>
    <n v="111"/>
    <s v="Paspas Seti"/>
    <n v="10"/>
    <s v="Oto Aksesuar"/>
    <n v="1"/>
    <n v="240"/>
    <n v="0"/>
    <n v="0"/>
    <n v="240"/>
    <n v="140"/>
    <n v="140"/>
    <n v="100"/>
  </r>
  <r>
    <n v="2241"/>
    <n v="1158"/>
    <n v="117"/>
    <s v="Direksiyon Kılıfı"/>
    <n v="10"/>
    <s v="Oto Aksesuar"/>
    <n v="1"/>
    <n v="250"/>
    <n v="0.2"/>
    <n v="50"/>
    <n v="200"/>
    <n v="140"/>
    <n v="140"/>
    <n v="60"/>
  </r>
  <r>
    <n v="2242"/>
    <n v="1158"/>
    <n v="71"/>
    <s v="Dudak Balmı"/>
    <n v="6"/>
    <s v="Kozmetik"/>
    <n v="5"/>
    <n v="620"/>
    <n v="0.05"/>
    <n v="155"/>
    <n v="2945"/>
    <n v="340"/>
    <n v="1700"/>
    <n v="1245"/>
  </r>
  <r>
    <n v="2243"/>
    <n v="1158"/>
    <n v="55"/>
    <s v="Suluk"/>
    <n v="5"/>
    <s v="Spor"/>
    <n v="1"/>
    <n v="15590"/>
    <n v="0"/>
    <n v="0"/>
    <n v="15590"/>
    <n v="9500"/>
    <n v="9500"/>
    <n v="6090"/>
  </r>
  <r>
    <n v="2244"/>
    <n v="1159"/>
    <n v="85"/>
    <s v="Tava"/>
    <n v="8"/>
    <s v="Mutfak"/>
    <n v="2"/>
    <n v="7460"/>
    <n v="0.1"/>
    <n v="1492"/>
    <n v="13428"/>
    <n v="3460"/>
    <n v="6920"/>
    <n v="6508"/>
  </r>
  <r>
    <n v="2245"/>
    <n v="1160"/>
    <n v="25"/>
    <s v="Tişört"/>
    <n v="3"/>
    <s v="Giyim"/>
    <n v="2"/>
    <n v="2060"/>
    <n v="0"/>
    <n v="0"/>
    <n v="4120"/>
    <n v="1430"/>
    <n v="2860"/>
    <n v="1260"/>
  </r>
  <r>
    <n v="2246"/>
    <n v="1160"/>
    <n v="82"/>
    <s v="Satranç Takımı"/>
    <n v="7"/>
    <s v="Oyuncak"/>
    <n v="2"/>
    <n v="910"/>
    <n v="0"/>
    <n v="0"/>
    <n v="1820"/>
    <n v="700"/>
    <n v="1400"/>
    <n v="420"/>
  </r>
  <r>
    <n v="2247"/>
    <n v="1160"/>
    <n v="34"/>
    <s v="Şapka"/>
    <n v="3"/>
    <s v="Giyim"/>
    <n v="1"/>
    <n v="1910"/>
    <n v="0"/>
    <n v="0"/>
    <n v="1910"/>
    <n v="910"/>
    <n v="910"/>
    <n v="1000"/>
  </r>
  <r>
    <n v="2248"/>
    <n v="1160"/>
    <n v="104"/>
    <s v="Fide Küreği"/>
    <n v="9"/>
    <s v="Bahçe"/>
    <n v="2"/>
    <n v="800"/>
    <n v="0"/>
    <n v="0"/>
    <n v="1600"/>
    <n v="520"/>
    <n v="1040"/>
    <n v="560"/>
  </r>
  <r>
    <n v="2249"/>
    <n v="1160"/>
    <n v="109"/>
    <s v="Araç Telefon Tutucu"/>
    <n v="10"/>
    <s v="Oto Aksesuar"/>
    <n v="1"/>
    <n v="1020"/>
    <n v="0"/>
    <n v="0"/>
    <n v="1020"/>
    <n v="760"/>
    <n v="760"/>
    <n v="260"/>
  </r>
  <r>
    <n v="2250"/>
    <n v="1161"/>
    <n v="104"/>
    <s v="Fide Küreği"/>
    <n v="9"/>
    <s v="Bahçe"/>
    <n v="2"/>
    <n v="750"/>
    <n v="0.05"/>
    <n v="75"/>
    <n v="1425"/>
    <n v="520"/>
    <n v="1040"/>
    <n v="385"/>
  </r>
  <r>
    <n v="2251"/>
    <n v="1161"/>
    <n v="18"/>
    <s v="Halı"/>
    <n v="2"/>
    <s v="Ev Yaşam"/>
    <n v="1"/>
    <n v="11410"/>
    <n v="0.2"/>
    <n v="2282"/>
    <n v="9128"/>
    <n v="8290"/>
    <n v="8290"/>
    <n v="838"/>
  </r>
  <r>
    <n v="2252"/>
    <n v="1162"/>
    <n v="51"/>
    <s v="Dambıl Seti"/>
    <n v="5"/>
    <s v="Spor"/>
    <n v="1"/>
    <n v="19270"/>
    <n v="0.15"/>
    <n v="2890.5"/>
    <n v="16379.5"/>
    <n v="9220"/>
    <n v="9220"/>
    <n v="7159.5"/>
  </r>
  <r>
    <n v="2253"/>
    <n v="1162"/>
    <n v="19"/>
    <s v="Perde"/>
    <n v="2"/>
    <s v="Ev Yaşam"/>
    <n v="2"/>
    <n v="2960"/>
    <n v="0.15"/>
    <n v="888"/>
    <n v="5032"/>
    <n v="1960"/>
    <n v="3920"/>
    <n v="1112"/>
  </r>
  <r>
    <n v="2254"/>
    <n v="1162"/>
    <n v="5"/>
    <s v="Akıllı Saat"/>
    <n v="1"/>
    <s v="Elektronik"/>
    <n v="2"/>
    <n v="7320"/>
    <n v="0"/>
    <n v="0"/>
    <n v="14640"/>
    <n v="4350"/>
    <n v="8700"/>
    <n v="5940"/>
  </r>
  <r>
    <n v="2255"/>
    <n v="1162"/>
    <n v="68"/>
    <s v="Tıraş Köpüğü"/>
    <n v="6"/>
    <s v="Kozmetik"/>
    <n v="1"/>
    <n v="1110"/>
    <n v="0"/>
    <n v="0"/>
    <n v="1110"/>
    <n v="610"/>
    <n v="610"/>
    <n v="500"/>
  </r>
  <r>
    <n v="2256"/>
    <n v="1163"/>
    <n v="99"/>
    <s v="Sulama Hortumu"/>
    <n v="9"/>
    <s v="Bahçe"/>
    <n v="1"/>
    <n v="1390"/>
    <n v="0"/>
    <n v="0"/>
    <n v="1390"/>
    <n v="680"/>
    <n v="680"/>
    <n v="710"/>
  </r>
  <r>
    <n v="2257"/>
    <n v="1164"/>
    <n v="42"/>
    <s v="Çocuk Kitabı"/>
    <n v="4"/>
    <s v="Kitap"/>
    <n v="1"/>
    <n v="70"/>
    <n v="0.1"/>
    <n v="7"/>
    <n v="63"/>
    <n v="50"/>
    <n v="50"/>
    <n v="13"/>
  </r>
  <r>
    <n v="2258"/>
    <n v="1164"/>
    <n v="45"/>
    <s v="Defter"/>
    <n v="4"/>
    <s v="Kitap"/>
    <n v="1"/>
    <n v="210"/>
    <n v="0"/>
    <n v="0"/>
    <n v="210"/>
    <n v="140"/>
    <n v="140"/>
    <n v="70"/>
  </r>
  <r>
    <n v="2259"/>
    <n v="1164"/>
    <n v="73"/>
    <s v="Lego Seti"/>
    <n v="7"/>
    <s v="Oyuncak"/>
    <n v="1"/>
    <n v="350"/>
    <n v="0"/>
    <n v="0"/>
    <n v="350"/>
    <n v="180"/>
    <n v="180"/>
    <n v="170"/>
  </r>
  <r>
    <n v="2260"/>
    <n v="1165"/>
    <n v="12"/>
    <s v="Harici Disk"/>
    <n v="1"/>
    <s v="Elektronik"/>
    <n v="2"/>
    <n v="20310"/>
    <n v="0.1"/>
    <n v="4062"/>
    <n v="36558"/>
    <n v="14940"/>
    <n v="29880"/>
    <n v="6678"/>
  </r>
  <r>
    <n v="2261"/>
    <n v="1166"/>
    <n v="12"/>
    <s v="Harici Disk"/>
    <n v="1"/>
    <s v="Elektronik"/>
    <n v="1"/>
    <n v="20460"/>
    <n v="0.1"/>
    <n v="2046"/>
    <n v="18414"/>
    <n v="14940"/>
    <n v="14940"/>
    <n v="3474"/>
  </r>
  <r>
    <n v="2262"/>
    <n v="1167"/>
    <n v="105"/>
    <s v="Çim Tohumu"/>
    <n v="9"/>
    <s v="Bahçe"/>
    <n v="2"/>
    <n v="710"/>
    <n v="0.1"/>
    <n v="142"/>
    <n v="1278"/>
    <n v="510"/>
    <n v="1020"/>
    <n v="258"/>
  </r>
  <r>
    <n v="2263"/>
    <n v="1168"/>
    <n v="19"/>
    <s v="Perde"/>
    <n v="2"/>
    <s v="Ev Yaşam"/>
    <n v="5"/>
    <n v="2900"/>
    <n v="0"/>
    <n v="0"/>
    <n v="14500"/>
    <n v="1960"/>
    <n v="9800"/>
    <n v="4700"/>
  </r>
  <r>
    <n v="2264"/>
    <n v="1169"/>
    <n v="1"/>
    <s v="Dizüstü Bilgisayar"/>
    <n v="1"/>
    <s v="Elektronik"/>
    <n v="1"/>
    <n v="22960"/>
    <n v="0.1"/>
    <n v="2296"/>
    <n v="20664"/>
    <n v="10270"/>
    <n v="10270"/>
    <n v="10394"/>
  </r>
  <r>
    <n v="2265"/>
    <n v="1170"/>
    <n v="54"/>
    <s v="Bisiklet Kaskı"/>
    <n v="5"/>
    <s v="Spor"/>
    <n v="1"/>
    <n v="18750"/>
    <n v="0"/>
    <n v="0"/>
    <n v="18750"/>
    <n v="9720"/>
    <n v="9720"/>
    <n v="9030"/>
  </r>
  <r>
    <n v="2266"/>
    <n v="1170"/>
    <n v="11"/>
    <s v="Webcam"/>
    <n v="1"/>
    <s v="Elektronik"/>
    <n v="4"/>
    <n v="3400"/>
    <n v="0.1"/>
    <n v="1360"/>
    <n v="12240"/>
    <n v="1600"/>
    <n v="6400"/>
    <n v="5840"/>
  </r>
  <r>
    <n v="2267"/>
    <n v="1171"/>
    <n v="51"/>
    <s v="Dambıl Seti"/>
    <n v="5"/>
    <s v="Spor"/>
    <n v="3"/>
    <n v="19100"/>
    <n v="0.1"/>
    <n v="5730"/>
    <n v="51570"/>
    <n v="9220"/>
    <n v="27660"/>
    <n v="23910"/>
  </r>
  <r>
    <n v="2268"/>
    <n v="1172"/>
    <n v="10"/>
    <s v="Powerbank"/>
    <n v="1"/>
    <s v="Elektronik"/>
    <n v="4"/>
    <n v="6910"/>
    <n v="0.05"/>
    <n v="1382"/>
    <n v="26258"/>
    <n v="4870"/>
    <n v="19480"/>
    <n v="6778"/>
  </r>
  <r>
    <n v="2269"/>
    <n v="1173"/>
    <n v="61"/>
    <s v="Şampuan"/>
    <n v="6"/>
    <s v="Kozmetik"/>
    <n v="3"/>
    <n v="940"/>
    <n v="0.1"/>
    <n v="282"/>
    <n v="2538"/>
    <n v="420"/>
    <n v="1260"/>
    <n v="1278"/>
  </r>
  <r>
    <n v="2270"/>
    <n v="1173"/>
    <n v="60"/>
    <s v="Pilates Topu"/>
    <n v="5"/>
    <s v="Spor"/>
    <n v="2"/>
    <n v="4570"/>
    <n v="0"/>
    <n v="0"/>
    <n v="9140"/>
    <n v="3060"/>
    <n v="6120"/>
    <n v="3020"/>
  </r>
  <r>
    <n v="2271"/>
    <n v="1174"/>
    <n v="19"/>
    <s v="Perde"/>
    <n v="2"/>
    <s v="Ev Yaşam"/>
    <n v="1"/>
    <n v="2860"/>
    <n v="0"/>
    <n v="0"/>
    <n v="2860"/>
    <n v="1960"/>
    <n v="1960"/>
    <n v="900"/>
  </r>
  <r>
    <n v="2272"/>
    <n v="1174"/>
    <n v="17"/>
    <s v="Yastık"/>
    <n v="2"/>
    <s v="Ev Yaşam"/>
    <n v="2"/>
    <n v="2510"/>
    <n v="0.15"/>
    <n v="753"/>
    <n v="4267"/>
    <n v="1340"/>
    <n v="2680"/>
    <n v="1587"/>
  </r>
  <r>
    <n v="2273"/>
    <n v="1174"/>
    <n v="31"/>
    <s v="Spor Ayakkabı"/>
    <n v="3"/>
    <s v="Giyim"/>
    <n v="1"/>
    <n v="2960"/>
    <n v="0.2"/>
    <n v="592"/>
    <n v="2368"/>
    <n v="1910"/>
    <n v="1910"/>
    <n v="458"/>
  </r>
  <r>
    <n v="2274"/>
    <n v="1174"/>
    <n v="41"/>
    <s v="Tarih Kitabı"/>
    <n v="4"/>
    <s v="Kitap"/>
    <n v="1"/>
    <n v="120"/>
    <n v="0.1"/>
    <n v="12"/>
    <n v="108"/>
    <n v="70"/>
    <n v="70"/>
    <n v="38"/>
  </r>
  <r>
    <n v="2275"/>
    <n v="1174"/>
    <n v="111"/>
    <s v="Paspas Seti"/>
    <n v="10"/>
    <s v="Oto Aksesuar"/>
    <n v="2"/>
    <n v="240"/>
    <n v="0.1"/>
    <n v="48"/>
    <n v="432"/>
    <n v="140"/>
    <n v="280"/>
    <n v="152"/>
  </r>
  <r>
    <n v="2276"/>
    <n v="1175"/>
    <n v="83"/>
    <s v="Boyama Seti"/>
    <n v="7"/>
    <s v="Oyuncak"/>
    <n v="2"/>
    <n v="1550"/>
    <n v="0"/>
    <n v="0"/>
    <n v="3100"/>
    <n v="930"/>
    <n v="1860"/>
    <n v="1240"/>
  </r>
  <r>
    <n v="2277"/>
    <n v="1175"/>
    <n v="105"/>
    <s v="Çim Tohumu"/>
    <n v="9"/>
    <s v="Bahçe"/>
    <n v="1"/>
    <n v="680"/>
    <n v="0"/>
    <n v="0"/>
    <n v="680"/>
    <n v="510"/>
    <n v="510"/>
    <n v="170"/>
  </r>
  <r>
    <n v="2278"/>
    <n v="1175"/>
    <n v="12"/>
    <s v="Harici Disk"/>
    <n v="1"/>
    <s v="Elektronik"/>
    <n v="1"/>
    <n v="20020"/>
    <n v="0.05"/>
    <n v="1001"/>
    <n v="19019"/>
    <n v="14940"/>
    <n v="14940"/>
    <n v="4079"/>
  </r>
  <r>
    <n v="2279"/>
    <n v="1176"/>
    <n v="112"/>
    <s v="Cam Suyu"/>
    <n v="10"/>
    <s v="Oto Aksesuar"/>
    <n v="3"/>
    <n v="2890"/>
    <n v="0.1"/>
    <n v="867"/>
    <n v="7803"/>
    <n v="1520"/>
    <n v="4560"/>
    <n v="3243"/>
  </r>
  <r>
    <n v="2280"/>
    <n v="1177"/>
    <n v="34"/>
    <s v="Şapka"/>
    <n v="3"/>
    <s v="Giyim"/>
    <n v="3"/>
    <n v="1950"/>
    <n v="0"/>
    <n v="0"/>
    <n v="5850"/>
    <n v="910"/>
    <n v="2730"/>
    <n v="3120"/>
  </r>
  <r>
    <n v="2281"/>
    <n v="1178"/>
    <n v="85"/>
    <s v="Tava"/>
    <n v="8"/>
    <s v="Mutfak"/>
    <n v="2"/>
    <n v="7480"/>
    <n v="0"/>
    <n v="0"/>
    <n v="14960"/>
    <n v="3460"/>
    <n v="6920"/>
    <n v="8040"/>
  </r>
  <r>
    <n v="2282"/>
    <n v="1179"/>
    <n v="68"/>
    <s v="Tıraş Köpüğü"/>
    <n v="6"/>
    <s v="Kozmetik"/>
    <n v="1"/>
    <n v="1070"/>
    <n v="0.2"/>
    <n v="214"/>
    <n v="856"/>
    <n v="610"/>
    <n v="610"/>
    <n v="246"/>
  </r>
  <r>
    <n v="2283"/>
    <n v="1179"/>
    <n v="55"/>
    <s v="Suluk"/>
    <n v="5"/>
    <s v="Spor"/>
    <n v="1"/>
    <n v="16590"/>
    <n v="0.1"/>
    <n v="1659"/>
    <n v="14931"/>
    <n v="9500"/>
    <n v="9500"/>
    <n v="5431"/>
  </r>
  <r>
    <n v="2284"/>
    <n v="1180"/>
    <n v="58"/>
    <s v="Eldiven"/>
    <n v="5"/>
    <s v="Spor"/>
    <n v="1"/>
    <n v="10360"/>
    <n v="0.05"/>
    <n v="518"/>
    <n v="9842"/>
    <n v="6110"/>
    <n v="6110"/>
    <n v="3732"/>
  </r>
  <r>
    <n v="2285"/>
    <n v="1181"/>
    <n v="118"/>
    <s v="Park Sensörü"/>
    <n v="10"/>
    <s v="Oto Aksesuar"/>
    <n v="4"/>
    <n v="4700"/>
    <n v="0.15"/>
    <n v="2820"/>
    <n v="15980"/>
    <n v="2490"/>
    <n v="9960"/>
    <n v="6020"/>
  </r>
  <r>
    <n v="2286"/>
    <n v="1182"/>
    <n v="54"/>
    <s v="Bisiklet Kaskı"/>
    <n v="5"/>
    <s v="Spor"/>
    <n v="2"/>
    <n v="19460"/>
    <n v="0"/>
    <n v="0"/>
    <n v="38920"/>
    <n v="9720"/>
    <n v="19440"/>
    <n v="19480"/>
  </r>
  <r>
    <n v="2287"/>
    <n v="1182"/>
    <n v="6"/>
    <s v="Tablet"/>
    <n v="1"/>
    <s v="Elektronik"/>
    <n v="1"/>
    <n v="19470"/>
    <n v="0.2"/>
    <n v="3894"/>
    <n v="15576"/>
    <n v="13090"/>
    <n v="13090"/>
    <n v="2486"/>
  </r>
  <r>
    <n v="2288"/>
    <n v="1183"/>
    <n v="34"/>
    <s v="Şapka"/>
    <n v="3"/>
    <s v="Giyim"/>
    <n v="2"/>
    <n v="1970"/>
    <n v="0"/>
    <n v="0"/>
    <n v="3940"/>
    <n v="910"/>
    <n v="1820"/>
    <n v="2120"/>
  </r>
  <r>
    <n v="2289"/>
    <n v="1183"/>
    <n v="13"/>
    <s v="Elektrikli Süpürge"/>
    <n v="2"/>
    <s v="Ev Yaşam"/>
    <n v="1"/>
    <n v="5150"/>
    <n v="0.05"/>
    <n v="257.5"/>
    <n v="4892.5"/>
    <n v="2460"/>
    <n v="2460"/>
    <n v="2432.5"/>
  </r>
  <r>
    <n v="2290"/>
    <n v="1184"/>
    <n v="68"/>
    <s v="Tıraş Köpüğü"/>
    <n v="6"/>
    <s v="Kozmetik"/>
    <n v="1"/>
    <n v="1070"/>
    <n v="0"/>
    <n v="0"/>
    <n v="1070"/>
    <n v="610"/>
    <n v="610"/>
    <n v="460"/>
  </r>
  <r>
    <n v="2291"/>
    <n v="1185"/>
    <n v="18"/>
    <s v="Halı"/>
    <n v="2"/>
    <s v="Ev Yaşam"/>
    <n v="2"/>
    <n v="10870"/>
    <n v="0.05"/>
    <n v="1087"/>
    <n v="20653"/>
    <n v="8290"/>
    <n v="16580"/>
    <n v="4073"/>
  </r>
  <r>
    <n v="2292"/>
    <n v="1186"/>
    <n v="15"/>
    <s v="Masa Lambası"/>
    <n v="2"/>
    <s v="Ev Yaşam"/>
    <n v="2"/>
    <n v="6880"/>
    <n v="0.25"/>
    <n v="3440"/>
    <n v="10320"/>
    <n v="5200"/>
    <n v="10400"/>
    <n v="-80"/>
  </r>
  <r>
    <n v="2293"/>
    <n v="1186"/>
    <n v="100"/>
    <s v="Toprak Torbası"/>
    <n v="9"/>
    <s v="Bahçe"/>
    <n v="3"/>
    <n v="3050"/>
    <n v="0.1"/>
    <n v="915"/>
    <n v="8235"/>
    <n v="2190"/>
    <n v="6570"/>
    <n v="1665"/>
  </r>
  <r>
    <n v="2294"/>
    <n v="1187"/>
    <n v="44"/>
    <s v="Ajanda"/>
    <n v="4"/>
    <s v="Kitap"/>
    <n v="3"/>
    <n v="330"/>
    <n v="0"/>
    <n v="0"/>
    <n v="990"/>
    <n v="160"/>
    <n v="480"/>
    <n v="510"/>
  </r>
  <r>
    <n v="2295"/>
    <n v="1188"/>
    <n v="87"/>
    <s v="Blender"/>
    <n v="8"/>
    <s v="Mutfak"/>
    <n v="2"/>
    <n v="10650"/>
    <n v="0"/>
    <n v="0"/>
    <n v="21300"/>
    <n v="6740"/>
    <n v="13480"/>
    <n v="7820"/>
  </r>
  <r>
    <n v="2296"/>
    <n v="1188"/>
    <n v="93"/>
    <s v="Baharatlık"/>
    <n v="8"/>
    <s v="Mutfak"/>
    <n v="3"/>
    <n v="4540"/>
    <n v="0.05"/>
    <n v="681"/>
    <n v="12939"/>
    <n v="3580"/>
    <n v="10740"/>
    <n v="2199"/>
  </r>
  <r>
    <n v="2297"/>
    <n v="1189"/>
    <n v="51"/>
    <s v="Dambıl Seti"/>
    <n v="5"/>
    <s v="Spor"/>
    <n v="4"/>
    <n v="19770"/>
    <n v="0"/>
    <n v="0"/>
    <n v="79080"/>
    <n v="9220"/>
    <n v="36880"/>
    <n v="42200"/>
  </r>
  <r>
    <n v="2298"/>
    <n v="1190"/>
    <n v="46"/>
    <s v="Kalem Seti"/>
    <n v="4"/>
    <s v="Kitap"/>
    <n v="3"/>
    <n v="160"/>
    <n v="0"/>
    <n v="0"/>
    <n v="480"/>
    <n v="90"/>
    <n v="270"/>
    <n v="210"/>
  </r>
  <r>
    <n v="2299"/>
    <n v="1191"/>
    <n v="32"/>
    <s v="Kazak"/>
    <n v="3"/>
    <s v="Giyim"/>
    <n v="3"/>
    <n v="2210"/>
    <n v="0.2"/>
    <n v="1326"/>
    <n v="5304"/>
    <n v="1660"/>
    <n v="4980"/>
    <n v="324"/>
  </r>
  <r>
    <n v="2300"/>
    <n v="1191"/>
    <n v="74"/>
    <s v="Puzzle"/>
    <n v="7"/>
    <s v="Oyuncak"/>
    <n v="2"/>
    <n v="540"/>
    <n v="0.15"/>
    <n v="162"/>
    <n v="918"/>
    <n v="420"/>
    <n v="840"/>
    <n v="78"/>
  </r>
  <r>
    <n v="2301"/>
    <n v="1192"/>
    <n v="1"/>
    <s v="Dizüstü Bilgisayar"/>
    <n v="1"/>
    <s v="Elektronik"/>
    <n v="1"/>
    <n v="21880"/>
    <n v="0"/>
    <n v="0"/>
    <n v="21880"/>
    <n v="10270"/>
    <n v="10270"/>
    <n v="11610"/>
  </r>
  <r>
    <n v="2302"/>
    <n v="1193"/>
    <n v="28"/>
    <s v="Mont"/>
    <n v="3"/>
    <s v="Giyim"/>
    <n v="2"/>
    <n v="3980"/>
    <n v="0.1"/>
    <n v="796"/>
    <n v="7164"/>
    <n v="2180"/>
    <n v="4360"/>
    <n v="2804"/>
  </r>
  <r>
    <n v="2303"/>
    <n v="1194"/>
    <n v="4"/>
    <s v="Bluetooth Hoparlör"/>
    <n v="1"/>
    <s v="Elektronik"/>
    <n v="1"/>
    <n v="20670"/>
    <n v="0.2"/>
    <n v="4134"/>
    <n v="16536"/>
    <n v="9340"/>
    <n v="9340"/>
    <n v="7196"/>
  </r>
  <r>
    <n v="2304"/>
    <n v="1195"/>
    <n v="48"/>
    <s v="Sözlük"/>
    <n v="4"/>
    <s v="Kitap"/>
    <n v="3"/>
    <n v="670"/>
    <n v="0"/>
    <n v="0"/>
    <n v="2010"/>
    <n v="430"/>
    <n v="1290"/>
    <n v="720"/>
  </r>
  <r>
    <n v="2305"/>
    <n v="1196"/>
    <n v="30"/>
    <s v="Eşofman Altı"/>
    <n v="3"/>
    <s v="Giyim"/>
    <n v="4"/>
    <n v="1660"/>
    <n v="0.15"/>
    <n v="996"/>
    <n v="5644"/>
    <n v="910"/>
    <n v="3640"/>
    <n v="2004"/>
  </r>
  <r>
    <n v="2306"/>
    <n v="1196"/>
    <n v="86"/>
    <s v="Tencere Seti"/>
    <n v="8"/>
    <s v="Mutfak"/>
    <n v="1"/>
    <n v="550"/>
    <n v="0"/>
    <n v="0"/>
    <n v="550"/>
    <n v="360"/>
    <n v="360"/>
    <n v="190"/>
  </r>
  <r>
    <n v="2307"/>
    <n v="1196"/>
    <n v="112"/>
    <s v="Cam Suyu"/>
    <n v="10"/>
    <s v="Oto Aksesuar"/>
    <n v="3"/>
    <n v="2790"/>
    <n v="0.15"/>
    <n v="1255.5"/>
    <n v="7114.5"/>
    <n v="1520"/>
    <n v="4560"/>
    <n v="2554.5"/>
  </r>
  <r>
    <n v="2308"/>
    <n v="1197"/>
    <n v="101"/>
    <s v="Tohum Seti"/>
    <n v="9"/>
    <s v="Bahçe"/>
    <n v="4"/>
    <n v="730"/>
    <n v="0"/>
    <n v="0"/>
    <n v="2920"/>
    <n v="440"/>
    <n v="1760"/>
    <n v="1160"/>
  </r>
  <r>
    <n v="2309"/>
    <n v="1197"/>
    <n v="55"/>
    <s v="Suluk"/>
    <n v="5"/>
    <s v="Spor"/>
    <n v="1"/>
    <n v="16640"/>
    <n v="0.1"/>
    <n v="1664"/>
    <n v="14976"/>
    <n v="9500"/>
    <n v="9500"/>
    <n v="5476"/>
  </r>
  <r>
    <n v="2310"/>
    <n v="1197"/>
    <n v="110"/>
    <s v="Oto Süpürge"/>
    <n v="10"/>
    <s v="Oto Aksesuar"/>
    <n v="1"/>
    <n v="410"/>
    <n v="0.05"/>
    <n v="20.5"/>
    <n v="389.5"/>
    <n v="250"/>
    <n v="250"/>
    <n v="139.5"/>
  </r>
  <r>
    <n v="2311"/>
    <n v="1198"/>
    <n v="73"/>
    <s v="Lego Seti"/>
    <n v="7"/>
    <s v="Oyuncak"/>
    <n v="1"/>
    <n v="350"/>
    <n v="0"/>
    <n v="0"/>
    <n v="350"/>
    <n v="180"/>
    <n v="180"/>
    <n v="170"/>
  </r>
  <r>
    <n v="2312"/>
    <n v="1199"/>
    <n v="94"/>
    <s v="Çaydanlık"/>
    <n v="8"/>
    <s v="Mutfak"/>
    <n v="1"/>
    <n v="6600"/>
    <n v="0"/>
    <n v="0"/>
    <n v="6600"/>
    <n v="3570"/>
    <n v="3570"/>
    <n v="3030"/>
  </r>
  <r>
    <n v="2313"/>
    <n v="1200"/>
    <n v="46"/>
    <s v="Kalem Seti"/>
    <n v="4"/>
    <s v="Kitap"/>
    <n v="1"/>
    <n v="160"/>
    <n v="0"/>
    <n v="0"/>
    <n v="160"/>
    <n v="90"/>
    <n v="90"/>
    <n v="70"/>
  </r>
  <r>
    <n v="2314"/>
    <n v="1201"/>
    <n v="62"/>
    <s v="Nemlendirici Krem"/>
    <n v="6"/>
    <s v="Kozmetik"/>
    <n v="2"/>
    <n v="1040"/>
    <n v="0.05"/>
    <n v="104"/>
    <n v="1976"/>
    <n v="540"/>
    <n v="1080"/>
    <n v="896"/>
  </r>
  <r>
    <n v="2315"/>
    <n v="1201"/>
    <n v="69"/>
    <s v="Deodorant"/>
    <n v="6"/>
    <s v="Kozmetik"/>
    <n v="1"/>
    <n v="710"/>
    <n v="0.05"/>
    <n v="35.5"/>
    <n v="674.5"/>
    <n v="500"/>
    <n v="500"/>
    <n v="174.5"/>
  </r>
  <r>
    <n v="2316"/>
    <n v="1201"/>
    <n v="83"/>
    <s v="Boyama Seti"/>
    <n v="7"/>
    <s v="Oyuncak"/>
    <n v="1"/>
    <n v="1480"/>
    <n v="0"/>
    <n v="0"/>
    <n v="1480"/>
    <n v="930"/>
    <n v="930"/>
    <n v="550"/>
  </r>
  <r>
    <n v="2317"/>
    <n v="1202"/>
    <n v="24"/>
    <s v="Kitaplık"/>
    <n v="2"/>
    <s v="Ev Yaşam"/>
    <n v="1"/>
    <n v="2850"/>
    <n v="0.05"/>
    <n v="142.5"/>
    <n v="2707.5"/>
    <n v="2180"/>
    <n v="2180"/>
    <n v="527.5"/>
  </r>
  <r>
    <n v="2318"/>
    <n v="1202"/>
    <n v="50"/>
    <s v="Yoga Matı"/>
    <n v="5"/>
    <s v="Spor"/>
    <n v="2"/>
    <n v="3310"/>
    <n v="0"/>
    <n v="0"/>
    <n v="6620"/>
    <n v="1750"/>
    <n v="3500"/>
    <n v="3120"/>
  </r>
  <r>
    <n v="2319"/>
    <n v="1203"/>
    <n v="54"/>
    <s v="Bisiklet Kaskı"/>
    <n v="5"/>
    <s v="Spor"/>
    <n v="1"/>
    <n v="19180"/>
    <n v="0"/>
    <n v="0"/>
    <n v="19180"/>
    <n v="9720"/>
    <n v="9720"/>
    <n v="9460"/>
  </r>
  <r>
    <n v="2320"/>
    <n v="1204"/>
    <n v="27"/>
    <s v="Sweatshirt"/>
    <n v="3"/>
    <s v="Giyim"/>
    <n v="1"/>
    <n v="1470"/>
    <n v="0.2"/>
    <n v="294"/>
    <n v="1176"/>
    <n v="690"/>
    <n v="690"/>
    <n v="486"/>
  </r>
  <r>
    <n v="2321"/>
    <n v="1204"/>
    <n v="44"/>
    <s v="Ajanda"/>
    <n v="4"/>
    <s v="Kitap"/>
    <n v="2"/>
    <n v="310"/>
    <n v="0"/>
    <n v="0"/>
    <n v="620"/>
    <n v="160"/>
    <n v="320"/>
    <n v="300"/>
  </r>
  <r>
    <n v="2322"/>
    <n v="1204"/>
    <n v="94"/>
    <s v="Çaydanlık"/>
    <n v="8"/>
    <s v="Mutfak"/>
    <n v="3"/>
    <n v="6450"/>
    <n v="0"/>
    <n v="0"/>
    <n v="19350"/>
    <n v="3570"/>
    <n v="10710"/>
    <n v="8640"/>
  </r>
  <r>
    <n v="2323"/>
    <n v="1205"/>
    <n v="118"/>
    <s v="Park Sensörü"/>
    <n v="10"/>
    <s v="Oto Aksesuar"/>
    <n v="4"/>
    <n v="4840"/>
    <n v="0.25"/>
    <n v="4840"/>
    <n v="14520"/>
    <n v="2490"/>
    <n v="9960"/>
    <n v="4560"/>
  </r>
  <r>
    <n v="2324"/>
    <n v="1206"/>
    <n v="45"/>
    <s v="Defter"/>
    <n v="4"/>
    <s v="Kitap"/>
    <n v="2"/>
    <n v="220"/>
    <n v="0.1"/>
    <n v="44"/>
    <n v="396"/>
    <n v="140"/>
    <n v="280"/>
    <n v="116"/>
  </r>
  <r>
    <n v="2325"/>
    <n v="1207"/>
    <n v="42"/>
    <s v="Çocuk Kitabı"/>
    <n v="4"/>
    <s v="Kitap"/>
    <n v="1"/>
    <n v="70"/>
    <n v="0"/>
    <n v="0"/>
    <n v="70"/>
    <n v="50"/>
    <n v="50"/>
    <n v="20"/>
  </r>
  <r>
    <n v="2326"/>
    <n v="1207"/>
    <n v="77"/>
    <s v="Masa Oyunu"/>
    <n v="7"/>
    <s v="Oyuncak"/>
    <n v="1"/>
    <n v="2860"/>
    <n v="0.1"/>
    <n v="286"/>
    <n v="2574"/>
    <n v="2190"/>
    <n v="2190"/>
    <n v="384"/>
  </r>
  <r>
    <n v="2327"/>
    <n v="1207"/>
    <n v="110"/>
    <s v="Oto Süpürge"/>
    <n v="10"/>
    <s v="Oto Aksesuar"/>
    <n v="1"/>
    <n v="420"/>
    <n v="0.1"/>
    <n v="42"/>
    <n v="378"/>
    <n v="250"/>
    <n v="250"/>
    <n v="128"/>
  </r>
  <r>
    <n v="2328"/>
    <n v="1207"/>
    <n v="58"/>
    <s v="Eldiven"/>
    <n v="5"/>
    <s v="Spor"/>
    <n v="3"/>
    <n v="10140"/>
    <n v="0.05"/>
    <n v="1521"/>
    <n v="28899"/>
    <n v="6110"/>
    <n v="18330"/>
    <n v="10569"/>
  </r>
  <r>
    <n v="2329"/>
    <n v="1208"/>
    <n v="101"/>
    <s v="Tohum Seti"/>
    <n v="9"/>
    <s v="Bahçe"/>
    <n v="1"/>
    <n v="720"/>
    <n v="0"/>
    <n v="0"/>
    <n v="720"/>
    <n v="440"/>
    <n v="440"/>
    <n v="280"/>
  </r>
  <r>
    <n v="2330"/>
    <n v="1209"/>
    <n v="91"/>
    <s v="Su Isıtıcı"/>
    <n v="8"/>
    <s v="Mutfak"/>
    <n v="1"/>
    <n v="2030"/>
    <n v="0.2"/>
    <n v="406"/>
    <n v="1624"/>
    <n v="1350"/>
    <n v="1350"/>
    <n v="274"/>
  </r>
  <r>
    <n v="2331"/>
    <n v="1210"/>
    <n v="78"/>
    <s v="Bebek Oyuncak"/>
    <n v="7"/>
    <s v="Oyuncak"/>
    <n v="4"/>
    <n v="390"/>
    <n v="0"/>
    <n v="0"/>
    <n v="1560"/>
    <n v="240"/>
    <n v="960"/>
    <n v="600"/>
  </r>
  <r>
    <n v="2332"/>
    <n v="1210"/>
    <n v="16"/>
    <s v="Nevresim Takımı"/>
    <n v="2"/>
    <s v="Ev Yaşam"/>
    <n v="2"/>
    <n v="2160"/>
    <n v="0"/>
    <n v="0"/>
    <n v="4320"/>
    <n v="990"/>
    <n v="1980"/>
    <n v="2340"/>
  </r>
  <r>
    <n v="2333"/>
    <n v="1211"/>
    <n v="48"/>
    <s v="Sözlük"/>
    <n v="4"/>
    <s v="Kitap"/>
    <n v="1"/>
    <n v="660"/>
    <n v="0"/>
    <n v="0"/>
    <n v="660"/>
    <n v="430"/>
    <n v="430"/>
    <n v="230"/>
  </r>
  <r>
    <n v="2334"/>
    <n v="1212"/>
    <n v="96"/>
    <s v="Mutfak Tartısı"/>
    <n v="8"/>
    <s v="Mutfak"/>
    <n v="2"/>
    <n v="4200"/>
    <n v="0"/>
    <n v="0"/>
    <n v="8400"/>
    <n v="3060"/>
    <n v="6120"/>
    <n v="2280"/>
  </r>
  <r>
    <n v="2335"/>
    <n v="1212"/>
    <n v="53"/>
    <s v="Koşu Bandı"/>
    <n v="5"/>
    <s v="Spor"/>
    <n v="3"/>
    <n v="12850"/>
    <n v="0"/>
    <n v="0"/>
    <n v="38550"/>
    <n v="6380"/>
    <n v="19140"/>
    <n v="19410"/>
  </r>
  <r>
    <n v="2336"/>
    <n v="1212"/>
    <n v="73"/>
    <s v="Lego Seti"/>
    <n v="7"/>
    <s v="Oyuncak"/>
    <n v="1"/>
    <n v="350"/>
    <n v="0"/>
    <n v="0"/>
    <n v="350"/>
    <n v="180"/>
    <n v="180"/>
    <n v="170"/>
  </r>
  <r>
    <n v="2337"/>
    <n v="1213"/>
    <n v="104"/>
    <s v="Fide Küreği"/>
    <n v="9"/>
    <s v="Bahçe"/>
    <n v="1"/>
    <n v="750"/>
    <n v="0.15"/>
    <n v="112.5"/>
    <n v="637.5"/>
    <n v="520"/>
    <n v="520"/>
    <n v="117.5"/>
  </r>
  <r>
    <n v="2338"/>
    <n v="1213"/>
    <n v="11"/>
    <s v="Webcam"/>
    <n v="1"/>
    <s v="Elektronik"/>
    <n v="1"/>
    <n v="3210"/>
    <n v="0"/>
    <n v="0"/>
    <n v="3210"/>
    <n v="1600"/>
    <n v="1600"/>
    <n v="1610"/>
  </r>
  <r>
    <n v="2339"/>
    <n v="1213"/>
    <n v="52"/>
    <s v="Direnç Bandı"/>
    <n v="5"/>
    <s v="Spor"/>
    <n v="2"/>
    <n v="14230"/>
    <n v="0"/>
    <n v="0"/>
    <n v="28460"/>
    <n v="11070"/>
    <n v="22140"/>
    <n v="6320"/>
  </r>
  <r>
    <n v="2340"/>
    <n v="1213"/>
    <n v="119"/>
    <s v="Koku"/>
    <n v="10"/>
    <s v="Oto Aksesuar"/>
    <n v="1"/>
    <n v="2960"/>
    <n v="0"/>
    <n v="0"/>
    <n v="2960"/>
    <n v="1710"/>
    <n v="1710"/>
    <n v="1250"/>
  </r>
  <r>
    <n v="2341"/>
    <n v="1214"/>
    <n v="56"/>
    <s v="Spor Çantası"/>
    <n v="5"/>
    <s v="Spor"/>
    <n v="1"/>
    <n v="19030"/>
    <n v="0.05"/>
    <n v="951.5"/>
    <n v="18078.5"/>
    <n v="12840"/>
    <n v="12840"/>
    <n v="5238.5"/>
  </r>
  <r>
    <n v="2342"/>
    <n v="1214"/>
    <n v="31"/>
    <s v="Spor Ayakkabı"/>
    <n v="3"/>
    <s v="Giyim"/>
    <n v="1"/>
    <n v="3150"/>
    <n v="0"/>
    <n v="0"/>
    <n v="3150"/>
    <n v="1910"/>
    <n v="1910"/>
    <n v="1240"/>
  </r>
  <r>
    <n v="2343"/>
    <n v="1214"/>
    <n v="118"/>
    <s v="Park Sensörü"/>
    <n v="10"/>
    <s v="Oto Aksesuar"/>
    <n v="1"/>
    <n v="4740"/>
    <n v="0"/>
    <n v="0"/>
    <n v="4740"/>
    <n v="2490"/>
    <n v="2490"/>
    <n v="2250"/>
  </r>
  <r>
    <n v="2344"/>
    <n v="1215"/>
    <n v="17"/>
    <s v="Yastık"/>
    <n v="2"/>
    <s v="Ev Yaşam"/>
    <n v="2"/>
    <n v="2460"/>
    <n v="0.25"/>
    <n v="1230"/>
    <n v="3690"/>
    <n v="1340"/>
    <n v="2680"/>
    <n v="1010"/>
  </r>
  <r>
    <n v="2345"/>
    <n v="1215"/>
    <n v="60"/>
    <s v="Pilates Topu"/>
    <n v="5"/>
    <s v="Spor"/>
    <n v="1"/>
    <n v="4900"/>
    <n v="0"/>
    <n v="0"/>
    <n v="4900"/>
    <n v="3060"/>
    <n v="3060"/>
    <n v="1840"/>
  </r>
  <r>
    <n v="2346"/>
    <n v="1216"/>
    <n v="105"/>
    <s v="Çim Tohumu"/>
    <n v="9"/>
    <s v="Bahçe"/>
    <n v="1"/>
    <n v="680"/>
    <n v="0"/>
    <n v="0"/>
    <n v="680"/>
    <n v="510"/>
    <n v="510"/>
    <n v="170"/>
  </r>
  <r>
    <n v="2347"/>
    <n v="1216"/>
    <n v="55"/>
    <s v="Suluk"/>
    <n v="5"/>
    <s v="Spor"/>
    <n v="1"/>
    <n v="15690"/>
    <n v="0"/>
    <n v="0"/>
    <n v="15690"/>
    <n v="9500"/>
    <n v="9500"/>
    <n v="6190"/>
  </r>
  <r>
    <n v="2348"/>
    <n v="1216"/>
    <n v="8"/>
    <s v="Klavye"/>
    <n v="1"/>
    <s v="Elektronik"/>
    <n v="3"/>
    <n v="8770"/>
    <n v="0.05"/>
    <n v="1315.5"/>
    <n v="24994.5"/>
    <n v="6570"/>
    <n v="19710"/>
    <n v="5284.5"/>
  </r>
  <r>
    <n v="2349"/>
    <n v="1217"/>
    <n v="58"/>
    <s v="Eldiven"/>
    <n v="5"/>
    <s v="Spor"/>
    <n v="2"/>
    <n v="10310"/>
    <n v="0.05"/>
    <n v="1031"/>
    <n v="19589"/>
    <n v="6110"/>
    <n v="12220"/>
    <n v="7369"/>
  </r>
  <r>
    <n v="2350"/>
    <n v="1218"/>
    <n v="112"/>
    <s v="Cam Suyu"/>
    <n v="10"/>
    <s v="Oto Aksesuar"/>
    <n v="1"/>
    <n v="2730"/>
    <n v="0"/>
    <n v="0"/>
    <n v="2730"/>
    <n v="1520"/>
    <n v="1520"/>
    <n v="1210"/>
  </r>
  <r>
    <n v="2351"/>
    <n v="1219"/>
    <n v="24"/>
    <s v="Kitaplık"/>
    <n v="2"/>
    <s v="Ev Yaşam"/>
    <n v="2"/>
    <n v="2950"/>
    <n v="0.15"/>
    <n v="885"/>
    <n v="5015"/>
    <n v="2180"/>
    <n v="4360"/>
    <n v="655"/>
  </r>
  <r>
    <n v="2352"/>
    <n v="1220"/>
    <n v="75"/>
    <s v="Oyuncak Araba"/>
    <n v="7"/>
    <s v="Oyuncak"/>
    <n v="1"/>
    <n v="1970"/>
    <n v="0.2"/>
    <n v="394"/>
    <n v="1576"/>
    <n v="1470"/>
    <n v="1470"/>
    <n v="106"/>
  </r>
  <r>
    <n v="2353"/>
    <n v="1220"/>
    <n v="29"/>
    <s v="Gömlek"/>
    <n v="3"/>
    <s v="Giyim"/>
    <n v="1"/>
    <n v="1820"/>
    <n v="0.2"/>
    <n v="364"/>
    <n v="1456"/>
    <n v="1380"/>
    <n v="1380"/>
    <n v="76"/>
  </r>
  <r>
    <n v="2354"/>
    <n v="1220"/>
    <n v="23"/>
    <s v="TV Ünitesi"/>
    <n v="2"/>
    <s v="Ev Yaşam"/>
    <n v="1"/>
    <n v="8700"/>
    <n v="0"/>
    <n v="0"/>
    <n v="8700"/>
    <n v="4430"/>
    <n v="4430"/>
    <n v="4270"/>
  </r>
  <r>
    <n v="2355"/>
    <n v="1220"/>
    <n v="116"/>
    <s v="Koltuk Kılıfı"/>
    <n v="10"/>
    <s v="Oto Aksesuar"/>
    <n v="2"/>
    <n v="2610"/>
    <n v="0"/>
    <n v="0"/>
    <n v="5220"/>
    <n v="1270"/>
    <n v="2540"/>
    <n v="2680"/>
  </r>
  <r>
    <n v="2356"/>
    <n v="1221"/>
    <n v="92"/>
    <s v="Saklama Kabı"/>
    <n v="8"/>
    <s v="Mutfak"/>
    <n v="2"/>
    <n v="770"/>
    <n v="0"/>
    <n v="0"/>
    <n v="1540"/>
    <n v="500"/>
    <n v="1000"/>
    <n v="540"/>
  </r>
  <r>
    <n v="2357"/>
    <n v="1222"/>
    <n v="97"/>
    <s v="Bahçe Makası"/>
    <n v="9"/>
    <s v="Bahçe"/>
    <n v="1"/>
    <n v="70"/>
    <n v="0.15"/>
    <n v="10.5"/>
    <n v="59.5"/>
    <n v="50"/>
    <n v="50"/>
    <n v="9.5"/>
  </r>
  <r>
    <n v="2358"/>
    <n v="1222"/>
    <n v="100"/>
    <s v="Toprak Torbası"/>
    <n v="9"/>
    <s v="Bahçe"/>
    <n v="1"/>
    <n v="2980"/>
    <n v="0.2"/>
    <n v="596"/>
    <n v="2384"/>
    <n v="2190"/>
    <n v="2190"/>
    <n v="194"/>
  </r>
  <r>
    <n v="2359"/>
    <n v="1223"/>
    <n v="30"/>
    <s v="Eşofman Altı"/>
    <n v="3"/>
    <s v="Giyim"/>
    <n v="1"/>
    <n v="1650"/>
    <n v="0"/>
    <n v="0"/>
    <n v="1650"/>
    <n v="910"/>
    <n v="910"/>
    <n v="740"/>
  </r>
  <r>
    <n v="2360"/>
    <n v="1223"/>
    <n v="16"/>
    <s v="Nevresim Takımı"/>
    <n v="2"/>
    <s v="Ev Yaşam"/>
    <n v="1"/>
    <n v="2070"/>
    <n v="0"/>
    <n v="0"/>
    <n v="2070"/>
    <n v="990"/>
    <n v="990"/>
    <n v="1080"/>
  </r>
  <r>
    <n v="2361"/>
    <n v="1223"/>
    <n v="17"/>
    <s v="Yastık"/>
    <n v="2"/>
    <s v="Ev Yaşam"/>
    <n v="2"/>
    <n v="2530"/>
    <n v="0"/>
    <n v="0"/>
    <n v="5060"/>
    <n v="1340"/>
    <n v="2680"/>
    <n v="2380"/>
  </r>
  <r>
    <n v="2362"/>
    <n v="1223"/>
    <n v="107"/>
    <s v="Bahçe Sandalyesi"/>
    <n v="9"/>
    <s v="Bahçe"/>
    <n v="2"/>
    <n v="530"/>
    <n v="0"/>
    <n v="0"/>
    <n v="1060"/>
    <n v="310"/>
    <n v="620"/>
    <n v="440"/>
  </r>
  <r>
    <n v="2363"/>
    <n v="1223"/>
    <n v="101"/>
    <s v="Tohum Seti"/>
    <n v="9"/>
    <s v="Bahçe"/>
    <n v="1"/>
    <n v="730"/>
    <n v="0.2"/>
    <n v="146"/>
    <n v="584"/>
    <n v="440"/>
    <n v="440"/>
    <n v="144"/>
  </r>
  <r>
    <n v="2364"/>
    <n v="1224"/>
    <n v="50"/>
    <s v="Yoga Matı"/>
    <n v="5"/>
    <s v="Spor"/>
    <n v="3"/>
    <n v="3320"/>
    <n v="0.1"/>
    <n v="996"/>
    <n v="8964"/>
    <n v="1750"/>
    <n v="5250"/>
    <n v="3714"/>
  </r>
  <r>
    <n v="2365"/>
    <n v="1224"/>
    <n v="24"/>
    <s v="Kitaplık"/>
    <n v="2"/>
    <s v="Ev Yaşam"/>
    <n v="3"/>
    <n v="3000"/>
    <n v="0"/>
    <n v="0"/>
    <n v="9000"/>
    <n v="2180"/>
    <n v="6540"/>
    <n v="2460"/>
  </r>
  <r>
    <n v="2366"/>
    <n v="1224"/>
    <n v="77"/>
    <s v="Masa Oyunu"/>
    <n v="7"/>
    <s v="Oyuncak"/>
    <n v="1"/>
    <n v="2880"/>
    <n v="0"/>
    <n v="0"/>
    <n v="2880"/>
    <n v="2190"/>
    <n v="2190"/>
    <n v="690"/>
  </r>
  <r>
    <n v="2367"/>
    <n v="1224"/>
    <n v="100"/>
    <s v="Toprak Torbası"/>
    <n v="9"/>
    <s v="Bahçe"/>
    <n v="1"/>
    <n v="2960"/>
    <n v="0"/>
    <n v="0"/>
    <n v="2960"/>
    <n v="2190"/>
    <n v="2190"/>
    <n v="770"/>
  </r>
  <r>
    <n v="2368"/>
    <n v="1225"/>
    <n v="20"/>
    <s v="Duvar Saati"/>
    <n v="2"/>
    <s v="Ev Yaşam"/>
    <n v="3"/>
    <n v="1800"/>
    <n v="0.05"/>
    <n v="270"/>
    <n v="5130"/>
    <n v="1030"/>
    <n v="3090"/>
    <n v="2040"/>
  </r>
  <r>
    <n v="2369"/>
    <n v="1225"/>
    <n v="86"/>
    <s v="Tencere Seti"/>
    <n v="8"/>
    <s v="Mutfak"/>
    <n v="1"/>
    <n v="540"/>
    <n v="0.15"/>
    <n v="81"/>
    <n v="459"/>
    <n v="360"/>
    <n v="360"/>
    <n v="99"/>
  </r>
  <r>
    <n v="2370"/>
    <n v="1226"/>
    <n v="74"/>
    <s v="Puzzle"/>
    <n v="7"/>
    <s v="Oyuncak"/>
    <n v="2"/>
    <n v="580"/>
    <n v="0.1"/>
    <n v="116"/>
    <n v="1044"/>
    <n v="420"/>
    <n v="840"/>
    <n v="204"/>
  </r>
  <r>
    <n v="2371"/>
    <n v="1227"/>
    <n v="9"/>
    <s v="Mouse"/>
    <n v="1"/>
    <s v="Elektronik"/>
    <n v="2"/>
    <n v="24900"/>
    <n v="0.15"/>
    <n v="7470"/>
    <n v="42330"/>
    <n v="14160"/>
    <n v="28320"/>
    <n v="14010"/>
  </r>
  <r>
    <n v="2372"/>
    <n v="1227"/>
    <n v="46"/>
    <s v="Kalem Seti"/>
    <n v="4"/>
    <s v="Kitap"/>
    <n v="1"/>
    <n v="160"/>
    <n v="0"/>
    <n v="0"/>
    <n v="160"/>
    <n v="90"/>
    <n v="90"/>
    <n v="70"/>
  </r>
  <r>
    <n v="2373"/>
    <n v="1228"/>
    <n v="109"/>
    <s v="Araç Telefon Tutucu"/>
    <n v="10"/>
    <s v="Oto Aksesuar"/>
    <n v="1"/>
    <n v="1020"/>
    <n v="0.2"/>
    <n v="204"/>
    <n v="816"/>
    <n v="760"/>
    <n v="760"/>
    <n v="56"/>
  </r>
  <r>
    <n v="2374"/>
    <n v="1229"/>
    <n v="17"/>
    <s v="Yastık"/>
    <n v="2"/>
    <s v="Ev Yaşam"/>
    <n v="1"/>
    <n v="2470"/>
    <n v="0"/>
    <n v="0"/>
    <n v="2470"/>
    <n v="1340"/>
    <n v="1340"/>
    <n v="1130"/>
  </r>
  <r>
    <n v="2375"/>
    <n v="1230"/>
    <n v="15"/>
    <s v="Masa Lambası"/>
    <n v="2"/>
    <s v="Ev Yaşam"/>
    <n v="1"/>
    <n v="6800"/>
    <n v="0.2"/>
    <n v="1360"/>
    <n v="5440"/>
    <n v="5200"/>
    <n v="5200"/>
    <n v="240"/>
  </r>
  <r>
    <n v="2376"/>
    <n v="1230"/>
    <n v="76"/>
    <s v="Peluş Ayı"/>
    <n v="7"/>
    <s v="Oyuncak"/>
    <n v="2"/>
    <n v="180"/>
    <n v="0.05"/>
    <n v="18"/>
    <n v="342"/>
    <n v="150"/>
    <n v="300"/>
    <n v="42"/>
  </r>
  <r>
    <n v="2377"/>
    <n v="1231"/>
    <n v="22"/>
    <s v="Çamaşır Sepeti"/>
    <n v="2"/>
    <s v="Ev Yaşam"/>
    <n v="2"/>
    <n v="950"/>
    <n v="0.25"/>
    <n v="475"/>
    <n v="1425"/>
    <n v="630"/>
    <n v="1260"/>
    <n v="165"/>
  </r>
  <r>
    <n v="2378"/>
    <n v="1232"/>
    <n v="38"/>
    <s v="Kişisel Gelişim Kitabı"/>
    <n v="4"/>
    <s v="Kitap"/>
    <n v="1"/>
    <n v="330"/>
    <n v="0.15"/>
    <n v="49.5"/>
    <n v="280.5"/>
    <n v="250"/>
    <n v="250"/>
    <n v="30.5"/>
  </r>
  <r>
    <n v="2379"/>
    <n v="1232"/>
    <n v="56"/>
    <s v="Spor Çantası"/>
    <n v="5"/>
    <s v="Spor"/>
    <n v="1"/>
    <n v="18710"/>
    <n v="0.1"/>
    <n v="1871"/>
    <n v="16839"/>
    <n v="12840"/>
    <n v="12840"/>
    <n v="3999"/>
  </r>
  <r>
    <n v="2380"/>
    <n v="1233"/>
    <n v="62"/>
    <s v="Nemlendirici Krem"/>
    <n v="6"/>
    <s v="Kozmetik"/>
    <n v="1"/>
    <n v="1040"/>
    <n v="0"/>
    <n v="0"/>
    <n v="1040"/>
    <n v="540"/>
    <n v="540"/>
    <n v="500"/>
  </r>
  <r>
    <n v="2381"/>
    <n v="1233"/>
    <n v="18"/>
    <s v="Halı"/>
    <n v="2"/>
    <s v="Ev Yaşam"/>
    <n v="1"/>
    <n v="11410"/>
    <n v="0.05"/>
    <n v="570.5"/>
    <n v="10839.5"/>
    <n v="8290"/>
    <n v="8290"/>
    <n v="2549.5"/>
  </r>
  <r>
    <n v="2382"/>
    <n v="1234"/>
    <n v="95"/>
    <s v="Fırın Kabı"/>
    <n v="8"/>
    <s v="Mutfak"/>
    <n v="2"/>
    <n v="3460"/>
    <n v="0"/>
    <n v="0"/>
    <n v="6920"/>
    <n v="2310"/>
    <n v="4620"/>
    <n v="2300"/>
  </r>
  <r>
    <n v="2383"/>
    <n v="1234"/>
    <n v="48"/>
    <s v="Sözlük"/>
    <n v="4"/>
    <s v="Kitap"/>
    <n v="1"/>
    <n v="630"/>
    <n v="0.15"/>
    <n v="94.5"/>
    <n v="535.5"/>
    <n v="430"/>
    <n v="430"/>
    <n v="105.5"/>
  </r>
  <r>
    <n v="2384"/>
    <n v="1234"/>
    <n v="11"/>
    <s v="Webcam"/>
    <n v="1"/>
    <s v="Elektronik"/>
    <n v="1"/>
    <n v="3390"/>
    <n v="0"/>
    <n v="0"/>
    <n v="3390"/>
    <n v="1600"/>
    <n v="1600"/>
    <n v="1790"/>
  </r>
  <r>
    <n v="2385"/>
    <n v="1235"/>
    <n v="71"/>
    <s v="Dudak Balmı"/>
    <n v="6"/>
    <s v="Kozmetik"/>
    <n v="1"/>
    <n v="600"/>
    <n v="0.05"/>
    <n v="30"/>
    <n v="570"/>
    <n v="340"/>
    <n v="340"/>
    <n v="230"/>
  </r>
  <r>
    <n v="2386"/>
    <n v="1236"/>
    <n v="36"/>
    <s v="Elbise"/>
    <n v="3"/>
    <s v="Giyim"/>
    <n v="1"/>
    <n v="3240"/>
    <n v="0.05"/>
    <n v="162"/>
    <n v="3078"/>
    <n v="1960"/>
    <n v="1960"/>
    <n v="1118"/>
  </r>
  <r>
    <n v="2387"/>
    <n v="1237"/>
    <n v="57"/>
    <s v="Atlama İpi"/>
    <n v="5"/>
    <s v="Spor"/>
    <n v="1"/>
    <n v="2850"/>
    <n v="0"/>
    <n v="0"/>
    <n v="2850"/>
    <n v="1530"/>
    <n v="1530"/>
    <n v="1320"/>
  </r>
  <r>
    <n v="2388"/>
    <n v="1237"/>
    <n v="6"/>
    <s v="Tablet"/>
    <n v="1"/>
    <s v="Elektronik"/>
    <n v="3"/>
    <n v="18390"/>
    <n v="0.15"/>
    <n v="8275.5"/>
    <n v="46894.5"/>
    <n v="13090"/>
    <n v="39270"/>
    <n v="7624.5"/>
  </r>
  <r>
    <n v="2389"/>
    <n v="1237"/>
    <n v="18"/>
    <s v="Halı"/>
    <n v="2"/>
    <s v="Ev Yaşam"/>
    <n v="2"/>
    <n v="10990"/>
    <n v="0"/>
    <n v="0"/>
    <n v="21980"/>
    <n v="8290"/>
    <n v="16580"/>
    <n v="5400"/>
  </r>
  <r>
    <n v="2390"/>
    <n v="1238"/>
    <n v="95"/>
    <s v="Fırın Kabı"/>
    <n v="8"/>
    <s v="Mutfak"/>
    <n v="2"/>
    <n v="3370"/>
    <n v="0.05"/>
    <n v="337"/>
    <n v="6403"/>
    <n v="2310"/>
    <n v="4620"/>
    <n v="1783"/>
  </r>
  <r>
    <n v="2391"/>
    <n v="1239"/>
    <n v="12"/>
    <s v="Harici Disk"/>
    <n v="1"/>
    <s v="Elektronik"/>
    <n v="1"/>
    <n v="21170"/>
    <n v="0.15"/>
    <n v="3175.5"/>
    <n v="17994.5"/>
    <n v="14940"/>
    <n v="14940"/>
    <n v="3054.5"/>
  </r>
  <r>
    <n v="2392"/>
    <n v="1239"/>
    <n v="76"/>
    <s v="Peluş Ayı"/>
    <n v="7"/>
    <s v="Oyuncak"/>
    <n v="1"/>
    <n v="190"/>
    <n v="0"/>
    <n v="0"/>
    <n v="190"/>
    <n v="150"/>
    <n v="150"/>
    <n v="40"/>
  </r>
  <r>
    <n v="2393"/>
    <n v="1240"/>
    <n v="96"/>
    <s v="Mutfak Tartısı"/>
    <n v="8"/>
    <s v="Mutfak"/>
    <n v="1"/>
    <n v="4160"/>
    <n v="0.25"/>
    <n v="1040"/>
    <n v="3120"/>
    <n v="3060"/>
    <n v="3060"/>
    <n v="60"/>
  </r>
  <r>
    <n v="2394"/>
    <n v="1240"/>
    <n v="54"/>
    <s v="Bisiklet Kaskı"/>
    <n v="5"/>
    <s v="Spor"/>
    <n v="1"/>
    <n v="19300"/>
    <n v="0"/>
    <n v="0"/>
    <n v="19300"/>
    <n v="9720"/>
    <n v="9720"/>
    <n v="9580"/>
  </r>
  <r>
    <n v="2395"/>
    <n v="1240"/>
    <n v="107"/>
    <s v="Bahçe Sandalyesi"/>
    <n v="9"/>
    <s v="Bahçe"/>
    <n v="4"/>
    <n v="550"/>
    <n v="0"/>
    <n v="0"/>
    <n v="2200"/>
    <n v="310"/>
    <n v="1240"/>
    <n v="960"/>
  </r>
  <r>
    <n v="2396"/>
    <n v="1240"/>
    <n v="108"/>
    <s v="Seramik Saksı"/>
    <n v="9"/>
    <s v="Bahçe"/>
    <n v="1"/>
    <n v="1780"/>
    <n v="0"/>
    <n v="0"/>
    <n v="1780"/>
    <n v="970"/>
    <n v="970"/>
    <n v="810"/>
  </r>
  <r>
    <n v="2397"/>
    <n v="1241"/>
    <n v="112"/>
    <s v="Cam Suyu"/>
    <n v="10"/>
    <s v="Oto Aksesuar"/>
    <n v="3"/>
    <n v="2750"/>
    <n v="0.1"/>
    <n v="825"/>
    <n v="7425"/>
    <n v="1520"/>
    <n v="4560"/>
    <n v="2865"/>
  </r>
  <r>
    <n v="2398"/>
    <n v="1242"/>
    <n v="26"/>
    <s v="Kot Pantolon"/>
    <n v="3"/>
    <s v="Giyim"/>
    <n v="2"/>
    <n v="840"/>
    <n v="0"/>
    <n v="0"/>
    <n v="1680"/>
    <n v="400"/>
    <n v="800"/>
    <n v="880"/>
  </r>
  <r>
    <n v="2399"/>
    <n v="1243"/>
    <n v="115"/>
    <s v="Araç Şarj Aleti"/>
    <n v="10"/>
    <s v="Oto Aksesuar"/>
    <n v="1"/>
    <n v="4830"/>
    <n v="0.05"/>
    <n v="241.5"/>
    <n v="4588.5"/>
    <n v="3060"/>
    <n v="3060"/>
    <n v="1528.5"/>
  </r>
  <r>
    <n v="2400"/>
    <n v="1243"/>
    <n v="50"/>
    <s v="Yoga Matı"/>
    <n v="5"/>
    <s v="Spor"/>
    <n v="3"/>
    <n v="3390"/>
    <n v="0"/>
    <n v="0"/>
    <n v="10170"/>
    <n v="1750"/>
    <n v="5250"/>
    <n v="4920"/>
  </r>
  <r>
    <n v="2401"/>
    <n v="1244"/>
    <n v="113"/>
    <s v="Lastik Parlatıcı"/>
    <n v="10"/>
    <s v="Oto Aksesuar"/>
    <n v="1"/>
    <n v="1820"/>
    <n v="0"/>
    <n v="0"/>
    <n v="1820"/>
    <n v="1260"/>
    <n v="1260"/>
    <n v="560"/>
  </r>
  <r>
    <n v="2402"/>
    <n v="1244"/>
    <n v="55"/>
    <s v="Suluk"/>
    <n v="5"/>
    <s v="Spor"/>
    <n v="1"/>
    <n v="16750"/>
    <n v="0"/>
    <n v="0"/>
    <n v="16750"/>
    <n v="9500"/>
    <n v="9500"/>
    <n v="7250"/>
  </r>
  <r>
    <n v="2403"/>
    <n v="1244"/>
    <n v="104"/>
    <s v="Fide Küreği"/>
    <n v="9"/>
    <s v="Bahçe"/>
    <n v="3"/>
    <n v="790"/>
    <n v="0.05"/>
    <n v="118.5"/>
    <n v="2251.5"/>
    <n v="520"/>
    <n v="1560"/>
    <n v="691.5"/>
  </r>
  <r>
    <n v="2404"/>
    <n v="1245"/>
    <n v="57"/>
    <s v="Atlama İpi"/>
    <n v="5"/>
    <s v="Spor"/>
    <n v="1"/>
    <n v="2820"/>
    <n v="0"/>
    <n v="0"/>
    <n v="2820"/>
    <n v="1530"/>
    <n v="1530"/>
    <n v="1290"/>
  </r>
  <r>
    <n v="2405"/>
    <n v="1245"/>
    <n v="40"/>
    <s v="Veri Analizi Kitabı"/>
    <n v="4"/>
    <s v="Kitap"/>
    <n v="1"/>
    <n v="490"/>
    <n v="0"/>
    <n v="0"/>
    <n v="490"/>
    <n v="340"/>
    <n v="340"/>
    <n v="150"/>
  </r>
  <r>
    <n v="2406"/>
    <n v="1246"/>
    <n v="2"/>
    <s v="Akıllı Telefon"/>
    <n v="1"/>
    <s v="Elektronik"/>
    <n v="1"/>
    <n v="7880"/>
    <n v="0"/>
    <n v="0"/>
    <n v="7880"/>
    <n v="3900"/>
    <n v="3900"/>
    <n v="3980"/>
  </r>
  <r>
    <n v="2407"/>
    <n v="1246"/>
    <n v="22"/>
    <s v="Çamaşır Sepeti"/>
    <n v="2"/>
    <s v="Ev Yaşam"/>
    <n v="2"/>
    <n v="980"/>
    <n v="0"/>
    <n v="0"/>
    <n v="1960"/>
    <n v="630"/>
    <n v="1260"/>
    <n v="700"/>
  </r>
  <r>
    <n v="2408"/>
    <n v="1247"/>
    <n v="94"/>
    <s v="Çaydanlık"/>
    <n v="8"/>
    <s v="Mutfak"/>
    <n v="1"/>
    <n v="6700"/>
    <n v="0.1"/>
    <n v="670"/>
    <n v="6030"/>
    <n v="3570"/>
    <n v="3570"/>
    <n v="2460"/>
  </r>
  <r>
    <n v="2409"/>
    <n v="1247"/>
    <n v="91"/>
    <s v="Su Isıtıcı"/>
    <n v="8"/>
    <s v="Mutfak"/>
    <n v="1"/>
    <n v="2090"/>
    <n v="0"/>
    <n v="0"/>
    <n v="2090"/>
    <n v="1350"/>
    <n v="1350"/>
    <n v="740"/>
  </r>
  <r>
    <n v="2410"/>
    <n v="1248"/>
    <n v="36"/>
    <s v="Elbise"/>
    <n v="3"/>
    <s v="Giyim"/>
    <n v="1"/>
    <n v="3360"/>
    <n v="0.1"/>
    <n v="336"/>
    <n v="3024"/>
    <n v="1960"/>
    <n v="1960"/>
    <n v="1064"/>
  </r>
  <r>
    <n v="2411"/>
    <n v="1249"/>
    <n v="55"/>
    <s v="Suluk"/>
    <n v="5"/>
    <s v="Spor"/>
    <n v="1"/>
    <n v="16300"/>
    <n v="0.05"/>
    <n v="815"/>
    <n v="15485"/>
    <n v="9500"/>
    <n v="9500"/>
    <n v="5985"/>
  </r>
  <r>
    <n v="2412"/>
    <n v="1250"/>
    <n v="36"/>
    <s v="Elbise"/>
    <n v="3"/>
    <s v="Giyim"/>
    <n v="1"/>
    <n v="3300"/>
    <n v="0"/>
    <n v="0"/>
    <n v="3300"/>
    <n v="1960"/>
    <n v="1960"/>
    <n v="1340"/>
  </r>
  <r>
    <n v="2413"/>
    <n v="1250"/>
    <n v="28"/>
    <s v="Mont"/>
    <n v="3"/>
    <s v="Giyim"/>
    <n v="1"/>
    <n v="3990"/>
    <n v="0.05"/>
    <n v="199.5"/>
    <n v="3790.5"/>
    <n v="2180"/>
    <n v="2180"/>
    <n v="1610.5"/>
  </r>
  <r>
    <n v="2414"/>
    <n v="1251"/>
    <n v="50"/>
    <s v="Yoga Matı"/>
    <n v="5"/>
    <s v="Spor"/>
    <n v="1"/>
    <n v="3380"/>
    <n v="0.05"/>
    <n v="169"/>
    <n v="3211"/>
    <n v="1750"/>
    <n v="1750"/>
    <n v="1461"/>
  </r>
  <r>
    <n v="2415"/>
    <n v="1251"/>
    <n v="97"/>
    <s v="Bahçe Makası"/>
    <n v="9"/>
    <s v="Bahçe"/>
    <n v="4"/>
    <n v="70"/>
    <n v="0"/>
    <n v="0"/>
    <n v="280"/>
    <n v="50"/>
    <n v="200"/>
    <n v="80"/>
  </r>
  <r>
    <n v="2416"/>
    <n v="1252"/>
    <n v="8"/>
    <s v="Klavye"/>
    <n v="1"/>
    <s v="Elektronik"/>
    <n v="1"/>
    <n v="8670"/>
    <n v="0.2"/>
    <n v="1734"/>
    <n v="6936"/>
    <n v="6570"/>
    <n v="6570"/>
    <n v="366"/>
  </r>
  <r>
    <n v="2417"/>
    <n v="1252"/>
    <n v="20"/>
    <s v="Duvar Saati"/>
    <n v="2"/>
    <s v="Ev Yaşam"/>
    <n v="3"/>
    <n v="1810"/>
    <n v="0"/>
    <n v="0"/>
    <n v="5430"/>
    <n v="1030"/>
    <n v="3090"/>
    <n v="2340"/>
  </r>
  <r>
    <n v="2418"/>
    <n v="1253"/>
    <n v="31"/>
    <s v="Spor Ayakkabı"/>
    <n v="3"/>
    <s v="Giyim"/>
    <n v="1"/>
    <n v="3030"/>
    <n v="0.1"/>
    <n v="303"/>
    <n v="2727"/>
    <n v="1910"/>
    <n v="1910"/>
    <n v="817"/>
  </r>
  <r>
    <n v="2419"/>
    <n v="1254"/>
    <n v="66"/>
    <s v="Saç Bakım Yağı"/>
    <n v="6"/>
    <s v="Kozmetik"/>
    <n v="1"/>
    <n v="910"/>
    <n v="0"/>
    <n v="0"/>
    <n v="910"/>
    <n v="480"/>
    <n v="480"/>
    <n v="430"/>
  </r>
  <r>
    <n v="2420"/>
    <n v="1255"/>
    <n v="16"/>
    <s v="Nevresim Takımı"/>
    <n v="2"/>
    <s v="Ev Yaşam"/>
    <n v="1"/>
    <n v="2090"/>
    <n v="0.1"/>
    <n v="209"/>
    <n v="1881"/>
    <n v="990"/>
    <n v="990"/>
    <n v="891"/>
  </r>
  <r>
    <n v="2421"/>
    <n v="1255"/>
    <n v="71"/>
    <s v="Dudak Balmı"/>
    <n v="6"/>
    <s v="Kozmetik"/>
    <n v="3"/>
    <n v="610"/>
    <n v="0.05"/>
    <n v="91.5"/>
    <n v="1738.5"/>
    <n v="340"/>
    <n v="1020"/>
    <n v="718.5"/>
  </r>
  <r>
    <n v="2422"/>
    <n v="1255"/>
    <n v="120"/>
    <s v="İlk Yardım Çantası"/>
    <n v="10"/>
    <s v="Oto Aksesuar"/>
    <n v="1"/>
    <n v="4470"/>
    <n v="0"/>
    <n v="0"/>
    <n v="4470"/>
    <n v="2720"/>
    <n v="2720"/>
    <n v="1750"/>
  </r>
  <r>
    <n v="2423"/>
    <n v="1256"/>
    <n v="87"/>
    <s v="Blender"/>
    <n v="8"/>
    <s v="Mutfak"/>
    <n v="3"/>
    <n v="11000"/>
    <n v="0"/>
    <n v="0"/>
    <n v="33000"/>
    <n v="6740"/>
    <n v="20220"/>
    <n v="12780"/>
  </r>
  <r>
    <n v="2424"/>
    <n v="1256"/>
    <n v="77"/>
    <s v="Masa Oyunu"/>
    <n v="7"/>
    <s v="Oyuncak"/>
    <n v="1"/>
    <n v="2940"/>
    <n v="0"/>
    <n v="0"/>
    <n v="2940"/>
    <n v="2190"/>
    <n v="2190"/>
    <n v="750"/>
  </r>
  <r>
    <n v="2425"/>
    <n v="1256"/>
    <n v="104"/>
    <s v="Fide Küreği"/>
    <n v="9"/>
    <s v="Bahçe"/>
    <n v="1"/>
    <n v="790"/>
    <n v="0.05"/>
    <n v="39.5"/>
    <n v="750.5"/>
    <n v="520"/>
    <n v="520"/>
    <n v="230.5"/>
  </r>
  <r>
    <n v="2426"/>
    <n v="1257"/>
    <n v="82"/>
    <s v="Satranç Takımı"/>
    <n v="7"/>
    <s v="Oyuncak"/>
    <n v="1"/>
    <n v="910"/>
    <n v="0.1"/>
    <n v="91"/>
    <n v="819"/>
    <n v="700"/>
    <n v="700"/>
    <n v="119"/>
  </r>
  <r>
    <n v="2427"/>
    <n v="1257"/>
    <n v="42"/>
    <s v="Çocuk Kitabı"/>
    <n v="4"/>
    <s v="Kitap"/>
    <n v="1"/>
    <n v="70"/>
    <n v="0.15"/>
    <n v="10.5"/>
    <n v="59.5"/>
    <n v="50"/>
    <n v="50"/>
    <n v="9.5"/>
  </r>
  <r>
    <n v="2428"/>
    <n v="1257"/>
    <n v="109"/>
    <s v="Araç Telefon Tutucu"/>
    <n v="10"/>
    <s v="Oto Aksesuar"/>
    <n v="1"/>
    <n v="1020"/>
    <n v="0.1"/>
    <n v="102"/>
    <n v="918"/>
    <n v="760"/>
    <n v="760"/>
    <n v="158"/>
  </r>
  <r>
    <n v="2429"/>
    <n v="1258"/>
    <n v="51"/>
    <s v="Dambıl Seti"/>
    <n v="5"/>
    <s v="Spor"/>
    <n v="1"/>
    <n v="19670"/>
    <n v="0.15"/>
    <n v="2950.5"/>
    <n v="16719.5"/>
    <n v="9220"/>
    <n v="9220"/>
    <n v="7499.5"/>
  </r>
  <r>
    <n v="2430"/>
    <n v="1259"/>
    <n v="25"/>
    <s v="Tişört"/>
    <n v="3"/>
    <s v="Giyim"/>
    <n v="4"/>
    <n v="2060"/>
    <n v="0.05"/>
    <n v="412"/>
    <n v="7828"/>
    <n v="1430"/>
    <n v="5720"/>
    <n v="2108"/>
  </r>
  <r>
    <n v="2431"/>
    <n v="1260"/>
    <n v="63"/>
    <s v="Güneş Kremi"/>
    <n v="6"/>
    <s v="Kozmetik"/>
    <n v="1"/>
    <n v="1630"/>
    <n v="0"/>
    <n v="0"/>
    <n v="1630"/>
    <n v="750"/>
    <n v="750"/>
    <n v="880"/>
  </r>
  <r>
    <n v="2432"/>
    <n v="1260"/>
    <n v="16"/>
    <s v="Nevresim Takımı"/>
    <n v="2"/>
    <s v="Ev Yaşam"/>
    <n v="1"/>
    <n v="2090"/>
    <n v="0.1"/>
    <n v="209"/>
    <n v="1881"/>
    <n v="990"/>
    <n v="990"/>
    <n v="891"/>
  </r>
  <r>
    <n v="2433"/>
    <n v="1260"/>
    <n v="72"/>
    <s v="Vücut Losyonu"/>
    <n v="6"/>
    <s v="Kozmetik"/>
    <n v="1"/>
    <n v="360"/>
    <n v="0.2"/>
    <n v="72"/>
    <n v="288"/>
    <n v="190"/>
    <n v="190"/>
    <n v="98"/>
  </r>
  <r>
    <n v="2434"/>
    <n v="1260"/>
    <n v="20"/>
    <s v="Duvar Saati"/>
    <n v="2"/>
    <s v="Ev Yaşam"/>
    <n v="1"/>
    <n v="1830"/>
    <n v="0.15"/>
    <n v="274.5"/>
    <n v="1555.5"/>
    <n v="1030"/>
    <n v="1030"/>
    <n v="525.5"/>
  </r>
  <r>
    <n v="2435"/>
    <n v="1261"/>
    <n v="88"/>
    <s v="Kahve Makinesi"/>
    <n v="8"/>
    <s v="Mutfak"/>
    <n v="1"/>
    <n v="12220"/>
    <n v="0.15"/>
    <n v="1833"/>
    <n v="10387"/>
    <n v="5740"/>
    <n v="5740"/>
    <n v="4647"/>
  </r>
  <r>
    <n v="2436"/>
    <n v="1261"/>
    <n v="86"/>
    <s v="Tencere Seti"/>
    <n v="8"/>
    <s v="Mutfak"/>
    <n v="1"/>
    <n v="570"/>
    <n v="0"/>
    <n v="0"/>
    <n v="570"/>
    <n v="360"/>
    <n v="360"/>
    <n v="210"/>
  </r>
  <r>
    <n v="2437"/>
    <n v="1262"/>
    <n v="54"/>
    <s v="Bisiklet Kaskı"/>
    <n v="5"/>
    <s v="Spor"/>
    <n v="1"/>
    <n v="18770"/>
    <n v="0"/>
    <n v="0"/>
    <n v="18770"/>
    <n v="9720"/>
    <n v="9720"/>
    <n v="9050"/>
  </r>
  <r>
    <n v="2438"/>
    <n v="1262"/>
    <n v="58"/>
    <s v="Eldiven"/>
    <n v="5"/>
    <s v="Spor"/>
    <n v="2"/>
    <n v="10220"/>
    <n v="0.15"/>
    <n v="3066"/>
    <n v="17374"/>
    <n v="6110"/>
    <n v="12220"/>
    <n v="5154"/>
  </r>
  <r>
    <n v="2439"/>
    <n v="1263"/>
    <n v="72"/>
    <s v="Vücut Losyonu"/>
    <n v="6"/>
    <s v="Kozmetik"/>
    <n v="3"/>
    <n v="370"/>
    <n v="0.1"/>
    <n v="111"/>
    <n v="999"/>
    <n v="190"/>
    <n v="570"/>
    <n v="429"/>
  </r>
  <r>
    <n v="2440"/>
    <n v="1264"/>
    <n v="10"/>
    <s v="Powerbank"/>
    <n v="1"/>
    <s v="Elektronik"/>
    <n v="1"/>
    <n v="6940"/>
    <n v="0"/>
    <n v="0"/>
    <n v="6940"/>
    <n v="4870"/>
    <n v="4870"/>
    <n v="2070"/>
  </r>
  <r>
    <n v="2441"/>
    <n v="1264"/>
    <n v="60"/>
    <s v="Pilates Topu"/>
    <n v="5"/>
    <s v="Spor"/>
    <n v="4"/>
    <n v="4700"/>
    <n v="0"/>
    <n v="0"/>
    <n v="18800"/>
    <n v="3060"/>
    <n v="12240"/>
    <n v="6560"/>
  </r>
  <r>
    <n v="2442"/>
    <n v="1264"/>
    <n v="93"/>
    <s v="Baharatlık"/>
    <n v="8"/>
    <s v="Mutfak"/>
    <n v="2"/>
    <n v="4790"/>
    <n v="0.1"/>
    <n v="958"/>
    <n v="8622"/>
    <n v="3580"/>
    <n v="7160"/>
    <n v="1462"/>
  </r>
  <r>
    <n v="2443"/>
    <n v="1265"/>
    <n v="14"/>
    <s v="Hava Temizleyici"/>
    <n v="2"/>
    <s v="Ev Yaşam"/>
    <n v="1"/>
    <n v="1050"/>
    <n v="0.1"/>
    <n v="105"/>
    <n v="945"/>
    <n v="560"/>
    <n v="560"/>
    <n v="385"/>
  </r>
  <r>
    <n v="2444"/>
    <n v="1265"/>
    <n v="49"/>
    <s v="Futbol Topu"/>
    <n v="5"/>
    <s v="Spor"/>
    <n v="2"/>
    <n v="360"/>
    <n v="0.15"/>
    <n v="108"/>
    <n v="612"/>
    <n v="270"/>
    <n v="540"/>
    <n v="72"/>
  </r>
  <r>
    <n v="2445"/>
    <n v="1265"/>
    <n v="84"/>
    <s v="Robot Oyuncak"/>
    <n v="7"/>
    <s v="Oyuncak"/>
    <n v="1"/>
    <n v="670"/>
    <n v="0"/>
    <n v="0"/>
    <n v="670"/>
    <n v="500"/>
    <n v="500"/>
    <n v="170"/>
  </r>
  <r>
    <n v="2446"/>
    <n v="1265"/>
    <n v="109"/>
    <s v="Araç Telefon Tutucu"/>
    <n v="10"/>
    <s v="Oto Aksesuar"/>
    <n v="2"/>
    <n v="980"/>
    <n v="0"/>
    <n v="0"/>
    <n v="1960"/>
    <n v="760"/>
    <n v="1520"/>
    <n v="440"/>
  </r>
  <r>
    <n v="2447"/>
    <n v="1266"/>
    <n v="4"/>
    <s v="Bluetooth Hoparlör"/>
    <n v="1"/>
    <s v="Elektronik"/>
    <n v="1"/>
    <n v="20310"/>
    <n v="0.05"/>
    <n v="1015.5"/>
    <n v="19294.5"/>
    <n v="9340"/>
    <n v="9340"/>
    <n v="9954.5"/>
  </r>
  <r>
    <n v="2448"/>
    <n v="1267"/>
    <n v="54"/>
    <s v="Bisiklet Kaskı"/>
    <n v="5"/>
    <s v="Spor"/>
    <n v="1"/>
    <n v="18950"/>
    <n v="0.15"/>
    <n v="2842.5"/>
    <n v="16107.5"/>
    <n v="9720"/>
    <n v="9720"/>
    <n v="6387.5"/>
  </r>
  <r>
    <n v="2449"/>
    <n v="1267"/>
    <n v="71"/>
    <s v="Dudak Balmı"/>
    <n v="6"/>
    <s v="Kozmetik"/>
    <n v="1"/>
    <n v="620"/>
    <n v="0.05"/>
    <n v="31"/>
    <n v="589"/>
    <n v="340"/>
    <n v="340"/>
    <n v="249"/>
  </r>
  <r>
    <n v="2450"/>
    <n v="1268"/>
    <n v="73"/>
    <s v="Lego Seti"/>
    <n v="7"/>
    <s v="Oyuncak"/>
    <n v="2"/>
    <n v="350"/>
    <n v="0"/>
    <n v="0"/>
    <n v="700"/>
    <n v="180"/>
    <n v="360"/>
    <n v="340"/>
  </r>
  <r>
    <n v="2451"/>
    <n v="1268"/>
    <n v="24"/>
    <s v="Kitaplık"/>
    <n v="2"/>
    <s v="Ev Yaşam"/>
    <n v="1"/>
    <n v="2930"/>
    <n v="0.2"/>
    <n v="586"/>
    <n v="2344"/>
    <n v="2180"/>
    <n v="2180"/>
    <n v="164"/>
  </r>
  <r>
    <n v="2452"/>
    <n v="1268"/>
    <n v="83"/>
    <s v="Boyama Seti"/>
    <n v="7"/>
    <s v="Oyuncak"/>
    <n v="2"/>
    <n v="1510"/>
    <n v="0.15"/>
    <n v="453"/>
    <n v="2567"/>
    <n v="930"/>
    <n v="1860"/>
    <n v="707"/>
  </r>
  <r>
    <n v="2453"/>
    <n v="1268"/>
    <n v="60"/>
    <s v="Pilates Topu"/>
    <n v="5"/>
    <s v="Spor"/>
    <n v="1"/>
    <n v="4710"/>
    <n v="0.1"/>
    <n v="471"/>
    <n v="4239"/>
    <n v="3060"/>
    <n v="3060"/>
    <n v="1179"/>
  </r>
  <r>
    <n v="2454"/>
    <n v="1269"/>
    <n v="59"/>
    <s v="Protein Shaker"/>
    <n v="5"/>
    <s v="Spor"/>
    <n v="2"/>
    <n v="6830"/>
    <n v="0.1"/>
    <n v="1366"/>
    <n v="12294"/>
    <n v="3490"/>
    <n v="6980"/>
    <n v="5314"/>
  </r>
  <r>
    <n v="2455"/>
    <n v="1269"/>
    <n v="8"/>
    <s v="Klavye"/>
    <n v="1"/>
    <s v="Elektronik"/>
    <n v="1"/>
    <n v="9180"/>
    <n v="0.1"/>
    <n v="918"/>
    <n v="8262"/>
    <n v="6570"/>
    <n v="6570"/>
    <n v="1692"/>
  </r>
  <r>
    <n v="2456"/>
    <n v="1270"/>
    <n v="33"/>
    <s v="Ceket"/>
    <n v="3"/>
    <s v="Giyim"/>
    <n v="1"/>
    <n v="1360"/>
    <n v="0.05"/>
    <n v="68"/>
    <n v="1292"/>
    <n v="1040"/>
    <n v="1040"/>
    <n v="252"/>
  </r>
  <r>
    <n v="2457"/>
    <n v="1271"/>
    <n v="120"/>
    <s v="İlk Yardım Çantası"/>
    <n v="10"/>
    <s v="Oto Aksesuar"/>
    <n v="1"/>
    <n v="4600"/>
    <n v="0.1"/>
    <n v="460"/>
    <n v="4140"/>
    <n v="2720"/>
    <n v="2720"/>
    <n v="1420"/>
  </r>
  <r>
    <n v="2458"/>
    <n v="1271"/>
    <n v="85"/>
    <s v="Tava"/>
    <n v="8"/>
    <s v="Mutfak"/>
    <n v="1"/>
    <n v="7110"/>
    <n v="0"/>
    <n v="0"/>
    <n v="7110"/>
    <n v="3460"/>
    <n v="3460"/>
    <n v="3650"/>
  </r>
  <r>
    <n v="2459"/>
    <n v="1271"/>
    <n v="19"/>
    <s v="Perde"/>
    <n v="2"/>
    <s v="Ev Yaşam"/>
    <n v="4"/>
    <n v="2960"/>
    <n v="0.2"/>
    <n v="2368"/>
    <n v="9472"/>
    <n v="1960"/>
    <n v="7840"/>
    <n v="1632"/>
  </r>
  <r>
    <n v="2460"/>
    <n v="1272"/>
    <n v="119"/>
    <s v="Koku"/>
    <n v="10"/>
    <s v="Oto Aksesuar"/>
    <n v="1"/>
    <n v="3070"/>
    <n v="0"/>
    <n v="0"/>
    <n v="3070"/>
    <n v="1710"/>
    <n v="1710"/>
    <n v="1360"/>
  </r>
  <r>
    <n v="2461"/>
    <n v="1272"/>
    <n v="91"/>
    <s v="Su Isıtıcı"/>
    <n v="8"/>
    <s v="Mutfak"/>
    <n v="1"/>
    <n v="2060"/>
    <n v="0.2"/>
    <n v="412"/>
    <n v="1648"/>
    <n v="1350"/>
    <n v="1350"/>
    <n v="298"/>
  </r>
  <r>
    <n v="2462"/>
    <n v="1272"/>
    <n v="8"/>
    <s v="Klavye"/>
    <n v="1"/>
    <s v="Elektronik"/>
    <n v="1"/>
    <n v="9100"/>
    <n v="0"/>
    <n v="0"/>
    <n v="9100"/>
    <n v="6570"/>
    <n v="6570"/>
    <n v="2530"/>
  </r>
  <r>
    <n v="2463"/>
    <n v="1273"/>
    <n v="97"/>
    <s v="Bahçe Makası"/>
    <n v="9"/>
    <s v="Bahçe"/>
    <n v="1"/>
    <n v="70"/>
    <n v="0.05"/>
    <n v="3.5"/>
    <n v="66.5"/>
    <n v="50"/>
    <n v="50"/>
    <n v="16.5"/>
  </r>
  <r>
    <n v="2464"/>
    <n v="1274"/>
    <n v="35"/>
    <s v="Çorap Seti"/>
    <n v="3"/>
    <s v="Giyim"/>
    <n v="3"/>
    <n v="3700"/>
    <n v="0.05"/>
    <n v="555"/>
    <n v="10545"/>
    <n v="1910"/>
    <n v="5730"/>
    <n v="4815"/>
  </r>
  <r>
    <n v="2465"/>
    <n v="1274"/>
    <n v="108"/>
    <s v="Seramik Saksı"/>
    <n v="9"/>
    <s v="Bahçe"/>
    <n v="3"/>
    <n v="1880"/>
    <n v="0.05"/>
    <n v="282"/>
    <n v="5358"/>
    <n v="970"/>
    <n v="2910"/>
    <n v="2448"/>
  </r>
  <r>
    <n v="2466"/>
    <n v="1274"/>
    <n v="113"/>
    <s v="Lastik Parlatıcı"/>
    <n v="10"/>
    <s v="Oto Aksesuar"/>
    <n v="1"/>
    <n v="1900"/>
    <n v="0"/>
    <n v="0"/>
    <n v="1900"/>
    <n v="1260"/>
    <n v="1260"/>
    <n v="640"/>
  </r>
  <r>
    <n v="2467"/>
    <n v="1275"/>
    <n v="52"/>
    <s v="Direnç Bandı"/>
    <n v="5"/>
    <s v="Spor"/>
    <n v="2"/>
    <n v="14470"/>
    <n v="0.05"/>
    <n v="1447"/>
    <n v="27493"/>
    <n v="11070"/>
    <n v="22140"/>
    <n v="5353"/>
  </r>
  <r>
    <n v="2468"/>
    <n v="1276"/>
    <n v="63"/>
    <s v="Güneş Kremi"/>
    <n v="6"/>
    <s v="Kozmetik"/>
    <n v="3"/>
    <n v="1540"/>
    <n v="0.1"/>
    <n v="462"/>
    <n v="4158"/>
    <n v="750"/>
    <n v="2250"/>
    <n v="1908"/>
  </r>
  <r>
    <n v="2469"/>
    <n v="1276"/>
    <n v="117"/>
    <s v="Direksiyon Kılıfı"/>
    <n v="10"/>
    <s v="Oto Aksesuar"/>
    <n v="2"/>
    <n v="230"/>
    <n v="0.2"/>
    <n v="92"/>
    <n v="368"/>
    <n v="140"/>
    <n v="280"/>
    <n v="88"/>
  </r>
  <r>
    <n v="2470"/>
    <n v="1277"/>
    <n v="54"/>
    <s v="Bisiklet Kaskı"/>
    <n v="5"/>
    <s v="Spor"/>
    <n v="1"/>
    <n v="19950"/>
    <n v="0.2"/>
    <n v="3990"/>
    <n v="15960"/>
    <n v="9720"/>
    <n v="9720"/>
    <n v="6240"/>
  </r>
  <r>
    <n v="2471"/>
    <n v="1278"/>
    <n v="117"/>
    <s v="Direksiyon Kılıfı"/>
    <n v="10"/>
    <s v="Oto Aksesuar"/>
    <n v="1"/>
    <n v="240"/>
    <n v="0.2"/>
    <n v="48"/>
    <n v="192"/>
    <n v="140"/>
    <n v="140"/>
    <n v="52"/>
  </r>
  <r>
    <n v="2472"/>
    <n v="1278"/>
    <n v="114"/>
    <s v="Bagaj Düzenleyici"/>
    <n v="10"/>
    <s v="Oto Aksesuar"/>
    <n v="4"/>
    <n v="130"/>
    <n v="0.05"/>
    <n v="26"/>
    <n v="494"/>
    <n v="60"/>
    <n v="240"/>
    <n v="254"/>
  </r>
  <r>
    <n v="2473"/>
    <n v="1278"/>
    <n v="77"/>
    <s v="Masa Oyunu"/>
    <n v="7"/>
    <s v="Oyuncak"/>
    <n v="2"/>
    <n v="2980"/>
    <n v="0.1"/>
    <n v="596"/>
    <n v="5364"/>
    <n v="2190"/>
    <n v="4380"/>
    <n v="984"/>
  </r>
  <r>
    <n v="2474"/>
    <n v="1278"/>
    <n v="85"/>
    <s v="Tava"/>
    <n v="8"/>
    <s v="Mutfak"/>
    <n v="1"/>
    <n v="7470"/>
    <n v="0.05"/>
    <n v="373.5"/>
    <n v="7096.5"/>
    <n v="3460"/>
    <n v="3460"/>
    <n v="3636.5"/>
  </r>
  <r>
    <n v="2475"/>
    <n v="1278"/>
    <n v="106"/>
    <s v="Gübre"/>
    <n v="9"/>
    <s v="Bahçe"/>
    <n v="1"/>
    <n v="1580"/>
    <n v="0"/>
    <n v="0"/>
    <n v="1580"/>
    <n v="830"/>
    <n v="830"/>
    <n v="750"/>
  </r>
  <r>
    <n v="2476"/>
    <n v="1279"/>
    <n v="111"/>
    <s v="Paspas Seti"/>
    <n v="10"/>
    <s v="Oto Aksesuar"/>
    <n v="1"/>
    <n v="240"/>
    <n v="0.05"/>
    <n v="12"/>
    <n v="228"/>
    <n v="140"/>
    <n v="140"/>
    <n v="88"/>
  </r>
  <r>
    <n v="2477"/>
    <n v="1279"/>
    <n v="104"/>
    <s v="Fide Küreği"/>
    <n v="9"/>
    <s v="Bahçe"/>
    <n v="1"/>
    <n v="800"/>
    <n v="0.05"/>
    <n v="40"/>
    <n v="760"/>
    <n v="520"/>
    <n v="520"/>
    <n v="240"/>
  </r>
  <r>
    <n v="2478"/>
    <n v="1280"/>
    <n v="115"/>
    <s v="Araç Şarj Aleti"/>
    <n v="10"/>
    <s v="Oto Aksesuar"/>
    <n v="1"/>
    <n v="4920"/>
    <n v="0"/>
    <n v="0"/>
    <n v="4920"/>
    <n v="3060"/>
    <n v="3060"/>
    <n v="1860"/>
  </r>
  <r>
    <n v="2479"/>
    <n v="1281"/>
    <n v="9"/>
    <s v="Mouse"/>
    <n v="1"/>
    <s v="Elektronik"/>
    <n v="1"/>
    <n v="24640"/>
    <n v="0.1"/>
    <n v="2464"/>
    <n v="22176"/>
    <n v="14160"/>
    <n v="14160"/>
    <n v="8016"/>
  </r>
  <r>
    <n v="2480"/>
    <n v="1281"/>
    <n v="102"/>
    <s v="Bahçe Eldiveni"/>
    <n v="9"/>
    <s v="Bahçe"/>
    <n v="1"/>
    <n v="2150"/>
    <n v="0"/>
    <n v="0"/>
    <n v="2150"/>
    <n v="1360"/>
    <n v="1360"/>
    <n v="790"/>
  </r>
  <r>
    <n v="2481"/>
    <n v="1282"/>
    <n v="20"/>
    <s v="Duvar Saati"/>
    <n v="2"/>
    <s v="Ev Yaşam"/>
    <n v="2"/>
    <n v="1760"/>
    <n v="0.05"/>
    <n v="176"/>
    <n v="3344"/>
    <n v="1030"/>
    <n v="2060"/>
    <n v="1284"/>
  </r>
  <r>
    <n v="2482"/>
    <n v="1282"/>
    <n v="116"/>
    <s v="Koltuk Kılıfı"/>
    <n v="10"/>
    <s v="Oto Aksesuar"/>
    <n v="2"/>
    <n v="2570"/>
    <n v="0.05"/>
    <n v="257"/>
    <n v="4883"/>
    <n v="1270"/>
    <n v="2540"/>
    <n v="2343"/>
  </r>
  <r>
    <n v="2483"/>
    <n v="1283"/>
    <n v="38"/>
    <s v="Kişisel Gelişim Kitabı"/>
    <n v="4"/>
    <s v="Kitap"/>
    <n v="1"/>
    <n v="340"/>
    <n v="0.05"/>
    <n v="17"/>
    <n v="323"/>
    <n v="250"/>
    <n v="250"/>
    <n v="73"/>
  </r>
  <r>
    <n v="2484"/>
    <n v="1283"/>
    <n v="117"/>
    <s v="Direksiyon Kılıfı"/>
    <n v="10"/>
    <s v="Oto Aksesuar"/>
    <n v="1"/>
    <n v="230"/>
    <n v="0.05"/>
    <n v="11.5"/>
    <n v="218.5"/>
    <n v="140"/>
    <n v="140"/>
    <n v="78.5"/>
  </r>
  <r>
    <n v="2485"/>
    <n v="1284"/>
    <n v="103"/>
    <s v="Güneş Enerjili Lamba"/>
    <n v="9"/>
    <s v="Bahçe"/>
    <n v="2"/>
    <n v="1500"/>
    <n v="0"/>
    <n v="0"/>
    <n v="3000"/>
    <n v="970"/>
    <n v="1940"/>
    <n v="1060"/>
  </r>
  <r>
    <n v="2486"/>
    <n v="1284"/>
    <n v="14"/>
    <s v="Hava Temizleyici"/>
    <n v="2"/>
    <s v="Ev Yaşam"/>
    <n v="1"/>
    <n v="1030"/>
    <n v="0.2"/>
    <n v="206"/>
    <n v="824"/>
    <n v="560"/>
    <n v="560"/>
    <n v="264"/>
  </r>
  <r>
    <n v="2487"/>
    <n v="1285"/>
    <n v="48"/>
    <s v="Sözlük"/>
    <n v="4"/>
    <s v="Kitap"/>
    <n v="1"/>
    <n v="650"/>
    <n v="0.05"/>
    <n v="32.5"/>
    <n v="617.5"/>
    <n v="430"/>
    <n v="430"/>
    <n v="187.5"/>
  </r>
  <r>
    <n v="2488"/>
    <n v="1285"/>
    <n v="52"/>
    <s v="Direnç Bandı"/>
    <n v="5"/>
    <s v="Spor"/>
    <n v="2"/>
    <n v="14460"/>
    <n v="0"/>
    <n v="0"/>
    <n v="28920"/>
    <n v="11070"/>
    <n v="22140"/>
    <n v="6780"/>
  </r>
  <r>
    <n v="2489"/>
    <n v="1285"/>
    <n v="69"/>
    <s v="Deodorant"/>
    <n v="6"/>
    <s v="Kozmetik"/>
    <n v="1"/>
    <n v="720"/>
    <n v="0.2"/>
    <n v="144"/>
    <n v="576"/>
    <n v="500"/>
    <n v="500"/>
    <n v="76"/>
  </r>
  <r>
    <n v="2490"/>
    <n v="1285"/>
    <n v="17"/>
    <s v="Yastık"/>
    <n v="2"/>
    <s v="Ev Yaşam"/>
    <n v="1"/>
    <n v="2510"/>
    <n v="0.05"/>
    <n v="125.5"/>
    <n v="2384.5"/>
    <n v="1340"/>
    <n v="1340"/>
    <n v="1044.5"/>
  </r>
  <r>
    <n v="2491"/>
    <n v="1285"/>
    <n v="113"/>
    <s v="Lastik Parlatıcı"/>
    <n v="10"/>
    <s v="Oto Aksesuar"/>
    <n v="2"/>
    <n v="1910"/>
    <n v="0.1"/>
    <n v="382"/>
    <n v="3438"/>
    <n v="1260"/>
    <n v="2520"/>
    <n v="918"/>
  </r>
  <r>
    <n v="2492"/>
    <n v="1286"/>
    <n v="91"/>
    <s v="Su Isıtıcı"/>
    <n v="8"/>
    <s v="Mutfak"/>
    <n v="1"/>
    <n v="2020"/>
    <n v="0"/>
    <n v="0"/>
    <n v="2020"/>
    <n v="1350"/>
    <n v="1350"/>
    <n v="670"/>
  </r>
  <r>
    <n v="2493"/>
    <n v="1287"/>
    <n v="63"/>
    <s v="Güneş Kremi"/>
    <n v="6"/>
    <s v="Kozmetik"/>
    <n v="1"/>
    <n v="1530"/>
    <n v="0.1"/>
    <n v="153"/>
    <n v="1377"/>
    <n v="750"/>
    <n v="750"/>
    <n v="627"/>
  </r>
  <r>
    <n v="2494"/>
    <n v="1288"/>
    <n v="23"/>
    <s v="TV Ünitesi"/>
    <n v="2"/>
    <s v="Ev Yaşam"/>
    <n v="2"/>
    <n v="8960"/>
    <n v="0.15"/>
    <n v="2688"/>
    <n v="15232"/>
    <n v="4430"/>
    <n v="8860"/>
    <n v="6372"/>
  </r>
  <r>
    <n v="2495"/>
    <n v="1288"/>
    <n v="6"/>
    <s v="Tablet"/>
    <n v="1"/>
    <s v="Elektronik"/>
    <n v="2"/>
    <n v="19210"/>
    <n v="0.1"/>
    <n v="3842"/>
    <n v="34578"/>
    <n v="13090"/>
    <n v="26180"/>
    <n v="8398"/>
  </r>
  <r>
    <n v="2496"/>
    <n v="1288"/>
    <n v="19"/>
    <s v="Perde"/>
    <n v="2"/>
    <s v="Ev Yaşam"/>
    <n v="1"/>
    <n v="2960"/>
    <n v="0"/>
    <n v="0"/>
    <n v="2960"/>
    <n v="1960"/>
    <n v="1960"/>
    <n v="1000"/>
  </r>
  <r>
    <n v="2497"/>
    <n v="1289"/>
    <n v="37"/>
    <s v="Roman"/>
    <n v="4"/>
    <s v="Kitap"/>
    <n v="1"/>
    <n v="250"/>
    <n v="0"/>
    <n v="0"/>
    <n v="250"/>
    <n v="160"/>
    <n v="160"/>
    <n v="90"/>
  </r>
  <r>
    <n v="2498"/>
    <n v="1289"/>
    <n v="71"/>
    <s v="Dudak Balmı"/>
    <n v="6"/>
    <s v="Kozmetik"/>
    <n v="1"/>
    <n v="610"/>
    <n v="0.2"/>
    <n v="122"/>
    <n v="488"/>
    <n v="340"/>
    <n v="340"/>
    <n v="148"/>
  </r>
  <r>
    <n v="2499"/>
    <n v="1289"/>
    <n v="78"/>
    <s v="Bebek Oyuncak"/>
    <n v="7"/>
    <s v="Oyuncak"/>
    <n v="1"/>
    <n v="420"/>
    <n v="0"/>
    <n v="0"/>
    <n v="420"/>
    <n v="240"/>
    <n v="240"/>
    <n v="180"/>
  </r>
  <r>
    <n v="2500"/>
    <n v="1290"/>
    <n v="78"/>
    <s v="Bebek Oyuncak"/>
    <n v="7"/>
    <s v="Oyuncak"/>
    <n v="1"/>
    <n v="410"/>
    <n v="0"/>
    <n v="0"/>
    <n v="410"/>
    <n v="240"/>
    <n v="240"/>
    <n v="170"/>
  </r>
  <r>
    <n v="2501"/>
    <n v="1290"/>
    <n v="10"/>
    <s v="Powerbank"/>
    <n v="1"/>
    <s v="Elektronik"/>
    <n v="1"/>
    <n v="6860"/>
    <n v="0.1"/>
    <n v="686"/>
    <n v="6174"/>
    <n v="4870"/>
    <n v="4870"/>
    <n v="1304"/>
  </r>
  <r>
    <n v="2502"/>
    <n v="1290"/>
    <n v="101"/>
    <s v="Tohum Seti"/>
    <n v="9"/>
    <s v="Bahçe"/>
    <n v="1"/>
    <n v="750"/>
    <n v="0"/>
    <n v="0"/>
    <n v="750"/>
    <n v="440"/>
    <n v="440"/>
    <n v="310"/>
  </r>
  <r>
    <n v="2503"/>
    <n v="1291"/>
    <n v="5"/>
    <s v="Akıllı Saat"/>
    <n v="1"/>
    <s v="Elektronik"/>
    <n v="2"/>
    <n v="6960"/>
    <n v="0.05"/>
    <n v="696"/>
    <n v="13224"/>
    <n v="4350"/>
    <n v="8700"/>
    <n v="4524"/>
  </r>
  <r>
    <n v="2504"/>
    <n v="1291"/>
    <n v="78"/>
    <s v="Bebek Oyuncak"/>
    <n v="7"/>
    <s v="Oyuncak"/>
    <n v="1"/>
    <n v="410"/>
    <n v="0"/>
    <n v="0"/>
    <n v="410"/>
    <n v="240"/>
    <n v="240"/>
    <n v="170"/>
  </r>
  <r>
    <n v="2505"/>
    <n v="1291"/>
    <n v="105"/>
    <s v="Çim Tohumu"/>
    <n v="9"/>
    <s v="Bahçe"/>
    <n v="1"/>
    <n v="680"/>
    <n v="0.15"/>
    <n v="102"/>
    <n v="578"/>
    <n v="510"/>
    <n v="510"/>
    <n v="68"/>
  </r>
  <r>
    <n v="2506"/>
    <n v="1291"/>
    <n v="10"/>
    <s v="Powerbank"/>
    <n v="1"/>
    <s v="Elektronik"/>
    <n v="1"/>
    <n v="6880"/>
    <n v="0.1"/>
    <n v="688"/>
    <n v="6192"/>
    <n v="4870"/>
    <n v="4870"/>
    <n v="1322"/>
  </r>
  <r>
    <n v="2507"/>
    <n v="1291"/>
    <n v="72"/>
    <s v="Vücut Losyonu"/>
    <n v="6"/>
    <s v="Kozmetik"/>
    <n v="1"/>
    <n v="370"/>
    <n v="0.05"/>
    <n v="18.5"/>
    <n v="351.5"/>
    <n v="190"/>
    <n v="190"/>
    <n v="161.5"/>
  </r>
  <r>
    <n v="2508"/>
    <n v="1292"/>
    <n v="32"/>
    <s v="Kazak"/>
    <n v="3"/>
    <s v="Giyim"/>
    <n v="3"/>
    <n v="2270"/>
    <n v="0.1"/>
    <n v="681"/>
    <n v="6129"/>
    <n v="1660"/>
    <n v="4980"/>
    <n v="1149"/>
  </r>
  <r>
    <n v="2509"/>
    <n v="1293"/>
    <n v="78"/>
    <s v="Bebek Oyuncak"/>
    <n v="7"/>
    <s v="Oyuncak"/>
    <n v="2"/>
    <n v="390"/>
    <n v="0"/>
    <n v="0"/>
    <n v="780"/>
    <n v="240"/>
    <n v="480"/>
    <n v="300"/>
  </r>
  <r>
    <n v="2510"/>
    <n v="1293"/>
    <n v="119"/>
    <s v="Koku"/>
    <n v="10"/>
    <s v="Oto Aksesuar"/>
    <n v="1"/>
    <n v="3030"/>
    <n v="0.1"/>
    <n v="303"/>
    <n v="2727"/>
    <n v="1710"/>
    <n v="1710"/>
    <n v="1017"/>
  </r>
  <r>
    <n v="2511"/>
    <n v="1293"/>
    <n v="101"/>
    <s v="Tohum Seti"/>
    <n v="9"/>
    <s v="Bahçe"/>
    <n v="1"/>
    <n v="770"/>
    <n v="0"/>
    <n v="0"/>
    <n v="770"/>
    <n v="440"/>
    <n v="440"/>
    <n v="330"/>
  </r>
  <r>
    <n v="2512"/>
    <n v="1294"/>
    <n v="36"/>
    <s v="Elbise"/>
    <n v="3"/>
    <s v="Giyim"/>
    <n v="2"/>
    <n v="3200"/>
    <n v="0.1"/>
    <n v="640"/>
    <n v="5760"/>
    <n v="1960"/>
    <n v="3920"/>
    <n v="1840"/>
  </r>
  <r>
    <n v="2513"/>
    <n v="1295"/>
    <n v="12"/>
    <s v="Harici Disk"/>
    <n v="1"/>
    <s v="Elektronik"/>
    <n v="1"/>
    <n v="21200"/>
    <n v="0.1"/>
    <n v="2120"/>
    <n v="19080"/>
    <n v="14940"/>
    <n v="14940"/>
    <n v="4140"/>
  </r>
  <r>
    <n v="2514"/>
    <n v="1295"/>
    <n v="116"/>
    <s v="Koltuk Kılıfı"/>
    <n v="10"/>
    <s v="Oto Aksesuar"/>
    <n v="1"/>
    <n v="2490"/>
    <n v="0"/>
    <n v="0"/>
    <n v="2490"/>
    <n v="1270"/>
    <n v="1270"/>
    <n v="1220"/>
  </r>
  <r>
    <n v="2515"/>
    <n v="1296"/>
    <n v="34"/>
    <s v="Şapka"/>
    <n v="3"/>
    <s v="Giyim"/>
    <n v="1"/>
    <n v="1960"/>
    <n v="0.15"/>
    <n v="294"/>
    <n v="1666"/>
    <n v="910"/>
    <n v="910"/>
    <n v="756"/>
  </r>
  <r>
    <n v="2516"/>
    <n v="1296"/>
    <n v="109"/>
    <s v="Araç Telefon Tutucu"/>
    <n v="10"/>
    <s v="Oto Aksesuar"/>
    <n v="2"/>
    <n v="1020"/>
    <n v="0.15"/>
    <n v="306"/>
    <n v="1734"/>
    <n v="760"/>
    <n v="1520"/>
    <n v="214"/>
  </r>
  <r>
    <n v="2517"/>
    <n v="1297"/>
    <n v="87"/>
    <s v="Blender"/>
    <n v="8"/>
    <s v="Mutfak"/>
    <n v="2"/>
    <n v="10880"/>
    <n v="0.05"/>
    <n v="1088"/>
    <n v="20672"/>
    <n v="6740"/>
    <n v="13480"/>
    <n v="7192"/>
  </r>
  <r>
    <n v="2518"/>
    <n v="1298"/>
    <n v="26"/>
    <s v="Kot Pantolon"/>
    <n v="3"/>
    <s v="Giyim"/>
    <n v="2"/>
    <n v="880"/>
    <n v="0.2"/>
    <n v="352"/>
    <n v="1408"/>
    <n v="400"/>
    <n v="800"/>
    <n v="608"/>
  </r>
  <r>
    <n v="2519"/>
    <n v="1299"/>
    <n v="21"/>
    <s v="Ayakkabılık"/>
    <n v="2"/>
    <s v="Ev Yaşam"/>
    <n v="2"/>
    <n v="2900"/>
    <n v="0"/>
    <n v="0"/>
    <n v="5800"/>
    <n v="2170"/>
    <n v="4340"/>
    <n v="1460"/>
  </r>
  <r>
    <n v="2520"/>
    <n v="1300"/>
    <n v="21"/>
    <s v="Ayakkabılık"/>
    <n v="2"/>
    <s v="Ev Yaşam"/>
    <n v="1"/>
    <n v="2950"/>
    <n v="0"/>
    <n v="0"/>
    <n v="2950"/>
    <n v="2170"/>
    <n v="2170"/>
    <n v="780"/>
  </r>
  <r>
    <n v="2521"/>
    <n v="1300"/>
    <n v="19"/>
    <s v="Perde"/>
    <n v="2"/>
    <s v="Ev Yaşam"/>
    <n v="2"/>
    <n v="3080"/>
    <n v="0.05"/>
    <n v="308"/>
    <n v="5852"/>
    <n v="1960"/>
    <n v="3920"/>
    <n v="1932"/>
  </r>
  <r>
    <n v="2522"/>
    <n v="1301"/>
    <n v="69"/>
    <s v="Deodorant"/>
    <n v="6"/>
    <s v="Kozmetik"/>
    <n v="2"/>
    <n v="700"/>
    <n v="0.1"/>
    <n v="140"/>
    <n v="1260"/>
    <n v="500"/>
    <n v="1000"/>
    <n v="260"/>
  </r>
  <r>
    <n v="2523"/>
    <n v="1302"/>
    <n v="106"/>
    <s v="Gübre"/>
    <n v="9"/>
    <s v="Bahçe"/>
    <n v="1"/>
    <n v="1540"/>
    <n v="0.1"/>
    <n v="154"/>
    <n v="1386"/>
    <n v="830"/>
    <n v="830"/>
    <n v="556"/>
  </r>
  <r>
    <n v="2524"/>
    <n v="1302"/>
    <n v="80"/>
    <s v="Eğitici Kartlar"/>
    <n v="7"/>
    <s v="Oyuncak"/>
    <n v="1"/>
    <n v="840"/>
    <n v="0.1"/>
    <n v="84"/>
    <n v="756"/>
    <n v="640"/>
    <n v="640"/>
    <n v="116"/>
  </r>
  <r>
    <n v="2525"/>
    <n v="1303"/>
    <n v="49"/>
    <s v="Futbol Topu"/>
    <n v="5"/>
    <s v="Spor"/>
    <n v="1"/>
    <n v="350"/>
    <n v="0.25"/>
    <n v="87.5"/>
    <n v="262.5"/>
    <n v="270"/>
    <n v="270"/>
    <n v="-7.5"/>
  </r>
  <r>
    <n v="2526"/>
    <n v="1303"/>
    <n v="119"/>
    <s v="Koku"/>
    <n v="10"/>
    <s v="Oto Aksesuar"/>
    <n v="1"/>
    <n v="2960"/>
    <n v="0.1"/>
    <n v="296"/>
    <n v="2664"/>
    <n v="1710"/>
    <n v="1710"/>
    <n v="954"/>
  </r>
  <r>
    <n v="2527"/>
    <n v="1303"/>
    <n v="1"/>
    <s v="Dizüstü Bilgisayar"/>
    <n v="1"/>
    <s v="Elektronik"/>
    <n v="1"/>
    <n v="22520"/>
    <n v="0.05"/>
    <n v="1126"/>
    <n v="21394"/>
    <n v="10270"/>
    <n v="10270"/>
    <n v="11124"/>
  </r>
  <r>
    <n v="2528"/>
    <n v="1304"/>
    <n v="7"/>
    <s v="Monitör"/>
    <n v="1"/>
    <s v="Elektronik"/>
    <n v="1"/>
    <n v="18880"/>
    <n v="0"/>
    <n v="0"/>
    <n v="18880"/>
    <n v="9620"/>
    <n v="9620"/>
    <n v="9260"/>
  </r>
  <r>
    <n v="2529"/>
    <n v="1304"/>
    <n v="51"/>
    <s v="Dambıl Seti"/>
    <n v="5"/>
    <s v="Spor"/>
    <n v="1"/>
    <n v="19320"/>
    <n v="0"/>
    <n v="0"/>
    <n v="19320"/>
    <n v="9220"/>
    <n v="9220"/>
    <n v="10100"/>
  </r>
  <r>
    <n v="2530"/>
    <n v="1304"/>
    <n v="31"/>
    <s v="Spor Ayakkabı"/>
    <n v="3"/>
    <s v="Giyim"/>
    <n v="2"/>
    <n v="3030"/>
    <n v="0.1"/>
    <n v="606"/>
    <n v="5454"/>
    <n v="1910"/>
    <n v="3820"/>
    <n v="1634"/>
  </r>
  <r>
    <n v="2531"/>
    <n v="1304"/>
    <n v="6"/>
    <s v="Tablet"/>
    <n v="1"/>
    <s v="Elektronik"/>
    <n v="3"/>
    <n v="19200"/>
    <n v="0.05"/>
    <n v="2880"/>
    <n v="54720"/>
    <n v="13090"/>
    <n v="39270"/>
    <n v="15450"/>
  </r>
  <r>
    <n v="2532"/>
    <n v="1305"/>
    <n v="95"/>
    <s v="Fırın Kabı"/>
    <n v="8"/>
    <s v="Mutfak"/>
    <n v="1"/>
    <n v="3400"/>
    <n v="0"/>
    <n v="0"/>
    <n v="3400"/>
    <n v="2310"/>
    <n v="2310"/>
    <n v="1090"/>
  </r>
  <r>
    <n v="2533"/>
    <n v="1306"/>
    <n v="48"/>
    <s v="Sözlük"/>
    <n v="4"/>
    <s v="Kitap"/>
    <n v="1"/>
    <n v="650"/>
    <n v="0.05"/>
    <n v="32.5"/>
    <n v="617.5"/>
    <n v="430"/>
    <n v="430"/>
    <n v="187.5"/>
  </r>
  <r>
    <n v="2534"/>
    <n v="1306"/>
    <n v="73"/>
    <s v="Lego Seti"/>
    <n v="7"/>
    <s v="Oyuncak"/>
    <n v="1"/>
    <n v="340"/>
    <n v="0.1"/>
    <n v="34"/>
    <n v="306"/>
    <n v="180"/>
    <n v="180"/>
    <n v="126"/>
  </r>
  <r>
    <n v="2535"/>
    <n v="1307"/>
    <n v="60"/>
    <s v="Pilates Topu"/>
    <n v="5"/>
    <s v="Spor"/>
    <n v="2"/>
    <n v="4670"/>
    <n v="0.05"/>
    <n v="467"/>
    <n v="8873"/>
    <n v="3060"/>
    <n v="6120"/>
    <n v="2753"/>
  </r>
  <r>
    <n v="2536"/>
    <n v="1307"/>
    <n v="45"/>
    <s v="Defter"/>
    <n v="4"/>
    <s v="Kitap"/>
    <n v="1"/>
    <n v="220"/>
    <n v="0.15"/>
    <n v="33"/>
    <n v="187"/>
    <n v="140"/>
    <n v="140"/>
    <n v="47"/>
  </r>
  <r>
    <n v="2537"/>
    <n v="1307"/>
    <n v="118"/>
    <s v="Park Sensörü"/>
    <n v="10"/>
    <s v="Oto Aksesuar"/>
    <n v="2"/>
    <n v="4730"/>
    <n v="0"/>
    <n v="0"/>
    <n v="9460"/>
    <n v="2490"/>
    <n v="4980"/>
    <n v="4480"/>
  </r>
  <r>
    <n v="2538"/>
    <n v="1308"/>
    <n v="16"/>
    <s v="Nevresim Takımı"/>
    <n v="2"/>
    <s v="Ev Yaşam"/>
    <n v="1"/>
    <n v="2140"/>
    <n v="0.05"/>
    <n v="107"/>
    <n v="2033"/>
    <n v="990"/>
    <n v="990"/>
    <n v="1043"/>
  </r>
  <r>
    <n v="2539"/>
    <n v="1308"/>
    <n v="72"/>
    <s v="Vücut Losyonu"/>
    <n v="6"/>
    <s v="Kozmetik"/>
    <n v="2"/>
    <n v="380"/>
    <n v="0"/>
    <n v="0"/>
    <n v="760"/>
    <n v="190"/>
    <n v="380"/>
    <n v="380"/>
  </r>
  <r>
    <n v="2540"/>
    <n v="1309"/>
    <n v="77"/>
    <s v="Masa Oyunu"/>
    <n v="7"/>
    <s v="Oyuncak"/>
    <n v="1"/>
    <n v="2930"/>
    <n v="0"/>
    <n v="0"/>
    <n v="2930"/>
    <n v="2190"/>
    <n v="2190"/>
    <n v="740"/>
  </r>
  <r>
    <n v="2541"/>
    <n v="1309"/>
    <n v="102"/>
    <s v="Bahçe Eldiveni"/>
    <n v="9"/>
    <s v="Bahçe"/>
    <n v="1"/>
    <n v="2060"/>
    <n v="0.1"/>
    <n v="206"/>
    <n v="1854"/>
    <n v="1360"/>
    <n v="1360"/>
    <n v="494"/>
  </r>
  <r>
    <n v="2542"/>
    <n v="1309"/>
    <n v="88"/>
    <s v="Kahve Makinesi"/>
    <n v="8"/>
    <s v="Mutfak"/>
    <n v="1"/>
    <n v="11670"/>
    <n v="0.15"/>
    <n v="1750.5"/>
    <n v="9919.5"/>
    <n v="5740"/>
    <n v="5740"/>
    <n v="4179.5"/>
  </r>
  <r>
    <n v="2543"/>
    <n v="1310"/>
    <n v="111"/>
    <s v="Paspas Seti"/>
    <n v="10"/>
    <s v="Oto Aksesuar"/>
    <n v="2"/>
    <n v="260"/>
    <n v="0.1"/>
    <n v="52"/>
    <n v="468"/>
    <n v="140"/>
    <n v="280"/>
    <n v="188"/>
  </r>
  <r>
    <n v="2544"/>
    <n v="1311"/>
    <n v="4"/>
    <s v="Bluetooth Hoparlör"/>
    <n v="1"/>
    <s v="Elektronik"/>
    <n v="1"/>
    <n v="19480"/>
    <n v="0"/>
    <n v="0"/>
    <n v="19480"/>
    <n v="9340"/>
    <n v="9340"/>
    <n v="10140"/>
  </r>
  <r>
    <n v="2545"/>
    <n v="1311"/>
    <n v="10"/>
    <s v="Powerbank"/>
    <n v="1"/>
    <s v="Elektronik"/>
    <n v="1"/>
    <n v="7010"/>
    <n v="0.1"/>
    <n v="701"/>
    <n v="6309"/>
    <n v="4870"/>
    <n v="4870"/>
    <n v="1439"/>
  </r>
  <r>
    <n v="2546"/>
    <n v="1312"/>
    <n v="74"/>
    <s v="Puzzle"/>
    <n v="7"/>
    <s v="Oyuncak"/>
    <n v="1"/>
    <n v="550"/>
    <n v="0"/>
    <n v="0"/>
    <n v="550"/>
    <n v="420"/>
    <n v="420"/>
    <n v="130"/>
  </r>
  <r>
    <n v="2547"/>
    <n v="1312"/>
    <n v="8"/>
    <s v="Klavye"/>
    <n v="1"/>
    <s v="Elektronik"/>
    <n v="1"/>
    <n v="8770"/>
    <n v="0.05"/>
    <n v="438.5"/>
    <n v="8331.5"/>
    <n v="6570"/>
    <n v="6570"/>
    <n v="1761.5"/>
  </r>
  <r>
    <n v="2548"/>
    <n v="1313"/>
    <n v="13"/>
    <s v="Elektrikli Süpürge"/>
    <n v="2"/>
    <s v="Ev Yaşam"/>
    <n v="2"/>
    <n v="5180"/>
    <n v="0"/>
    <n v="0"/>
    <n v="10360"/>
    <n v="2460"/>
    <n v="4920"/>
    <n v="5440"/>
  </r>
  <r>
    <n v="2549"/>
    <n v="1314"/>
    <n v="11"/>
    <s v="Webcam"/>
    <n v="1"/>
    <s v="Elektronik"/>
    <n v="1"/>
    <n v="3300"/>
    <n v="0.05"/>
    <n v="165"/>
    <n v="3135"/>
    <n v="1600"/>
    <n v="1600"/>
    <n v="1535"/>
  </r>
  <r>
    <n v="2550"/>
    <n v="1314"/>
    <n v="98"/>
    <s v="Saksı"/>
    <n v="9"/>
    <s v="Bahçe"/>
    <n v="4"/>
    <n v="4340"/>
    <n v="0.2"/>
    <n v="3472"/>
    <n v="13888"/>
    <n v="2000"/>
    <n v="8000"/>
    <n v="5888"/>
  </r>
  <r>
    <n v="2551"/>
    <n v="1314"/>
    <n v="83"/>
    <s v="Boyama Seti"/>
    <n v="7"/>
    <s v="Oyuncak"/>
    <n v="1"/>
    <n v="1500"/>
    <n v="0"/>
    <n v="0"/>
    <n v="1500"/>
    <n v="930"/>
    <n v="930"/>
    <n v="570"/>
  </r>
  <r>
    <n v="2552"/>
    <n v="1314"/>
    <n v="120"/>
    <s v="İlk Yardım Çantası"/>
    <n v="10"/>
    <s v="Oto Aksesuar"/>
    <n v="3"/>
    <n v="4540"/>
    <n v="0.05"/>
    <n v="681"/>
    <n v="12939"/>
    <n v="2720"/>
    <n v="8160"/>
    <n v="4779"/>
  </r>
  <r>
    <n v="2553"/>
    <n v="1315"/>
    <n v="1"/>
    <s v="Dizüstü Bilgisayar"/>
    <n v="1"/>
    <s v="Elektronik"/>
    <n v="1"/>
    <n v="22910"/>
    <n v="0.05"/>
    <n v="1145.5"/>
    <n v="21764.5"/>
    <n v="10270"/>
    <n v="10270"/>
    <n v="11494.5"/>
  </r>
  <r>
    <n v="2554"/>
    <n v="1316"/>
    <n v="32"/>
    <s v="Kazak"/>
    <n v="3"/>
    <s v="Giyim"/>
    <n v="1"/>
    <n v="2240"/>
    <n v="0.1"/>
    <n v="224"/>
    <n v="2016"/>
    <n v="1660"/>
    <n v="1660"/>
    <n v="356"/>
  </r>
  <r>
    <n v="2555"/>
    <n v="1316"/>
    <n v="110"/>
    <s v="Oto Süpürge"/>
    <n v="10"/>
    <s v="Oto Aksesuar"/>
    <n v="1"/>
    <n v="420"/>
    <n v="0.05"/>
    <n v="21"/>
    <n v="399"/>
    <n v="250"/>
    <n v="250"/>
    <n v="149"/>
  </r>
  <r>
    <n v="2556"/>
    <n v="1317"/>
    <n v="28"/>
    <s v="Mont"/>
    <n v="3"/>
    <s v="Giyim"/>
    <n v="2"/>
    <n v="4100"/>
    <n v="0"/>
    <n v="0"/>
    <n v="8200"/>
    <n v="2180"/>
    <n v="4360"/>
    <n v="3840"/>
  </r>
  <r>
    <n v="2557"/>
    <n v="1317"/>
    <n v="101"/>
    <s v="Tohum Seti"/>
    <n v="9"/>
    <s v="Bahçe"/>
    <n v="1"/>
    <n v="720"/>
    <n v="0"/>
    <n v="0"/>
    <n v="720"/>
    <n v="440"/>
    <n v="440"/>
    <n v="280"/>
  </r>
  <r>
    <n v="2558"/>
    <n v="1318"/>
    <n v="115"/>
    <s v="Araç Şarj Aleti"/>
    <n v="10"/>
    <s v="Oto Aksesuar"/>
    <n v="3"/>
    <n v="4770"/>
    <n v="0.1"/>
    <n v="1431"/>
    <n v="12879"/>
    <n v="3060"/>
    <n v="9180"/>
    <n v="3699"/>
  </r>
  <r>
    <n v="2559"/>
    <n v="1318"/>
    <n v="59"/>
    <s v="Protein Shaker"/>
    <n v="5"/>
    <s v="Spor"/>
    <n v="1"/>
    <n v="6630"/>
    <n v="0.2"/>
    <n v="1326"/>
    <n v="5304"/>
    <n v="3490"/>
    <n v="3490"/>
    <n v="1814"/>
  </r>
  <r>
    <n v="2560"/>
    <n v="1318"/>
    <n v="49"/>
    <s v="Futbol Topu"/>
    <n v="5"/>
    <s v="Spor"/>
    <n v="2"/>
    <n v="360"/>
    <n v="0"/>
    <n v="0"/>
    <n v="720"/>
    <n v="270"/>
    <n v="540"/>
    <n v="180"/>
  </r>
  <r>
    <n v="2561"/>
    <n v="1318"/>
    <n v="80"/>
    <s v="Eğitici Kartlar"/>
    <n v="7"/>
    <s v="Oyuncak"/>
    <n v="1"/>
    <n v="800"/>
    <n v="0"/>
    <n v="0"/>
    <n v="800"/>
    <n v="640"/>
    <n v="640"/>
    <n v="160"/>
  </r>
  <r>
    <n v="2562"/>
    <n v="1319"/>
    <n v="79"/>
    <s v="Uzaktan Kumandalı Araba"/>
    <n v="7"/>
    <s v="Oyuncak"/>
    <n v="1"/>
    <n v="2190"/>
    <n v="0.1"/>
    <n v="219"/>
    <n v="1971"/>
    <n v="1680"/>
    <n v="1680"/>
    <n v="291"/>
  </r>
  <r>
    <n v="2563"/>
    <n v="1320"/>
    <n v="68"/>
    <s v="Tıraş Köpüğü"/>
    <n v="6"/>
    <s v="Kozmetik"/>
    <n v="3"/>
    <n v="1080"/>
    <n v="0"/>
    <n v="0"/>
    <n v="3240"/>
    <n v="610"/>
    <n v="1830"/>
    <n v="1410"/>
  </r>
  <r>
    <n v="2564"/>
    <n v="1320"/>
    <n v="20"/>
    <s v="Duvar Saati"/>
    <n v="2"/>
    <s v="Ev Yaşam"/>
    <n v="1"/>
    <n v="1750"/>
    <n v="0"/>
    <n v="0"/>
    <n v="1750"/>
    <n v="1030"/>
    <n v="1030"/>
    <n v="720"/>
  </r>
  <r>
    <n v="2565"/>
    <n v="1321"/>
    <n v="42"/>
    <s v="Çocuk Kitabı"/>
    <n v="4"/>
    <s v="Kitap"/>
    <n v="2"/>
    <n v="70"/>
    <n v="0"/>
    <n v="0"/>
    <n v="140"/>
    <n v="50"/>
    <n v="100"/>
    <n v="40"/>
  </r>
  <r>
    <n v="2566"/>
    <n v="1321"/>
    <n v="56"/>
    <s v="Spor Çantası"/>
    <n v="5"/>
    <s v="Spor"/>
    <n v="1"/>
    <n v="18680"/>
    <n v="0"/>
    <n v="0"/>
    <n v="18680"/>
    <n v="12840"/>
    <n v="12840"/>
    <n v="5840"/>
  </r>
  <r>
    <n v="2567"/>
    <n v="1321"/>
    <n v="73"/>
    <s v="Lego Seti"/>
    <n v="7"/>
    <s v="Oyuncak"/>
    <n v="1"/>
    <n v="340"/>
    <n v="0"/>
    <n v="0"/>
    <n v="340"/>
    <n v="180"/>
    <n v="180"/>
    <n v="160"/>
  </r>
  <r>
    <n v="2568"/>
    <n v="1321"/>
    <n v="89"/>
    <s v="Kesme Tahtası"/>
    <n v="8"/>
    <s v="Mutfak"/>
    <n v="2"/>
    <n v="650"/>
    <n v="0"/>
    <n v="0"/>
    <n v="1300"/>
    <n v="300"/>
    <n v="600"/>
    <n v="700"/>
  </r>
  <r>
    <n v="2569"/>
    <n v="1322"/>
    <n v="10"/>
    <s v="Powerbank"/>
    <n v="1"/>
    <s v="Elektronik"/>
    <n v="1"/>
    <n v="7050"/>
    <n v="0.1"/>
    <n v="705"/>
    <n v="6345"/>
    <n v="4870"/>
    <n v="4870"/>
    <n v="1475"/>
  </r>
  <r>
    <n v="2570"/>
    <n v="1323"/>
    <n v="57"/>
    <s v="Atlama İpi"/>
    <n v="5"/>
    <s v="Spor"/>
    <n v="1"/>
    <n v="2830"/>
    <n v="0"/>
    <n v="0"/>
    <n v="2830"/>
    <n v="1530"/>
    <n v="1530"/>
    <n v="1300"/>
  </r>
  <r>
    <n v="2571"/>
    <n v="1323"/>
    <n v="1"/>
    <s v="Dizüstü Bilgisayar"/>
    <n v="1"/>
    <s v="Elektronik"/>
    <n v="1"/>
    <n v="22640"/>
    <n v="0"/>
    <n v="0"/>
    <n v="22640"/>
    <n v="10270"/>
    <n v="10270"/>
    <n v="12370"/>
  </r>
  <r>
    <n v="2572"/>
    <n v="1323"/>
    <n v="27"/>
    <s v="Sweatshirt"/>
    <n v="3"/>
    <s v="Giyim"/>
    <n v="2"/>
    <n v="1450"/>
    <n v="0"/>
    <n v="0"/>
    <n v="2900"/>
    <n v="690"/>
    <n v="1380"/>
    <n v="1520"/>
  </r>
  <r>
    <n v="2573"/>
    <n v="1323"/>
    <n v="72"/>
    <s v="Vücut Losyonu"/>
    <n v="6"/>
    <s v="Kozmetik"/>
    <n v="2"/>
    <n v="380"/>
    <n v="0"/>
    <n v="0"/>
    <n v="760"/>
    <n v="190"/>
    <n v="380"/>
    <n v="380"/>
  </r>
  <r>
    <n v="2574"/>
    <n v="1324"/>
    <n v="56"/>
    <s v="Spor Çantası"/>
    <n v="5"/>
    <s v="Spor"/>
    <n v="2"/>
    <n v="17870"/>
    <n v="0"/>
    <n v="0"/>
    <n v="35740"/>
    <n v="12840"/>
    <n v="25680"/>
    <n v="10060"/>
  </r>
  <r>
    <n v="2575"/>
    <n v="1324"/>
    <n v="61"/>
    <s v="Şampuan"/>
    <n v="6"/>
    <s v="Kozmetik"/>
    <n v="1"/>
    <n v="940"/>
    <n v="0"/>
    <n v="0"/>
    <n v="940"/>
    <n v="420"/>
    <n v="420"/>
    <n v="520"/>
  </r>
  <r>
    <n v="2576"/>
    <n v="1325"/>
    <n v="25"/>
    <s v="Tişört"/>
    <n v="3"/>
    <s v="Giyim"/>
    <n v="1"/>
    <n v="2130"/>
    <n v="0.25"/>
    <n v="532.5"/>
    <n v="1597.5"/>
    <n v="1430"/>
    <n v="1430"/>
    <n v="167.5"/>
  </r>
  <r>
    <n v="2577"/>
    <n v="1325"/>
    <n v="104"/>
    <s v="Fide Küreği"/>
    <n v="9"/>
    <s v="Bahçe"/>
    <n v="2"/>
    <n v="800"/>
    <n v="0.2"/>
    <n v="320"/>
    <n v="1280"/>
    <n v="520"/>
    <n v="1040"/>
    <n v="240"/>
  </r>
  <r>
    <n v="2578"/>
    <n v="1326"/>
    <n v="63"/>
    <s v="Güneş Kremi"/>
    <n v="6"/>
    <s v="Kozmetik"/>
    <n v="2"/>
    <n v="1580"/>
    <n v="0"/>
    <n v="0"/>
    <n v="3160"/>
    <n v="750"/>
    <n v="1500"/>
    <n v="1660"/>
  </r>
  <r>
    <n v="2579"/>
    <n v="1327"/>
    <n v="70"/>
    <s v="El Kremi"/>
    <n v="6"/>
    <s v="Kozmetik"/>
    <n v="1"/>
    <n v="1080"/>
    <n v="0.25"/>
    <n v="270"/>
    <n v="810"/>
    <n v="700"/>
    <n v="700"/>
    <n v="110"/>
  </r>
  <r>
    <n v="2580"/>
    <n v="1327"/>
    <n v="91"/>
    <s v="Su Isıtıcı"/>
    <n v="8"/>
    <s v="Mutfak"/>
    <n v="1"/>
    <n v="2090"/>
    <n v="0.2"/>
    <n v="418"/>
    <n v="1672"/>
    <n v="1350"/>
    <n v="1350"/>
    <n v="322"/>
  </r>
  <r>
    <n v="2581"/>
    <n v="1328"/>
    <n v="90"/>
    <s v="Bıçak Seti"/>
    <n v="8"/>
    <s v="Mutfak"/>
    <n v="2"/>
    <n v="3600"/>
    <n v="0"/>
    <n v="0"/>
    <n v="7200"/>
    <n v="2670"/>
    <n v="5340"/>
    <n v="1860"/>
  </r>
  <r>
    <n v="2582"/>
    <n v="1329"/>
    <n v="33"/>
    <s v="Ceket"/>
    <n v="3"/>
    <s v="Giyim"/>
    <n v="1"/>
    <n v="1340"/>
    <n v="0.1"/>
    <n v="134"/>
    <n v="1206"/>
    <n v="1040"/>
    <n v="1040"/>
    <n v="166"/>
  </r>
  <r>
    <n v="2583"/>
    <n v="1329"/>
    <n v="115"/>
    <s v="Araç Şarj Aleti"/>
    <n v="10"/>
    <s v="Oto Aksesuar"/>
    <n v="4"/>
    <n v="4920"/>
    <n v="0.05"/>
    <n v="984"/>
    <n v="18696"/>
    <n v="3060"/>
    <n v="12240"/>
    <n v="6456"/>
  </r>
  <r>
    <n v="2584"/>
    <n v="1329"/>
    <n v="49"/>
    <s v="Futbol Topu"/>
    <n v="5"/>
    <s v="Spor"/>
    <n v="2"/>
    <n v="360"/>
    <n v="0.2"/>
    <n v="144"/>
    <n v="576"/>
    <n v="270"/>
    <n v="540"/>
    <n v="36"/>
  </r>
  <r>
    <n v="2585"/>
    <n v="1329"/>
    <n v="13"/>
    <s v="Elektrikli Süpürge"/>
    <n v="2"/>
    <s v="Ev Yaşam"/>
    <n v="1"/>
    <n v="4890"/>
    <n v="0.2"/>
    <n v="978"/>
    <n v="3912"/>
    <n v="2460"/>
    <n v="2460"/>
    <n v="1452"/>
  </r>
  <r>
    <n v="2586"/>
    <n v="1329"/>
    <n v="17"/>
    <s v="Yastık"/>
    <n v="2"/>
    <s v="Ev Yaşam"/>
    <n v="1"/>
    <n v="2400"/>
    <n v="0.1"/>
    <n v="240"/>
    <n v="2160"/>
    <n v="1340"/>
    <n v="1340"/>
    <n v="820"/>
  </r>
  <r>
    <n v="2587"/>
    <n v="1330"/>
    <n v="76"/>
    <s v="Peluş Ayı"/>
    <n v="7"/>
    <s v="Oyuncak"/>
    <n v="5"/>
    <n v="190"/>
    <n v="0.1"/>
    <n v="95"/>
    <n v="855"/>
    <n v="150"/>
    <n v="750"/>
    <n v="105"/>
  </r>
  <r>
    <n v="2588"/>
    <n v="1331"/>
    <n v="60"/>
    <s v="Pilates Topu"/>
    <n v="5"/>
    <s v="Spor"/>
    <n v="2"/>
    <n v="4580"/>
    <n v="0.1"/>
    <n v="916"/>
    <n v="8244"/>
    <n v="3060"/>
    <n v="6120"/>
    <n v="2124"/>
  </r>
  <r>
    <n v="2589"/>
    <n v="1332"/>
    <n v="83"/>
    <s v="Boyama Seti"/>
    <n v="7"/>
    <s v="Oyuncak"/>
    <n v="2"/>
    <n v="1540"/>
    <n v="0"/>
    <n v="0"/>
    <n v="3080"/>
    <n v="930"/>
    <n v="1860"/>
    <n v="1220"/>
  </r>
  <r>
    <n v="2590"/>
    <n v="1332"/>
    <n v="70"/>
    <s v="El Kremi"/>
    <n v="6"/>
    <s v="Kozmetik"/>
    <n v="5"/>
    <n v="1050"/>
    <n v="0"/>
    <n v="0"/>
    <n v="5250"/>
    <n v="700"/>
    <n v="3500"/>
    <n v="1750"/>
  </r>
  <r>
    <n v="2591"/>
    <n v="1333"/>
    <n v="83"/>
    <s v="Boyama Seti"/>
    <n v="7"/>
    <s v="Oyuncak"/>
    <n v="1"/>
    <n v="1550"/>
    <n v="0"/>
    <n v="0"/>
    <n v="1550"/>
    <n v="930"/>
    <n v="930"/>
    <n v="620"/>
  </r>
  <r>
    <n v="2592"/>
    <n v="1334"/>
    <n v="42"/>
    <s v="Çocuk Kitabı"/>
    <n v="4"/>
    <s v="Kitap"/>
    <n v="2"/>
    <n v="70"/>
    <n v="0.05"/>
    <n v="7"/>
    <n v="133"/>
    <n v="50"/>
    <n v="100"/>
    <n v="33"/>
  </r>
  <r>
    <n v="2593"/>
    <n v="1334"/>
    <n v="66"/>
    <s v="Saç Bakım Yağı"/>
    <n v="6"/>
    <s v="Kozmetik"/>
    <n v="2"/>
    <n v="920"/>
    <n v="0"/>
    <n v="0"/>
    <n v="1840"/>
    <n v="480"/>
    <n v="960"/>
    <n v="880"/>
  </r>
  <r>
    <n v="2594"/>
    <n v="1334"/>
    <n v="55"/>
    <s v="Suluk"/>
    <n v="5"/>
    <s v="Spor"/>
    <n v="1"/>
    <n v="16270"/>
    <n v="0"/>
    <n v="0"/>
    <n v="16270"/>
    <n v="9500"/>
    <n v="9500"/>
    <n v="6770"/>
  </r>
  <r>
    <n v="2595"/>
    <n v="1335"/>
    <n v="74"/>
    <s v="Puzzle"/>
    <n v="7"/>
    <s v="Oyuncak"/>
    <n v="1"/>
    <n v="560"/>
    <n v="0"/>
    <n v="0"/>
    <n v="560"/>
    <n v="420"/>
    <n v="420"/>
    <n v="140"/>
  </r>
  <r>
    <n v="2596"/>
    <n v="1335"/>
    <n v="113"/>
    <s v="Lastik Parlatıcı"/>
    <n v="10"/>
    <s v="Oto Aksesuar"/>
    <n v="1"/>
    <n v="1820"/>
    <n v="0"/>
    <n v="0"/>
    <n v="1820"/>
    <n v="1260"/>
    <n v="1260"/>
    <n v="560"/>
  </r>
  <r>
    <n v="2597"/>
    <n v="1336"/>
    <n v="119"/>
    <s v="Koku"/>
    <n v="10"/>
    <s v="Oto Aksesuar"/>
    <n v="4"/>
    <n v="3070"/>
    <n v="0"/>
    <n v="0"/>
    <n v="12280"/>
    <n v="1710"/>
    <n v="6840"/>
    <n v="5440"/>
  </r>
  <r>
    <n v="2598"/>
    <n v="1336"/>
    <n v="67"/>
    <s v="Yüz Temizleme Jeli"/>
    <n v="6"/>
    <s v="Kozmetik"/>
    <n v="1"/>
    <n v="1380"/>
    <n v="0.05"/>
    <n v="69"/>
    <n v="1311"/>
    <n v="730"/>
    <n v="730"/>
    <n v="581"/>
  </r>
  <r>
    <n v="2599"/>
    <n v="1337"/>
    <n v="58"/>
    <s v="Eldiven"/>
    <n v="5"/>
    <s v="Spor"/>
    <n v="1"/>
    <n v="10200"/>
    <n v="0.1"/>
    <n v="1020"/>
    <n v="9180"/>
    <n v="6110"/>
    <n v="6110"/>
    <n v="3070"/>
  </r>
  <r>
    <n v="2600"/>
    <n v="1338"/>
    <n v="33"/>
    <s v="Ceket"/>
    <n v="3"/>
    <s v="Giyim"/>
    <n v="1"/>
    <n v="1370"/>
    <n v="0"/>
    <n v="0"/>
    <n v="1370"/>
    <n v="1040"/>
    <n v="1040"/>
    <n v="330"/>
  </r>
  <r>
    <n v="2601"/>
    <n v="1339"/>
    <n v="1"/>
    <s v="Dizüstü Bilgisayar"/>
    <n v="1"/>
    <s v="Elektronik"/>
    <n v="3"/>
    <n v="22250"/>
    <n v="0"/>
    <n v="0"/>
    <n v="66750"/>
    <n v="10270"/>
    <n v="30810"/>
    <n v="35940"/>
  </r>
  <r>
    <n v="2602"/>
    <n v="1339"/>
    <n v="19"/>
    <s v="Perde"/>
    <n v="2"/>
    <s v="Ev Yaşam"/>
    <n v="1"/>
    <n v="2970"/>
    <n v="0"/>
    <n v="0"/>
    <n v="2970"/>
    <n v="1960"/>
    <n v="1960"/>
    <n v="1010"/>
  </r>
  <r>
    <n v="2603"/>
    <n v="1339"/>
    <n v="103"/>
    <s v="Güneş Enerjili Lamba"/>
    <n v="9"/>
    <s v="Bahçe"/>
    <n v="1"/>
    <n v="1450"/>
    <n v="0"/>
    <n v="0"/>
    <n v="1450"/>
    <n v="970"/>
    <n v="970"/>
    <n v="480"/>
  </r>
  <r>
    <n v="2604"/>
    <n v="1339"/>
    <n v="109"/>
    <s v="Araç Telefon Tutucu"/>
    <n v="10"/>
    <s v="Oto Aksesuar"/>
    <n v="1"/>
    <n v="980"/>
    <n v="0"/>
    <n v="0"/>
    <n v="980"/>
    <n v="760"/>
    <n v="760"/>
    <n v="220"/>
  </r>
  <r>
    <n v="2605"/>
    <n v="1340"/>
    <n v="118"/>
    <s v="Park Sensörü"/>
    <n v="10"/>
    <s v="Oto Aksesuar"/>
    <n v="1"/>
    <n v="4630"/>
    <n v="0.1"/>
    <n v="463"/>
    <n v="4167"/>
    <n v="2490"/>
    <n v="2490"/>
    <n v="1677"/>
  </r>
  <r>
    <n v="2606"/>
    <n v="1341"/>
    <n v="4"/>
    <s v="Bluetooth Hoparlör"/>
    <n v="1"/>
    <s v="Elektronik"/>
    <n v="2"/>
    <n v="19580"/>
    <n v="0"/>
    <n v="0"/>
    <n v="39160"/>
    <n v="9340"/>
    <n v="18680"/>
    <n v="20480"/>
  </r>
  <r>
    <n v="2607"/>
    <n v="1341"/>
    <n v="78"/>
    <s v="Bebek Oyuncak"/>
    <n v="7"/>
    <s v="Oyuncak"/>
    <n v="1"/>
    <n v="400"/>
    <n v="0.05"/>
    <n v="20"/>
    <n v="380"/>
    <n v="240"/>
    <n v="240"/>
    <n v="140"/>
  </r>
  <r>
    <n v="2608"/>
    <n v="1342"/>
    <n v="106"/>
    <s v="Gübre"/>
    <n v="9"/>
    <s v="Bahçe"/>
    <n v="3"/>
    <n v="1500"/>
    <n v="0"/>
    <n v="0"/>
    <n v="4500"/>
    <n v="830"/>
    <n v="2490"/>
    <n v="2010"/>
  </r>
  <r>
    <n v="2609"/>
    <n v="1342"/>
    <n v="115"/>
    <s v="Araç Şarj Aleti"/>
    <n v="10"/>
    <s v="Oto Aksesuar"/>
    <n v="5"/>
    <n v="4710"/>
    <n v="0.05"/>
    <n v="1177.5"/>
    <n v="22372.5"/>
    <n v="3060"/>
    <n v="15300"/>
    <n v="7072.5"/>
  </r>
  <r>
    <n v="2610"/>
    <n v="1342"/>
    <n v="74"/>
    <s v="Puzzle"/>
    <n v="7"/>
    <s v="Oyuncak"/>
    <n v="1"/>
    <n v="560"/>
    <n v="0.05"/>
    <n v="28"/>
    <n v="532"/>
    <n v="420"/>
    <n v="420"/>
    <n v="112"/>
  </r>
  <r>
    <n v="2611"/>
    <n v="1343"/>
    <n v="63"/>
    <s v="Güneş Kremi"/>
    <n v="6"/>
    <s v="Kozmetik"/>
    <n v="5"/>
    <n v="1560"/>
    <n v="0"/>
    <n v="0"/>
    <n v="7800"/>
    <n v="750"/>
    <n v="3750"/>
    <n v="4050"/>
  </r>
  <r>
    <n v="2612"/>
    <n v="1343"/>
    <n v="39"/>
    <s v="İşletme Kitabı"/>
    <n v="4"/>
    <s v="Kitap"/>
    <n v="2"/>
    <n v="430"/>
    <n v="0.2"/>
    <n v="172"/>
    <n v="688"/>
    <n v="210"/>
    <n v="420"/>
    <n v="268"/>
  </r>
  <r>
    <n v="2613"/>
    <n v="1343"/>
    <n v="66"/>
    <s v="Saç Bakım Yağı"/>
    <n v="6"/>
    <s v="Kozmetik"/>
    <n v="2"/>
    <n v="920"/>
    <n v="0.15"/>
    <n v="276"/>
    <n v="1564"/>
    <n v="480"/>
    <n v="960"/>
    <n v="604"/>
  </r>
  <r>
    <n v="2614"/>
    <n v="1344"/>
    <n v="79"/>
    <s v="Uzaktan Kumandalı Araba"/>
    <n v="7"/>
    <s v="Oyuncak"/>
    <n v="1"/>
    <n v="2320"/>
    <n v="0"/>
    <n v="0"/>
    <n v="2320"/>
    <n v="1680"/>
    <n v="1680"/>
    <n v="640"/>
  </r>
  <r>
    <n v="2615"/>
    <n v="1345"/>
    <n v="18"/>
    <s v="Halı"/>
    <n v="2"/>
    <s v="Ev Yaşam"/>
    <n v="3"/>
    <n v="10990"/>
    <n v="0"/>
    <n v="0"/>
    <n v="32970"/>
    <n v="8290"/>
    <n v="24870"/>
    <n v="8100"/>
  </r>
  <r>
    <n v="2616"/>
    <n v="1345"/>
    <n v="43"/>
    <s v="Ders Kitabı"/>
    <n v="4"/>
    <s v="Kitap"/>
    <n v="1"/>
    <n v="180"/>
    <n v="0"/>
    <n v="0"/>
    <n v="180"/>
    <n v="120"/>
    <n v="120"/>
    <n v="60"/>
  </r>
  <r>
    <n v="2617"/>
    <n v="1345"/>
    <n v="67"/>
    <s v="Yüz Temizleme Jeli"/>
    <n v="6"/>
    <s v="Kozmetik"/>
    <n v="2"/>
    <n v="1430"/>
    <n v="0.1"/>
    <n v="286"/>
    <n v="2574"/>
    <n v="730"/>
    <n v="1460"/>
    <n v="1114"/>
  </r>
  <r>
    <n v="2618"/>
    <n v="1345"/>
    <n v="36"/>
    <s v="Elbise"/>
    <n v="3"/>
    <s v="Giyim"/>
    <n v="1"/>
    <n v="3360"/>
    <n v="0.05"/>
    <n v="168"/>
    <n v="3192"/>
    <n v="1960"/>
    <n v="1960"/>
    <n v="1232"/>
  </r>
  <r>
    <n v="2619"/>
    <n v="1345"/>
    <n v="79"/>
    <s v="Uzaktan Kumandalı Araba"/>
    <n v="7"/>
    <s v="Oyuncak"/>
    <n v="4"/>
    <n v="2220"/>
    <n v="0"/>
    <n v="0"/>
    <n v="8880"/>
    <n v="1680"/>
    <n v="6720"/>
    <n v="2160"/>
  </r>
  <r>
    <n v="2620"/>
    <n v="1346"/>
    <n v="26"/>
    <s v="Kot Pantolon"/>
    <n v="3"/>
    <s v="Giyim"/>
    <n v="1"/>
    <n v="830"/>
    <n v="0.1"/>
    <n v="83"/>
    <n v="747"/>
    <n v="400"/>
    <n v="400"/>
    <n v="347"/>
  </r>
  <r>
    <n v="2621"/>
    <n v="1346"/>
    <n v="1"/>
    <s v="Dizüstü Bilgisayar"/>
    <n v="1"/>
    <s v="Elektronik"/>
    <n v="2"/>
    <n v="22460"/>
    <n v="0.1"/>
    <n v="4492"/>
    <n v="40428"/>
    <n v="10270"/>
    <n v="20540"/>
    <n v="19888"/>
  </r>
  <r>
    <n v="2622"/>
    <n v="1347"/>
    <n v="83"/>
    <s v="Boyama Seti"/>
    <n v="7"/>
    <s v="Oyuncak"/>
    <n v="2"/>
    <n v="1570"/>
    <n v="0"/>
    <n v="0"/>
    <n v="3140"/>
    <n v="930"/>
    <n v="1860"/>
    <n v="1280"/>
  </r>
  <r>
    <n v="2623"/>
    <n v="1348"/>
    <n v="22"/>
    <s v="Çamaşır Sepeti"/>
    <n v="2"/>
    <s v="Ev Yaşam"/>
    <n v="3"/>
    <n v="960"/>
    <n v="0"/>
    <n v="0"/>
    <n v="2880"/>
    <n v="630"/>
    <n v="1890"/>
    <n v="990"/>
  </r>
  <r>
    <n v="2624"/>
    <n v="1348"/>
    <n v="59"/>
    <s v="Protein Shaker"/>
    <n v="5"/>
    <s v="Spor"/>
    <n v="1"/>
    <n v="6410"/>
    <n v="0.25"/>
    <n v="1602.5"/>
    <n v="4807.5"/>
    <n v="3490"/>
    <n v="3490"/>
    <n v="1317.5"/>
  </r>
  <r>
    <n v="2625"/>
    <n v="1348"/>
    <n v="54"/>
    <s v="Bisiklet Kaskı"/>
    <n v="5"/>
    <s v="Spor"/>
    <n v="1"/>
    <n v="19790"/>
    <n v="0"/>
    <n v="0"/>
    <n v="19790"/>
    <n v="9720"/>
    <n v="9720"/>
    <n v="10070"/>
  </r>
  <r>
    <n v="2626"/>
    <n v="1349"/>
    <n v="119"/>
    <s v="Koku"/>
    <n v="10"/>
    <s v="Oto Aksesuar"/>
    <n v="2"/>
    <n v="3010"/>
    <n v="0.05"/>
    <n v="301"/>
    <n v="5719"/>
    <n v="1710"/>
    <n v="3420"/>
    <n v="2299"/>
  </r>
  <r>
    <n v="2627"/>
    <n v="1349"/>
    <n v="115"/>
    <s v="Araç Şarj Aleti"/>
    <n v="10"/>
    <s v="Oto Aksesuar"/>
    <n v="1"/>
    <n v="4810"/>
    <n v="0"/>
    <n v="0"/>
    <n v="4810"/>
    <n v="3060"/>
    <n v="3060"/>
    <n v="1750"/>
  </r>
  <r>
    <n v="2628"/>
    <n v="1349"/>
    <n v="103"/>
    <s v="Güneş Enerjili Lamba"/>
    <n v="9"/>
    <s v="Bahçe"/>
    <n v="1"/>
    <n v="1430"/>
    <n v="0"/>
    <n v="0"/>
    <n v="1430"/>
    <n v="970"/>
    <n v="970"/>
    <n v="460"/>
  </r>
  <r>
    <n v="2629"/>
    <n v="1350"/>
    <n v="59"/>
    <s v="Protein Shaker"/>
    <n v="5"/>
    <s v="Spor"/>
    <n v="2"/>
    <n v="6560"/>
    <n v="0"/>
    <n v="0"/>
    <n v="13120"/>
    <n v="3490"/>
    <n v="6980"/>
    <n v="6140"/>
  </r>
  <r>
    <n v="2630"/>
    <n v="1351"/>
    <n v="61"/>
    <s v="Şampuan"/>
    <n v="6"/>
    <s v="Kozmetik"/>
    <n v="2"/>
    <n v="900"/>
    <n v="0.05"/>
    <n v="90"/>
    <n v="1710"/>
    <n v="420"/>
    <n v="840"/>
    <n v="870"/>
  </r>
  <r>
    <n v="2631"/>
    <n v="1352"/>
    <n v="82"/>
    <s v="Satranç Takımı"/>
    <n v="7"/>
    <s v="Oyuncak"/>
    <n v="1"/>
    <n v="900"/>
    <n v="0.15"/>
    <n v="135"/>
    <n v="765"/>
    <n v="700"/>
    <n v="700"/>
    <n v="65"/>
  </r>
  <r>
    <n v="2632"/>
    <n v="1352"/>
    <n v="58"/>
    <s v="Eldiven"/>
    <n v="5"/>
    <s v="Spor"/>
    <n v="1"/>
    <n v="10120"/>
    <n v="0"/>
    <n v="0"/>
    <n v="10120"/>
    <n v="6110"/>
    <n v="6110"/>
    <n v="4010"/>
  </r>
  <r>
    <n v="2633"/>
    <n v="1353"/>
    <n v="68"/>
    <s v="Tıraş Köpüğü"/>
    <n v="6"/>
    <s v="Kozmetik"/>
    <n v="1"/>
    <n v="1100"/>
    <n v="0.15"/>
    <n v="165"/>
    <n v="935"/>
    <n v="610"/>
    <n v="610"/>
    <n v="325"/>
  </r>
  <r>
    <n v="2634"/>
    <n v="1354"/>
    <n v="46"/>
    <s v="Kalem Seti"/>
    <n v="4"/>
    <s v="Kitap"/>
    <n v="1"/>
    <n v="150"/>
    <n v="0.05"/>
    <n v="7.5"/>
    <n v="142.5"/>
    <n v="90"/>
    <n v="90"/>
    <n v="52.5"/>
  </r>
  <r>
    <n v="2635"/>
    <n v="1354"/>
    <n v="75"/>
    <s v="Oyuncak Araba"/>
    <n v="7"/>
    <s v="Oyuncak"/>
    <n v="2"/>
    <n v="2090"/>
    <n v="0"/>
    <n v="0"/>
    <n v="4180"/>
    <n v="1470"/>
    <n v="2940"/>
    <n v="1240"/>
  </r>
  <r>
    <n v="2636"/>
    <n v="1355"/>
    <n v="71"/>
    <s v="Dudak Balmı"/>
    <n v="6"/>
    <s v="Kozmetik"/>
    <n v="1"/>
    <n v="590"/>
    <n v="0"/>
    <n v="0"/>
    <n v="590"/>
    <n v="340"/>
    <n v="340"/>
    <n v="250"/>
  </r>
  <r>
    <n v="2637"/>
    <n v="1355"/>
    <n v="66"/>
    <s v="Saç Bakım Yağı"/>
    <n v="6"/>
    <s v="Kozmetik"/>
    <n v="1"/>
    <n v="910"/>
    <n v="0"/>
    <n v="0"/>
    <n v="910"/>
    <n v="480"/>
    <n v="480"/>
    <n v="430"/>
  </r>
  <r>
    <n v="2638"/>
    <n v="1356"/>
    <n v="101"/>
    <s v="Tohum Seti"/>
    <n v="9"/>
    <s v="Bahçe"/>
    <n v="2"/>
    <n v="720"/>
    <n v="0"/>
    <n v="0"/>
    <n v="1440"/>
    <n v="440"/>
    <n v="880"/>
    <n v="560"/>
  </r>
  <r>
    <n v="2639"/>
    <n v="1356"/>
    <n v="86"/>
    <s v="Tencere Seti"/>
    <n v="8"/>
    <s v="Mutfak"/>
    <n v="3"/>
    <n v="540"/>
    <n v="0.05"/>
    <n v="81"/>
    <n v="1539"/>
    <n v="360"/>
    <n v="1080"/>
    <n v="459"/>
  </r>
  <r>
    <n v="2640"/>
    <n v="1356"/>
    <n v="78"/>
    <s v="Bebek Oyuncak"/>
    <n v="7"/>
    <s v="Oyuncak"/>
    <n v="1"/>
    <n v="400"/>
    <n v="0.1"/>
    <n v="40"/>
    <n v="360"/>
    <n v="240"/>
    <n v="240"/>
    <n v="120"/>
  </r>
  <r>
    <n v="2641"/>
    <n v="1356"/>
    <n v="4"/>
    <s v="Bluetooth Hoparlör"/>
    <n v="1"/>
    <s v="Elektronik"/>
    <n v="1"/>
    <n v="20710"/>
    <n v="0.1"/>
    <n v="2071"/>
    <n v="18639"/>
    <n v="9340"/>
    <n v="9340"/>
    <n v="9299"/>
  </r>
  <r>
    <n v="2642"/>
    <n v="1357"/>
    <n v="52"/>
    <s v="Direnç Bandı"/>
    <n v="5"/>
    <s v="Spor"/>
    <n v="1"/>
    <n v="14860"/>
    <n v="0.1"/>
    <n v="1486"/>
    <n v="13374"/>
    <n v="11070"/>
    <n v="11070"/>
    <n v="2304"/>
  </r>
  <r>
    <n v="2643"/>
    <n v="1358"/>
    <n v="76"/>
    <s v="Peluş Ayı"/>
    <n v="7"/>
    <s v="Oyuncak"/>
    <n v="1"/>
    <n v="190"/>
    <n v="0.05"/>
    <n v="9.5"/>
    <n v="180.5"/>
    <n v="150"/>
    <n v="150"/>
    <n v="30.5"/>
  </r>
  <r>
    <n v="2644"/>
    <n v="1358"/>
    <n v="72"/>
    <s v="Vücut Losyonu"/>
    <n v="6"/>
    <s v="Kozmetik"/>
    <n v="1"/>
    <n v="380"/>
    <n v="0.1"/>
    <n v="38"/>
    <n v="342"/>
    <n v="190"/>
    <n v="190"/>
    <n v="152"/>
  </r>
  <r>
    <n v="2645"/>
    <n v="1358"/>
    <n v="19"/>
    <s v="Perde"/>
    <n v="2"/>
    <s v="Ev Yaşam"/>
    <n v="3"/>
    <n v="3000"/>
    <n v="0.1"/>
    <n v="900"/>
    <n v="8100"/>
    <n v="1960"/>
    <n v="5880"/>
    <n v="2220"/>
  </r>
  <r>
    <n v="2646"/>
    <n v="1359"/>
    <n v="66"/>
    <s v="Saç Bakım Yağı"/>
    <n v="6"/>
    <s v="Kozmetik"/>
    <n v="2"/>
    <n v="930"/>
    <n v="0.15"/>
    <n v="279"/>
    <n v="1581"/>
    <n v="480"/>
    <n v="960"/>
    <n v="621"/>
  </r>
  <r>
    <n v="2647"/>
    <n v="1360"/>
    <n v="31"/>
    <s v="Spor Ayakkabı"/>
    <n v="3"/>
    <s v="Giyim"/>
    <n v="1"/>
    <n v="3120"/>
    <n v="0"/>
    <n v="0"/>
    <n v="3120"/>
    <n v="1910"/>
    <n v="1910"/>
    <n v="1210"/>
  </r>
  <r>
    <n v="2648"/>
    <n v="1360"/>
    <n v="95"/>
    <s v="Fırın Kabı"/>
    <n v="8"/>
    <s v="Mutfak"/>
    <n v="3"/>
    <n v="3390"/>
    <n v="0"/>
    <n v="0"/>
    <n v="10170"/>
    <n v="2310"/>
    <n v="6930"/>
    <n v="3240"/>
  </r>
  <r>
    <n v="2649"/>
    <n v="1361"/>
    <n v="46"/>
    <s v="Kalem Seti"/>
    <n v="4"/>
    <s v="Kitap"/>
    <n v="1"/>
    <n v="160"/>
    <n v="0.05"/>
    <n v="8"/>
    <n v="152"/>
    <n v="90"/>
    <n v="90"/>
    <n v="62"/>
  </r>
  <r>
    <n v="2650"/>
    <n v="1361"/>
    <n v="17"/>
    <s v="Yastık"/>
    <n v="2"/>
    <s v="Ev Yaşam"/>
    <n v="2"/>
    <n v="2500"/>
    <n v="0.05"/>
    <n v="250"/>
    <n v="4750"/>
    <n v="1340"/>
    <n v="2680"/>
    <n v="2070"/>
  </r>
  <r>
    <n v="2651"/>
    <n v="1361"/>
    <n v="83"/>
    <s v="Boyama Seti"/>
    <n v="7"/>
    <s v="Oyuncak"/>
    <n v="1"/>
    <n v="1500"/>
    <n v="0"/>
    <n v="0"/>
    <n v="1500"/>
    <n v="930"/>
    <n v="930"/>
    <n v="570"/>
  </r>
  <r>
    <n v="2652"/>
    <n v="1361"/>
    <n v="12"/>
    <s v="Harici Disk"/>
    <n v="1"/>
    <s v="Elektronik"/>
    <n v="1"/>
    <n v="21640"/>
    <n v="0"/>
    <n v="0"/>
    <n v="21640"/>
    <n v="14940"/>
    <n v="14940"/>
    <n v="6700"/>
  </r>
  <r>
    <n v="2653"/>
    <n v="1362"/>
    <n v="97"/>
    <s v="Bahçe Makası"/>
    <n v="9"/>
    <s v="Bahçe"/>
    <n v="4"/>
    <n v="70"/>
    <n v="0.25"/>
    <n v="70"/>
    <n v="210"/>
    <n v="50"/>
    <n v="200"/>
    <n v="10"/>
  </r>
  <r>
    <n v="2654"/>
    <n v="1362"/>
    <n v="20"/>
    <s v="Duvar Saati"/>
    <n v="2"/>
    <s v="Ev Yaşam"/>
    <n v="3"/>
    <n v="1820"/>
    <n v="0"/>
    <n v="0"/>
    <n v="5460"/>
    <n v="1030"/>
    <n v="3090"/>
    <n v="2370"/>
  </r>
  <r>
    <n v="2655"/>
    <n v="1363"/>
    <n v="10"/>
    <s v="Powerbank"/>
    <n v="1"/>
    <s v="Elektronik"/>
    <n v="1"/>
    <n v="7150"/>
    <n v="0.1"/>
    <n v="715"/>
    <n v="6435"/>
    <n v="4870"/>
    <n v="4870"/>
    <n v="1565"/>
  </r>
  <r>
    <n v="2656"/>
    <n v="1363"/>
    <n v="96"/>
    <s v="Mutfak Tartısı"/>
    <n v="8"/>
    <s v="Mutfak"/>
    <n v="1"/>
    <n v="3900"/>
    <n v="0"/>
    <n v="0"/>
    <n v="3900"/>
    <n v="3060"/>
    <n v="3060"/>
    <n v="840"/>
  </r>
  <r>
    <n v="2657"/>
    <n v="1364"/>
    <n v="55"/>
    <s v="Suluk"/>
    <n v="5"/>
    <s v="Spor"/>
    <n v="1"/>
    <n v="16720"/>
    <n v="0"/>
    <n v="0"/>
    <n v="16720"/>
    <n v="9500"/>
    <n v="9500"/>
    <n v="7220"/>
  </r>
  <r>
    <n v="2658"/>
    <n v="1365"/>
    <n v="93"/>
    <s v="Baharatlık"/>
    <n v="8"/>
    <s v="Mutfak"/>
    <n v="4"/>
    <n v="4560"/>
    <n v="0.15"/>
    <n v="2736"/>
    <n v="15504"/>
    <n v="3580"/>
    <n v="14320"/>
    <n v="1184"/>
  </r>
  <r>
    <n v="2659"/>
    <n v="1365"/>
    <n v="110"/>
    <s v="Oto Süpürge"/>
    <n v="10"/>
    <s v="Oto Aksesuar"/>
    <n v="1"/>
    <n v="410"/>
    <n v="0"/>
    <n v="0"/>
    <n v="410"/>
    <n v="250"/>
    <n v="250"/>
    <n v="160"/>
  </r>
  <r>
    <n v="2660"/>
    <n v="1365"/>
    <n v="55"/>
    <s v="Suluk"/>
    <n v="5"/>
    <s v="Spor"/>
    <n v="1"/>
    <n v="16320"/>
    <n v="0.05"/>
    <n v="816"/>
    <n v="15504"/>
    <n v="9500"/>
    <n v="9500"/>
    <n v="6004"/>
  </r>
  <r>
    <n v="2661"/>
    <n v="1366"/>
    <n v="77"/>
    <s v="Masa Oyunu"/>
    <n v="7"/>
    <s v="Oyuncak"/>
    <n v="1"/>
    <n v="2810"/>
    <n v="0"/>
    <n v="0"/>
    <n v="2810"/>
    <n v="2190"/>
    <n v="2190"/>
    <n v="620"/>
  </r>
  <r>
    <n v="2662"/>
    <n v="1366"/>
    <n v="117"/>
    <s v="Direksiyon Kılıfı"/>
    <n v="10"/>
    <s v="Oto Aksesuar"/>
    <n v="1"/>
    <n v="240"/>
    <n v="0.05"/>
    <n v="12"/>
    <n v="228"/>
    <n v="140"/>
    <n v="140"/>
    <n v="88"/>
  </r>
  <r>
    <n v="2663"/>
    <n v="1366"/>
    <n v="91"/>
    <s v="Su Isıtıcı"/>
    <n v="8"/>
    <s v="Mutfak"/>
    <n v="2"/>
    <n v="2150"/>
    <n v="0"/>
    <n v="0"/>
    <n v="4300"/>
    <n v="1350"/>
    <n v="2700"/>
    <n v="1600"/>
  </r>
  <r>
    <n v="2664"/>
    <n v="1366"/>
    <n v="86"/>
    <s v="Tencere Seti"/>
    <n v="8"/>
    <s v="Mutfak"/>
    <n v="1"/>
    <n v="570"/>
    <n v="0"/>
    <n v="0"/>
    <n v="570"/>
    <n v="360"/>
    <n v="360"/>
    <n v="210"/>
  </r>
  <r>
    <n v="2665"/>
    <n v="1367"/>
    <n v="110"/>
    <s v="Oto Süpürge"/>
    <n v="10"/>
    <s v="Oto Aksesuar"/>
    <n v="5"/>
    <n v="420"/>
    <n v="0"/>
    <n v="0"/>
    <n v="2100"/>
    <n v="250"/>
    <n v="1250"/>
    <n v="850"/>
  </r>
  <r>
    <n v="2666"/>
    <n v="1368"/>
    <n v="60"/>
    <s v="Pilates Topu"/>
    <n v="5"/>
    <s v="Spor"/>
    <n v="3"/>
    <n v="4860"/>
    <n v="0"/>
    <n v="0"/>
    <n v="14580"/>
    <n v="3060"/>
    <n v="9180"/>
    <n v="5400"/>
  </r>
  <r>
    <n v="2667"/>
    <n v="1369"/>
    <n v="74"/>
    <s v="Puzzle"/>
    <n v="7"/>
    <s v="Oyuncak"/>
    <n v="1"/>
    <n v="580"/>
    <n v="0.1"/>
    <n v="58"/>
    <n v="522"/>
    <n v="420"/>
    <n v="420"/>
    <n v="102"/>
  </r>
  <r>
    <n v="2668"/>
    <n v="1369"/>
    <n v="46"/>
    <s v="Kalem Seti"/>
    <n v="4"/>
    <s v="Kitap"/>
    <n v="1"/>
    <n v="170"/>
    <n v="0.1"/>
    <n v="17"/>
    <n v="153"/>
    <n v="90"/>
    <n v="90"/>
    <n v="63"/>
  </r>
  <r>
    <n v="2669"/>
    <n v="1370"/>
    <n v="22"/>
    <s v="Çamaşır Sepeti"/>
    <n v="2"/>
    <s v="Ev Yaşam"/>
    <n v="1"/>
    <n v="950"/>
    <n v="0.1"/>
    <n v="95"/>
    <n v="855"/>
    <n v="630"/>
    <n v="630"/>
    <n v="225"/>
  </r>
  <r>
    <n v="2670"/>
    <n v="1371"/>
    <n v="98"/>
    <s v="Saksı"/>
    <n v="9"/>
    <s v="Bahçe"/>
    <n v="1"/>
    <n v="4210"/>
    <n v="0"/>
    <n v="0"/>
    <n v="4210"/>
    <n v="2000"/>
    <n v="2000"/>
    <n v="2210"/>
  </r>
  <r>
    <n v="2671"/>
    <n v="1372"/>
    <n v="104"/>
    <s v="Fide Küreği"/>
    <n v="9"/>
    <s v="Bahçe"/>
    <n v="1"/>
    <n v="760"/>
    <n v="0.1"/>
    <n v="76"/>
    <n v="684"/>
    <n v="520"/>
    <n v="520"/>
    <n v="164"/>
  </r>
  <r>
    <n v="2672"/>
    <n v="1372"/>
    <n v="58"/>
    <s v="Eldiven"/>
    <n v="5"/>
    <s v="Spor"/>
    <n v="2"/>
    <n v="10300"/>
    <n v="0.15"/>
    <n v="3090"/>
    <n v="17510"/>
    <n v="6110"/>
    <n v="12220"/>
    <n v="5290"/>
  </r>
  <r>
    <n v="2673"/>
    <n v="1373"/>
    <n v="20"/>
    <s v="Duvar Saati"/>
    <n v="2"/>
    <s v="Ev Yaşam"/>
    <n v="1"/>
    <n v="1790"/>
    <n v="0.15"/>
    <n v="268.5"/>
    <n v="1521.5"/>
    <n v="1030"/>
    <n v="1030"/>
    <n v="491.5"/>
  </r>
  <r>
    <n v="2674"/>
    <n v="1374"/>
    <n v="15"/>
    <s v="Masa Lambası"/>
    <n v="2"/>
    <s v="Ev Yaşam"/>
    <n v="1"/>
    <n v="7060"/>
    <n v="0"/>
    <n v="0"/>
    <n v="7060"/>
    <n v="5200"/>
    <n v="5200"/>
    <n v="1860"/>
  </r>
  <r>
    <n v="2675"/>
    <n v="1374"/>
    <n v="72"/>
    <s v="Vücut Losyonu"/>
    <n v="6"/>
    <s v="Kozmetik"/>
    <n v="2"/>
    <n v="380"/>
    <n v="0"/>
    <n v="0"/>
    <n v="760"/>
    <n v="190"/>
    <n v="380"/>
    <n v="380"/>
  </r>
  <r>
    <n v="2676"/>
    <n v="1374"/>
    <n v="115"/>
    <s v="Araç Şarj Aleti"/>
    <n v="10"/>
    <s v="Oto Aksesuar"/>
    <n v="1"/>
    <n v="4720"/>
    <n v="0"/>
    <n v="0"/>
    <n v="4720"/>
    <n v="3060"/>
    <n v="3060"/>
    <n v="1660"/>
  </r>
  <r>
    <n v="2677"/>
    <n v="1375"/>
    <n v="18"/>
    <s v="Halı"/>
    <n v="2"/>
    <s v="Ev Yaşam"/>
    <n v="1"/>
    <n v="11700"/>
    <n v="0.1"/>
    <n v="1170"/>
    <n v="10530"/>
    <n v="8290"/>
    <n v="8290"/>
    <n v="2240"/>
  </r>
  <r>
    <n v="2678"/>
    <n v="1375"/>
    <n v="102"/>
    <s v="Bahçe Eldiveni"/>
    <n v="9"/>
    <s v="Bahçe"/>
    <n v="1"/>
    <n v="2000"/>
    <n v="0.05"/>
    <n v="100"/>
    <n v="1900"/>
    <n v="1360"/>
    <n v="1360"/>
    <n v="540"/>
  </r>
  <r>
    <n v="2679"/>
    <n v="1375"/>
    <n v="109"/>
    <s v="Araç Telefon Tutucu"/>
    <n v="10"/>
    <s v="Oto Aksesuar"/>
    <n v="3"/>
    <n v="1010"/>
    <n v="0"/>
    <n v="0"/>
    <n v="3030"/>
    <n v="760"/>
    <n v="2280"/>
    <n v="750"/>
  </r>
  <r>
    <n v="2680"/>
    <n v="1375"/>
    <n v="108"/>
    <s v="Seramik Saksı"/>
    <n v="9"/>
    <s v="Bahçe"/>
    <n v="1"/>
    <n v="1800"/>
    <n v="0"/>
    <n v="0"/>
    <n v="1800"/>
    <n v="970"/>
    <n v="970"/>
    <n v="830"/>
  </r>
  <r>
    <n v="2681"/>
    <n v="1376"/>
    <n v="82"/>
    <s v="Satranç Takımı"/>
    <n v="7"/>
    <s v="Oyuncak"/>
    <n v="1"/>
    <n v="890"/>
    <n v="0.15"/>
    <n v="133.5"/>
    <n v="756.5"/>
    <n v="700"/>
    <n v="700"/>
    <n v="56.5"/>
  </r>
  <r>
    <n v="2682"/>
    <n v="1377"/>
    <n v="39"/>
    <s v="İşletme Kitabı"/>
    <n v="4"/>
    <s v="Kitap"/>
    <n v="3"/>
    <n v="430"/>
    <n v="0.15"/>
    <n v="193.5"/>
    <n v="1096.5"/>
    <n v="210"/>
    <n v="630"/>
    <n v="466.5"/>
  </r>
  <r>
    <n v="2683"/>
    <n v="1378"/>
    <n v="17"/>
    <s v="Yastık"/>
    <n v="2"/>
    <s v="Ev Yaşam"/>
    <n v="1"/>
    <n v="2520"/>
    <n v="0.05"/>
    <n v="126"/>
    <n v="2394"/>
    <n v="1340"/>
    <n v="1340"/>
    <n v="1054"/>
  </r>
  <r>
    <n v="2684"/>
    <n v="1378"/>
    <n v="49"/>
    <s v="Futbol Topu"/>
    <n v="5"/>
    <s v="Spor"/>
    <n v="1"/>
    <n v="360"/>
    <n v="0.15"/>
    <n v="54"/>
    <n v="306"/>
    <n v="270"/>
    <n v="270"/>
    <n v="36"/>
  </r>
  <r>
    <n v="2685"/>
    <n v="1379"/>
    <n v="57"/>
    <s v="Atlama İpi"/>
    <n v="5"/>
    <s v="Spor"/>
    <n v="3"/>
    <n v="2670"/>
    <n v="0"/>
    <n v="0"/>
    <n v="8010"/>
    <n v="1530"/>
    <n v="4590"/>
    <n v="3420"/>
  </r>
  <r>
    <n v="2686"/>
    <n v="1379"/>
    <n v="49"/>
    <s v="Futbol Topu"/>
    <n v="5"/>
    <s v="Spor"/>
    <n v="2"/>
    <n v="370"/>
    <n v="0"/>
    <n v="0"/>
    <n v="740"/>
    <n v="270"/>
    <n v="540"/>
    <n v="200"/>
  </r>
  <r>
    <n v="2687"/>
    <n v="1380"/>
    <n v="9"/>
    <s v="Mouse"/>
    <n v="1"/>
    <s v="Elektronik"/>
    <n v="2"/>
    <n v="25860"/>
    <n v="0.25"/>
    <n v="12930"/>
    <n v="38790"/>
    <n v="14160"/>
    <n v="28320"/>
    <n v="10470"/>
  </r>
  <r>
    <n v="2688"/>
    <n v="1381"/>
    <n v="62"/>
    <s v="Nemlendirici Krem"/>
    <n v="6"/>
    <s v="Kozmetik"/>
    <n v="1"/>
    <n v="1000"/>
    <n v="0.2"/>
    <n v="200"/>
    <n v="800"/>
    <n v="540"/>
    <n v="540"/>
    <n v="260"/>
  </r>
  <r>
    <n v="2689"/>
    <n v="1381"/>
    <n v="19"/>
    <s v="Perde"/>
    <n v="2"/>
    <s v="Ev Yaşam"/>
    <n v="1"/>
    <n v="2910"/>
    <n v="0.05"/>
    <n v="145.5"/>
    <n v="2764.5"/>
    <n v="1960"/>
    <n v="1960"/>
    <n v="804.5"/>
  </r>
  <r>
    <n v="2690"/>
    <n v="1382"/>
    <n v="48"/>
    <s v="Sözlük"/>
    <n v="4"/>
    <s v="Kitap"/>
    <n v="1"/>
    <n v="640"/>
    <n v="0.05"/>
    <n v="32"/>
    <n v="608"/>
    <n v="430"/>
    <n v="430"/>
    <n v="178"/>
  </r>
  <r>
    <n v="2691"/>
    <n v="1382"/>
    <n v="88"/>
    <s v="Kahve Makinesi"/>
    <n v="8"/>
    <s v="Mutfak"/>
    <n v="1"/>
    <n v="12240"/>
    <n v="0"/>
    <n v="0"/>
    <n v="12240"/>
    <n v="5740"/>
    <n v="5740"/>
    <n v="6500"/>
  </r>
  <r>
    <n v="2692"/>
    <n v="1383"/>
    <n v="112"/>
    <s v="Cam Suyu"/>
    <n v="10"/>
    <s v="Oto Aksesuar"/>
    <n v="2"/>
    <n v="2860"/>
    <n v="0"/>
    <n v="0"/>
    <n v="5720"/>
    <n v="1520"/>
    <n v="3040"/>
    <n v="2680"/>
  </r>
  <r>
    <n v="2693"/>
    <n v="1384"/>
    <n v="90"/>
    <s v="Bıçak Seti"/>
    <n v="8"/>
    <s v="Mutfak"/>
    <n v="1"/>
    <n v="3380"/>
    <n v="0"/>
    <n v="0"/>
    <n v="3380"/>
    <n v="2670"/>
    <n v="2670"/>
    <n v="710"/>
  </r>
  <r>
    <n v="2694"/>
    <n v="1385"/>
    <n v="11"/>
    <s v="Webcam"/>
    <n v="1"/>
    <s v="Elektronik"/>
    <n v="1"/>
    <n v="3260"/>
    <n v="0.2"/>
    <n v="652"/>
    <n v="2608"/>
    <n v="1600"/>
    <n v="1600"/>
    <n v="1008"/>
  </r>
  <r>
    <n v="2695"/>
    <n v="1386"/>
    <n v="103"/>
    <s v="Güneş Enerjili Lamba"/>
    <n v="9"/>
    <s v="Bahçe"/>
    <n v="1"/>
    <n v="1400"/>
    <n v="0.05"/>
    <n v="70"/>
    <n v="1330"/>
    <n v="970"/>
    <n v="970"/>
    <n v="360"/>
  </r>
  <r>
    <n v="2696"/>
    <n v="1387"/>
    <n v="59"/>
    <s v="Protein Shaker"/>
    <n v="5"/>
    <s v="Spor"/>
    <n v="3"/>
    <n v="6600"/>
    <n v="0"/>
    <n v="0"/>
    <n v="19800"/>
    <n v="3490"/>
    <n v="10470"/>
    <n v="9330"/>
  </r>
  <r>
    <n v="2697"/>
    <n v="1388"/>
    <n v="104"/>
    <s v="Fide Küreği"/>
    <n v="9"/>
    <s v="Bahçe"/>
    <n v="2"/>
    <n v="770"/>
    <n v="0"/>
    <n v="0"/>
    <n v="1540"/>
    <n v="520"/>
    <n v="1040"/>
    <n v="500"/>
  </r>
  <r>
    <n v="2698"/>
    <n v="1389"/>
    <n v="65"/>
    <s v="Diş Macunu"/>
    <n v="6"/>
    <s v="Kozmetik"/>
    <n v="1"/>
    <n v="220"/>
    <n v="0"/>
    <n v="0"/>
    <n v="220"/>
    <n v="170"/>
    <n v="170"/>
    <n v="50"/>
  </r>
  <r>
    <n v="2699"/>
    <n v="1390"/>
    <n v="95"/>
    <s v="Fırın Kabı"/>
    <n v="8"/>
    <s v="Mutfak"/>
    <n v="1"/>
    <n v="3340"/>
    <n v="0"/>
    <n v="0"/>
    <n v="3340"/>
    <n v="2310"/>
    <n v="2310"/>
    <n v="1030"/>
  </r>
  <r>
    <n v="2700"/>
    <n v="1391"/>
    <n v="73"/>
    <s v="Lego Seti"/>
    <n v="7"/>
    <s v="Oyuncak"/>
    <n v="1"/>
    <n v="350"/>
    <n v="0.25"/>
    <n v="87.5"/>
    <n v="262.5"/>
    <n v="180"/>
    <n v="180"/>
    <n v="82.5"/>
  </r>
  <r>
    <n v="2701"/>
    <n v="1391"/>
    <n v="19"/>
    <s v="Perde"/>
    <n v="2"/>
    <s v="Ev Yaşam"/>
    <n v="3"/>
    <n v="3030"/>
    <n v="0"/>
    <n v="0"/>
    <n v="9090"/>
    <n v="1960"/>
    <n v="5880"/>
    <n v="3210"/>
  </r>
  <r>
    <n v="2702"/>
    <n v="1392"/>
    <n v="112"/>
    <s v="Cam Suyu"/>
    <n v="10"/>
    <s v="Oto Aksesuar"/>
    <n v="5"/>
    <n v="2880"/>
    <n v="0"/>
    <n v="0"/>
    <n v="14400"/>
    <n v="1520"/>
    <n v="7600"/>
    <n v="6800"/>
  </r>
  <r>
    <n v="2703"/>
    <n v="1393"/>
    <n v="97"/>
    <s v="Bahçe Makası"/>
    <n v="9"/>
    <s v="Bahçe"/>
    <n v="3"/>
    <n v="70"/>
    <n v="0"/>
    <n v="0"/>
    <n v="210"/>
    <n v="50"/>
    <n v="150"/>
    <n v="60"/>
  </r>
  <r>
    <n v="2704"/>
    <n v="1393"/>
    <n v="6"/>
    <s v="Tablet"/>
    <n v="1"/>
    <s v="Elektronik"/>
    <n v="1"/>
    <n v="19190"/>
    <n v="0"/>
    <n v="0"/>
    <n v="19190"/>
    <n v="13090"/>
    <n v="13090"/>
    <n v="6100"/>
  </r>
  <r>
    <n v="2705"/>
    <n v="1394"/>
    <n v="102"/>
    <s v="Bahçe Eldiveni"/>
    <n v="9"/>
    <s v="Bahçe"/>
    <n v="2"/>
    <n v="2140"/>
    <n v="0"/>
    <n v="0"/>
    <n v="4280"/>
    <n v="1360"/>
    <n v="2720"/>
    <n v="1560"/>
  </r>
  <r>
    <n v="2706"/>
    <n v="1394"/>
    <n v="28"/>
    <s v="Mont"/>
    <n v="3"/>
    <s v="Giyim"/>
    <n v="2"/>
    <n v="3850"/>
    <n v="0"/>
    <n v="0"/>
    <n v="7700"/>
    <n v="2180"/>
    <n v="4360"/>
    <n v="3340"/>
  </r>
  <r>
    <n v="2707"/>
    <n v="1394"/>
    <n v="21"/>
    <s v="Ayakkabılık"/>
    <n v="2"/>
    <s v="Ev Yaşam"/>
    <n v="1"/>
    <n v="2920"/>
    <n v="0"/>
    <n v="0"/>
    <n v="2920"/>
    <n v="2170"/>
    <n v="2170"/>
    <n v="750"/>
  </r>
  <r>
    <n v="2708"/>
    <n v="1394"/>
    <n v="32"/>
    <s v="Kazak"/>
    <n v="3"/>
    <s v="Giyim"/>
    <n v="1"/>
    <n v="2280"/>
    <n v="0"/>
    <n v="0"/>
    <n v="2280"/>
    <n v="1660"/>
    <n v="1660"/>
    <n v="620"/>
  </r>
  <r>
    <n v="2709"/>
    <n v="1394"/>
    <n v="94"/>
    <s v="Çaydanlık"/>
    <n v="8"/>
    <s v="Mutfak"/>
    <n v="1"/>
    <n v="6410"/>
    <n v="0.05"/>
    <n v="320.5"/>
    <n v="6089.5"/>
    <n v="3570"/>
    <n v="3570"/>
    <n v="2519.5"/>
  </r>
  <r>
    <n v="2710"/>
    <n v="1395"/>
    <n v="56"/>
    <s v="Spor Çantası"/>
    <n v="5"/>
    <s v="Spor"/>
    <n v="2"/>
    <n v="18320"/>
    <n v="0.1"/>
    <n v="3664"/>
    <n v="32976"/>
    <n v="12840"/>
    <n v="25680"/>
    <n v="7296"/>
  </r>
  <r>
    <n v="2711"/>
    <n v="1396"/>
    <n v="80"/>
    <s v="Eğitici Kartlar"/>
    <n v="7"/>
    <s v="Oyuncak"/>
    <n v="1"/>
    <n v="810"/>
    <n v="0"/>
    <n v="0"/>
    <n v="810"/>
    <n v="640"/>
    <n v="640"/>
    <n v="170"/>
  </r>
  <r>
    <n v="2712"/>
    <n v="1397"/>
    <n v="105"/>
    <s v="Çim Tohumu"/>
    <n v="9"/>
    <s v="Bahçe"/>
    <n v="1"/>
    <n v="670"/>
    <n v="0.15"/>
    <n v="100.5"/>
    <n v="569.5"/>
    <n v="510"/>
    <n v="510"/>
    <n v="59.5"/>
  </r>
  <r>
    <n v="2713"/>
    <n v="1398"/>
    <n v="8"/>
    <s v="Klavye"/>
    <n v="1"/>
    <s v="Elektronik"/>
    <n v="3"/>
    <n v="8630"/>
    <n v="0"/>
    <n v="0"/>
    <n v="25890"/>
    <n v="6570"/>
    <n v="19710"/>
    <n v="6180"/>
  </r>
  <r>
    <n v="2714"/>
    <n v="1398"/>
    <n v="80"/>
    <s v="Eğitici Kartlar"/>
    <n v="7"/>
    <s v="Oyuncak"/>
    <n v="1"/>
    <n v="800"/>
    <n v="0.25"/>
    <n v="200"/>
    <n v="600"/>
    <n v="640"/>
    <n v="640"/>
    <n v="-40"/>
  </r>
  <r>
    <n v="2715"/>
    <n v="1399"/>
    <n v="35"/>
    <s v="Çorap Seti"/>
    <n v="3"/>
    <s v="Giyim"/>
    <n v="1"/>
    <n v="3870"/>
    <n v="0.1"/>
    <n v="387"/>
    <n v="3483"/>
    <n v="1910"/>
    <n v="1910"/>
    <n v="1573"/>
  </r>
  <r>
    <n v="2716"/>
    <n v="1399"/>
    <n v="119"/>
    <s v="Koku"/>
    <n v="10"/>
    <s v="Oto Aksesuar"/>
    <n v="1"/>
    <n v="3060"/>
    <n v="0.05"/>
    <n v="153"/>
    <n v="2907"/>
    <n v="1710"/>
    <n v="1710"/>
    <n v="1197"/>
  </r>
  <r>
    <n v="2717"/>
    <n v="1399"/>
    <n v="98"/>
    <s v="Saksı"/>
    <n v="9"/>
    <s v="Bahçe"/>
    <n v="2"/>
    <n v="4310"/>
    <n v="0"/>
    <n v="0"/>
    <n v="8620"/>
    <n v="2000"/>
    <n v="4000"/>
    <n v="4620"/>
  </r>
  <r>
    <n v="2718"/>
    <n v="1400"/>
    <n v="113"/>
    <s v="Lastik Parlatıcı"/>
    <n v="10"/>
    <s v="Oto Aksesuar"/>
    <n v="3"/>
    <n v="1820"/>
    <n v="0.1"/>
    <n v="546"/>
    <n v="4914"/>
    <n v="1260"/>
    <n v="3780"/>
    <n v="1134"/>
  </r>
  <r>
    <n v="2719"/>
    <n v="1401"/>
    <n v="111"/>
    <s v="Paspas Seti"/>
    <n v="10"/>
    <s v="Oto Aksesuar"/>
    <n v="2"/>
    <n v="240"/>
    <n v="0"/>
    <n v="0"/>
    <n v="480"/>
    <n v="140"/>
    <n v="280"/>
    <n v="200"/>
  </r>
  <r>
    <n v="2720"/>
    <n v="1401"/>
    <n v="83"/>
    <s v="Boyama Seti"/>
    <n v="7"/>
    <s v="Oyuncak"/>
    <n v="2"/>
    <n v="1500"/>
    <n v="0.2"/>
    <n v="600"/>
    <n v="2400"/>
    <n v="930"/>
    <n v="1860"/>
    <n v="540"/>
  </r>
  <r>
    <n v="2721"/>
    <n v="1402"/>
    <n v="86"/>
    <s v="Tencere Seti"/>
    <n v="8"/>
    <s v="Mutfak"/>
    <n v="1"/>
    <n v="540"/>
    <n v="0"/>
    <n v="0"/>
    <n v="540"/>
    <n v="360"/>
    <n v="360"/>
    <n v="180"/>
  </r>
  <r>
    <n v="2722"/>
    <n v="1403"/>
    <n v="97"/>
    <s v="Bahçe Makası"/>
    <n v="9"/>
    <s v="Bahçe"/>
    <n v="2"/>
    <n v="70"/>
    <n v="0.1"/>
    <n v="14"/>
    <n v="126"/>
    <n v="50"/>
    <n v="100"/>
    <n v="26"/>
  </r>
  <r>
    <n v="2723"/>
    <n v="1403"/>
    <n v="114"/>
    <s v="Bagaj Düzenleyici"/>
    <n v="10"/>
    <s v="Oto Aksesuar"/>
    <n v="1"/>
    <n v="130"/>
    <n v="0.15"/>
    <n v="19.5"/>
    <n v="110.5"/>
    <n v="60"/>
    <n v="60"/>
    <n v="50.5"/>
  </r>
  <r>
    <n v="2724"/>
    <n v="1404"/>
    <n v="12"/>
    <s v="Harici Disk"/>
    <n v="1"/>
    <s v="Elektronik"/>
    <n v="1"/>
    <n v="20360"/>
    <n v="0.05"/>
    <n v="1018"/>
    <n v="19342"/>
    <n v="14940"/>
    <n v="14940"/>
    <n v="4402"/>
  </r>
  <r>
    <n v="2725"/>
    <n v="1404"/>
    <n v="4"/>
    <s v="Bluetooth Hoparlör"/>
    <n v="1"/>
    <s v="Elektronik"/>
    <n v="1"/>
    <n v="20590"/>
    <n v="0"/>
    <n v="0"/>
    <n v="20590"/>
    <n v="9340"/>
    <n v="9340"/>
    <n v="11250"/>
  </r>
  <r>
    <n v="2726"/>
    <n v="1405"/>
    <n v="71"/>
    <s v="Dudak Balmı"/>
    <n v="6"/>
    <s v="Kozmetik"/>
    <n v="1"/>
    <n v="600"/>
    <n v="0.15"/>
    <n v="90"/>
    <n v="510"/>
    <n v="340"/>
    <n v="340"/>
    <n v="170"/>
  </r>
  <r>
    <n v="2727"/>
    <n v="1405"/>
    <n v="116"/>
    <s v="Koltuk Kılıfı"/>
    <n v="10"/>
    <s v="Oto Aksesuar"/>
    <n v="1"/>
    <n v="2470"/>
    <n v="0"/>
    <n v="0"/>
    <n v="2470"/>
    <n v="1270"/>
    <n v="1270"/>
    <n v="1200"/>
  </r>
  <r>
    <n v="2728"/>
    <n v="1405"/>
    <n v="92"/>
    <s v="Saklama Kabı"/>
    <n v="8"/>
    <s v="Mutfak"/>
    <n v="1"/>
    <n v="770"/>
    <n v="0"/>
    <n v="0"/>
    <n v="770"/>
    <n v="500"/>
    <n v="500"/>
    <n v="270"/>
  </r>
  <r>
    <n v="2729"/>
    <n v="1406"/>
    <n v="108"/>
    <s v="Seramik Saksı"/>
    <n v="9"/>
    <s v="Bahçe"/>
    <n v="2"/>
    <n v="1830"/>
    <n v="0.25"/>
    <n v="915"/>
    <n v="2745"/>
    <n v="970"/>
    <n v="1940"/>
    <n v="805"/>
  </r>
  <r>
    <n v="2730"/>
    <n v="1406"/>
    <n v="19"/>
    <s v="Perde"/>
    <n v="2"/>
    <s v="Ev Yaşam"/>
    <n v="1"/>
    <n v="2930"/>
    <n v="0.1"/>
    <n v="293"/>
    <n v="2637"/>
    <n v="1960"/>
    <n v="1960"/>
    <n v="677"/>
  </r>
  <r>
    <n v="2731"/>
    <n v="1407"/>
    <n v="104"/>
    <s v="Fide Küreği"/>
    <n v="9"/>
    <s v="Bahçe"/>
    <n v="2"/>
    <n v="760"/>
    <n v="0"/>
    <n v="0"/>
    <n v="1520"/>
    <n v="520"/>
    <n v="1040"/>
    <n v="480"/>
  </r>
  <r>
    <n v="2732"/>
    <n v="1407"/>
    <n v="76"/>
    <s v="Peluş Ayı"/>
    <n v="7"/>
    <s v="Oyuncak"/>
    <n v="3"/>
    <n v="200"/>
    <n v="0"/>
    <n v="0"/>
    <n v="600"/>
    <n v="150"/>
    <n v="450"/>
    <n v="150"/>
  </r>
  <r>
    <n v="2733"/>
    <n v="1408"/>
    <n v="38"/>
    <s v="Kişisel Gelişim Kitabı"/>
    <n v="4"/>
    <s v="Kitap"/>
    <n v="1"/>
    <n v="330"/>
    <n v="0"/>
    <n v="0"/>
    <n v="330"/>
    <n v="250"/>
    <n v="250"/>
    <n v="80"/>
  </r>
  <r>
    <n v="2734"/>
    <n v="1409"/>
    <n v="77"/>
    <s v="Masa Oyunu"/>
    <n v="7"/>
    <s v="Oyuncak"/>
    <n v="1"/>
    <n v="2870"/>
    <n v="0"/>
    <n v="0"/>
    <n v="2870"/>
    <n v="2190"/>
    <n v="2190"/>
    <n v="680"/>
  </r>
  <r>
    <n v="2735"/>
    <n v="1410"/>
    <n v="35"/>
    <s v="Çorap Seti"/>
    <n v="3"/>
    <s v="Giyim"/>
    <n v="2"/>
    <n v="3690"/>
    <n v="0.1"/>
    <n v="738"/>
    <n v="6642"/>
    <n v="1910"/>
    <n v="3820"/>
    <n v="2822"/>
  </r>
  <r>
    <n v="2736"/>
    <n v="1410"/>
    <n v="94"/>
    <s v="Çaydanlık"/>
    <n v="8"/>
    <s v="Mutfak"/>
    <n v="1"/>
    <n v="6330"/>
    <n v="0"/>
    <n v="0"/>
    <n v="6330"/>
    <n v="3570"/>
    <n v="3570"/>
    <n v="2760"/>
  </r>
  <r>
    <n v="2737"/>
    <n v="1411"/>
    <n v="36"/>
    <s v="Elbise"/>
    <n v="3"/>
    <s v="Giyim"/>
    <n v="1"/>
    <n v="3340"/>
    <n v="0.15"/>
    <n v="501"/>
    <n v="2839"/>
    <n v="1960"/>
    <n v="1960"/>
    <n v="879"/>
  </r>
  <r>
    <n v="2738"/>
    <n v="1411"/>
    <n v="69"/>
    <s v="Deodorant"/>
    <n v="6"/>
    <s v="Kozmetik"/>
    <n v="2"/>
    <n v="690"/>
    <n v="0"/>
    <n v="0"/>
    <n v="1380"/>
    <n v="500"/>
    <n v="1000"/>
    <n v="380"/>
  </r>
  <r>
    <n v="2739"/>
    <n v="1411"/>
    <n v="102"/>
    <s v="Bahçe Eldiveni"/>
    <n v="9"/>
    <s v="Bahçe"/>
    <n v="1"/>
    <n v="2100"/>
    <n v="0"/>
    <n v="0"/>
    <n v="2100"/>
    <n v="1360"/>
    <n v="1360"/>
    <n v="740"/>
  </r>
  <r>
    <n v="2740"/>
    <n v="1411"/>
    <n v="13"/>
    <s v="Elektrikli Süpürge"/>
    <n v="2"/>
    <s v="Ev Yaşam"/>
    <n v="1"/>
    <n v="5160"/>
    <n v="0.25"/>
    <n v="1290"/>
    <n v="3870"/>
    <n v="2460"/>
    <n v="2460"/>
    <n v="1410"/>
  </r>
  <r>
    <n v="2741"/>
    <n v="1412"/>
    <n v="85"/>
    <s v="Tava"/>
    <n v="8"/>
    <s v="Mutfak"/>
    <n v="2"/>
    <n v="7240"/>
    <n v="0"/>
    <n v="0"/>
    <n v="14480"/>
    <n v="3460"/>
    <n v="6920"/>
    <n v="7560"/>
  </r>
  <r>
    <n v="2742"/>
    <n v="1412"/>
    <n v="11"/>
    <s v="Webcam"/>
    <n v="1"/>
    <s v="Elektronik"/>
    <n v="3"/>
    <n v="3440"/>
    <n v="0"/>
    <n v="0"/>
    <n v="10320"/>
    <n v="1600"/>
    <n v="4800"/>
    <n v="5520"/>
  </r>
  <r>
    <n v="2743"/>
    <n v="1413"/>
    <n v="118"/>
    <s v="Park Sensörü"/>
    <n v="10"/>
    <s v="Oto Aksesuar"/>
    <n v="1"/>
    <n v="4980"/>
    <n v="0"/>
    <n v="0"/>
    <n v="4980"/>
    <n v="2490"/>
    <n v="2490"/>
    <n v="2490"/>
  </r>
  <r>
    <n v="2744"/>
    <n v="1414"/>
    <n v="26"/>
    <s v="Kot Pantolon"/>
    <n v="3"/>
    <s v="Giyim"/>
    <n v="3"/>
    <n v="850"/>
    <n v="0.2"/>
    <n v="510"/>
    <n v="2040"/>
    <n v="400"/>
    <n v="1200"/>
    <n v="840"/>
  </r>
  <r>
    <n v="2745"/>
    <n v="1414"/>
    <n v="34"/>
    <s v="Şapka"/>
    <n v="3"/>
    <s v="Giyim"/>
    <n v="1"/>
    <n v="1830"/>
    <n v="0"/>
    <n v="0"/>
    <n v="1830"/>
    <n v="910"/>
    <n v="910"/>
    <n v="920"/>
  </r>
  <r>
    <n v="2746"/>
    <n v="1414"/>
    <n v="65"/>
    <s v="Diş Macunu"/>
    <n v="6"/>
    <s v="Kozmetik"/>
    <n v="1"/>
    <n v="210"/>
    <n v="0"/>
    <n v="0"/>
    <n v="210"/>
    <n v="170"/>
    <n v="170"/>
    <n v="40"/>
  </r>
  <r>
    <n v="2747"/>
    <n v="1415"/>
    <n v="118"/>
    <s v="Park Sensörü"/>
    <n v="10"/>
    <s v="Oto Aksesuar"/>
    <n v="1"/>
    <n v="4730"/>
    <n v="0"/>
    <n v="0"/>
    <n v="4730"/>
    <n v="2490"/>
    <n v="2490"/>
    <n v="2240"/>
  </r>
  <r>
    <n v="2748"/>
    <n v="1416"/>
    <n v="101"/>
    <s v="Tohum Seti"/>
    <n v="9"/>
    <s v="Bahçe"/>
    <n v="2"/>
    <n v="760"/>
    <n v="0"/>
    <n v="0"/>
    <n v="1520"/>
    <n v="440"/>
    <n v="880"/>
    <n v="640"/>
  </r>
  <r>
    <n v="2749"/>
    <n v="1416"/>
    <n v="91"/>
    <s v="Su Isıtıcı"/>
    <n v="8"/>
    <s v="Mutfak"/>
    <n v="1"/>
    <n v="2160"/>
    <n v="0"/>
    <n v="0"/>
    <n v="2160"/>
    <n v="1350"/>
    <n v="1350"/>
    <n v="810"/>
  </r>
  <r>
    <n v="2750"/>
    <n v="1416"/>
    <n v="13"/>
    <s v="Elektrikli Süpürge"/>
    <n v="2"/>
    <s v="Ev Yaşam"/>
    <n v="2"/>
    <n v="5190"/>
    <n v="0"/>
    <n v="0"/>
    <n v="10380"/>
    <n v="2460"/>
    <n v="4920"/>
    <n v="5460"/>
  </r>
  <r>
    <n v="2751"/>
    <n v="1417"/>
    <n v="109"/>
    <s v="Araç Telefon Tutucu"/>
    <n v="10"/>
    <s v="Oto Aksesuar"/>
    <n v="1"/>
    <n v="1020"/>
    <n v="0"/>
    <n v="0"/>
    <n v="1020"/>
    <n v="760"/>
    <n v="760"/>
    <n v="260"/>
  </r>
  <r>
    <n v="2752"/>
    <n v="1417"/>
    <n v="81"/>
    <s v="Ahşap Blok"/>
    <n v="7"/>
    <s v="Oyuncak"/>
    <n v="2"/>
    <n v="2600"/>
    <n v="0.1"/>
    <n v="520"/>
    <n v="4680"/>
    <n v="1830"/>
    <n v="3660"/>
    <n v="1020"/>
  </r>
  <r>
    <n v="2753"/>
    <n v="1418"/>
    <n v="25"/>
    <s v="Tişört"/>
    <n v="3"/>
    <s v="Giyim"/>
    <n v="1"/>
    <n v="2040"/>
    <n v="0.1"/>
    <n v="204"/>
    <n v="1836"/>
    <n v="1430"/>
    <n v="1430"/>
    <n v="406"/>
  </r>
  <r>
    <n v="2754"/>
    <n v="1418"/>
    <n v="78"/>
    <s v="Bebek Oyuncak"/>
    <n v="7"/>
    <s v="Oyuncak"/>
    <n v="3"/>
    <n v="400"/>
    <n v="0.05"/>
    <n v="60"/>
    <n v="1140"/>
    <n v="240"/>
    <n v="720"/>
    <n v="420"/>
  </r>
  <r>
    <n v="2755"/>
    <n v="1418"/>
    <n v="10"/>
    <s v="Powerbank"/>
    <n v="1"/>
    <s v="Elektronik"/>
    <n v="1"/>
    <n v="6730"/>
    <n v="0.25"/>
    <n v="1682.5"/>
    <n v="5047.5"/>
    <n v="4870"/>
    <n v="4870"/>
    <n v="177.5"/>
  </r>
  <r>
    <n v="2756"/>
    <n v="1419"/>
    <n v="7"/>
    <s v="Monitör"/>
    <n v="1"/>
    <s v="Elektronik"/>
    <n v="1"/>
    <n v="19020"/>
    <n v="0"/>
    <n v="0"/>
    <n v="19020"/>
    <n v="9620"/>
    <n v="9620"/>
    <n v="9400"/>
  </r>
  <r>
    <n v="2757"/>
    <n v="1420"/>
    <n v="9"/>
    <s v="Mouse"/>
    <n v="1"/>
    <s v="Elektronik"/>
    <n v="1"/>
    <n v="24880"/>
    <n v="0"/>
    <n v="0"/>
    <n v="24880"/>
    <n v="14160"/>
    <n v="14160"/>
    <n v="10720"/>
  </r>
  <r>
    <n v="2758"/>
    <n v="1421"/>
    <n v="1"/>
    <s v="Dizüstü Bilgisayar"/>
    <n v="1"/>
    <s v="Elektronik"/>
    <n v="1"/>
    <n v="22970"/>
    <n v="0.05"/>
    <n v="1148.5"/>
    <n v="21821.5"/>
    <n v="10270"/>
    <n v="10270"/>
    <n v="11551.5"/>
  </r>
  <r>
    <n v="2759"/>
    <n v="1421"/>
    <n v="18"/>
    <s v="Halı"/>
    <n v="2"/>
    <s v="Ev Yaşam"/>
    <n v="4"/>
    <n v="11310"/>
    <n v="0.05"/>
    <n v="2262"/>
    <n v="42978"/>
    <n v="8290"/>
    <n v="33160"/>
    <n v="9818"/>
  </r>
  <r>
    <n v="2760"/>
    <n v="1421"/>
    <n v="82"/>
    <s v="Satranç Takımı"/>
    <n v="7"/>
    <s v="Oyuncak"/>
    <n v="2"/>
    <n v="920"/>
    <n v="0"/>
    <n v="0"/>
    <n v="1840"/>
    <n v="700"/>
    <n v="1400"/>
    <n v="440"/>
  </r>
  <r>
    <n v="2761"/>
    <n v="1422"/>
    <n v="29"/>
    <s v="Gömlek"/>
    <n v="3"/>
    <s v="Giyim"/>
    <n v="1"/>
    <n v="1890"/>
    <n v="0.25"/>
    <n v="472.5"/>
    <n v="1417.5"/>
    <n v="1380"/>
    <n v="1380"/>
    <n v="37.5"/>
  </r>
  <r>
    <n v="2762"/>
    <n v="1422"/>
    <n v="8"/>
    <s v="Klavye"/>
    <n v="1"/>
    <s v="Elektronik"/>
    <n v="1"/>
    <n v="9220"/>
    <n v="0.05"/>
    <n v="461"/>
    <n v="8759"/>
    <n v="6570"/>
    <n v="6570"/>
    <n v="2189"/>
  </r>
  <r>
    <n v="2763"/>
    <n v="1422"/>
    <n v="4"/>
    <s v="Bluetooth Hoparlör"/>
    <n v="1"/>
    <s v="Elektronik"/>
    <n v="3"/>
    <n v="20060"/>
    <n v="0"/>
    <n v="0"/>
    <n v="60180"/>
    <n v="9340"/>
    <n v="28020"/>
    <n v="32160"/>
  </r>
  <r>
    <n v="2764"/>
    <n v="1422"/>
    <n v="48"/>
    <s v="Sözlük"/>
    <n v="4"/>
    <s v="Kitap"/>
    <n v="1"/>
    <n v="680"/>
    <n v="0.15"/>
    <n v="102"/>
    <n v="578"/>
    <n v="430"/>
    <n v="430"/>
    <n v="148"/>
  </r>
  <r>
    <n v="2765"/>
    <n v="1423"/>
    <n v="84"/>
    <s v="Robot Oyuncak"/>
    <n v="7"/>
    <s v="Oyuncak"/>
    <n v="1"/>
    <n v="640"/>
    <n v="0"/>
    <n v="0"/>
    <n v="640"/>
    <n v="500"/>
    <n v="500"/>
    <n v="140"/>
  </r>
  <r>
    <n v="2766"/>
    <n v="1424"/>
    <n v="118"/>
    <s v="Park Sensörü"/>
    <n v="10"/>
    <s v="Oto Aksesuar"/>
    <n v="1"/>
    <n v="4800"/>
    <n v="0.15"/>
    <n v="720"/>
    <n v="4080"/>
    <n v="2490"/>
    <n v="2490"/>
    <n v="1590"/>
  </r>
  <r>
    <n v="2767"/>
    <n v="1424"/>
    <n v="36"/>
    <s v="Elbise"/>
    <n v="3"/>
    <s v="Giyim"/>
    <n v="4"/>
    <n v="3240"/>
    <n v="0"/>
    <n v="0"/>
    <n v="12960"/>
    <n v="1960"/>
    <n v="7840"/>
    <n v="5120"/>
  </r>
  <r>
    <n v="2768"/>
    <n v="1424"/>
    <n v="15"/>
    <s v="Masa Lambası"/>
    <n v="2"/>
    <s v="Ev Yaşam"/>
    <n v="1"/>
    <n v="7050"/>
    <n v="0.1"/>
    <n v="705"/>
    <n v="6345"/>
    <n v="5200"/>
    <n v="5200"/>
    <n v="1145"/>
  </r>
  <r>
    <n v="2769"/>
    <n v="1424"/>
    <n v="108"/>
    <s v="Seramik Saksı"/>
    <n v="9"/>
    <s v="Bahçe"/>
    <n v="2"/>
    <n v="1740"/>
    <n v="0.15"/>
    <n v="522"/>
    <n v="2958"/>
    <n v="970"/>
    <n v="1940"/>
    <n v="1018"/>
  </r>
  <r>
    <n v="2770"/>
    <n v="1424"/>
    <n v="29"/>
    <s v="Gömlek"/>
    <n v="3"/>
    <s v="Giyim"/>
    <n v="2"/>
    <n v="1850"/>
    <n v="0.15"/>
    <n v="555"/>
    <n v="3145"/>
    <n v="1380"/>
    <n v="2760"/>
    <n v="385"/>
  </r>
  <r>
    <n v="2771"/>
    <n v="1425"/>
    <n v="69"/>
    <s v="Deodorant"/>
    <n v="6"/>
    <s v="Kozmetik"/>
    <n v="1"/>
    <n v="700"/>
    <n v="0"/>
    <n v="0"/>
    <n v="700"/>
    <n v="500"/>
    <n v="500"/>
    <n v="200"/>
  </r>
  <r>
    <n v="2772"/>
    <n v="1425"/>
    <n v="19"/>
    <s v="Perde"/>
    <n v="2"/>
    <s v="Ev Yaşam"/>
    <n v="2"/>
    <n v="3060"/>
    <n v="0"/>
    <n v="0"/>
    <n v="6120"/>
    <n v="1960"/>
    <n v="3920"/>
    <n v="2200"/>
  </r>
  <r>
    <n v="2773"/>
    <n v="1426"/>
    <n v="37"/>
    <s v="Roman"/>
    <n v="4"/>
    <s v="Kitap"/>
    <n v="1"/>
    <n v="260"/>
    <n v="0.05"/>
    <n v="13"/>
    <n v="247"/>
    <n v="160"/>
    <n v="160"/>
    <n v="87"/>
  </r>
  <r>
    <n v="2774"/>
    <n v="1426"/>
    <n v="2"/>
    <s v="Akıllı Telefon"/>
    <n v="1"/>
    <s v="Elektronik"/>
    <n v="1"/>
    <n v="7930"/>
    <n v="0"/>
    <n v="0"/>
    <n v="7930"/>
    <n v="3900"/>
    <n v="3900"/>
    <n v="4030"/>
  </r>
  <r>
    <n v="2775"/>
    <n v="1427"/>
    <n v="58"/>
    <s v="Eldiven"/>
    <n v="5"/>
    <s v="Spor"/>
    <n v="2"/>
    <n v="10590"/>
    <n v="0"/>
    <n v="0"/>
    <n v="21180"/>
    <n v="6110"/>
    <n v="12220"/>
    <n v="8960"/>
  </r>
  <r>
    <n v="2776"/>
    <n v="1427"/>
    <n v="78"/>
    <s v="Bebek Oyuncak"/>
    <n v="7"/>
    <s v="Oyuncak"/>
    <n v="1"/>
    <n v="390"/>
    <n v="0"/>
    <n v="0"/>
    <n v="390"/>
    <n v="240"/>
    <n v="240"/>
    <n v="150"/>
  </r>
  <r>
    <n v="2777"/>
    <n v="1428"/>
    <n v="22"/>
    <s v="Çamaşır Sepeti"/>
    <n v="2"/>
    <s v="Ev Yaşam"/>
    <n v="2"/>
    <n v="920"/>
    <n v="0.2"/>
    <n v="368"/>
    <n v="1472"/>
    <n v="630"/>
    <n v="1260"/>
    <n v="212"/>
  </r>
  <r>
    <n v="2778"/>
    <n v="1428"/>
    <n v="99"/>
    <s v="Sulama Hortumu"/>
    <n v="9"/>
    <s v="Bahçe"/>
    <n v="4"/>
    <n v="1390"/>
    <n v="0"/>
    <n v="0"/>
    <n v="5560"/>
    <n v="680"/>
    <n v="2720"/>
    <n v="2840"/>
  </r>
  <r>
    <n v="2779"/>
    <n v="1428"/>
    <n v="83"/>
    <s v="Boyama Seti"/>
    <n v="7"/>
    <s v="Oyuncak"/>
    <n v="4"/>
    <n v="1520"/>
    <n v="0"/>
    <n v="0"/>
    <n v="6080"/>
    <n v="930"/>
    <n v="3720"/>
    <n v="2360"/>
  </r>
  <r>
    <n v="2780"/>
    <n v="1428"/>
    <n v="68"/>
    <s v="Tıraş Köpüğü"/>
    <n v="6"/>
    <s v="Kozmetik"/>
    <n v="5"/>
    <n v="1070"/>
    <n v="0.05"/>
    <n v="267.5"/>
    <n v="5082.5"/>
    <n v="610"/>
    <n v="3050"/>
    <n v="2032.5"/>
  </r>
  <r>
    <n v="2781"/>
    <n v="1429"/>
    <n v="14"/>
    <s v="Hava Temizleyici"/>
    <n v="2"/>
    <s v="Ev Yaşam"/>
    <n v="3"/>
    <n v="1010"/>
    <n v="0.1"/>
    <n v="303"/>
    <n v="2727"/>
    <n v="560"/>
    <n v="1680"/>
    <n v="1047"/>
  </r>
  <r>
    <n v="2782"/>
    <n v="1429"/>
    <n v="80"/>
    <s v="Eğitici Kartlar"/>
    <n v="7"/>
    <s v="Oyuncak"/>
    <n v="1"/>
    <n v="840"/>
    <n v="0.05"/>
    <n v="42"/>
    <n v="798"/>
    <n v="640"/>
    <n v="640"/>
    <n v="158"/>
  </r>
  <r>
    <n v="2783"/>
    <n v="1429"/>
    <n v="37"/>
    <s v="Roman"/>
    <n v="4"/>
    <s v="Kitap"/>
    <n v="1"/>
    <n v="260"/>
    <n v="0.1"/>
    <n v="26"/>
    <n v="234"/>
    <n v="160"/>
    <n v="160"/>
    <n v="74"/>
  </r>
  <r>
    <n v="2784"/>
    <n v="1430"/>
    <n v="94"/>
    <s v="Çaydanlık"/>
    <n v="8"/>
    <s v="Mutfak"/>
    <n v="2"/>
    <n v="6280"/>
    <n v="0.05"/>
    <n v="628"/>
    <n v="11932"/>
    <n v="3570"/>
    <n v="7140"/>
    <n v="4792"/>
  </r>
  <r>
    <n v="2785"/>
    <n v="1430"/>
    <n v="114"/>
    <s v="Bagaj Düzenleyici"/>
    <n v="10"/>
    <s v="Oto Aksesuar"/>
    <n v="2"/>
    <n v="130"/>
    <n v="0.1"/>
    <n v="26"/>
    <n v="234"/>
    <n v="60"/>
    <n v="120"/>
    <n v="114"/>
  </r>
  <r>
    <n v="2786"/>
    <n v="1431"/>
    <n v="91"/>
    <s v="Su Isıtıcı"/>
    <n v="8"/>
    <s v="Mutfak"/>
    <n v="2"/>
    <n v="2100"/>
    <n v="0"/>
    <n v="0"/>
    <n v="4200"/>
    <n v="1350"/>
    <n v="2700"/>
    <n v="1500"/>
  </r>
  <r>
    <n v="2787"/>
    <n v="1431"/>
    <n v="4"/>
    <s v="Bluetooth Hoparlör"/>
    <n v="1"/>
    <s v="Elektronik"/>
    <n v="2"/>
    <n v="19630"/>
    <n v="0.1"/>
    <n v="3926"/>
    <n v="35334"/>
    <n v="9340"/>
    <n v="18680"/>
    <n v="16654"/>
  </r>
  <r>
    <n v="2788"/>
    <n v="1432"/>
    <n v="31"/>
    <s v="Spor Ayakkabı"/>
    <n v="3"/>
    <s v="Giyim"/>
    <n v="2"/>
    <n v="3130"/>
    <n v="0"/>
    <n v="0"/>
    <n v="6260"/>
    <n v="1910"/>
    <n v="3820"/>
    <n v="2440"/>
  </r>
  <r>
    <n v="2789"/>
    <n v="1432"/>
    <n v="106"/>
    <s v="Gübre"/>
    <n v="9"/>
    <s v="Bahçe"/>
    <n v="1"/>
    <n v="1580"/>
    <n v="0.2"/>
    <n v="316"/>
    <n v="1264"/>
    <n v="830"/>
    <n v="830"/>
    <n v="434"/>
  </r>
  <r>
    <n v="2790"/>
    <n v="1432"/>
    <n v="93"/>
    <s v="Baharatlık"/>
    <n v="8"/>
    <s v="Mutfak"/>
    <n v="2"/>
    <n v="4650"/>
    <n v="0.05"/>
    <n v="465"/>
    <n v="8835"/>
    <n v="3580"/>
    <n v="7160"/>
    <n v="1675"/>
  </r>
  <r>
    <n v="2791"/>
    <n v="1432"/>
    <n v="52"/>
    <s v="Direnç Bandı"/>
    <n v="5"/>
    <s v="Spor"/>
    <n v="2"/>
    <n v="14080"/>
    <n v="0.05"/>
    <n v="1408"/>
    <n v="26752"/>
    <n v="11070"/>
    <n v="22140"/>
    <n v="4612"/>
  </r>
  <r>
    <n v="2792"/>
    <n v="1433"/>
    <n v="89"/>
    <s v="Kesme Tahtası"/>
    <n v="8"/>
    <s v="Mutfak"/>
    <n v="1"/>
    <n v="650"/>
    <n v="0"/>
    <n v="0"/>
    <n v="650"/>
    <n v="300"/>
    <n v="300"/>
    <n v="350"/>
  </r>
  <r>
    <n v="2793"/>
    <n v="1433"/>
    <n v="39"/>
    <s v="İşletme Kitabı"/>
    <n v="4"/>
    <s v="Kitap"/>
    <n v="1"/>
    <n v="420"/>
    <n v="0"/>
    <n v="0"/>
    <n v="420"/>
    <n v="210"/>
    <n v="210"/>
    <n v="210"/>
  </r>
  <r>
    <n v="2794"/>
    <n v="1434"/>
    <n v="57"/>
    <s v="Atlama İpi"/>
    <n v="5"/>
    <s v="Spor"/>
    <n v="3"/>
    <n v="2720"/>
    <n v="0"/>
    <n v="0"/>
    <n v="8160"/>
    <n v="1530"/>
    <n v="4590"/>
    <n v="3570"/>
  </r>
  <r>
    <n v="2795"/>
    <n v="1435"/>
    <n v="116"/>
    <s v="Koltuk Kılıfı"/>
    <n v="10"/>
    <s v="Oto Aksesuar"/>
    <n v="1"/>
    <n v="2480"/>
    <n v="0"/>
    <n v="0"/>
    <n v="2480"/>
    <n v="1270"/>
    <n v="1270"/>
    <n v="1210"/>
  </r>
  <r>
    <n v="2796"/>
    <n v="1436"/>
    <n v="79"/>
    <s v="Uzaktan Kumandalı Araba"/>
    <n v="7"/>
    <s v="Oyuncak"/>
    <n v="3"/>
    <n v="2210"/>
    <n v="0"/>
    <n v="0"/>
    <n v="6630"/>
    <n v="1680"/>
    <n v="5040"/>
    <n v="1590"/>
  </r>
  <r>
    <n v="2797"/>
    <n v="1437"/>
    <n v="69"/>
    <s v="Deodorant"/>
    <n v="6"/>
    <s v="Kozmetik"/>
    <n v="1"/>
    <n v="740"/>
    <n v="0.1"/>
    <n v="74"/>
    <n v="666"/>
    <n v="500"/>
    <n v="500"/>
    <n v="166"/>
  </r>
  <r>
    <n v="2798"/>
    <n v="1437"/>
    <n v="37"/>
    <s v="Roman"/>
    <n v="4"/>
    <s v="Kitap"/>
    <n v="1"/>
    <n v="240"/>
    <n v="0"/>
    <n v="0"/>
    <n v="240"/>
    <n v="160"/>
    <n v="160"/>
    <n v="80"/>
  </r>
  <r>
    <n v="2799"/>
    <n v="1437"/>
    <n v="87"/>
    <s v="Blender"/>
    <n v="8"/>
    <s v="Mutfak"/>
    <n v="1"/>
    <n v="10960"/>
    <n v="0"/>
    <n v="0"/>
    <n v="10960"/>
    <n v="6740"/>
    <n v="6740"/>
    <n v="4220"/>
  </r>
  <r>
    <n v="2800"/>
    <n v="1438"/>
    <n v="69"/>
    <s v="Deodorant"/>
    <n v="6"/>
    <s v="Kozmetik"/>
    <n v="1"/>
    <n v="740"/>
    <n v="0.05"/>
    <n v="37"/>
    <n v="703"/>
    <n v="500"/>
    <n v="500"/>
    <n v="203"/>
  </r>
  <r>
    <n v="2801"/>
    <n v="1439"/>
    <n v="21"/>
    <s v="Ayakkabılık"/>
    <n v="2"/>
    <s v="Ev Yaşam"/>
    <n v="1"/>
    <n v="2760"/>
    <n v="0"/>
    <n v="0"/>
    <n v="2760"/>
    <n v="2170"/>
    <n v="2170"/>
    <n v="590"/>
  </r>
  <r>
    <n v="2802"/>
    <n v="1440"/>
    <n v="38"/>
    <s v="Kişisel Gelişim Kitabı"/>
    <n v="4"/>
    <s v="Kitap"/>
    <n v="1"/>
    <n v="320"/>
    <n v="0"/>
    <n v="0"/>
    <n v="320"/>
    <n v="250"/>
    <n v="250"/>
    <n v="70"/>
  </r>
  <r>
    <n v="2803"/>
    <n v="1440"/>
    <n v="46"/>
    <s v="Kalem Seti"/>
    <n v="4"/>
    <s v="Kitap"/>
    <n v="2"/>
    <n v="160"/>
    <n v="0.2"/>
    <n v="64"/>
    <n v="256"/>
    <n v="90"/>
    <n v="180"/>
    <n v="76"/>
  </r>
  <r>
    <n v="2804"/>
    <n v="1441"/>
    <n v="24"/>
    <s v="Kitaplık"/>
    <n v="2"/>
    <s v="Ev Yaşam"/>
    <n v="3"/>
    <n v="2910"/>
    <n v="0.1"/>
    <n v="873"/>
    <n v="7857"/>
    <n v="2180"/>
    <n v="6540"/>
    <n v="1317"/>
  </r>
  <r>
    <n v="2805"/>
    <n v="1442"/>
    <n v="4"/>
    <s v="Bluetooth Hoparlör"/>
    <n v="1"/>
    <s v="Elektronik"/>
    <n v="1"/>
    <n v="20720"/>
    <n v="0.05"/>
    <n v="1036"/>
    <n v="19684"/>
    <n v="9340"/>
    <n v="9340"/>
    <n v="10344"/>
  </r>
  <r>
    <n v="2806"/>
    <n v="1442"/>
    <n v="39"/>
    <s v="İşletme Kitabı"/>
    <n v="4"/>
    <s v="Kitap"/>
    <n v="3"/>
    <n v="420"/>
    <n v="0"/>
    <n v="0"/>
    <n v="1260"/>
    <n v="210"/>
    <n v="630"/>
    <n v="630"/>
  </r>
  <r>
    <n v="2807"/>
    <n v="1442"/>
    <n v="12"/>
    <s v="Harici Disk"/>
    <n v="1"/>
    <s v="Elektronik"/>
    <n v="1"/>
    <n v="21020"/>
    <n v="0"/>
    <n v="0"/>
    <n v="21020"/>
    <n v="14940"/>
    <n v="14940"/>
    <n v="6080"/>
  </r>
  <r>
    <n v="2808"/>
    <n v="1443"/>
    <n v="28"/>
    <s v="Mont"/>
    <n v="3"/>
    <s v="Giyim"/>
    <n v="1"/>
    <n v="3800"/>
    <n v="0"/>
    <n v="0"/>
    <n v="3800"/>
    <n v="2180"/>
    <n v="2180"/>
    <n v="1620"/>
  </r>
  <r>
    <n v="2809"/>
    <n v="1443"/>
    <n v="16"/>
    <s v="Nevresim Takımı"/>
    <n v="2"/>
    <s v="Ev Yaşam"/>
    <n v="1"/>
    <n v="2080"/>
    <n v="0.2"/>
    <n v="416"/>
    <n v="1664"/>
    <n v="990"/>
    <n v="990"/>
    <n v="674"/>
  </r>
  <r>
    <n v="2810"/>
    <n v="1443"/>
    <n v="108"/>
    <s v="Seramik Saksı"/>
    <n v="9"/>
    <s v="Bahçe"/>
    <n v="1"/>
    <n v="1750"/>
    <n v="0"/>
    <n v="0"/>
    <n v="1750"/>
    <n v="970"/>
    <n v="970"/>
    <n v="780"/>
  </r>
  <r>
    <n v="2811"/>
    <n v="1444"/>
    <n v="63"/>
    <s v="Güneş Kremi"/>
    <n v="6"/>
    <s v="Kozmetik"/>
    <n v="1"/>
    <n v="1520"/>
    <n v="0.05"/>
    <n v="76"/>
    <n v="1444"/>
    <n v="750"/>
    <n v="750"/>
    <n v="694"/>
  </r>
  <r>
    <n v="2812"/>
    <n v="1444"/>
    <n v="78"/>
    <s v="Bebek Oyuncak"/>
    <n v="7"/>
    <s v="Oyuncak"/>
    <n v="2"/>
    <n v="400"/>
    <n v="0"/>
    <n v="0"/>
    <n v="800"/>
    <n v="240"/>
    <n v="480"/>
    <n v="320"/>
  </r>
  <r>
    <n v="2813"/>
    <n v="1445"/>
    <n v="87"/>
    <s v="Blender"/>
    <n v="8"/>
    <s v="Mutfak"/>
    <n v="2"/>
    <n v="10990"/>
    <n v="0"/>
    <n v="0"/>
    <n v="21980"/>
    <n v="6740"/>
    <n v="13480"/>
    <n v="8500"/>
  </r>
  <r>
    <n v="2814"/>
    <n v="1445"/>
    <n v="36"/>
    <s v="Elbise"/>
    <n v="3"/>
    <s v="Giyim"/>
    <n v="1"/>
    <n v="3200"/>
    <n v="0.05"/>
    <n v="160"/>
    <n v="3040"/>
    <n v="1960"/>
    <n v="1960"/>
    <n v="1080"/>
  </r>
  <r>
    <n v="2815"/>
    <n v="1446"/>
    <n v="45"/>
    <s v="Defter"/>
    <n v="4"/>
    <s v="Kitap"/>
    <n v="5"/>
    <n v="210"/>
    <n v="0"/>
    <n v="0"/>
    <n v="1050"/>
    <n v="140"/>
    <n v="700"/>
    <n v="350"/>
  </r>
  <r>
    <n v="2816"/>
    <n v="1446"/>
    <n v="94"/>
    <s v="Çaydanlık"/>
    <n v="8"/>
    <s v="Mutfak"/>
    <n v="4"/>
    <n v="6430"/>
    <n v="0.1"/>
    <n v="2572"/>
    <n v="23148"/>
    <n v="3570"/>
    <n v="14280"/>
    <n v="8868"/>
  </r>
  <r>
    <n v="2817"/>
    <n v="1446"/>
    <n v="103"/>
    <s v="Güneş Enerjili Lamba"/>
    <n v="9"/>
    <s v="Bahçe"/>
    <n v="3"/>
    <n v="1400"/>
    <n v="0.05"/>
    <n v="210"/>
    <n v="3990"/>
    <n v="970"/>
    <n v="2910"/>
    <n v="1080"/>
  </r>
  <r>
    <n v="2818"/>
    <n v="1447"/>
    <n v="95"/>
    <s v="Fırın Kabı"/>
    <n v="8"/>
    <s v="Mutfak"/>
    <n v="1"/>
    <n v="3510"/>
    <n v="0"/>
    <n v="0"/>
    <n v="3510"/>
    <n v="2310"/>
    <n v="2310"/>
    <n v="1200"/>
  </r>
  <r>
    <n v="2819"/>
    <n v="1448"/>
    <n v="64"/>
    <s v="Parfüm"/>
    <n v="6"/>
    <s v="Kozmetik"/>
    <n v="4"/>
    <n v="410"/>
    <n v="0.1"/>
    <n v="164"/>
    <n v="1476"/>
    <n v="260"/>
    <n v="1040"/>
    <n v="436"/>
  </r>
  <r>
    <n v="2820"/>
    <n v="1448"/>
    <n v="55"/>
    <s v="Suluk"/>
    <n v="5"/>
    <s v="Spor"/>
    <n v="1"/>
    <n v="16300"/>
    <n v="0.1"/>
    <n v="1630"/>
    <n v="14670"/>
    <n v="9500"/>
    <n v="9500"/>
    <n v="5170"/>
  </r>
  <r>
    <n v="2821"/>
    <n v="1449"/>
    <n v="90"/>
    <s v="Bıçak Seti"/>
    <n v="8"/>
    <s v="Mutfak"/>
    <n v="2"/>
    <n v="3390"/>
    <n v="0.05"/>
    <n v="339"/>
    <n v="6441"/>
    <n v="2670"/>
    <n v="5340"/>
    <n v="1101"/>
  </r>
  <r>
    <n v="2822"/>
    <n v="1450"/>
    <n v="62"/>
    <s v="Nemlendirici Krem"/>
    <n v="6"/>
    <s v="Kozmetik"/>
    <n v="2"/>
    <n v="1020"/>
    <n v="0.1"/>
    <n v="204"/>
    <n v="1836"/>
    <n v="540"/>
    <n v="1080"/>
    <n v="756"/>
  </r>
  <r>
    <n v="2823"/>
    <n v="1451"/>
    <n v="88"/>
    <s v="Kahve Makinesi"/>
    <n v="8"/>
    <s v="Mutfak"/>
    <n v="1"/>
    <n v="12130"/>
    <n v="0.05"/>
    <n v="606.5"/>
    <n v="11523.5"/>
    <n v="5740"/>
    <n v="5740"/>
    <n v="5783.5"/>
  </r>
  <r>
    <n v="2824"/>
    <n v="1452"/>
    <n v="48"/>
    <s v="Sözlük"/>
    <n v="4"/>
    <s v="Kitap"/>
    <n v="1"/>
    <n v="640"/>
    <n v="0.05"/>
    <n v="32"/>
    <n v="608"/>
    <n v="430"/>
    <n v="430"/>
    <n v="178"/>
  </r>
  <r>
    <n v="2825"/>
    <n v="1452"/>
    <n v="54"/>
    <s v="Bisiklet Kaskı"/>
    <n v="5"/>
    <s v="Spor"/>
    <n v="3"/>
    <n v="18790"/>
    <n v="0.05"/>
    <n v="2818.5"/>
    <n v="53551.5"/>
    <n v="9720"/>
    <n v="29160"/>
    <n v="24391.5"/>
  </r>
  <r>
    <n v="2826"/>
    <n v="1453"/>
    <n v="69"/>
    <s v="Deodorant"/>
    <n v="6"/>
    <s v="Kozmetik"/>
    <n v="3"/>
    <n v="710"/>
    <n v="0"/>
    <n v="0"/>
    <n v="2130"/>
    <n v="500"/>
    <n v="1500"/>
    <n v="630"/>
  </r>
  <r>
    <n v="2827"/>
    <n v="1453"/>
    <n v="73"/>
    <s v="Lego Seti"/>
    <n v="7"/>
    <s v="Oyuncak"/>
    <n v="2"/>
    <n v="340"/>
    <n v="0"/>
    <n v="0"/>
    <n v="680"/>
    <n v="180"/>
    <n v="360"/>
    <n v="320"/>
  </r>
  <r>
    <n v="2828"/>
    <n v="1454"/>
    <n v="62"/>
    <s v="Nemlendirici Krem"/>
    <n v="6"/>
    <s v="Kozmetik"/>
    <n v="2"/>
    <n v="1000"/>
    <n v="0.05"/>
    <n v="100"/>
    <n v="1900"/>
    <n v="540"/>
    <n v="1080"/>
    <n v="820"/>
  </r>
  <r>
    <n v="2829"/>
    <n v="1455"/>
    <n v="113"/>
    <s v="Lastik Parlatıcı"/>
    <n v="10"/>
    <s v="Oto Aksesuar"/>
    <n v="3"/>
    <n v="1790"/>
    <n v="0.2"/>
    <n v="1074"/>
    <n v="4296"/>
    <n v="1260"/>
    <n v="3780"/>
    <n v="516"/>
  </r>
  <r>
    <n v="2830"/>
    <n v="1455"/>
    <n v="44"/>
    <s v="Ajanda"/>
    <n v="4"/>
    <s v="Kitap"/>
    <n v="1"/>
    <n v="320"/>
    <n v="0.1"/>
    <n v="32"/>
    <n v="288"/>
    <n v="160"/>
    <n v="160"/>
    <n v="128"/>
  </r>
  <r>
    <n v="2831"/>
    <n v="1456"/>
    <n v="56"/>
    <s v="Spor Çantası"/>
    <n v="5"/>
    <s v="Spor"/>
    <n v="1"/>
    <n v="17950"/>
    <n v="0.1"/>
    <n v="1795"/>
    <n v="16155"/>
    <n v="12840"/>
    <n v="12840"/>
    <n v="3315"/>
  </r>
  <r>
    <n v="2832"/>
    <n v="1457"/>
    <n v="45"/>
    <s v="Defter"/>
    <n v="4"/>
    <s v="Kitap"/>
    <n v="1"/>
    <n v="210"/>
    <n v="0.1"/>
    <n v="21"/>
    <n v="189"/>
    <n v="140"/>
    <n v="140"/>
    <n v="49"/>
  </r>
  <r>
    <n v="2833"/>
    <n v="1458"/>
    <n v="53"/>
    <s v="Koşu Bandı"/>
    <n v="5"/>
    <s v="Spor"/>
    <n v="1"/>
    <n v="13050"/>
    <n v="0.05"/>
    <n v="652.5"/>
    <n v="12397.5"/>
    <n v="6380"/>
    <n v="6380"/>
    <n v="6017.5"/>
  </r>
  <r>
    <n v="2834"/>
    <n v="1458"/>
    <n v="34"/>
    <s v="Şapka"/>
    <n v="3"/>
    <s v="Giyim"/>
    <n v="1"/>
    <n v="1950"/>
    <n v="0"/>
    <n v="0"/>
    <n v="1950"/>
    <n v="910"/>
    <n v="910"/>
    <n v="1040"/>
  </r>
  <r>
    <n v="2835"/>
    <n v="1459"/>
    <n v="1"/>
    <s v="Dizüstü Bilgisayar"/>
    <n v="1"/>
    <s v="Elektronik"/>
    <n v="4"/>
    <n v="23260"/>
    <n v="0.05"/>
    <n v="4652"/>
    <n v="88388"/>
    <n v="10270"/>
    <n v="41080"/>
    <n v="47308"/>
  </r>
  <r>
    <n v="2836"/>
    <n v="1460"/>
    <n v="7"/>
    <s v="Monitör"/>
    <n v="1"/>
    <s v="Elektronik"/>
    <n v="2"/>
    <n v="18950"/>
    <n v="0.1"/>
    <n v="3790"/>
    <n v="34110"/>
    <n v="9620"/>
    <n v="19240"/>
    <n v="14870"/>
  </r>
  <r>
    <n v="2837"/>
    <n v="1460"/>
    <n v="111"/>
    <s v="Paspas Seti"/>
    <n v="10"/>
    <s v="Oto Aksesuar"/>
    <n v="2"/>
    <n v="260"/>
    <n v="0"/>
    <n v="0"/>
    <n v="520"/>
    <n v="140"/>
    <n v="280"/>
    <n v="240"/>
  </r>
  <r>
    <n v="2838"/>
    <n v="1460"/>
    <n v="54"/>
    <s v="Bisiklet Kaskı"/>
    <n v="5"/>
    <s v="Spor"/>
    <n v="2"/>
    <n v="19440"/>
    <n v="0.1"/>
    <n v="3888"/>
    <n v="34992"/>
    <n v="9720"/>
    <n v="19440"/>
    <n v="15552"/>
  </r>
  <r>
    <n v="2839"/>
    <n v="1461"/>
    <n v="74"/>
    <s v="Puzzle"/>
    <n v="7"/>
    <s v="Oyuncak"/>
    <n v="1"/>
    <n v="570"/>
    <n v="0"/>
    <n v="0"/>
    <n v="570"/>
    <n v="420"/>
    <n v="420"/>
    <n v="150"/>
  </r>
  <r>
    <n v="2840"/>
    <n v="1462"/>
    <n v="71"/>
    <s v="Dudak Balmı"/>
    <n v="6"/>
    <s v="Kozmetik"/>
    <n v="2"/>
    <n v="620"/>
    <n v="0.15"/>
    <n v="186"/>
    <n v="1054"/>
    <n v="340"/>
    <n v="680"/>
    <n v="374"/>
  </r>
  <r>
    <n v="2841"/>
    <n v="1462"/>
    <n v="110"/>
    <s v="Oto Süpürge"/>
    <n v="10"/>
    <s v="Oto Aksesuar"/>
    <n v="2"/>
    <n v="410"/>
    <n v="0"/>
    <n v="0"/>
    <n v="820"/>
    <n v="250"/>
    <n v="500"/>
    <n v="320"/>
  </r>
  <r>
    <n v="2842"/>
    <n v="1463"/>
    <n v="38"/>
    <s v="Kişisel Gelişim Kitabı"/>
    <n v="4"/>
    <s v="Kitap"/>
    <n v="1"/>
    <n v="320"/>
    <n v="0"/>
    <n v="0"/>
    <n v="320"/>
    <n v="250"/>
    <n v="250"/>
    <n v="70"/>
  </r>
  <r>
    <n v="2843"/>
    <n v="1463"/>
    <n v="90"/>
    <s v="Bıçak Seti"/>
    <n v="8"/>
    <s v="Mutfak"/>
    <n v="2"/>
    <n v="3450"/>
    <n v="0"/>
    <n v="0"/>
    <n v="6900"/>
    <n v="2670"/>
    <n v="5340"/>
    <n v="1560"/>
  </r>
  <r>
    <n v="2844"/>
    <n v="1463"/>
    <n v="84"/>
    <s v="Robot Oyuncak"/>
    <n v="7"/>
    <s v="Oyuncak"/>
    <n v="1"/>
    <n v="670"/>
    <n v="0.15"/>
    <n v="100.5"/>
    <n v="569.5"/>
    <n v="500"/>
    <n v="500"/>
    <n v="69.5"/>
  </r>
  <r>
    <n v="2845"/>
    <n v="1464"/>
    <n v="119"/>
    <s v="Koku"/>
    <n v="10"/>
    <s v="Oto Aksesuar"/>
    <n v="2"/>
    <n v="2910"/>
    <n v="0"/>
    <n v="0"/>
    <n v="5820"/>
    <n v="1710"/>
    <n v="3420"/>
    <n v="2400"/>
  </r>
  <r>
    <n v="2846"/>
    <n v="1464"/>
    <n v="73"/>
    <s v="Lego Seti"/>
    <n v="7"/>
    <s v="Oyuncak"/>
    <n v="4"/>
    <n v="360"/>
    <n v="0.05"/>
    <n v="72"/>
    <n v="1368"/>
    <n v="180"/>
    <n v="720"/>
    <n v="648"/>
  </r>
  <r>
    <n v="2847"/>
    <n v="1465"/>
    <n v="101"/>
    <s v="Tohum Seti"/>
    <n v="9"/>
    <s v="Bahçe"/>
    <n v="1"/>
    <n v="710"/>
    <n v="0"/>
    <n v="0"/>
    <n v="710"/>
    <n v="440"/>
    <n v="440"/>
    <n v="270"/>
  </r>
  <r>
    <n v="2848"/>
    <n v="1465"/>
    <n v="104"/>
    <s v="Fide Küreği"/>
    <n v="9"/>
    <s v="Bahçe"/>
    <n v="1"/>
    <n v="760"/>
    <n v="0.1"/>
    <n v="76"/>
    <n v="684"/>
    <n v="520"/>
    <n v="520"/>
    <n v="164"/>
  </r>
  <r>
    <n v="2849"/>
    <n v="1465"/>
    <n v="67"/>
    <s v="Yüz Temizleme Jeli"/>
    <n v="6"/>
    <s v="Kozmetik"/>
    <n v="3"/>
    <n v="1470"/>
    <n v="0.15"/>
    <n v="661.5"/>
    <n v="3748.5"/>
    <n v="730"/>
    <n v="2190"/>
    <n v="1558.5"/>
  </r>
  <r>
    <n v="2850"/>
    <n v="1466"/>
    <n v="99"/>
    <s v="Sulama Hortumu"/>
    <n v="9"/>
    <s v="Bahçe"/>
    <n v="1"/>
    <n v="1340"/>
    <n v="0.25"/>
    <n v="335"/>
    <n v="1005"/>
    <n v="680"/>
    <n v="680"/>
    <n v="325"/>
  </r>
  <r>
    <n v="2851"/>
    <n v="1466"/>
    <n v="112"/>
    <s v="Cam Suyu"/>
    <n v="10"/>
    <s v="Oto Aksesuar"/>
    <n v="3"/>
    <n v="2810"/>
    <n v="0.1"/>
    <n v="843"/>
    <n v="7587"/>
    <n v="1520"/>
    <n v="4560"/>
    <n v="3027"/>
  </r>
  <r>
    <n v="2852"/>
    <n v="1466"/>
    <n v="70"/>
    <s v="El Kremi"/>
    <n v="6"/>
    <s v="Kozmetik"/>
    <n v="4"/>
    <n v="1100"/>
    <n v="0.05"/>
    <n v="220"/>
    <n v="4180"/>
    <n v="700"/>
    <n v="2800"/>
    <n v="1380"/>
  </r>
  <r>
    <n v="2853"/>
    <n v="1467"/>
    <n v="49"/>
    <s v="Futbol Topu"/>
    <n v="5"/>
    <s v="Spor"/>
    <n v="3"/>
    <n v="350"/>
    <n v="0.1"/>
    <n v="105"/>
    <n v="945"/>
    <n v="270"/>
    <n v="810"/>
    <n v="135"/>
  </r>
  <r>
    <n v="2854"/>
    <n v="1467"/>
    <n v="2"/>
    <s v="Akıllı Telefon"/>
    <n v="1"/>
    <s v="Elektronik"/>
    <n v="3"/>
    <n v="8100"/>
    <n v="0.15"/>
    <n v="3645"/>
    <n v="20655"/>
    <n v="3900"/>
    <n v="11700"/>
    <n v="8955"/>
  </r>
  <r>
    <n v="2855"/>
    <n v="1468"/>
    <n v="107"/>
    <s v="Bahçe Sandalyesi"/>
    <n v="9"/>
    <s v="Bahçe"/>
    <n v="1"/>
    <n v="540"/>
    <n v="0"/>
    <n v="0"/>
    <n v="540"/>
    <n v="310"/>
    <n v="310"/>
    <n v="230"/>
  </r>
  <r>
    <n v="2856"/>
    <n v="1468"/>
    <n v="7"/>
    <s v="Monitör"/>
    <n v="1"/>
    <s v="Elektronik"/>
    <n v="1"/>
    <n v="19000"/>
    <n v="0.15"/>
    <n v="2850"/>
    <n v="16150"/>
    <n v="9620"/>
    <n v="9620"/>
    <n v="6530"/>
  </r>
  <r>
    <n v="2857"/>
    <n v="1469"/>
    <n v="14"/>
    <s v="Hava Temizleyici"/>
    <n v="2"/>
    <s v="Ev Yaşam"/>
    <n v="3"/>
    <n v="990"/>
    <n v="0"/>
    <n v="0"/>
    <n v="2970"/>
    <n v="560"/>
    <n v="1680"/>
    <n v="1290"/>
  </r>
  <r>
    <n v="2858"/>
    <n v="1470"/>
    <n v="7"/>
    <s v="Monitör"/>
    <n v="1"/>
    <s v="Elektronik"/>
    <n v="4"/>
    <n v="18510"/>
    <n v="0.1"/>
    <n v="7404"/>
    <n v="66636"/>
    <n v="9620"/>
    <n v="38480"/>
    <n v="28156"/>
  </r>
  <r>
    <n v="2859"/>
    <n v="1470"/>
    <n v="28"/>
    <s v="Mont"/>
    <n v="3"/>
    <s v="Giyim"/>
    <n v="2"/>
    <n v="3870"/>
    <n v="0.1"/>
    <n v="774"/>
    <n v="6966"/>
    <n v="2180"/>
    <n v="4360"/>
    <n v="2606"/>
  </r>
  <r>
    <n v="2860"/>
    <n v="1471"/>
    <n v="115"/>
    <s v="Araç Şarj Aleti"/>
    <n v="10"/>
    <s v="Oto Aksesuar"/>
    <n v="1"/>
    <n v="4750"/>
    <n v="0"/>
    <n v="0"/>
    <n v="4750"/>
    <n v="3060"/>
    <n v="3060"/>
    <n v="1690"/>
  </r>
  <r>
    <n v="2861"/>
    <n v="1472"/>
    <n v="40"/>
    <s v="Veri Analizi Kitabı"/>
    <n v="4"/>
    <s v="Kitap"/>
    <n v="1"/>
    <n v="470"/>
    <n v="0"/>
    <n v="0"/>
    <n v="470"/>
    <n v="340"/>
    <n v="340"/>
    <n v="130"/>
  </r>
  <r>
    <n v="2862"/>
    <n v="1473"/>
    <n v="37"/>
    <s v="Roman"/>
    <n v="4"/>
    <s v="Kitap"/>
    <n v="1"/>
    <n v="260"/>
    <n v="0.05"/>
    <n v="13"/>
    <n v="247"/>
    <n v="160"/>
    <n v="160"/>
    <n v="87"/>
  </r>
  <r>
    <n v="2863"/>
    <n v="1474"/>
    <n v="102"/>
    <s v="Bahçe Eldiveni"/>
    <n v="9"/>
    <s v="Bahçe"/>
    <n v="1"/>
    <n v="2080"/>
    <n v="0.15"/>
    <n v="312"/>
    <n v="1768"/>
    <n v="1360"/>
    <n v="1360"/>
    <n v="408"/>
  </r>
  <r>
    <n v="2864"/>
    <n v="1474"/>
    <n v="117"/>
    <s v="Direksiyon Kılıfı"/>
    <n v="10"/>
    <s v="Oto Aksesuar"/>
    <n v="1"/>
    <n v="240"/>
    <n v="0.1"/>
    <n v="24"/>
    <n v="216"/>
    <n v="140"/>
    <n v="140"/>
    <n v="76"/>
  </r>
  <r>
    <n v="2865"/>
    <n v="1474"/>
    <n v="85"/>
    <s v="Tava"/>
    <n v="8"/>
    <s v="Mutfak"/>
    <n v="1"/>
    <n v="7270"/>
    <n v="0"/>
    <n v="0"/>
    <n v="7270"/>
    <n v="3460"/>
    <n v="3460"/>
    <n v="3810"/>
  </r>
  <r>
    <n v="2866"/>
    <n v="1475"/>
    <n v="74"/>
    <s v="Puzzle"/>
    <n v="7"/>
    <s v="Oyuncak"/>
    <n v="1"/>
    <n v="560"/>
    <n v="0.15"/>
    <n v="84"/>
    <n v="476"/>
    <n v="420"/>
    <n v="420"/>
    <n v="56"/>
  </r>
  <r>
    <n v="2867"/>
    <n v="1476"/>
    <n v="112"/>
    <s v="Cam Suyu"/>
    <n v="10"/>
    <s v="Oto Aksesuar"/>
    <n v="1"/>
    <n v="2730"/>
    <n v="0"/>
    <n v="0"/>
    <n v="2730"/>
    <n v="1520"/>
    <n v="1520"/>
    <n v="1210"/>
  </r>
  <r>
    <n v="2868"/>
    <n v="1477"/>
    <n v="76"/>
    <s v="Peluş Ayı"/>
    <n v="7"/>
    <s v="Oyuncak"/>
    <n v="1"/>
    <n v="180"/>
    <n v="0"/>
    <n v="0"/>
    <n v="180"/>
    <n v="150"/>
    <n v="150"/>
    <n v="30"/>
  </r>
  <r>
    <n v="2869"/>
    <n v="1477"/>
    <n v="45"/>
    <s v="Defter"/>
    <n v="4"/>
    <s v="Kitap"/>
    <n v="1"/>
    <n v="210"/>
    <n v="0"/>
    <n v="0"/>
    <n v="210"/>
    <n v="140"/>
    <n v="140"/>
    <n v="70"/>
  </r>
  <r>
    <n v="2870"/>
    <n v="1478"/>
    <n v="52"/>
    <s v="Direnç Bandı"/>
    <n v="5"/>
    <s v="Spor"/>
    <n v="2"/>
    <n v="14790"/>
    <n v="0"/>
    <n v="0"/>
    <n v="29580"/>
    <n v="11070"/>
    <n v="22140"/>
    <n v="7440"/>
  </r>
  <r>
    <n v="2871"/>
    <n v="1479"/>
    <n v="119"/>
    <s v="Koku"/>
    <n v="10"/>
    <s v="Oto Aksesuar"/>
    <n v="1"/>
    <n v="2890"/>
    <n v="0.15"/>
    <n v="433.5"/>
    <n v="2456.5"/>
    <n v="1710"/>
    <n v="1710"/>
    <n v="746.5"/>
  </r>
  <r>
    <n v="2872"/>
    <n v="1479"/>
    <n v="55"/>
    <s v="Suluk"/>
    <n v="5"/>
    <s v="Spor"/>
    <n v="3"/>
    <n v="15660"/>
    <n v="0"/>
    <n v="0"/>
    <n v="46980"/>
    <n v="9500"/>
    <n v="28500"/>
    <n v="18480"/>
  </r>
  <r>
    <n v="2873"/>
    <n v="1479"/>
    <n v="71"/>
    <s v="Dudak Balmı"/>
    <n v="6"/>
    <s v="Kozmetik"/>
    <n v="1"/>
    <n v="630"/>
    <n v="0"/>
    <n v="0"/>
    <n v="630"/>
    <n v="340"/>
    <n v="340"/>
    <n v="290"/>
  </r>
  <r>
    <n v="2874"/>
    <n v="1480"/>
    <n v="33"/>
    <s v="Ceket"/>
    <n v="3"/>
    <s v="Giyim"/>
    <n v="1"/>
    <n v="1360"/>
    <n v="0"/>
    <n v="0"/>
    <n v="1360"/>
    <n v="1040"/>
    <n v="1040"/>
    <n v="320"/>
  </r>
  <r>
    <n v="2875"/>
    <n v="1480"/>
    <n v="41"/>
    <s v="Tarih Kitabı"/>
    <n v="4"/>
    <s v="Kitap"/>
    <n v="1"/>
    <n v="120"/>
    <n v="0"/>
    <n v="0"/>
    <n v="120"/>
    <n v="70"/>
    <n v="70"/>
    <n v="50"/>
  </r>
  <r>
    <n v="2876"/>
    <n v="1481"/>
    <n v="105"/>
    <s v="Çim Tohumu"/>
    <n v="9"/>
    <s v="Bahçe"/>
    <n v="4"/>
    <n v="700"/>
    <n v="0"/>
    <n v="0"/>
    <n v="2800"/>
    <n v="510"/>
    <n v="2040"/>
    <n v="760"/>
  </r>
  <r>
    <n v="2877"/>
    <n v="1481"/>
    <n v="25"/>
    <s v="Tişört"/>
    <n v="3"/>
    <s v="Giyim"/>
    <n v="4"/>
    <n v="2150"/>
    <n v="0"/>
    <n v="0"/>
    <n v="8600"/>
    <n v="1430"/>
    <n v="5720"/>
    <n v="2880"/>
  </r>
  <r>
    <n v="2878"/>
    <n v="1482"/>
    <n v="62"/>
    <s v="Nemlendirici Krem"/>
    <n v="6"/>
    <s v="Kozmetik"/>
    <n v="1"/>
    <n v="1060"/>
    <n v="0.2"/>
    <n v="212"/>
    <n v="848"/>
    <n v="540"/>
    <n v="540"/>
    <n v="308"/>
  </r>
  <r>
    <n v="2879"/>
    <n v="1482"/>
    <n v="102"/>
    <s v="Bahçe Eldiveni"/>
    <n v="9"/>
    <s v="Bahçe"/>
    <n v="1"/>
    <n v="2080"/>
    <n v="0.15"/>
    <n v="312"/>
    <n v="1768"/>
    <n v="1360"/>
    <n v="1360"/>
    <n v="408"/>
  </r>
  <r>
    <n v="2880"/>
    <n v="1482"/>
    <n v="61"/>
    <s v="Şampuan"/>
    <n v="6"/>
    <s v="Kozmetik"/>
    <n v="1"/>
    <n v="950"/>
    <n v="0"/>
    <n v="0"/>
    <n v="950"/>
    <n v="420"/>
    <n v="420"/>
    <n v="530"/>
  </r>
  <r>
    <n v="2881"/>
    <n v="1483"/>
    <n v="11"/>
    <s v="Webcam"/>
    <n v="1"/>
    <s v="Elektronik"/>
    <n v="1"/>
    <n v="3230"/>
    <n v="0"/>
    <n v="0"/>
    <n v="3230"/>
    <n v="1600"/>
    <n v="1600"/>
    <n v="1630"/>
  </r>
  <r>
    <n v="2882"/>
    <n v="1484"/>
    <n v="7"/>
    <s v="Monitör"/>
    <n v="1"/>
    <s v="Elektronik"/>
    <n v="2"/>
    <n v="18680"/>
    <n v="0.15"/>
    <n v="5604"/>
    <n v="31756"/>
    <n v="9620"/>
    <n v="19240"/>
    <n v="12516"/>
  </r>
  <r>
    <n v="2883"/>
    <n v="1484"/>
    <n v="45"/>
    <s v="Defter"/>
    <n v="4"/>
    <s v="Kitap"/>
    <n v="1"/>
    <n v="210"/>
    <n v="0.05"/>
    <n v="10.5"/>
    <n v="199.5"/>
    <n v="140"/>
    <n v="140"/>
    <n v="59.5"/>
  </r>
  <r>
    <n v="2884"/>
    <n v="1484"/>
    <n v="95"/>
    <s v="Fırın Kabı"/>
    <n v="8"/>
    <s v="Mutfak"/>
    <n v="3"/>
    <n v="3550"/>
    <n v="0.1"/>
    <n v="1065"/>
    <n v="9585"/>
    <n v="2310"/>
    <n v="6930"/>
    <n v="2655"/>
  </r>
  <r>
    <n v="2885"/>
    <n v="1485"/>
    <n v="79"/>
    <s v="Uzaktan Kumandalı Araba"/>
    <n v="7"/>
    <s v="Oyuncak"/>
    <n v="1"/>
    <n v="2230"/>
    <n v="0.1"/>
    <n v="223"/>
    <n v="2007"/>
    <n v="1680"/>
    <n v="1680"/>
    <n v="327"/>
  </r>
  <r>
    <n v="2886"/>
    <n v="1486"/>
    <n v="31"/>
    <s v="Spor Ayakkabı"/>
    <n v="3"/>
    <s v="Giyim"/>
    <n v="1"/>
    <n v="2930"/>
    <n v="0"/>
    <n v="0"/>
    <n v="2930"/>
    <n v="1910"/>
    <n v="1910"/>
    <n v="1020"/>
  </r>
  <r>
    <n v="2887"/>
    <n v="1486"/>
    <n v="25"/>
    <s v="Tişört"/>
    <n v="3"/>
    <s v="Giyim"/>
    <n v="2"/>
    <n v="2180"/>
    <n v="0"/>
    <n v="0"/>
    <n v="4360"/>
    <n v="1430"/>
    <n v="2860"/>
    <n v="1500"/>
  </r>
  <r>
    <n v="2888"/>
    <n v="1487"/>
    <n v="59"/>
    <s v="Protein Shaker"/>
    <n v="5"/>
    <s v="Spor"/>
    <n v="2"/>
    <n v="6400"/>
    <n v="0.2"/>
    <n v="2560"/>
    <n v="10240"/>
    <n v="3490"/>
    <n v="6980"/>
    <n v="3260"/>
  </r>
  <r>
    <n v="2889"/>
    <n v="1488"/>
    <n v="59"/>
    <s v="Protein Shaker"/>
    <n v="5"/>
    <s v="Spor"/>
    <n v="1"/>
    <n v="6660"/>
    <n v="0"/>
    <n v="0"/>
    <n v="6660"/>
    <n v="3490"/>
    <n v="3490"/>
    <n v="3170"/>
  </r>
  <r>
    <n v="2890"/>
    <n v="1488"/>
    <n v="3"/>
    <s v="Kablosuz Kulaklık"/>
    <n v="1"/>
    <s v="Elektronik"/>
    <n v="1"/>
    <n v="23830"/>
    <n v="0.1"/>
    <n v="2383"/>
    <n v="21447"/>
    <n v="17980"/>
    <n v="17980"/>
    <n v="3467"/>
  </r>
  <r>
    <n v="2891"/>
    <n v="1489"/>
    <n v="13"/>
    <s v="Elektrikli Süpürge"/>
    <n v="2"/>
    <s v="Ev Yaşam"/>
    <n v="1"/>
    <n v="5160"/>
    <n v="0.1"/>
    <n v="516"/>
    <n v="4644"/>
    <n v="2460"/>
    <n v="2460"/>
    <n v="2184"/>
  </r>
  <r>
    <n v="2892"/>
    <n v="1489"/>
    <n v="6"/>
    <s v="Tablet"/>
    <n v="1"/>
    <s v="Elektronik"/>
    <n v="1"/>
    <n v="18360"/>
    <n v="0"/>
    <n v="0"/>
    <n v="18360"/>
    <n v="13090"/>
    <n v="13090"/>
    <n v="5270"/>
  </r>
  <r>
    <n v="2893"/>
    <n v="1490"/>
    <n v="44"/>
    <s v="Ajanda"/>
    <n v="4"/>
    <s v="Kitap"/>
    <n v="1"/>
    <n v="330"/>
    <n v="0.05"/>
    <n v="16.5"/>
    <n v="313.5"/>
    <n v="160"/>
    <n v="160"/>
    <n v="153.5"/>
  </r>
  <r>
    <n v="2894"/>
    <n v="1490"/>
    <n v="77"/>
    <s v="Masa Oyunu"/>
    <n v="7"/>
    <s v="Oyuncak"/>
    <n v="1"/>
    <n v="2900"/>
    <n v="0"/>
    <n v="0"/>
    <n v="2900"/>
    <n v="2190"/>
    <n v="2190"/>
    <n v="710"/>
  </r>
  <r>
    <n v="2895"/>
    <n v="1491"/>
    <n v="61"/>
    <s v="Şampuan"/>
    <n v="6"/>
    <s v="Kozmetik"/>
    <n v="1"/>
    <n v="910"/>
    <n v="0"/>
    <n v="0"/>
    <n v="910"/>
    <n v="420"/>
    <n v="420"/>
    <n v="490"/>
  </r>
  <r>
    <n v="2896"/>
    <n v="1491"/>
    <n v="73"/>
    <s v="Lego Seti"/>
    <n v="7"/>
    <s v="Oyuncak"/>
    <n v="3"/>
    <n v="350"/>
    <n v="0.05"/>
    <n v="52.5"/>
    <n v="997.5"/>
    <n v="180"/>
    <n v="540"/>
    <n v="457.5"/>
  </r>
  <r>
    <n v="2897"/>
    <n v="1492"/>
    <n v="12"/>
    <s v="Harici Disk"/>
    <n v="1"/>
    <s v="Elektronik"/>
    <n v="1"/>
    <n v="20720"/>
    <n v="0.1"/>
    <n v="2072"/>
    <n v="18648"/>
    <n v="14940"/>
    <n v="14940"/>
    <n v="3708"/>
  </r>
  <r>
    <n v="2898"/>
    <n v="1492"/>
    <n v="64"/>
    <s v="Parfüm"/>
    <n v="6"/>
    <s v="Kozmetik"/>
    <n v="1"/>
    <n v="410"/>
    <n v="0.05"/>
    <n v="20.5"/>
    <n v="389.5"/>
    <n v="260"/>
    <n v="260"/>
    <n v="129.5"/>
  </r>
  <r>
    <n v="2899"/>
    <n v="1492"/>
    <n v="89"/>
    <s v="Kesme Tahtası"/>
    <n v="8"/>
    <s v="Mutfak"/>
    <n v="1"/>
    <n v="660"/>
    <n v="0"/>
    <n v="0"/>
    <n v="660"/>
    <n v="300"/>
    <n v="300"/>
    <n v="360"/>
  </r>
  <r>
    <n v="2900"/>
    <n v="1493"/>
    <n v="113"/>
    <s v="Lastik Parlatıcı"/>
    <n v="10"/>
    <s v="Oto Aksesuar"/>
    <n v="2"/>
    <n v="1770"/>
    <n v="0.1"/>
    <n v="354"/>
    <n v="3186"/>
    <n v="1260"/>
    <n v="2520"/>
    <n v="666"/>
  </r>
  <r>
    <n v="2901"/>
    <n v="1494"/>
    <n v="12"/>
    <s v="Harici Disk"/>
    <n v="1"/>
    <s v="Elektronik"/>
    <n v="2"/>
    <n v="20580"/>
    <n v="0.05"/>
    <n v="2058"/>
    <n v="39102"/>
    <n v="14940"/>
    <n v="29880"/>
    <n v="9222"/>
  </r>
  <r>
    <n v="2902"/>
    <n v="1495"/>
    <n v="8"/>
    <s v="Klavye"/>
    <n v="1"/>
    <s v="Elektronik"/>
    <n v="3"/>
    <n v="8690"/>
    <n v="0.1"/>
    <n v="2607"/>
    <n v="23463"/>
    <n v="6570"/>
    <n v="19710"/>
    <n v="3753"/>
  </r>
  <r>
    <n v="2903"/>
    <n v="1496"/>
    <n v="107"/>
    <s v="Bahçe Sandalyesi"/>
    <n v="9"/>
    <s v="Bahçe"/>
    <n v="1"/>
    <n v="570"/>
    <n v="0"/>
    <n v="0"/>
    <n v="570"/>
    <n v="310"/>
    <n v="310"/>
    <n v="260"/>
  </r>
  <r>
    <n v="2904"/>
    <n v="1496"/>
    <n v="115"/>
    <s v="Araç Şarj Aleti"/>
    <n v="10"/>
    <s v="Oto Aksesuar"/>
    <n v="1"/>
    <n v="4690"/>
    <n v="0"/>
    <n v="0"/>
    <n v="4690"/>
    <n v="3060"/>
    <n v="3060"/>
    <n v="1630"/>
  </r>
  <r>
    <n v="2905"/>
    <n v="1497"/>
    <n v="104"/>
    <s v="Fide Küreği"/>
    <n v="9"/>
    <s v="Bahçe"/>
    <n v="3"/>
    <n v="750"/>
    <n v="0.05"/>
    <n v="112.5"/>
    <n v="2137.5"/>
    <n v="520"/>
    <n v="1560"/>
    <n v="577.5"/>
  </r>
  <r>
    <n v="2906"/>
    <n v="1497"/>
    <n v="40"/>
    <s v="Veri Analizi Kitabı"/>
    <n v="4"/>
    <s v="Kitap"/>
    <n v="1"/>
    <n v="480"/>
    <n v="0.25"/>
    <n v="120"/>
    <n v="360"/>
    <n v="340"/>
    <n v="340"/>
    <n v="20"/>
  </r>
  <r>
    <n v="2907"/>
    <n v="1498"/>
    <n v="80"/>
    <s v="Eğitici Kartlar"/>
    <n v="7"/>
    <s v="Oyuncak"/>
    <n v="2"/>
    <n v="850"/>
    <n v="0"/>
    <n v="0"/>
    <n v="1700"/>
    <n v="640"/>
    <n v="1280"/>
    <n v="420"/>
  </r>
  <r>
    <n v="2908"/>
    <n v="1498"/>
    <n v="88"/>
    <s v="Kahve Makinesi"/>
    <n v="8"/>
    <s v="Mutfak"/>
    <n v="2"/>
    <n v="11970"/>
    <n v="0.1"/>
    <n v="2394"/>
    <n v="21546"/>
    <n v="5740"/>
    <n v="11480"/>
    <n v="10066"/>
  </r>
  <r>
    <n v="2909"/>
    <n v="1498"/>
    <n v="7"/>
    <s v="Monitör"/>
    <n v="1"/>
    <s v="Elektronik"/>
    <n v="1"/>
    <n v="18240"/>
    <n v="0.1"/>
    <n v="1824"/>
    <n v="16416"/>
    <n v="9620"/>
    <n v="9620"/>
    <n v="6796"/>
  </r>
  <r>
    <n v="2910"/>
    <n v="1499"/>
    <n v="87"/>
    <s v="Blender"/>
    <n v="8"/>
    <s v="Mutfak"/>
    <n v="1"/>
    <n v="11010"/>
    <n v="0.25"/>
    <n v="2752.5"/>
    <n v="8257.5"/>
    <n v="6740"/>
    <n v="6740"/>
    <n v="1517.5"/>
  </r>
  <r>
    <n v="2911"/>
    <n v="1499"/>
    <n v="82"/>
    <s v="Satranç Takımı"/>
    <n v="7"/>
    <s v="Oyuncak"/>
    <n v="1"/>
    <n v="930"/>
    <n v="0.05"/>
    <n v="46.5"/>
    <n v="883.5"/>
    <n v="700"/>
    <n v="700"/>
    <n v="183.5"/>
  </r>
  <r>
    <n v="2912"/>
    <n v="1499"/>
    <n v="55"/>
    <s v="Suluk"/>
    <n v="5"/>
    <s v="Spor"/>
    <n v="1"/>
    <n v="15470"/>
    <n v="0.05"/>
    <n v="773.5"/>
    <n v="14696.5"/>
    <n v="9500"/>
    <n v="9500"/>
    <n v="5196.5"/>
  </r>
  <r>
    <n v="2913"/>
    <n v="1499"/>
    <n v="67"/>
    <s v="Yüz Temizleme Jeli"/>
    <n v="6"/>
    <s v="Kozmetik"/>
    <n v="1"/>
    <n v="1380"/>
    <n v="0.1"/>
    <n v="138"/>
    <n v="1242"/>
    <n v="730"/>
    <n v="730"/>
    <n v="512"/>
  </r>
  <r>
    <n v="2914"/>
    <n v="1499"/>
    <n v="9"/>
    <s v="Mouse"/>
    <n v="1"/>
    <s v="Elektronik"/>
    <n v="3"/>
    <n v="24260"/>
    <n v="0.25"/>
    <n v="18195"/>
    <n v="54585"/>
    <n v="14160"/>
    <n v="42480"/>
    <n v="12105"/>
  </r>
  <r>
    <n v="2915"/>
    <n v="1500"/>
    <n v="79"/>
    <s v="Uzaktan Kumandalı Araba"/>
    <n v="7"/>
    <s v="Oyuncak"/>
    <n v="1"/>
    <n v="2270"/>
    <n v="0.2"/>
    <n v="454"/>
    <n v="1816"/>
    <n v="1680"/>
    <n v="1680"/>
    <n v="136"/>
  </r>
  <r>
    <n v="2916"/>
    <n v="1501"/>
    <n v="40"/>
    <s v="Veri Analizi Kitabı"/>
    <n v="4"/>
    <s v="Kitap"/>
    <n v="1"/>
    <n v="480"/>
    <n v="0"/>
    <n v="0"/>
    <n v="480"/>
    <n v="340"/>
    <n v="340"/>
    <n v="140"/>
  </r>
  <r>
    <n v="2917"/>
    <n v="1502"/>
    <n v="55"/>
    <s v="Suluk"/>
    <n v="5"/>
    <s v="Spor"/>
    <n v="3"/>
    <n v="16080"/>
    <n v="0.05"/>
    <n v="2412"/>
    <n v="45828"/>
    <n v="9500"/>
    <n v="28500"/>
    <n v="17328"/>
  </r>
  <r>
    <n v="2918"/>
    <n v="1502"/>
    <n v="62"/>
    <s v="Nemlendirici Krem"/>
    <n v="6"/>
    <s v="Kozmetik"/>
    <n v="3"/>
    <n v="1020"/>
    <n v="0"/>
    <n v="0"/>
    <n v="3060"/>
    <n v="540"/>
    <n v="1620"/>
    <n v="1440"/>
  </r>
  <r>
    <n v="2919"/>
    <n v="1502"/>
    <n v="89"/>
    <s v="Kesme Tahtası"/>
    <n v="8"/>
    <s v="Mutfak"/>
    <n v="2"/>
    <n v="660"/>
    <n v="0"/>
    <n v="0"/>
    <n v="1320"/>
    <n v="300"/>
    <n v="600"/>
    <n v="720"/>
  </r>
  <r>
    <n v="2920"/>
    <n v="1503"/>
    <n v="51"/>
    <s v="Dambıl Seti"/>
    <n v="5"/>
    <s v="Spor"/>
    <n v="2"/>
    <n v="19210"/>
    <n v="0.1"/>
    <n v="3842"/>
    <n v="34578"/>
    <n v="9220"/>
    <n v="18440"/>
    <n v="16138"/>
  </r>
  <r>
    <n v="2921"/>
    <n v="1503"/>
    <n v="113"/>
    <s v="Lastik Parlatıcı"/>
    <n v="10"/>
    <s v="Oto Aksesuar"/>
    <n v="1"/>
    <n v="1790"/>
    <n v="0.05"/>
    <n v="89.5"/>
    <n v="1700.5"/>
    <n v="1260"/>
    <n v="1260"/>
    <n v="440.5"/>
  </r>
  <r>
    <n v="2922"/>
    <n v="1504"/>
    <n v="25"/>
    <s v="Tişört"/>
    <n v="3"/>
    <s v="Giyim"/>
    <n v="2"/>
    <n v="2090"/>
    <n v="0"/>
    <n v="0"/>
    <n v="4180"/>
    <n v="1430"/>
    <n v="2860"/>
    <n v="1320"/>
  </r>
  <r>
    <n v="2923"/>
    <n v="1504"/>
    <n v="58"/>
    <s v="Eldiven"/>
    <n v="5"/>
    <s v="Spor"/>
    <n v="2"/>
    <n v="10310"/>
    <n v="0"/>
    <n v="0"/>
    <n v="20620"/>
    <n v="6110"/>
    <n v="12220"/>
    <n v="8400"/>
  </r>
  <r>
    <n v="2924"/>
    <n v="1505"/>
    <n v="75"/>
    <s v="Oyuncak Araba"/>
    <n v="7"/>
    <s v="Oyuncak"/>
    <n v="2"/>
    <n v="1950"/>
    <n v="0.05"/>
    <n v="195"/>
    <n v="3705"/>
    <n v="1470"/>
    <n v="2940"/>
    <n v="765"/>
  </r>
  <r>
    <n v="2925"/>
    <n v="1505"/>
    <n v="31"/>
    <s v="Spor Ayakkabı"/>
    <n v="3"/>
    <s v="Giyim"/>
    <n v="1"/>
    <n v="3050"/>
    <n v="0.05"/>
    <n v="152.5"/>
    <n v="2897.5"/>
    <n v="1910"/>
    <n v="1910"/>
    <n v="987.5"/>
  </r>
  <r>
    <n v="2926"/>
    <n v="1506"/>
    <n v="108"/>
    <s v="Seramik Saksı"/>
    <n v="9"/>
    <s v="Bahçe"/>
    <n v="1"/>
    <n v="1880"/>
    <n v="0.05"/>
    <n v="94"/>
    <n v="1786"/>
    <n v="970"/>
    <n v="970"/>
    <n v="816"/>
  </r>
  <r>
    <n v="2927"/>
    <n v="1507"/>
    <n v="16"/>
    <s v="Nevresim Takımı"/>
    <n v="2"/>
    <s v="Ev Yaşam"/>
    <n v="3"/>
    <n v="2070"/>
    <n v="0.1"/>
    <n v="621"/>
    <n v="5589"/>
    <n v="990"/>
    <n v="2970"/>
    <n v="2619"/>
  </r>
  <r>
    <n v="2928"/>
    <n v="1507"/>
    <n v="99"/>
    <s v="Sulama Hortumu"/>
    <n v="9"/>
    <s v="Bahçe"/>
    <n v="1"/>
    <n v="1320"/>
    <n v="0"/>
    <n v="0"/>
    <n v="1320"/>
    <n v="680"/>
    <n v="680"/>
    <n v="640"/>
  </r>
  <r>
    <n v="2929"/>
    <n v="1507"/>
    <n v="57"/>
    <s v="Atlama İpi"/>
    <n v="5"/>
    <s v="Spor"/>
    <n v="3"/>
    <n v="2860"/>
    <n v="0.05"/>
    <n v="429"/>
    <n v="8151"/>
    <n v="1530"/>
    <n v="4590"/>
    <n v="3561"/>
  </r>
  <r>
    <n v="2930"/>
    <n v="1507"/>
    <n v="14"/>
    <s v="Hava Temizleyici"/>
    <n v="2"/>
    <s v="Ev Yaşam"/>
    <n v="1"/>
    <n v="1040"/>
    <n v="0"/>
    <n v="0"/>
    <n v="1040"/>
    <n v="560"/>
    <n v="560"/>
    <n v="480"/>
  </r>
  <r>
    <n v="2931"/>
    <n v="1508"/>
    <n v="6"/>
    <s v="Tablet"/>
    <n v="1"/>
    <s v="Elektronik"/>
    <n v="3"/>
    <n v="18370"/>
    <n v="0"/>
    <n v="0"/>
    <n v="55110"/>
    <n v="13090"/>
    <n v="39270"/>
    <n v="15840"/>
  </r>
  <r>
    <n v="2932"/>
    <n v="1508"/>
    <n v="8"/>
    <s v="Klavye"/>
    <n v="1"/>
    <s v="Elektronik"/>
    <n v="2"/>
    <n v="8750"/>
    <n v="0"/>
    <n v="0"/>
    <n v="17500"/>
    <n v="6570"/>
    <n v="13140"/>
    <n v="4360"/>
  </r>
  <r>
    <n v="2933"/>
    <n v="1509"/>
    <n v="82"/>
    <s v="Satranç Takımı"/>
    <n v="7"/>
    <s v="Oyuncak"/>
    <n v="5"/>
    <n v="930"/>
    <n v="0.05"/>
    <n v="232.5"/>
    <n v="4417.5"/>
    <n v="700"/>
    <n v="3500"/>
    <n v="917.5"/>
  </r>
  <r>
    <n v="2934"/>
    <n v="1509"/>
    <n v="60"/>
    <s v="Pilates Topu"/>
    <n v="5"/>
    <s v="Spor"/>
    <n v="2"/>
    <n v="4570"/>
    <n v="0.05"/>
    <n v="457"/>
    <n v="8683"/>
    <n v="3060"/>
    <n v="6120"/>
    <n v="2563"/>
  </r>
  <r>
    <n v="2935"/>
    <n v="1510"/>
    <n v="81"/>
    <s v="Ahşap Blok"/>
    <n v="7"/>
    <s v="Oyuncak"/>
    <n v="1"/>
    <n v="2590"/>
    <n v="0"/>
    <n v="0"/>
    <n v="2590"/>
    <n v="1830"/>
    <n v="1830"/>
    <n v="760"/>
  </r>
  <r>
    <n v="2936"/>
    <n v="1511"/>
    <n v="30"/>
    <s v="Eşofman Altı"/>
    <n v="3"/>
    <s v="Giyim"/>
    <n v="3"/>
    <n v="1660"/>
    <n v="0"/>
    <n v="0"/>
    <n v="4980"/>
    <n v="910"/>
    <n v="2730"/>
    <n v="2250"/>
  </r>
  <r>
    <n v="2937"/>
    <n v="1512"/>
    <n v="64"/>
    <s v="Parfüm"/>
    <n v="6"/>
    <s v="Kozmetik"/>
    <n v="1"/>
    <n v="410"/>
    <n v="0"/>
    <n v="0"/>
    <n v="410"/>
    <n v="260"/>
    <n v="260"/>
    <n v="150"/>
  </r>
  <r>
    <n v="2938"/>
    <n v="1512"/>
    <n v="82"/>
    <s v="Satranç Takımı"/>
    <n v="7"/>
    <s v="Oyuncak"/>
    <n v="1"/>
    <n v="940"/>
    <n v="0"/>
    <n v="0"/>
    <n v="940"/>
    <n v="700"/>
    <n v="700"/>
    <n v="240"/>
  </r>
  <r>
    <n v="2939"/>
    <n v="1512"/>
    <n v="26"/>
    <s v="Kot Pantolon"/>
    <n v="3"/>
    <s v="Giyim"/>
    <n v="1"/>
    <n v="870"/>
    <n v="0.1"/>
    <n v="87"/>
    <n v="783"/>
    <n v="400"/>
    <n v="400"/>
    <n v="383"/>
  </r>
  <r>
    <n v="2940"/>
    <n v="1513"/>
    <n v="104"/>
    <s v="Fide Küreği"/>
    <n v="9"/>
    <s v="Bahçe"/>
    <n v="1"/>
    <n v="790"/>
    <n v="0.15"/>
    <n v="118.5"/>
    <n v="671.5"/>
    <n v="520"/>
    <n v="520"/>
    <n v="151.5"/>
  </r>
  <r>
    <n v="2941"/>
    <n v="1514"/>
    <n v="53"/>
    <s v="Koşu Bandı"/>
    <n v="5"/>
    <s v="Spor"/>
    <n v="2"/>
    <n v="12710"/>
    <n v="0.15"/>
    <n v="3813"/>
    <n v="21607"/>
    <n v="6380"/>
    <n v="12760"/>
    <n v="8847"/>
  </r>
  <r>
    <n v="2942"/>
    <n v="1515"/>
    <n v="48"/>
    <s v="Sözlük"/>
    <n v="4"/>
    <s v="Kitap"/>
    <n v="1"/>
    <n v="640"/>
    <n v="0"/>
    <n v="0"/>
    <n v="640"/>
    <n v="430"/>
    <n v="430"/>
    <n v="210"/>
  </r>
  <r>
    <n v="2943"/>
    <n v="1516"/>
    <n v="119"/>
    <s v="Koku"/>
    <n v="10"/>
    <s v="Oto Aksesuar"/>
    <n v="3"/>
    <n v="3070"/>
    <n v="0"/>
    <n v="0"/>
    <n v="9210"/>
    <n v="1710"/>
    <n v="5130"/>
    <n v="4080"/>
  </r>
  <r>
    <n v="2944"/>
    <n v="1517"/>
    <n v="119"/>
    <s v="Koku"/>
    <n v="10"/>
    <s v="Oto Aksesuar"/>
    <n v="2"/>
    <n v="3040"/>
    <n v="0.2"/>
    <n v="1216"/>
    <n v="4864"/>
    <n v="1710"/>
    <n v="3420"/>
    <n v="1444"/>
  </r>
  <r>
    <n v="2945"/>
    <n v="1517"/>
    <n v="46"/>
    <s v="Kalem Seti"/>
    <n v="4"/>
    <s v="Kitap"/>
    <n v="3"/>
    <n v="160"/>
    <n v="0.15"/>
    <n v="72"/>
    <n v="408"/>
    <n v="90"/>
    <n v="270"/>
    <n v="138"/>
  </r>
  <r>
    <n v="2946"/>
    <n v="1518"/>
    <n v="59"/>
    <s v="Protein Shaker"/>
    <n v="5"/>
    <s v="Spor"/>
    <n v="1"/>
    <n v="6790"/>
    <n v="0.05"/>
    <n v="339.5"/>
    <n v="6450.5"/>
    <n v="3490"/>
    <n v="3490"/>
    <n v="2960.5"/>
  </r>
  <r>
    <n v="2947"/>
    <n v="1518"/>
    <n v="61"/>
    <s v="Şampuan"/>
    <n v="6"/>
    <s v="Kozmetik"/>
    <n v="3"/>
    <n v="900"/>
    <n v="0"/>
    <n v="0"/>
    <n v="2700"/>
    <n v="420"/>
    <n v="1260"/>
    <n v="1440"/>
  </r>
  <r>
    <n v="2948"/>
    <n v="1519"/>
    <n v="33"/>
    <s v="Ceket"/>
    <n v="3"/>
    <s v="Giyim"/>
    <n v="3"/>
    <n v="1380"/>
    <n v="0.1"/>
    <n v="414"/>
    <n v="3726"/>
    <n v="1040"/>
    <n v="3120"/>
    <n v="606"/>
  </r>
  <r>
    <n v="2949"/>
    <n v="1519"/>
    <n v="39"/>
    <s v="İşletme Kitabı"/>
    <n v="4"/>
    <s v="Kitap"/>
    <n v="2"/>
    <n v="410"/>
    <n v="0.15"/>
    <n v="123"/>
    <n v="697"/>
    <n v="210"/>
    <n v="420"/>
    <n v="277"/>
  </r>
  <r>
    <n v="2950"/>
    <n v="1519"/>
    <n v="32"/>
    <s v="Kazak"/>
    <n v="3"/>
    <s v="Giyim"/>
    <n v="1"/>
    <n v="2200"/>
    <n v="0.1"/>
    <n v="220"/>
    <n v="1980"/>
    <n v="1660"/>
    <n v="1660"/>
    <n v="320"/>
  </r>
  <r>
    <n v="2951"/>
    <n v="1520"/>
    <n v="60"/>
    <s v="Pilates Topu"/>
    <n v="5"/>
    <s v="Spor"/>
    <n v="1"/>
    <n v="4580"/>
    <n v="0.15"/>
    <n v="687"/>
    <n v="3893"/>
    <n v="3060"/>
    <n v="3060"/>
    <n v="833"/>
  </r>
  <r>
    <n v="2952"/>
    <n v="1521"/>
    <n v="90"/>
    <s v="Bıçak Seti"/>
    <n v="8"/>
    <s v="Mutfak"/>
    <n v="1"/>
    <n v="3510"/>
    <n v="0.2"/>
    <n v="702"/>
    <n v="2808"/>
    <n v="2670"/>
    <n v="2670"/>
    <n v="138"/>
  </r>
  <r>
    <n v="2953"/>
    <n v="1521"/>
    <n v="60"/>
    <s v="Pilates Topu"/>
    <n v="5"/>
    <s v="Spor"/>
    <n v="1"/>
    <n v="4680"/>
    <n v="0.25"/>
    <n v="1170"/>
    <n v="3510"/>
    <n v="3060"/>
    <n v="3060"/>
    <n v="450"/>
  </r>
  <r>
    <n v="2954"/>
    <n v="1522"/>
    <n v="4"/>
    <s v="Bluetooth Hoparlör"/>
    <n v="1"/>
    <s v="Elektronik"/>
    <n v="1"/>
    <n v="21080"/>
    <n v="0"/>
    <n v="0"/>
    <n v="21080"/>
    <n v="9340"/>
    <n v="9340"/>
    <n v="11740"/>
  </r>
  <r>
    <n v="2955"/>
    <n v="1522"/>
    <n v="9"/>
    <s v="Mouse"/>
    <n v="1"/>
    <s v="Elektronik"/>
    <n v="1"/>
    <n v="24450"/>
    <n v="0"/>
    <n v="0"/>
    <n v="24450"/>
    <n v="14160"/>
    <n v="14160"/>
    <n v="10290"/>
  </r>
  <r>
    <n v="2956"/>
    <n v="1523"/>
    <n v="13"/>
    <s v="Elektrikli Süpürge"/>
    <n v="2"/>
    <s v="Ev Yaşam"/>
    <n v="1"/>
    <n v="5160"/>
    <n v="0"/>
    <n v="0"/>
    <n v="5160"/>
    <n v="2460"/>
    <n v="2460"/>
    <n v="2700"/>
  </r>
  <r>
    <n v="2957"/>
    <n v="1523"/>
    <n v="40"/>
    <s v="Veri Analizi Kitabı"/>
    <n v="4"/>
    <s v="Kitap"/>
    <n v="2"/>
    <n v="500"/>
    <n v="0.1"/>
    <n v="100"/>
    <n v="900"/>
    <n v="340"/>
    <n v="680"/>
    <n v="220"/>
  </r>
  <r>
    <n v="2958"/>
    <n v="1523"/>
    <n v="27"/>
    <s v="Sweatshirt"/>
    <n v="3"/>
    <s v="Giyim"/>
    <n v="2"/>
    <n v="1500"/>
    <n v="0.15"/>
    <n v="450"/>
    <n v="2550"/>
    <n v="690"/>
    <n v="1380"/>
    <n v="1170"/>
  </r>
  <r>
    <n v="2959"/>
    <n v="1523"/>
    <n v="44"/>
    <s v="Ajanda"/>
    <n v="4"/>
    <s v="Kitap"/>
    <n v="2"/>
    <n v="320"/>
    <n v="0.15"/>
    <n v="96"/>
    <n v="544"/>
    <n v="160"/>
    <n v="320"/>
    <n v="224"/>
  </r>
  <r>
    <n v="2960"/>
    <n v="1524"/>
    <n v="112"/>
    <s v="Cam Suyu"/>
    <n v="10"/>
    <s v="Oto Aksesuar"/>
    <n v="1"/>
    <n v="2930"/>
    <n v="0"/>
    <n v="0"/>
    <n v="2930"/>
    <n v="1520"/>
    <n v="1520"/>
    <n v="1410"/>
  </r>
  <r>
    <n v="2961"/>
    <n v="1525"/>
    <n v="86"/>
    <s v="Tencere Seti"/>
    <n v="8"/>
    <s v="Mutfak"/>
    <n v="1"/>
    <n v="560"/>
    <n v="0.1"/>
    <n v="56"/>
    <n v="504"/>
    <n v="360"/>
    <n v="360"/>
    <n v="144"/>
  </r>
  <r>
    <n v="2962"/>
    <n v="1526"/>
    <n v="11"/>
    <s v="Webcam"/>
    <n v="1"/>
    <s v="Elektronik"/>
    <n v="1"/>
    <n v="3460"/>
    <n v="0.1"/>
    <n v="346"/>
    <n v="3114"/>
    <n v="1600"/>
    <n v="1600"/>
    <n v="1514"/>
  </r>
  <r>
    <n v="2963"/>
    <n v="1527"/>
    <n v="116"/>
    <s v="Koltuk Kılıfı"/>
    <n v="10"/>
    <s v="Oto Aksesuar"/>
    <n v="1"/>
    <n v="2500"/>
    <n v="0.15"/>
    <n v="375"/>
    <n v="2125"/>
    <n v="1270"/>
    <n v="1270"/>
    <n v="855"/>
  </r>
  <r>
    <n v="2964"/>
    <n v="1527"/>
    <n v="119"/>
    <s v="Koku"/>
    <n v="10"/>
    <s v="Oto Aksesuar"/>
    <n v="2"/>
    <n v="3060"/>
    <n v="0.1"/>
    <n v="612"/>
    <n v="5508"/>
    <n v="1710"/>
    <n v="3420"/>
    <n v="2088"/>
  </r>
  <r>
    <n v="2965"/>
    <n v="1528"/>
    <n v="26"/>
    <s v="Kot Pantolon"/>
    <n v="3"/>
    <s v="Giyim"/>
    <n v="1"/>
    <n v="830"/>
    <n v="0"/>
    <n v="0"/>
    <n v="830"/>
    <n v="400"/>
    <n v="400"/>
    <n v="430"/>
  </r>
  <r>
    <n v="2966"/>
    <n v="1529"/>
    <n v="93"/>
    <s v="Baharatlık"/>
    <n v="8"/>
    <s v="Mutfak"/>
    <n v="2"/>
    <n v="4820"/>
    <n v="0.1"/>
    <n v="964"/>
    <n v="8676"/>
    <n v="3580"/>
    <n v="7160"/>
    <n v="1516"/>
  </r>
  <r>
    <n v="2967"/>
    <n v="1530"/>
    <n v="66"/>
    <s v="Saç Bakım Yağı"/>
    <n v="6"/>
    <s v="Kozmetik"/>
    <n v="2"/>
    <n v="870"/>
    <n v="0"/>
    <n v="0"/>
    <n v="1740"/>
    <n v="480"/>
    <n v="960"/>
    <n v="780"/>
  </r>
  <r>
    <n v="2968"/>
    <n v="1530"/>
    <n v="101"/>
    <s v="Tohum Seti"/>
    <n v="9"/>
    <s v="Bahçe"/>
    <n v="2"/>
    <n v="740"/>
    <n v="0"/>
    <n v="0"/>
    <n v="1480"/>
    <n v="440"/>
    <n v="880"/>
    <n v="600"/>
  </r>
  <r>
    <n v="2969"/>
    <n v="1531"/>
    <n v="44"/>
    <s v="Ajanda"/>
    <n v="4"/>
    <s v="Kitap"/>
    <n v="1"/>
    <n v="310"/>
    <n v="0.05"/>
    <n v="15.5"/>
    <n v="294.5"/>
    <n v="160"/>
    <n v="160"/>
    <n v="134.5"/>
  </r>
  <r>
    <n v="2970"/>
    <n v="1531"/>
    <n v="10"/>
    <s v="Powerbank"/>
    <n v="1"/>
    <s v="Elektronik"/>
    <n v="1"/>
    <n v="7060"/>
    <n v="0.1"/>
    <n v="706"/>
    <n v="6354"/>
    <n v="4870"/>
    <n v="4870"/>
    <n v="1484"/>
  </r>
  <r>
    <n v="2971"/>
    <n v="1532"/>
    <n v="54"/>
    <s v="Bisiklet Kaskı"/>
    <n v="5"/>
    <s v="Spor"/>
    <n v="1"/>
    <n v="19950"/>
    <n v="0.1"/>
    <n v="1995"/>
    <n v="17955"/>
    <n v="9720"/>
    <n v="9720"/>
    <n v="8235"/>
  </r>
  <r>
    <n v="2972"/>
    <n v="1532"/>
    <n v="57"/>
    <s v="Atlama İpi"/>
    <n v="5"/>
    <s v="Spor"/>
    <n v="4"/>
    <n v="2820"/>
    <n v="0"/>
    <n v="0"/>
    <n v="11280"/>
    <n v="1530"/>
    <n v="6120"/>
    <n v="5160"/>
  </r>
  <r>
    <n v="2973"/>
    <n v="1533"/>
    <n v="109"/>
    <s v="Araç Telefon Tutucu"/>
    <n v="10"/>
    <s v="Oto Aksesuar"/>
    <n v="1"/>
    <n v="990"/>
    <n v="0"/>
    <n v="0"/>
    <n v="990"/>
    <n v="760"/>
    <n v="760"/>
    <n v="230"/>
  </r>
  <r>
    <n v="2974"/>
    <n v="1533"/>
    <n v="120"/>
    <s v="İlk Yardım Çantası"/>
    <n v="10"/>
    <s v="Oto Aksesuar"/>
    <n v="1"/>
    <n v="4550"/>
    <n v="0.05"/>
    <n v="227.5"/>
    <n v="4322.5"/>
    <n v="2720"/>
    <n v="2720"/>
    <n v="1602.5"/>
  </r>
  <r>
    <n v="2975"/>
    <n v="1534"/>
    <n v="14"/>
    <s v="Hava Temizleyici"/>
    <n v="2"/>
    <s v="Ev Yaşam"/>
    <n v="1"/>
    <n v="1040"/>
    <n v="0.05"/>
    <n v="52"/>
    <n v="988"/>
    <n v="560"/>
    <n v="560"/>
    <n v="428"/>
  </r>
  <r>
    <n v="2976"/>
    <n v="1534"/>
    <n v="32"/>
    <s v="Kazak"/>
    <n v="3"/>
    <s v="Giyim"/>
    <n v="1"/>
    <n v="2250"/>
    <n v="0.05"/>
    <n v="112.5"/>
    <n v="2137.5"/>
    <n v="1660"/>
    <n v="1660"/>
    <n v="477.5"/>
  </r>
  <r>
    <n v="2977"/>
    <n v="1535"/>
    <n v="115"/>
    <s v="Araç Şarj Aleti"/>
    <n v="10"/>
    <s v="Oto Aksesuar"/>
    <n v="1"/>
    <n v="4740"/>
    <n v="0.15"/>
    <n v="711"/>
    <n v="4029"/>
    <n v="3060"/>
    <n v="3060"/>
    <n v="969"/>
  </r>
  <r>
    <n v="2978"/>
    <n v="1536"/>
    <n v="5"/>
    <s v="Akıllı Saat"/>
    <n v="1"/>
    <s v="Elektronik"/>
    <n v="2"/>
    <n v="7140"/>
    <n v="0.15"/>
    <n v="2142"/>
    <n v="12138"/>
    <n v="4350"/>
    <n v="8700"/>
    <n v="3438"/>
  </r>
  <r>
    <n v="2979"/>
    <n v="1537"/>
    <n v="88"/>
    <s v="Kahve Makinesi"/>
    <n v="8"/>
    <s v="Mutfak"/>
    <n v="2"/>
    <n v="12470"/>
    <n v="0.2"/>
    <n v="4988"/>
    <n v="19952"/>
    <n v="5740"/>
    <n v="11480"/>
    <n v="8472"/>
  </r>
  <r>
    <n v="2980"/>
    <n v="1538"/>
    <n v="28"/>
    <s v="Mont"/>
    <n v="3"/>
    <s v="Giyim"/>
    <n v="1"/>
    <n v="4000"/>
    <n v="0"/>
    <n v="0"/>
    <n v="4000"/>
    <n v="2180"/>
    <n v="2180"/>
    <n v="1820"/>
  </r>
  <r>
    <n v="2981"/>
    <n v="1538"/>
    <n v="110"/>
    <s v="Oto Süpürge"/>
    <n v="10"/>
    <s v="Oto Aksesuar"/>
    <n v="1"/>
    <n v="420"/>
    <n v="0"/>
    <n v="0"/>
    <n v="420"/>
    <n v="250"/>
    <n v="250"/>
    <n v="170"/>
  </r>
  <r>
    <n v="2982"/>
    <n v="1538"/>
    <n v="21"/>
    <s v="Ayakkabılık"/>
    <n v="2"/>
    <s v="Ev Yaşam"/>
    <n v="1"/>
    <n v="2780"/>
    <n v="0.05"/>
    <n v="139"/>
    <n v="2641"/>
    <n v="2170"/>
    <n v="2170"/>
    <n v="471"/>
  </r>
  <r>
    <n v="2983"/>
    <n v="1538"/>
    <n v="66"/>
    <s v="Saç Bakım Yağı"/>
    <n v="6"/>
    <s v="Kozmetik"/>
    <n v="2"/>
    <n v="910"/>
    <n v="0"/>
    <n v="0"/>
    <n v="1820"/>
    <n v="480"/>
    <n v="960"/>
    <n v="860"/>
  </r>
  <r>
    <n v="2984"/>
    <n v="1539"/>
    <n v="99"/>
    <s v="Sulama Hortumu"/>
    <n v="9"/>
    <s v="Bahçe"/>
    <n v="1"/>
    <n v="1390"/>
    <n v="0.05"/>
    <n v="69.5"/>
    <n v="1320.5"/>
    <n v="680"/>
    <n v="680"/>
    <n v="640.5"/>
  </r>
  <r>
    <n v="2985"/>
    <n v="1539"/>
    <n v="4"/>
    <s v="Bluetooth Hoparlör"/>
    <n v="1"/>
    <s v="Elektronik"/>
    <n v="1"/>
    <n v="19940"/>
    <n v="0"/>
    <n v="0"/>
    <n v="19940"/>
    <n v="9340"/>
    <n v="9340"/>
    <n v="10600"/>
  </r>
  <r>
    <n v="2986"/>
    <n v="1540"/>
    <n v="36"/>
    <s v="Elbise"/>
    <n v="3"/>
    <s v="Giyim"/>
    <n v="1"/>
    <n v="3460"/>
    <n v="0"/>
    <n v="0"/>
    <n v="3460"/>
    <n v="1960"/>
    <n v="1960"/>
    <n v="1500"/>
  </r>
  <r>
    <n v="2987"/>
    <n v="1541"/>
    <n v="79"/>
    <s v="Uzaktan Kumandalı Araba"/>
    <n v="7"/>
    <s v="Oyuncak"/>
    <n v="3"/>
    <n v="2220"/>
    <n v="0.1"/>
    <n v="666"/>
    <n v="5994"/>
    <n v="1680"/>
    <n v="5040"/>
    <n v="954"/>
  </r>
  <r>
    <n v="2988"/>
    <n v="1541"/>
    <n v="5"/>
    <s v="Akıllı Saat"/>
    <n v="1"/>
    <s v="Elektronik"/>
    <n v="1"/>
    <n v="7100"/>
    <n v="0"/>
    <n v="0"/>
    <n v="7100"/>
    <n v="4350"/>
    <n v="4350"/>
    <n v="2750"/>
  </r>
  <r>
    <n v="2989"/>
    <n v="1542"/>
    <n v="2"/>
    <s v="Akıllı Telefon"/>
    <n v="1"/>
    <s v="Elektronik"/>
    <n v="2"/>
    <n v="7670"/>
    <n v="0.1"/>
    <n v="1534"/>
    <n v="13806"/>
    <n v="3900"/>
    <n v="7800"/>
    <n v="6006"/>
  </r>
  <r>
    <n v="2990"/>
    <n v="1543"/>
    <n v="93"/>
    <s v="Baharatlık"/>
    <n v="8"/>
    <s v="Mutfak"/>
    <n v="1"/>
    <n v="4720"/>
    <n v="0"/>
    <n v="0"/>
    <n v="4720"/>
    <n v="3580"/>
    <n v="3580"/>
    <n v="1140"/>
  </r>
  <r>
    <n v="2991"/>
    <n v="1543"/>
    <n v="19"/>
    <s v="Perde"/>
    <n v="2"/>
    <s v="Ev Yaşam"/>
    <n v="1"/>
    <n v="3050"/>
    <n v="0.15"/>
    <n v="457.5"/>
    <n v="2592.5"/>
    <n v="1960"/>
    <n v="1960"/>
    <n v="632.5"/>
  </r>
  <r>
    <n v="2992"/>
    <n v="1544"/>
    <n v="32"/>
    <s v="Kazak"/>
    <n v="3"/>
    <s v="Giyim"/>
    <n v="1"/>
    <n v="2240"/>
    <n v="0"/>
    <n v="0"/>
    <n v="2240"/>
    <n v="1660"/>
    <n v="1660"/>
    <n v="580"/>
  </r>
  <r>
    <n v="2993"/>
    <n v="1545"/>
    <n v="31"/>
    <s v="Spor Ayakkabı"/>
    <n v="3"/>
    <s v="Giyim"/>
    <n v="1"/>
    <n v="3110"/>
    <n v="0.1"/>
    <n v="311"/>
    <n v="2799"/>
    <n v="1910"/>
    <n v="1910"/>
    <n v="889"/>
  </r>
  <r>
    <n v="2994"/>
    <n v="1546"/>
    <n v="82"/>
    <s v="Satranç Takımı"/>
    <n v="7"/>
    <s v="Oyuncak"/>
    <n v="1"/>
    <n v="900"/>
    <n v="0.15"/>
    <n v="135"/>
    <n v="765"/>
    <n v="700"/>
    <n v="700"/>
    <n v="65"/>
  </r>
  <r>
    <n v="2995"/>
    <n v="1546"/>
    <n v="53"/>
    <s v="Koşu Bandı"/>
    <n v="5"/>
    <s v="Spor"/>
    <n v="1"/>
    <n v="12530"/>
    <n v="0.1"/>
    <n v="1253"/>
    <n v="11277"/>
    <n v="6380"/>
    <n v="6380"/>
    <n v="4897"/>
  </r>
  <r>
    <n v="2996"/>
    <n v="1547"/>
    <n v="66"/>
    <s v="Saç Bakım Yağı"/>
    <n v="6"/>
    <s v="Kozmetik"/>
    <n v="2"/>
    <n v="900"/>
    <n v="0.1"/>
    <n v="180"/>
    <n v="1620"/>
    <n v="480"/>
    <n v="960"/>
    <n v="660"/>
  </r>
  <r>
    <n v="2997"/>
    <n v="1547"/>
    <n v="76"/>
    <s v="Peluş Ayı"/>
    <n v="7"/>
    <s v="Oyuncak"/>
    <n v="1"/>
    <n v="190"/>
    <n v="0"/>
    <n v="0"/>
    <n v="190"/>
    <n v="150"/>
    <n v="150"/>
    <n v="40"/>
  </r>
  <r>
    <n v="2998"/>
    <n v="1548"/>
    <n v="59"/>
    <s v="Protein Shaker"/>
    <n v="5"/>
    <s v="Spor"/>
    <n v="1"/>
    <n v="6720"/>
    <n v="0"/>
    <n v="0"/>
    <n v="6720"/>
    <n v="3490"/>
    <n v="3490"/>
    <n v="3230"/>
  </r>
  <r>
    <n v="2999"/>
    <n v="1548"/>
    <n v="15"/>
    <s v="Masa Lambası"/>
    <n v="2"/>
    <s v="Ev Yaşam"/>
    <n v="2"/>
    <n v="7270"/>
    <n v="0.1"/>
    <n v="1454"/>
    <n v="13086"/>
    <n v="5200"/>
    <n v="10400"/>
    <n v="2686"/>
  </r>
  <r>
    <n v="3000"/>
    <n v="1548"/>
    <n v="56"/>
    <s v="Spor Çantası"/>
    <n v="5"/>
    <s v="Spor"/>
    <n v="1"/>
    <n v="18300"/>
    <n v="0"/>
    <n v="0"/>
    <n v="18300"/>
    <n v="12840"/>
    <n v="12840"/>
    <n v="5460"/>
  </r>
  <r>
    <n v="3001"/>
    <n v="1548"/>
    <n v="31"/>
    <s v="Spor Ayakkabı"/>
    <n v="3"/>
    <s v="Giyim"/>
    <n v="1"/>
    <n v="2950"/>
    <n v="0"/>
    <n v="0"/>
    <n v="2950"/>
    <n v="1910"/>
    <n v="1910"/>
    <n v="1040"/>
  </r>
  <r>
    <n v="3002"/>
    <n v="1549"/>
    <n v="47"/>
    <s v="Çizim Defteri"/>
    <n v="4"/>
    <s v="Kitap"/>
    <n v="1"/>
    <n v="340"/>
    <n v="0.05"/>
    <n v="17"/>
    <n v="323"/>
    <n v="240"/>
    <n v="240"/>
    <n v="83"/>
  </r>
  <r>
    <n v="3003"/>
    <n v="1550"/>
    <n v="31"/>
    <s v="Spor Ayakkabı"/>
    <n v="3"/>
    <s v="Giyim"/>
    <n v="1"/>
    <n v="2960"/>
    <n v="0.1"/>
    <n v="296"/>
    <n v="2664"/>
    <n v="1910"/>
    <n v="1910"/>
    <n v="754"/>
  </r>
  <r>
    <n v="3004"/>
    <n v="1550"/>
    <n v="57"/>
    <s v="Atlama İpi"/>
    <n v="5"/>
    <s v="Spor"/>
    <n v="2"/>
    <n v="2740"/>
    <n v="0.05"/>
    <n v="274"/>
    <n v="5206"/>
    <n v="1530"/>
    <n v="3060"/>
    <n v="2146"/>
  </r>
  <r>
    <n v="3005"/>
    <n v="1551"/>
    <n v="98"/>
    <s v="Saksı"/>
    <n v="9"/>
    <s v="Bahçe"/>
    <n v="1"/>
    <n v="4230"/>
    <n v="0.1"/>
    <n v="423"/>
    <n v="3807"/>
    <n v="2000"/>
    <n v="2000"/>
    <n v="1807"/>
  </r>
  <r>
    <n v="3006"/>
    <n v="1551"/>
    <n v="107"/>
    <s v="Bahçe Sandalyesi"/>
    <n v="9"/>
    <s v="Bahçe"/>
    <n v="4"/>
    <n v="550"/>
    <n v="0"/>
    <n v="0"/>
    <n v="2200"/>
    <n v="310"/>
    <n v="1240"/>
    <n v="960"/>
  </r>
  <r>
    <n v="3007"/>
    <n v="1552"/>
    <n v="6"/>
    <s v="Tablet"/>
    <n v="1"/>
    <s v="Elektronik"/>
    <n v="1"/>
    <n v="19360"/>
    <n v="0"/>
    <n v="0"/>
    <n v="19360"/>
    <n v="13090"/>
    <n v="13090"/>
    <n v="6270"/>
  </r>
  <r>
    <n v="3008"/>
    <n v="1553"/>
    <n v="114"/>
    <s v="Bagaj Düzenleyici"/>
    <n v="10"/>
    <s v="Oto Aksesuar"/>
    <n v="1"/>
    <n v="130"/>
    <n v="0"/>
    <n v="0"/>
    <n v="130"/>
    <n v="60"/>
    <n v="60"/>
    <n v="70"/>
  </r>
  <r>
    <n v="3009"/>
    <n v="1553"/>
    <n v="49"/>
    <s v="Futbol Topu"/>
    <n v="5"/>
    <s v="Spor"/>
    <n v="1"/>
    <n v="350"/>
    <n v="0.1"/>
    <n v="35"/>
    <n v="315"/>
    <n v="270"/>
    <n v="270"/>
    <n v="45"/>
  </r>
  <r>
    <n v="3010"/>
    <n v="1553"/>
    <n v="23"/>
    <s v="TV Ünitesi"/>
    <n v="2"/>
    <s v="Ev Yaşam"/>
    <n v="1"/>
    <n v="8920"/>
    <n v="0.1"/>
    <n v="892"/>
    <n v="8028"/>
    <n v="4430"/>
    <n v="4430"/>
    <n v="3598"/>
  </r>
  <r>
    <n v="3011"/>
    <n v="1554"/>
    <n v="51"/>
    <s v="Dambıl Seti"/>
    <n v="5"/>
    <s v="Spor"/>
    <n v="5"/>
    <n v="18820"/>
    <n v="0.1"/>
    <n v="9410"/>
    <n v="84690"/>
    <n v="9220"/>
    <n v="46100"/>
    <n v="38590"/>
  </r>
  <r>
    <n v="3012"/>
    <n v="1555"/>
    <n v="73"/>
    <s v="Lego Seti"/>
    <n v="7"/>
    <s v="Oyuncak"/>
    <n v="1"/>
    <n v="350"/>
    <n v="0.05"/>
    <n v="17.5"/>
    <n v="332.5"/>
    <n v="180"/>
    <n v="180"/>
    <n v="152.5"/>
  </r>
  <r>
    <n v="3013"/>
    <n v="1556"/>
    <n v="70"/>
    <s v="El Kremi"/>
    <n v="6"/>
    <s v="Kozmetik"/>
    <n v="1"/>
    <n v="1100"/>
    <n v="0.1"/>
    <n v="110"/>
    <n v="990"/>
    <n v="700"/>
    <n v="700"/>
    <n v="290"/>
  </r>
  <r>
    <n v="3014"/>
    <n v="1557"/>
    <n v="96"/>
    <s v="Mutfak Tartısı"/>
    <n v="8"/>
    <s v="Mutfak"/>
    <n v="1"/>
    <n v="4030"/>
    <n v="0.1"/>
    <n v="403"/>
    <n v="3627"/>
    <n v="3060"/>
    <n v="3060"/>
    <n v="567"/>
  </r>
  <r>
    <n v="3015"/>
    <n v="1557"/>
    <n v="19"/>
    <s v="Perde"/>
    <n v="2"/>
    <s v="Ev Yaşam"/>
    <n v="1"/>
    <n v="2900"/>
    <n v="0"/>
    <n v="0"/>
    <n v="2900"/>
    <n v="1960"/>
    <n v="1960"/>
    <n v="940"/>
  </r>
  <r>
    <n v="3016"/>
    <n v="1557"/>
    <n v="100"/>
    <s v="Toprak Torbası"/>
    <n v="9"/>
    <s v="Bahçe"/>
    <n v="1"/>
    <n v="2850"/>
    <n v="0.15"/>
    <n v="427.5"/>
    <n v="2422.5"/>
    <n v="2190"/>
    <n v="2190"/>
    <n v="232.5"/>
  </r>
  <r>
    <n v="3017"/>
    <n v="1557"/>
    <n v="91"/>
    <s v="Su Isıtıcı"/>
    <n v="8"/>
    <s v="Mutfak"/>
    <n v="2"/>
    <n v="2100"/>
    <n v="0.1"/>
    <n v="420"/>
    <n v="3780"/>
    <n v="1350"/>
    <n v="2700"/>
    <n v="1080"/>
  </r>
  <r>
    <n v="3018"/>
    <n v="1557"/>
    <n v="77"/>
    <s v="Masa Oyunu"/>
    <n v="7"/>
    <s v="Oyuncak"/>
    <n v="1"/>
    <n v="2810"/>
    <n v="0.05"/>
    <n v="140.5"/>
    <n v="2669.5"/>
    <n v="2190"/>
    <n v="2190"/>
    <n v="479.5"/>
  </r>
  <r>
    <n v="3019"/>
    <n v="1558"/>
    <n v="90"/>
    <s v="Bıçak Seti"/>
    <n v="8"/>
    <s v="Mutfak"/>
    <n v="2"/>
    <n v="3480"/>
    <n v="0.25"/>
    <n v="1740"/>
    <n v="5220"/>
    <n v="2670"/>
    <n v="5340"/>
    <n v="-120"/>
  </r>
  <r>
    <n v="3020"/>
    <n v="1559"/>
    <n v="94"/>
    <s v="Çaydanlık"/>
    <n v="8"/>
    <s v="Mutfak"/>
    <n v="1"/>
    <n v="6650"/>
    <n v="0.05"/>
    <n v="332.5"/>
    <n v="6317.5"/>
    <n v="3570"/>
    <n v="3570"/>
    <n v="2747.5"/>
  </r>
  <r>
    <n v="3021"/>
    <n v="1559"/>
    <n v="67"/>
    <s v="Yüz Temizleme Jeli"/>
    <n v="6"/>
    <s v="Kozmetik"/>
    <n v="2"/>
    <n v="1440"/>
    <n v="0"/>
    <n v="0"/>
    <n v="2880"/>
    <n v="730"/>
    <n v="1460"/>
    <n v="1420"/>
  </r>
  <r>
    <n v="3022"/>
    <n v="1559"/>
    <n v="84"/>
    <s v="Robot Oyuncak"/>
    <n v="7"/>
    <s v="Oyuncak"/>
    <n v="1"/>
    <n v="630"/>
    <n v="0.2"/>
    <n v="126"/>
    <n v="504"/>
    <n v="500"/>
    <n v="500"/>
    <n v="4"/>
  </r>
  <r>
    <n v="3023"/>
    <n v="1560"/>
    <n v="46"/>
    <s v="Kalem Seti"/>
    <n v="4"/>
    <s v="Kitap"/>
    <n v="2"/>
    <n v="170"/>
    <n v="0.1"/>
    <n v="34"/>
    <n v="306"/>
    <n v="90"/>
    <n v="180"/>
    <n v="126"/>
  </r>
  <r>
    <n v="3024"/>
    <n v="1560"/>
    <n v="67"/>
    <s v="Yüz Temizleme Jeli"/>
    <n v="6"/>
    <s v="Kozmetik"/>
    <n v="3"/>
    <n v="1380"/>
    <n v="0"/>
    <n v="0"/>
    <n v="4140"/>
    <n v="730"/>
    <n v="2190"/>
    <n v="1950"/>
  </r>
  <r>
    <n v="3025"/>
    <n v="1560"/>
    <n v="95"/>
    <s v="Fırın Kabı"/>
    <n v="8"/>
    <s v="Mutfak"/>
    <n v="1"/>
    <n v="3540"/>
    <n v="0.1"/>
    <n v="354"/>
    <n v="3186"/>
    <n v="2310"/>
    <n v="2310"/>
    <n v="876"/>
  </r>
  <r>
    <n v="3026"/>
    <n v="1560"/>
    <n v="13"/>
    <s v="Elektrikli Süpürge"/>
    <n v="2"/>
    <s v="Ev Yaşam"/>
    <n v="3"/>
    <n v="5140"/>
    <n v="0"/>
    <n v="0"/>
    <n v="15420"/>
    <n v="2460"/>
    <n v="7380"/>
    <n v="8040"/>
  </r>
  <r>
    <n v="3027"/>
    <n v="1560"/>
    <n v="71"/>
    <s v="Dudak Balmı"/>
    <n v="6"/>
    <s v="Kozmetik"/>
    <n v="1"/>
    <n v="630"/>
    <n v="0"/>
    <n v="0"/>
    <n v="630"/>
    <n v="340"/>
    <n v="340"/>
    <n v="290"/>
  </r>
  <r>
    <n v="3028"/>
    <n v="1561"/>
    <n v="96"/>
    <s v="Mutfak Tartısı"/>
    <n v="8"/>
    <s v="Mutfak"/>
    <n v="1"/>
    <n v="3980"/>
    <n v="0"/>
    <n v="0"/>
    <n v="3980"/>
    <n v="3060"/>
    <n v="3060"/>
    <n v="920"/>
  </r>
  <r>
    <n v="3029"/>
    <n v="1561"/>
    <n v="111"/>
    <s v="Paspas Seti"/>
    <n v="10"/>
    <s v="Oto Aksesuar"/>
    <n v="1"/>
    <n v="250"/>
    <n v="0.05"/>
    <n v="12.5"/>
    <n v="237.5"/>
    <n v="140"/>
    <n v="140"/>
    <n v="97.5"/>
  </r>
  <r>
    <n v="3030"/>
    <n v="1561"/>
    <n v="97"/>
    <s v="Bahçe Makası"/>
    <n v="9"/>
    <s v="Bahçe"/>
    <n v="1"/>
    <n v="70"/>
    <n v="0.05"/>
    <n v="3.5"/>
    <n v="66.5"/>
    <n v="50"/>
    <n v="50"/>
    <n v="16.5"/>
  </r>
  <r>
    <n v="3031"/>
    <n v="1562"/>
    <n v="68"/>
    <s v="Tıraş Köpüğü"/>
    <n v="6"/>
    <s v="Kozmetik"/>
    <n v="5"/>
    <n v="1030"/>
    <n v="0"/>
    <n v="0"/>
    <n v="5150"/>
    <n v="610"/>
    <n v="3050"/>
    <n v="2100"/>
  </r>
  <r>
    <n v="3032"/>
    <n v="1563"/>
    <n v="25"/>
    <s v="Tişört"/>
    <n v="3"/>
    <s v="Giyim"/>
    <n v="2"/>
    <n v="2090"/>
    <n v="0"/>
    <n v="0"/>
    <n v="4180"/>
    <n v="1430"/>
    <n v="2860"/>
    <n v="1320"/>
  </r>
  <r>
    <n v="3033"/>
    <n v="1563"/>
    <n v="102"/>
    <s v="Bahçe Eldiveni"/>
    <n v="9"/>
    <s v="Bahçe"/>
    <n v="2"/>
    <n v="2070"/>
    <n v="0.1"/>
    <n v="414"/>
    <n v="3726"/>
    <n v="1360"/>
    <n v="2720"/>
    <n v="1006"/>
  </r>
  <r>
    <n v="3034"/>
    <n v="1564"/>
    <n v="5"/>
    <s v="Akıllı Saat"/>
    <n v="1"/>
    <s v="Elektronik"/>
    <n v="2"/>
    <n v="7160"/>
    <n v="0"/>
    <n v="0"/>
    <n v="14320"/>
    <n v="4350"/>
    <n v="8700"/>
    <n v="5620"/>
  </r>
  <r>
    <n v="3035"/>
    <n v="1565"/>
    <n v="67"/>
    <s v="Yüz Temizleme Jeli"/>
    <n v="6"/>
    <s v="Kozmetik"/>
    <n v="2"/>
    <n v="1410"/>
    <n v="0.05"/>
    <n v="141"/>
    <n v="2679"/>
    <n v="730"/>
    <n v="1460"/>
    <n v="1219"/>
  </r>
  <r>
    <n v="3036"/>
    <n v="1566"/>
    <n v="20"/>
    <s v="Duvar Saati"/>
    <n v="2"/>
    <s v="Ev Yaşam"/>
    <n v="1"/>
    <n v="1830"/>
    <n v="0.1"/>
    <n v="183"/>
    <n v="1647"/>
    <n v="1030"/>
    <n v="1030"/>
    <n v="617"/>
  </r>
  <r>
    <n v="3037"/>
    <n v="1566"/>
    <n v="62"/>
    <s v="Nemlendirici Krem"/>
    <n v="6"/>
    <s v="Kozmetik"/>
    <n v="1"/>
    <n v="1040"/>
    <n v="0.2"/>
    <n v="208"/>
    <n v="832"/>
    <n v="540"/>
    <n v="540"/>
    <n v="292"/>
  </r>
  <r>
    <n v="3038"/>
    <n v="1566"/>
    <n v="109"/>
    <s v="Araç Telefon Tutucu"/>
    <n v="10"/>
    <s v="Oto Aksesuar"/>
    <n v="3"/>
    <n v="1050"/>
    <n v="0"/>
    <n v="0"/>
    <n v="3150"/>
    <n v="760"/>
    <n v="2280"/>
    <n v="870"/>
  </r>
  <r>
    <n v="3039"/>
    <n v="1567"/>
    <n v="81"/>
    <s v="Ahşap Blok"/>
    <n v="7"/>
    <s v="Oyuncak"/>
    <n v="5"/>
    <n v="2530"/>
    <n v="0.2"/>
    <n v="2530"/>
    <n v="10120"/>
    <n v="1830"/>
    <n v="9150"/>
    <n v="970"/>
  </r>
  <r>
    <n v="3040"/>
    <n v="1567"/>
    <n v="95"/>
    <s v="Fırın Kabı"/>
    <n v="8"/>
    <s v="Mutfak"/>
    <n v="1"/>
    <n v="3350"/>
    <n v="0"/>
    <n v="0"/>
    <n v="3350"/>
    <n v="2310"/>
    <n v="2310"/>
    <n v="1040"/>
  </r>
  <r>
    <n v="3041"/>
    <n v="1567"/>
    <n v="108"/>
    <s v="Seramik Saksı"/>
    <n v="9"/>
    <s v="Bahçe"/>
    <n v="4"/>
    <n v="1880"/>
    <n v="0.15"/>
    <n v="1128"/>
    <n v="6392"/>
    <n v="970"/>
    <n v="3880"/>
    <n v="2512"/>
  </r>
  <r>
    <n v="3042"/>
    <n v="1568"/>
    <n v="77"/>
    <s v="Masa Oyunu"/>
    <n v="7"/>
    <s v="Oyuncak"/>
    <n v="1"/>
    <n v="2980"/>
    <n v="0"/>
    <n v="0"/>
    <n v="2980"/>
    <n v="2190"/>
    <n v="2190"/>
    <n v="790"/>
  </r>
  <r>
    <n v="3043"/>
    <n v="1569"/>
    <n v="7"/>
    <s v="Monitör"/>
    <n v="1"/>
    <s v="Elektronik"/>
    <n v="2"/>
    <n v="18800"/>
    <n v="0"/>
    <n v="0"/>
    <n v="37600"/>
    <n v="9620"/>
    <n v="19240"/>
    <n v="18360"/>
  </r>
  <r>
    <n v="3044"/>
    <n v="1570"/>
    <n v="84"/>
    <s v="Robot Oyuncak"/>
    <n v="7"/>
    <s v="Oyuncak"/>
    <n v="1"/>
    <n v="640"/>
    <n v="0.1"/>
    <n v="64"/>
    <n v="576"/>
    <n v="500"/>
    <n v="500"/>
    <n v="76"/>
  </r>
  <r>
    <n v="3045"/>
    <n v="1570"/>
    <n v="76"/>
    <s v="Peluş Ayı"/>
    <n v="7"/>
    <s v="Oyuncak"/>
    <n v="2"/>
    <n v="180"/>
    <n v="0.05"/>
    <n v="18"/>
    <n v="342"/>
    <n v="150"/>
    <n v="300"/>
    <n v="42"/>
  </r>
  <r>
    <n v="3046"/>
    <n v="1571"/>
    <n v="14"/>
    <s v="Hava Temizleyici"/>
    <n v="2"/>
    <s v="Ev Yaşam"/>
    <n v="1"/>
    <n v="1050"/>
    <n v="0.1"/>
    <n v="105"/>
    <n v="945"/>
    <n v="560"/>
    <n v="560"/>
    <n v="385"/>
  </r>
  <r>
    <n v="3047"/>
    <n v="1572"/>
    <n v="80"/>
    <s v="Eğitici Kartlar"/>
    <n v="7"/>
    <s v="Oyuncak"/>
    <n v="1"/>
    <n v="820"/>
    <n v="0.2"/>
    <n v="164"/>
    <n v="656"/>
    <n v="640"/>
    <n v="640"/>
    <n v="16"/>
  </r>
  <r>
    <n v="3048"/>
    <n v="1573"/>
    <n v="91"/>
    <s v="Su Isıtıcı"/>
    <n v="8"/>
    <s v="Mutfak"/>
    <n v="2"/>
    <n v="2130"/>
    <n v="0.1"/>
    <n v="426"/>
    <n v="3834"/>
    <n v="1350"/>
    <n v="2700"/>
    <n v="1134"/>
  </r>
  <r>
    <n v="3049"/>
    <n v="1573"/>
    <n v="118"/>
    <s v="Park Sensörü"/>
    <n v="10"/>
    <s v="Oto Aksesuar"/>
    <n v="4"/>
    <n v="4840"/>
    <n v="0"/>
    <n v="0"/>
    <n v="19360"/>
    <n v="2490"/>
    <n v="9960"/>
    <n v="9400"/>
  </r>
  <r>
    <n v="3050"/>
    <n v="1573"/>
    <n v="24"/>
    <s v="Kitaplık"/>
    <n v="2"/>
    <s v="Ev Yaşam"/>
    <n v="3"/>
    <n v="2830"/>
    <n v="0.15"/>
    <n v="1273.5"/>
    <n v="7216.5"/>
    <n v="2180"/>
    <n v="6540"/>
    <n v="676.5"/>
  </r>
  <r>
    <n v="3051"/>
    <n v="1573"/>
    <n v="40"/>
    <s v="Veri Analizi Kitabı"/>
    <n v="4"/>
    <s v="Kitap"/>
    <n v="2"/>
    <n v="510"/>
    <n v="0"/>
    <n v="0"/>
    <n v="1020"/>
    <n v="340"/>
    <n v="680"/>
    <n v="340"/>
  </r>
  <r>
    <n v="3052"/>
    <n v="1573"/>
    <n v="17"/>
    <s v="Yastık"/>
    <n v="2"/>
    <s v="Ev Yaşam"/>
    <n v="1"/>
    <n v="2420"/>
    <n v="0"/>
    <n v="0"/>
    <n v="2420"/>
    <n v="1340"/>
    <n v="1340"/>
    <n v="1080"/>
  </r>
  <r>
    <n v="3053"/>
    <n v="1574"/>
    <n v="22"/>
    <s v="Çamaşır Sepeti"/>
    <n v="2"/>
    <s v="Ev Yaşam"/>
    <n v="1"/>
    <n v="990"/>
    <n v="0.25"/>
    <n v="247.5"/>
    <n v="742.5"/>
    <n v="630"/>
    <n v="630"/>
    <n v="112.5"/>
  </r>
  <r>
    <n v="3054"/>
    <n v="1575"/>
    <n v="108"/>
    <s v="Seramik Saksı"/>
    <n v="9"/>
    <s v="Bahçe"/>
    <n v="2"/>
    <n v="1820"/>
    <n v="0"/>
    <n v="0"/>
    <n v="3640"/>
    <n v="970"/>
    <n v="1940"/>
    <n v="1700"/>
  </r>
  <r>
    <n v="3055"/>
    <n v="1576"/>
    <n v="55"/>
    <s v="Suluk"/>
    <n v="5"/>
    <s v="Spor"/>
    <n v="1"/>
    <n v="16740"/>
    <n v="0"/>
    <n v="0"/>
    <n v="16740"/>
    <n v="9500"/>
    <n v="9500"/>
    <n v="7240"/>
  </r>
  <r>
    <n v="3056"/>
    <n v="1576"/>
    <n v="85"/>
    <s v="Tava"/>
    <n v="8"/>
    <s v="Mutfak"/>
    <n v="1"/>
    <n v="7220"/>
    <n v="0.1"/>
    <n v="722"/>
    <n v="6498"/>
    <n v="3460"/>
    <n v="3460"/>
    <n v="3038"/>
  </r>
  <r>
    <n v="3057"/>
    <n v="1577"/>
    <n v="60"/>
    <s v="Pilates Topu"/>
    <n v="5"/>
    <s v="Spor"/>
    <n v="1"/>
    <n v="4670"/>
    <n v="0.1"/>
    <n v="467"/>
    <n v="4203"/>
    <n v="3060"/>
    <n v="3060"/>
    <n v="1143"/>
  </r>
  <r>
    <n v="3058"/>
    <n v="1577"/>
    <n v="5"/>
    <s v="Akıllı Saat"/>
    <n v="1"/>
    <s v="Elektronik"/>
    <n v="1"/>
    <n v="7130"/>
    <n v="0"/>
    <n v="0"/>
    <n v="7130"/>
    <n v="4350"/>
    <n v="4350"/>
    <n v="2780"/>
  </r>
  <r>
    <n v="3059"/>
    <n v="1577"/>
    <n v="41"/>
    <s v="Tarih Kitabı"/>
    <n v="4"/>
    <s v="Kitap"/>
    <n v="1"/>
    <n v="120"/>
    <n v="0.15"/>
    <n v="18"/>
    <n v="102"/>
    <n v="70"/>
    <n v="70"/>
    <n v="32"/>
  </r>
  <r>
    <n v="3060"/>
    <n v="1578"/>
    <n v="50"/>
    <s v="Yoga Matı"/>
    <n v="5"/>
    <s v="Spor"/>
    <n v="1"/>
    <n v="3370"/>
    <n v="0"/>
    <n v="0"/>
    <n v="3370"/>
    <n v="1750"/>
    <n v="1750"/>
    <n v="1620"/>
  </r>
  <r>
    <n v="3061"/>
    <n v="1579"/>
    <n v="49"/>
    <s v="Futbol Topu"/>
    <n v="5"/>
    <s v="Spor"/>
    <n v="1"/>
    <n v="370"/>
    <n v="0.1"/>
    <n v="37"/>
    <n v="333"/>
    <n v="270"/>
    <n v="270"/>
    <n v="63"/>
  </r>
  <r>
    <n v="3062"/>
    <n v="1580"/>
    <n v="33"/>
    <s v="Ceket"/>
    <n v="3"/>
    <s v="Giyim"/>
    <n v="1"/>
    <n v="1360"/>
    <n v="0"/>
    <n v="0"/>
    <n v="1360"/>
    <n v="1040"/>
    <n v="1040"/>
    <n v="320"/>
  </r>
  <r>
    <n v="3063"/>
    <n v="1581"/>
    <n v="102"/>
    <s v="Bahçe Eldiveni"/>
    <n v="9"/>
    <s v="Bahçe"/>
    <n v="1"/>
    <n v="2100"/>
    <n v="0"/>
    <n v="0"/>
    <n v="2100"/>
    <n v="1360"/>
    <n v="1360"/>
    <n v="740"/>
  </r>
  <r>
    <n v="3064"/>
    <n v="1582"/>
    <n v="53"/>
    <s v="Koşu Bandı"/>
    <n v="5"/>
    <s v="Spor"/>
    <n v="1"/>
    <n v="13140"/>
    <n v="0.1"/>
    <n v="1314"/>
    <n v="11826"/>
    <n v="6380"/>
    <n v="6380"/>
    <n v="5446"/>
  </r>
  <r>
    <n v="3065"/>
    <n v="1583"/>
    <n v="95"/>
    <s v="Fırın Kabı"/>
    <n v="8"/>
    <s v="Mutfak"/>
    <n v="1"/>
    <n v="3470"/>
    <n v="0"/>
    <n v="0"/>
    <n v="3470"/>
    <n v="2310"/>
    <n v="2310"/>
    <n v="1160"/>
  </r>
  <r>
    <n v="3066"/>
    <n v="1584"/>
    <n v="32"/>
    <s v="Kazak"/>
    <n v="3"/>
    <s v="Giyim"/>
    <n v="2"/>
    <n v="2310"/>
    <n v="0"/>
    <n v="0"/>
    <n v="4620"/>
    <n v="1660"/>
    <n v="3320"/>
    <n v="1300"/>
  </r>
  <r>
    <n v="3067"/>
    <n v="1585"/>
    <n v="107"/>
    <s v="Bahçe Sandalyesi"/>
    <n v="9"/>
    <s v="Bahçe"/>
    <n v="1"/>
    <n v="540"/>
    <n v="0.15"/>
    <n v="81"/>
    <n v="459"/>
    <n v="310"/>
    <n v="310"/>
    <n v="149"/>
  </r>
  <r>
    <n v="3068"/>
    <n v="1586"/>
    <n v="78"/>
    <s v="Bebek Oyuncak"/>
    <n v="7"/>
    <s v="Oyuncak"/>
    <n v="3"/>
    <n v="390"/>
    <n v="0.15"/>
    <n v="175.5"/>
    <n v="994.5"/>
    <n v="240"/>
    <n v="720"/>
    <n v="274.5"/>
  </r>
  <r>
    <n v="3069"/>
    <n v="1586"/>
    <n v="35"/>
    <s v="Çorap Seti"/>
    <n v="3"/>
    <s v="Giyim"/>
    <n v="1"/>
    <n v="3930"/>
    <n v="0.15"/>
    <n v="589.5"/>
    <n v="3340.5"/>
    <n v="1910"/>
    <n v="1910"/>
    <n v="1430.5"/>
  </r>
  <r>
    <n v="3070"/>
    <n v="1586"/>
    <n v="113"/>
    <s v="Lastik Parlatıcı"/>
    <n v="10"/>
    <s v="Oto Aksesuar"/>
    <n v="1"/>
    <n v="1810"/>
    <n v="0"/>
    <n v="0"/>
    <n v="1810"/>
    <n v="1260"/>
    <n v="1260"/>
    <n v="550"/>
  </r>
  <r>
    <n v="3071"/>
    <n v="1586"/>
    <n v="118"/>
    <s v="Park Sensörü"/>
    <n v="10"/>
    <s v="Oto Aksesuar"/>
    <n v="1"/>
    <n v="4760"/>
    <n v="0.15"/>
    <n v="714"/>
    <n v="4046"/>
    <n v="2490"/>
    <n v="2490"/>
    <n v="1556"/>
  </r>
  <r>
    <n v="3072"/>
    <n v="1586"/>
    <n v="62"/>
    <s v="Nemlendirici Krem"/>
    <n v="6"/>
    <s v="Kozmetik"/>
    <n v="1"/>
    <n v="1040"/>
    <n v="0.05"/>
    <n v="52"/>
    <n v="988"/>
    <n v="540"/>
    <n v="540"/>
    <n v="448"/>
  </r>
  <r>
    <n v="3073"/>
    <n v="1587"/>
    <n v="71"/>
    <s v="Dudak Balmı"/>
    <n v="6"/>
    <s v="Kozmetik"/>
    <n v="1"/>
    <n v="630"/>
    <n v="0.05"/>
    <n v="31.5"/>
    <n v="598.5"/>
    <n v="340"/>
    <n v="340"/>
    <n v="258.5"/>
  </r>
  <r>
    <n v="3074"/>
    <n v="1588"/>
    <n v="58"/>
    <s v="Eldiven"/>
    <n v="5"/>
    <s v="Spor"/>
    <n v="2"/>
    <n v="10070"/>
    <n v="0.05"/>
    <n v="1007"/>
    <n v="19133"/>
    <n v="6110"/>
    <n v="12220"/>
    <n v="6913"/>
  </r>
  <r>
    <n v="3075"/>
    <n v="1589"/>
    <n v="111"/>
    <s v="Paspas Seti"/>
    <n v="10"/>
    <s v="Oto Aksesuar"/>
    <n v="3"/>
    <n v="240"/>
    <n v="0"/>
    <n v="0"/>
    <n v="720"/>
    <n v="140"/>
    <n v="420"/>
    <n v="300"/>
  </r>
  <r>
    <n v="3076"/>
    <n v="1590"/>
    <n v="103"/>
    <s v="Güneş Enerjili Lamba"/>
    <n v="9"/>
    <s v="Bahçe"/>
    <n v="2"/>
    <n v="1500"/>
    <n v="0.2"/>
    <n v="600"/>
    <n v="2400"/>
    <n v="970"/>
    <n v="1940"/>
    <n v="460"/>
  </r>
  <r>
    <n v="3077"/>
    <n v="1590"/>
    <n v="68"/>
    <s v="Tıraş Köpüğü"/>
    <n v="6"/>
    <s v="Kozmetik"/>
    <n v="1"/>
    <n v="1070"/>
    <n v="0"/>
    <n v="0"/>
    <n v="1070"/>
    <n v="610"/>
    <n v="610"/>
    <n v="460"/>
  </r>
  <r>
    <n v="3078"/>
    <n v="1590"/>
    <n v="34"/>
    <s v="Şapka"/>
    <n v="3"/>
    <s v="Giyim"/>
    <n v="1"/>
    <n v="1870"/>
    <n v="0"/>
    <n v="0"/>
    <n v="1870"/>
    <n v="910"/>
    <n v="910"/>
    <n v="960"/>
  </r>
  <r>
    <n v="3079"/>
    <n v="1591"/>
    <n v="50"/>
    <s v="Yoga Matı"/>
    <n v="5"/>
    <s v="Spor"/>
    <n v="2"/>
    <n v="3400"/>
    <n v="0"/>
    <n v="0"/>
    <n v="6800"/>
    <n v="1750"/>
    <n v="3500"/>
    <n v="3300"/>
  </r>
  <r>
    <n v="3080"/>
    <n v="1591"/>
    <n v="63"/>
    <s v="Güneş Kremi"/>
    <n v="6"/>
    <s v="Kozmetik"/>
    <n v="2"/>
    <n v="1600"/>
    <n v="0"/>
    <n v="0"/>
    <n v="3200"/>
    <n v="750"/>
    <n v="1500"/>
    <n v="1700"/>
  </r>
  <r>
    <n v="3081"/>
    <n v="1592"/>
    <n v="3"/>
    <s v="Kablosuz Kulaklık"/>
    <n v="1"/>
    <s v="Elektronik"/>
    <n v="5"/>
    <n v="23810"/>
    <n v="0.2"/>
    <n v="23810"/>
    <n v="95240"/>
    <n v="17980"/>
    <n v="89900"/>
    <n v="5340"/>
  </r>
  <r>
    <n v="3082"/>
    <n v="1592"/>
    <n v="114"/>
    <s v="Bagaj Düzenleyici"/>
    <n v="10"/>
    <s v="Oto Aksesuar"/>
    <n v="3"/>
    <n v="130"/>
    <n v="0.1"/>
    <n v="39"/>
    <n v="351"/>
    <n v="60"/>
    <n v="180"/>
    <n v="171"/>
  </r>
  <r>
    <n v="3083"/>
    <n v="1593"/>
    <n v="18"/>
    <s v="Halı"/>
    <n v="2"/>
    <s v="Ev Yaşam"/>
    <n v="3"/>
    <n v="11060"/>
    <n v="0.1"/>
    <n v="3318"/>
    <n v="29862"/>
    <n v="8290"/>
    <n v="24870"/>
    <n v="4992"/>
  </r>
  <r>
    <n v="3084"/>
    <n v="1594"/>
    <n v="116"/>
    <s v="Koltuk Kılıfı"/>
    <n v="10"/>
    <s v="Oto Aksesuar"/>
    <n v="2"/>
    <n v="2630"/>
    <n v="0"/>
    <n v="0"/>
    <n v="5260"/>
    <n v="1270"/>
    <n v="2540"/>
    <n v="2720"/>
  </r>
  <r>
    <n v="3085"/>
    <n v="1594"/>
    <n v="43"/>
    <s v="Ders Kitabı"/>
    <n v="4"/>
    <s v="Kitap"/>
    <n v="3"/>
    <n v="200"/>
    <n v="0"/>
    <n v="0"/>
    <n v="600"/>
    <n v="120"/>
    <n v="360"/>
    <n v="240"/>
  </r>
  <r>
    <n v="3086"/>
    <n v="1595"/>
    <n v="23"/>
    <s v="TV Ünitesi"/>
    <n v="2"/>
    <s v="Ev Yaşam"/>
    <n v="2"/>
    <n v="8650"/>
    <n v="0.15"/>
    <n v="2595"/>
    <n v="14705"/>
    <n v="4430"/>
    <n v="8860"/>
    <n v="5845"/>
  </r>
  <r>
    <n v="3087"/>
    <n v="1596"/>
    <n v="74"/>
    <s v="Puzzle"/>
    <n v="7"/>
    <s v="Oyuncak"/>
    <n v="2"/>
    <n v="560"/>
    <n v="0"/>
    <n v="0"/>
    <n v="1120"/>
    <n v="420"/>
    <n v="840"/>
    <n v="280"/>
  </r>
  <r>
    <n v="3088"/>
    <n v="1596"/>
    <n v="32"/>
    <s v="Kazak"/>
    <n v="3"/>
    <s v="Giyim"/>
    <n v="1"/>
    <n v="2200"/>
    <n v="0"/>
    <n v="0"/>
    <n v="2200"/>
    <n v="1660"/>
    <n v="1660"/>
    <n v="540"/>
  </r>
  <r>
    <n v="3089"/>
    <n v="1597"/>
    <n v="19"/>
    <s v="Perde"/>
    <n v="2"/>
    <s v="Ev Yaşam"/>
    <n v="1"/>
    <n v="2870"/>
    <n v="0.05"/>
    <n v="143.5"/>
    <n v="2726.5"/>
    <n v="1960"/>
    <n v="1960"/>
    <n v="766.5"/>
  </r>
  <r>
    <n v="3090"/>
    <n v="1597"/>
    <n v="57"/>
    <s v="Atlama İpi"/>
    <n v="5"/>
    <s v="Spor"/>
    <n v="2"/>
    <n v="2650"/>
    <n v="0.1"/>
    <n v="530"/>
    <n v="4770"/>
    <n v="1530"/>
    <n v="3060"/>
    <n v="1710"/>
  </r>
  <r>
    <n v="3091"/>
    <n v="1597"/>
    <n v="71"/>
    <s v="Dudak Balmı"/>
    <n v="6"/>
    <s v="Kozmetik"/>
    <n v="1"/>
    <n v="630"/>
    <n v="0.2"/>
    <n v="126"/>
    <n v="504"/>
    <n v="340"/>
    <n v="340"/>
    <n v="164"/>
  </r>
  <r>
    <n v="3092"/>
    <n v="1598"/>
    <n v="115"/>
    <s v="Araç Şarj Aleti"/>
    <n v="10"/>
    <s v="Oto Aksesuar"/>
    <n v="1"/>
    <n v="4690"/>
    <n v="0"/>
    <n v="0"/>
    <n v="4690"/>
    <n v="3060"/>
    <n v="3060"/>
    <n v="1630"/>
  </r>
  <r>
    <n v="3093"/>
    <n v="1598"/>
    <n v="28"/>
    <s v="Mont"/>
    <n v="3"/>
    <s v="Giyim"/>
    <n v="1"/>
    <n v="3860"/>
    <n v="0"/>
    <n v="0"/>
    <n v="3860"/>
    <n v="2180"/>
    <n v="2180"/>
    <n v="1680"/>
  </r>
  <r>
    <n v="3094"/>
    <n v="1599"/>
    <n v="96"/>
    <s v="Mutfak Tartısı"/>
    <n v="8"/>
    <s v="Mutfak"/>
    <n v="2"/>
    <n v="4050"/>
    <n v="0"/>
    <n v="0"/>
    <n v="8100"/>
    <n v="3060"/>
    <n v="6120"/>
    <n v="1980"/>
  </r>
  <r>
    <n v="3095"/>
    <n v="1599"/>
    <n v="95"/>
    <s v="Fırın Kabı"/>
    <n v="8"/>
    <s v="Mutfak"/>
    <n v="2"/>
    <n v="3360"/>
    <n v="0"/>
    <n v="0"/>
    <n v="6720"/>
    <n v="2310"/>
    <n v="4620"/>
    <n v="2100"/>
  </r>
  <r>
    <n v="3096"/>
    <n v="1600"/>
    <n v="113"/>
    <s v="Lastik Parlatıcı"/>
    <n v="10"/>
    <s v="Oto Aksesuar"/>
    <n v="1"/>
    <n v="1830"/>
    <n v="0"/>
    <n v="0"/>
    <n v="1830"/>
    <n v="1260"/>
    <n v="1260"/>
    <n v="570"/>
  </r>
  <r>
    <n v="3097"/>
    <n v="1601"/>
    <n v="18"/>
    <s v="Halı"/>
    <n v="2"/>
    <s v="Ev Yaşam"/>
    <n v="1"/>
    <n v="11220"/>
    <n v="0.2"/>
    <n v="2244"/>
    <n v="8976"/>
    <n v="8290"/>
    <n v="8290"/>
    <n v="686"/>
  </r>
  <r>
    <n v="3098"/>
    <n v="1602"/>
    <n v="63"/>
    <s v="Güneş Kremi"/>
    <n v="6"/>
    <s v="Kozmetik"/>
    <n v="1"/>
    <n v="1610"/>
    <n v="0.05"/>
    <n v="80.5"/>
    <n v="1529.5"/>
    <n v="750"/>
    <n v="750"/>
    <n v="779.5"/>
  </r>
  <r>
    <n v="3099"/>
    <n v="1602"/>
    <n v="105"/>
    <s v="Çim Tohumu"/>
    <n v="9"/>
    <s v="Bahçe"/>
    <n v="1"/>
    <n v="670"/>
    <n v="0"/>
    <n v="0"/>
    <n v="670"/>
    <n v="510"/>
    <n v="510"/>
    <n v="160"/>
  </r>
  <r>
    <n v="3100"/>
    <n v="1602"/>
    <n v="64"/>
    <s v="Parfüm"/>
    <n v="6"/>
    <s v="Kozmetik"/>
    <n v="1"/>
    <n v="420"/>
    <n v="0"/>
    <n v="0"/>
    <n v="420"/>
    <n v="260"/>
    <n v="260"/>
    <n v="160"/>
  </r>
  <r>
    <n v="3101"/>
    <n v="1603"/>
    <n v="113"/>
    <s v="Lastik Parlatıcı"/>
    <n v="10"/>
    <s v="Oto Aksesuar"/>
    <n v="1"/>
    <n v="1800"/>
    <n v="0.1"/>
    <n v="180"/>
    <n v="1620"/>
    <n v="1260"/>
    <n v="1260"/>
    <n v="360"/>
  </r>
  <r>
    <n v="3102"/>
    <n v="1603"/>
    <n v="106"/>
    <s v="Gübre"/>
    <n v="9"/>
    <s v="Bahçe"/>
    <n v="1"/>
    <n v="1530"/>
    <n v="0"/>
    <n v="0"/>
    <n v="1530"/>
    <n v="830"/>
    <n v="830"/>
    <n v="700"/>
  </r>
  <r>
    <n v="3103"/>
    <n v="1603"/>
    <n v="112"/>
    <s v="Cam Suyu"/>
    <n v="10"/>
    <s v="Oto Aksesuar"/>
    <n v="1"/>
    <n v="2730"/>
    <n v="0.15"/>
    <n v="409.5"/>
    <n v="2320.5"/>
    <n v="1520"/>
    <n v="1520"/>
    <n v="800.5"/>
  </r>
  <r>
    <n v="3104"/>
    <n v="1604"/>
    <n v="39"/>
    <s v="İşletme Kitabı"/>
    <n v="4"/>
    <s v="Kitap"/>
    <n v="1"/>
    <n v="430"/>
    <n v="0"/>
    <n v="0"/>
    <n v="430"/>
    <n v="210"/>
    <n v="210"/>
    <n v="220"/>
  </r>
  <r>
    <n v="3105"/>
    <n v="1605"/>
    <n v="6"/>
    <s v="Tablet"/>
    <n v="1"/>
    <s v="Elektronik"/>
    <n v="3"/>
    <n v="19520"/>
    <n v="0.1"/>
    <n v="5856"/>
    <n v="52704"/>
    <n v="13090"/>
    <n v="39270"/>
    <n v="13434"/>
  </r>
  <r>
    <n v="3106"/>
    <n v="1605"/>
    <n v="74"/>
    <s v="Puzzle"/>
    <n v="7"/>
    <s v="Oyuncak"/>
    <n v="1"/>
    <n v="560"/>
    <n v="0"/>
    <n v="0"/>
    <n v="560"/>
    <n v="420"/>
    <n v="420"/>
    <n v="140"/>
  </r>
  <r>
    <n v="3107"/>
    <n v="1606"/>
    <n v="43"/>
    <s v="Ders Kitabı"/>
    <n v="4"/>
    <s v="Kitap"/>
    <n v="1"/>
    <n v="190"/>
    <n v="0"/>
    <n v="0"/>
    <n v="190"/>
    <n v="120"/>
    <n v="120"/>
    <n v="70"/>
  </r>
  <r>
    <n v="3108"/>
    <n v="1606"/>
    <n v="84"/>
    <s v="Robot Oyuncak"/>
    <n v="7"/>
    <s v="Oyuncak"/>
    <n v="1"/>
    <n v="670"/>
    <n v="0.1"/>
    <n v="67"/>
    <n v="603"/>
    <n v="500"/>
    <n v="500"/>
    <n v="103"/>
  </r>
  <r>
    <n v="3109"/>
    <n v="1606"/>
    <n v="85"/>
    <s v="Tava"/>
    <n v="8"/>
    <s v="Mutfak"/>
    <n v="1"/>
    <n v="7460"/>
    <n v="0"/>
    <n v="0"/>
    <n v="7460"/>
    <n v="3460"/>
    <n v="3460"/>
    <n v="4000"/>
  </r>
  <r>
    <n v="3110"/>
    <n v="1606"/>
    <n v="55"/>
    <s v="Suluk"/>
    <n v="5"/>
    <s v="Spor"/>
    <n v="3"/>
    <n v="16580"/>
    <n v="0.1"/>
    <n v="4974"/>
    <n v="44766"/>
    <n v="9500"/>
    <n v="28500"/>
    <n v="16266"/>
  </r>
  <r>
    <n v="3111"/>
    <n v="1607"/>
    <n v="95"/>
    <s v="Fırın Kabı"/>
    <n v="8"/>
    <s v="Mutfak"/>
    <n v="1"/>
    <n v="3570"/>
    <n v="0"/>
    <n v="0"/>
    <n v="3570"/>
    <n v="2310"/>
    <n v="2310"/>
    <n v="1260"/>
  </r>
  <r>
    <n v="3112"/>
    <n v="1608"/>
    <n v="76"/>
    <s v="Peluş Ayı"/>
    <n v="7"/>
    <s v="Oyuncak"/>
    <n v="1"/>
    <n v="180"/>
    <n v="0"/>
    <n v="0"/>
    <n v="180"/>
    <n v="150"/>
    <n v="150"/>
    <n v="30"/>
  </r>
  <r>
    <n v="3113"/>
    <n v="1608"/>
    <n v="95"/>
    <s v="Fırın Kabı"/>
    <n v="8"/>
    <s v="Mutfak"/>
    <n v="1"/>
    <n v="3390"/>
    <n v="0.1"/>
    <n v="339"/>
    <n v="3051"/>
    <n v="2310"/>
    <n v="2310"/>
    <n v="741"/>
  </r>
  <r>
    <n v="3114"/>
    <n v="1609"/>
    <n v="40"/>
    <s v="Veri Analizi Kitabı"/>
    <n v="4"/>
    <s v="Kitap"/>
    <n v="1"/>
    <n v="470"/>
    <n v="0"/>
    <n v="0"/>
    <n v="470"/>
    <n v="340"/>
    <n v="340"/>
    <n v="130"/>
  </r>
  <r>
    <n v="3115"/>
    <n v="1610"/>
    <n v="94"/>
    <s v="Çaydanlık"/>
    <n v="8"/>
    <s v="Mutfak"/>
    <n v="1"/>
    <n v="6630"/>
    <n v="0.1"/>
    <n v="663"/>
    <n v="5967"/>
    <n v="3570"/>
    <n v="3570"/>
    <n v="2397"/>
  </r>
  <r>
    <n v="3116"/>
    <n v="1610"/>
    <n v="75"/>
    <s v="Oyuncak Araba"/>
    <n v="7"/>
    <s v="Oyuncak"/>
    <n v="3"/>
    <n v="1950"/>
    <n v="0.05"/>
    <n v="292.5"/>
    <n v="5557.5"/>
    <n v="1470"/>
    <n v="4410"/>
    <n v="1147.5"/>
  </r>
  <r>
    <n v="3117"/>
    <n v="1611"/>
    <n v="48"/>
    <s v="Sözlük"/>
    <n v="4"/>
    <s v="Kitap"/>
    <n v="1"/>
    <n v="650"/>
    <n v="0.05"/>
    <n v="32.5"/>
    <n v="617.5"/>
    <n v="430"/>
    <n v="430"/>
    <n v="187.5"/>
  </r>
  <r>
    <n v="3118"/>
    <n v="1611"/>
    <n v="3"/>
    <s v="Kablosuz Kulaklık"/>
    <n v="1"/>
    <s v="Elektronik"/>
    <n v="1"/>
    <n v="23630"/>
    <n v="0"/>
    <n v="0"/>
    <n v="23630"/>
    <n v="17980"/>
    <n v="17980"/>
    <n v="5650"/>
  </r>
  <r>
    <n v="3119"/>
    <n v="1612"/>
    <n v="41"/>
    <s v="Tarih Kitabı"/>
    <n v="4"/>
    <s v="Kitap"/>
    <n v="1"/>
    <n v="120"/>
    <n v="0"/>
    <n v="0"/>
    <n v="120"/>
    <n v="70"/>
    <n v="70"/>
    <n v="50"/>
  </r>
  <r>
    <n v="3120"/>
    <n v="1612"/>
    <n v="36"/>
    <s v="Elbise"/>
    <n v="3"/>
    <s v="Giyim"/>
    <n v="1"/>
    <n v="3260"/>
    <n v="0"/>
    <n v="0"/>
    <n v="3260"/>
    <n v="1960"/>
    <n v="1960"/>
    <n v="1300"/>
  </r>
  <r>
    <n v="3121"/>
    <n v="1612"/>
    <n v="108"/>
    <s v="Seramik Saksı"/>
    <n v="9"/>
    <s v="Bahçe"/>
    <n v="1"/>
    <n v="1750"/>
    <n v="0"/>
    <n v="0"/>
    <n v="1750"/>
    <n v="970"/>
    <n v="970"/>
    <n v="780"/>
  </r>
  <r>
    <n v="3122"/>
    <n v="1613"/>
    <n v="76"/>
    <s v="Peluş Ayı"/>
    <n v="7"/>
    <s v="Oyuncak"/>
    <n v="3"/>
    <n v="190"/>
    <n v="0"/>
    <n v="0"/>
    <n v="570"/>
    <n v="150"/>
    <n v="450"/>
    <n v="120"/>
  </r>
  <r>
    <n v="3123"/>
    <n v="1614"/>
    <n v="25"/>
    <s v="Tişört"/>
    <n v="3"/>
    <s v="Giyim"/>
    <n v="1"/>
    <n v="2040"/>
    <n v="0"/>
    <n v="0"/>
    <n v="2040"/>
    <n v="1430"/>
    <n v="1430"/>
    <n v="610"/>
  </r>
  <r>
    <n v="3124"/>
    <n v="1615"/>
    <n v="29"/>
    <s v="Gömlek"/>
    <n v="3"/>
    <s v="Giyim"/>
    <n v="1"/>
    <n v="1920"/>
    <n v="0"/>
    <n v="0"/>
    <n v="1920"/>
    <n v="1380"/>
    <n v="1380"/>
    <n v="540"/>
  </r>
  <r>
    <n v="3125"/>
    <n v="1615"/>
    <n v="108"/>
    <s v="Seramik Saksı"/>
    <n v="9"/>
    <s v="Bahçe"/>
    <n v="2"/>
    <n v="1800"/>
    <n v="0.1"/>
    <n v="360"/>
    <n v="3240"/>
    <n v="970"/>
    <n v="1940"/>
    <n v="1300"/>
  </r>
  <r>
    <n v="3126"/>
    <n v="1616"/>
    <n v="47"/>
    <s v="Çizim Defteri"/>
    <n v="4"/>
    <s v="Kitap"/>
    <n v="1"/>
    <n v="330"/>
    <n v="0.1"/>
    <n v="33"/>
    <n v="297"/>
    <n v="240"/>
    <n v="240"/>
    <n v="57"/>
  </r>
  <r>
    <n v="3127"/>
    <n v="1617"/>
    <n v="69"/>
    <s v="Deodorant"/>
    <n v="6"/>
    <s v="Kozmetik"/>
    <n v="1"/>
    <n v="750"/>
    <n v="0.2"/>
    <n v="150"/>
    <n v="600"/>
    <n v="500"/>
    <n v="500"/>
    <n v="100"/>
  </r>
  <r>
    <n v="3128"/>
    <n v="1617"/>
    <n v="105"/>
    <s v="Çim Tohumu"/>
    <n v="9"/>
    <s v="Bahçe"/>
    <n v="2"/>
    <n v="660"/>
    <n v="0"/>
    <n v="0"/>
    <n v="1320"/>
    <n v="510"/>
    <n v="1020"/>
    <n v="300"/>
  </r>
  <r>
    <n v="3129"/>
    <n v="1617"/>
    <n v="11"/>
    <s v="Webcam"/>
    <n v="1"/>
    <s v="Elektronik"/>
    <n v="1"/>
    <n v="3280"/>
    <n v="0.05"/>
    <n v="164"/>
    <n v="3116"/>
    <n v="1600"/>
    <n v="1600"/>
    <n v="1516"/>
  </r>
  <r>
    <n v="3130"/>
    <n v="1618"/>
    <n v="102"/>
    <s v="Bahçe Eldiveni"/>
    <n v="9"/>
    <s v="Bahçe"/>
    <n v="1"/>
    <n v="2160"/>
    <n v="0.25"/>
    <n v="540"/>
    <n v="1620"/>
    <n v="1360"/>
    <n v="1360"/>
    <n v="260"/>
  </r>
  <r>
    <n v="3131"/>
    <n v="1618"/>
    <n v="10"/>
    <s v="Powerbank"/>
    <n v="1"/>
    <s v="Elektronik"/>
    <n v="1"/>
    <n v="7130"/>
    <n v="0.1"/>
    <n v="713"/>
    <n v="6417"/>
    <n v="4870"/>
    <n v="4870"/>
    <n v="1547"/>
  </r>
  <r>
    <n v="3132"/>
    <n v="1618"/>
    <n v="118"/>
    <s v="Park Sensörü"/>
    <n v="10"/>
    <s v="Oto Aksesuar"/>
    <n v="5"/>
    <n v="4780"/>
    <n v="0"/>
    <n v="0"/>
    <n v="23900"/>
    <n v="2490"/>
    <n v="12450"/>
    <n v="11450"/>
  </r>
  <r>
    <n v="3133"/>
    <n v="1619"/>
    <n v="40"/>
    <s v="Veri Analizi Kitabı"/>
    <n v="4"/>
    <s v="Kitap"/>
    <n v="2"/>
    <n v="490"/>
    <n v="0.05"/>
    <n v="49"/>
    <n v="931"/>
    <n v="340"/>
    <n v="680"/>
    <n v="251"/>
  </r>
  <r>
    <n v="3134"/>
    <n v="1619"/>
    <n v="69"/>
    <s v="Deodorant"/>
    <n v="6"/>
    <s v="Kozmetik"/>
    <n v="2"/>
    <n v="690"/>
    <n v="0"/>
    <n v="0"/>
    <n v="1380"/>
    <n v="500"/>
    <n v="1000"/>
    <n v="380"/>
  </r>
  <r>
    <n v="3135"/>
    <n v="1620"/>
    <n v="91"/>
    <s v="Su Isıtıcı"/>
    <n v="8"/>
    <s v="Mutfak"/>
    <n v="2"/>
    <n v="2060"/>
    <n v="0.15"/>
    <n v="618"/>
    <n v="3502"/>
    <n v="1350"/>
    <n v="2700"/>
    <n v="802"/>
  </r>
  <r>
    <n v="3136"/>
    <n v="1621"/>
    <n v="98"/>
    <s v="Saksı"/>
    <n v="9"/>
    <s v="Bahçe"/>
    <n v="3"/>
    <n v="4090"/>
    <n v="0.1"/>
    <n v="1227"/>
    <n v="11043"/>
    <n v="2000"/>
    <n v="6000"/>
    <n v="5043"/>
  </r>
  <r>
    <n v="3137"/>
    <n v="1621"/>
    <n v="109"/>
    <s v="Araç Telefon Tutucu"/>
    <n v="10"/>
    <s v="Oto Aksesuar"/>
    <n v="1"/>
    <n v="1020"/>
    <n v="0"/>
    <n v="0"/>
    <n v="1020"/>
    <n v="760"/>
    <n v="760"/>
    <n v="260"/>
  </r>
  <r>
    <n v="3138"/>
    <n v="1621"/>
    <n v="7"/>
    <s v="Monitör"/>
    <n v="1"/>
    <s v="Elektronik"/>
    <n v="1"/>
    <n v="17790"/>
    <n v="0"/>
    <n v="0"/>
    <n v="17790"/>
    <n v="9620"/>
    <n v="9620"/>
    <n v="8170"/>
  </r>
  <r>
    <n v="3139"/>
    <n v="1622"/>
    <n v="26"/>
    <s v="Kot Pantolon"/>
    <n v="3"/>
    <s v="Giyim"/>
    <n v="3"/>
    <n v="850"/>
    <n v="0.2"/>
    <n v="510"/>
    <n v="2040"/>
    <n v="400"/>
    <n v="1200"/>
    <n v="840"/>
  </r>
  <r>
    <n v="3140"/>
    <n v="1623"/>
    <n v="86"/>
    <s v="Tencere Seti"/>
    <n v="8"/>
    <s v="Mutfak"/>
    <n v="1"/>
    <n v="580"/>
    <n v="0"/>
    <n v="0"/>
    <n v="580"/>
    <n v="360"/>
    <n v="360"/>
    <n v="220"/>
  </r>
  <r>
    <n v="3141"/>
    <n v="1623"/>
    <n v="92"/>
    <s v="Saklama Kabı"/>
    <n v="8"/>
    <s v="Mutfak"/>
    <n v="2"/>
    <n v="750"/>
    <n v="0"/>
    <n v="0"/>
    <n v="1500"/>
    <n v="500"/>
    <n v="1000"/>
    <n v="500"/>
  </r>
  <r>
    <n v="3142"/>
    <n v="1624"/>
    <n v="96"/>
    <s v="Mutfak Tartısı"/>
    <n v="8"/>
    <s v="Mutfak"/>
    <n v="2"/>
    <n v="4160"/>
    <n v="0"/>
    <n v="0"/>
    <n v="8320"/>
    <n v="3060"/>
    <n v="6120"/>
    <n v="2200"/>
  </r>
  <r>
    <n v="3143"/>
    <n v="1625"/>
    <n v="79"/>
    <s v="Uzaktan Kumandalı Araba"/>
    <n v="7"/>
    <s v="Oyuncak"/>
    <n v="3"/>
    <n v="2220"/>
    <n v="0.05"/>
    <n v="333"/>
    <n v="6327"/>
    <n v="1680"/>
    <n v="5040"/>
    <n v="1287"/>
  </r>
  <r>
    <n v="3144"/>
    <n v="1626"/>
    <n v="3"/>
    <s v="Kablosuz Kulaklık"/>
    <n v="1"/>
    <s v="Elektronik"/>
    <n v="3"/>
    <n v="25080"/>
    <n v="0.1"/>
    <n v="7524"/>
    <n v="67716"/>
    <n v="17980"/>
    <n v="53940"/>
    <n v="13776"/>
  </r>
  <r>
    <n v="3145"/>
    <n v="1626"/>
    <n v="54"/>
    <s v="Bisiklet Kaskı"/>
    <n v="5"/>
    <s v="Spor"/>
    <n v="1"/>
    <n v="18520"/>
    <n v="0.05"/>
    <n v="926"/>
    <n v="17594"/>
    <n v="9720"/>
    <n v="9720"/>
    <n v="7874"/>
  </r>
  <r>
    <n v="3146"/>
    <n v="1626"/>
    <n v="14"/>
    <s v="Hava Temizleyici"/>
    <n v="2"/>
    <s v="Ev Yaşam"/>
    <n v="3"/>
    <n v="1050"/>
    <n v="0.15"/>
    <n v="472.5"/>
    <n v="2677.5"/>
    <n v="560"/>
    <n v="1680"/>
    <n v="997.5"/>
  </r>
  <r>
    <n v="3147"/>
    <n v="1627"/>
    <n v="52"/>
    <s v="Direnç Bandı"/>
    <n v="5"/>
    <s v="Spor"/>
    <n v="1"/>
    <n v="14820"/>
    <n v="0.15"/>
    <n v="2223"/>
    <n v="12597"/>
    <n v="11070"/>
    <n v="11070"/>
    <n v="1527"/>
  </r>
  <r>
    <n v="3148"/>
    <n v="1627"/>
    <n v="69"/>
    <s v="Deodorant"/>
    <n v="6"/>
    <s v="Kozmetik"/>
    <n v="1"/>
    <n v="740"/>
    <n v="0"/>
    <n v="0"/>
    <n v="740"/>
    <n v="500"/>
    <n v="500"/>
    <n v="240"/>
  </r>
  <r>
    <n v="3149"/>
    <n v="1628"/>
    <n v="100"/>
    <s v="Toprak Torbası"/>
    <n v="9"/>
    <s v="Bahçe"/>
    <n v="4"/>
    <n v="2890"/>
    <n v="0"/>
    <n v="0"/>
    <n v="11560"/>
    <n v="2190"/>
    <n v="8760"/>
    <n v="2800"/>
  </r>
  <r>
    <n v="3150"/>
    <n v="1628"/>
    <n v="49"/>
    <s v="Futbol Topu"/>
    <n v="5"/>
    <s v="Spor"/>
    <n v="1"/>
    <n v="370"/>
    <n v="0.05"/>
    <n v="18.5"/>
    <n v="351.5"/>
    <n v="270"/>
    <n v="270"/>
    <n v="81.5"/>
  </r>
  <r>
    <n v="3151"/>
    <n v="1629"/>
    <n v="82"/>
    <s v="Satranç Takımı"/>
    <n v="7"/>
    <s v="Oyuncak"/>
    <n v="4"/>
    <n v="890"/>
    <n v="0"/>
    <n v="0"/>
    <n v="3560"/>
    <n v="700"/>
    <n v="2800"/>
    <n v="760"/>
  </r>
  <r>
    <n v="3152"/>
    <n v="1629"/>
    <n v="119"/>
    <s v="Koku"/>
    <n v="10"/>
    <s v="Oto Aksesuar"/>
    <n v="1"/>
    <n v="2900"/>
    <n v="0.05"/>
    <n v="145"/>
    <n v="2755"/>
    <n v="1710"/>
    <n v="1710"/>
    <n v="1045"/>
  </r>
  <r>
    <n v="3153"/>
    <n v="1629"/>
    <n v="120"/>
    <s v="İlk Yardım Çantası"/>
    <n v="10"/>
    <s v="Oto Aksesuar"/>
    <n v="1"/>
    <n v="4480"/>
    <n v="0"/>
    <n v="0"/>
    <n v="4480"/>
    <n v="2720"/>
    <n v="2720"/>
    <n v="1760"/>
  </r>
  <r>
    <n v="3154"/>
    <n v="1630"/>
    <n v="17"/>
    <s v="Yastık"/>
    <n v="2"/>
    <s v="Ev Yaşam"/>
    <n v="2"/>
    <n v="2550"/>
    <n v="0.05"/>
    <n v="255"/>
    <n v="4845"/>
    <n v="1340"/>
    <n v="2680"/>
    <n v="2165"/>
  </r>
  <r>
    <n v="3155"/>
    <n v="1630"/>
    <n v="33"/>
    <s v="Ceket"/>
    <n v="3"/>
    <s v="Giyim"/>
    <n v="1"/>
    <n v="1310"/>
    <n v="0"/>
    <n v="0"/>
    <n v="1310"/>
    <n v="1040"/>
    <n v="1040"/>
    <n v="270"/>
  </r>
  <r>
    <n v="3156"/>
    <n v="1631"/>
    <n v="3"/>
    <s v="Kablosuz Kulaklık"/>
    <n v="1"/>
    <s v="Elektronik"/>
    <n v="1"/>
    <n v="24180"/>
    <n v="0.1"/>
    <n v="2418"/>
    <n v="21762"/>
    <n v="17980"/>
    <n v="17980"/>
    <n v="3782"/>
  </r>
  <r>
    <n v="3157"/>
    <n v="1631"/>
    <n v="91"/>
    <s v="Su Isıtıcı"/>
    <n v="8"/>
    <s v="Mutfak"/>
    <n v="1"/>
    <n v="2050"/>
    <n v="0"/>
    <n v="0"/>
    <n v="2050"/>
    <n v="1350"/>
    <n v="1350"/>
    <n v="700"/>
  </r>
  <r>
    <n v="3158"/>
    <n v="1631"/>
    <n v="120"/>
    <s v="İlk Yardım Çantası"/>
    <n v="10"/>
    <s v="Oto Aksesuar"/>
    <n v="1"/>
    <n v="4770"/>
    <n v="0.1"/>
    <n v="477"/>
    <n v="4293"/>
    <n v="2720"/>
    <n v="2720"/>
    <n v="1573"/>
  </r>
  <r>
    <n v="3159"/>
    <n v="1632"/>
    <n v="103"/>
    <s v="Güneş Enerjili Lamba"/>
    <n v="9"/>
    <s v="Bahçe"/>
    <n v="1"/>
    <n v="1500"/>
    <n v="0.25"/>
    <n v="375"/>
    <n v="1125"/>
    <n v="970"/>
    <n v="970"/>
    <n v="155"/>
  </r>
  <r>
    <n v="3160"/>
    <n v="1633"/>
    <n v="75"/>
    <s v="Oyuncak Araba"/>
    <n v="7"/>
    <s v="Oyuncak"/>
    <n v="4"/>
    <n v="1940"/>
    <n v="0"/>
    <n v="0"/>
    <n v="7760"/>
    <n v="1470"/>
    <n v="5880"/>
    <n v="1880"/>
  </r>
  <r>
    <n v="3161"/>
    <n v="1633"/>
    <n v="65"/>
    <s v="Diş Macunu"/>
    <n v="6"/>
    <s v="Kozmetik"/>
    <n v="3"/>
    <n v="230"/>
    <n v="0"/>
    <n v="0"/>
    <n v="690"/>
    <n v="170"/>
    <n v="510"/>
    <n v="180"/>
  </r>
  <r>
    <n v="3162"/>
    <n v="1633"/>
    <n v="43"/>
    <s v="Ders Kitabı"/>
    <n v="4"/>
    <s v="Kitap"/>
    <n v="1"/>
    <n v="190"/>
    <n v="0"/>
    <n v="0"/>
    <n v="190"/>
    <n v="120"/>
    <n v="120"/>
    <n v="70"/>
  </r>
  <r>
    <n v="3163"/>
    <n v="1633"/>
    <n v="56"/>
    <s v="Spor Çantası"/>
    <n v="5"/>
    <s v="Spor"/>
    <n v="1"/>
    <n v="18380"/>
    <n v="0.05"/>
    <n v="919"/>
    <n v="17461"/>
    <n v="12840"/>
    <n v="12840"/>
    <n v="4621"/>
  </r>
  <r>
    <n v="3164"/>
    <n v="1633"/>
    <n v="51"/>
    <s v="Dambıl Seti"/>
    <n v="5"/>
    <s v="Spor"/>
    <n v="2"/>
    <n v="19160"/>
    <n v="0"/>
    <n v="0"/>
    <n v="38320"/>
    <n v="9220"/>
    <n v="18440"/>
    <n v="19880"/>
  </r>
  <r>
    <n v="3165"/>
    <n v="1634"/>
    <n v="7"/>
    <s v="Monitör"/>
    <n v="1"/>
    <s v="Elektronik"/>
    <n v="2"/>
    <n v="17870"/>
    <n v="0.15"/>
    <n v="5361"/>
    <n v="30379"/>
    <n v="9620"/>
    <n v="19240"/>
    <n v="11139"/>
  </r>
  <r>
    <n v="3166"/>
    <n v="1634"/>
    <n v="54"/>
    <s v="Bisiklet Kaskı"/>
    <n v="5"/>
    <s v="Spor"/>
    <n v="2"/>
    <n v="20020"/>
    <n v="0.15"/>
    <n v="6006"/>
    <n v="34034"/>
    <n v="9720"/>
    <n v="19440"/>
    <n v="14594"/>
  </r>
  <r>
    <n v="3167"/>
    <n v="1635"/>
    <n v="36"/>
    <s v="Elbise"/>
    <n v="3"/>
    <s v="Giyim"/>
    <n v="1"/>
    <n v="3400"/>
    <n v="0.15"/>
    <n v="510"/>
    <n v="2890"/>
    <n v="1960"/>
    <n v="1960"/>
    <n v="930"/>
  </r>
  <r>
    <n v="3168"/>
    <n v="1635"/>
    <n v="86"/>
    <s v="Tencere Seti"/>
    <n v="8"/>
    <s v="Mutfak"/>
    <n v="2"/>
    <n v="540"/>
    <n v="0"/>
    <n v="0"/>
    <n v="1080"/>
    <n v="360"/>
    <n v="720"/>
    <n v="360"/>
  </r>
  <r>
    <n v="3169"/>
    <n v="1635"/>
    <n v="97"/>
    <s v="Bahçe Makası"/>
    <n v="9"/>
    <s v="Bahçe"/>
    <n v="1"/>
    <n v="70"/>
    <n v="0.1"/>
    <n v="7"/>
    <n v="63"/>
    <n v="50"/>
    <n v="50"/>
    <n v="13"/>
  </r>
  <r>
    <n v="3170"/>
    <n v="1636"/>
    <n v="22"/>
    <s v="Çamaşır Sepeti"/>
    <n v="2"/>
    <s v="Ev Yaşam"/>
    <n v="4"/>
    <n v="950"/>
    <n v="0.05"/>
    <n v="190"/>
    <n v="3610"/>
    <n v="630"/>
    <n v="2520"/>
    <n v="1090"/>
  </r>
  <r>
    <n v="3171"/>
    <n v="1637"/>
    <n v="30"/>
    <s v="Eşofman Altı"/>
    <n v="3"/>
    <s v="Giyim"/>
    <n v="1"/>
    <n v="1750"/>
    <n v="0.05"/>
    <n v="87.5"/>
    <n v="1662.5"/>
    <n v="910"/>
    <n v="910"/>
    <n v="752.5"/>
  </r>
  <r>
    <n v="3172"/>
    <n v="1637"/>
    <n v="40"/>
    <s v="Veri Analizi Kitabı"/>
    <n v="4"/>
    <s v="Kitap"/>
    <n v="4"/>
    <n v="480"/>
    <n v="0"/>
    <n v="0"/>
    <n v="1920"/>
    <n v="340"/>
    <n v="1360"/>
    <n v="560"/>
  </r>
  <r>
    <n v="3173"/>
    <n v="1637"/>
    <n v="57"/>
    <s v="Atlama İpi"/>
    <n v="5"/>
    <s v="Spor"/>
    <n v="1"/>
    <n v="2810"/>
    <n v="0.05"/>
    <n v="140.5"/>
    <n v="2669.5"/>
    <n v="1530"/>
    <n v="1530"/>
    <n v="1139.5"/>
  </r>
  <r>
    <n v="3174"/>
    <n v="1637"/>
    <n v="17"/>
    <s v="Yastık"/>
    <n v="2"/>
    <s v="Ev Yaşam"/>
    <n v="1"/>
    <n v="2460"/>
    <n v="0.1"/>
    <n v="246"/>
    <n v="2214"/>
    <n v="1340"/>
    <n v="1340"/>
    <n v="874"/>
  </r>
  <r>
    <n v="3175"/>
    <n v="1638"/>
    <n v="96"/>
    <s v="Mutfak Tartısı"/>
    <n v="8"/>
    <s v="Mutfak"/>
    <n v="1"/>
    <n v="4000"/>
    <n v="0.1"/>
    <n v="400"/>
    <n v="3600"/>
    <n v="3060"/>
    <n v="3060"/>
    <n v="540"/>
  </r>
  <r>
    <n v="3176"/>
    <n v="1638"/>
    <n v="99"/>
    <s v="Sulama Hortumu"/>
    <n v="9"/>
    <s v="Bahçe"/>
    <n v="2"/>
    <n v="1330"/>
    <n v="0.05"/>
    <n v="133"/>
    <n v="2527"/>
    <n v="680"/>
    <n v="1360"/>
    <n v="1167"/>
  </r>
  <r>
    <n v="3177"/>
    <n v="1639"/>
    <n v="22"/>
    <s v="Çamaşır Sepeti"/>
    <n v="2"/>
    <s v="Ev Yaşam"/>
    <n v="1"/>
    <n v="980"/>
    <n v="0"/>
    <n v="0"/>
    <n v="980"/>
    <n v="630"/>
    <n v="630"/>
    <n v="350"/>
  </r>
  <r>
    <n v="3178"/>
    <n v="1639"/>
    <n v="92"/>
    <s v="Saklama Kabı"/>
    <n v="8"/>
    <s v="Mutfak"/>
    <n v="1"/>
    <n v="740"/>
    <n v="0"/>
    <n v="0"/>
    <n v="740"/>
    <n v="500"/>
    <n v="500"/>
    <n v="240"/>
  </r>
  <r>
    <n v="3179"/>
    <n v="1640"/>
    <n v="107"/>
    <s v="Bahçe Sandalyesi"/>
    <n v="9"/>
    <s v="Bahçe"/>
    <n v="1"/>
    <n v="550"/>
    <n v="0"/>
    <n v="0"/>
    <n v="550"/>
    <n v="310"/>
    <n v="310"/>
    <n v="240"/>
  </r>
  <r>
    <n v="3180"/>
    <n v="1640"/>
    <n v="55"/>
    <s v="Suluk"/>
    <n v="5"/>
    <s v="Spor"/>
    <n v="1"/>
    <n v="15820"/>
    <n v="0.2"/>
    <n v="3164"/>
    <n v="12656"/>
    <n v="9500"/>
    <n v="9500"/>
    <n v="3156"/>
  </r>
  <r>
    <n v="3181"/>
    <n v="1641"/>
    <n v="74"/>
    <s v="Puzzle"/>
    <n v="7"/>
    <s v="Oyuncak"/>
    <n v="1"/>
    <n v="550"/>
    <n v="0"/>
    <n v="0"/>
    <n v="550"/>
    <n v="420"/>
    <n v="420"/>
    <n v="130"/>
  </r>
  <r>
    <n v="3182"/>
    <n v="1642"/>
    <n v="43"/>
    <s v="Ders Kitabı"/>
    <n v="4"/>
    <s v="Kitap"/>
    <n v="1"/>
    <n v="190"/>
    <n v="0.05"/>
    <n v="9.5"/>
    <n v="180.5"/>
    <n v="120"/>
    <n v="120"/>
    <n v="60.5"/>
  </r>
  <r>
    <n v="3183"/>
    <n v="1642"/>
    <n v="77"/>
    <s v="Masa Oyunu"/>
    <n v="7"/>
    <s v="Oyuncak"/>
    <n v="1"/>
    <n v="3010"/>
    <n v="0.1"/>
    <n v="301"/>
    <n v="2709"/>
    <n v="2190"/>
    <n v="2190"/>
    <n v="519"/>
  </r>
  <r>
    <n v="3184"/>
    <n v="1642"/>
    <n v="81"/>
    <s v="Ahşap Blok"/>
    <n v="7"/>
    <s v="Oyuncak"/>
    <n v="1"/>
    <n v="2620"/>
    <n v="0.1"/>
    <n v="262"/>
    <n v="2358"/>
    <n v="1830"/>
    <n v="1830"/>
    <n v="528"/>
  </r>
  <r>
    <n v="3185"/>
    <n v="1643"/>
    <n v="42"/>
    <s v="Çocuk Kitabı"/>
    <n v="4"/>
    <s v="Kitap"/>
    <n v="2"/>
    <n v="70"/>
    <n v="0.15"/>
    <n v="21"/>
    <n v="119"/>
    <n v="50"/>
    <n v="100"/>
    <n v="19"/>
  </r>
  <r>
    <n v="3186"/>
    <n v="1644"/>
    <n v="46"/>
    <s v="Kalem Seti"/>
    <n v="4"/>
    <s v="Kitap"/>
    <n v="1"/>
    <n v="160"/>
    <n v="0.1"/>
    <n v="16"/>
    <n v="144"/>
    <n v="90"/>
    <n v="90"/>
    <n v="54"/>
  </r>
  <r>
    <n v="3187"/>
    <n v="1644"/>
    <n v="101"/>
    <s v="Tohum Seti"/>
    <n v="9"/>
    <s v="Bahçe"/>
    <n v="1"/>
    <n v="750"/>
    <n v="0.15"/>
    <n v="112.5"/>
    <n v="637.5"/>
    <n v="440"/>
    <n v="440"/>
    <n v="197.5"/>
  </r>
  <r>
    <n v="3188"/>
    <n v="1645"/>
    <n v="73"/>
    <s v="Lego Seti"/>
    <n v="7"/>
    <s v="Oyuncak"/>
    <n v="2"/>
    <n v="340"/>
    <n v="0.15"/>
    <n v="102"/>
    <n v="578"/>
    <n v="180"/>
    <n v="360"/>
    <n v="218"/>
  </r>
  <r>
    <n v="3189"/>
    <n v="1645"/>
    <n v="27"/>
    <s v="Sweatshirt"/>
    <n v="3"/>
    <s v="Giyim"/>
    <n v="1"/>
    <n v="1510"/>
    <n v="0.1"/>
    <n v="151"/>
    <n v="1359"/>
    <n v="690"/>
    <n v="690"/>
    <n v="669"/>
  </r>
  <r>
    <n v="3190"/>
    <n v="1645"/>
    <n v="45"/>
    <s v="Defter"/>
    <n v="4"/>
    <s v="Kitap"/>
    <n v="1"/>
    <n v="210"/>
    <n v="0.1"/>
    <n v="21"/>
    <n v="189"/>
    <n v="140"/>
    <n v="140"/>
    <n v="49"/>
  </r>
  <r>
    <n v="3191"/>
    <n v="1646"/>
    <n v="70"/>
    <s v="El Kremi"/>
    <n v="6"/>
    <s v="Kozmetik"/>
    <n v="2"/>
    <n v="1080"/>
    <n v="0"/>
    <n v="0"/>
    <n v="2160"/>
    <n v="700"/>
    <n v="1400"/>
    <n v="760"/>
  </r>
  <r>
    <n v="3192"/>
    <n v="1647"/>
    <n v="33"/>
    <s v="Ceket"/>
    <n v="3"/>
    <s v="Giyim"/>
    <n v="2"/>
    <n v="1290"/>
    <n v="0"/>
    <n v="0"/>
    <n v="2580"/>
    <n v="1040"/>
    <n v="2080"/>
    <n v="500"/>
  </r>
  <r>
    <n v="3193"/>
    <n v="1647"/>
    <n v="56"/>
    <s v="Spor Çantası"/>
    <n v="5"/>
    <s v="Spor"/>
    <n v="2"/>
    <n v="17670"/>
    <n v="0.05"/>
    <n v="1767"/>
    <n v="33573"/>
    <n v="12840"/>
    <n v="25680"/>
    <n v="7893"/>
  </r>
  <r>
    <n v="3194"/>
    <n v="1648"/>
    <n v="43"/>
    <s v="Ders Kitabı"/>
    <n v="4"/>
    <s v="Kitap"/>
    <n v="1"/>
    <n v="190"/>
    <n v="0"/>
    <n v="0"/>
    <n v="190"/>
    <n v="120"/>
    <n v="120"/>
    <n v="70"/>
  </r>
  <r>
    <n v="3195"/>
    <n v="1648"/>
    <n v="112"/>
    <s v="Cam Suyu"/>
    <n v="10"/>
    <s v="Oto Aksesuar"/>
    <n v="1"/>
    <n v="2900"/>
    <n v="0"/>
    <n v="0"/>
    <n v="2900"/>
    <n v="1520"/>
    <n v="1520"/>
    <n v="1380"/>
  </r>
  <r>
    <n v="3196"/>
    <n v="1648"/>
    <n v="29"/>
    <s v="Gömlek"/>
    <n v="3"/>
    <s v="Giyim"/>
    <n v="1"/>
    <n v="1820"/>
    <n v="0"/>
    <n v="0"/>
    <n v="1820"/>
    <n v="1380"/>
    <n v="1380"/>
    <n v="440"/>
  </r>
  <r>
    <n v="3197"/>
    <n v="1649"/>
    <n v="114"/>
    <s v="Bagaj Düzenleyici"/>
    <n v="10"/>
    <s v="Oto Aksesuar"/>
    <n v="1"/>
    <n v="130"/>
    <n v="0.15"/>
    <n v="19.5"/>
    <n v="110.5"/>
    <n v="60"/>
    <n v="60"/>
    <n v="50.5"/>
  </r>
  <r>
    <n v="3198"/>
    <n v="1650"/>
    <n v="96"/>
    <s v="Mutfak Tartısı"/>
    <n v="8"/>
    <s v="Mutfak"/>
    <n v="1"/>
    <n v="4130"/>
    <n v="0.1"/>
    <n v="413"/>
    <n v="3717"/>
    <n v="3060"/>
    <n v="3060"/>
    <n v="657"/>
  </r>
  <r>
    <n v="3199"/>
    <n v="1650"/>
    <n v="27"/>
    <s v="Sweatshirt"/>
    <n v="3"/>
    <s v="Giyim"/>
    <n v="2"/>
    <n v="1480"/>
    <n v="0"/>
    <n v="0"/>
    <n v="2960"/>
    <n v="690"/>
    <n v="1380"/>
    <n v="1580"/>
  </r>
  <r>
    <n v="3200"/>
    <n v="1651"/>
    <n v="88"/>
    <s v="Kahve Makinesi"/>
    <n v="8"/>
    <s v="Mutfak"/>
    <n v="2"/>
    <n v="11610"/>
    <n v="0"/>
    <n v="0"/>
    <n v="23220"/>
    <n v="5740"/>
    <n v="11480"/>
    <n v="11740"/>
  </r>
  <r>
    <n v="3201"/>
    <n v="1651"/>
    <n v="20"/>
    <s v="Duvar Saati"/>
    <n v="2"/>
    <s v="Ev Yaşam"/>
    <n v="5"/>
    <n v="1880"/>
    <n v="0.15"/>
    <n v="1410"/>
    <n v="7990"/>
    <n v="1030"/>
    <n v="5150"/>
    <n v="2840"/>
  </r>
  <r>
    <n v="3202"/>
    <n v="1652"/>
    <n v="64"/>
    <s v="Parfüm"/>
    <n v="6"/>
    <s v="Kozmetik"/>
    <n v="1"/>
    <n v="420"/>
    <n v="0.15"/>
    <n v="63"/>
    <n v="357"/>
    <n v="260"/>
    <n v="260"/>
    <n v="97"/>
  </r>
  <r>
    <n v="3203"/>
    <n v="1653"/>
    <n v="51"/>
    <s v="Dambıl Seti"/>
    <n v="5"/>
    <s v="Spor"/>
    <n v="2"/>
    <n v="19650"/>
    <n v="0"/>
    <n v="0"/>
    <n v="39300"/>
    <n v="9220"/>
    <n v="18440"/>
    <n v="20860"/>
  </r>
  <r>
    <n v="3204"/>
    <n v="1653"/>
    <n v="62"/>
    <s v="Nemlendirici Krem"/>
    <n v="6"/>
    <s v="Kozmetik"/>
    <n v="1"/>
    <n v="1040"/>
    <n v="0.05"/>
    <n v="52"/>
    <n v="988"/>
    <n v="540"/>
    <n v="540"/>
    <n v="448"/>
  </r>
  <r>
    <n v="3205"/>
    <n v="1654"/>
    <n v="73"/>
    <s v="Lego Seti"/>
    <n v="7"/>
    <s v="Oyuncak"/>
    <n v="2"/>
    <n v="350"/>
    <n v="0"/>
    <n v="0"/>
    <n v="700"/>
    <n v="180"/>
    <n v="360"/>
    <n v="340"/>
  </r>
  <r>
    <n v="3206"/>
    <n v="1654"/>
    <n v="13"/>
    <s v="Elektrikli Süpürge"/>
    <n v="2"/>
    <s v="Ev Yaşam"/>
    <n v="1"/>
    <n v="5070"/>
    <n v="0"/>
    <n v="0"/>
    <n v="5070"/>
    <n v="2460"/>
    <n v="2460"/>
    <n v="2610"/>
  </r>
  <r>
    <n v="3207"/>
    <n v="1655"/>
    <n v="13"/>
    <s v="Elektrikli Süpürge"/>
    <n v="2"/>
    <s v="Ev Yaşam"/>
    <n v="1"/>
    <n v="5020"/>
    <n v="0"/>
    <n v="0"/>
    <n v="5020"/>
    <n v="2460"/>
    <n v="2460"/>
    <n v="2560"/>
  </r>
  <r>
    <n v="3208"/>
    <n v="1656"/>
    <n v="61"/>
    <s v="Şampuan"/>
    <n v="6"/>
    <s v="Kozmetik"/>
    <n v="1"/>
    <n v="920"/>
    <n v="0"/>
    <n v="0"/>
    <n v="920"/>
    <n v="420"/>
    <n v="420"/>
    <n v="500"/>
  </r>
  <r>
    <n v="3209"/>
    <n v="1656"/>
    <n v="35"/>
    <s v="Çorap Seti"/>
    <n v="3"/>
    <s v="Giyim"/>
    <n v="1"/>
    <n v="3810"/>
    <n v="0.15"/>
    <n v="571.5"/>
    <n v="3238.5"/>
    <n v="1910"/>
    <n v="1910"/>
    <n v="1328.5"/>
  </r>
  <r>
    <n v="3210"/>
    <n v="1657"/>
    <n v="107"/>
    <s v="Bahçe Sandalyesi"/>
    <n v="9"/>
    <s v="Bahçe"/>
    <n v="1"/>
    <n v="550"/>
    <n v="0.25"/>
    <n v="137.5"/>
    <n v="412.5"/>
    <n v="310"/>
    <n v="310"/>
    <n v="102.5"/>
  </r>
  <r>
    <n v="3211"/>
    <n v="1658"/>
    <n v="19"/>
    <s v="Perde"/>
    <n v="2"/>
    <s v="Ev Yaşam"/>
    <n v="2"/>
    <n v="2910"/>
    <n v="0.15"/>
    <n v="873"/>
    <n v="4947"/>
    <n v="1960"/>
    <n v="3920"/>
    <n v="1027"/>
  </r>
  <r>
    <n v="3212"/>
    <n v="1659"/>
    <n v="15"/>
    <s v="Masa Lambası"/>
    <n v="2"/>
    <s v="Ev Yaşam"/>
    <n v="1"/>
    <n v="7060"/>
    <n v="0"/>
    <n v="0"/>
    <n v="7060"/>
    <n v="5200"/>
    <n v="5200"/>
    <n v="1860"/>
  </r>
  <r>
    <n v="3213"/>
    <n v="1660"/>
    <n v="60"/>
    <s v="Pilates Topu"/>
    <n v="5"/>
    <s v="Spor"/>
    <n v="3"/>
    <n v="4790"/>
    <n v="0.1"/>
    <n v="1437"/>
    <n v="12933"/>
    <n v="3060"/>
    <n v="9180"/>
    <n v="3753"/>
  </r>
  <r>
    <n v="3214"/>
    <n v="1660"/>
    <n v="59"/>
    <s v="Protein Shaker"/>
    <n v="5"/>
    <s v="Spor"/>
    <n v="1"/>
    <n v="6740"/>
    <n v="0.1"/>
    <n v="674"/>
    <n v="6066"/>
    <n v="3490"/>
    <n v="3490"/>
    <n v="2576"/>
  </r>
  <r>
    <n v="3215"/>
    <n v="1661"/>
    <n v="65"/>
    <s v="Diş Macunu"/>
    <n v="6"/>
    <s v="Kozmetik"/>
    <n v="1"/>
    <n v="220"/>
    <n v="0"/>
    <n v="0"/>
    <n v="220"/>
    <n v="170"/>
    <n v="170"/>
    <n v="50"/>
  </r>
  <r>
    <n v="3216"/>
    <n v="1662"/>
    <n v="48"/>
    <s v="Sözlük"/>
    <n v="4"/>
    <s v="Kitap"/>
    <n v="2"/>
    <n v="650"/>
    <n v="0"/>
    <n v="0"/>
    <n v="1300"/>
    <n v="430"/>
    <n v="860"/>
    <n v="440"/>
  </r>
  <r>
    <n v="3217"/>
    <n v="1662"/>
    <n v="60"/>
    <s v="Pilates Topu"/>
    <n v="5"/>
    <s v="Spor"/>
    <n v="1"/>
    <n v="4700"/>
    <n v="0"/>
    <n v="0"/>
    <n v="4700"/>
    <n v="3060"/>
    <n v="3060"/>
    <n v="1640"/>
  </r>
  <r>
    <n v="3218"/>
    <n v="1662"/>
    <n v="28"/>
    <s v="Mont"/>
    <n v="3"/>
    <s v="Giyim"/>
    <n v="1"/>
    <n v="3990"/>
    <n v="0.15"/>
    <n v="598.5"/>
    <n v="3391.5"/>
    <n v="2180"/>
    <n v="2180"/>
    <n v="1211.5"/>
  </r>
  <r>
    <n v="3219"/>
    <n v="1663"/>
    <n v="65"/>
    <s v="Diş Macunu"/>
    <n v="6"/>
    <s v="Kozmetik"/>
    <n v="1"/>
    <n v="210"/>
    <n v="0"/>
    <n v="0"/>
    <n v="210"/>
    <n v="170"/>
    <n v="170"/>
    <n v="40"/>
  </r>
  <r>
    <n v="3220"/>
    <n v="1664"/>
    <n v="53"/>
    <s v="Koşu Bandı"/>
    <n v="5"/>
    <s v="Spor"/>
    <n v="1"/>
    <n v="13260"/>
    <n v="0.1"/>
    <n v="1326"/>
    <n v="11934"/>
    <n v="6380"/>
    <n v="6380"/>
    <n v="5554"/>
  </r>
  <r>
    <n v="3221"/>
    <n v="1664"/>
    <n v="22"/>
    <s v="Çamaşır Sepeti"/>
    <n v="2"/>
    <s v="Ev Yaşam"/>
    <n v="2"/>
    <n v="940"/>
    <n v="0"/>
    <n v="0"/>
    <n v="1880"/>
    <n v="630"/>
    <n v="1260"/>
    <n v="620"/>
  </r>
  <r>
    <n v="3222"/>
    <n v="1664"/>
    <n v="31"/>
    <s v="Spor Ayakkabı"/>
    <n v="3"/>
    <s v="Giyim"/>
    <n v="1"/>
    <n v="3120"/>
    <n v="0"/>
    <n v="0"/>
    <n v="3120"/>
    <n v="1910"/>
    <n v="1910"/>
    <n v="1210"/>
  </r>
  <r>
    <n v="3223"/>
    <n v="1665"/>
    <n v="76"/>
    <s v="Peluş Ayı"/>
    <n v="7"/>
    <s v="Oyuncak"/>
    <n v="2"/>
    <n v="190"/>
    <n v="0.1"/>
    <n v="38"/>
    <n v="342"/>
    <n v="150"/>
    <n v="300"/>
    <n v="42"/>
  </r>
  <r>
    <n v="3224"/>
    <n v="1665"/>
    <n v="63"/>
    <s v="Güneş Kremi"/>
    <n v="6"/>
    <s v="Kozmetik"/>
    <n v="5"/>
    <n v="1560"/>
    <n v="0"/>
    <n v="0"/>
    <n v="7800"/>
    <n v="750"/>
    <n v="3750"/>
    <n v="4050"/>
  </r>
  <r>
    <n v="3225"/>
    <n v="1666"/>
    <n v="48"/>
    <s v="Sözlük"/>
    <n v="4"/>
    <s v="Kitap"/>
    <n v="1"/>
    <n v="640"/>
    <n v="0.05"/>
    <n v="32"/>
    <n v="608"/>
    <n v="430"/>
    <n v="430"/>
    <n v="178"/>
  </r>
  <r>
    <n v="3226"/>
    <n v="1666"/>
    <n v="92"/>
    <s v="Saklama Kabı"/>
    <n v="8"/>
    <s v="Mutfak"/>
    <n v="3"/>
    <n v="720"/>
    <n v="0"/>
    <n v="0"/>
    <n v="2160"/>
    <n v="500"/>
    <n v="1500"/>
    <n v="660"/>
  </r>
  <r>
    <n v="3227"/>
    <n v="1666"/>
    <n v="99"/>
    <s v="Sulama Hortumu"/>
    <n v="9"/>
    <s v="Bahçe"/>
    <n v="1"/>
    <n v="1390"/>
    <n v="0.1"/>
    <n v="139"/>
    <n v="1251"/>
    <n v="680"/>
    <n v="680"/>
    <n v="571"/>
  </r>
  <r>
    <n v="3228"/>
    <n v="1666"/>
    <n v="52"/>
    <s v="Direnç Bandı"/>
    <n v="5"/>
    <s v="Spor"/>
    <n v="1"/>
    <n v="14620"/>
    <n v="0"/>
    <n v="0"/>
    <n v="14620"/>
    <n v="11070"/>
    <n v="11070"/>
    <n v="3550"/>
  </r>
  <r>
    <n v="3229"/>
    <n v="1667"/>
    <n v="56"/>
    <s v="Spor Çantası"/>
    <n v="5"/>
    <s v="Spor"/>
    <n v="2"/>
    <n v="18080"/>
    <n v="0.2"/>
    <n v="7232"/>
    <n v="28928"/>
    <n v="12840"/>
    <n v="25680"/>
    <n v="3248"/>
  </r>
  <r>
    <n v="3230"/>
    <n v="1667"/>
    <n v="90"/>
    <s v="Bıçak Seti"/>
    <n v="8"/>
    <s v="Mutfak"/>
    <n v="2"/>
    <n v="3570"/>
    <n v="0"/>
    <n v="0"/>
    <n v="7140"/>
    <n v="2670"/>
    <n v="5340"/>
    <n v="1800"/>
  </r>
  <r>
    <n v="3231"/>
    <n v="1668"/>
    <n v="119"/>
    <s v="Koku"/>
    <n v="10"/>
    <s v="Oto Aksesuar"/>
    <n v="1"/>
    <n v="2970"/>
    <n v="0.1"/>
    <n v="297"/>
    <n v="2673"/>
    <n v="1710"/>
    <n v="1710"/>
    <n v="963"/>
  </r>
  <r>
    <n v="3232"/>
    <n v="1668"/>
    <n v="75"/>
    <s v="Oyuncak Araba"/>
    <n v="7"/>
    <s v="Oyuncak"/>
    <n v="1"/>
    <n v="2090"/>
    <n v="0"/>
    <n v="0"/>
    <n v="2090"/>
    <n v="1470"/>
    <n v="1470"/>
    <n v="620"/>
  </r>
  <r>
    <n v="3233"/>
    <n v="1668"/>
    <n v="55"/>
    <s v="Suluk"/>
    <n v="5"/>
    <s v="Spor"/>
    <n v="1"/>
    <n v="15920"/>
    <n v="0.1"/>
    <n v="1592"/>
    <n v="14328"/>
    <n v="9500"/>
    <n v="9500"/>
    <n v="4828"/>
  </r>
  <r>
    <n v="3234"/>
    <n v="1669"/>
    <n v="28"/>
    <s v="Mont"/>
    <n v="3"/>
    <s v="Giyim"/>
    <n v="2"/>
    <n v="3860"/>
    <n v="0.2"/>
    <n v="1544"/>
    <n v="6176"/>
    <n v="2180"/>
    <n v="4360"/>
    <n v="1816"/>
  </r>
  <r>
    <n v="3235"/>
    <n v="1669"/>
    <n v="35"/>
    <s v="Çorap Seti"/>
    <n v="3"/>
    <s v="Giyim"/>
    <n v="1"/>
    <n v="3730"/>
    <n v="0"/>
    <n v="0"/>
    <n v="3730"/>
    <n v="1910"/>
    <n v="1910"/>
    <n v="1820"/>
  </r>
  <r>
    <n v="3236"/>
    <n v="1670"/>
    <n v="64"/>
    <s v="Parfüm"/>
    <n v="6"/>
    <s v="Kozmetik"/>
    <n v="2"/>
    <n v="410"/>
    <n v="0.25"/>
    <n v="205"/>
    <n v="615"/>
    <n v="260"/>
    <n v="520"/>
    <n v="95"/>
  </r>
  <r>
    <n v="3237"/>
    <n v="1671"/>
    <n v="53"/>
    <s v="Koşu Bandı"/>
    <n v="5"/>
    <s v="Spor"/>
    <n v="2"/>
    <n v="13430"/>
    <n v="0.15"/>
    <n v="4029"/>
    <n v="22831"/>
    <n v="6380"/>
    <n v="12760"/>
    <n v="10071"/>
  </r>
  <r>
    <n v="3238"/>
    <n v="1671"/>
    <n v="57"/>
    <s v="Atlama İpi"/>
    <n v="5"/>
    <s v="Spor"/>
    <n v="1"/>
    <n v="2690"/>
    <n v="0.2"/>
    <n v="538"/>
    <n v="2152"/>
    <n v="1530"/>
    <n v="1530"/>
    <n v="622"/>
  </r>
  <r>
    <n v="3239"/>
    <n v="1672"/>
    <n v="103"/>
    <s v="Güneş Enerjili Lamba"/>
    <n v="9"/>
    <s v="Bahçe"/>
    <n v="2"/>
    <n v="1430"/>
    <n v="0"/>
    <n v="0"/>
    <n v="2860"/>
    <n v="970"/>
    <n v="1940"/>
    <n v="920"/>
  </r>
  <r>
    <n v="3240"/>
    <n v="1672"/>
    <n v="47"/>
    <s v="Çizim Defteri"/>
    <n v="4"/>
    <s v="Kitap"/>
    <n v="2"/>
    <n v="330"/>
    <n v="0"/>
    <n v="0"/>
    <n v="660"/>
    <n v="240"/>
    <n v="480"/>
    <n v="180"/>
  </r>
  <r>
    <n v="3241"/>
    <n v="1673"/>
    <n v="61"/>
    <s v="Şampuan"/>
    <n v="6"/>
    <s v="Kozmetik"/>
    <n v="4"/>
    <n v="950"/>
    <n v="0.1"/>
    <n v="380"/>
    <n v="3420"/>
    <n v="420"/>
    <n v="1680"/>
    <n v="1740"/>
  </r>
  <r>
    <n v="3242"/>
    <n v="1673"/>
    <n v="104"/>
    <s v="Fide Küreği"/>
    <n v="9"/>
    <s v="Bahçe"/>
    <n v="1"/>
    <n v="800"/>
    <n v="0.05"/>
    <n v="40"/>
    <n v="760"/>
    <n v="520"/>
    <n v="520"/>
    <n v="240"/>
  </r>
  <r>
    <n v="3243"/>
    <n v="1673"/>
    <n v="76"/>
    <s v="Peluş Ayı"/>
    <n v="7"/>
    <s v="Oyuncak"/>
    <n v="1"/>
    <n v="180"/>
    <n v="0.2"/>
    <n v="36"/>
    <n v="144"/>
    <n v="150"/>
    <n v="150"/>
    <n v="-6"/>
  </r>
  <r>
    <n v="3244"/>
    <n v="1674"/>
    <n v="81"/>
    <s v="Ahşap Blok"/>
    <n v="7"/>
    <s v="Oyuncak"/>
    <n v="2"/>
    <n v="2510"/>
    <n v="0"/>
    <n v="0"/>
    <n v="5020"/>
    <n v="1830"/>
    <n v="3660"/>
    <n v="1360"/>
  </r>
  <r>
    <n v="3245"/>
    <n v="1675"/>
    <n v="19"/>
    <s v="Perde"/>
    <n v="2"/>
    <s v="Ev Yaşam"/>
    <n v="2"/>
    <n v="2940"/>
    <n v="0.15"/>
    <n v="882"/>
    <n v="4998"/>
    <n v="1960"/>
    <n v="3920"/>
    <n v="1078"/>
  </r>
  <r>
    <n v="3246"/>
    <n v="1675"/>
    <n v="108"/>
    <s v="Seramik Saksı"/>
    <n v="9"/>
    <s v="Bahçe"/>
    <n v="2"/>
    <n v="1880"/>
    <n v="0"/>
    <n v="0"/>
    <n v="3760"/>
    <n v="970"/>
    <n v="1940"/>
    <n v="1820"/>
  </r>
  <r>
    <n v="3247"/>
    <n v="1675"/>
    <n v="43"/>
    <s v="Ders Kitabı"/>
    <n v="4"/>
    <s v="Kitap"/>
    <n v="2"/>
    <n v="200"/>
    <n v="0"/>
    <n v="0"/>
    <n v="400"/>
    <n v="120"/>
    <n v="240"/>
    <n v="160"/>
  </r>
  <r>
    <n v="3248"/>
    <n v="1676"/>
    <n v="15"/>
    <s v="Masa Lambası"/>
    <n v="2"/>
    <s v="Ev Yaşam"/>
    <n v="2"/>
    <n v="7280"/>
    <n v="0.05"/>
    <n v="728"/>
    <n v="13832"/>
    <n v="5200"/>
    <n v="10400"/>
    <n v="3432"/>
  </r>
  <r>
    <n v="3249"/>
    <n v="1676"/>
    <n v="67"/>
    <s v="Yüz Temizleme Jeli"/>
    <n v="6"/>
    <s v="Kozmetik"/>
    <n v="3"/>
    <n v="1400"/>
    <n v="0"/>
    <n v="0"/>
    <n v="4200"/>
    <n v="730"/>
    <n v="2190"/>
    <n v="2010"/>
  </r>
  <r>
    <n v="3250"/>
    <n v="1676"/>
    <n v="13"/>
    <s v="Elektrikli Süpürge"/>
    <n v="2"/>
    <s v="Ev Yaşam"/>
    <n v="4"/>
    <n v="5190"/>
    <n v="0"/>
    <n v="0"/>
    <n v="20760"/>
    <n v="2460"/>
    <n v="9840"/>
    <n v="10920"/>
  </r>
  <r>
    <n v="3251"/>
    <n v="1676"/>
    <n v="103"/>
    <s v="Güneş Enerjili Lamba"/>
    <n v="9"/>
    <s v="Bahçe"/>
    <n v="2"/>
    <n v="1420"/>
    <n v="0"/>
    <n v="0"/>
    <n v="2840"/>
    <n v="970"/>
    <n v="1940"/>
    <n v="900"/>
  </r>
  <r>
    <n v="3252"/>
    <n v="1677"/>
    <n v="93"/>
    <s v="Baharatlık"/>
    <n v="8"/>
    <s v="Mutfak"/>
    <n v="1"/>
    <n v="4830"/>
    <n v="0"/>
    <n v="0"/>
    <n v="4830"/>
    <n v="3580"/>
    <n v="3580"/>
    <n v="1250"/>
  </r>
  <r>
    <n v="3253"/>
    <n v="1677"/>
    <n v="55"/>
    <s v="Suluk"/>
    <n v="5"/>
    <s v="Spor"/>
    <n v="1"/>
    <n v="15570"/>
    <n v="0.05"/>
    <n v="778.5"/>
    <n v="14791.5"/>
    <n v="9500"/>
    <n v="9500"/>
    <n v="5291.5"/>
  </r>
  <r>
    <n v="3254"/>
    <n v="1677"/>
    <n v="66"/>
    <s v="Saç Bakım Yağı"/>
    <n v="6"/>
    <s v="Kozmetik"/>
    <n v="1"/>
    <n v="880"/>
    <n v="0"/>
    <n v="0"/>
    <n v="880"/>
    <n v="480"/>
    <n v="480"/>
    <n v="400"/>
  </r>
  <r>
    <n v="3255"/>
    <n v="1678"/>
    <n v="116"/>
    <s v="Koltuk Kılıfı"/>
    <n v="10"/>
    <s v="Oto Aksesuar"/>
    <n v="1"/>
    <n v="2520"/>
    <n v="0"/>
    <n v="0"/>
    <n v="2520"/>
    <n v="1270"/>
    <n v="1270"/>
    <n v="1250"/>
  </r>
  <r>
    <n v="3256"/>
    <n v="1678"/>
    <n v="13"/>
    <s v="Elektrikli Süpürge"/>
    <n v="2"/>
    <s v="Ev Yaşam"/>
    <n v="1"/>
    <n v="5150"/>
    <n v="0.05"/>
    <n v="257.5"/>
    <n v="4892.5"/>
    <n v="2460"/>
    <n v="2460"/>
    <n v="2432.5"/>
  </r>
  <r>
    <n v="3257"/>
    <n v="1678"/>
    <n v="15"/>
    <s v="Masa Lambası"/>
    <n v="2"/>
    <s v="Ev Yaşam"/>
    <n v="1"/>
    <n v="7310"/>
    <n v="0"/>
    <n v="0"/>
    <n v="7310"/>
    <n v="5200"/>
    <n v="5200"/>
    <n v="2110"/>
  </r>
  <r>
    <n v="3258"/>
    <n v="1678"/>
    <n v="24"/>
    <s v="Kitaplık"/>
    <n v="2"/>
    <s v="Ev Yaşam"/>
    <n v="1"/>
    <n v="3000"/>
    <n v="0.05"/>
    <n v="150"/>
    <n v="2850"/>
    <n v="2180"/>
    <n v="2180"/>
    <n v="670"/>
  </r>
  <r>
    <n v="3259"/>
    <n v="1678"/>
    <n v="57"/>
    <s v="Atlama İpi"/>
    <n v="5"/>
    <s v="Spor"/>
    <n v="2"/>
    <n v="2670"/>
    <n v="0.05"/>
    <n v="267"/>
    <n v="5073"/>
    <n v="1530"/>
    <n v="3060"/>
    <n v="2013"/>
  </r>
  <r>
    <n v="3260"/>
    <n v="1679"/>
    <n v="84"/>
    <s v="Robot Oyuncak"/>
    <n v="7"/>
    <s v="Oyuncak"/>
    <n v="2"/>
    <n v="650"/>
    <n v="0"/>
    <n v="0"/>
    <n v="1300"/>
    <n v="500"/>
    <n v="1000"/>
    <n v="300"/>
  </r>
  <r>
    <n v="3261"/>
    <n v="1679"/>
    <n v="62"/>
    <s v="Nemlendirici Krem"/>
    <n v="6"/>
    <s v="Kozmetik"/>
    <n v="4"/>
    <n v="980"/>
    <n v="0.05"/>
    <n v="196"/>
    <n v="3724"/>
    <n v="540"/>
    <n v="2160"/>
    <n v="1564"/>
  </r>
  <r>
    <n v="3262"/>
    <n v="1680"/>
    <n v="105"/>
    <s v="Çim Tohumu"/>
    <n v="9"/>
    <s v="Bahçe"/>
    <n v="1"/>
    <n v="700"/>
    <n v="0"/>
    <n v="0"/>
    <n v="700"/>
    <n v="510"/>
    <n v="510"/>
    <n v="190"/>
  </r>
  <r>
    <n v="3263"/>
    <n v="1680"/>
    <n v="74"/>
    <s v="Puzzle"/>
    <n v="7"/>
    <s v="Oyuncak"/>
    <n v="1"/>
    <n v="570"/>
    <n v="0.15"/>
    <n v="85.5"/>
    <n v="484.5"/>
    <n v="420"/>
    <n v="420"/>
    <n v="64.5"/>
  </r>
  <r>
    <n v="3264"/>
    <n v="1681"/>
    <n v="52"/>
    <s v="Direnç Bandı"/>
    <n v="5"/>
    <s v="Spor"/>
    <n v="1"/>
    <n v="14620"/>
    <n v="0.15"/>
    <n v="2193"/>
    <n v="12427"/>
    <n v="11070"/>
    <n v="11070"/>
    <n v="1357"/>
  </r>
  <r>
    <n v="3265"/>
    <n v="1681"/>
    <n v="5"/>
    <s v="Akıllı Saat"/>
    <n v="1"/>
    <s v="Elektronik"/>
    <n v="2"/>
    <n v="7210"/>
    <n v="0"/>
    <n v="0"/>
    <n v="14420"/>
    <n v="4350"/>
    <n v="8700"/>
    <n v="5720"/>
  </r>
  <r>
    <n v="3266"/>
    <n v="1682"/>
    <n v="2"/>
    <s v="Akıllı Telefon"/>
    <n v="1"/>
    <s v="Elektronik"/>
    <n v="1"/>
    <n v="7960"/>
    <n v="0"/>
    <n v="0"/>
    <n v="7960"/>
    <n v="3900"/>
    <n v="3900"/>
    <n v="4060"/>
  </r>
  <r>
    <n v="3267"/>
    <n v="1682"/>
    <n v="30"/>
    <s v="Eşofman Altı"/>
    <n v="3"/>
    <s v="Giyim"/>
    <n v="1"/>
    <n v="1690"/>
    <n v="0.2"/>
    <n v="338"/>
    <n v="1352"/>
    <n v="910"/>
    <n v="910"/>
    <n v="442"/>
  </r>
  <r>
    <n v="3268"/>
    <n v="1683"/>
    <n v="51"/>
    <s v="Dambıl Seti"/>
    <n v="5"/>
    <s v="Spor"/>
    <n v="5"/>
    <n v="19100"/>
    <n v="0"/>
    <n v="0"/>
    <n v="95500"/>
    <n v="9220"/>
    <n v="46100"/>
    <n v="49400"/>
  </r>
  <r>
    <n v="3269"/>
    <n v="1684"/>
    <n v="77"/>
    <s v="Masa Oyunu"/>
    <n v="7"/>
    <s v="Oyuncak"/>
    <n v="1"/>
    <n v="2950"/>
    <n v="0.15"/>
    <n v="442.5"/>
    <n v="2507.5"/>
    <n v="2190"/>
    <n v="2190"/>
    <n v="317.5"/>
  </r>
  <r>
    <n v="3270"/>
    <n v="1685"/>
    <n v="55"/>
    <s v="Suluk"/>
    <n v="5"/>
    <s v="Spor"/>
    <n v="1"/>
    <n v="15500"/>
    <n v="0.2"/>
    <n v="3100"/>
    <n v="12400"/>
    <n v="9500"/>
    <n v="9500"/>
    <n v="2900"/>
  </r>
  <r>
    <n v="3271"/>
    <n v="1686"/>
    <n v="119"/>
    <s v="Koku"/>
    <n v="10"/>
    <s v="Oto Aksesuar"/>
    <n v="1"/>
    <n v="3020"/>
    <n v="0.25"/>
    <n v="755"/>
    <n v="2265"/>
    <n v="1710"/>
    <n v="1710"/>
    <n v="555"/>
  </r>
  <r>
    <n v="3272"/>
    <n v="1686"/>
    <n v="78"/>
    <s v="Bebek Oyuncak"/>
    <n v="7"/>
    <s v="Oyuncak"/>
    <n v="2"/>
    <n v="390"/>
    <n v="0.15"/>
    <n v="117"/>
    <n v="663"/>
    <n v="240"/>
    <n v="480"/>
    <n v="183"/>
  </r>
  <r>
    <n v="3273"/>
    <n v="1686"/>
    <n v="30"/>
    <s v="Eşofman Altı"/>
    <n v="3"/>
    <s v="Giyim"/>
    <n v="3"/>
    <n v="1630"/>
    <n v="0.1"/>
    <n v="489"/>
    <n v="4401"/>
    <n v="910"/>
    <n v="2730"/>
    <n v="1671"/>
  </r>
  <r>
    <n v="3274"/>
    <n v="1687"/>
    <n v="118"/>
    <s v="Park Sensörü"/>
    <n v="10"/>
    <s v="Oto Aksesuar"/>
    <n v="1"/>
    <n v="4900"/>
    <n v="0.05"/>
    <n v="245"/>
    <n v="4655"/>
    <n v="2490"/>
    <n v="2490"/>
    <n v="2165"/>
  </r>
  <r>
    <n v="3275"/>
    <n v="1688"/>
    <n v="104"/>
    <s v="Fide Küreği"/>
    <n v="9"/>
    <s v="Bahçe"/>
    <n v="2"/>
    <n v="780"/>
    <n v="0"/>
    <n v="0"/>
    <n v="1560"/>
    <n v="520"/>
    <n v="1040"/>
    <n v="520"/>
  </r>
  <r>
    <n v="3276"/>
    <n v="1689"/>
    <n v="73"/>
    <s v="Lego Seti"/>
    <n v="7"/>
    <s v="Oyuncak"/>
    <n v="1"/>
    <n v="360"/>
    <n v="0"/>
    <n v="0"/>
    <n v="360"/>
    <n v="180"/>
    <n v="180"/>
    <n v="180"/>
  </r>
  <r>
    <n v="3277"/>
    <n v="1689"/>
    <n v="75"/>
    <s v="Oyuncak Araba"/>
    <n v="7"/>
    <s v="Oyuncak"/>
    <n v="3"/>
    <n v="2010"/>
    <n v="0.05"/>
    <n v="301.5"/>
    <n v="5728.5"/>
    <n v="1470"/>
    <n v="4410"/>
    <n v="1318.5"/>
  </r>
  <r>
    <n v="3278"/>
    <n v="1690"/>
    <n v="117"/>
    <s v="Direksiyon Kılıfı"/>
    <n v="10"/>
    <s v="Oto Aksesuar"/>
    <n v="3"/>
    <n v="230"/>
    <n v="0"/>
    <n v="0"/>
    <n v="690"/>
    <n v="140"/>
    <n v="420"/>
    <n v="270"/>
  </r>
  <r>
    <n v="3279"/>
    <n v="1690"/>
    <n v="8"/>
    <s v="Klavye"/>
    <n v="1"/>
    <s v="Elektronik"/>
    <n v="3"/>
    <n v="8560"/>
    <n v="0.1"/>
    <n v="2568"/>
    <n v="23112"/>
    <n v="6570"/>
    <n v="19710"/>
    <n v="3402"/>
  </r>
  <r>
    <n v="3280"/>
    <n v="1691"/>
    <n v="76"/>
    <s v="Peluş Ayı"/>
    <n v="7"/>
    <s v="Oyuncak"/>
    <n v="1"/>
    <n v="190"/>
    <n v="0"/>
    <n v="0"/>
    <n v="190"/>
    <n v="150"/>
    <n v="150"/>
    <n v="40"/>
  </r>
  <r>
    <n v="3281"/>
    <n v="1691"/>
    <n v="42"/>
    <s v="Çocuk Kitabı"/>
    <n v="4"/>
    <s v="Kitap"/>
    <n v="1"/>
    <n v="70"/>
    <n v="0.05"/>
    <n v="3.5"/>
    <n v="66.5"/>
    <n v="50"/>
    <n v="50"/>
    <n v="16.5"/>
  </r>
  <r>
    <n v="3282"/>
    <n v="1692"/>
    <n v="29"/>
    <s v="Gömlek"/>
    <n v="3"/>
    <s v="Giyim"/>
    <n v="1"/>
    <n v="1880"/>
    <n v="0.2"/>
    <n v="376"/>
    <n v="1504"/>
    <n v="1380"/>
    <n v="1380"/>
    <n v="124"/>
  </r>
  <r>
    <n v="3283"/>
    <n v="1693"/>
    <n v="108"/>
    <s v="Seramik Saksı"/>
    <n v="9"/>
    <s v="Bahçe"/>
    <n v="2"/>
    <n v="1740"/>
    <n v="0.1"/>
    <n v="348"/>
    <n v="3132"/>
    <n v="970"/>
    <n v="1940"/>
    <n v="1192"/>
  </r>
  <r>
    <n v="3284"/>
    <n v="1693"/>
    <n v="11"/>
    <s v="Webcam"/>
    <n v="1"/>
    <s v="Elektronik"/>
    <n v="1"/>
    <n v="3410"/>
    <n v="0"/>
    <n v="0"/>
    <n v="3410"/>
    <n v="1600"/>
    <n v="1600"/>
    <n v="1810"/>
  </r>
  <r>
    <n v="3285"/>
    <n v="1693"/>
    <n v="82"/>
    <s v="Satranç Takımı"/>
    <n v="7"/>
    <s v="Oyuncak"/>
    <n v="2"/>
    <n v="920"/>
    <n v="0.1"/>
    <n v="184"/>
    <n v="1656"/>
    <n v="700"/>
    <n v="1400"/>
    <n v="256"/>
  </r>
  <r>
    <n v="3286"/>
    <n v="1694"/>
    <n v="1"/>
    <s v="Dizüstü Bilgisayar"/>
    <n v="1"/>
    <s v="Elektronik"/>
    <n v="1"/>
    <n v="22480"/>
    <n v="0"/>
    <n v="0"/>
    <n v="22480"/>
    <n v="10270"/>
    <n v="10270"/>
    <n v="12210"/>
  </r>
  <r>
    <n v="3287"/>
    <n v="1695"/>
    <n v="15"/>
    <s v="Masa Lambası"/>
    <n v="2"/>
    <s v="Ev Yaşam"/>
    <n v="1"/>
    <n v="7020"/>
    <n v="0.25"/>
    <n v="1755"/>
    <n v="5265"/>
    <n v="5200"/>
    <n v="5200"/>
    <n v="65"/>
  </r>
  <r>
    <n v="3288"/>
    <n v="1696"/>
    <n v="115"/>
    <s v="Araç Şarj Aleti"/>
    <n v="10"/>
    <s v="Oto Aksesuar"/>
    <n v="1"/>
    <n v="4980"/>
    <n v="0.15"/>
    <n v="747"/>
    <n v="4233"/>
    <n v="3060"/>
    <n v="3060"/>
    <n v="1173"/>
  </r>
  <r>
    <n v="3289"/>
    <n v="1696"/>
    <n v="47"/>
    <s v="Çizim Defteri"/>
    <n v="4"/>
    <s v="Kitap"/>
    <n v="1"/>
    <n v="330"/>
    <n v="0"/>
    <n v="0"/>
    <n v="330"/>
    <n v="240"/>
    <n v="240"/>
    <n v="90"/>
  </r>
  <r>
    <n v="3290"/>
    <n v="1696"/>
    <n v="105"/>
    <s v="Çim Tohumu"/>
    <n v="9"/>
    <s v="Bahçe"/>
    <n v="1"/>
    <n v="680"/>
    <n v="0.25"/>
    <n v="170"/>
    <n v="510"/>
    <n v="510"/>
    <n v="510"/>
    <n v="0"/>
  </r>
  <r>
    <n v="3291"/>
    <n v="1697"/>
    <n v="20"/>
    <s v="Duvar Saati"/>
    <n v="2"/>
    <s v="Ev Yaşam"/>
    <n v="1"/>
    <n v="1760"/>
    <n v="0.1"/>
    <n v="176"/>
    <n v="1584"/>
    <n v="1030"/>
    <n v="1030"/>
    <n v="554"/>
  </r>
  <r>
    <n v="3292"/>
    <n v="1698"/>
    <n v="4"/>
    <s v="Bluetooth Hoparlör"/>
    <n v="1"/>
    <s v="Elektronik"/>
    <n v="2"/>
    <n v="20580"/>
    <n v="0"/>
    <n v="0"/>
    <n v="41160"/>
    <n v="9340"/>
    <n v="18680"/>
    <n v="22480"/>
  </r>
  <r>
    <n v="3293"/>
    <n v="1698"/>
    <n v="98"/>
    <s v="Saksı"/>
    <n v="9"/>
    <s v="Bahçe"/>
    <n v="1"/>
    <n v="4190"/>
    <n v="0"/>
    <n v="0"/>
    <n v="4190"/>
    <n v="2000"/>
    <n v="2000"/>
    <n v="2190"/>
  </r>
  <r>
    <n v="3294"/>
    <n v="1698"/>
    <n v="27"/>
    <s v="Sweatshirt"/>
    <n v="3"/>
    <s v="Giyim"/>
    <n v="3"/>
    <n v="1480"/>
    <n v="0"/>
    <n v="0"/>
    <n v="4440"/>
    <n v="690"/>
    <n v="2070"/>
    <n v="2370"/>
  </r>
  <r>
    <n v="3295"/>
    <n v="1698"/>
    <n v="75"/>
    <s v="Oyuncak Araba"/>
    <n v="7"/>
    <s v="Oyuncak"/>
    <n v="2"/>
    <n v="2080"/>
    <n v="0.2"/>
    <n v="832"/>
    <n v="3328"/>
    <n v="1470"/>
    <n v="2940"/>
    <n v="388"/>
  </r>
  <r>
    <n v="3296"/>
    <n v="1698"/>
    <n v="2"/>
    <s v="Akıllı Telefon"/>
    <n v="1"/>
    <s v="Elektronik"/>
    <n v="2"/>
    <n v="7680"/>
    <n v="0"/>
    <n v="0"/>
    <n v="15360"/>
    <n v="3900"/>
    <n v="7800"/>
    <n v="7560"/>
  </r>
  <r>
    <n v="3297"/>
    <n v="1699"/>
    <n v="114"/>
    <s v="Bagaj Düzenleyici"/>
    <n v="10"/>
    <s v="Oto Aksesuar"/>
    <n v="1"/>
    <n v="130"/>
    <n v="0"/>
    <n v="0"/>
    <n v="130"/>
    <n v="60"/>
    <n v="60"/>
    <n v="70"/>
  </r>
  <r>
    <n v="3298"/>
    <n v="1699"/>
    <n v="57"/>
    <s v="Atlama İpi"/>
    <n v="5"/>
    <s v="Spor"/>
    <n v="2"/>
    <n v="2850"/>
    <n v="0.05"/>
    <n v="285"/>
    <n v="5415"/>
    <n v="1530"/>
    <n v="3060"/>
    <n v="2355"/>
  </r>
  <r>
    <n v="3299"/>
    <n v="1699"/>
    <n v="59"/>
    <s v="Protein Shaker"/>
    <n v="5"/>
    <s v="Spor"/>
    <n v="1"/>
    <n v="6570"/>
    <n v="0"/>
    <n v="0"/>
    <n v="6570"/>
    <n v="3490"/>
    <n v="3490"/>
    <n v="3080"/>
  </r>
  <r>
    <n v="3300"/>
    <n v="1700"/>
    <n v="31"/>
    <s v="Spor Ayakkabı"/>
    <n v="3"/>
    <s v="Giyim"/>
    <n v="5"/>
    <n v="3060"/>
    <n v="0"/>
    <n v="0"/>
    <n v="15300"/>
    <n v="1910"/>
    <n v="9550"/>
    <n v="5750"/>
  </r>
  <r>
    <n v="3301"/>
    <n v="1701"/>
    <n v="118"/>
    <s v="Park Sensörü"/>
    <n v="10"/>
    <s v="Oto Aksesuar"/>
    <n v="1"/>
    <n v="4970"/>
    <n v="0"/>
    <n v="0"/>
    <n v="4970"/>
    <n v="2490"/>
    <n v="2490"/>
    <n v="2480"/>
  </r>
  <r>
    <n v="3302"/>
    <n v="1701"/>
    <n v="22"/>
    <s v="Çamaşır Sepeti"/>
    <n v="2"/>
    <s v="Ev Yaşam"/>
    <n v="1"/>
    <n v="940"/>
    <n v="0.1"/>
    <n v="94"/>
    <n v="846"/>
    <n v="630"/>
    <n v="630"/>
    <n v="216"/>
  </r>
  <r>
    <n v="3303"/>
    <n v="1701"/>
    <n v="37"/>
    <s v="Roman"/>
    <n v="4"/>
    <s v="Kitap"/>
    <n v="2"/>
    <n v="250"/>
    <n v="0"/>
    <n v="0"/>
    <n v="500"/>
    <n v="160"/>
    <n v="320"/>
    <n v="180"/>
  </r>
  <r>
    <n v="3304"/>
    <n v="1701"/>
    <n v="26"/>
    <s v="Kot Pantolon"/>
    <n v="3"/>
    <s v="Giyim"/>
    <n v="1"/>
    <n v="870"/>
    <n v="0"/>
    <n v="0"/>
    <n v="870"/>
    <n v="400"/>
    <n v="400"/>
    <n v="470"/>
  </r>
  <r>
    <n v="3305"/>
    <n v="1702"/>
    <n v="1"/>
    <s v="Dizüstü Bilgisayar"/>
    <n v="1"/>
    <s v="Elektronik"/>
    <n v="2"/>
    <n v="21870"/>
    <n v="0.1"/>
    <n v="4374"/>
    <n v="39366"/>
    <n v="10270"/>
    <n v="20540"/>
    <n v="18826"/>
  </r>
  <r>
    <n v="3306"/>
    <n v="1702"/>
    <n v="52"/>
    <s v="Direnç Bandı"/>
    <n v="5"/>
    <s v="Spor"/>
    <n v="1"/>
    <n v="14130"/>
    <n v="0.15"/>
    <n v="2119.5"/>
    <n v="12010.5"/>
    <n v="11070"/>
    <n v="11070"/>
    <n v="940.5"/>
  </r>
  <r>
    <n v="3307"/>
    <n v="1703"/>
    <n v="7"/>
    <s v="Monitör"/>
    <n v="1"/>
    <s v="Elektronik"/>
    <n v="2"/>
    <n v="18050"/>
    <n v="0.15"/>
    <n v="5415"/>
    <n v="30685"/>
    <n v="9620"/>
    <n v="19240"/>
    <n v="11445"/>
  </r>
  <r>
    <n v="3308"/>
    <n v="1703"/>
    <n v="5"/>
    <s v="Akıllı Saat"/>
    <n v="1"/>
    <s v="Elektronik"/>
    <n v="1"/>
    <n v="6960"/>
    <n v="0.15"/>
    <n v="1044"/>
    <n v="5916"/>
    <n v="4350"/>
    <n v="4350"/>
    <n v="1566"/>
  </r>
  <r>
    <n v="3309"/>
    <n v="1704"/>
    <n v="103"/>
    <s v="Güneş Enerjili Lamba"/>
    <n v="9"/>
    <s v="Bahçe"/>
    <n v="1"/>
    <n v="1430"/>
    <n v="0"/>
    <n v="0"/>
    <n v="1430"/>
    <n v="970"/>
    <n v="970"/>
    <n v="460"/>
  </r>
  <r>
    <n v="3310"/>
    <n v="1704"/>
    <n v="67"/>
    <s v="Yüz Temizleme Jeli"/>
    <n v="6"/>
    <s v="Kozmetik"/>
    <n v="1"/>
    <n v="1460"/>
    <n v="0"/>
    <n v="0"/>
    <n v="1460"/>
    <n v="730"/>
    <n v="730"/>
    <n v="730"/>
  </r>
  <r>
    <n v="3311"/>
    <n v="1704"/>
    <n v="101"/>
    <s v="Tohum Seti"/>
    <n v="9"/>
    <s v="Bahçe"/>
    <n v="1"/>
    <n v="730"/>
    <n v="0.25"/>
    <n v="182.5"/>
    <n v="547.5"/>
    <n v="440"/>
    <n v="440"/>
    <n v="107.5"/>
  </r>
  <r>
    <n v="3312"/>
    <n v="1705"/>
    <n v="55"/>
    <s v="Suluk"/>
    <n v="5"/>
    <s v="Spor"/>
    <n v="2"/>
    <n v="15980"/>
    <n v="0"/>
    <n v="0"/>
    <n v="31960"/>
    <n v="9500"/>
    <n v="19000"/>
    <n v="12960"/>
  </r>
  <r>
    <n v="3313"/>
    <n v="1705"/>
    <n v="71"/>
    <s v="Dudak Balmı"/>
    <n v="6"/>
    <s v="Kozmetik"/>
    <n v="2"/>
    <n v="620"/>
    <n v="0"/>
    <n v="0"/>
    <n v="1240"/>
    <n v="340"/>
    <n v="680"/>
    <n v="560"/>
  </r>
  <r>
    <n v="3314"/>
    <n v="1705"/>
    <n v="68"/>
    <s v="Tıraş Köpüğü"/>
    <n v="6"/>
    <s v="Kozmetik"/>
    <n v="4"/>
    <n v="1050"/>
    <n v="0"/>
    <n v="0"/>
    <n v="4200"/>
    <n v="610"/>
    <n v="2440"/>
    <n v="1760"/>
  </r>
  <r>
    <n v="3315"/>
    <n v="1706"/>
    <n v="42"/>
    <s v="Çocuk Kitabı"/>
    <n v="4"/>
    <s v="Kitap"/>
    <n v="1"/>
    <n v="70"/>
    <n v="0"/>
    <n v="0"/>
    <n v="70"/>
    <n v="50"/>
    <n v="50"/>
    <n v="20"/>
  </r>
  <r>
    <n v="3316"/>
    <n v="1706"/>
    <n v="72"/>
    <s v="Vücut Losyonu"/>
    <n v="6"/>
    <s v="Kozmetik"/>
    <n v="2"/>
    <n v="370"/>
    <n v="0.05"/>
    <n v="37"/>
    <n v="703"/>
    <n v="190"/>
    <n v="380"/>
    <n v="323"/>
  </r>
  <r>
    <n v="3317"/>
    <n v="1707"/>
    <n v="26"/>
    <s v="Kot Pantolon"/>
    <n v="3"/>
    <s v="Giyim"/>
    <n v="2"/>
    <n v="880"/>
    <n v="0"/>
    <n v="0"/>
    <n v="1760"/>
    <n v="400"/>
    <n v="800"/>
    <n v="960"/>
  </r>
  <r>
    <n v="3318"/>
    <n v="1707"/>
    <n v="106"/>
    <s v="Gübre"/>
    <n v="9"/>
    <s v="Bahçe"/>
    <n v="2"/>
    <n v="1570"/>
    <n v="0.05"/>
    <n v="157"/>
    <n v="2983"/>
    <n v="830"/>
    <n v="1660"/>
    <n v="1323"/>
  </r>
  <r>
    <n v="3319"/>
    <n v="1708"/>
    <n v="55"/>
    <s v="Suluk"/>
    <n v="5"/>
    <s v="Spor"/>
    <n v="1"/>
    <n v="15700"/>
    <n v="0"/>
    <n v="0"/>
    <n v="15700"/>
    <n v="9500"/>
    <n v="9500"/>
    <n v="6200"/>
  </r>
  <r>
    <n v="3320"/>
    <n v="1709"/>
    <n v="68"/>
    <s v="Tıraş Köpüğü"/>
    <n v="6"/>
    <s v="Kozmetik"/>
    <n v="1"/>
    <n v="1030"/>
    <n v="0"/>
    <n v="0"/>
    <n v="1030"/>
    <n v="610"/>
    <n v="610"/>
    <n v="420"/>
  </r>
  <r>
    <n v="3321"/>
    <n v="1710"/>
    <n v="93"/>
    <s v="Baharatlık"/>
    <n v="8"/>
    <s v="Mutfak"/>
    <n v="3"/>
    <n v="4670"/>
    <n v="0"/>
    <n v="0"/>
    <n v="14010"/>
    <n v="3580"/>
    <n v="10740"/>
    <n v="3270"/>
  </r>
  <r>
    <n v="3322"/>
    <n v="1711"/>
    <n v="9"/>
    <s v="Mouse"/>
    <n v="1"/>
    <s v="Elektronik"/>
    <n v="3"/>
    <n v="24450"/>
    <n v="0"/>
    <n v="0"/>
    <n v="73350"/>
    <n v="14160"/>
    <n v="42480"/>
    <n v="30870"/>
  </r>
  <r>
    <n v="3323"/>
    <n v="1711"/>
    <n v="8"/>
    <s v="Klavye"/>
    <n v="1"/>
    <s v="Elektronik"/>
    <n v="1"/>
    <n v="8570"/>
    <n v="0.1"/>
    <n v="857"/>
    <n v="7713"/>
    <n v="6570"/>
    <n v="6570"/>
    <n v="1143"/>
  </r>
  <r>
    <n v="3324"/>
    <n v="1711"/>
    <n v="112"/>
    <s v="Cam Suyu"/>
    <n v="10"/>
    <s v="Oto Aksesuar"/>
    <n v="1"/>
    <n v="2880"/>
    <n v="0"/>
    <n v="0"/>
    <n v="2880"/>
    <n v="1520"/>
    <n v="1520"/>
    <n v="1360"/>
  </r>
  <r>
    <n v="3325"/>
    <n v="1712"/>
    <n v="8"/>
    <s v="Klavye"/>
    <n v="1"/>
    <s v="Elektronik"/>
    <n v="1"/>
    <n v="8760"/>
    <n v="0.1"/>
    <n v="876"/>
    <n v="7884"/>
    <n v="6570"/>
    <n v="6570"/>
    <n v="1314"/>
  </r>
  <r>
    <n v="3326"/>
    <n v="1712"/>
    <n v="62"/>
    <s v="Nemlendirici Krem"/>
    <n v="6"/>
    <s v="Kozmetik"/>
    <n v="1"/>
    <n v="990"/>
    <n v="0.2"/>
    <n v="198"/>
    <n v="792"/>
    <n v="540"/>
    <n v="540"/>
    <n v="252"/>
  </r>
  <r>
    <n v="3327"/>
    <n v="1713"/>
    <n v="28"/>
    <s v="Mont"/>
    <n v="3"/>
    <s v="Giyim"/>
    <n v="1"/>
    <n v="3920"/>
    <n v="0.1"/>
    <n v="392"/>
    <n v="3528"/>
    <n v="2180"/>
    <n v="2180"/>
    <n v="1348"/>
  </r>
  <r>
    <n v="3328"/>
    <n v="1713"/>
    <n v="51"/>
    <s v="Dambıl Seti"/>
    <n v="5"/>
    <s v="Spor"/>
    <n v="2"/>
    <n v="19020"/>
    <n v="0.15"/>
    <n v="5706"/>
    <n v="32334"/>
    <n v="9220"/>
    <n v="18440"/>
    <n v="13894"/>
  </r>
  <r>
    <n v="3329"/>
    <n v="1714"/>
    <n v="69"/>
    <s v="Deodorant"/>
    <n v="6"/>
    <s v="Kozmetik"/>
    <n v="1"/>
    <n v="730"/>
    <n v="0"/>
    <n v="0"/>
    <n v="730"/>
    <n v="500"/>
    <n v="500"/>
    <n v="230"/>
  </r>
  <r>
    <n v="3330"/>
    <n v="1714"/>
    <n v="44"/>
    <s v="Ajanda"/>
    <n v="4"/>
    <s v="Kitap"/>
    <n v="1"/>
    <n v="330"/>
    <n v="0"/>
    <n v="0"/>
    <n v="330"/>
    <n v="160"/>
    <n v="160"/>
    <n v="170"/>
  </r>
  <r>
    <n v="3331"/>
    <n v="1715"/>
    <n v="80"/>
    <s v="Eğitici Kartlar"/>
    <n v="7"/>
    <s v="Oyuncak"/>
    <n v="1"/>
    <n v="800"/>
    <n v="0"/>
    <n v="0"/>
    <n v="800"/>
    <n v="640"/>
    <n v="640"/>
    <n v="160"/>
  </r>
  <r>
    <n v="3332"/>
    <n v="1716"/>
    <n v="91"/>
    <s v="Su Isıtıcı"/>
    <n v="8"/>
    <s v="Mutfak"/>
    <n v="1"/>
    <n v="2150"/>
    <n v="0.05"/>
    <n v="107.5"/>
    <n v="2042.5"/>
    <n v="1350"/>
    <n v="1350"/>
    <n v="692.5"/>
  </r>
  <r>
    <n v="3333"/>
    <n v="1717"/>
    <n v="21"/>
    <s v="Ayakkabılık"/>
    <n v="2"/>
    <s v="Ev Yaşam"/>
    <n v="2"/>
    <n v="2870"/>
    <n v="0"/>
    <n v="0"/>
    <n v="5740"/>
    <n v="2170"/>
    <n v="4340"/>
    <n v="1400"/>
  </r>
  <r>
    <n v="3334"/>
    <n v="1718"/>
    <n v="103"/>
    <s v="Güneş Enerjili Lamba"/>
    <n v="9"/>
    <s v="Bahçe"/>
    <n v="1"/>
    <n v="1410"/>
    <n v="0"/>
    <n v="0"/>
    <n v="1410"/>
    <n v="970"/>
    <n v="970"/>
    <n v="440"/>
  </r>
  <r>
    <n v="3335"/>
    <n v="1718"/>
    <n v="78"/>
    <s v="Bebek Oyuncak"/>
    <n v="7"/>
    <s v="Oyuncak"/>
    <n v="1"/>
    <n v="390"/>
    <n v="0.1"/>
    <n v="39"/>
    <n v="351"/>
    <n v="240"/>
    <n v="240"/>
    <n v="111"/>
  </r>
  <r>
    <n v="3336"/>
    <n v="1718"/>
    <n v="83"/>
    <s v="Boyama Seti"/>
    <n v="7"/>
    <s v="Oyuncak"/>
    <n v="4"/>
    <n v="1560"/>
    <n v="0"/>
    <n v="0"/>
    <n v="6240"/>
    <n v="930"/>
    <n v="3720"/>
    <n v="2520"/>
  </r>
  <r>
    <n v="3337"/>
    <n v="1719"/>
    <n v="75"/>
    <s v="Oyuncak Araba"/>
    <n v="7"/>
    <s v="Oyuncak"/>
    <n v="1"/>
    <n v="1940"/>
    <n v="0"/>
    <n v="0"/>
    <n v="1940"/>
    <n v="1470"/>
    <n v="1470"/>
    <n v="470"/>
  </r>
  <r>
    <n v="3338"/>
    <n v="1719"/>
    <n v="53"/>
    <s v="Koşu Bandı"/>
    <n v="5"/>
    <s v="Spor"/>
    <n v="4"/>
    <n v="12510"/>
    <n v="0"/>
    <n v="0"/>
    <n v="50040"/>
    <n v="6380"/>
    <n v="25520"/>
    <n v="24520"/>
  </r>
  <r>
    <n v="3339"/>
    <n v="1719"/>
    <n v="21"/>
    <s v="Ayakkabılık"/>
    <n v="2"/>
    <s v="Ev Yaşam"/>
    <n v="1"/>
    <n v="2970"/>
    <n v="0.05"/>
    <n v="148.5"/>
    <n v="2821.5"/>
    <n v="2170"/>
    <n v="2170"/>
    <n v="651.5"/>
  </r>
  <r>
    <n v="3340"/>
    <n v="1720"/>
    <n v="102"/>
    <s v="Bahçe Eldiveni"/>
    <n v="9"/>
    <s v="Bahçe"/>
    <n v="1"/>
    <n v="2120"/>
    <n v="0"/>
    <n v="0"/>
    <n v="2120"/>
    <n v="1360"/>
    <n v="1360"/>
    <n v="760"/>
  </r>
  <r>
    <n v="3341"/>
    <n v="1721"/>
    <n v="115"/>
    <s v="Araç Şarj Aleti"/>
    <n v="10"/>
    <s v="Oto Aksesuar"/>
    <n v="1"/>
    <n v="4900"/>
    <n v="0.05"/>
    <n v="245"/>
    <n v="4655"/>
    <n v="3060"/>
    <n v="3060"/>
    <n v="1595"/>
  </r>
  <r>
    <n v="3342"/>
    <n v="1722"/>
    <n v="40"/>
    <s v="Veri Analizi Kitabı"/>
    <n v="4"/>
    <s v="Kitap"/>
    <n v="3"/>
    <n v="500"/>
    <n v="0.15"/>
    <n v="225"/>
    <n v="1275"/>
    <n v="340"/>
    <n v="1020"/>
    <n v="255"/>
  </r>
  <r>
    <n v="3343"/>
    <n v="1722"/>
    <n v="29"/>
    <s v="Gömlek"/>
    <n v="3"/>
    <s v="Giyim"/>
    <n v="3"/>
    <n v="1870"/>
    <n v="0.05"/>
    <n v="280.5"/>
    <n v="5329.5"/>
    <n v="1380"/>
    <n v="4140"/>
    <n v="1189.5"/>
  </r>
  <r>
    <n v="3344"/>
    <n v="1723"/>
    <n v="38"/>
    <s v="Kişisel Gelişim Kitabı"/>
    <n v="4"/>
    <s v="Kitap"/>
    <n v="1"/>
    <n v="340"/>
    <n v="0.15"/>
    <n v="51"/>
    <n v="289"/>
    <n v="250"/>
    <n v="250"/>
    <n v="39"/>
  </r>
  <r>
    <n v="3345"/>
    <n v="1724"/>
    <n v="62"/>
    <s v="Nemlendirici Krem"/>
    <n v="6"/>
    <s v="Kozmetik"/>
    <n v="1"/>
    <n v="1050"/>
    <n v="0"/>
    <n v="0"/>
    <n v="1050"/>
    <n v="540"/>
    <n v="540"/>
    <n v="510"/>
  </r>
  <r>
    <n v="3346"/>
    <n v="1724"/>
    <n v="30"/>
    <s v="Eşofman Altı"/>
    <n v="3"/>
    <s v="Giyim"/>
    <n v="1"/>
    <n v="1760"/>
    <n v="0.1"/>
    <n v="176"/>
    <n v="1584"/>
    <n v="910"/>
    <n v="910"/>
    <n v="674"/>
  </r>
  <r>
    <n v="3347"/>
    <n v="1725"/>
    <n v="101"/>
    <s v="Tohum Seti"/>
    <n v="9"/>
    <s v="Bahçe"/>
    <n v="2"/>
    <n v="760"/>
    <n v="0"/>
    <n v="0"/>
    <n v="1520"/>
    <n v="440"/>
    <n v="880"/>
    <n v="640"/>
  </r>
  <r>
    <n v="3348"/>
    <n v="1726"/>
    <n v="43"/>
    <s v="Ders Kitabı"/>
    <n v="4"/>
    <s v="Kitap"/>
    <n v="1"/>
    <n v="200"/>
    <n v="0"/>
    <n v="0"/>
    <n v="200"/>
    <n v="120"/>
    <n v="120"/>
    <n v="80"/>
  </r>
  <r>
    <n v="3349"/>
    <n v="1727"/>
    <n v="63"/>
    <s v="Güneş Kremi"/>
    <n v="6"/>
    <s v="Kozmetik"/>
    <n v="4"/>
    <n v="1590"/>
    <n v="0"/>
    <n v="0"/>
    <n v="6360"/>
    <n v="750"/>
    <n v="3000"/>
    <n v="3360"/>
  </r>
  <r>
    <n v="3350"/>
    <n v="1728"/>
    <n v="29"/>
    <s v="Gömlek"/>
    <n v="3"/>
    <s v="Giyim"/>
    <n v="5"/>
    <n v="1930"/>
    <n v="0.05"/>
    <n v="482.5"/>
    <n v="9167.5"/>
    <n v="1380"/>
    <n v="6900"/>
    <n v="2267.5"/>
  </r>
  <r>
    <n v="3351"/>
    <n v="1728"/>
    <n v="28"/>
    <s v="Mont"/>
    <n v="3"/>
    <s v="Giyim"/>
    <n v="1"/>
    <n v="3830"/>
    <n v="0.1"/>
    <n v="383"/>
    <n v="3447"/>
    <n v="2180"/>
    <n v="2180"/>
    <n v="1267"/>
  </r>
  <r>
    <n v="3352"/>
    <n v="1729"/>
    <n v="79"/>
    <s v="Uzaktan Kumandalı Araba"/>
    <n v="7"/>
    <s v="Oyuncak"/>
    <n v="1"/>
    <n v="2300"/>
    <n v="0.1"/>
    <n v="230"/>
    <n v="2070"/>
    <n v="1680"/>
    <n v="1680"/>
    <n v="390"/>
  </r>
  <r>
    <n v="3353"/>
    <n v="1729"/>
    <n v="54"/>
    <s v="Bisiklet Kaskı"/>
    <n v="5"/>
    <s v="Spor"/>
    <n v="2"/>
    <n v="19030"/>
    <n v="0"/>
    <n v="0"/>
    <n v="38060"/>
    <n v="9720"/>
    <n v="19440"/>
    <n v="18620"/>
  </r>
  <r>
    <n v="3354"/>
    <n v="1729"/>
    <n v="88"/>
    <s v="Kahve Makinesi"/>
    <n v="8"/>
    <s v="Mutfak"/>
    <n v="3"/>
    <n v="11730"/>
    <n v="0"/>
    <n v="0"/>
    <n v="35190"/>
    <n v="5740"/>
    <n v="17220"/>
    <n v="17970"/>
  </r>
  <r>
    <n v="3355"/>
    <n v="1730"/>
    <n v="2"/>
    <s v="Akıllı Telefon"/>
    <n v="1"/>
    <s v="Elektronik"/>
    <n v="1"/>
    <n v="7930"/>
    <n v="0"/>
    <n v="0"/>
    <n v="7930"/>
    <n v="3900"/>
    <n v="3900"/>
    <n v="4030"/>
  </r>
  <r>
    <n v="3356"/>
    <n v="1731"/>
    <n v="53"/>
    <s v="Koşu Bandı"/>
    <n v="5"/>
    <s v="Spor"/>
    <n v="3"/>
    <n v="12590"/>
    <n v="0"/>
    <n v="0"/>
    <n v="37770"/>
    <n v="6380"/>
    <n v="19140"/>
    <n v="18630"/>
  </r>
  <r>
    <n v="3357"/>
    <n v="1731"/>
    <n v="9"/>
    <s v="Mouse"/>
    <n v="1"/>
    <s v="Elektronik"/>
    <n v="1"/>
    <n v="25670"/>
    <n v="0"/>
    <n v="0"/>
    <n v="25670"/>
    <n v="14160"/>
    <n v="14160"/>
    <n v="11510"/>
  </r>
  <r>
    <n v="3358"/>
    <n v="1731"/>
    <n v="111"/>
    <s v="Paspas Seti"/>
    <n v="10"/>
    <s v="Oto Aksesuar"/>
    <n v="1"/>
    <n v="260"/>
    <n v="0"/>
    <n v="0"/>
    <n v="260"/>
    <n v="140"/>
    <n v="140"/>
    <n v="120"/>
  </r>
  <r>
    <n v="3359"/>
    <n v="1732"/>
    <n v="19"/>
    <s v="Perde"/>
    <n v="2"/>
    <s v="Ev Yaşam"/>
    <n v="2"/>
    <n v="2950"/>
    <n v="0"/>
    <n v="0"/>
    <n v="5900"/>
    <n v="1960"/>
    <n v="3920"/>
    <n v="1980"/>
  </r>
  <r>
    <n v="3360"/>
    <n v="1732"/>
    <n v="93"/>
    <s v="Baharatlık"/>
    <n v="8"/>
    <s v="Mutfak"/>
    <n v="4"/>
    <n v="4630"/>
    <n v="0.15"/>
    <n v="2778"/>
    <n v="15742"/>
    <n v="3580"/>
    <n v="14320"/>
    <n v="1422"/>
  </r>
  <r>
    <n v="3361"/>
    <n v="1733"/>
    <n v="3"/>
    <s v="Kablosuz Kulaklık"/>
    <n v="1"/>
    <s v="Elektronik"/>
    <n v="1"/>
    <n v="24610"/>
    <n v="0.15"/>
    <n v="3691.5"/>
    <n v="20918.5"/>
    <n v="17980"/>
    <n v="17980"/>
    <n v="2938.5"/>
  </r>
  <r>
    <n v="3362"/>
    <n v="1734"/>
    <n v="89"/>
    <s v="Kesme Tahtası"/>
    <n v="8"/>
    <s v="Mutfak"/>
    <n v="1"/>
    <n v="660"/>
    <n v="0"/>
    <n v="0"/>
    <n v="660"/>
    <n v="300"/>
    <n v="300"/>
    <n v="360"/>
  </r>
  <r>
    <n v="3363"/>
    <n v="1734"/>
    <n v="29"/>
    <s v="Gömlek"/>
    <n v="3"/>
    <s v="Giyim"/>
    <n v="3"/>
    <n v="1820"/>
    <n v="0"/>
    <n v="0"/>
    <n v="5460"/>
    <n v="1380"/>
    <n v="4140"/>
    <n v="1320"/>
  </r>
  <r>
    <n v="3364"/>
    <n v="1735"/>
    <n v="27"/>
    <s v="Sweatshirt"/>
    <n v="3"/>
    <s v="Giyim"/>
    <n v="5"/>
    <n v="1420"/>
    <n v="0"/>
    <n v="0"/>
    <n v="7100"/>
    <n v="690"/>
    <n v="3450"/>
    <n v="3650"/>
  </r>
  <r>
    <n v="3365"/>
    <n v="1735"/>
    <n v="7"/>
    <s v="Monitör"/>
    <n v="1"/>
    <s v="Elektronik"/>
    <n v="1"/>
    <n v="18360"/>
    <n v="0"/>
    <n v="0"/>
    <n v="18360"/>
    <n v="9620"/>
    <n v="9620"/>
    <n v="8740"/>
  </r>
  <r>
    <n v="3366"/>
    <n v="1735"/>
    <n v="24"/>
    <s v="Kitaplık"/>
    <n v="2"/>
    <s v="Ev Yaşam"/>
    <n v="1"/>
    <n v="2900"/>
    <n v="0.1"/>
    <n v="290"/>
    <n v="2610"/>
    <n v="2180"/>
    <n v="2180"/>
    <n v="430"/>
  </r>
  <r>
    <n v="3367"/>
    <n v="1736"/>
    <n v="10"/>
    <s v="Powerbank"/>
    <n v="1"/>
    <s v="Elektronik"/>
    <n v="1"/>
    <n v="7120"/>
    <n v="0"/>
    <n v="0"/>
    <n v="7120"/>
    <n v="4870"/>
    <n v="4870"/>
    <n v="2250"/>
  </r>
  <r>
    <n v="3368"/>
    <n v="1737"/>
    <n v="110"/>
    <s v="Oto Süpürge"/>
    <n v="10"/>
    <s v="Oto Aksesuar"/>
    <n v="1"/>
    <n v="440"/>
    <n v="0.1"/>
    <n v="44"/>
    <n v="396"/>
    <n v="250"/>
    <n v="250"/>
    <n v="146"/>
  </r>
  <r>
    <n v="3369"/>
    <n v="1738"/>
    <n v="87"/>
    <s v="Blender"/>
    <n v="8"/>
    <s v="Mutfak"/>
    <n v="1"/>
    <n v="10860"/>
    <n v="0"/>
    <n v="0"/>
    <n v="10860"/>
    <n v="6740"/>
    <n v="6740"/>
    <n v="4120"/>
  </r>
  <r>
    <n v="3370"/>
    <n v="1738"/>
    <n v="39"/>
    <s v="İşletme Kitabı"/>
    <n v="4"/>
    <s v="Kitap"/>
    <n v="1"/>
    <n v="440"/>
    <n v="0.15"/>
    <n v="66"/>
    <n v="374"/>
    <n v="210"/>
    <n v="210"/>
    <n v="164"/>
  </r>
  <r>
    <n v="3371"/>
    <n v="1738"/>
    <n v="44"/>
    <s v="Ajanda"/>
    <n v="4"/>
    <s v="Kitap"/>
    <n v="1"/>
    <n v="330"/>
    <n v="0"/>
    <n v="0"/>
    <n v="330"/>
    <n v="160"/>
    <n v="160"/>
    <n v="170"/>
  </r>
  <r>
    <n v="3372"/>
    <n v="1739"/>
    <n v="94"/>
    <s v="Çaydanlık"/>
    <n v="8"/>
    <s v="Mutfak"/>
    <n v="5"/>
    <n v="6200"/>
    <n v="0"/>
    <n v="0"/>
    <n v="31000"/>
    <n v="3570"/>
    <n v="17850"/>
    <n v="13150"/>
  </r>
  <r>
    <n v="3373"/>
    <n v="1740"/>
    <n v="9"/>
    <s v="Mouse"/>
    <n v="1"/>
    <s v="Elektronik"/>
    <n v="1"/>
    <n v="25180"/>
    <n v="0"/>
    <n v="0"/>
    <n v="25180"/>
    <n v="14160"/>
    <n v="14160"/>
    <n v="11020"/>
  </r>
  <r>
    <n v="3374"/>
    <n v="1740"/>
    <n v="79"/>
    <s v="Uzaktan Kumandalı Araba"/>
    <n v="7"/>
    <s v="Oyuncak"/>
    <n v="2"/>
    <n v="2330"/>
    <n v="0"/>
    <n v="0"/>
    <n v="4660"/>
    <n v="1680"/>
    <n v="3360"/>
    <n v="1300"/>
  </r>
  <r>
    <n v="3375"/>
    <n v="1740"/>
    <n v="92"/>
    <s v="Saklama Kabı"/>
    <n v="8"/>
    <s v="Mutfak"/>
    <n v="3"/>
    <n v="770"/>
    <n v="0"/>
    <n v="0"/>
    <n v="2310"/>
    <n v="500"/>
    <n v="1500"/>
    <n v="810"/>
  </r>
  <r>
    <n v="3376"/>
    <n v="1740"/>
    <n v="112"/>
    <s v="Cam Suyu"/>
    <n v="10"/>
    <s v="Oto Aksesuar"/>
    <n v="1"/>
    <n v="2870"/>
    <n v="0.05"/>
    <n v="143.5"/>
    <n v="2726.5"/>
    <n v="1520"/>
    <n v="1520"/>
    <n v="1206.5"/>
  </r>
  <r>
    <n v="3377"/>
    <n v="1741"/>
    <n v="18"/>
    <s v="Halı"/>
    <n v="2"/>
    <s v="Ev Yaşam"/>
    <n v="3"/>
    <n v="11610"/>
    <n v="0.1"/>
    <n v="3483"/>
    <n v="31347"/>
    <n v="8290"/>
    <n v="24870"/>
    <n v="6477"/>
  </r>
  <r>
    <n v="3378"/>
    <n v="1741"/>
    <n v="109"/>
    <s v="Araç Telefon Tutucu"/>
    <n v="10"/>
    <s v="Oto Aksesuar"/>
    <n v="2"/>
    <n v="1040"/>
    <n v="0.15"/>
    <n v="312"/>
    <n v="1768"/>
    <n v="760"/>
    <n v="1520"/>
    <n v="248"/>
  </r>
  <r>
    <n v="3379"/>
    <n v="1742"/>
    <n v="41"/>
    <s v="Tarih Kitabı"/>
    <n v="4"/>
    <s v="Kitap"/>
    <n v="1"/>
    <n v="120"/>
    <n v="0.05"/>
    <n v="6"/>
    <n v="114"/>
    <n v="70"/>
    <n v="70"/>
    <n v="44"/>
  </r>
  <r>
    <n v="3380"/>
    <n v="1742"/>
    <n v="6"/>
    <s v="Tablet"/>
    <n v="1"/>
    <s v="Elektronik"/>
    <n v="1"/>
    <n v="19300"/>
    <n v="0"/>
    <n v="0"/>
    <n v="19300"/>
    <n v="13090"/>
    <n v="13090"/>
    <n v="6210"/>
  </r>
  <r>
    <n v="3381"/>
    <n v="1742"/>
    <n v="38"/>
    <s v="Kişisel Gelişim Kitabı"/>
    <n v="4"/>
    <s v="Kitap"/>
    <n v="2"/>
    <n v="320"/>
    <n v="0.05"/>
    <n v="32"/>
    <n v="608"/>
    <n v="250"/>
    <n v="500"/>
    <n v="108"/>
  </r>
  <r>
    <n v="3382"/>
    <n v="1742"/>
    <n v="20"/>
    <s v="Duvar Saati"/>
    <n v="2"/>
    <s v="Ev Yaşam"/>
    <n v="1"/>
    <n v="1880"/>
    <n v="0"/>
    <n v="0"/>
    <n v="1880"/>
    <n v="1030"/>
    <n v="1030"/>
    <n v="850"/>
  </r>
  <r>
    <n v="3383"/>
    <n v="1743"/>
    <n v="118"/>
    <s v="Park Sensörü"/>
    <n v="10"/>
    <s v="Oto Aksesuar"/>
    <n v="1"/>
    <n v="4890"/>
    <n v="0.1"/>
    <n v="489"/>
    <n v="4401"/>
    <n v="2490"/>
    <n v="2490"/>
    <n v="1911"/>
  </r>
  <r>
    <n v="3384"/>
    <n v="1744"/>
    <n v="13"/>
    <s v="Elektrikli Süpürge"/>
    <n v="2"/>
    <s v="Ev Yaşam"/>
    <n v="2"/>
    <n v="5120"/>
    <n v="0"/>
    <n v="0"/>
    <n v="10240"/>
    <n v="2460"/>
    <n v="4920"/>
    <n v="5320"/>
  </r>
  <r>
    <n v="3385"/>
    <n v="1744"/>
    <n v="69"/>
    <s v="Deodorant"/>
    <n v="6"/>
    <s v="Kozmetik"/>
    <n v="3"/>
    <n v="710"/>
    <n v="0.1"/>
    <n v="213"/>
    <n v="1917"/>
    <n v="500"/>
    <n v="1500"/>
    <n v="417"/>
  </r>
  <r>
    <n v="3386"/>
    <n v="1745"/>
    <n v="46"/>
    <s v="Kalem Seti"/>
    <n v="4"/>
    <s v="Kitap"/>
    <n v="1"/>
    <n v="170"/>
    <n v="0.1"/>
    <n v="17"/>
    <n v="153"/>
    <n v="90"/>
    <n v="90"/>
    <n v="63"/>
  </r>
  <r>
    <n v="3387"/>
    <n v="1745"/>
    <n v="12"/>
    <s v="Harici Disk"/>
    <n v="1"/>
    <s v="Elektronik"/>
    <n v="4"/>
    <n v="20600"/>
    <n v="0"/>
    <n v="0"/>
    <n v="82400"/>
    <n v="14940"/>
    <n v="59760"/>
    <n v="22640"/>
  </r>
  <r>
    <n v="3388"/>
    <n v="1746"/>
    <n v="21"/>
    <s v="Ayakkabılık"/>
    <n v="2"/>
    <s v="Ev Yaşam"/>
    <n v="1"/>
    <n v="2750"/>
    <n v="0.05"/>
    <n v="137.5"/>
    <n v="2612.5"/>
    <n v="2170"/>
    <n v="2170"/>
    <n v="442.5"/>
  </r>
  <r>
    <n v="3389"/>
    <n v="1746"/>
    <n v="49"/>
    <s v="Futbol Topu"/>
    <n v="5"/>
    <s v="Spor"/>
    <n v="4"/>
    <n v="350"/>
    <n v="0.1"/>
    <n v="140"/>
    <n v="1260"/>
    <n v="270"/>
    <n v="1080"/>
    <n v="180"/>
  </r>
  <r>
    <n v="3390"/>
    <n v="1747"/>
    <n v="58"/>
    <s v="Eldiven"/>
    <n v="5"/>
    <s v="Spor"/>
    <n v="1"/>
    <n v="10200"/>
    <n v="0"/>
    <n v="0"/>
    <n v="10200"/>
    <n v="6110"/>
    <n v="6110"/>
    <n v="4090"/>
  </r>
  <r>
    <n v="3391"/>
    <n v="1747"/>
    <n v="20"/>
    <s v="Duvar Saati"/>
    <n v="2"/>
    <s v="Ev Yaşam"/>
    <n v="1"/>
    <n v="1840"/>
    <n v="0.05"/>
    <n v="92"/>
    <n v="1748"/>
    <n v="1030"/>
    <n v="1030"/>
    <n v="718"/>
  </r>
  <r>
    <n v="3392"/>
    <n v="1747"/>
    <n v="81"/>
    <s v="Ahşap Blok"/>
    <n v="7"/>
    <s v="Oyuncak"/>
    <n v="2"/>
    <n v="2590"/>
    <n v="0"/>
    <n v="0"/>
    <n v="5180"/>
    <n v="1830"/>
    <n v="3660"/>
    <n v="1520"/>
  </r>
  <r>
    <n v="3393"/>
    <n v="1748"/>
    <n v="81"/>
    <s v="Ahşap Blok"/>
    <n v="7"/>
    <s v="Oyuncak"/>
    <n v="1"/>
    <n v="2550"/>
    <n v="0.1"/>
    <n v="255"/>
    <n v="2295"/>
    <n v="1830"/>
    <n v="1830"/>
    <n v="465"/>
  </r>
  <r>
    <n v="3394"/>
    <n v="1748"/>
    <n v="73"/>
    <s v="Lego Seti"/>
    <n v="7"/>
    <s v="Oyuncak"/>
    <n v="1"/>
    <n v="350"/>
    <n v="0.05"/>
    <n v="17.5"/>
    <n v="332.5"/>
    <n v="180"/>
    <n v="180"/>
    <n v="152.5"/>
  </r>
  <r>
    <n v="3395"/>
    <n v="1749"/>
    <n v="68"/>
    <s v="Tıraş Köpüğü"/>
    <n v="6"/>
    <s v="Kozmetik"/>
    <n v="1"/>
    <n v="1060"/>
    <n v="0"/>
    <n v="0"/>
    <n v="1060"/>
    <n v="610"/>
    <n v="610"/>
    <n v="450"/>
  </r>
  <r>
    <n v="3396"/>
    <n v="1750"/>
    <n v="56"/>
    <s v="Spor Çantası"/>
    <n v="5"/>
    <s v="Spor"/>
    <n v="1"/>
    <n v="18790"/>
    <n v="0.1"/>
    <n v="1879"/>
    <n v="16911"/>
    <n v="12840"/>
    <n v="12840"/>
    <n v="4071"/>
  </r>
  <r>
    <n v="3397"/>
    <n v="1751"/>
    <n v="118"/>
    <s v="Park Sensörü"/>
    <n v="10"/>
    <s v="Oto Aksesuar"/>
    <n v="2"/>
    <n v="4970"/>
    <n v="0"/>
    <n v="0"/>
    <n v="9940"/>
    <n v="2490"/>
    <n v="4980"/>
    <n v="4960"/>
  </r>
  <r>
    <n v="3398"/>
    <n v="1751"/>
    <n v="81"/>
    <s v="Ahşap Blok"/>
    <n v="7"/>
    <s v="Oyuncak"/>
    <n v="1"/>
    <n v="2550"/>
    <n v="0"/>
    <n v="0"/>
    <n v="2550"/>
    <n v="1830"/>
    <n v="1830"/>
    <n v="720"/>
  </r>
  <r>
    <n v="3399"/>
    <n v="1752"/>
    <n v="91"/>
    <s v="Su Isıtıcı"/>
    <n v="8"/>
    <s v="Mutfak"/>
    <n v="1"/>
    <n v="2020"/>
    <n v="0.1"/>
    <n v="202"/>
    <n v="1818"/>
    <n v="1350"/>
    <n v="1350"/>
    <n v="468"/>
  </r>
  <r>
    <n v="3400"/>
    <n v="1752"/>
    <n v="62"/>
    <s v="Nemlendirici Krem"/>
    <n v="6"/>
    <s v="Kozmetik"/>
    <n v="1"/>
    <n v="990"/>
    <n v="0.05"/>
    <n v="49.5"/>
    <n v="940.5"/>
    <n v="540"/>
    <n v="540"/>
    <n v="400.5"/>
  </r>
  <r>
    <n v="3401"/>
    <n v="1752"/>
    <n v="102"/>
    <s v="Bahçe Eldiveni"/>
    <n v="9"/>
    <s v="Bahçe"/>
    <n v="2"/>
    <n v="2010"/>
    <n v="0.15"/>
    <n v="603"/>
    <n v="3417"/>
    <n v="1360"/>
    <n v="2720"/>
    <n v="697"/>
  </r>
  <r>
    <n v="3402"/>
    <n v="1753"/>
    <n v="8"/>
    <s v="Klavye"/>
    <n v="1"/>
    <s v="Elektronik"/>
    <n v="1"/>
    <n v="9140"/>
    <n v="0"/>
    <n v="0"/>
    <n v="9140"/>
    <n v="6570"/>
    <n v="6570"/>
    <n v="2570"/>
  </r>
  <r>
    <n v="3403"/>
    <n v="1754"/>
    <n v="65"/>
    <s v="Diş Macunu"/>
    <n v="6"/>
    <s v="Kozmetik"/>
    <n v="1"/>
    <n v="230"/>
    <n v="0.2"/>
    <n v="46"/>
    <n v="184"/>
    <n v="170"/>
    <n v="170"/>
    <n v="14"/>
  </r>
  <r>
    <n v="3404"/>
    <n v="1754"/>
    <n v="96"/>
    <s v="Mutfak Tartısı"/>
    <n v="8"/>
    <s v="Mutfak"/>
    <n v="1"/>
    <n v="4080"/>
    <n v="0.05"/>
    <n v="204"/>
    <n v="3876"/>
    <n v="3060"/>
    <n v="3060"/>
    <n v="816"/>
  </r>
  <r>
    <n v="3405"/>
    <n v="1754"/>
    <n v="93"/>
    <s v="Baharatlık"/>
    <n v="8"/>
    <s v="Mutfak"/>
    <n v="1"/>
    <n v="4580"/>
    <n v="0.05"/>
    <n v="229"/>
    <n v="4351"/>
    <n v="3580"/>
    <n v="3580"/>
    <n v="771"/>
  </r>
  <r>
    <n v="3406"/>
    <n v="1754"/>
    <n v="5"/>
    <s v="Akıllı Saat"/>
    <n v="1"/>
    <s v="Elektronik"/>
    <n v="1"/>
    <n v="6780"/>
    <n v="0"/>
    <n v="0"/>
    <n v="6780"/>
    <n v="4350"/>
    <n v="4350"/>
    <n v="2430"/>
  </r>
  <r>
    <n v="3407"/>
    <n v="1754"/>
    <n v="86"/>
    <s v="Tencere Seti"/>
    <n v="8"/>
    <s v="Mutfak"/>
    <n v="2"/>
    <n v="550"/>
    <n v="0.1"/>
    <n v="110"/>
    <n v="990"/>
    <n v="360"/>
    <n v="720"/>
    <n v="270"/>
  </r>
  <r>
    <n v="3408"/>
    <n v="1755"/>
    <n v="21"/>
    <s v="Ayakkabılık"/>
    <n v="2"/>
    <s v="Ev Yaşam"/>
    <n v="2"/>
    <n v="2800"/>
    <n v="0.05"/>
    <n v="280"/>
    <n v="5320"/>
    <n v="2170"/>
    <n v="4340"/>
    <n v="980"/>
  </r>
  <r>
    <n v="3409"/>
    <n v="1756"/>
    <n v="83"/>
    <s v="Boyama Seti"/>
    <n v="7"/>
    <s v="Oyuncak"/>
    <n v="1"/>
    <n v="1550"/>
    <n v="0"/>
    <n v="0"/>
    <n v="1550"/>
    <n v="930"/>
    <n v="930"/>
    <n v="620"/>
  </r>
  <r>
    <n v="3410"/>
    <n v="1756"/>
    <n v="53"/>
    <s v="Koşu Bandı"/>
    <n v="5"/>
    <s v="Spor"/>
    <n v="1"/>
    <n v="13160"/>
    <n v="0.05"/>
    <n v="658"/>
    <n v="12502"/>
    <n v="6380"/>
    <n v="6380"/>
    <n v="6122"/>
  </r>
  <r>
    <n v="3411"/>
    <n v="1757"/>
    <n v="100"/>
    <s v="Toprak Torbası"/>
    <n v="9"/>
    <s v="Bahçe"/>
    <n v="1"/>
    <n v="2840"/>
    <n v="0"/>
    <n v="0"/>
    <n v="2840"/>
    <n v="2190"/>
    <n v="2190"/>
    <n v="650"/>
  </r>
  <r>
    <n v="3412"/>
    <n v="1758"/>
    <n v="96"/>
    <s v="Mutfak Tartısı"/>
    <n v="8"/>
    <s v="Mutfak"/>
    <n v="1"/>
    <n v="4190"/>
    <n v="0.15"/>
    <n v="628.5"/>
    <n v="3561.5"/>
    <n v="3060"/>
    <n v="3060"/>
    <n v="501.5"/>
  </r>
  <r>
    <n v="3413"/>
    <n v="1759"/>
    <n v="34"/>
    <s v="Şapka"/>
    <n v="3"/>
    <s v="Giyim"/>
    <n v="1"/>
    <n v="1920"/>
    <n v="0.05"/>
    <n v="96"/>
    <n v="1824"/>
    <n v="910"/>
    <n v="910"/>
    <n v="914"/>
  </r>
  <r>
    <n v="3414"/>
    <n v="1760"/>
    <n v="6"/>
    <s v="Tablet"/>
    <n v="1"/>
    <s v="Elektronik"/>
    <n v="2"/>
    <n v="19600"/>
    <n v="0.1"/>
    <n v="3920"/>
    <n v="35280"/>
    <n v="13090"/>
    <n v="26180"/>
    <n v="9100"/>
  </r>
  <r>
    <n v="3415"/>
    <n v="1761"/>
    <n v="79"/>
    <s v="Uzaktan Kumandalı Araba"/>
    <n v="7"/>
    <s v="Oyuncak"/>
    <n v="2"/>
    <n v="2190"/>
    <n v="0"/>
    <n v="0"/>
    <n v="4380"/>
    <n v="1680"/>
    <n v="3360"/>
    <n v="1020"/>
  </r>
  <r>
    <n v="3416"/>
    <n v="1761"/>
    <n v="5"/>
    <s v="Akıllı Saat"/>
    <n v="1"/>
    <s v="Elektronik"/>
    <n v="1"/>
    <n v="6990"/>
    <n v="0"/>
    <n v="0"/>
    <n v="6990"/>
    <n v="4350"/>
    <n v="4350"/>
    <n v="2640"/>
  </r>
  <r>
    <n v="3417"/>
    <n v="1762"/>
    <n v="2"/>
    <s v="Akıllı Telefon"/>
    <n v="1"/>
    <s v="Elektronik"/>
    <n v="1"/>
    <n v="7710"/>
    <n v="0.1"/>
    <n v="771"/>
    <n v="6939"/>
    <n v="3900"/>
    <n v="3900"/>
    <n v="3039"/>
  </r>
  <r>
    <n v="3418"/>
    <n v="1763"/>
    <n v="112"/>
    <s v="Cam Suyu"/>
    <n v="10"/>
    <s v="Oto Aksesuar"/>
    <n v="1"/>
    <n v="2790"/>
    <n v="0.05"/>
    <n v="139.5"/>
    <n v="2650.5"/>
    <n v="1520"/>
    <n v="1520"/>
    <n v="1130.5"/>
  </r>
  <r>
    <n v="3419"/>
    <n v="1764"/>
    <n v="20"/>
    <s v="Duvar Saati"/>
    <n v="2"/>
    <s v="Ev Yaşam"/>
    <n v="1"/>
    <n v="1820"/>
    <n v="0"/>
    <n v="0"/>
    <n v="1820"/>
    <n v="1030"/>
    <n v="1030"/>
    <n v="790"/>
  </r>
  <r>
    <n v="3420"/>
    <n v="1765"/>
    <n v="1"/>
    <s v="Dizüstü Bilgisayar"/>
    <n v="1"/>
    <s v="Elektronik"/>
    <n v="1"/>
    <n v="23190"/>
    <n v="0"/>
    <n v="0"/>
    <n v="23190"/>
    <n v="10270"/>
    <n v="10270"/>
    <n v="12920"/>
  </r>
  <r>
    <n v="3421"/>
    <n v="1765"/>
    <n v="50"/>
    <s v="Yoga Matı"/>
    <n v="5"/>
    <s v="Spor"/>
    <n v="2"/>
    <n v="3320"/>
    <n v="0.15"/>
    <n v="996"/>
    <n v="5644"/>
    <n v="1750"/>
    <n v="3500"/>
    <n v="2144"/>
  </r>
  <r>
    <n v="3422"/>
    <n v="1766"/>
    <n v="109"/>
    <s v="Araç Telefon Tutucu"/>
    <n v="10"/>
    <s v="Oto Aksesuar"/>
    <n v="4"/>
    <n v="990"/>
    <n v="0.1"/>
    <n v="396"/>
    <n v="3564"/>
    <n v="760"/>
    <n v="3040"/>
    <n v="524"/>
  </r>
  <r>
    <n v="3423"/>
    <n v="1766"/>
    <n v="49"/>
    <s v="Futbol Topu"/>
    <n v="5"/>
    <s v="Spor"/>
    <n v="1"/>
    <n v="360"/>
    <n v="0.05"/>
    <n v="18"/>
    <n v="342"/>
    <n v="270"/>
    <n v="270"/>
    <n v="72"/>
  </r>
  <r>
    <n v="3424"/>
    <n v="1767"/>
    <n v="12"/>
    <s v="Harici Disk"/>
    <n v="1"/>
    <s v="Elektronik"/>
    <n v="1"/>
    <n v="20190"/>
    <n v="0"/>
    <n v="0"/>
    <n v="20190"/>
    <n v="14940"/>
    <n v="14940"/>
    <n v="5250"/>
  </r>
  <r>
    <n v="3425"/>
    <n v="1768"/>
    <n v="11"/>
    <s v="Webcam"/>
    <n v="1"/>
    <s v="Elektronik"/>
    <n v="2"/>
    <n v="3280"/>
    <n v="0"/>
    <n v="0"/>
    <n v="6560"/>
    <n v="1600"/>
    <n v="3200"/>
    <n v="3360"/>
  </r>
  <r>
    <n v="3426"/>
    <n v="1769"/>
    <n v="54"/>
    <s v="Bisiklet Kaskı"/>
    <n v="5"/>
    <s v="Spor"/>
    <n v="1"/>
    <n v="18560"/>
    <n v="0"/>
    <n v="0"/>
    <n v="18560"/>
    <n v="9720"/>
    <n v="9720"/>
    <n v="8840"/>
  </r>
  <r>
    <n v="3427"/>
    <n v="1769"/>
    <n v="1"/>
    <s v="Dizüstü Bilgisayar"/>
    <n v="1"/>
    <s v="Elektronik"/>
    <n v="5"/>
    <n v="21700"/>
    <n v="0"/>
    <n v="0"/>
    <n v="108500"/>
    <n v="10270"/>
    <n v="51350"/>
    <n v="57150"/>
  </r>
  <r>
    <n v="3428"/>
    <n v="1770"/>
    <n v="104"/>
    <s v="Fide Küreği"/>
    <n v="9"/>
    <s v="Bahçe"/>
    <n v="2"/>
    <n v="770"/>
    <n v="0.1"/>
    <n v="154"/>
    <n v="1386"/>
    <n v="520"/>
    <n v="1040"/>
    <n v="346"/>
  </r>
  <r>
    <n v="3429"/>
    <n v="1771"/>
    <n v="77"/>
    <s v="Masa Oyunu"/>
    <n v="7"/>
    <s v="Oyuncak"/>
    <n v="2"/>
    <n v="2830"/>
    <n v="0"/>
    <n v="0"/>
    <n v="5660"/>
    <n v="2190"/>
    <n v="4380"/>
    <n v="1280"/>
  </r>
  <r>
    <n v="3430"/>
    <n v="1771"/>
    <n v="35"/>
    <s v="Çorap Seti"/>
    <n v="3"/>
    <s v="Giyim"/>
    <n v="5"/>
    <n v="3750"/>
    <n v="0"/>
    <n v="0"/>
    <n v="18750"/>
    <n v="1910"/>
    <n v="9550"/>
    <n v="9200"/>
  </r>
  <r>
    <n v="3431"/>
    <n v="1771"/>
    <n v="102"/>
    <s v="Bahçe Eldiveni"/>
    <n v="9"/>
    <s v="Bahçe"/>
    <n v="2"/>
    <n v="2160"/>
    <n v="0.05"/>
    <n v="216"/>
    <n v="4104"/>
    <n v="1360"/>
    <n v="2720"/>
    <n v="1384"/>
  </r>
  <r>
    <n v="3432"/>
    <n v="1771"/>
    <n v="7"/>
    <s v="Monitör"/>
    <n v="1"/>
    <s v="Elektronik"/>
    <n v="1"/>
    <n v="18000"/>
    <n v="0.05"/>
    <n v="900"/>
    <n v="17100"/>
    <n v="9620"/>
    <n v="9620"/>
    <n v="7480"/>
  </r>
  <r>
    <n v="3433"/>
    <n v="1771"/>
    <n v="59"/>
    <s v="Protein Shaker"/>
    <n v="5"/>
    <s v="Spor"/>
    <n v="2"/>
    <n v="6510"/>
    <n v="0.1"/>
    <n v="1302"/>
    <n v="11718"/>
    <n v="3490"/>
    <n v="6980"/>
    <n v="4738"/>
  </r>
  <r>
    <n v="3434"/>
    <n v="1772"/>
    <n v="10"/>
    <s v="Powerbank"/>
    <n v="1"/>
    <s v="Elektronik"/>
    <n v="1"/>
    <n v="7080"/>
    <n v="0"/>
    <n v="0"/>
    <n v="7080"/>
    <n v="4870"/>
    <n v="4870"/>
    <n v="2210"/>
  </r>
  <r>
    <n v="3435"/>
    <n v="1772"/>
    <n v="1"/>
    <s v="Dizüstü Bilgisayar"/>
    <n v="1"/>
    <s v="Elektronik"/>
    <n v="1"/>
    <n v="21640"/>
    <n v="0"/>
    <n v="0"/>
    <n v="21640"/>
    <n v="10270"/>
    <n v="10270"/>
    <n v="11370"/>
  </r>
  <r>
    <n v="3436"/>
    <n v="1772"/>
    <n v="107"/>
    <s v="Bahçe Sandalyesi"/>
    <n v="9"/>
    <s v="Bahçe"/>
    <n v="2"/>
    <n v="550"/>
    <n v="0"/>
    <n v="0"/>
    <n v="1100"/>
    <n v="310"/>
    <n v="620"/>
    <n v="480"/>
  </r>
  <r>
    <n v="3437"/>
    <n v="1772"/>
    <n v="50"/>
    <s v="Yoga Matı"/>
    <n v="5"/>
    <s v="Spor"/>
    <n v="4"/>
    <n v="3350"/>
    <n v="0"/>
    <n v="0"/>
    <n v="13400"/>
    <n v="1750"/>
    <n v="7000"/>
    <n v="6400"/>
  </r>
  <r>
    <n v="3438"/>
    <n v="1773"/>
    <n v="101"/>
    <s v="Tohum Seti"/>
    <n v="9"/>
    <s v="Bahçe"/>
    <n v="1"/>
    <n v="730"/>
    <n v="0"/>
    <n v="0"/>
    <n v="730"/>
    <n v="440"/>
    <n v="440"/>
    <n v="290"/>
  </r>
  <r>
    <n v="3439"/>
    <n v="1774"/>
    <n v="60"/>
    <s v="Pilates Topu"/>
    <n v="5"/>
    <s v="Spor"/>
    <n v="1"/>
    <n v="4850"/>
    <n v="0.05"/>
    <n v="242.5"/>
    <n v="4607.5"/>
    <n v="3060"/>
    <n v="3060"/>
    <n v="1547.5"/>
  </r>
  <r>
    <n v="3440"/>
    <n v="1774"/>
    <n v="77"/>
    <s v="Masa Oyunu"/>
    <n v="7"/>
    <s v="Oyuncak"/>
    <n v="2"/>
    <n v="2920"/>
    <n v="0.15"/>
    <n v="876"/>
    <n v="4964"/>
    <n v="2190"/>
    <n v="4380"/>
    <n v="584"/>
  </r>
  <r>
    <n v="3441"/>
    <n v="1775"/>
    <n v="14"/>
    <s v="Hava Temizleyici"/>
    <n v="2"/>
    <s v="Ev Yaşam"/>
    <n v="1"/>
    <n v="1050"/>
    <n v="0"/>
    <n v="0"/>
    <n v="1050"/>
    <n v="560"/>
    <n v="560"/>
    <n v="490"/>
  </r>
  <r>
    <n v="3442"/>
    <n v="1776"/>
    <n v="29"/>
    <s v="Gömlek"/>
    <n v="3"/>
    <s v="Giyim"/>
    <n v="1"/>
    <n v="1870"/>
    <n v="0.15"/>
    <n v="280.5"/>
    <n v="1589.5"/>
    <n v="1380"/>
    <n v="1380"/>
    <n v="209.5"/>
  </r>
  <r>
    <n v="3443"/>
    <n v="1776"/>
    <n v="84"/>
    <s v="Robot Oyuncak"/>
    <n v="7"/>
    <s v="Oyuncak"/>
    <n v="2"/>
    <n v="670"/>
    <n v="0.15"/>
    <n v="201"/>
    <n v="1139"/>
    <n v="500"/>
    <n v="1000"/>
    <n v="139"/>
  </r>
  <r>
    <n v="3444"/>
    <n v="1776"/>
    <n v="62"/>
    <s v="Nemlendirici Krem"/>
    <n v="6"/>
    <s v="Kozmetik"/>
    <n v="1"/>
    <n v="1060"/>
    <n v="0"/>
    <n v="0"/>
    <n v="1060"/>
    <n v="540"/>
    <n v="540"/>
    <n v="520"/>
  </r>
  <r>
    <n v="3445"/>
    <n v="1777"/>
    <n v="36"/>
    <s v="Elbise"/>
    <n v="3"/>
    <s v="Giyim"/>
    <n v="1"/>
    <n v="3220"/>
    <n v="0"/>
    <n v="0"/>
    <n v="3220"/>
    <n v="1960"/>
    <n v="1960"/>
    <n v="1260"/>
  </r>
  <r>
    <n v="3446"/>
    <n v="1777"/>
    <n v="79"/>
    <s v="Uzaktan Kumandalı Araba"/>
    <n v="7"/>
    <s v="Oyuncak"/>
    <n v="5"/>
    <n v="2310"/>
    <n v="0"/>
    <n v="0"/>
    <n v="11550"/>
    <n v="1680"/>
    <n v="8400"/>
    <n v="3150"/>
  </r>
  <r>
    <n v="3447"/>
    <n v="1777"/>
    <n v="4"/>
    <s v="Bluetooth Hoparlör"/>
    <n v="1"/>
    <s v="Elektronik"/>
    <n v="1"/>
    <n v="19850"/>
    <n v="0"/>
    <n v="0"/>
    <n v="19850"/>
    <n v="9340"/>
    <n v="9340"/>
    <n v="10510"/>
  </r>
  <r>
    <n v="3448"/>
    <n v="1777"/>
    <n v="22"/>
    <s v="Çamaşır Sepeti"/>
    <n v="2"/>
    <s v="Ev Yaşam"/>
    <n v="2"/>
    <n v="970"/>
    <n v="0.05"/>
    <n v="97"/>
    <n v="1843"/>
    <n v="630"/>
    <n v="1260"/>
    <n v="583"/>
  </r>
  <r>
    <n v="3449"/>
    <n v="1777"/>
    <n v="119"/>
    <s v="Koku"/>
    <n v="10"/>
    <s v="Oto Aksesuar"/>
    <n v="2"/>
    <n v="3110"/>
    <n v="0.25"/>
    <n v="1555"/>
    <n v="4665"/>
    <n v="1710"/>
    <n v="3420"/>
    <n v="1245"/>
  </r>
  <r>
    <n v="3450"/>
    <n v="1778"/>
    <n v="105"/>
    <s v="Çim Tohumu"/>
    <n v="9"/>
    <s v="Bahçe"/>
    <n v="2"/>
    <n v="700"/>
    <n v="0"/>
    <n v="0"/>
    <n v="1400"/>
    <n v="510"/>
    <n v="1020"/>
    <n v="380"/>
  </r>
  <r>
    <n v="3451"/>
    <n v="1778"/>
    <n v="28"/>
    <s v="Mont"/>
    <n v="3"/>
    <s v="Giyim"/>
    <n v="3"/>
    <n v="3880"/>
    <n v="0.1"/>
    <n v="1164"/>
    <n v="10476"/>
    <n v="2180"/>
    <n v="6540"/>
    <n v="3936"/>
  </r>
  <r>
    <n v="3452"/>
    <n v="1779"/>
    <n v="93"/>
    <s v="Baharatlık"/>
    <n v="8"/>
    <s v="Mutfak"/>
    <n v="1"/>
    <n v="4810"/>
    <n v="0"/>
    <n v="0"/>
    <n v="4810"/>
    <n v="3580"/>
    <n v="3580"/>
    <n v="1230"/>
  </r>
  <r>
    <n v="3453"/>
    <n v="1780"/>
    <n v="39"/>
    <s v="İşletme Kitabı"/>
    <n v="4"/>
    <s v="Kitap"/>
    <n v="1"/>
    <n v="420"/>
    <n v="0.2"/>
    <n v="84"/>
    <n v="336"/>
    <n v="210"/>
    <n v="210"/>
    <n v="126"/>
  </r>
  <r>
    <n v="3454"/>
    <n v="1780"/>
    <n v="98"/>
    <s v="Saksı"/>
    <n v="9"/>
    <s v="Bahçe"/>
    <n v="1"/>
    <n v="4360"/>
    <n v="0.1"/>
    <n v="436"/>
    <n v="3924"/>
    <n v="2000"/>
    <n v="2000"/>
    <n v="1924"/>
  </r>
  <r>
    <n v="3455"/>
    <n v="1781"/>
    <n v="85"/>
    <s v="Tava"/>
    <n v="8"/>
    <s v="Mutfak"/>
    <n v="1"/>
    <n v="7570"/>
    <n v="0.05"/>
    <n v="378.5"/>
    <n v="7191.5"/>
    <n v="3460"/>
    <n v="3460"/>
    <n v="3731.5"/>
  </r>
  <r>
    <n v="3456"/>
    <n v="1782"/>
    <n v="119"/>
    <s v="Koku"/>
    <n v="10"/>
    <s v="Oto Aksesuar"/>
    <n v="4"/>
    <n v="2940"/>
    <n v="0"/>
    <n v="0"/>
    <n v="11760"/>
    <n v="1710"/>
    <n v="6840"/>
    <n v="4920"/>
  </r>
  <r>
    <n v="3457"/>
    <n v="1783"/>
    <n v="47"/>
    <s v="Çizim Defteri"/>
    <n v="4"/>
    <s v="Kitap"/>
    <n v="1"/>
    <n v="340"/>
    <n v="0.1"/>
    <n v="34"/>
    <n v="306"/>
    <n v="240"/>
    <n v="240"/>
    <n v="66"/>
  </r>
  <r>
    <n v="3458"/>
    <n v="1784"/>
    <n v="18"/>
    <s v="Halı"/>
    <n v="2"/>
    <s v="Ev Yaşam"/>
    <n v="1"/>
    <n v="11550"/>
    <n v="0"/>
    <n v="0"/>
    <n v="11550"/>
    <n v="8290"/>
    <n v="8290"/>
    <n v="3260"/>
  </r>
  <r>
    <n v="3459"/>
    <n v="1785"/>
    <n v="27"/>
    <s v="Sweatshirt"/>
    <n v="3"/>
    <s v="Giyim"/>
    <n v="2"/>
    <n v="1480"/>
    <n v="0.05"/>
    <n v="148"/>
    <n v="2812"/>
    <n v="690"/>
    <n v="1380"/>
    <n v="1432"/>
  </r>
  <r>
    <n v="3460"/>
    <n v="1786"/>
    <n v="109"/>
    <s v="Araç Telefon Tutucu"/>
    <n v="10"/>
    <s v="Oto Aksesuar"/>
    <n v="1"/>
    <n v="1000"/>
    <n v="0.1"/>
    <n v="100"/>
    <n v="900"/>
    <n v="760"/>
    <n v="760"/>
    <n v="140"/>
  </r>
  <r>
    <n v="3461"/>
    <n v="1786"/>
    <n v="112"/>
    <s v="Cam Suyu"/>
    <n v="10"/>
    <s v="Oto Aksesuar"/>
    <n v="1"/>
    <n v="2950"/>
    <n v="0.1"/>
    <n v="295"/>
    <n v="2655"/>
    <n v="1520"/>
    <n v="1520"/>
    <n v="1135"/>
  </r>
  <r>
    <n v="3462"/>
    <n v="1787"/>
    <n v="17"/>
    <s v="Yastık"/>
    <n v="2"/>
    <s v="Ev Yaşam"/>
    <n v="2"/>
    <n v="2370"/>
    <n v="0.15"/>
    <n v="711"/>
    <n v="4029"/>
    <n v="1340"/>
    <n v="2680"/>
    <n v="1349"/>
  </r>
  <r>
    <n v="3463"/>
    <n v="1788"/>
    <n v="102"/>
    <s v="Bahçe Eldiveni"/>
    <n v="9"/>
    <s v="Bahçe"/>
    <n v="2"/>
    <n v="2120"/>
    <n v="0.1"/>
    <n v="424"/>
    <n v="3816"/>
    <n v="1360"/>
    <n v="2720"/>
    <n v="1096"/>
  </r>
  <r>
    <n v="3464"/>
    <n v="1789"/>
    <n v="72"/>
    <s v="Vücut Losyonu"/>
    <n v="6"/>
    <s v="Kozmetik"/>
    <n v="2"/>
    <n v="390"/>
    <n v="0.2"/>
    <n v="156"/>
    <n v="624"/>
    <n v="190"/>
    <n v="380"/>
    <n v="244"/>
  </r>
  <r>
    <n v="3465"/>
    <n v="1789"/>
    <n v="34"/>
    <s v="Şapka"/>
    <n v="3"/>
    <s v="Giyim"/>
    <n v="2"/>
    <n v="1970"/>
    <n v="0"/>
    <n v="0"/>
    <n v="3940"/>
    <n v="910"/>
    <n v="1820"/>
    <n v="2120"/>
  </r>
  <r>
    <n v="3466"/>
    <n v="1790"/>
    <n v="25"/>
    <s v="Tişört"/>
    <n v="3"/>
    <s v="Giyim"/>
    <n v="3"/>
    <n v="2090"/>
    <n v="0.1"/>
    <n v="627"/>
    <n v="5643"/>
    <n v="1430"/>
    <n v="4290"/>
    <n v="1353"/>
  </r>
  <r>
    <n v="3467"/>
    <n v="1790"/>
    <n v="68"/>
    <s v="Tıraş Köpüğü"/>
    <n v="6"/>
    <s v="Kozmetik"/>
    <n v="1"/>
    <n v="1090"/>
    <n v="0"/>
    <n v="0"/>
    <n v="1090"/>
    <n v="610"/>
    <n v="610"/>
    <n v="480"/>
  </r>
  <r>
    <n v="3468"/>
    <n v="1791"/>
    <n v="120"/>
    <s v="İlk Yardım Çantası"/>
    <n v="10"/>
    <s v="Oto Aksesuar"/>
    <n v="1"/>
    <n v="4710"/>
    <n v="0"/>
    <n v="0"/>
    <n v="4710"/>
    <n v="2720"/>
    <n v="2720"/>
    <n v="1990"/>
  </r>
  <r>
    <n v="3469"/>
    <n v="1792"/>
    <n v="81"/>
    <s v="Ahşap Blok"/>
    <n v="7"/>
    <s v="Oyuncak"/>
    <n v="3"/>
    <n v="2680"/>
    <n v="0.2"/>
    <n v="1608"/>
    <n v="6432"/>
    <n v="1830"/>
    <n v="5490"/>
    <n v="942"/>
  </r>
  <r>
    <n v="3470"/>
    <n v="1792"/>
    <n v="53"/>
    <s v="Koşu Bandı"/>
    <n v="5"/>
    <s v="Spor"/>
    <n v="2"/>
    <n v="12590"/>
    <n v="0"/>
    <n v="0"/>
    <n v="25180"/>
    <n v="6380"/>
    <n v="12760"/>
    <n v="12420"/>
  </r>
  <r>
    <n v="3471"/>
    <n v="1793"/>
    <n v="11"/>
    <s v="Webcam"/>
    <n v="1"/>
    <s v="Elektronik"/>
    <n v="1"/>
    <n v="3420"/>
    <n v="0.25"/>
    <n v="855"/>
    <n v="2565"/>
    <n v="1600"/>
    <n v="1600"/>
    <n v="965"/>
  </r>
  <r>
    <n v="3472"/>
    <n v="1794"/>
    <n v="4"/>
    <s v="Bluetooth Hoparlör"/>
    <n v="1"/>
    <s v="Elektronik"/>
    <n v="1"/>
    <n v="20710"/>
    <n v="0"/>
    <n v="0"/>
    <n v="20710"/>
    <n v="9340"/>
    <n v="9340"/>
    <n v="11370"/>
  </r>
  <r>
    <n v="3473"/>
    <n v="1795"/>
    <n v="79"/>
    <s v="Uzaktan Kumandalı Araba"/>
    <n v="7"/>
    <s v="Oyuncak"/>
    <n v="3"/>
    <n v="2160"/>
    <n v="0"/>
    <n v="0"/>
    <n v="6480"/>
    <n v="1680"/>
    <n v="5040"/>
    <n v="1440"/>
  </r>
  <r>
    <n v="3474"/>
    <n v="1795"/>
    <n v="76"/>
    <s v="Peluş Ayı"/>
    <n v="7"/>
    <s v="Oyuncak"/>
    <n v="1"/>
    <n v="190"/>
    <n v="0"/>
    <n v="0"/>
    <n v="190"/>
    <n v="150"/>
    <n v="150"/>
    <n v="40"/>
  </r>
  <r>
    <n v="3475"/>
    <n v="1795"/>
    <n v="9"/>
    <s v="Mouse"/>
    <n v="1"/>
    <s v="Elektronik"/>
    <n v="1"/>
    <n v="24640"/>
    <n v="0.05"/>
    <n v="1232"/>
    <n v="23408"/>
    <n v="14160"/>
    <n v="14160"/>
    <n v="9248"/>
  </r>
  <r>
    <n v="3476"/>
    <n v="1795"/>
    <n v="53"/>
    <s v="Koşu Bandı"/>
    <n v="5"/>
    <s v="Spor"/>
    <n v="1"/>
    <n v="13260"/>
    <n v="0"/>
    <n v="0"/>
    <n v="13260"/>
    <n v="6380"/>
    <n v="6380"/>
    <n v="6880"/>
  </r>
  <r>
    <n v="3477"/>
    <n v="1796"/>
    <n v="114"/>
    <s v="Bagaj Düzenleyici"/>
    <n v="10"/>
    <s v="Oto Aksesuar"/>
    <n v="2"/>
    <n v="130"/>
    <n v="0.05"/>
    <n v="13"/>
    <n v="247"/>
    <n v="60"/>
    <n v="120"/>
    <n v="127"/>
  </r>
  <r>
    <n v="3478"/>
    <n v="1797"/>
    <n v="117"/>
    <s v="Direksiyon Kılıfı"/>
    <n v="10"/>
    <s v="Oto Aksesuar"/>
    <n v="2"/>
    <n v="240"/>
    <n v="0.1"/>
    <n v="48"/>
    <n v="432"/>
    <n v="140"/>
    <n v="280"/>
    <n v="152"/>
  </r>
  <r>
    <n v="3479"/>
    <n v="1798"/>
    <n v="99"/>
    <s v="Sulama Hortumu"/>
    <n v="9"/>
    <s v="Bahçe"/>
    <n v="2"/>
    <n v="1330"/>
    <n v="0"/>
    <n v="0"/>
    <n v="2660"/>
    <n v="680"/>
    <n v="1360"/>
    <n v="1300"/>
  </r>
  <r>
    <n v="3480"/>
    <n v="1798"/>
    <n v="91"/>
    <s v="Su Isıtıcı"/>
    <n v="8"/>
    <s v="Mutfak"/>
    <n v="5"/>
    <n v="2060"/>
    <n v="0"/>
    <n v="0"/>
    <n v="10300"/>
    <n v="1350"/>
    <n v="6750"/>
    <n v="3550"/>
  </r>
  <r>
    <n v="3481"/>
    <n v="1799"/>
    <n v="42"/>
    <s v="Çocuk Kitabı"/>
    <n v="4"/>
    <s v="Kitap"/>
    <n v="1"/>
    <n v="70"/>
    <n v="0"/>
    <n v="0"/>
    <n v="70"/>
    <n v="50"/>
    <n v="50"/>
    <n v="20"/>
  </r>
  <r>
    <n v="3482"/>
    <n v="1799"/>
    <n v="72"/>
    <s v="Vücut Losyonu"/>
    <n v="6"/>
    <s v="Kozmetik"/>
    <n v="2"/>
    <n v="380"/>
    <n v="0.05"/>
    <n v="38"/>
    <n v="722"/>
    <n v="190"/>
    <n v="380"/>
    <n v="342"/>
  </r>
  <r>
    <n v="3483"/>
    <n v="1800"/>
    <n v="62"/>
    <s v="Nemlendirici Krem"/>
    <n v="6"/>
    <s v="Kozmetik"/>
    <n v="2"/>
    <n v="1010"/>
    <n v="0"/>
    <n v="0"/>
    <n v="2020"/>
    <n v="540"/>
    <n v="1080"/>
    <n v="940"/>
  </r>
  <r>
    <n v="3484"/>
    <n v="1800"/>
    <n v="119"/>
    <s v="Koku"/>
    <n v="10"/>
    <s v="Oto Aksesuar"/>
    <n v="1"/>
    <n v="3060"/>
    <n v="0"/>
    <n v="0"/>
    <n v="3060"/>
    <n v="1710"/>
    <n v="1710"/>
    <n v="1350"/>
  </r>
  <r>
    <n v="3485"/>
    <n v="1801"/>
    <n v="93"/>
    <s v="Baharatlık"/>
    <n v="8"/>
    <s v="Mutfak"/>
    <n v="4"/>
    <n v="4540"/>
    <n v="0"/>
    <n v="0"/>
    <n v="18160"/>
    <n v="3580"/>
    <n v="14320"/>
    <n v="3840"/>
  </r>
  <r>
    <n v="3486"/>
    <n v="1802"/>
    <n v="41"/>
    <s v="Tarih Kitabı"/>
    <n v="4"/>
    <s v="Kitap"/>
    <n v="1"/>
    <n v="120"/>
    <n v="0.05"/>
    <n v="6"/>
    <n v="114"/>
    <n v="70"/>
    <n v="70"/>
    <n v="44"/>
  </r>
  <r>
    <n v="3487"/>
    <n v="1803"/>
    <n v="107"/>
    <s v="Bahçe Sandalyesi"/>
    <n v="9"/>
    <s v="Bahçe"/>
    <n v="1"/>
    <n v="550"/>
    <n v="0.05"/>
    <n v="27.5"/>
    <n v="522.5"/>
    <n v="310"/>
    <n v="310"/>
    <n v="212.5"/>
  </r>
  <r>
    <n v="3488"/>
    <n v="1804"/>
    <n v="35"/>
    <s v="Çorap Seti"/>
    <n v="3"/>
    <s v="Giyim"/>
    <n v="1"/>
    <n v="3870"/>
    <n v="0"/>
    <n v="0"/>
    <n v="3870"/>
    <n v="1910"/>
    <n v="1910"/>
    <n v="1960"/>
  </r>
  <r>
    <n v="3489"/>
    <n v="1804"/>
    <n v="88"/>
    <s v="Kahve Makinesi"/>
    <n v="8"/>
    <s v="Mutfak"/>
    <n v="5"/>
    <n v="12010"/>
    <n v="0.2"/>
    <n v="12010"/>
    <n v="48040"/>
    <n v="5740"/>
    <n v="28700"/>
    <n v="19340"/>
  </r>
  <r>
    <n v="3490"/>
    <n v="1805"/>
    <n v="111"/>
    <s v="Paspas Seti"/>
    <n v="10"/>
    <s v="Oto Aksesuar"/>
    <n v="1"/>
    <n v="260"/>
    <n v="0"/>
    <n v="0"/>
    <n v="260"/>
    <n v="140"/>
    <n v="140"/>
    <n v="120"/>
  </r>
  <r>
    <n v="3491"/>
    <n v="1805"/>
    <n v="56"/>
    <s v="Spor Çantası"/>
    <n v="5"/>
    <s v="Spor"/>
    <n v="1"/>
    <n v="17930"/>
    <n v="0.15"/>
    <n v="2689.5"/>
    <n v="15240.5"/>
    <n v="12840"/>
    <n v="12840"/>
    <n v="2400.5"/>
  </r>
  <r>
    <n v="3492"/>
    <n v="1806"/>
    <n v="66"/>
    <s v="Saç Bakım Yağı"/>
    <n v="6"/>
    <s v="Kozmetik"/>
    <n v="2"/>
    <n v="890"/>
    <n v="0.05"/>
    <n v="89"/>
    <n v="1691"/>
    <n v="480"/>
    <n v="960"/>
    <n v="731"/>
  </r>
  <r>
    <n v="3493"/>
    <n v="1807"/>
    <n v="111"/>
    <s v="Paspas Seti"/>
    <n v="10"/>
    <s v="Oto Aksesuar"/>
    <n v="1"/>
    <n v="250"/>
    <n v="0.05"/>
    <n v="12.5"/>
    <n v="237.5"/>
    <n v="140"/>
    <n v="140"/>
    <n v="97.5"/>
  </r>
  <r>
    <n v="3494"/>
    <n v="1807"/>
    <n v="22"/>
    <s v="Çamaşır Sepeti"/>
    <n v="2"/>
    <s v="Ev Yaşam"/>
    <n v="1"/>
    <n v="970"/>
    <n v="0"/>
    <n v="0"/>
    <n v="970"/>
    <n v="630"/>
    <n v="630"/>
    <n v="340"/>
  </r>
  <r>
    <n v="3495"/>
    <n v="1807"/>
    <n v="103"/>
    <s v="Güneş Enerjili Lamba"/>
    <n v="9"/>
    <s v="Bahçe"/>
    <n v="1"/>
    <n v="1430"/>
    <n v="0"/>
    <n v="0"/>
    <n v="1430"/>
    <n v="970"/>
    <n v="970"/>
    <n v="460"/>
  </r>
  <r>
    <n v="3496"/>
    <n v="1807"/>
    <n v="15"/>
    <s v="Masa Lambası"/>
    <n v="2"/>
    <s v="Ev Yaşam"/>
    <n v="3"/>
    <n v="6880"/>
    <n v="0.05"/>
    <n v="1032"/>
    <n v="19608"/>
    <n v="5200"/>
    <n v="15600"/>
    <n v="4008"/>
  </r>
  <r>
    <n v="3497"/>
    <n v="1808"/>
    <n v="18"/>
    <s v="Halı"/>
    <n v="2"/>
    <s v="Ev Yaşam"/>
    <n v="1"/>
    <n v="10880"/>
    <n v="0.15"/>
    <n v="1632"/>
    <n v="9248"/>
    <n v="8290"/>
    <n v="8290"/>
    <n v="958"/>
  </r>
  <r>
    <n v="3498"/>
    <n v="1808"/>
    <n v="70"/>
    <s v="El Kremi"/>
    <n v="6"/>
    <s v="Kozmetik"/>
    <n v="2"/>
    <n v="1070"/>
    <n v="0"/>
    <n v="0"/>
    <n v="2140"/>
    <n v="700"/>
    <n v="1400"/>
    <n v="740"/>
  </r>
  <r>
    <n v="3499"/>
    <n v="1809"/>
    <n v="42"/>
    <s v="Çocuk Kitabı"/>
    <n v="4"/>
    <s v="Kitap"/>
    <n v="1"/>
    <n v="70"/>
    <n v="0.1"/>
    <n v="7"/>
    <n v="63"/>
    <n v="50"/>
    <n v="50"/>
    <n v="13"/>
  </r>
  <r>
    <n v="3500"/>
    <n v="1809"/>
    <n v="46"/>
    <s v="Kalem Seti"/>
    <n v="4"/>
    <s v="Kitap"/>
    <n v="4"/>
    <n v="150"/>
    <n v="0.15"/>
    <n v="90"/>
    <n v="510"/>
    <n v="90"/>
    <n v="360"/>
    <n v="150"/>
  </r>
  <r>
    <n v="3501"/>
    <n v="1810"/>
    <n v="113"/>
    <s v="Lastik Parlatıcı"/>
    <n v="10"/>
    <s v="Oto Aksesuar"/>
    <n v="1"/>
    <n v="1770"/>
    <n v="0.1"/>
    <n v="177"/>
    <n v="1593"/>
    <n v="1260"/>
    <n v="1260"/>
    <n v="333"/>
  </r>
  <r>
    <n v="3502"/>
    <n v="1811"/>
    <n v="68"/>
    <s v="Tıraş Köpüğü"/>
    <n v="6"/>
    <s v="Kozmetik"/>
    <n v="1"/>
    <n v="1080"/>
    <n v="0.15"/>
    <n v="162"/>
    <n v="918"/>
    <n v="610"/>
    <n v="610"/>
    <n v="308"/>
  </r>
  <r>
    <n v="3503"/>
    <n v="1811"/>
    <n v="30"/>
    <s v="Eşofman Altı"/>
    <n v="3"/>
    <s v="Giyim"/>
    <n v="2"/>
    <n v="1720"/>
    <n v="0.15"/>
    <n v="516"/>
    <n v="2924"/>
    <n v="910"/>
    <n v="1820"/>
    <n v="1104"/>
  </r>
  <r>
    <n v="3504"/>
    <n v="1812"/>
    <n v="74"/>
    <s v="Puzzle"/>
    <n v="7"/>
    <s v="Oyuncak"/>
    <n v="1"/>
    <n v="540"/>
    <n v="0.2"/>
    <n v="108"/>
    <n v="432"/>
    <n v="420"/>
    <n v="420"/>
    <n v="12"/>
  </r>
  <r>
    <n v="3505"/>
    <n v="1813"/>
    <n v="55"/>
    <s v="Suluk"/>
    <n v="5"/>
    <s v="Spor"/>
    <n v="3"/>
    <n v="16340"/>
    <n v="0.05"/>
    <n v="2451"/>
    <n v="46569"/>
    <n v="9500"/>
    <n v="28500"/>
    <n v="18069"/>
  </r>
  <r>
    <n v="3506"/>
    <n v="1813"/>
    <n v="79"/>
    <s v="Uzaktan Kumandalı Araba"/>
    <n v="7"/>
    <s v="Oyuncak"/>
    <n v="1"/>
    <n v="2160"/>
    <n v="0"/>
    <n v="0"/>
    <n v="2160"/>
    <n v="1680"/>
    <n v="1680"/>
    <n v="480"/>
  </r>
  <r>
    <n v="3507"/>
    <n v="1813"/>
    <n v="50"/>
    <s v="Yoga Matı"/>
    <n v="5"/>
    <s v="Spor"/>
    <n v="1"/>
    <n v="3180"/>
    <n v="0.15"/>
    <n v="477"/>
    <n v="2703"/>
    <n v="1750"/>
    <n v="1750"/>
    <n v="953"/>
  </r>
  <r>
    <n v="3508"/>
    <n v="1814"/>
    <n v="70"/>
    <s v="El Kremi"/>
    <n v="6"/>
    <s v="Kozmetik"/>
    <n v="1"/>
    <n v="1050"/>
    <n v="0.1"/>
    <n v="105"/>
    <n v="945"/>
    <n v="700"/>
    <n v="700"/>
    <n v="245"/>
  </r>
  <r>
    <n v="3509"/>
    <n v="1815"/>
    <n v="53"/>
    <s v="Koşu Bandı"/>
    <n v="5"/>
    <s v="Spor"/>
    <n v="3"/>
    <n v="12450"/>
    <n v="0"/>
    <n v="0"/>
    <n v="37350"/>
    <n v="6380"/>
    <n v="19140"/>
    <n v="18210"/>
  </r>
  <r>
    <n v="3510"/>
    <n v="1816"/>
    <n v="104"/>
    <s v="Fide Küreği"/>
    <n v="9"/>
    <s v="Bahçe"/>
    <n v="2"/>
    <n v="770"/>
    <n v="0.25"/>
    <n v="385"/>
    <n v="1155"/>
    <n v="520"/>
    <n v="1040"/>
    <n v="115"/>
  </r>
  <r>
    <n v="3511"/>
    <n v="1816"/>
    <n v="53"/>
    <s v="Koşu Bandı"/>
    <n v="5"/>
    <s v="Spor"/>
    <n v="2"/>
    <n v="12570"/>
    <n v="0.1"/>
    <n v="2514"/>
    <n v="22626"/>
    <n v="6380"/>
    <n v="12760"/>
    <n v="9866"/>
  </r>
  <r>
    <n v="3512"/>
    <n v="1817"/>
    <n v="85"/>
    <s v="Tava"/>
    <n v="8"/>
    <s v="Mutfak"/>
    <n v="2"/>
    <n v="7080"/>
    <n v="0.05"/>
    <n v="708"/>
    <n v="13452"/>
    <n v="3460"/>
    <n v="6920"/>
    <n v="6532"/>
  </r>
  <r>
    <n v="3513"/>
    <n v="1818"/>
    <n v="45"/>
    <s v="Defter"/>
    <n v="4"/>
    <s v="Kitap"/>
    <n v="4"/>
    <n v="220"/>
    <n v="0.1"/>
    <n v="88"/>
    <n v="792"/>
    <n v="140"/>
    <n v="560"/>
    <n v="232"/>
  </r>
  <r>
    <n v="3514"/>
    <n v="1819"/>
    <n v="87"/>
    <s v="Blender"/>
    <n v="8"/>
    <s v="Mutfak"/>
    <n v="2"/>
    <n v="10440"/>
    <n v="0"/>
    <n v="0"/>
    <n v="20880"/>
    <n v="6740"/>
    <n v="13480"/>
    <n v="7400"/>
  </r>
  <r>
    <n v="3515"/>
    <n v="1819"/>
    <n v="26"/>
    <s v="Kot Pantolon"/>
    <n v="3"/>
    <s v="Giyim"/>
    <n v="1"/>
    <n v="840"/>
    <n v="0"/>
    <n v="0"/>
    <n v="840"/>
    <n v="400"/>
    <n v="400"/>
    <n v="440"/>
  </r>
  <r>
    <n v="3516"/>
    <n v="1820"/>
    <n v="71"/>
    <s v="Dudak Balmı"/>
    <n v="6"/>
    <s v="Kozmetik"/>
    <n v="1"/>
    <n v="590"/>
    <n v="0"/>
    <n v="0"/>
    <n v="590"/>
    <n v="340"/>
    <n v="340"/>
    <n v="250"/>
  </r>
  <r>
    <n v="3517"/>
    <n v="1820"/>
    <n v="69"/>
    <s v="Deodorant"/>
    <n v="6"/>
    <s v="Kozmetik"/>
    <n v="1"/>
    <n v="690"/>
    <n v="0.05"/>
    <n v="34.5"/>
    <n v="655.5"/>
    <n v="500"/>
    <n v="500"/>
    <n v="155.5"/>
  </r>
  <r>
    <n v="3518"/>
    <n v="1821"/>
    <n v="65"/>
    <s v="Diş Macunu"/>
    <n v="6"/>
    <s v="Kozmetik"/>
    <n v="2"/>
    <n v="230"/>
    <n v="0.05"/>
    <n v="23"/>
    <n v="437"/>
    <n v="170"/>
    <n v="340"/>
    <n v="97"/>
  </r>
  <r>
    <n v="3519"/>
    <n v="1821"/>
    <n v="1"/>
    <s v="Dizüstü Bilgisayar"/>
    <n v="1"/>
    <s v="Elektronik"/>
    <n v="1"/>
    <n v="23050"/>
    <n v="0.1"/>
    <n v="2305"/>
    <n v="20745"/>
    <n v="10270"/>
    <n v="10270"/>
    <n v="10475"/>
  </r>
  <r>
    <n v="3520"/>
    <n v="1821"/>
    <n v="91"/>
    <s v="Su Isıtıcı"/>
    <n v="8"/>
    <s v="Mutfak"/>
    <n v="1"/>
    <n v="2040"/>
    <n v="0.15"/>
    <n v="306"/>
    <n v="1734"/>
    <n v="1350"/>
    <n v="1350"/>
    <n v="384"/>
  </r>
  <r>
    <n v="3521"/>
    <n v="1822"/>
    <n v="85"/>
    <s v="Tava"/>
    <n v="8"/>
    <s v="Mutfak"/>
    <n v="2"/>
    <n v="7250"/>
    <n v="0"/>
    <n v="0"/>
    <n v="14500"/>
    <n v="3460"/>
    <n v="6920"/>
    <n v="7580"/>
  </r>
  <r>
    <n v="3522"/>
    <n v="1822"/>
    <n v="94"/>
    <s v="Çaydanlık"/>
    <n v="8"/>
    <s v="Mutfak"/>
    <n v="2"/>
    <n v="6420"/>
    <n v="0.05"/>
    <n v="642"/>
    <n v="12198"/>
    <n v="3570"/>
    <n v="7140"/>
    <n v="5058"/>
  </r>
  <r>
    <n v="3523"/>
    <n v="1822"/>
    <n v="47"/>
    <s v="Çizim Defteri"/>
    <n v="4"/>
    <s v="Kitap"/>
    <n v="1"/>
    <n v="350"/>
    <n v="0.05"/>
    <n v="17.5"/>
    <n v="332.5"/>
    <n v="240"/>
    <n v="240"/>
    <n v="92.5"/>
  </r>
  <r>
    <n v="3524"/>
    <n v="1823"/>
    <n v="3"/>
    <s v="Kablosuz Kulaklık"/>
    <n v="1"/>
    <s v="Elektronik"/>
    <n v="1"/>
    <n v="23980"/>
    <n v="0"/>
    <n v="0"/>
    <n v="23980"/>
    <n v="17980"/>
    <n v="17980"/>
    <n v="6000"/>
  </r>
  <r>
    <n v="3525"/>
    <n v="1823"/>
    <n v="91"/>
    <s v="Su Isıtıcı"/>
    <n v="8"/>
    <s v="Mutfak"/>
    <n v="1"/>
    <n v="2060"/>
    <n v="0.15"/>
    <n v="309"/>
    <n v="1751"/>
    <n v="1350"/>
    <n v="1350"/>
    <n v="401"/>
  </r>
  <r>
    <n v="3526"/>
    <n v="1824"/>
    <n v="109"/>
    <s v="Araç Telefon Tutucu"/>
    <n v="10"/>
    <s v="Oto Aksesuar"/>
    <n v="3"/>
    <n v="1040"/>
    <n v="0"/>
    <n v="0"/>
    <n v="3120"/>
    <n v="760"/>
    <n v="2280"/>
    <n v="840"/>
  </r>
  <r>
    <n v="3527"/>
    <n v="1824"/>
    <n v="46"/>
    <s v="Kalem Seti"/>
    <n v="4"/>
    <s v="Kitap"/>
    <n v="3"/>
    <n v="170"/>
    <n v="0.1"/>
    <n v="51"/>
    <n v="459"/>
    <n v="90"/>
    <n v="270"/>
    <n v="189"/>
  </r>
  <r>
    <n v="3528"/>
    <n v="1824"/>
    <n v="68"/>
    <s v="Tıraş Köpüğü"/>
    <n v="6"/>
    <s v="Kozmetik"/>
    <n v="1"/>
    <n v="1040"/>
    <n v="0.1"/>
    <n v="104"/>
    <n v="936"/>
    <n v="610"/>
    <n v="610"/>
    <n v="326"/>
  </r>
  <r>
    <n v="3529"/>
    <n v="1824"/>
    <n v="74"/>
    <s v="Puzzle"/>
    <n v="7"/>
    <s v="Oyuncak"/>
    <n v="2"/>
    <n v="550"/>
    <n v="0.05"/>
    <n v="55"/>
    <n v="1045"/>
    <n v="420"/>
    <n v="840"/>
    <n v="205"/>
  </r>
  <r>
    <n v="3530"/>
    <n v="1824"/>
    <n v="60"/>
    <s v="Pilates Topu"/>
    <n v="5"/>
    <s v="Spor"/>
    <n v="1"/>
    <n v="4660"/>
    <n v="0.05"/>
    <n v="233"/>
    <n v="4427"/>
    <n v="3060"/>
    <n v="3060"/>
    <n v="1367"/>
  </r>
  <r>
    <n v="3531"/>
    <n v="1825"/>
    <n v="80"/>
    <s v="Eğitici Kartlar"/>
    <n v="7"/>
    <s v="Oyuncak"/>
    <n v="1"/>
    <n v="850"/>
    <n v="0.1"/>
    <n v="85"/>
    <n v="765"/>
    <n v="640"/>
    <n v="640"/>
    <n v="125"/>
  </r>
  <r>
    <n v="3532"/>
    <n v="1825"/>
    <n v="93"/>
    <s v="Baharatlık"/>
    <n v="8"/>
    <s v="Mutfak"/>
    <n v="1"/>
    <n v="4810"/>
    <n v="0.15"/>
    <n v="721.5"/>
    <n v="4088.5"/>
    <n v="3580"/>
    <n v="3580"/>
    <n v="508.5"/>
  </r>
  <r>
    <n v="3533"/>
    <n v="1826"/>
    <n v="77"/>
    <s v="Masa Oyunu"/>
    <n v="7"/>
    <s v="Oyuncak"/>
    <n v="1"/>
    <n v="2860"/>
    <n v="0.15"/>
    <n v="429"/>
    <n v="2431"/>
    <n v="2190"/>
    <n v="2190"/>
    <n v="241"/>
  </r>
  <r>
    <n v="3534"/>
    <n v="1826"/>
    <n v="17"/>
    <s v="Yastık"/>
    <n v="2"/>
    <s v="Ev Yaşam"/>
    <n v="1"/>
    <n v="2520"/>
    <n v="0"/>
    <n v="0"/>
    <n v="2520"/>
    <n v="1340"/>
    <n v="1340"/>
    <n v="1180"/>
  </r>
  <r>
    <n v="3535"/>
    <n v="1826"/>
    <n v="60"/>
    <s v="Pilates Topu"/>
    <n v="5"/>
    <s v="Spor"/>
    <n v="3"/>
    <n v="4820"/>
    <n v="0"/>
    <n v="0"/>
    <n v="14460"/>
    <n v="3060"/>
    <n v="9180"/>
    <n v="5280"/>
  </r>
  <r>
    <n v="3536"/>
    <n v="1827"/>
    <n v="83"/>
    <s v="Boyama Seti"/>
    <n v="7"/>
    <s v="Oyuncak"/>
    <n v="4"/>
    <n v="1530"/>
    <n v="0.05"/>
    <n v="306"/>
    <n v="5814"/>
    <n v="930"/>
    <n v="3720"/>
    <n v="2094"/>
  </r>
  <r>
    <n v="3537"/>
    <n v="1828"/>
    <n v="74"/>
    <s v="Puzzle"/>
    <n v="7"/>
    <s v="Oyuncak"/>
    <n v="1"/>
    <n v="540"/>
    <n v="0.1"/>
    <n v="54"/>
    <n v="486"/>
    <n v="420"/>
    <n v="420"/>
    <n v="66"/>
  </r>
  <r>
    <n v="3538"/>
    <n v="1829"/>
    <n v="79"/>
    <s v="Uzaktan Kumandalı Araba"/>
    <n v="7"/>
    <s v="Oyuncak"/>
    <n v="5"/>
    <n v="2330"/>
    <n v="0.15"/>
    <n v="1747.5"/>
    <n v="9902.5"/>
    <n v="1680"/>
    <n v="8400"/>
    <n v="1502.5"/>
  </r>
  <r>
    <n v="3539"/>
    <n v="1829"/>
    <n v="75"/>
    <s v="Oyuncak Araba"/>
    <n v="7"/>
    <s v="Oyuncak"/>
    <n v="2"/>
    <n v="1970"/>
    <n v="0"/>
    <n v="0"/>
    <n v="3940"/>
    <n v="1470"/>
    <n v="2940"/>
    <n v="1000"/>
  </r>
  <r>
    <n v="3540"/>
    <n v="1830"/>
    <n v="6"/>
    <s v="Tablet"/>
    <n v="1"/>
    <s v="Elektronik"/>
    <n v="1"/>
    <n v="19570"/>
    <n v="0.05"/>
    <n v="978.5"/>
    <n v="18591.5"/>
    <n v="13090"/>
    <n v="13090"/>
    <n v="5501.5"/>
  </r>
  <r>
    <n v="3541"/>
    <n v="1831"/>
    <n v="39"/>
    <s v="İşletme Kitabı"/>
    <n v="4"/>
    <s v="Kitap"/>
    <n v="1"/>
    <n v="430"/>
    <n v="0"/>
    <n v="0"/>
    <n v="430"/>
    <n v="210"/>
    <n v="210"/>
    <n v="220"/>
  </r>
  <r>
    <n v="3542"/>
    <n v="1831"/>
    <n v="99"/>
    <s v="Sulama Hortumu"/>
    <n v="9"/>
    <s v="Bahçe"/>
    <n v="2"/>
    <n v="1400"/>
    <n v="0"/>
    <n v="0"/>
    <n v="2800"/>
    <n v="680"/>
    <n v="1360"/>
    <n v="1440"/>
  </r>
  <r>
    <n v="3543"/>
    <n v="1832"/>
    <n v="43"/>
    <s v="Ders Kitabı"/>
    <n v="4"/>
    <s v="Kitap"/>
    <n v="2"/>
    <n v="190"/>
    <n v="0.15"/>
    <n v="57"/>
    <n v="323"/>
    <n v="120"/>
    <n v="240"/>
    <n v="83"/>
  </r>
  <r>
    <n v="3544"/>
    <n v="1832"/>
    <n v="81"/>
    <s v="Ahşap Blok"/>
    <n v="7"/>
    <s v="Oyuncak"/>
    <n v="1"/>
    <n v="2640"/>
    <n v="0.05"/>
    <n v="132"/>
    <n v="2508"/>
    <n v="1830"/>
    <n v="1830"/>
    <n v="678"/>
  </r>
  <r>
    <n v="3545"/>
    <n v="1833"/>
    <n v="87"/>
    <s v="Blender"/>
    <n v="8"/>
    <s v="Mutfak"/>
    <n v="1"/>
    <n v="11200"/>
    <n v="0"/>
    <n v="0"/>
    <n v="11200"/>
    <n v="6740"/>
    <n v="6740"/>
    <n v="4460"/>
  </r>
  <r>
    <n v="3546"/>
    <n v="1834"/>
    <n v="87"/>
    <s v="Blender"/>
    <n v="8"/>
    <s v="Mutfak"/>
    <n v="1"/>
    <n v="10910"/>
    <n v="0.25"/>
    <n v="2727.5"/>
    <n v="8182.5"/>
    <n v="6740"/>
    <n v="6740"/>
    <n v="1442.5"/>
  </r>
  <r>
    <n v="3547"/>
    <n v="1834"/>
    <n v="5"/>
    <s v="Akıllı Saat"/>
    <n v="1"/>
    <s v="Elektronik"/>
    <n v="1"/>
    <n v="7030"/>
    <n v="0.1"/>
    <n v="703"/>
    <n v="6327"/>
    <n v="4350"/>
    <n v="4350"/>
    <n v="1977"/>
  </r>
  <r>
    <n v="3548"/>
    <n v="1834"/>
    <n v="63"/>
    <s v="Güneş Kremi"/>
    <n v="6"/>
    <s v="Kozmetik"/>
    <n v="4"/>
    <n v="1630"/>
    <n v="0"/>
    <n v="0"/>
    <n v="6520"/>
    <n v="750"/>
    <n v="3000"/>
    <n v="3520"/>
  </r>
  <r>
    <n v="3549"/>
    <n v="1834"/>
    <n v="108"/>
    <s v="Seramik Saksı"/>
    <n v="9"/>
    <s v="Bahçe"/>
    <n v="2"/>
    <n v="1830"/>
    <n v="0"/>
    <n v="0"/>
    <n v="3660"/>
    <n v="970"/>
    <n v="1940"/>
    <n v="1720"/>
  </r>
  <r>
    <n v="3550"/>
    <n v="1834"/>
    <n v="89"/>
    <s v="Kesme Tahtası"/>
    <n v="8"/>
    <s v="Mutfak"/>
    <n v="2"/>
    <n v="640"/>
    <n v="0"/>
    <n v="0"/>
    <n v="1280"/>
    <n v="300"/>
    <n v="600"/>
    <n v="680"/>
  </r>
  <r>
    <n v="3551"/>
    <n v="1835"/>
    <n v="37"/>
    <s v="Roman"/>
    <n v="4"/>
    <s v="Kitap"/>
    <n v="1"/>
    <n v="250"/>
    <n v="0"/>
    <n v="0"/>
    <n v="250"/>
    <n v="160"/>
    <n v="160"/>
    <n v="90"/>
  </r>
  <r>
    <n v="3552"/>
    <n v="1835"/>
    <n v="2"/>
    <s v="Akıllı Telefon"/>
    <n v="1"/>
    <s v="Elektronik"/>
    <n v="2"/>
    <n v="7890"/>
    <n v="0"/>
    <n v="0"/>
    <n v="15780"/>
    <n v="3900"/>
    <n v="7800"/>
    <n v="7980"/>
  </r>
  <r>
    <n v="3553"/>
    <n v="1836"/>
    <n v="120"/>
    <s v="İlk Yardım Çantası"/>
    <n v="10"/>
    <s v="Oto Aksesuar"/>
    <n v="1"/>
    <n v="4630"/>
    <n v="0"/>
    <n v="0"/>
    <n v="4630"/>
    <n v="2720"/>
    <n v="2720"/>
    <n v="1910"/>
  </r>
  <r>
    <n v="3554"/>
    <n v="1836"/>
    <n v="106"/>
    <s v="Gübre"/>
    <n v="9"/>
    <s v="Bahçe"/>
    <n v="1"/>
    <n v="1510"/>
    <n v="0.1"/>
    <n v="151"/>
    <n v="1359"/>
    <n v="830"/>
    <n v="830"/>
    <n v="529"/>
  </r>
  <r>
    <n v="3555"/>
    <n v="1836"/>
    <n v="88"/>
    <s v="Kahve Makinesi"/>
    <n v="8"/>
    <s v="Mutfak"/>
    <n v="1"/>
    <n v="11720"/>
    <n v="0.05"/>
    <n v="586"/>
    <n v="11134"/>
    <n v="5740"/>
    <n v="5740"/>
    <n v="5394"/>
  </r>
  <r>
    <n v="3556"/>
    <n v="1836"/>
    <n v="103"/>
    <s v="Güneş Enerjili Lamba"/>
    <n v="9"/>
    <s v="Bahçe"/>
    <n v="2"/>
    <n v="1410"/>
    <n v="0"/>
    <n v="0"/>
    <n v="2820"/>
    <n v="970"/>
    <n v="1940"/>
    <n v="880"/>
  </r>
  <r>
    <n v="3557"/>
    <n v="1837"/>
    <n v="114"/>
    <s v="Bagaj Düzenleyici"/>
    <n v="10"/>
    <s v="Oto Aksesuar"/>
    <n v="2"/>
    <n v="130"/>
    <n v="0.1"/>
    <n v="26"/>
    <n v="234"/>
    <n v="60"/>
    <n v="120"/>
    <n v="114"/>
  </r>
  <r>
    <n v="3558"/>
    <n v="1837"/>
    <n v="5"/>
    <s v="Akıllı Saat"/>
    <n v="1"/>
    <s v="Elektronik"/>
    <n v="1"/>
    <n v="7330"/>
    <n v="0.05"/>
    <n v="366.5"/>
    <n v="6963.5"/>
    <n v="4350"/>
    <n v="4350"/>
    <n v="2613.5"/>
  </r>
  <r>
    <n v="3559"/>
    <n v="1838"/>
    <n v="54"/>
    <s v="Bisiklet Kaskı"/>
    <n v="5"/>
    <s v="Spor"/>
    <n v="5"/>
    <n v="19930"/>
    <n v="0"/>
    <n v="0"/>
    <n v="99650"/>
    <n v="9720"/>
    <n v="48600"/>
    <n v="51050"/>
  </r>
  <r>
    <n v="3560"/>
    <n v="1839"/>
    <n v="71"/>
    <s v="Dudak Balmı"/>
    <n v="6"/>
    <s v="Kozmetik"/>
    <n v="1"/>
    <n v="610"/>
    <n v="0.2"/>
    <n v="122"/>
    <n v="488"/>
    <n v="340"/>
    <n v="340"/>
    <n v="148"/>
  </r>
  <r>
    <n v="3561"/>
    <n v="1840"/>
    <n v="42"/>
    <s v="Çocuk Kitabı"/>
    <n v="4"/>
    <s v="Kitap"/>
    <n v="2"/>
    <n v="70"/>
    <n v="0"/>
    <n v="0"/>
    <n v="140"/>
    <n v="50"/>
    <n v="100"/>
    <n v="40"/>
  </r>
  <r>
    <n v="3562"/>
    <n v="1840"/>
    <n v="4"/>
    <s v="Bluetooth Hoparlör"/>
    <n v="1"/>
    <s v="Elektronik"/>
    <n v="3"/>
    <n v="20350"/>
    <n v="0.15"/>
    <n v="9157.5"/>
    <n v="51892.5"/>
    <n v="9340"/>
    <n v="28020"/>
    <n v="23872.5"/>
  </r>
  <r>
    <n v="3563"/>
    <n v="1840"/>
    <n v="57"/>
    <s v="Atlama İpi"/>
    <n v="5"/>
    <s v="Spor"/>
    <n v="1"/>
    <n v="2660"/>
    <n v="0.1"/>
    <n v="266"/>
    <n v="2394"/>
    <n v="1530"/>
    <n v="1530"/>
    <n v="864"/>
  </r>
  <r>
    <n v="3564"/>
    <n v="1841"/>
    <n v="33"/>
    <s v="Ceket"/>
    <n v="3"/>
    <s v="Giyim"/>
    <n v="1"/>
    <n v="1380"/>
    <n v="0"/>
    <n v="0"/>
    <n v="1380"/>
    <n v="1040"/>
    <n v="1040"/>
    <n v="340"/>
  </r>
  <r>
    <n v="3565"/>
    <n v="1842"/>
    <n v="64"/>
    <s v="Parfüm"/>
    <n v="6"/>
    <s v="Kozmetik"/>
    <n v="1"/>
    <n v="420"/>
    <n v="0.1"/>
    <n v="42"/>
    <n v="378"/>
    <n v="260"/>
    <n v="260"/>
    <n v="118"/>
  </r>
  <r>
    <n v="3566"/>
    <n v="1843"/>
    <n v="74"/>
    <s v="Puzzle"/>
    <n v="7"/>
    <s v="Oyuncak"/>
    <n v="2"/>
    <n v="540"/>
    <n v="0"/>
    <n v="0"/>
    <n v="1080"/>
    <n v="420"/>
    <n v="840"/>
    <n v="240"/>
  </r>
  <r>
    <n v="3567"/>
    <n v="1843"/>
    <n v="93"/>
    <s v="Baharatlık"/>
    <n v="8"/>
    <s v="Mutfak"/>
    <n v="1"/>
    <n v="4620"/>
    <n v="0.1"/>
    <n v="462"/>
    <n v="4158"/>
    <n v="3580"/>
    <n v="3580"/>
    <n v="578"/>
  </r>
  <r>
    <n v="3568"/>
    <n v="1843"/>
    <n v="77"/>
    <s v="Masa Oyunu"/>
    <n v="7"/>
    <s v="Oyuncak"/>
    <n v="1"/>
    <n v="3010"/>
    <n v="0.1"/>
    <n v="301"/>
    <n v="2709"/>
    <n v="2190"/>
    <n v="2190"/>
    <n v="519"/>
  </r>
  <r>
    <n v="3569"/>
    <n v="1843"/>
    <n v="8"/>
    <s v="Klavye"/>
    <n v="1"/>
    <s v="Elektronik"/>
    <n v="3"/>
    <n v="8860"/>
    <n v="0.2"/>
    <n v="5316"/>
    <n v="21264"/>
    <n v="6570"/>
    <n v="19710"/>
    <n v="1554"/>
  </r>
  <r>
    <n v="3570"/>
    <n v="1843"/>
    <n v="34"/>
    <s v="Şapka"/>
    <n v="3"/>
    <s v="Giyim"/>
    <n v="4"/>
    <n v="1970"/>
    <n v="0"/>
    <n v="0"/>
    <n v="7880"/>
    <n v="910"/>
    <n v="3640"/>
    <n v="4240"/>
  </r>
  <r>
    <n v="3571"/>
    <n v="1844"/>
    <n v="14"/>
    <s v="Hava Temizleyici"/>
    <n v="2"/>
    <s v="Ev Yaşam"/>
    <n v="1"/>
    <n v="1010"/>
    <n v="0.05"/>
    <n v="50.5"/>
    <n v="959.5"/>
    <n v="560"/>
    <n v="560"/>
    <n v="399.5"/>
  </r>
  <r>
    <n v="3572"/>
    <n v="1845"/>
    <n v="23"/>
    <s v="TV Ünitesi"/>
    <n v="2"/>
    <s v="Ev Yaşam"/>
    <n v="1"/>
    <n v="8590"/>
    <n v="0.05"/>
    <n v="429.5"/>
    <n v="8160.5"/>
    <n v="4430"/>
    <n v="4430"/>
    <n v="3730.5"/>
  </r>
  <r>
    <n v="3573"/>
    <n v="1845"/>
    <n v="5"/>
    <s v="Akıllı Saat"/>
    <n v="1"/>
    <s v="Elektronik"/>
    <n v="1"/>
    <n v="7010"/>
    <n v="0"/>
    <n v="0"/>
    <n v="7010"/>
    <n v="4350"/>
    <n v="4350"/>
    <n v="2660"/>
  </r>
  <r>
    <n v="3574"/>
    <n v="1846"/>
    <n v="25"/>
    <s v="Tişört"/>
    <n v="3"/>
    <s v="Giyim"/>
    <n v="1"/>
    <n v="2060"/>
    <n v="0.1"/>
    <n v="206"/>
    <n v="1854"/>
    <n v="1430"/>
    <n v="1430"/>
    <n v="424"/>
  </r>
  <r>
    <n v="3575"/>
    <n v="1846"/>
    <n v="88"/>
    <s v="Kahve Makinesi"/>
    <n v="8"/>
    <s v="Mutfak"/>
    <n v="2"/>
    <n v="11640"/>
    <n v="0.15"/>
    <n v="3492"/>
    <n v="19788"/>
    <n v="5740"/>
    <n v="11480"/>
    <n v="8308"/>
  </r>
  <r>
    <n v="3576"/>
    <n v="1847"/>
    <n v="109"/>
    <s v="Araç Telefon Tutucu"/>
    <n v="10"/>
    <s v="Oto Aksesuar"/>
    <n v="1"/>
    <n v="990"/>
    <n v="0"/>
    <n v="0"/>
    <n v="990"/>
    <n v="760"/>
    <n v="760"/>
    <n v="230"/>
  </r>
  <r>
    <n v="3577"/>
    <n v="1848"/>
    <n v="66"/>
    <s v="Saç Bakım Yağı"/>
    <n v="6"/>
    <s v="Kozmetik"/>
    <n v="1"/>
    <n v="890"/>
    <n v="0.1"/>
    <n v="89"/>
    <n v="801"/>
    <n v="480"/>
    <n v="480"/>
    <n v="321"/>
  </r>
  <r>
    <n v="3578"/>
    <n v="1848"/>
    <n v="30"/>
    <s v="Eşofman Altı"/>
    <n v="3"/>
    <s v="Giyim"/>
    <n v="2"/>
    <n v="1720"/>
    <n v="0"/>
    <n v="0"/>
    <n v="3440"/>
    <n v="910"/>
    <n v="1820"/>
    <n v="1620"/>
  </r>
  <r>
    <n v="3579"/>
    <n v="1848"/>
    <n v="84"/>
    <s v="Robot Oyuncak"/>
    <n v="7"/>
    <s v="Oyuncak"/>
    <n v="1"/>
    <n v="650"/>
    <n v="0.1"/>
    <n v="65"/>
    <n v="585"/>
    <n v="500"/>
    <n v="500"/>
    <n v="85"/>
  </r>
  <r>
    <n v="3580"/>
    <n v="1849"/>
    <n v="21"/>
    <s v="Ayakkabılık"/>
    <n v="2"/>
    <s v="Ev Yaşam"/>
    <n v="2"/>
    <n v="2900"/>
    <n v="0.05"/>
    <n v="290"/>
    <n v="5510"/>
    <n v="2170"/>
    <n v="4340"/>
    <n v="1170"/>
  </r>
  <r>
    <n v="3581"/>
    <n v="1850"/>
    <n v="116"/>
    <s v="Koltuk Kılıfı"/>
    <n v="10"/>
    <s v="Oto Aksesuar"/>
    <n v="1"/>
    <n v="2510"/>
    <n v="0.1"/>
    <n v="251"/>
    <n v="2259"/>
    <n v="1270"/>
    <n v="1270"/>
    <n v="989"/>
  </r>
  <r>
    <n v="3582"/>
    <n v="1850"/>
    <n v="38"/>
    <s v="Kişisel Gelişim Kitabı"/>
    <n v="4"/>
    <s v="Kitap"/>
    <n v="1"/>
    <n v="340"/>
    <n v="0"/>
    <n v="0"/>
    <n v="340"/>
    <n v="250"/>
    <n v="250"/>
    <n v="90"/>
  </r>
  <r>
    <n v="3583"/>
    <n v="1851"/>
    <n v="55"/>
    <s v="Suluk"/>
    <n v="5"/>
    <s v="Spor"/>
    <n v="3"/>
    <n v="16030"/>
    <n v="0.2"/>
    <n v="9618"/>
    <n v="38472"/>
    <n v="9500"/>
    <n v="28500"/>
    <n v="9972"/>
  </r>
  <r>
    <n v="3584"/>
    <n v="1852"/>
    <n v="58"/>
    <s v="Eldiven"/>
    <n v="5"/>
    <s v="Spor"/>
    <n v="1"/>
    <n v="10270"/>
    <n v="0"/>
    <n v="0"/>
    <n v="10270"/>
    <n v="6110"/>
    <n v="6110"/>
    <n v="4160"/>
  </r>
  <r>
    <n v="3585"/>
    <n v="1852"/>
    <n v="71"/>
    <s v="Dudak Balmı"/>
    <n v="6"/>
    <s v="Kozmetik"/>
    <n v="3"/>
    <n v="610"/>
    <n v="0"/>
    <n v="0"/>
    <n v="1830"/>
    <n v="340"/>
    <n v="1020"/>
    <n v="810"/>
  </r>
  <r>
    <n v="3586"/>
    <n v="1853"/>
    <n v="112"/>
    <s v="Cam Suyu"/>
    <n v="10"/>
    <s v="Oto Aksesuar"/>
    <n v="5"/>
    <n v="2930"/>
    <n v="0"/>
    <n v="0"/>
    <n v="14650"/>
    <n v="1520"/>
    <n v="7600"/>
    <n v="7050"/>
  </r>
  <r>
    <n v="3587"/>
    <n v="1853"/>
    <n v="7"/>
    <s v="Monitör"/>
    <n v="1"/>
    <s v="Elektronik"/>
    <n v="1"/>
    <n v="19070"/>
    <n v="0.05"/>
    <n v="953.5"/>
    <n v="18116.5"/>
    <n v="9620"/>
    <n v="9620"/>
    <n v="8496.5"/>
  </r>
  <r>
    <n v="3588"/>
    <n v="1854"/>
    <n v="102"/>
    <s v="Bahçe Eldiveni"/>
    <n v="9"/>
    <s v="Bahçe"/>
    <n v="5"/>
    <n v="2110"/>
    <n v="0.15"/>
    <n v="1582.5"/>
    <n v="8967.5"/>
    <n v="1360"/>
    <n v="6800"/>
    <n v="2167.5"/>
  </r>
  <r>
    <n v="3589"/>
    <n v="1855"/>
    <n v="26"/>
    <s v="Kot Pantolon"/>
    <n v="3"/>
    <s v="Giyim"/>
    <n v="3"/>
    <n v="860"/>
    <n v="0"/>
    <n v="0"/>
    <n v="2580"/>
    <n v="400"/>
    <n v="1200"/>
    <n v="1380"/>
  </r>
  <r>
    <n v="3590"/>
    <n v="1856"/>
    <n v="26"/>
    <s v="Kot Pantolon"/>
    <n v="3"/>
    <s v="Giyim"/>
    <n v="1"/>
    <n v="870"/>
    <n v="0.15"/>
    <n v="130.5"/>
    <n v="739.5"/>
    <n v="400"/>
    <n v="400"/>
    <n v="339.5"/>
  </r>
  <r>
    <n v="3591"/>
    <n v="1857"/>
    <n v="60"/>
    <s v="Pilates Topu"/>
    <n v="5"/>
    <s v="Spor"/>
    <n v="2"/>
    <n v="4610"/>
    <n v="0"/>
    <n v="0"/>
    <n v="9220"/>
    <n v="3060"/>
    <n v="6120"/>
    <n v="3100"/>
  </r>
  <r>
    <n v="3592"/>
    <n v="1858"/>
    <n v="88"/>
    <s v="Kahve Makinesi"/>
    <n v="8"/>
    <s v="Mutfak"/>
    <n v="1"/>
    <n v="12330"/>
    <n v="0.15"/>
    <n v="1849.5"/>
    <n v="10480.5"/>
    <n v="5740"/>
    <n v="5740"/>
    <n v="4740.5"/>
  </r>
  <r>
    <n v="3593"/>
    <n v="1859"/>
    <n v="67"/>
    <s v="Yüz Temizleme Jeli"/>
    <n v="6"/>
    <s v="Kozmetik"/>
    <n v="1"/>
    <n v="1430"/>
    <n v="0.1"/>
    <n v="143"/>
    <n v="1287"/>
    <n v="730"/>
    <n v="730"/>
    <n v="557"/>
  </r>
  <r>
    <n v="3594"/>
    <n v="1859"/>
    <n v="57"/>
    <s v="Atlama İpi"/>
    <n v="5"/>
    <s v="Spor"/>
    <n v="2"/>
    <n v="2800"/>
    <n v="0.1"/>
    <n v="560"/>
    <n v="5040"/>
    <n v="1530"/>
    <n v="3060"/>
    <n v="1980"/>
  </r>
  <r>
    <n v="3595"/>
    <n v="1860"/>
    <n v="8"/>
    <s v="Klavye"/>
    <n v="1"/>
    <s v="Elektronik"/>
    <n v="1"/>
    <n v="8760"/>
    <n v="0"/>
    <n v="0"/>
    <n v="8760"/>
    <n v="6570"/>
    <n v="6570"/>
    <n v="2190"/>
  </r>
  <r>
    <n v="3596"/>
    <n v="1861"/>
    <n v="20"/>
    <s v="Duvar Saati"/>
    <n v="2"/>
    <s v="Ev Yaşam"/>
    <n v="3"/>
    <n v="1830"/>
    <n v="0"/>
    <n v="0"/>
    <n v="5490"/>
    <n v="1030"/>
    <n v="3090"/>
    <n v="2400"/>
  </r>
  <r>
    <n v="3597"/>
    <n v="1861"/>
    <n v="83"/>
    <s v="Boyama Seti"/>
    <n v="7"/>
    <s v="Oyuncak"/>
    <n v="1"/>
    <n v="1460"/>
    <n v="0"/>
    <n v="0"/>
    <n v="1460"/>
    <n v="930"/>
    <n v="930"/>
    <n v="530"/>
  </r>
  <r>
    <n v="3598"/>
    <n v="1862"/>
    <n v="95"/>
    <s v="Fırın Kabı"/>
    <n v="8"/>
    <s v="Mutfak"/>
    <n v="1"/>
    <n v="3400"/>
    <n v="0"/>
    <n v="0"/>
    <n v="3400"/>
    <n v="2310"/>
    <n v="2310"/>
    <n v="1090"/>
  </r>
  <r>
    <n v="3599"/>
    <n v="1862"/>
    <n v="47"/>
    <s v="Çizim Defteri"/>
    <n v="4"/>
    <s v="Kitap"/>
    <n v="1"/>
    <n v="340"/>
    <n v="0.1"/>
    <n v="34"/>
    <n v="306"/>
    <n v="240"/>
    <n v="240"/>
    <n v="66"/>
  </r>
  <r>
    <n v="3600"/>
    <n v="1863"/>
    <n v="87"/>
    <s v="Blender"/>
    <n v="8"/>
    <s v="Mutfak"/>
    <n v="1"/>
    <n v="10750"/>
    <n v="0.15"/>
    <n v="1612.5"/>
    <n v="9137.5"/>
    <n v="6740"/>
    <n v="6740"/>
    <n v="2397.5"/>
  </r>
  <r>
    <n v="3601"/>
    <n v="1864"/>
    <n v="111"/>
    <s v="Paspas Seti"/>
    <n v="10"/>
    <s v="Oto Aksesuar"/>
    <n v="1"/>
    <n v="250"/>
    <n v="0"/>
    <n v="0"/>
    <n v="250"/>
    <n v="140"/>
    <n v="140"/>
    <n v="110"/>
  </r>
  <r>
    <n v="3602"/>
    <n v="1864"/>
    <n v="120"/>
    <s v="İlk Yardım Çantası"/>
    <n v="10"/>
    <s v="Oto Aksesuar"/>
    <n v="1"/>
    <n v="4830"/>
    <n v="0.15"/>
    <n v="724.5"/>
    <n v="4105.5"/>
    <n v="2720"/>
    <n v="2720"/>
    <n v="1385.5"/>
  </r>
  <r>
    <n v="3603"/>
    <n v="1865"/>
    <n v="88"/>
    <s v="Kahve Makinesi"/>
    <n v="8"/>
    <s v="Mutfak"/>
    <n v="2"/>
    <n v="12190"/>
    <n v="0"/>
    <n v="0"/>
    <n v="24380"/>
    <n v="5740"/>
    <n v="11480"/>
    <n v="12900"/>
  </r>
  <r>
    <n v="3604"/>
    <n v="1865"/>
    <n v="79"/>
    <s v="Uzaktan Kumandalı Araba"/>
    <n v="7"/>
    <s v="Oyuncak"/>
    <n v="1"/>
    <n v="2210"/>
    <n v="0"/>
    <n v="0"/>
    <n v="2210"/>
    <n v="1680"/>
    <n v="1680"/>
    <n v="530"/>
  </r>
  <r>
    <n v="3605"/>
    <n v="1866"/>
    <n v="47"/>
    <s v="Çizim Defteri"/>
    <n v="4"/>
    <s v="Kitap"/>
    <n v="3"/>
    <n v="330"/>
    <n v="0.25"/>
    <n v="247.5"/>
    <n v="742.5"/>
    <n v="240"/>
    <n v="720"/>
    <n v="22.5"/>
  </r>
  <r>
    <n v="3606"/>
    <n v="1866"/>
    <n v="12"/>
    <s v="Harici Disk"/>
    <n v="1"/>
    <s v="Elektronik"/>
    <n v="4"/>
    <n v="21300"/>
    <n v="0.25"/>
    <n v="21300"/>
    <n v="63900"/>
    <n v="14940"/>
    <n v="59760"/>
    <n v="4140"/>
  </r>
  <r>
    <n v="3607"/>
    <n v="1867"/>
    <n v="78"/>
    <s v="Bebek Oyuncak"/>
    <n v="7"/>
    <s v="Oyuncak"/>
    <n v="1"/>
    <n v="410"/>
    <n v="0.1"/>
    <n v="41"/>
    <n v="369"/>
    <n v="240"/>
    <n v="240"/>
    <n v="129"/>
  </r>
  <r>
    <n v="3608"/>
    <n v="1867"/>
    <n v="58"/>
    <s v="Eldiven"/>
    <n v="5"/>
    <s v="Spor"/>
    <n v="2"/>
    <n v="10290"/>
    <n v="0"/>
    <n v="0"/>
    <n v="20580"/>
    <n v="6110"/>
    <n v="12220"/>
    <n v="8360"/>
  </r>
  <r>
    <n v="3609"/>
    <n v="1867"/>
    <n v="49"/>
    <s v="Futbol Topu"/>
    <n v="5"/>
    <s v="Spor"/>
    <n v="1"/>
    <n v="370"/>
    <n v="0.1"/>
    <n v="37"/>
    <n v="333"/>
    <n v="270"/>
    <n v="270"/>
    <n v="63"/>
  </r>
  <r>
    <n v="3610"/>
    <n v="1868"/>
    <n v="51"/>
    <s v="Dambıl Seti"/>
    <n v="5"/>
    <s v="Spor"/>
    <n v="1"/>
    <n v="19410"/>
    <n v="0"/>
    <n v="0"/>
    <n v="19410"/>
    <n v="9220"/>
    <n v="9220"/>
    <n v="10190"/>
  </r>
  <r>
    <n v="3611"/>
    <n v="1868"/>
    <n v="67"/>
    <s v="Yüz Temizleme Jeli"/>
    <n v="6"/>
    <s v="Kozmetik"/>
    <n v="1"/>
    <n v="1480"/>
    <n v="0"/>
    <n v="0"/>
    <n v="1480"/>
    <n v="730"/>
    <n v="730"/>
    <n v="750"/>
  </r>
  <r>
    <n v="3612"/>
    <n v="1869"/>
    <n v="33"/>
    <s v="Ceket"/>
    <n v="3"/>
    <s v="Giyim"/>
    <n v="1"/>
    <n v="1340"/>
    <n v="0"/>
    <n v="0"/>
    <n v="1340"/>
    <n v="1040"/>
    <n v="1040"/>
    <n v="300"/>
  </r>
  <r>
    <n v="3613"/>
    <n v="1870"/>
    <n v="57"/>
    <s v="Atlama İpi"/>
    <n v="5"/>
    <s v="Spor"/>
    <n v="2"/>
    <n v="2850"/>
    <n v="0"/>
    <n v="0"/>
    <n v="5700"/>
    <n v="1530"/>
    <n v="3060"/>
    <n v="2640"/>
  </r>
  <r>
    <n v="3614"/>
    <n v="1871"/>
    <n v="69"/>
    <s v="Deodorant"/>
    <n v="6"/>
    <s v="Kozmetik"/>
    <n v="2"/>
    <n v="730"/>
    <n v="0.15"/>
    <n v="219"/>
    <n v="1241"/>
    <n v="500"/>
    <n v="1000"/>
    <n v="241"/>
  </r>
  <r>
    <n v="3615"/>
    <n v="1871"/>
    <n v="33"/>
    <s v="Ceket"/>
    <n v="3"/>
    <s v="Giyim"/>
    <n v="2"/>
    <n v="1340"/>
    <n v="0.1"/>
    <n v="268"/>
    <n v="2412"/>
    <n v="1040"/>
    <n v="2080"/>
    <n v="332"/>
  </r>
  <r>
    <n v="3616"/>
    <n v="1871"/>
    <n v="53"/>
    <s v="Koşu Bandı"/>
    <n v="5"/>
    <s v="Spor"/>
    <n v="2"/>
    <n v="12810"/>
    <n v="0"/>
    <n v="0"/>
    <n v="25620"/>
    <n v="6380"/>
    <n v="12760"/>
    <n v="12860"/>
  </r>
  <r>
    <n v="3617"/>
    <n v="1872"/>
    <n v="89"/>
    <s v="Kesme Tahtası"/>
    <n v="8"/>
    <s v="Mutfak"/>
    <n v="2"/>
    <n v="660"/>
    <n v="0.1"/>
    <n v="132"/>
    <n v="1188"/>
    <n v="300"/>
    <n v="600"/>
    <n v="588"/>
  </r>
  <r>
    <n v="3618"/>
    <n v="1872"/>
    <n v="26"/>
    <s v="Kot Pantolon"/>
    <n v="3"/>
    <s v="Giyim"/>
    <n v="1"/>
    <n v="890"/>
    <n v="0.1"/>
    <n v="89"/>
    <n v="801"/>
    <n v="400"/>
    <n v="400"/>
    <n v="401"/>
  </r>
  <r>
    <n v="3619"/>
    <n v="1873"/>
    <n v="120"/>
    <s v="İlk Yardım Çantası"/>
    <n v="10"/>
    <s v="Oto Aksesuar"/>
    <n v="1"/>
    <n v="4570"/>
    <n v="0.15"/>
    <n v="685.5"/>
    <n v="3884.5"/>
    <n v="2720"/>
    <n v="2720"/>
    <n v="1164.5"/>
  </r>
  <r>
    <n v="3620"/>
    <n v="1873"/>
    <n v="18"/>
    <s v="Halı"/>
    <n v="2"/>
    <s v="Ev Yaşam"/>
    <n v="3"/>
    <n v="11290"/>
    <n v="0.15"/>
    <n v="5080.5"/>
    <n v="28789.5"/>
    <n v="8290"/>
    <n v="24870"/>
    <n v="3919.5"/>
  </r>
  <r>
    <n v="3621"/>
    <n v="1874"/>
    <n v="9"/>
    <s v="Mouse"/>
    <n v="1"/>
    <s v="Elektronik"/>
    <n v="2"/>
    <n v="26140"/>
    <n v="0"/>
    <n v="0"/>
    <n v="52280"/>
    <n v="14160"/>
    <n v="28320"/>
    <n v="23960"/>
  </r>
  <r>
    <n v="3622"/>
    <n v="1874"/>
    <n v="110"/>
    <s v="Oto Süpürge"/>
    <n v="10"/>
    <s v="Oto Aksesuar"/>
    <n v="1"/>
    <n v="410"/>
    <n v="0.1"/>
    <n v="41"/>
    <n v="369"/>
    <n v="250"/>
    <n v="250"/>
    <n v="119"/>
  </r>
  <r>
    <n v="3623"/>
    <n v="1875"/>
    <n v="62"/>
    <s v="Nemlendirici Krem"/>
    <n v="6"/>
    <s v="Kozmetik"/>
    <n v="1"/>
    <n v="1040"/>
    <n v="0.05"/>
    <n v="52"/>
    <n v="988"/>
    <n v="540"/>
    <n v="540"/>
    <n v="448"/>
  </r>
  <r>
    <n v="3624"/>
    <n v="1875"/>
    <n v="93"/>
    <s v="Baharatlık"/>
    <n v="8"/>
    <s v="Mutfak"/>
    <n v="1"/>
    <n v="4560"/>
    <n v="0"/>
    <n v="0"/>
    <n v="4560"/>
    <n v="3580"/>
    <n v="3580"/>
    <n v="980"/>
  </r>
  <r>
    <n v="3625"/>
    <n v="1875"/>
    <n v="71"/>
    <s v="Dudak Balmı"/>
    <n v="6"/>
    <s v="Kozmetik"/>
    <n v="1"/>
    <n v="590"/>
    <n v="0"/>
    <n v="0"/>
    <n v="590"/>
    <n v="340"/>
    <n v="340"/>
    <n v="250"/>
  </r>
  <r>
    <n v="3626"/>
    <n v="1875"/>
    <n v="118"/>
    <s v="Park Sensörü"/>
    <n v="10"/>
    <s v="Oto Aksesuar"/>
    <n v="1"/>
    <n v="4850"/>
    <n v="0.1"/>
    <n v="485"/>
    <n v="4365"/>
    <n v="2490"/>
    <n v="2490"/>
    <n v="1875"/>
  </r>
  <r>
    <n v="3627"/>
    <n v="1876"/>
    <n v="67"/>
    <s v="Yüz Temizleme Jeli"/>
    <n v="6"/>
    <s v="Kozmetik"/>
    <n v="2"/>
    <n v="1430"/>
    <n v="0.05"/>
    <n v="143"/>
    <n v="2717"/>
    <n v="730"/>
    <n v="1460"/>
    <n v="1257"/>
  </r>
  <r>
    <n v="3628"/>
    <n v="1876"/>
    <n v="84"/>
    <s v="Robot Oyuncak"/>
    <n v="7"/>
    <s v="Oyuncak"/>
    <n v="1"/>
    <n v="640"/>
    <n v="0"/>
    <n v="0"/>
    <n v="640"/>
    <n v="500"/>
    <n v="500"/>
    <n v="140"/>
  </r>
  <r>
    <n v="3629"/>
    <n v="1876"/>
    <n v="80"/>
    <s v="Eğitici Kartlar"/>
    <n v="7"/>
    <s v="Oyuncak"/>
    <n v="1"/>
    <n v="810"/>
    <n v="0.05"/>
    <n v="40.5"/>
    <n v="769.5"/>
    <n v="640"/>
    <n v="640"/>
    <n v="129.5"/>
  </r>
  <r>
    <n v="3630"/>
    <n v="1876"/>
    <n v="59"/>
    <s v="Protein Shaker"/>
    <n v="5"/>
    <s v="Spor"/>
    <n v="1"/>
    <n v="6370"/>
    <n v="0"/>
    <n v="0"/>
    <n v="6370"/>
    <n v="3490"/>
    <n v="3490"/>
    <n v="2880"/>
  </r>
  <r>
    <n v="3631"/>
    <n v="1877"/>
    <n v="114"/>
    <s v="Bagaj Düzenleyici"/>
    <n v="10"/>
    <s v="Oto Aksesuar"/>
    <n v="3"/>
    <n v="130"/>
    <n v="0.1"/>
    <n v="39"/>
    <n v="351"/>
    <n v="60"/>
    <n v="180"/>
    <n v="171"/>
  </r>
  <r>
    <n v="3632"/>
    <n v="1878"/>
    <n v="27"/>
    <s v="Sweatshirt"/>
    <n v="3"/>
    <s v="Giyim"/>
    <n v="1"/>
    <n v="1480"/>
    <n v="0"/>
    <n v="0"/>
    <n v="1480"/>
    <n v="690"/>
    <n v="690"/>
    <n v="790"/>
  </r>
  <r>
    <n v="3633"/>
    <n v="1878"/>
    <n v="33"/>
    <s v="Ceket"/>
    <n v="3"/>
    <s v="Giyim"/>
    <n v="1"/>
    <n v="1370"/>
    <n v="0.15"/>
    <n v="205.5"/>
    <n v="1164.5"/>
    <n v="1040"/>
    <n v="1040"/>
    <n v="124.5"/>
  </r>
  <r>
    <n v="3634"/>
    <n v="1879"/>
    <n v="53"/>
    <s v="Koşu Bandı"/>
    <n v="5"/>
    <s v="Spor"/>
    <n v="4"/>
    <n v="12810"/>
    <n v="0"/>
    <n v="0"/>
    <n v="51240"/>
    <n v="6380"/>
    <n v="25520"/>
    <n v="25720"/>
  </r>
  <r>
    <n v="3635"/>
    <n v="1879"/>
    <n v="16"/>
    <s v="Nevresim Takımı"/>
    <n v="2"/>
    <s v="Ev Yaşam"/>
    <n v="1"/>
    <n v="2130"/>
    <n v="0"/>
    <n v="0"/>
    <n v="2130"/>
    <n v="990"/>
    <n v="990"/>
    <n v="1140"/>
  </r>
  <r>
    <n v="3636"/>
    <n v="1880"/>
    <n v="85"/>
    <s v="Tava"/>
    <n v="8"/>
    <s v="Mutfak"/>
    <n v="1"/>
    <n v="7070"/>
    <n v="0"/>
    <n v="0"/>
    <n v="7070"/>
    <n v="3460"/>
    <n v="3460"/>
    <n v="3610"/>
  </r>
  <r>
    <n v="3637"/>
    <n v="1880"/>
    <n v="54"/>
    <s v="Bisiklet Kaskı"/>
    <n v="5"/>
    <s v="Spor"/>
    <n v="1"/>
    <n v="19070"/>
    <n v="0"/>
    <n v="0"/>
    <n v="19070"/>
    <n v="9720"/>
    <n v="9720"/>
    <n v="9350"/>
  </r>
  <r>
    <n v="3638"/>
    <n v="1881"/>
    <n v="108"/>
    <s v="Seramik Saksı"/>
    <n v="9"/>
    <s v="Bahçe"/>
    <n v="1"/>
    <n v="1850"/>
    <n v="0.1"/>
    <n v="185"/>
    <n v="1665"/>
    <n v="970"/>
    <n v="970"/>
    <n v="695"/>
  </r>
  <r>
    <n v="3639"/>
    <n v="1882"/>
    <n v="59"/>
    <s v="Protein Shaker"/>
    <n v="5"/>
    <s v="Spor"/>
    <n v="3"/>
    <n v="6410"/>
    <n v="0"/>
    <n v="0"/>
    <n v="19230"/>
    <n v="3490"/>
    <n v="10470"/>
    <n v="8760"/>
  </r>
  <r>
    <n v="3640"/>
    <n v="1883"/>
    <n v="70"/>
    <s v="El Kremi"/>
    <n v="6"/>
    <s v="Kozmetik"/>
    <n v="3"/>
    <n v="1060"/>
    <n v="0.05"/>
    <n v="159"/>
    <n v="3021"/>
    <n v="700"/>
    <n v="2100"/>
    <n v="921"/>
  </r>
  <r>
    <n v="3641"/>
    <n v="1884"/>
    <n v="45"/>
    <s v="Defter"/>
    <n v="4"/>
    <s v="Kitap"/>
    <n v="1"/>
    <n v="210"/>
    <n v="0.05"/>
    <n v="10.5"/>
    <n v="199.5"/>
    <n v="140"/>
    <n v="140"/>
    <n v="59.5"/>
  </r>
  <r>
    <n v="3642"/>
    <n v="1884"/>
    <n v="80"/>
    <s v="Eğitici Kartlar"/>
    <n v="7"/>
    <s v="Oyuncak"/>
    <n v="1"/>
    <n v="840"/>
    <n v="0"/>
    <n v="0"/>
    <n v="840"/>
    <n v="640"/>
    <n v="640"/>
    <n v="200"/>
  </r>
  <r>
    <n v="3643"/>
    <n v="1884"/>
    <n v="111"/>
    <s v="Paspas Seti"/>
    <n v="10"/>
    <s v="Oto Aksesuar"/>
    <n v="1"/>
    <n v="240"/>
    <n v="0.2"/>
    <n v="48"/>
    <n v="192"/>
    <n v="140"/>
    <n v="140"/>
    <n v="52"/>
  </r>
  <r>
    <n v="3644"/>
    <n v="1885"/>
    <n v="85"/>
    <s v="Tava"/>
    <n v="8"/>
    <s v="Mutfak"/>
    <n v="1"/>
    <n v="7310"/>
    <n v="0.05"/>
    <n v="365.5"/>
    <n v="6944.5"/>
    <n v="3460"/>
    <n v="3460"/>
    <n v="3484.5"/>
  </r>
  <r>
    <n v="3645"/>
    <n v="1886"/>
    <n v="78"/>
    <s v="Bebek Oyuncak"/>
    <n v="7"/>
    <s v="Oyuncak"/>
    <n v="1"/>
    <n v="390"/>
    <n v="0.05"/>
    <n v="19.5"/>
    <n v="370.5"/>
    <n v="240"/>
    <n v="240"/>
    <n v="130.5"/>
  </r>
  <r>
    <n v="3646"/>
    <n v="1886"/>
    <n v="68"/>
    <s v="Tıraş Köpüğü"/>
    <n v="6"/>
    <s v="Kozmetik"/>
    <n v="2"/>
    <n v="1050"/>
    <n v="0.05"/>
    <n v="105"/>
    <n v="1995"/>
    <n v="610"/>
    <n v="1220"/>
    <n v="775"/>
  </r>
  <r>
    <n v="3647"/>
    <n v="1886"/>
    <n v="98"/>
    <s v="Saksı"/>
    <n v="9"/>
    <s v="Bahçe"/>
    <n v="3"/>
    <n v="4070"/>
    <n v="0"/>
    <n v="0"/>
    <n v="12210"/>
    <n v="2000"/>
    <n v="6000"/>
    <n v="6210"/>
  </r>
  <r>
    <n v="3648"/>
    <n v="1886"/>
    <n v="40"/>
    <s v="Veri Analizi Kitabı"/>
    <n v="4"/>
    <s v="Kitap"/>
    <n v="1"/>
    <n v="500"/>
    <n v="0"/>
    <n v="0"/>
    <n v="500"/>
    <n v="340"/>
    <n v="340"/>
    <n v="160"/>
  </r>
  <r>
    <n v="3649"/>
    <n v="1887"/>
    <n v="111"/>
    <s v="Paspas Seti"/>
    <n v="10"/>
    <s v="Oto Aksesuar"/>
    <n v="1"/>
    <n v="240"/>
    <n v="0"/>
    <n v="0"/>
    <n v="240"/>
    <n v="140"/>
    <n v="140"/>
    <n v="100"/>
  </r>
  <r>
    <n v="3650"/>
    <n v="1887"/>
    <n v="22"/>
    <s v="Çamaşır Sepeti"/>
    <n v="2"/>
    <s v="Ev Yaşam"/>
    <n v="3"/>
    <n v="960"/>
    <n v="0.2"/>
    <n v="576"/>
    <n v="2304"/>
    <n v="630"/>
    <n v="1890"/>
    <n v="414"/>
  </r>
  <r>
    <n v="3651"/>
    <n v="1888"/>
    <n v="18"/>
    <s v="Halı"/>
    <n v="2"/>
    <s v="Ev Yaşam"/>
    <n v="4"/>
    <n v="11520"/>
    <n v="0.1"/>
    <n v="4608"/>
    <n v="41472"/>
    <n v="8290"/>
    <n v="33160"/>
    <n v="8312"/>
  </r>
  <r>
    <n v="3652"/>
    <n v="1888"/>
    <n v="55"/>
    <s v="Suluk"/>
    <n v="5"/>
    <s v="Spor"/>
    <n v="1"/>
    <n v="16060"/>
    <n v="0"/>
    <n v="0"/>
    <n v="16060"/>
    <n v="9500"/>
    <n v="9500"/>
    <n v="6560"/>
  </r>
  <r>
    <n v="3653"/>
    <n v="1889"/>
    <n v="58"/>
    <s v="Eldiven"/>
    <n v="5"/>
    <s v="Spor"/>
    <n v="1"/>
    <n v="10650"/>
    <n v="0.2"/>
    <n v="2130"/>
    <n v="8520"/>
    <n v="6110"/>
    <n v="6110"/>
    <n v="2410"/>
  </r>
  <r>
    <n v="3654"/>
    <n v="1889"/>
    <n v="72"/>
    <s v="Vücut Losyonu"/>
    <n v="6"/>
    <s v="Kozmetik"/>
    <n v="1"/>
    <n v="380"/>
    <n v="0"/>
    <n v="0"/>
    <n v="380"/>
    <n v="190"/>
    <n v="190"/>
    <n v="190"/>
  </r>
  <r>
    <n v="3655"/>
    <n v="1889"/>
    <n v="29"/>
    <s v="Gömlek"/>
    <n v="3"/>
    <s v="Giyim"/>
    <n v="3"/>
    <n v="1880"/>
    <n v="0"/>
    <n v="0"/>
    <n v="5640"/>
    <n v="1380"/>
    <n v="4140"/>
    <n v="1500"/>
  </r>
  <r>
    <n v="3656"/>
    <n v="1889"/>
    <n v="107"/>
    <s v="Bahçe Sandalyesi"/>
    <n v="9"/>
    <s v="Bahçe"/>
    <n v="2"/>
    <n v="570"/>
    <n v="0.1"/>
    <n v="114"/>
    <n v="1026"/>
    <n v="310"/>
    <n v="620"/>
    <n v="406"/>
  </r>
  <r>
    <n v="3657"/>
    <n v="1890"/>
    <n v="84"/>
    <s v="Robot Oyuncak"/>
    <n v="7"/>
    <s v="Oyuncak"/>
    <n v="1"/>
    <n v="670"/>
    <n v="0.1"/>
    <n v="67"/>
    <n v="603"/>
    <n v="500"/>
    <n v="500"/>
    <n v="103"/>
  </r>
  <r>
    <n v="3658"/>
    <n v="1891"/>
    <n v="46"/>
    <s v="Kalem Seti"/>
    <n v="4"/>
    <s v="Kitap"/>
    <n v="2"/>
    <n v="150"/>
    <n v="0.05"/>
    <n v="15"/>
    <n v="285"/>
    <n v="90"/>
    <n v="180"/>
    <n v="105"/>
  </r>
  <r>
    <n v="3659"/>
    <n v="1892"/>
    <n v="45"/>
    <s v="Defter"/>
    <n v="4"/>
    <s v="Kitap"/>
    <n v="2"/>
    <n v="220"/>
    <n v="0.15"/>
    <n v="66"/>
    <n v="374"/>
    <n v="140"/>
    <n v="280"/>
    <n v="94"/>
  </r>
  <r>
    <n v="3660"/>
    <n v="1893"/>
    <n v="43"/>
    <s v="Ders Kitabı"/>
    <n v="4"/>
    <s v="Kitap"/>
    <n v="1"/>
    <n v="190"/>
    <n v="0.1"/>
    <n v="19"/>
    <n v="171"/>
    <n v="120"/>
    <n v="120"/>
    <n v="51"/>
  </r>
  <r>
    <n v="3661"/>
    <n v="1893"/>
    <n v="44"/>
    <s v="Ajanda"/>
    <n v="4"/>
    <s v="Kitap"/>
    <n v="1"/>
    <n v="320"/>
    <n v="0.05"/>
    <n v="16"/>
    <n v="304"/>
    <n v="160"/>
    <n v="160"/>
    <n v="144"/>
  </r>
  <r>
    <n v="3662"/>
    <n v="1893"/>
    <n v="38"/>
    <s v="Kişisel Gelişim Kitabı"/>
    <n v="4"/>
    <s v="Kitap"/>
    <n v="3"/>
    <n v="320"/>
    <n v="0.05"/>
    <n v="48"/>
    <n v="912"/>
    <n v="250"/>
    <n v="750"/>
    <n v="162"/>
  </r>
  <r>
    <n v="3663"/>
    <n v="1893"/>
    <n v="117"/>
    <s v="Direksiyon Kılıfı"/>
    <n v="10"/>
    <s v="Oto Aksesuar"/>
    <n v="1"/>
    <n v="250"/>
    <n v="0"/>
    <n v="0"/>
    <n v="250"/>
    <n v="140"/>
    <n v="140"/>
    <n v="110"/>
  </r>
  <r>
    <n v="3664"/>
    <n v="1893"/>
    <n v="53"/>
    <s v="Koşu Bandı"/>
    <n v="5"/>
    <s v="Spor"/>
    <n v="1"/>
    <n v="12810"/>
    <n v="0.2"/>
    <n v="2562"/>
    <n v="10248"/>
    <n v="6380"/>
    <n v="6380"/>
    <n v="3868"/>
  </r>
  <r>
    <n v="3665"/>
    <n v="1894"/>
    <n v="68"/>
    <s v="Tıraş Köpüğü"/>
    <n v="6"/>
    <s v="Kozmetik"/>
    <n v="3"/>
    <n v="1060"/>
    <n v="0.25"/>
    <n v="795"/>
    <n v="2385"/>
    <n v="610"/>
    <n v="1830"/>
    <n v="555"/>
  </r>
  <r>
    <n v="3666"/>
    <n v="1894"/>
    <n v="51"/>
    <s v="Dambıl Seti"/>
    <n v="5"/>
    <s v="Spor"/>
    <n v="2"/>
    <n v="19990"/>
    <n v="0"/>
    <n v="0"/>
    <n v="39980"/>
    <n v="9220"/>
    <n v="18440"/>
    <n v="21540"/>
  </r>
  <r>
    <n v="3667"/>
    <n v="1895"/>
    <n v="92"/>
    <s v="Saklama Kabı"/>
    <n v="8"/>
    <s v="Mutfak"/>
    <n v="1"/>
    <n v="780"/>
    <n v="0.15"/>
    <n v="117"/>
    <n v="663"/>
    <n v="500"/>
    <n v="500"/>
    <n v="163"/>
  </r>
  <r>
    <n v="3668"/>
    <n v="1896"/>
    <n v="4"/>
    <s v="Bluetooth Hoparlör"/>
    <n v="1"/>
    <s v="Elektronik"/>
    <n v="2"/>
    <n v="19730"/>
    <n v="0"/>
    <n v="0"/>
    <n v="39460"/>
    <n v="9340"/>
    <n v="18680"/>
    <n v="20780"/>
  </r>
  <r>
    <n v="3669"/>
    <n v="1896"/>
    <n v="2"/>
    <s v="Akıllı Telefon"/>
    <n v="1"/>
    <s v="Elektronik"/>
    <n v="2"/>
    <n v="7740"/>
    <n v="0"/>
    <n v="0"/>
    <n v="15480"/>
    <n v="3900"/>
    <n v="7800"/>
    <n v="7680"/>
  </r>
  <r>
    <n v="3670"/>
    <n v="1897"/>
    <n v="53"/>
    <s v="Koşu Bandı"/>
    <n v="5"/>
    <s v="Spor"/>
    <n v="1"/>
    <n v="12780"/>
    <n v="0.05"/>
    <n v="639"/>
    <n v="12141"/>
    <n v="6380"/>
    <n v="6380"/>
    <n v="5761"/>
  </r>
  <r>
    <n v="3671"/>
    <n v="1898"/>
    <n v="66"/>
    <s v="Saç Bakım Yağı"/>
    <n v="6"/>
    <s v="Kozmetik"/>
    <n v="1"/>
    <n v="930"/>
    <n v="0"/>
    <n v="0"/>
    <n v="930"/>
    <n v="480"/>
    <n v="480"/>
    <n v="450"/>
  </r>
  <r>
    <n v="3672"/>
    <n v="1899"/>
    <n v="55"/>
    <s v="Suluk"/>
    <n v="5"/>
    <s v="Spor"/>
    <n v="1"/>
    <n v="16610"/>
    <n v="0"/>
    <n v="0"/>
    <n v="16610"/>
    <n v="9500"/>
    <n v="9500"/>
    <n v="7110"/>
  </r>
  <r>
    <n v="3673"/>
    <n v="1900"/>
    <n v="28"/>
    <s v="Mont"/>
    <n v="3"/>
    <s v="Giyim"/>
    <n v="1"/>
    <n v="4040"/>
    <n v="0"/>
    <n v="0"/>
    <n v="4040"/>
    <n v="2180"/>
    <n v="2180"/>
    <n v="1860"/>
  </r>
  <r>
    <n v="3674"/>
    <n v="1901"/>
    <n v="99"/>
    <s v="Sulama Hortumu"/>
    <n v="9"/>
    <s v="Bahçe"/>
    <n v="1"/>
    <n v="1420"/>
    <n v="0.25"/>
    <n v="355"/>
    <n v="1065"/>
    <n v="680"/>
    <n v="680"/>
    <n v="385"/>
  </r>
  <r>
    <n v="3675"/>
    <n v="1902"/>
    <n v="115"/>
    <s v="Araç Şarj Aleti"/>
    <n v="10"/>
    <s v="Oto Aksesuar"/>
    <n v="1"/>
    <n v="4890"/>
    <n v="0.05"/>
    <n v="244.5"/>
    <n v="4645.5"/>
    <n v="3060"/>
    <n v="3060"/>
    <n v="1585.5"/>
  </r>
  <r>
    <n v="3676"/>
    <n v="1902"/>
    <n v="38"/>
    <s v="Kişisel Gelişim Kitabı"/>
    <n v="4"/>
    <s v="Kitap"/>
    <n v="2"/>
    <n v="330"/>
    <n v="0"/>
    <n v="0"/>
    <n v="660"/>
    <n v="250"/>
    <n v="500"/>
    <n v="160"/>
  </r>
  <r>
    <n v="3677"/>
    <n v="1903"/>
    <n v="91"/>
    <s v="Su Isıtıcı"/>
    <n v="8"/>
    <s v="Mutfak"/>
    <n v="2"/>
    <n v="2060"/>
    <n v="0"/>
    <n v="0"/>
    <n v="4120"/>
    <n v="1350"/>
    <n v="2700"/>
    <n v="1420"/>
  </r>
  <r>
    <n v="3678"/>
    <n v="1904"/>
    <n v="89"/>
    <s v="Kesme Tahtası"/>
    <n v="8"/>
    <s v="Mutfak"/>
    <n v="3"/>
    <n v="620"/>
    <n v="0.15"/>
    <n v="279"/>
    <n v="1581"/>
    <n v="300"/>
    <n v="900"/>
    <n v="681"/>
  </r>
  <r>
    <n v="3679"/>
    <n v="1904"/>
    <n v="41"/>
    <s v="Tarih Kitabı"/>
    <n v="4"/>
    <s v="Kitap"/>
    <n v="4"/>
    <n v="120"/>
    <n v="0.2"/>
    <n v="96"/>
    <n v="384"/>
    <n v="70"/>
    <n v="280"/>
    <n v="104"/>
  </r>
  <r>
    <n v="3680"/>
    <n v="1904"/>
    <n v="17"/>
    <s v="Yastık"/>
    <n v="2"/>
    <s v="Ev Yaşam"/>
    <n v="2"/>
    <n v="2460"/>
    <n v="0.1"/>
    <n v="492"/>
    <n v="4428"/>
    <n v="1340"/>
    <n v="2680"/>
    <n v="1748"/>
  </r>
  <r>
    <n v="3681"/>
    <n v="1904"/>
    <n v="95"/>
    <s v="Fırın Kabı"/>
    <n v="8"/>
    <s v="Mutfak"/>
    <n v="2"/>
    <n v="3480"/>
    <n v="0"/>
    <n v="0"/>
    <n v="6960"/>
    <n v="2310"/>
    <n v="4620"/>
    <n v="2340"/>
  </r>
  <r>
    <n v="3682"/>
    <n v="1905"/>
    <n v="48"/>
    <s v="Sözlük"/>
    <n v="4"/>
    <s v="Kitap"/>
    <n v="2"/>
    <n v="640"/>
    <n v="0"/>
    <n v="0"/>
    <n v="1280"/>
    <n v="430"/>
    <n v="860"/>
    <n v="420"/>
  </r>
  <r>
    <n v="3683"/>
    <n v="1905"/>
    <n v="63"/>
    <s v="Güneş Kremi"/>
    <n v="6"/>
    <s v="Kozmetik"/>
    <n v="1"/>
    <n v="1600"/>
    <n v="0.1"/>
    <n v="160"/>
    <n v="1440"/>
    <n v="750"/>
    <n v="750"/>
    <n v="690"/>
  </r>
  <r>
    <n v="3684"/>
    <n v="1905"/>
    <n v="38"/>
    <s v="Kişisel Gelişim Kitabı"/>
    <n v="4"/>
    <s v="Kitap"/>
    <n v="1"/>
    <n v="330"/>
    <n v="0"/>
    <n v="0"/>
    <n v="330"/>
    <n v="250"/>
    <n v="250"/>
    <n v="80"/>
  </r>
  <r>
    <n v="3685"/>
    <n v="1906"/>
    <n v="8"/>
    <s v="Klavye"/>
    <n v="1"/>
    <s v="Elektronik"/>
    <n v="1"/>
    <n v="9040"/>
    <n v="0.1"/>
    <n v="904"/>
    <n v="8136"/>
    <n v="6570"/>
    <n v="6570"/>
    <n v="1566"/>
  </r>
  <r>
    <n v="3686"/>
    <n v="1907"/>
    <n v="2"/>
    <s v="Akıllı Telefon"/>
    <n v="1"/>
    <s v="Elektronik"/>
    <n v="1"/>
    <n v="7690"/>
    <n v="0.1"/>
    <n v="769"/>
    <n v="6921"/>
    <n v="3900"/>
    <n v="3900"/>
    <n v="3021"/>
  </r>
  <r>
    <n v="3687"/>
    <n v="1907"/>
    <n v="95"/>
    <s v="Fırın Kabı"/>
    <n v="8"/>
    <s v="Mutfak"/>
    <n v="2"/>
    <n v="3310"/>
    <n v="0.1"/>
    <n v="662"/>
    <n v="5958"/>
    <n v="2310"/>
    <n v="4620"/>
    <n v="1338"/>
  </r>
  <r>
    <n v="3688"/>
    <n v="1907"/>
    <n v="90"/>
    <s v="Bıçak Seti"/>
    <n v="8"/>
    <s v="Mutfak"/>
    <n v="1"/>
    <n v="3570"/>
    <n v="0"/>
    <n v="0"/>
    <n v="3570"/>
    <n v="2670"/>
    <n v="2670"/>
    <n v="900"/>
  </r>
  <r>
    <n v="3689"/>
    <n v="1907"/>
    <n v="23"/>
    <s v="TV Ünitesi"/>
    <n v="2"/>
    <s v="Ev Yaşam"/>
    <n v="3"/>
    <n v="8690"/>
    <n v="0.15"/>
    <n v="3910.5"/>
    <n v="22159.5"/>
    <n v="4430"/>
    <n v="13290"/>
    <n v="8869.5"/>
  </r>
  <r>
    <n v="3690"/>
    <n v="1907"/>
    <n v="75"/>
    <s v="Oyuncak Araba"/>
    <n v="7"/>
    <s v="Oyuncak"/>
    <n v="3"/>
    <n v="2010"/>
    <n v="0"/>
    <n v="0"/>
    <n v="6030"/>
    <n v="1470"/>
    <n v="4410"/>
    <n v="1620"/>
  </r>
  <r>
    <n v="3691"/>
    <n v="1908"/>
    <n v="117"/>
    <s v="Direksiyon Kılıfı"/>
    <n v="10"/>
    <s v="Oto Aksesuar"/>
    <n v="1"/>
    <n v="240"/>
    <n v="0.1"/>
    <n v="24"/>
    <n v="216"/>
    <n v="140"/>
    <n v="140"/>
    <n v="76"/>
  </r>
  <r>
    <n v="3692"/>
    <n v="1908"/>
    <n v="33"/>
    <s v="Ceket"/>
    <n v="3"/>
    <s v="Giyim"/>
    <n v="3"/>
    <n v="1320"/>
    <n v="0"/>
    <n v="0"/>
    <n v="3960"/>
    <n v="1040"/>
    <n v="3120"/>
    <n v="840"/>
  </r>
  <r>
    <n v="3693"/>
    <n v="1909"/>
    <n v="95"/>
    <s v="Fırın Kabı"/>
    <n v="8"/>
    <s v="Mutfak"/>
    <n v="1"/>
    <n v="3400"/>
    <n v="0.05"/>
    <n v="170"/>
    <n v="3230"/>
    <n v="2310"/>
    <n v="2310"/>
    <n v="920"/>
  </r>
  <r>
    <n v="3694"/>
    <n v="1909"/>
    <n v="94"/>
    <s v="Çaydanlık"/>
    <n v="8"/>
    <s v="Mutfak"/>
    <n v="1"/>
    <n v="6590"/>
    <n v="0"/>
    <n v="0"/>
    <n v="6590"/>
    <n v="3570"/>
    <n v="3570"/>
    <n v="3020"/>
  </r>
  <r>
    <n v="3695"/>
    <n v="1909"/>
    <n v="30"/>
    <s v="Eşofman Altı"/>
    <n v="3"/>
    <s v="Giyim"/>
    <n v="2"/>
    <n v="1750"/>
    <n v="0.1"/>
    <n v="350"/>
    <n v="3150"/>
    <n v="910"/>
    <n v="1820"/>
    <n v="1330"/>
  </r>
  <r>
    <n v="3696"/>
    <n v="1910"/>
    <n v="99"/>
    <s v="Sulama Hortumu"/>
    <n v="9"/>
    <s v="Bahçe"/>
    <n v="1"/>
    <n v="1330"/>
    <n v="0"/>
    <n v="0"/>
    <n v="1330"/>
    <n v="680"/>
    <n v="680"/>
    <n v="650"/>
  </r>
  <r>
    <n v="3697"/>
    <n v="1911"/>
    <n v="38"/>
    <s v="Kişisel Gelişim Kitabı"/>
    <n v="4"/>
    <s v="Kitap"/>
    <n v="2"/>
    <n v="320"/>
    <n v="0"/>
    <n v="0"/>
    <n v="640"/>
    <n v="250"/>
    <n v="500"/>
    <n v="140"/>
  </r>
  <r>
    <n v="3698"/>
    <n v="1912"/>
    <n v="49"/>
    <s v="Futbol Topu"/>
    <n v="5"/>
    <s v="Spor"/>
    <n v="2"/>
    <n v="360"/>
    <n v="0"/>
    <n v="0"/>
    <n v="720"/>
    <n v="270"/>
    <n v="540"/>
    <n v="180"/>
  </r>
  <r>
    <n v="3699"/>
    <n v="1913"/>
    <n v="9"/>
    <s v="Mouse"/>
    <n v="1"/>
    <s v="Elektronik"/>
    <n v="1"/>
    <n v="26130"/>
    <n v="0"/>
    <n v="0"/>
    <n v="26130"/>
    <n v="14160"/>
    <n v="14160"/>
    <n v="11970"/>
  </r>
  <r>
    <n v="3700"/>
    <n v="1913"/>
    <n v="86"/>
    <s v="Tencere Seti"/>
    <n v="8"/>
    <s v="Mutfak"/>
    <n v="2"/>
    <n v="540"/>
    <n v="0.1"/>
    <n v="108"/>
    <n v="972"/>
    <n v="360"/>
    <n v="720"/>
    <n v="252"/>
  </r>
  <r>
    <n v="3701"/>
    <n v="1914"/>
    <n v="39"/>
    <s v="İşletme Kitabı"/>
    <n v="4"/>
    <s v="Kitap"/>
    <n v="2"/>
    <n v="420"/>
    <n v="0.1"/>
    <n v="84"/>
    <n v="756"/>
    <n v="210"/>
    <n v="420"/>
    <n v="336"/>
  </r>
  <r>
    <n v="3702"/>
    <n v="1914"/>
    <n v="119"/>
    <s v="Koku"/>
    <n v="10"/>
    <s v="Oto Aksesuar"/>
    <n v="1"/>
    <n v="3050"/>
    <n v="0"/>
    <n v="0"/>
    <n v="3050"/>
    <n v="1710"/>
    <n v="1710"/>
    <n v="1340"/>
  </r>
  <r>
    <n v="3703"/>
    <n v="1915"/>
    <n v="38"/>
    <s v="Kişisel Gelişim Kitabı"/>
    <n v="4"/>
    <s v="Kitap"/>
    <n v="2"/>
    <n v="320"/>
    <n v="0"/>
    <n v="0"/>
    <n v="640"/>
    <n v="250"/>
    <n v="500"/>
    <n v="140"/>
  </r>
  <r>
    <n v="3704"/>
    <n v="1915"/>
    <n v="5"/>
    <s v="Akıllı Saat"/>
    <n v="1"/>
    <s v="Elektronik"/>
    <n v="1"/>
    <n v="7200"/>
    <n v="0"/>
    <n v="0"/>
    <n v="7200"/>
    <n v="4350"/>
    <n v="4350"/>
    <n v="2850"/>
  </r>
  <r>
    <n v="3705"/>
    <n v="1915"/>
    <n v="42"/>
    <s v="Çocuk Kitabı"/>
    <n v="4"/>
    <s v="Kitap"/>
    <n v="5"/>
    <n v="70"/>
    <n v="0"/>
    <n v="0"/>
    <n v="350"/>
    <n v="50"/>
    <n v="250"/>
    <n v="100"/>
  </r>
  <r>
    <n v="3706"/>
    <n v="1916"/>
    <n v="99"/>
    <s v="Sulama Hortumu"/>
    <n v="9"/>
    <s v="Bahçe"/>
    <n v="1"/>
    <n v="1370"/>
    <n v="0.15"/>
    <n v="205.5"/>
    <n v="1164.5"/>
    <n v="680"/>
    <n v="680"/>
    <n v="484.5"/>
  </r>
  <r>
    <n v="3707"/>
    <n v="1916"/>
    <n v="51"/>
    <s v="Dambıl Seti"/>
    <n v="5"/>
    <s v="Spor"/>
    <n v="1"/>
    <n v="19050"/>
    <n v="0.1"/>
    <n v="1905"/>
    <n v="17145"/>
    <n v="9220"/>
    <n v="9220"/>
    <n v="7925"/>
  </r>
  <r>
    <n v="3708"/>
    <n v="1917"/>
    <n v="16"/>
    <s v="Nevresim Takımı"/>
    <n v="2"/>
    <s v="Ev Yaşam"/>
    <n v="1"/>
    <n v="2100"/>
    <n v="0"/>
    <n v="0"/>
    <n v="2100"/>
    <n v="990"/>
    <n v="990"/>
    <n v="1110"/>
  </r>
  <r>
    <n v="3709"/>
    <n v="1917"/>
    <n v="51"/>
    <s v="Dambıl Seti"/>
    <n v="5"/>
    <s v="Spor"/>
    <n v="2"/>
    <n v="18640"/>
    <n v="0.1"/>
    <n v="3728"/>
    <n v="33552"/>
    <n v="9220"/>
    <n v="18440"/>
    <n v="15112"/>
  </r>
  <r>
    <n v="3710"/>
    <n v="1918"/>
    <n v="97"/>
    <s v="Bahçe Makası"/>
    <n v="9"/>
    <s v="Bahçe"/>
    <n v="5"/>
    <n v="70"/>
    <n v="0.2"/>
    <n v="70"/>
    <n v="280"/>
    <n v="50"/>
    <n v="250"/>
    <n v="30"/>
  </r>
  <r>
    <n v="3711"/>
    <n v="1918"/>
    <n v="57"/>
    <s v="Atlama İpi"/>
    <n v="5"/>
    <s v="Spor"/>
    <n v="1"/>
    <n v="2820"/>
    <n v="0"/>
    <n v="0"/>
    <n v="2820"/>
    <n v="1530"/>
    <n v="1530"/>
    <n v="1290"/>
  </r>
  <r>
    <n v="3712"/>
    <n v="1918"/>
    <n v="109"/>
    <s v="Araç Telefon Tutucu"/>
    <n v="10"/>
    <s v="Oto Aksesuar"/>
    <n v="1"/>
    <n v="1020"/>
    <n v="0"/>
    <n v="0"/>
    <n v="1020"/>
    <n v="760"/>
    <n v="760"/>
    <n v="260"/>
  </r>
  <r>
    <n v="3713"/>
    <n v="1919"/>
    <n v="51"/>
    <s v="Dambıl Seti"/>
    <n v="5"/>
    <s v="Spor"/>
    <n v="1"/>
    <n v="20020"/>
    <n v="0.1"/>
    <n v="2002"/>
    <n v="18018"/>
    <n v="9220"/>
    <n v="9220"/>
    <n v="8798"/>
  </r>
  <r>
    <n v="3714"/>
    <n v="1919"/>
    <n v="88"/>
    <s v="Kahve Makinesi"/>
    <n v="8"/>
    <s v="Mutfak"/>
    <n v="1"/>
    <n v="11630"/>
    <n v="0.1"/>
    <n v="1163"/>
    <n v="10467"/>
    <n v="5740"/>
    <n v="5740"/>
    <n v="4727"/>
  </r>
  <r>
    <n v="3715"/>
    <n v="1919"/>
    <n v="78"/>
    <s v="Bebek Oyuncak"/>
    <n v="7"/>
    <s v="Oyuncak"/>
    <n v="1"/>
    <n v="390"/>
    <n v="0.1"/>
    <n v="39"/>
    <n v="351"/>
    <n v="240"/>
    <n v="240"/>
    <n v="111"/>
  </r>
  <r>
    <n v="3716"/>
    <n v="1920"/>
    <n v="72"/>
    <s v="Vücut Losyonu"/>
    <n v="6"/>
    <s v="Kozmetik"/>
    <n v="1"/>
    <n v="370"/>
    <n v="0"/>
    <n v="0"/>
    <n v="370"/>
    <n v="190"/>
    <n v="190"/>
    <n v="180"/>
  </r>
  <r>
    <n v="3717"/>
    <n v="1920"/>
    <n v="54"/>
    <s v="Bisiklet Kaskı"/>
    <n v="5"/>
    <s v="Spor"/>
    <n v="3"/>
    <n v="19120"/>
    <n v="0.1"/>
    <n v="5736"/>
    <n v="51624"/>
    <n v="9720"/>
    <n v="29160"/>
    <n v="22464"/>
  </r>
  <r>
    <n v="3718"/>
    <n v="1921"/>
    <n v="25"/>
    <s v="Tişört"/>
    <n v="3"/>
    <s v="Giyim"/>
    <n v="3"/>
    <n v="2100"/>
    <n v="0"/>
    <n v="0"/>
    <n v="6300"/>
    <n v="1430"/>
    <n v="4290"/>
    <n v="2010"/>
  </r>
  <r>
    <n v="3719"/>
    <n v="1921"/>
    <n v="80"/>
    <s v="Eğitici Kartlar"/>
    <n v="7"/>
    <s v="Oyuncak"/>
    <n v="2"/>
    <n v="830"/>
    <n v="0"/>
    <n v="0"/>
    <n v="1660"/>
    <n v="640"/>
    <n v="1280"/>
    <n v="380"/>
  </r>
  <r>
    <n v="3720"/>
    <n v="1922"/>
    <n v="88"/>
    <s v="Kahve Makinesi"/>
    <n v="8"/>
    <s v="Mutfak"/>
    <n v="1"/>
    <n v="11830"/>
    <n v="0"/>
    <n v="0"/>
    <n v="11830"/>
    <n v="5740"/>
    <n v="5740"/>
    <n v="6090"/>
  </r>
  <r>
    <n v="3721"/>
    <n v="1922"/>
    <n v="48"/>
    <s v="Sözlük"/>
    <n v="4"/>
    <s v="Kitap"/>
    <n v="1"/>
    <n v="640"/>
    <n v="0.15"/>
    <n v="96"/>
    <n v="544"/>
    <n v="430"/>
    <n v="430"/>
    <n v="114"/>
  </r>
  <r>
    <n v="3722"/>
    <n v="1923"/>
    <n v="67"/>
    <s v="Yüz Temizleme Jeli"/>
    <n v="6"/>
    <s v="Kozmetik"/>
    <n v="2"/>
    <n v="1430"/>
    <n v="0"/>
    <n v="0"/>
    <n v="2860"/>
    <n v="730"/>
    <n v="1460"/>
    <n v="1400"/>
  </r>
  <r>
    <n v="3723"/>
    <n v="1923"/>
    <n v="111"/>
    <s v="Paspas Seti"/>
    <n v="10"/>
    <s v="Oto Aksesuar"/>
    <n v="3"/>
    <n v="250"/>
    <n v="0.05"/>
    <n v="37.5"/>
    <n v="712.5"/>
    <n v="140"/>
    <n v="420"/>
    <n v="292.5"/>
  </r>
  <r>
    <n v="3724"/>
    <n v="1923"/>
    <n v="22"/>
    <s v="Çamaşır Sepeti"/>
    <n v="2"/>
    <s v="Ev Yaşam"/>
    <n v="1"/>
    <n v="970"/>
    <n v="0.05"/>
    <n v="48.5"/>
    <n v="921.5"/>
    <n v="630"/>
    <n v="630"/>
    <n v="291.5"/>
  </r>
  <r>
    <n v="3725"/>
    <n v="1923"/>
    <n v="100"/>
    <s v="Toprak Torbası"/>
    <n v="9"/>
    <s v="Bahçe"/>
    <n v="1"/>
    <n v="2850"/>
    <n v="0"/>
    <n v="0"/>
    <n v="2850"/>
    <n v="2190"/>
    <n v="2190"/>
    <n v="660"/>
  </r>
  <r>
    <n v="3726"/>
    <n v="1924"/>
    <n v="116"/>
    <s v="Koltuk Kılıfı"/>
    <n v="10"/>
    <s v="Oto Aksesuar"/>
    <n v="2"/>
    <n v="2590"/>
    <n v="0.05"/>
    <n v="259"/>
    <n v="4921"/>
    <n v="1270"/>
    <n v="2540"/>
    <n v="2381"/>
  </r>
  <r>
    <n v="3727"/>
    <n v="1925"/>
    <n v="52"/>
    <s v="Direnç Bandı"/>
    <n v="5"/>
    <s v="Spor"/>
    <n v="1"/>
    <n v="14150"/>
    <n v="0.05"/>
    <n v="707.5"/>
    <n v="13442.5"/>
    <n v="11070"/>
    <n v="11070"/>
    <n v="2372.5"/>
  </r>
  <r>
    <n v="3728"/>
    <n v="1926"/>
    <n v="1"/>
    <s v="Dizüstü Bilgisayar"/>
    <n v="1"/>
    <s v="Elektronik"/>
    <n v="1"/>
    <n v="22010"/>
    <n v="0.1"/>
    <n v="2201"/>
    <n v="19809"/>
    <n v="10270"/>
    <n v="10270"/>
    <n v="9539"/>
  </r>
  <r>
    <n v="3729"/>
    <n v="1926"/>
    <n v="66"/>
    <s v="Saç Bakım Yağı"/>
    <n v="6"/>
    <s v="Kozmetik"/>
    <n v="2"/>
    <n v="890"/>
    <n v="0"/>
    <n v="0"/>
    <n v="1780"/>
    <n v="480"/>
    <n v="960"/>
    <n v="820"/>
  </r>
  <r>
    <n v="3730"/>
    <n v="1927"/>
    <n v="69"/>
    <s v="Deodorant"/>
    <n v="6"/>
    <s v="Kozmetik"/>
    <n v="1"/>
    <n v="710"/>
    <n v="0"/>
    <n v="0"/>
    <n v="710"/>
    <n v="500"/>
    <n v="500"/>
    <n v="210"/>
  </r>
  <r>
    <n v="3731"/>
    <n v="1928"/>
    <n v="96"/>
    <s v="Mutfak Tartısı"/>
    <n v="8"/>
    <s v="Mutfak"/>
    <n v="2"/>
    <n v="3990"/>
    <n v="0.1"/>
    <n v="798"/>
    <n v="7182"/>
    <n v="3060"/>
    <n v="6120"/>
    <n v="1062"/>
  </r>
  <r>
    <n v="3732"/>
    <n v="1929"/>
    <n v="65"/>
    <s v="Diş Macunu"/>
    <n v="6"/>
    <s v="Kozmetik"/>
    <n v="1"/>
    <n v="230"/>
    <n v="0.1"/>
    <n v="23"/>
    <n v="207"/>
    <n v="170"/>
    <n v="170"/>
    <n v="37"/>
  </r>
  <r>
    <n v="3733"/>
    <n v="1929"/>
    <n v="32"/>
    <s v="Kazak"/>
    <n v="3"/>
    <s v="Giyim"/>
    <n v="4"/>
    <n v="2320"/>
    <n v="0.25"/>
    <n v="2320"/>
    <n v="6960"/>
    <n v="1660"/>
    <n v="6640"/>
    <n v="320"/>
  </r>
  <r>
    <n v="3734"/>
    <n v="1930"/>
    <n v="87"/>
    <s v="Blender"/>
    <n v="8"/>
    <s v="Mutfak"/>
    <n v="2"/>
    <n v="10640"/>
    <n v="0"/>
    <n v="0"/>
    <n v="21280"/>
    <n v="6740"/>
    <n v="13480"/>
    <n v="7800"/>
  </r>
  <r>
    <n v="3735"/>
    <n v="1930"/>
    <n v="35"/>
    <s v="Çorap Seti"/>
    <n v="3"/>
    <s v="Giyim"/>
    <n v="1"/>
    <n v="3910"/>
    <n v="0.1"/>
    <n v="391"/>
    <n v="3519"/>
    <n v="1910"/>
    <n v="1910"/>
    <n v="1609"/>
  </r>
  <r>
    <n v="3736"/>
    <n v="1930"/>
    <n v="81"/>
    <s v="Ahşap Blok"/>
    <n v="7"/>
    <s v="Oyuncak"/>
    <n v="1"/>
    <n v="2480"/>
    <n v="0"/>
    <n v="0"/>
    <n v="2480"/>
    <n v="1830"/>
    <n v="1830"/>
    <n v="650"/>
  </r>
  <r>
    <n v="3737"/>
    <n v="1931"/>
    <n v="20"/>
    <s v="Duvar Saati"/>
    <n v="2"/>
    <s v="Ev Yaşam"/>
    <n v="4"/>
    <n v="1820"/>
    <n v="0"/>
    <n v="0"/>
    <n v="7280"/>
    <n v="1030"/>
    <n v="4120"/>
    <n v="3160"/>
  </r>
  <r>
    <n v="3738"/>
    <n v="1931"/>
    <n v="29"/>
    <s v="Gömlek"/>
    <n v="3"/>
    <s v="Giyim"/>
    <n v="3"/>
    <n v="1890"/>
    <n v="0.1"/>
    <n v="567"/>
    <n v="5103"/>
    <n v="1380"/>
    <n v="4140"/>
    <n v="963"/>
  </r>
  <r>
    <n v="3739"/>
    <n v="1932"/>
    <n v="69"/>
    <s v="Deodorant"/>
    <n v="6"/>
    <s v="Kozmetik"/>
    <n v="2"/>
    <n v="750"/>
    <n v="0.15"/>
    <n v="225"/>
    <n v="1275"/>
    <n v="500"/>
    <n v="1000"/>
    <n v="275"/>
  </r>
  <r>
    <n v="3740"/>
    <n v="1932"/>
    <n v="48"/>
    <s v="Sözlük"/>
    <n v="4"/>
    <s v="Kitap"/>
    <n v="1"/>
    <n v="660"/>
    <n v="0.1"/>
    <n v="66"/>
    <n v="594"/>
    <n v="430"/>
    <n v="430"/>
    <n v="164"/>
  </r>
  <r>
    <n v="3741"/>
    <n v="1933"/>
    <n v="53"/>
    <s v="Koşu Bandı"/>
    <n v="5"/>
    <s v="Spor"/>
    <n v="3"/>
    <n v="13010"/>
    <n v="0"/>
    <n v="0"/>
    <n v="39030"/>
    <n v="6380"/>
    <n v="19140"/>
    <n v="19890"/>
  </r>
  <r>
    <n v="3742"/>
    <n v="1933"/>
    <n v="88"/>
    <s v="Kahve Makinesi"/>
    <n v="8"/>
    <s v="Mutfak"/>
    <n v="1"/>
    <n v="12240"/>
    <n v="0"/>
    <n v="0"/>
    <n v="12240"/>
    <n v="5740"/>
    <n v="5740"/>
    <n v="6500"/>
  </r>
  <r>
    <n v="3743"/>
    <n v="1934"/>
    <n v="25"/>
    <s v="Tişört"/>
    <n v="3"/>
    <s v="Giyim"/>
    <n v="2"/>
    <n v="2100"/>
    <n v="0.05"/>
    <n v="210"/>
    <n v="3990"/>
    <n v="1430"/>
    <n v="2860"/>
    <n v="1130"/>
  </r>
  <r>
    <n v="3744"/>
    <n v="1934"/>
    <n v="112"/>
    <s v="Cam Suyu"/>
    <n v="10"/>
    <s v="Oto Aksesuar"/>
    <n v="1"/>
    <n v="2910"/>
    <n v="0"/>
    <n v="0"/>
    <n v="2910"/>
    <n v="1520"/>
    <n v="1520"/>
    <n v="1390"/>
  </r>
  <r>
    <n v="3745"/>
    <n v="1935"/>
    <n v="104"/>
    <s v="Fide Küreği"/>
    <n v="9"/>
    <s v="Bahçe"/>
    <n v="1"/>
    <n v="760"/>
    <n v="0.2"/>
    <n v="152"/>
    <n v="608"/>
    <n v="520"/>
    <n v="520"/>
    <n v="88"/>
  </r>
  <r>
    <n v="3746"/>
    <n v="1936"/>
    <n v="95"/>
    <s v="Fırın Kabı"/>
    <n v="8"/>
    <s v="Mutfak"/>
    <n v="2"/>
    <n v="3490"/>
    <n v="0.05"/>
    <n v="349"/>
    <n v="6631"/>
    <n v="2310"/>
    <n v="4620"/>
    <n v="2011"/>
  </r>
  <r>
    <n v="3747"/>
    <n v="1937"/>
    <n v="15"/>
    <s v="Masa Lambası"/>
    <n v="2"/>
    <s v="Ev Yaşam"/>
    <n v="3"/>
    <n v="7200"/>
    <n v="0.15"/>
    <n v="3240"/>
    <n v="18360"/>
    <n v="5200"/>
    <n v="15600"/>
    <n v="2760"/>
  </r>
  <r>
    <n v="3748"/>
    <n v="1937"/>
    <n v="54"/>
    <s v="Bisiklet Kaskı"/>
    <n v="5"/>
    <s v="Spor"/>
    <n v="1"/>
    <n v="18800"/>
    <n v="0.25"/>
    <n v="4700"/>
    <n v="14100"/>
    <n v="9720"/>
    <n v="9720"/>
    <n v="4380"/>
  </r>
  <r>
    <n v="3749"/>
    <n v="1937"/>
    <n v="120"/>
    <s v="İlk Yardım Çantası"/>
    <n v="10"/>
    <s v="Oto Aksesuar"/>
    <n v="1"/>
    <n v="4760"/>
    <n v="0.05"/>
    <n v="238"/>
    <n v="4522"/>
    <n v="2720"/>
    <n v="2720"/>
    <n v="1802"/>
  </r>
  <r>
    <n v="3750"/>
    <n v="1937"/>
    <n v="96"/>
    <s v="Mutfak Tartısı"/>
    <n v="8"/>
    <s v="Mutfak"/>
    <n v="2"/>
    <n v="3940"/>
    <n v="0"/>
    <n v="0"/>
    <n v="7880"/>
    <n v="3060"/>
    <n v="6120"/>
    <n v="1760"/>
  </r>
  <r>
    <n v="3751"/>
    <n v="1938"/>
    <n v="55"/>
    <s v="Suluk"/>
    <n v="5"/>
    <s v="Spor"/>
    <n v="2"/>
    <n v="16390"/>
    <n v="0.05"/>
    <n v="1639"/>
    <n v="31141"/>
    <n v="9500"/>
    <n v="19000"/>
    <n v="12141"/>
  </r>
  <r>
    <n v="3752"/>
    <n v="1938"/>
    <n v="36"/>
    <s v="Elbise"/>
    <n v="3"/>
    <s v="Giyim"/>
    <n v="2"/>
    <n v="3210"/>
    <n v="0.1"/>
    <n v="642"/>
    <n v="5778"/>
    <n v="1960"/>
    <n v="3920"/>
    <n v="1858"/>
  </r>
  <r>
    <n v="3753"/>
    <n v="1938"/>
    <n v="117"/>
    <s v="Direksiyon Kılıfı"/>
    <n v="10"/>
    <s v="Oto Aksesuar"/>
    <n v="1"/>
    <n v="240"/>
    <n v="0"/>
    <n v="0"/>
    <n v="240"/>
    <n v="140"/>
    <n v="140"/>
    <n v="100"/>
  </r>
  <r>
    <n v="3754"/>
    <n v="1939"/>
    <n v="52"/>
    <s v="Direnç Bandı"/>
    <n v="5"/>
    <s v="Spor"/>
    <n v="4"/>
    <n v="14030"/>
    <n v="0.1"/>
    <n v="5612"/>
    <n v="50508"/>
    <n v="11070"/>
    <n v="44280"/>
    <n v="6228"/>
  </r>
  <r>
    <n v="3755"/>
    <n v="1940"/>
    <n v="23"/>
    <s v="TV Ünitesi"/>
    <n v="2"/>
    <s v="Ev Yaşam"/>
    <n v="3"/>
    <n v="9000"/>
    <n v="0.15"/>
    <n v="4050"/>
    <n v="22950"/>
    <n v="4430"/>
    <n v="13290"/>
    <n v="9660"/>
  </r>
  <r>
    <n v="3756"/>
    <n v="1940"/>
    <n v="81"/>
    <s v="Ahşap Blok"/>
    <n v="7"/>
    <s v="Oyuncak"/>
    <n v="1"/>
    <n v="2510"/>
    <n v="0"/>
    <n v="0"/>
    <n v="2510"/>
    <n v="1830"/>
    <n v="1830"/>
    <n v="680"/>
  </r>
  <r>
    <n v="3757"/>
    <n v="1940"/>
    <n v="91"/>
    <s v="Su Isıtıcı"/>
    <n v="8"/>
    <s v="Mutfak"/>
    <n v="5"/>
    <n v="2100"/>
    <n v="0.15"/>
    <n v="1575"/>
    <n v="8925"/>
    <n v="1350"/>
    <n v="6750"/>
    <n v="2175"/>
  </r>
  <r>
    <n v="3758"/>
    <n v="1941"/>
    <n v="52"/>
    <s v="Direnç Bandı"/>
    <n v="5"/>
    <s v="Spor"/>
    <n v="2"/>
    <n v="14390"/>
    <n v="0.05"/>
    <n v="1439"/>
    <n v="27341"/>
    <n v="11070"/>
    <n v="22140"/>
    <n v="5201"/>
  </r>
  <r>
    <n v="3759"/>
    <n v="1942"/>
    <n v="59"/>
    <s v="Protein Shaker"/>
    <n v="5"/>
    <s v="Spor"/>
    <n v="4"/>
    <n v="6740"/>
    <n v="0.05"/>
    <n v="1348"/>
    <n v="25612"/>
    <n v="3490"/>
    <n v="13960"/>
    <n v="11652"/>
  </r>
  <r>
    <n v="3760"/>
    <n v="1943"/>
    <n v="111"/>
    <s v="Paspas Seti"/>
    <n v="10"/>
    <s v="Oto Aksesuar"/>
    <n v="2"/>
    <n v="250"/>
    <n v="0.05"/>
    <n v="25"/>
    <n v="475"/>
    <n v="140"/>
    <n v="280"/>
    <n v="195"/>
  </r>
  <r>
    <n v="3761"/>
    <n v="1943"/>
    <n v="60"/>
    <s v="Pilates Topu"/>
    <n v="5"/>
    <s v="Spor"/>
    <n v="1"/>
    <n v="4560"/>
    <n v="0.1"/>
    <n v="456"/>
    <n v="4104"/>
    <n v="3060"/>
    <n v="3060"/>
    <n v="1044"/>
  </r>
  <r>
    <n v="3762"/>
    <n v="1943"/>
    <n v="5"/>
    <s v="Akıllı Saat"/>
    <n v="1"/>
    <s v="Elektronik"/>
    <n v="2"/>
    <n v="7330"/>
    <n v="0"/>
    <n v="0"/>
    <n v="14660"/>
    <n v="4350"/>
    <n v="8700"/>
    <n v="5960"/>
  </r>
  <r>
    <n v="3763"/>
    <n v="1944"/>
    <n v="14"/>
    <s v="Hava Temizleyici"/>
    <n v="2"/>
    <s v="Ev Yaşam"/>
    <n v="3"/>
    <n v="1040"/>
    <n v="0"/>
    <n v="0"/>
    <n v="3120"/>
    <n v="560"/>
    <n v="1680"/>
    <n v="1440"/>
  </r>
  <r>
    <n v="3764"/>
    <n v="1944"/>
    <n v="75"/>
    <s v="Oyuncak Araba"/>
    <n v="7"/>
    <s v="Oyuncak"/>
    <n v="1"/>
    <n v="1960"/>
    <n v="0.1"/>
    <n v="196"/>
    <n v="1764"/>
    <n v="1470"/>
    <n v="1470"/>
    <n v="294"/>
  </r>
  <r>
    <n v="3765"/>
    <n v="1945"/>
    <n v="70"/>
    <s v="El Kremi"/>
    <n v="6"/>
    <s v="Kozmetik"/>
    <n v="2"/>
    <n v="1080"/>
    <n v="0"/>
    <n v="0"/>
    <n v="2160"/>
    <n v="700"/>
    <n v="1400"/>
    <n v="760"/>
  </r>
  <r>
    <n v="3766"/>
    <n v="1945"/>
    <n v="110"/>
    <s v="Oto Süpürge"/>
    <n v="10"/>
    <s v="Oto Aksesuar"/>
    <n v="1"/>
    <n v="430"/>
    <n v="0.25"/>
    <n v="107.5"/>
    <n v="322.5"/>
    <n v="250"/>
    <n v="250"/>
    <n v="72.5"/>
  </r>
  <r>
    <n v="3767"/>
    <n v="1946"/>
    <n v="61"/>
    <s v="Şampuan"/>
    <n v="6"/>
    <s v="Kozmetik"/>
    <n v="1"/>
    <n v="940"/>
    <n v="0.15"/>
    <n v="141"/>
    <n v="799"/>
    <n v="420"/>
    <n v="420"/>
    <n v="379"/>
  </r>
  <r>
    <n v="3768"/>
    <n v="1947"/>
    <n v="99"/>
    <s v="Sulama Hortumu"/>
    <n v="9"/>
    <s v="Bahçe"/>
    <n v="3"/>
    <n v="1330"/>
    <n v="0.05"/>
    <n v="199.5"/>
    <n v="3790.5"/>
    <n v="680"/>
    <n v="2040"/>
    <n v="1750.5"/>
  </r>
  <r>
    <n v="3769"/>
    <n v="1947"/>
    <n v="72"/>
    <s v="Vücut Losyonu"/>
    <n v="6"/>
    <s v="Kozmetik"/>
    <n v="1"/>
    <n v="390"/>
    <n v="0.05"/>
    <n v="19.5"/>
    <n v="370.5"/>
    <n v="190"/>
    <n v="190"/>
    <n v="180.5"/>
  </r>
  <r>
    <n v="3770"/>
    <n v="1948"/>
    <n v="47"/>
    <s v="Çizim Defteri"/>
    <n v="4"/>
    <s v="Kitap"/>
    <n v="2"/>
    <n v="350"/>
    <n v="0"/>
    <n v="0"/>
    <n v="700"/>
    <n v="240"/>
    <n v="480"/>
    <n v="220"/>
  </r>
  <r>
    <n v="3771"/>
    <n v="1948"/>
    <n v="117"/>
    <s v="Direksiyon Kılıfı"/>
    <n v="10"/>
    <s v="Oto Aksesuar"/>
    <n v="3"/>
    <n v="240"/>
    <n v="0.1"/>
    <n v="72"/>
    <n v="648"/>
    <n v="140"/>
    <n v="420"/>
    <n v="228"/>
  </r>
  <r>
    <n v="3772"/>
    <n v="1949"/>
    <n v="99"/>
    <s v="Sulama Hortumu"/>
    <n v="9"/>
    <s v="Bahçe"/>
    <n v="1"/>
    <n v="1370"/>
    <n v="0.25"/>
    <n v="342.5"/>
    <n v="1027.5"/>
    <n v="680"/>
    <n v="680"/>
    <n v="347.5"/>
  </r>
  <r>
    <n v="3773"/>
    <n v="1949"/>
    <n v="92"/>
    <s v="Saklama Kabı"/>
    <n v="8"/>
    <s v="Mutfak"/>
    <n v="3"/>
    <n v="770"/>
    <n v="0.1"/>
    <n v="231"/>
    <n v="2079"/>
    <n v="500"/>
    <n v="1500"/>
    <n v="579"/>
  </r>
  <r>
    <n v="3774"/>
    <n v="1949"/>
    <n v="1"/>
    <s v="Dizüstü Bilgisayar"/>
    <n v="1"/>
    <s v="Elektronik"/>
    <n v="1"/>
    <n v="21960"/>
    <n v="0"/>
    <n v="0"/>
    <n v="21960"/>
    <n v="10270"/>
    <n v="10270"/>
    <n v="11690"/>
  </r>
  <r>
    <n v="3775"/>
    <n v="1949"/>
    <n v="107"/>
    <s v="Bahçe Sandalyesi"/>
    <n v="9"/>
    <s v="Bahçe"/>
    <n v="1"/>
    <n v="560"/>
    <n v="0"/>
    <n v="0"/>
    <n v="560"/>
    <n v="310"/>
    <n v="310"/>
    <n v="250"/>
  </r>
  <r>
    <n v="3776"/>
    <n v="1949"/>
    <n v="2"/>
    <s v="Akıllı Telefon"/>
    <n v="1"/>
    <s v="Elektronik"/>
    <n v="2"/>
    <n v="7990"/>
    <n v="0"/>
    <n v="0"/>
    <n v="15980"/>
    <n v="3900"/>
    <n v="7800"/>
    <n v="8180"/>
  </r>
  <r>
    <n v="3777"/>
    <n v="1950"/>
    <n v="91"/>
    <s v="Su Isıtıcı"/>
    <n v="8"/>
    <s v="Mutfak"/>
    <n v="4"/>
    <n v="2050"/>
    <n v="0.15"/>
    <n v="1230"/>
    <n v="6970"/>
    <n v="1350"/>
    <n v="5400"/>
    <n v="1570"/>
  </r>
  <r>
    <n v="3778"/>
    <n v="1950"/>
    <n v="5"/>
    <s v="Akıllı Saat"/>
    <n v="1"/>
    <s v="Elektronik"/>
    <n v="1"/>
    <n v="7150"/>
    <n v="0.05"/>
    <n v="357.5"/>
    <n v="6792.5"/>
    <n v="4350"/>
    <n v="4350"/>
    <n v="2442.5"/>
  </r>
  <r>
    <n v="3779"/>
    <n v="1950"/>
    <n v="74"/>
    <s v="Puzzle"/>
    <n v="7"/>
    <s v="Oyuncak"/>
    <n v="2"/>
    <n v="550"/>
    <n v="0.05"/>
    <n v="55"/>
    <n v="1045"/>
    <n v="420"/>
    <n v="840"/>
    <n v="205"/>
  </r>
  <r>
    <n v="3780"/>
    <n v="1951"/>
    <n v="61"/>
    <s v="Şampuan"/>
    <n v="6"/>
    <s v="Kozmetik"/>
    <n v="2"/>
    <n v="910"/>
    <n v="0.1"/>
    <n v="182"/>
    <n v="1638"/>
    <n v="420"/>
    <n v="840"/>
    <n v="798"/>
  </r>
  <r>
    <n v="3781"/>
    <n v="1952"/>
    <n v="12"/>
    <s v="Harici Disk"/>
    <n v="1"/>
    <s v="Elektronik"/>
    <n v="2"/>
    <n v="20190"/>
    <n v="0"/>
    <n v="0"/>
    <n v="40380"/>
    <n v="14940"/>
    <n v="29880"/>
    <n v="10500"/>
  </r>
  <r>
    <n v="3782"/>
    <n v="1952"/>
    <n v="99"/>
    <s v="Sulama Hortumu"/>
    <n v="9"/>
    <s v="Bahçe"/>
    <n v="5"/>
    <n v="1370"/>
    <n v="0"/>
    <n v="0"/>
    <n v="6850"/>
    <n v="680"/>
    <n v="3400"/>
    <n v="3450"/>
  </r>
  <r>
    <n v="3783"/>
    <n v="1953"/>
    <n v="24"/>
    <s v="Kitaplık"/>
    <n v="2"/>
    <s v="Ev Yaşam"/>
    <n v="1"/>
    <n v="2920"/>
    <n v="0"/>
    <n v="0"/>
    <n v="2920"/>
    <n v="2180"/>
    <n v="2180"/>
    <n v="740"/>
  </r>
  <r>
    <n v="3784"/>
    <n v="1954"/>
    <n v="33"/>
    <s v="Ceket"/>
    <n v="3"/>
    <s v="Giyim"/>
    <n v="1"/>
    <n v="1300"/>
    <n v="0"/>
    <n v="0"/>
    <n v="1300"/>
    <n v="1040"/>
    <n v="1040"/>
    <n v="260"/>
  </r>
  <r>
    <n v="3785"/>
    <n v="1954"/>
    <n v="45"/>
    <s v="Defter"/>
    <n v="4"/>
    <s v="Kitap"/>
    <n v="2"/>
    <n v="200"/>
    <n v="0.1"/>
    <n v="40"/>
    <n v="360"/>
    <n v="140"/>
    <n v="280"/>
    <n v="80"/>
  </r>
  <r>
    <n v="3786"/>
    <n v="1954"/>
    <n v="22"/>
    <s v="Çamaşır Sepeti"/>
    <n v="2"/>
    <s v="Ev Yaşam"/>
    <n v="5"/>
    <n v="980"/>
    <n v="0.1"/>
    <n v="490"/>
    <n v="4410"/>
    <n v="630"/>
    <n v="3150"/>
    <n v="1260"/>
  </r>
  <r>
    <n v="3787"/>
    <n v="1954"/>
    <n v="119"/>
    <s v="Koku"/>
    <n v="10"/>
    <s v="Oto Aksesuar"/>
    <n v="2"/>
    <n v="2980"/>
    <n v="0"/>
    <n v="0"/>
    <n v="5960"/>
    <n v="1710"/>
    <n v="3420"/>
    <n v="2540"/>
  </r>
  <r>
    <n v="3788"/>
    <n v="1955"/>
    <n v="96"/>
    <s v="Mutfak Tartısı"/>
    <n v="8"/>
    <s v="Mutfak"/>
    <n v="1"/>
    <n v="4110"/>
    <n v="0"/>
    <n v="0"/>
    <n v="4110"/>
    <n v="3060"/>
    <n v="3060"/>
    <n v="1050"/>
  </r>
  <r>
    <n v="3789"/>
    <n v="1955"/>
    <n v="62"/>
    <s v="Nemlendirici Krem"/>
    <n v="6"/>
    <s v="Kozmetik"/>
    <n v="1"/>
    <n v="1030"/>
    <n v="0.1"/>
    <n v="103"/>
    <n v="927"/>
    <n v="540"/>
    <n v="540"/>
    <n v="387"/>
  </r>
  <r>
    <n v="3790"/>
    <n v="1956"/>
    <n v="93"/>
    <s v="Baharatlık"/>
    <n v="8"/>
    <s v="Mutfak"/>
    <n v="4"/>
    <n v="4880"/>
    <n v="0"/>
    <n v="0"/>
    <n v="19520"/>
    <n v="3580"/>
    <n v="14320"/>
    <n v="5200"/>
  </r>
  <r>
    <n v="3791"/>
    <n v="1957"/>
    <n v="46"/>
    <s v="Kalem Seti"/>
    <n v="4"/>
    <s v="Kitap"/>
    <n v="2"/>
    <n v="170"/>
    <n v="0"/>
    <n v="0"/>
    <n v="340"/>
    <n v="90"/>
    <n v="180"/>
    <n v="160"/>
  </r>
  <r>
    <n v="3792"/>
    <n v="1958"/>
    <n v="87"/>
    <s v="Blender"/>
    <n v="8"/>
    <s v="Mutfak"/>
    <n v="1"/>
    <n v="10850"/>
    <n v="0"/>
    <n v="0"/>
    <n v="10850"/>
    <n v="6740"/>
    <n v="6740"/>
    <n v="4110"/>
  </r>
  <r>
    <n v="3793"/>
    <n v="1959"/>
    <n v="92"/>
    <s v="Saklama Kabı"/>
    <n v="8"/>
    <s v="Mutfak"/>
    <n v="1"/>
    <n v="760"/>
    <n v="0.05"/>
    <n v="38"/>
    <n v="722"/>
    <n v="500"/>
    <n v="500"/>
    <n v="222"/>
  </r>
  <r>
    <n v="3794"/>
    <n v="1959"/>
    <n v="114"/>
    <s v="Bagaj Düzenleyici"/>
    <n v="10"/>
    <s v="Oto Aksesuar"/>
    <n v="1"/>
    <n v="130"/>
    <n v="0"/>
    <n v="0"/>
    <n v="130"/>
    <n v="60"/>
    <n v="60"/>
    <n v="70"/>
  </r>
  <r>
    <n v="3795"/>
    <n v="1960"/>
    <n v="88"/>
    <s v="Kahve Makinesi"/>
    <n v="8"/>
    <s v="Mutfak"/>
    <n v="2"/>
    <n v="12060"/>
    <n v="0.15"/>
    <n v="3618"/>
    <n v="20502"/>
    <n v="5740"/>
    <n v="11480"/>
    <n v="9022"/>
  </r>
  <r>
    <n v="3796"/>
    <n v="1960"/>
    <n v="16"/>
    <s v="Nevresim Takımı"/>
    <n v="2"/>
    <s v="Ev Yaşam"/>
    <n v="1"/>
    <n v="2120"/>
    <n v="0"/>
    <n v="0"/>
    <n v="2120"/>
    <n v="990"/>
    <n v="990"/>
    <n v="1130"/>
  </r>
  <r>
    <n v="3797"/>
    <n v="1960"/>
    <n v="81"/>
    <s v="Ahşap Blok"/>
    <n v="7"/>
    <s v="Oyuncak"/>
    <n v="4"/>
    <n v="2610"/>
    <n v="0"/>
    <n v="0"/>
    <n v="10440"/>
    <n v="1830"/>
    <n v="7320"/>
    <n v="3120"/>
  </r>
  <r>
    <n v="3798"/>
    <n v="1961"/>
    <n v="68"/>
    <s v="Tıraş Köpüğü"/>
    <n v="6"/>
    <s v="Kozmetik"/>
    <n v="2"/>
    <n v="1060"/>
    <n v="0.1"/>
    <n v="212"/>
    <n v="1908"/>
    <n v="610"/>
    <n v="1220"/>
    <n v="688"/>
  </r>
  <r>
    <n v="3799"/>
    <n v="1962"/>
    <n v="3"/>
    <s v="Kablosuz Kulaklık"/>
    <n v="1"/>
    <s v="Elektronik"/>
    <n v="3"/>
    <n v="23930"/>
    <n v="0.1"/>
    <n v="7179"/>
    <n v="64611"/>
    <n v="17980"/>
    <n v="53940"/>
    <n v="10671"/>
  </r>
  <r>
    <n v="3800"/>
    <n v="1963"/>
    <n v="48"/>
    <s v="Sözlük"/>
    <n v="4"/>
    <s v="Kitap"/>
    <n v="1"/>
    <n v="680"/>
    <n v="0.1"/>
    <n v="68"/>
    <n v="612"/>
    <n v="430"/>
    <n v="430"/>
    <n v="182"/>
  </r>
  <r>
    <n v="3801"/>
    <n v="1964"/>
    <n v="81"/>
    <s v="Ahşap Blok"/>
    <n v="7"/>
    <s v="Oyuncak"/>
    <n v="1"/>
    <n v="2680"/>
    <n v="0.1"/>
    <n v="268"/>
    <n v="2412"/>
    <n v="1830"/>
    <n v="1830"/>
    <n v="582"/>
  </r>
  <r>
    <n v="3802"/>
    <n v="1964"/>
    <n v="106"/>
    <s v="Gübre"/>
    <n v="9"/>
    <s v="Bahçe"/>
    <n v="2"/>
    <n v="1510"/>
    <n v="0.05"/>
    <n v="151"/>
    <n v="2869"/>
    <n v="830"/>
    <n v="1660"/>
    <n v="1209"/>
  </r>
  <r>
    <n v="3803"/>
    <n v="1965"/>
    <n v="29"/>
    <s v="Gömlek"/>
    <n v="3"/>
    <s v="Giyim"/>
    <n v="1"/>
    <n v="1860"/>
    <n v="0.2"/>
    <n v="372"/>
    <n v="1488"/>
    <n v="1380"/>
    <n v="1380"/>
    <n v="108"/>
  </r>
  <r>
    <n v="3804"/>
    <n v="1965"/>
    <n v="78"/>
    <s v="Bebek Oyuncak"/>
    <n v="7"/>
    <s v="Oyuncak"/>
    <n v="3"/>
    <n v="410"/>
    <n v="0.1"/>
    <n v="123"/>
    <n v="1107"/>
    <n v="240"/>
    <n v="720"/>
    <n v="387"/>
  </r>
  <r>
    <n v="3805"/>
    <n v="1966"/>
    <n v="48"/>
    <s v="Sözlük"/>
    <n v="4"/>
    <s v="Kitap"/>
    <n v="2"/>
    <n v="680"/>
    <n v="0.1"/>
    <n v="136"/>
    <n v="1224"/>
    <n v="430"/>
    <n v="860"/>
    <n v="364"/>
  </r>
  <r>
    <n v="3806"/>
    <n v="1966"/>
    <n v="97"/>
    <s v="Bahçe Makası"/>
    <n v="9"/>
    <s v="Bahçe"/>
    <n v="2"/>
    <n v="70"/>
    <n v="0.1"/>
    <n v="14"/>
    <n v="126"/>
    <n v="50"/>
    <n v="100"/>
    <n v="26"/>
  </r>
  <r>
    <n v="3807"/>
    <n v="1967"/>
    <n v="84"/>
    <s v="Robot Oyuncak"/>
    <n v="7"/>
    <s v="Oyuncak"/>
    <n v="2"/>
    <n v="660"/>
    <n v="0"/>
    <n v="0"/>
    <n v="1320"/>
    <n v="500"/>
    <n v="1000"/>
    <n v="320"/>
  </r>
  <r>
    <n v="3808"/>
    <n v="1967"/>
    <n v="68"/>
    <s v="Tıraş Köpüğü"/>
    <n v="6"/>
    <s v="Kozmetik"/>
    <n v="1"/>
    <n v="1060"/>
    <n v="0"/>
    <n v="0"/>
    <n v="1060"/>
    <n v="610"/>
    <n v="610"/>
    <n v="450"/>
  </r>
  <r>
    <n v="3809"/>
    <n v="1967"/>
    <n v="52"/>
    <s v="Direnç Bandı"/>
    <n v="5"/>
    <s v="Spor"/>
    <n v="1"/>
    <n v="14410"/>
    <n v="0"/>
    <n v="0"/>
    <n v="14410"/>
    <n v="11070"/>
    <n v="11070"/>
    <n v="3340"/>
  </r>
  <r>
    <n v="3810"/>
    <n v="1967"/>
    <n v="82"/>
    <s v="Satranç Takımı"/>
    <n v="7"/>
    <s v="Oyuncak"/>
    <n v="2"/>
    <n v="890"/>
    <n v="0"/>
    <n v="0"/>
    <n v="1780"/>
    <n v="700"/>
    <n v="1400"/>
    <n v="380"/>
  </r>
  <r>
    <n v="3811"/>
    <n v="1968"/>
    <n v="40"/>
    <s v="Veri Analizi Kitabı"/>
    <n v="4"/>
    <s v="Kitap"/>
    <n v="1"/>
    <n v="480"/>
    <n v="0.05"/>
    <n v="24"/>
    <n v="456"/>
    <n v="340"/>
    <n v="340"/>
    <n v="116"/>
  </r>
  <r>
    <n v="3812"/>
    <n v="1969"/>
    <n v="27"/>
    <s v="Sweatshirt"/>
    <n v="3"/>
    <s v="Giyim"/>
    <n v="1"/>
    <n v="1440"/>
    <n v="0.25"/>
    <n v="360"/>
    <n v="1080"/>
    <n v="690"/>
    <n v="690"/>
    <n v="390"/>
  </r>
  <r>
    <n v="3813"/>
    <n v="1970"/>
    <n v="45"/>
    <s v="Defter"/>
    <n v="4"/>
    <s v="Kitap"/>
    <n v="2"/>
    <n v="210"/>
    <n v="0"/>
    <n v="0"/>
    <n v="420"/>
    <n v="140"/>
    <n v="280"/>
    <n v="140"/>
  </r>
  <r>
    <n v="3814"/>
    <n v="1970"/>
    <n v="42"/>
    <s v="Çocuk Kitabı"/>
    <n v="4"/>
    <s v="Kitap"/>
    <n v="2"/>
    <n v="70"/>
    <n v="0.1"/>
    <n v="14"/>
    <n v="126"/>
    <n v="50"/>
    <n v="100"/>
    <n v="26"/>
  </r>
  <r>
    <n v="3815"/>
    <n v="1971"/>
    <n v="3"/>
    <s v="Kablosuz Kulaklık"/>
    <n v="1"/>
    <s v="Elektronik"/>
    <n v="2"/>
    <n v="25000"/>
    <n v="0.2"/>
    <n v="10000"/>
    <n v="40000"/>
    <n v="17980"/>
    <n v="35960"/>
    <n v="4040"/>
  </r>
  <r>
    <n v="3816"/>
    <n v="1971"/>
    <n v="85"/>
    <s v="Tava"/>
    <n v="8"/>
    <s v="Mutfak"/>
    <n v="1"/>
    <n v="7460"/>
    <n v="0"/>
    <n v="0"/>
    <n v="7460"/>
    <n v="3460"/>
    <n v="3460"/>
    <n v="4000"/>
  </r>
  <r>
    <n v="3817"/>
    <n v="1971"/>
    <n v="19"/>
    <s v="Perde"/>
    <n v="2"/>
    <s v="Ev Yaşam"/>
    <n v="5"/>
    <n v="2940"/>
    <n v="0"/>
    <n v="0"/>
    <n v="14700"/>
    <n v="1960"/>
    <n v="9800"/>
    <n v="4900"/>
  </r>
  <r>
    <n v="3818"/>
    <n v="1972"/>
    <n v="37"/>
    <s v="Roman"/>
    <n v="4"/>
    <s v="Kitap"/>
    <n v="1"/>
    <n v="240"/>
    <n v="0"/>
    <n v="0"/>
    <n v="240"/>
    <n v="160"/>
    <n v="160"/>
    <n v="80"/>
  </r>
  <r>
    <n v="3819"/>
    <n v="1972"/>
    <n v="118"/>
    <s v="Park Sensörü"/>
    <n v="10"/>
    <s v="Oto Aksesuar"/>
    <n v="5"/>
    <n v="4760"/>
    <n v="0"/>
    <n v="0"/>
    <n v="23800"/>
    <n v="2490"/>
    <n v="12450"/>
    <n v="11350"/>
  </r>
  <r>
    <n v="3820"/>
    <n v="1973"/>
    <n v="51"/>
    <s v="Dambıl Seti"/>
    <n v="5"/>
    <s v="Spor"/>
    <n v="5"/>
    <n v="19180"/>
    <n v="0"/>
    <n v="0"/>
    <n v="95900"/>
    <n v="9220"/>
    <n v="46100"/>
    <n v="49800"/>
  </r>
  <r>
    <n v="3821"/>
    <n v="1973"/>
    <n v="93"/>
    <s v="Baharatlık"/>
    <n v="8"/>
    <s v="Mutfak"/>
    <n v="5"/>
    <n v="4690"/>
    <n v="0.1"/>
    <n v="2345"/>
    <n v="21105"/>
    <n v="3580"/>
    <n v="17900"/>
    <n v="3205"/>
  </r>
  <r>
    <n v="3822"/>
    <n v="1974"/>
    <n v="86"/>
    <s v="Tencere Seti"/>
    <n v="8"/>
    <s v="Mutfak"/>
    <n v="1"/>
    <n v="570"/>
    <n v="0.05"/>
    <n v="28.5"/>
    <n v="541.5"/>
    <n v="360"/>
    <n v="360"/>
    <n v="181.5"/>
  </r>
  <r>
    <n v="3823"/>
    <n v="1974"/>
    <n v="61"/>
    <s v="Şampuan"/>
    <n v="6"/>
    <s v="Kozmetik"/>
    <n v="1"/>
    <n v="920"/>
    <n v="0.05"/>
    <n v="46"/>
    <n v="874"/>
    <n v="420"/>
    <n v="420"/>
    <n v="454"/>
  </r>
  <r>
    <n v="3824"/>
    <n v="1975"/>
    <n v="38"/>
    <s v="Kişisel Gelişim Kitabı"/>
    <n v="4"/>
    <s v="Kitap"/>
    <n v="2"/>
    <n v="340"/>
    <n v="0"/>
    <n v="0"/>
    <n v="680"/>
    <n v="250"/>
    <n v="500"/>
    <n v="180"/>
  </r>
  <r>
    <n v="3825"/>
    <n v="1975"/>
    <n v="118"/>
    <s v="Park Sensörü"/>
    <n v="10"/>
    <s v="Oto Aksesuar"/>
    <n v="1"/>
    <n v="4900"/>
    <n v="0"/>
    <n v="0"/>
    <n v="4900"/>
    <n v="2490"/>
    <n v="2490"/>
    <n v="2410"/>
  </r>
  <r>
    <n v="3826"/>
    <n v="1975"/>
    <n v="99"/>
    <s v="Sulama Hortumu"/>
    <n v="9"/>
    <s v="Bahçe"/>
    <n v="2"/>
    <n v="1360"/>
    <n v="0.1"/>
    <n v="272"/>
    <n v="2448"/>
    <n v="680"/>
    <n v="1360"/>
    <n v="1088"/>
  </r>
  <r>
    <n v="3827"/>
    <n v="1975"/>
    <n v="91"/>
    <s v="Su Isıtıcı"/>
    <n v="8"/>
    <s v="Mutfak"/>
    <n v="4"/>
    <n v="2050"/>
    <n v="0.15"/>
    <n v="1230"/>
    <n v="6970"/>
    <n v="1350"/>
    <n v="5400"/>
    <n v="1570"/>
  </r>
  <r>
    <n v="3828"/>
    <n v="1976"/>
    <n v="113"/>
    <s v="Lastik Parlatıcı"/>
    <n v="10"/>
    <s v="Oto Aksesuar"/>
    <n v="2"/>
    <n v="1870"/>
    <n v="0.15"/>
    <n v="561"/>
    <n v="3179"/>
    <n v="1260"/>
    <n v="2520"/>
    <n v="659"/>
  </r>
  <r>
    <n v="3829"/>
    <n v="1976"/>
    <n v="8"/>
    <s v="Klavye"/>
    <n v="1"/>
    <s v="Elektronik"/>
    <n v="1"/>
    <n v="8570"/>
    <n v="0.2"/>
    <n v="1714"/>
    <n v="6856"/>
    <n v="6570"/>
    <n v="6570"/>
    <n v="286"/>
  </r>
  <r>
    <n v="3830"/>
    <n v="1976"/>
    <n v="96"/>
    <s v="Mutfak Tartısı"/>
    <n v="8"/>
    <s v="Mutfak"/>
    <n v="1"/>
    <n v="4180"/>
    <n v="0"/>
    <n v="0"/>
    <n v="4180"/>
    <n v="3060"/>
    <n v="3060"/>
    <n v="1120"/>
  </r>
  <r>
    <n v="3831"/>
    <n v="1977"/>
    <n v="12"/>
    <s v="Harici Disk"/>
    <n v="1"/>
    <s v="Elektronik"/>
    <n v="2"/>
    <n v="20920"/>
    <n v="0.2"/>
    <n v="8368"/>
    <n v="33472"/>
    <n v="14940"/>
    <n v="29880"/>
    <n v="3592"/>
  </r>
  <r>
    <n v="3832"/>
    <n v="1978"/>
    <n v="52"/>
    <s v="Direnç Bandı"/>
    <n v="5"/>
    <s v="Spor"/>
    <n v="1"/>
    <n v="13800"/>
    <n v="0"/>
    <n v="0"/>
    <n v="13800"/>
    <n v="11070"/>
    <n v="11070"/>
    <n v="2730"/>
  </r>
  <r>
    <n v="3833"/>
    <n v="1978"/>
    <n v="66"/>
    <s v="Saç Bakım Yağı"/>
    <n v="6"/>
    <s v="Kozmetik"/>
    <n v="1"/>
    <n v="880"/>
    <n v="0"/>
    <n v="0"/>
    <n v="880"/>
    <n v="480"/>
    <n v="480"/>
    <n v="400"/>
  </r>
  <r>
    <n v="3834"/>
    <n v="1979"/>
    <n v="78"/>
    <s v="Bebek Oyuncak"/>
    <n v="7"/>
    <s v="Oyuncak"/>
    <n v="4"/>
    <n v="410"/>
    <n v="0"/>
    <n v="0"/>
    <n v="1640"/>
    <n v="240"/>
    <n v="960"/>
    <n v="680"/>
  </r>
  <r>
    <n v="3835"/>
    <n v="1980"/>
    <n v="15"/>
    <s v="Masa Lambası"/>
    <n v="2"/>
    <s v="Ev Yaşam"/>
    <n v="1"/>
    <n v="7000"/>
    <n v="0"/>
    <n v="0"/>
    <n v="7000"/>
    <n v="5200"/>
    <n v="5200"/>
    <n v="1800"/>
  </r>
  <r>
    <n v="3836"/>
    <n v="1981"/>
    <n v="43"/>
    <s v="Ders Kitabı"/>
    <n v="4"/>
    <s v="Kitap"/>
    <n v="3"/>
    <n v="190"/>
    <n v="0"/>
    <n v="0"/>
    <n v="570"/>
    <n v="120"/>
    <n v="360"/>
    <n v="210"/>
  </r>
  <r>
    <n v="3837"/>
    <n v="1982"/>
    <n v="36"/>
    <s v="Elbise"/>
    <n v="3"/>
    <s v="Giyim"/>
    <n v="1"/>
    <n v="3350"/>
    <n v="0.1"/>
    <n v="335"/>
    <n v="3015"/>
    <n v="1960"/>
    <n v="1960"/>
    <n v="1055"/>
  </r>
  <r>
    <n v="3838"/>
    <n v="1983"/>
    <n v="97"/>
    <s v="Bahçe Makası"/>
    <n v="9"/>
    <s v="Bahçe"/>
    <n v="1"/>
    <n v="70"/>
    <n v="0.05"/>
    <n v="3.5"/>
    <n v="66.5"/>
    <n v="50"/>
    <n v="50"/>
    <n v="16.5"/>
  </r>
  <r>
    <n v="3839"/>
    <n v="1984"/>
    <n v="9"/>
    <s v="Mouse"/>
    <n v="1"/>
    <s v="Elektronik"/>
    <n v="2"/>
    <n v="25850"/>
    <n v="0"/>
    <n v="0"/>
    <n v="51700"/>
    <n v="14160"/>
    <n v="28320"/>
    <n v="23380"/>
  </r>
  <r>
    <n v="3840"/>
    <n v="1984"/>
    <n v="82"/>
    <s v="Satranç Takımı"/>
    <n v="7"/>
    <s v="Oyuncak"/>
    <n v="1"/>
    <n v="900"/>
    <n v="0.05"/>
    <n v="45"/>
    <n v="855"/>
    <n v="700"/>
    <n v="700"/>
    <n v="155"/>
  </r>
  <r>
    <n v="3841"/>
    <n v="1984"/>
    <n v="73"/>
    <s v="Lego Seti"/>
    <n v="7"/>
    <s v="Oyuncak"/>
    <n v="1"/>
    <n v="350"/>
    <n v="0"/>
    <n v="0"/>
    <n v="350"/>
    <n v="180"/>
    <n v="180"/>
    <n v="170"/>
  </r>
  <r>
    <n v="3842"/>
    <n v="1984"/>
    <n v="116"/>
    <s v="Koltuk Kılıfı"/>
    <n v="10"/>
    <s v="Oto Aksesuar"/>
    <n v="2"/>
    <n v="2440"/>
    <n v="0.1"/>
    <n v="488"/>
    <n v="4392"/>
    <n v="1270"/>
    <n v="2540"/>
    <n v="1852"/>
  </r>
  <r>
    <n v="3843"/>
    <n v="1985"/>
    <n v="76"/>
    <s v="Peluş Ayı"/>
    <n v="7"/>
    <s v="Oyuncak"/>
    <n v="1"/>
    <n v="190"/>
    <n v="0.15"/>
    <n v="28.5"/>
    <n v="161.5"/>
    <n v="150"/>
    <n v="150"/>
    <n v="11.5"/>
  </r>
  <r>
    <n v="3844"/>
    <n v="1986"/>
    <n v="104"/>
    <s v="Fide Küreği"/>
    <n v="9"/>
    <s v="Bahçe"/>
    <n v="1"/>
    <n v="750"/>
    <n v="0.2"/>
    <n v="150"/>
    <n v="600"/>
    <n v="520"/>
    <n v="520"/>
    <n v="80"/>
  </r>
  <r>
    <n v="3845"/>
    <n v="1986"/>
    <n v="46"/>
    <s v="Kalem Seti"/>
    <n v="4"/>
    <s v="Kitap"/>
    <n v="1"/>
    <n v="160"/>
    <n v="0"/>
    <n v="0"/>
    <n v="160"/>
    <n v="90"/>
    <n v="90"/>
    <n v="70"/>
  </r>
  <r>
    <n v="3846"/>
    <n v="1986"/>
    <n v="110"/>
    <s v="Oto Süpürge"/>
    <n v="10"/>
    <s v="Oto Aksesuar"/>
    <n v="2"/>
    <n v="410"/>
    <n v="0"/>
    <n v="0"/>
    <n v="820"/>
    <n v="250"/>
    <n v="500"/>
    <n v="320"/>
  </r>
  <r>
    <n v="3847"/>
    <n v="1987"/>
    <n v="5"/>
    <s v="Akıllı Saat"/>
    <n v="1"/>
    <s v="Elektronik"/>
    <n v="1"/>
    <n v="6820"/>
    <n v="0"/>
    <n v="0"/>
    <n v="6820"/>
    <n v="4350"/>
    <n v="4350"/>
    <n v="2470"/>
  </r>
  <r>
    <n v="3848"/>
    <n v="1987"/>
    <n v="113"/>
    <s v="Lastik Parlatıcı"/>
    <n v="10"/>
    <s v="Oto Aksesuar"/>
    <n v="2"/>
    <n v="1800"/>
    <n v="0.15"/>
    <n v="540"/>
    <n v="3060"/>
    <n v="1260"/>
    <n v="2520"/>
    <n v="540"/>
  </r>
  <r>
    <n v="3849"/>
    <n v="1988"/>
    <n v="10"/>
    <s v="Powerbank"/>
    <n v="1"/>
    <s v="Elektronik"/>
    <n v="1"/>
    <n v="6840"/>
    <n v="0"/>
    <n v="0"/>
    <n v="6840"/>
    <n v="4870"/>
    <n v="4870"/>
    <n v="1970"/>
  </r>
  <r>
    <n v="3850"/>
    <n v="1988"/>
    <n v="62"/>
    <s v="Nemlendirici Krem"/>
    <n v="6"/>
    <s v="Kozmetik"/>
    <n v="4"/>
    <n v="1000"/>
    <n v="0.05"/>
    <n v="200"/>
    <n v="3800"/>
    <n v="540"/>
    <n v="2160"/>
    <n v="1640"/>
  </r>
  <r>
    <n v="3851"/>
    <n v="1989"/>
    <n v="3"/>
    <s v="Kablosuz Kulaklık"/>
    <n v="1"/>
    <s v="Elektronik"/>
    <n v="1"/>
    <n v="23480"/>
    <n v="0"/>
    <n v="0"/>
    <n v="23480"/>
    <n v="17980"/>
    <n v="17980"/>
    <n v="5500"/>
  </r>
  <r>
    <n v="3852"/>
    <n v="1989"/>
    <n v="63"/>
    <s v="Güneş Kremi"/>
    <n v="6"/>
    <s v="Kozmetik"/>
    <n v="2"/>
    <n v="1530"/>
    <n v="0"/>
    <n v="0"/>
    <n v="3060"/>
    <n v="750"/>
    <n v="1500"/>
    <n v="1560"/>
  </r>
  <r>
    <n v="3853"/>
    <n v="1989"/>
    <n v="118"/>
    <s v="Park Sensörü"/>
    <n v="10"/>
    <s v="Oto Aksesuar"/>
    <n v="2"/>
    <n v="4740"/>
    <n v="0"/>
    <n v="0"/>
    <n v="9480"/>
    <n v="2490"/>
    <n v="4980"/>
    <n v="4500"/>
  </r>
  <r>
    <n v="3854"/>
    <n v="1989"/>
    <n v="117"/>
    <s v="Direksiyon Kılıfı"/>
    <n v="10"/>
    <s v="Oto Aksesuar"/>
    <n v="4"/>
    <n v="250"/>
    <n v="0"/>
    <n v="0"/>
    <n v="1000"/>
    <n v="140"/>
    <n v="560"/>
    <n v="440"/>
  </r>
  <r>
    <n v="3855"/>
    <n v="1989"/>
    <n v="90"/>
    <s v="Bıçak Seti"/>
    <n v="8"/>
    <s v="Mutfak"/>
    <n v="3"/>
    <n v="3380"/>
    <n v="0.1"/>
    <n v="1014"/>
    <n v="9126"/>
    <n v="2670"/>
    <n v="8010"/>
    <n v="1116"/>
  </r>
  <r>
    <n v="3856"/>
    <n v="1990"/>
    <n v="47"/>
    <s v="Çizim Defteri"/>
    <n v="4"/>
    <s v="Kitap"/>
    <n v="1"/>
    <n v="350"/>
    <n v="0"/>
    <n v="0"/>
    <n v="350"/>
    <n v="240"/>
    <n v="240"/>
    <n v="110"/>
  </r>
  <r>
    <n v="3857"/>
    <n v="1990"/>
    <n v="67"/>
    <s v="Yüz Temizleme Jeli"/>
    <n v="6"/>
    <s v="Kozmetik"/>
    <n v="1"/>
    <n v="1420"/>
    <n v="0"/>
    <n v="0"/>
    <n v="1420"/>
    <n v="730"/>
    <n v="730"/>
    <n v="690"/>
  </r>
  <r>
    <n v="3858"/>
    <n v="1991"/>
    <n v="84"/>
    <s v="Robot Oyuncak"/>
    <n v="7"/>
    <s v="Oyuncak"/>
    <n v="3"/>
    <n v="650"/>
    <n v="0.25"/>
    <n v="487.5"/>
    <n v="1462.5"/>
    <n v="500"/>
    <n v="1500"/>
    <n v="-37.5"/>
  </r>
  <r>
    <n v="3859"/>
    <n v="1991"/>
    <n v="30"/>
    <s v="Eşofman Altı"/>
    <n v="3"/>
    <s v="Giyim"/>
    <n v="3"/>
    <n v="1690"/>
    <n v="0.2"/>
    <n v="1014"/>
    <n v="4056"/>
    <n v="910"/>
    <n v="2730"/>
    <n v="1326"/>
  </r>
  <r>
    <n v="3860"/>
    <n v="1992"/>
    <n v="9"/>
    <s v="Mouse"/>
    <n v="1"/>
    <s v="Elektronik"/>
    <n v="3"/>
    <n v="24450"/>
    <n v="0.1"/>
    <n v="7335"/>
    <n v="66015"/>
    <n v="14160"/>
    <n v="42480"/>
    <n v="23535"/>
  </r>
  <r>
    <n v="3861"/>
    <n v="1992"/>
    <n v="70"/>
    <s v="El Kremi"/>
    <n v="6"/>
    <s v="Kozmetik"/>
    <n v="2"/>
    <n v="1040"/>
    <n v="0.1"/>
    <n v="208"/>
    <n v="1872"/>
    <n v="700"/>
    <n v="1400"/>
    <n v="472"/>
  </r>
  <r>
    <n v="3862"/>
    <n v="1992"/>
    <n v="11"/>
    <s v="Webcam"/>
    <n v="1"/>
    <s v="Elektronik"/>
    <n v="2"/>
    <n v="3440"/>
    <n v="0.15"/>
    <n v="1032"/>
    <n v="5848"/>
    <n v="1600"/>
    <n v="3200"/>
    <n v="2648"/>
  </r>
  <r>
    <n v="3863"/>
    <n v="1993"/>
    <n v="75"/>
    <s v="Oyuncak Araba"/>
    <n v="7"/>
    <s v="Oyuncak"/>
    <n v="1"/>
    <n v="1950"/>
    <n v="0"/>
    <n v="0"/>
    <n v="1950"/>
    <n v="1470"/>
    <n v="1470"/>
    <n v="480"/>
  </r>
  <r>
    <n v="3864"/>
    <n v="1993"/>
    <n v="93"/>
    <s v="Baharatlık"/>
    <n v="8"/>
    <s v="Mutfak"/>
    <n v="1"/>
    <n v="4780"/>
    <n v="0"/>
    <n v="0"/>
    <n v="4780"/>
    <n v="3580"/>
    <n v="3580"/>
    <n v="1200"/>
  </r>
  <r>
    <n v="3865"/>
    <n v="1993"/>
    <n v="118"/>
    <s v="Park Sensörü"/>
    <n v="10"/>
    <s v="Oto Aksesuar"/>
    <n v="2"/>
    <n v="4870"/>
    <n v="0.05"/>
    <n v="487"/>
    <n v="9253"/>
    <n v="2490"/>
    <n v="4980"/>
    <n v="4273"/>
  </r>
  <r>
    <n v="3866"/>
    <n v="1994"/>
    <n v="74"/>
    <s v="Puzzle"/>
    <n v="7"/>
    <s v="Oyuncak"/>
    <n v="1"/>
    <n v="580"/>
    <n v="0.05"/>
    <n v="29"/>
    <n v="551"/>
    <n v="420"/>
    <n v="420"/>
    <n v="131"/>
  </r>
  <r>
    <n v="3867"/>
    <n v="1994"/>
    <n v="98"/>
    <s v="Saksı"/>
    <n v="9"/>
    <s v="Bahçe"/>
    <n v="1"/>
    <n v="4080"/>
    <n v="0"/>
    <n v="0"/>
    <n v="4080"/>
    <n v="2000"/>
    <n v="2000"/>
    <n v="2080"/>
  </r>
  <r>
    <n v="3868"/>
    <n v="1995"/>
    <n v="101"/>
    <s v="Tohum Seti"/>
    <n v="9"/>
    <s v="Bahçe"/>
    <n v="1"/>
    <n v="750"/>
    <n v="0"/>
    <n v="0"/>
    <n v="750"/>
    <n v="440"/>
    <n v="440"/>
    <n v="310"/>
  </r>
  <r>
    <n v="3869"/>
    <n v="1996"/>
    <n v="113"/>
    <s v="Lastik Parlatıcı"/>
    <n v="10"/>
    <s v="Oto Aksesuar"/>
    <n v="1"/>
    <n v="1900"/>
    <n v="0.05"/>
    <n v="95"/>
    <n v="1805"/>
    <n v="1260"/>
    <n v="1260"/>
    <n v="545"/>
  </r>
  <r>
    <n v="3870"/>
    <n v="1996"/>
    <n v="70"/>
    <s v="El Kremi"/>
    <n v="6"/>
    <s v="Kozmetik"/>
    <n v="1"/>
    <n v="1060"/>
    <n v="0.1"/>
    <n v="106"/>
    <n v="954"/>
    <n v="700"/>
    <n v="700"/>
    <n v="254"/>
  </r>
  <r>
    <n v="3871"/>
    <n v="1996"/>
    <n v="90"/>
    <s v="Bıçak Seti"/>
    <n v="8"/>
    <s v="Mutfak"/>
    <n v="1"/>
    <n v="3460"/>
    <n v="0"/>
    <n v="0"/>
    <n v="3460"/>
    <n v="2670"/>
    <n v="2670"/>
    <n v="790"/>
  </r>
  <r>
    <n v="3872"/>
    <n v="1997"/>
    <n v="95"/>
    <s v="Fırın Kabı"/>
    <n v="8"/>
    <s v="Mutfak"/>
    <n v="3"/>
    <n v="3420"/>
    <n v="0.05"/>
    <n v="513"/>
    <n v="9747"/>
    <n v="2310"/>
    <n v="6930"/>
    <n v="2817"/>
  </r>
  <r>
    <n v="3873"/>
    <n v="1997"/>
    <n v="43"/>
    <s v="Ders Kitabı"/>
    <n v="4"/>
    <s v="Kitap"/>
    <n v="1"/>
    <n v="190"/>
    <n v="0.2"/>
    <n v="38"/>
    <n v="152"/>
    <n v="120"/>
    <n v="120"/>
    <n v="32"/>
  </r>
  <r>
    <n v="3874"/>
    <n v="1997"/>
    <n v="107"/>
    <s v="Bahçe Sandalyesi"/>
    <n v="9"/>
    <s v="Bahçe"/>
    <n v="1"/>
    <n v="540"/>
    <n v="0.05"/>
    <n v="27"/>
    <n v="513"/>
    <n v="310"/>
    <n v="310"/>
    <n v="203"/>
  </r>
  <r>
    <n v="3875"/>
    <n v="1998"/>
    <n v="19"/>
    <s v="Perde"/>
    <n v="2"/>
    <s v="Ev Yaşam"/>
    <n v="5"/>
    <n v="2890"/>
    <n v="0"/>
    <n v="0"/>
    <n v="14450"/>
    <n v="1960"/>
    <n v="9800"/>
    <n v="4650"/>
  </r>
  <r>
    <n v="3876"/>
    <n v="1998"/>
    <n v="78"/>
    <s v="Bebek Oyuncak"/>
    <n v="7"/>
    <s v="Oyuncak"/>
    <n v="2"/>
    <n v="400"/>
    <n v="0"/>
    <n v="0"/>
    <n v="800"/>
    <n v="240"/>
    <n v="480"/>
    <n v="320"/>
  </r>
  <r>
    <n v="3877"/>
    <n v="1999"/>
    <n v="98"/>
    <s v="Saksı"/>
    <n v="9"/>
    <s v="Bahçe"/>
    <n v="2"/>
    <n v="4190"/>
    <n v="0"/>
    <n v="0"/>
    <n v="8380"/>
    <n v="2000"/>
    <n v="4000"/>
    <n v="4380"/>
  </r>
  <r>
    <n v="3878"/>
    <n v="2000"/>
    <n v="110"/>
    <s v="Oto Süpürge"/>
    <n v="10"/>
    <s v="Oto Aksesuar"/>
    <n v="4"/>
    <n v="420"/>
    <n v="0.05"/>
    <n v="84"/>
    <n v="1596"/>
    <n v="250"/>
    <n v="1000"/>
    <n v="596"/>
  </r>
  <r>
    <n v="3879"/>
    <n v="2001"/>
    <n v="41"/>
    <s v="Tarih Kitabı"/>
    <n v="4"/>
    <s v="Kitap"/>
    <n v="1"/>
    <n v="120"/>
    <n v="0.2"/>
    <n v="24"/>
    <n v="96"/>
    <n v="70"/>
    <n v="70"/>
    <n v="26"/>
  </r>
  <r>
    <n v="3880"/>
    <n v="2001"/>
    <n v="75"/>
    <s v="Oyuncak Araba"/>
    <n v="7"/>
    <s v="Oyuncak"/>
    <n v="1"/>
    <n v="2000"/>
    <n v="0.05"/>
    <n v="100"/>
    <n v="1900"/>
    <n v="1470"/>
    <n v="1470"/>
    <n v="430"/>
  </r>
  <r>
    <n v="3881"/>
    <n v="2001"/>
    <n v="117"/>
    <s v="Direksiyon Kılıfı"/>
    <n v="10"/>
    <s v="Oto Aksesuar"/>
    <n v="1"/>
    <n v="240"/>
    <n v="0"/>
    <n v="0"/>
    <n v="240"/>
    <n v="140"/>
    <n v="140"/>
    <n v="100"/>
  </r>
  <r>
    <n v="3882"/>
    <n v="2002"/>
    <n v="17"/>
    <s v="Yastık"/>
    <n v="2"/>
    <s v="Ev Yaşam"/>
    <n v="2"/>
    <n v="2470"/>
    <n v="0"/>
    <n v="0"/>
    <n v="4940"/>
    <n v="1340"/>
    <n v="2680"/>
    <n v="2260"/>
  </r>
  <r>
    <n v="3883"/>
    <n v="2002"/>
    <n v="35"/>
    <s v="Çorap Seti"/>
    <n v="3"/>
    <s v="Giyim"/>
    <n v="3"/>
    <n v="3870"/>
    <n v="0.25"/>
    <n v="2902.5"/>
    <n v="8707.5"/>
    <n v="1910"/>
    <n v="5730"/>
    <n v="2977.5"/>
  </r>
  <r>
    <n v="3884"/>
    <n v="2003"/>
    <n v="63"/>
    <s v="Güneş Kremi"/>
    <n v="6"/>
    <s v="Kozmetik"/>
    <n v="2"/>
    <n v="1520"/>
    <n v="0"/>
    <n v="0"/>
    <n v="3040"/>
    <n v="750"/>
    <n v="1500"/>
    <n v="1540"/>
  </r>
  <r>
    <n v="3885"/>
    <n v="2003"/>
    <n v="106"/>
    <s v="Gübre"/>
    <n v="9"/>
    <s v="Bahçe"/>
    <n v="1"/>
    <n v="1590"/>
    <n v="0.2"/>
    <n v="318"/>
    <n v="1272"/>
    <n v="830"/>
    <n v="830"/>
    <n v="442"/>
  </r>
  <r>
    <n v="3886"/>
    <n v="2004"/>
    <n v="44"/>
    <s v="Ajanda"/>
    <n v="4"/>
    <s v="Kitap"/>
    <n v="3"/>
    <n v="310"/>
    <n v="0"/>
    <n v="0"/>
    <n v="930"/>
    <n v="160"/>
    <n v="480"/>
    <n v="450"/>
  </r>
  <r>
    <n v="3887"/>
    <n v="2005"/>
    <n v="24"/>
    <s v="Kitaplık"/>
    <n v="2"/>
    <s v="Ev Yaşam"/>
    <n v="1"/>
    <n v="2790"/>
    <n v="0.2"/>
    <n v="558"/>
    <n v="2232"/>
    <n v="2180"/>
    <n v="2180"/>
    <n v="52"/>
  </r>
  <r>
    <n v="3888"/>
    <n v="2006"/>
    <n v="99"/>
    <s v="Sulama Hortumu"/>
    <n v="9"/>
    <s v="Bahçe"/>
    <n v="1"/>
    <n v="1370"/>
    <n v="0.1"/>
    <n v="137"/>
    <n v="1233"/>
    <n v="680"/>
    <n v="680"/>
    <n v="553"/>
  </r>
  <r>
    <n v="3889"/>
    <n v="2007"/>
    <n v="85"/>
    <s v="Tava"/>
    <n v="8"/>
    <s v="Mutfak"/>
    <n v="1"/>
    <n v="7480"/>
    <n v="0"/>
    <n v="0"/>
    <n v="7480"/>
    <n v="3460"/>
    <n v="3460"/>
    <n v="4020"/>
  </r>
  <r>
    <n v="3890"/>
    <n v="2008"/>
    <n v="118"/>
    <s v="Park Sensörü"/>
    <n v="10"/>
    <s v="Oto Aksesuar"/>
    <n v="3"/>
    <n v="4650"/>
    <n v="0"/>
    <n v="0"/>
    <n v="13950"/>
    <n v="2490"/>
    <n v="7470"/>
    <n v="6480"/>
  </r>
  <r>
    <n v="3891"/>
    <n v="2008"/>
    <n v="34"/>
    <s v="Şapka"/>
    <n v="3"/>
    <s v="Giyim"/>
    <n v="2"/>
    <n v="1920"/>
    <n v="0.15"/>
    <n v="576"/>
    <n v="3264"/>
    <n v="910"/>
    <n v="1820"/>
    <n v="1444"/>
  </r>
  <r>
    <n v="3892"/>
    <n v="2009"/>
    <n v="34"/>
    <s v="Şapka"/>
    <n v="3"/>
    <s v="Giyim"/>
    <n v="3"/>
    <n v="1930"/>
    <n v="0.15"/>
    <n v="868.5"/>
    <n v="4921.5"/>
    <n v="910"/>
    <n v="2730"/>
    <n v="2191.5"/>
  </r>
  <r>
    <n v="3893"/>
    <n v="2009"/>
    <n v="89"/>
    <s v="Kesme Tahtası"/>
    <n v="8"/>
    <s v="Mutfak"/>
    <n v="2"/>
    <n v="640"/>
    <n v="0.15"/>
    <n v="192"/>
    <n v="1088"/>
    <n v="300"/>
    <n v="600"/>
    <n v="488"/>
  </r>
  <r>
    <n v="3894"/>
    <n v="2010"/>
    <n v="15"/>
    <s v="Masa Lambası"/>
    <n v="2"/>
    <s v="Ev Yaşam"/>
    <n v="1"/>
    <n v="6930"/>
    <n v="0.05"/>
    <n v="346.5"/>
    <n v="6583.5"/>
    <n v="5200"/>
    <n v="5200"/>
    <n v="1383.5"/>
  </r>
  <r>
    <n v="3895"/>
    <n v="2011"/>
    <n v="65"/>
    <s v="Diş Macunu"/>
    <n v="6"/>
    <s v="Kozmetik"/>
    <n v="2"/>
    <n v="230"/>
    <n v="0.2"/>
    <n v="92"/>
    <n v="368"/>
    <n v="170"/>
    <n v="340"/>
    <n v="28"/>
  </r>
  <r>
    <n v="3896"/>
    <n v="2011"/>
    <n v="14"/>
    <s v="Hava Temizleyici"/>
    <n v="2"/>
    <s v="Ev Yaşam"/>
    <n v="1"/>
    <n v="1000"/>
    <n v="0"/>
    <n v="0"/>
    <n v="1000"/>
    <n v="560"/>
    <n v="560"/>
    <n v="440"/>
  </r>
  <r>
    <n v="3897"/>
    <n v="2012"/>
    <n v="104"/>
    <s v="Fide Küreği"/>
    <n v="9"/>
    <s v="Bahçe"/>
    <n v="1"/>
    <n v="780"/>
    <n v="0.05"/>
    <n v="39"/>
    <n v="741"/>
    <n v="520"/>
    <n v="520"/>
    <n v="221"/>
  </r>
  <r>
    <n v="3898"/>
    <n v="2012"/>
    <n v="28"/>
    <s v="Mont"/>
    <n v="3"/>
    <s v="Giyim"/>
    <n v="1"/>
    <n v="3890"/>
    <n v="0.2"/>
    <n v="778"/>
    <n v="3112"/>
    <n v="2180"/>
    <n v="2180"/>
    <n v="932"/>
  </r>
  <r>
    <n v="3899"/>
    <n v="2012"/>
    <n v="87"/>
    <s v="Blender"/>
    <n v="8"/>
    <s v="Mutfak"/>
    <n v="1"/>
    <n v="10950"/>
    <n v="0"/>
    <n v="0"/>
    <n v="10950"/>
    <n v="6740"/>
    <n v="6740"/>
    <n v="4210"/>
  </r>
  <r>
    <n v="3900"/>
    <n v="2013"/>
    <n v="20"/>
    <s v="Duvar Saati"/>
    <n v="2"/>
    <s v="Ev Yaşam"/>
    <n v="1"/>
    <n v="1830"/>
    <n v="0"/>
    <n v="0"/>
    <n v="1830"/>
    <n v="1030"/>
    <n v="1030"/>
    <n v="800"/>
  </r>
  <r>
    <n v="3901"/>
    <n v="2013"/>
    <n v="41"/>
    <s v="Tarih Kitabı"/>
    <n v="4"/>
    <s v="Kitap"/>
    <n v="1"/>
    <n v="120"/>
    <n v="0"/>
    <n v="0"/>
    <n v="120"/>
    <n v="70"/>
    <n v="70"/>
    <n v="50"/>
  </r>
  <r>
    <n v="3902"/>
    <n v="2013"/>
    <n v="40"/>
    <s v="Veri Analizi Kitabı"/>
    <n v="4"/>
    <s v="Kitap"/>
    <n v="4"/>
    <n v="500"/>
    <n v="0.1"/>
    <n v="200"/>
    <n v="1800"/>
    <n v="340"/>
    <n v="1360"/>
    <n v="440"/>
  </r>
  <r>
    <n v="3903"/>
    <n v="2014"/>
    <n v="95"/>
    <s v="Fırın Kabı"/>
    <n v="8"/>
    <s v="Mutfak"/>
    <n v="1"/>
    <n v="3430"/>
    <n v="0.05"/>
    <n v="171.5"/>
    <n v="3258.5"/>
    <n v="2310"/>
    <n v="2310"/>
    <n v="948.5"/>
  </r>
  <r>
    <n v="3904"/>
    <n v="2015"/>
    <n v="6"/>
    <s v="Tablet"/>
    <n v="1"/>
    <s v="Elektronik"/>
    <n v="1"/>
    <n v="19790"/>
    <n v="0.05"/>
    <n v="989.5"/>
    <n v="18800.5"/>
    <n v="13090"/>
    <n v="13090"/>
    <n v="5710.5"/>
  </r>
  <r>
    <n v="3905"/>
    <n v="2016"/>
    <n v="8"/>
    <s v="Klavye"/>
    <n v="1"/>
    <s v="Elektronik"/>
    <n v="1"/>
    <n v="9040"/>
    <n v="0"/>
    <n v="0"/>
    <n v="9040"/>
    <n v="6570"/>
    <n v="6570"/>
    <n v="2470"/>
  </r>
  <r>
    <n v="3906"/>
    <n v="2016"/>
    <n v="81"/>
    <s v="Ahşap Blok"/>
    <n v="7"/>
    <s v="Oyuncak"/>
    <n v="3"/>
    <n v="2560"/>
    <n v="0.1"/>
    <n v="768"/>
    <n v="6912"/>
    <n v="1830"/>
    <n v="5490"/>
    <n v="1422"/>
  </r>
  <r>
    <n v="3907"/>
    <n v="2017"/>
    <n v="13"/>
    <s v="Elektrikli Süpürge"/>
    <n v="2"/>
    <s v="Ev Yaşam"/>
    <n v="2"/>
    <n v="5140"/>
    <n v="0"/>
    <n v="0"/>
    <n v="10280"/>
    <n v="2460"/>
    <n v="4920"/>
    <n v="5360"/>
  </r>
  <r>
    <n v="3908"/>
    <n v="2018"/>
    <n v="16"/>
    <s v="Nevresim Takımı"/>
    <n v="2"/>
    <s v="Ev Yaşam"/>
    <n v="2"/>
    <n v="2170"/>
    <n v="0"/>
    <n v="0"/>
    <n v="4340"/>
    <n v="990"/>
    <n v="1980"/>
    <n v="2360"/>
  </r>
  <r>
    <n v="3909"/>
    <n v="2018"/>
    <n v="2"/>
    <s v="Akıllı Telefon"/>
    <n v="1"/>
    <s v="Elektronik"/>
    <n v="1"/>
    <n v="8090"/>
    <n v="0.05"/>
    <n v="404.5"/>
    <n v="7685.5"/>
    <n v="3900"/>
    <n v="3900"/>
    <n v="3785.5"/>
  </r>
  <r>
    <n v="3910"/>
    <n v="2019"/>
    <n v="9"/>
    <s v="Mouse"/>
    <n v="1"/>
    <s v="Elektronik"/>
    <n v="2"/>
    <n v="25150"/>
    <n v="0.05"/>
    <n v="2515"/>
    <n v="47785"/>
    <n v="14160"/>
    <n v="28320"/>
    <n v="19465"/>
  </r>
  <r>
    <n v="3911"/>
    <n v="2020"/>
    <n v="101"/>
    <s v="Tohum Seti"/>
    <n v="9"/>
    <s v="Bahçe"/>
    <n v="1"/>
    <n v="760"/>
    <n v="0.05"/>
    <n v="38"/>
    <n v="722"/>
    <n v="440"/>
    <n v="440"/>
    <n v="282"/>
  </r>
  <r>
    <n v="3912"/>
    <n v="2020"/>
    <n v="75"/>
    <s v="Oyuncak Araba"/>
    <n v="7"/>
    <s v="Oyuncak"/>
    <n v="1"/>
    <n v="2050"/>
    <n v="0"/>
    <n v="0"/>
    <n v="2050"/>
    <n v="1470"/>
    <n v="1470"/>
    <n v="580"/>
  </r>
  <r>
    <n v="3913"/>
    <n v="2020"/>
    <n v="120"/>
    <s v="İlk Yardım Çantası"/>
    <n v="10"/>
    <s v="Oto Aksesuar"/>
    <n v="2"/>
    <n v="4580"/>
    <n v="0.1"/>
    <n v="916"/>
    <n v="8244"/>
    <n v="2720"/>
    <n v="5440"/>
    <n v="2804"/>
  </r>
  <r>
    <n v="3914"/>
    <n v="2021"/>
    <n v="105"/>
    <s v="Çim Tohumu"/>
    <n v="9"/>
    <s v="Bahçe"/>
    <n v="2"/>
    <n v="690"/>
    <n v="0.05"/>
    <n v="69"/>
    <n v="1311"/>
    <n v="510"/>
    <n v="1020"/>
    <n v="291"/>
  </r>
  <r>
    <n v="3915"/>
    <n v="2021"/>
    <n v="71"/>
    <s v="Dudak Balmı"/>
    <n v="6"/>
    <s v="Kozmetik"/>
    <n v="1"/>
    <n v="630"/>
    <n v="0"/>
    <n v="0"/>
    <n v="630"/>
    <n v="340"/>
    <n v="340"/>
    <n v="290"/>
  </r>
  <r>
    <n v="3916"/>
    <n v="2022"/>
    <n v="47"/>
    <s v="Çizim Defteri"/>
    <n v="4"/>
    <s v="Kitap"/>
    <n v="1"/>
    <n v="340"/>
    <n v="0"/>
    <n v="0"/>
    <n v="340"/>
    <n v="240"/>
    <n v="240"/>
    <n v="100"/>
  </r>
  <r>
    <n v="3917"/>
    <n v="2023"/>
    <n v="75"/>
    <s v="Oyuncak Araba"/>
    <n v="7"/>
    <s v="Oyuncak"/>
    <n v="1"/>
    <n v="1960"/>
    <n v="0"/>
    <n v="0"/>
    <n v="1960"/>
    <n v="1470"/>
    <n v="1470"/>
    <n v="490"/>
  </r>
  <r>
    <n v="3918"/>
    <n v="2023"/>
    <n v="112"/>
    <s v="Cam Suyu"/>
    <n v="10"/>
    <s v="Oto Aksesuar"/>
    <n v="1"/>
    <n v="2790"/>
    <n v="0.05"/>
    <n v="139.5"/>
    <n v="2650.5"/>
    <n v="1520"/>
    <n v="1520"/>
    <n v="1130.5"/>
  </r>
  <r>
    <n v="3919"/>
    <n v="2023"/>
    <n v="6"/>
    <s v="Tablet"/>
    <n v="1"/>
    <s v="Elektronik"/>
    <n v="1"/>
    <n v="18330"/>
    <n v="0.15"/>
    <n v="2749.5"/>
    <n v="15580.5"/>
    <n v="13090"/>
    <n v="13090"/>
    <n v="2490.5"/>
  </r>
  <r>
    <n v="3920"/>
    <n v="2023"/>
    <n v="118"/>
    <s v="Park Sensörü"/>
    <n v="10"/>
    <s v="Oto Aksesuar"/>
    <n v="1"/>
    <n v="4980"/>
    <n v="0.1"/>
    <n v="498"/>
    <n v="4482"/>
    <n v="2490"/>
    <n v="2490"/>
    <n v="1992"/>
  </r>
  <r>
    <n v="3921"/>
    <n v="2024"/>
    <n v="93"/>
    <s v="Baharatlık"/>
    <n v="8"/>
    <s v="Mutfak"/>
    <n v="1"/>
    <n v="4540"/>
    <n v="0"/>
    <n v="0"/>
    <n v="4540"/>
    <n v="3580"/>
    <n v="3580"/>
    <n v="960"/>
  </r>
  <r>
    <n v="3922"/>
    <n v="2024"/>
    <n v="110"/>
    <s v="Oto Süpürge"/>
    <n v="10"/>
    <s v="Oto Aksesuar"/>
    <n v="1"/>
    <n v="440"/>
    <n v="0"/>
    <n v="0"/>
    <n v="440"/>
    <n v="250"/>
    <n v="250"/>
    <n v="190"/>
  </r>
  <r>
    <n v="3923"/>
    <n v="2025"/>
    <n v="18"/>
    <s v="Halı"/>
    <n v="2"/>
    <s v="Ev Yaşam"/>
    <n v="3"/>
    <n v="11690"/>
    <n v="0"/>
    <n v="0"/>
    <n v="35070"/>
    <n v="8290"/>
    <n v="24870"/>
    <n v="10200"/>
  </r>
  <r>
    <n v="3924"/>
    <n v="2025"/>
    <n v="21"/>
    <s v="Ayakkabılık"/>
    <n v="2"/>
    <s v="Ev Yaşam"/>
    <n v="2"/>
    <n v="2770"/>
    <n v="0.1"/>
    <n v="554"/>
    <n v="4986"/>
    <n v="2170"/>
    <n v="4340"/>
    <n v="646"/>
  </r>
  <r>
    <n v="3925"/>
    <n v="2025"/>
    <n v="110"/>
    <s v="Oto Süpürge"/>
    <n v="10"/>
    <s v="Oto Aksesuar"/>
    <n v="2"/>
    <n v="430"/>
    <n v="0.2"/>
    <n v="172"/>
    <n v="688"/>
    <n v="250"/>
    <n v="500"/>
    <n v="188"/>
  </r>
  <r>
    <n v="3926"/>
    <n v="2025"/>
    <n v="71"/>
    <s v="Dudak Balmı"/>
    <n v="6"/>
    <s v="Kozmetik"/>
    <n v="1"/>
    <n v="610"/>
    <n v="0.15"/>
    <n v="91.5"/>
    <n v="518.5"/>
    <n v="340"/>
    <n v="340"/>
    <n v="178.5"/>
  </r>
  <r>
    <n v="3927"/>
    <n v="2026"/>
    <n v="77"/>
    <s v="Masa Oyunu"/>
    <n v="7"/>
    <s v="Oyuncak"/>
    <n v="3"/>
    <n v="2950"/>
    <n v="0.15"/>
    <n v="1327.5"/>
    <n v="7522.5"/>
    <n v="2190"/>
    <n v="6570"/>
    <n v="952.5"/>
  </r>
  <r>
    <n v="3928"/>
    <n v="2026"/>
    <n v="27"/>
    <s v="Sweatshirt"/>
    <n v="3"/>
    <s v="Giyim"/>
    <n v="1"/>
    <n v="1510"/>
    <n v="0.05"/>
    <n v="75.5"/>
    <n v="1434.5"/>
    <n v="690"/>
    <n v="690"/>
    <n v="744.5"/>
  </r>
  <r>
    <n v="3929"/>
    <n v="2026"/>
    <n v="26"/>
    <s v="Kot Pantolon"/>
    <n v="3"/>
    <s v="Giyim"/>
    <n v="1"/>
    <n v="830"/>
    <n v="0.1"/>
    <n v="83"/>
    <n v="747"/>
    <n v="400"/>
    <n v="400"/>
    <n v="347"/>
  </r>
  <r>
    <n v="3930"/>
    <n v="2027"/>
    <n v="30"/>
    <s v="Eşofman Altı"/>
    <n v="3"/>
    <s v="Giyim"/>
    <n v="1"/>
    <n v="1720"/>
    <n v="0"/>
    <n v="0"/>
    <n v="1720"/>
    <n v="910"/>
    <n v="910"/>
    <n v="810"/>
  </r>
  <r>
    <n v="3931"/>
    <n v="2028"/>
    <n v="12"/>
    <s v="Harici Disk"/>
    <n v="1"/>
    <s v="Elektronik"/>
    <n v="5"/>
    <n v="20600"/>
    <n v="0.1"/>
    <n v="10300"/>
    <n v="92700"/>
    <n v="14940"/>
    <n v="74700"/>
    <n v="18000"/>
  </r>
  <r>
    <n v="3932"/>
    <n v="2028"/>
    <n v="15"/>
    <s v="Masa Lambası"/>
    <n v="2"/>
    <s v="Ev Yaşam"/>
    <n v="1"/>
    <n v="6860"/>
    <n v="0"/>
    <n v="0"/>
    <n v="6860"/>
    <n v="5200"/>
    <n v="5200"/>
    <n v="1660"/>
  </r>
  <r>
    <n v="3933"/>
    <n v="2028"/>
    <n v="67"/>
    <s v="Yüz Temizleme Jeli"/>
    <n v="6"/>
    <s v="Kozmetik"/>
    <n v="3"/>
    <n v="1430"/>
    <n v="0.1"/>
    <n v="429"/>
    <n v="3861"/>
    <n v="730"/>
    <n v="2190"/>
    <n v="1671"/>
  </r>
  <r>
    <n v="3934"/>
    <n v="2028"/>
    <n v="85"/>
    <s v="Tava"/>
    <n v="8"/>
    <s v="Mutfak"/>
    <n v="2"/>
    <n v="7470"/>
    <n v="0.05"/>
    <n v="747"/>
    <n v="14193"/>
    <n v="3460"/>
    <n v="6920"/>
    <n v="7273"/>
  </r>
  <r>
    <n v="3935"/>
    <n v="2028"/>
    <n v="40"/>
    <s v="Veri Analizi Kitabı"/>
    <n v="4"/>
    <s v="Kitap"/>
    <n v="1"/>
    <n v="510"/>
    <n v="0.1"/>
    <n v="51"/>
    <n v="459"/>
    <n v="340"/>
    <n v="340"/>
    <n v="119"/>
  </r>
  <r>
    <n v="3936"/>
    <n v="2029"/>
    <n v="44"/>
    <s v="Ajanda"/>
    <n v="4"/>
    <s v="Kitap"/>
    <n v="1"/>
    <n v="330"/>
    <n v="0.2"/>
    <n v="66"/>
    <n v="264"/>
    <n v="160"/>
    <n v="160"/>
    <n v="104"/>
  </r>
  <r>
    <n v="3937"/>
    <n v="2030"/>
    <n v="32"/>
    <s v="Kazak"/>
    <n v="3"/>
    <s v="Giyim"/>
    <n v="1"/>
    <n v="2310"/>
    <n v="0.1"/>
    <n v="231"/>
    <n v="2079"/>
    <n v="1660"/>
    <n v="1660"/>
    <n v="419"/>
  </r>
  <r>
    <n v="3938"/>
    <n v="2031"/>
    <n v="63"/>
    <s v="Güneş Kremi"/>
    <n v="6"/>
    <s v="Kozmetik"/>
    <n v="1"/>
    <n v="1580"/>
    <n v="0.05"/>
    <n v="79"/>
    <n v="1501"/>
    <n v="750"/>
    <n v="750"/>
    <n v="751"/>
  </r>
  <r>
    <n v="3939"/>
    <n v="2031"/>
    <n v="52"/>
    <s v="Direnç Bandı"/>
    <n v="5"/>
    <s v="Spor"/>
    <n v="1"/>
    <n v="14660"/>
    <n v="0"/>
    <n v="0"/>
    <n v="14660"/>
    <n v="11070"/>
    <n v="11070"/>
    <n v="3590"/>
  </r>
  <r>
    <n v="3940"/>
    <n v="2032"/>
    <n v="10"/>
    <s v="Powerbank"/>
    <n v="1"/>
    <s v="Elektronik"/>
    <n v="2"/>
    <n v="7200"/>
    <n v="0.05"/>
    <n v="720"/>
    <n v="13680"/>
    <n v="4870"/>
    <n v="9740"/>
    <n v="3940"/>
  </r>
  <r>
    <n v="3941"/>
    <n v="2032"/>
    <n v="75"/>
    <s v="Oyuncak Araba"/>
    <n v="7"/>
    <s v="Oyuncak"/>
    <n v="2"/>
    <n v="1960"/>
    <n v="0.1"/>
    <n v="392"/>
    <n v="3528"/>
    <n v="1470"/>
    <n v="2940"/>
    <n v="588"/>
  </r>
  <r>
    <n v="3942"/>
    <n v="2032"/>
    <n v="45"/>
    <s v="Defter"/>
    <n v="4"/>
    <s v="Kitap"/>
    <n v="2"/>
    <n v="200"/>
    <n v="0.15"/>
    <n v="60"/>
    <n v="340"/>
    <n v="140"/>
    <n v="280"/>
    <n v="60"/>
  </r>
  <r>
    <n v="3943"/>
    <n v="2032"/>
    <n v="29"/>
    <s v="Gömlek"/>
    <n v="3"/>
    <s v="Giyim"/>
    <n v="2"/>
    <n v="1910"/>
    <n v="0"/>
    <n v="0"/>
    <n v="3820"/>
    <n v="1380"/>
    <n v="2760"/>
    <n v="1060"/>
  </r>
  <r>
    <n v="3944"/>
    <n v="2032"/>
    <n v="100"/>
    <s v="Toprak Torbası"/>
    <n v="9"/>
    <s v="Bahçe"/>
    <n v="3"/>
    <n v="3050"/>
    <n v="0"/>
    <n v="0"/>
    <n v="9150"/>
    <n v="2190"/>
    <n v="6570"/>
    <n v="2580"/>
  </r>
  <r>
    <n v="3945"/>
    <n v="2033"/>
    <n v="1"/>
    <s v="Dizüstü Bilgisayar"/>
    <n v="1"/>
    <s v="Elektronik"/>
    <n v="1"/>
    <n v="22260"/>
    <n v="0.1"/>
    <n v="2226"/>
    <n v="20034"/>
    <n v="10270"/>
    <n v="10270"/>
    <n v="9764"/>
  </r>
  <r>
    <n v="3946"/>
    <n v="2033"/>
    <n v="40"/>
    <s v="Veri Analizi Kitabı"/>
    <n v="4"/>
    <s v="Kitap"/>
    <n v="1"/>
    <n v="500"/>
    <n v="0.05"/>
    <n v="25"/>
    <n v="475"/>
    <n v="340"/>
    <n v="340"/>
    <n v="135"/>
  </r>
  <r>
    <n v="3947"/>
    <n v="2034"/>
    <n v="51"/>
    <s v="Dambıl Seti"/>
    <n v="5"/>
    <s v="Spor"/>
    <n v="2"/>
    <n v="19760"/>
    <n v="0"/>
    <n v="0"/>
    <n v="39520"/>
    <n v="9220"/>
    <n v="18440"/>
    <n v="21080"/>
  </r>
  <r>
    <n v="3948"/>
    <n v="2034"/>
    <n v="13"/>
    <s v="Elektrikli Süpürge"/>
    <n v="2"/>
    <s v="Ev Yaşam"/>
    <n v="3"/>
    <n v="5080"/>
    <n v="0.15"/>
    <n v="2286"/>
    <n v="12954"/>
    <n v="2460"/>
    <n v="7380"/>
    <n v="5574"/>
  </r>
  <r>
    <n v="3949"/>
    <n v="2035"/>
    <n v="116"/>
    <s v="Koltuk Kılıfı"/>
    <n v="10"/>
    <s v="Oto Aksesuar"/>
    <n v="1"/>
    <n v="2630"/>
    <n v="0.05"/>
    <n v="131.5"/>
    <n v="2498.5"/>
    <n v="1270"/>
    <n v="1270"/>
    <n v="1228.5"/>
  </r>
  <r>
    <n v="3950"/>
    <n v="2036"/>
    <n v="24"/>
    <s v="Kitaplık"/>
    <n v="2"/>
    <s v="Ev Yaşam"/>
    <n v="5"/>
    <n v="2870"/>
    <n v="0.05"/>
    <n v="717.5"/>
    <n v="13632.5"/>
    <n v="2180"/>
    <n v="10900"/>
    <n v="2732.5"/>
  </r>
  <r>
    <n v="3951"/>
    <n v="2037"/>
    <n v="23"/>
    <s v="TV Ünitesi"/>
    <n v="2"/>
    <s v="Ev Yaşam"/>
    <n v="1"/>
    <n v="8710"/>
    <n v="0.05"/>
    <n v="435.5"/>
    <n v="8274.5"/>
    <n v="4430"/>
    <n v="4430"/>
    <n v="3844.5"/>
  </r>
  <r>
    <n v="3952"/>
    <n v="2038"/>
    <n v="86"/>
    <s v="Tencere Seti"/>
    <n v="8"/>
    <s v="Mutfak"/>
    <n v="2"/>
    <n v="580"/>
    <n v="0"/>
    <n v="0"/>
    <n v="1160"/>
    <n v="360"/>
    <n v="720"/>
    <n v="440"/>
  </r>
  <r>
    <n v="3953"/>
    <n v="2038"/>
    <n v="109"/>
    <s v="Araç Telefon Tutucu"/>
    <n v="10"/>
    <s v="Oto Aksesuar"/>
    <n v="1"/>
    <n v="1040"/>
    <n v="0"/>
    <n v="0"/>
    <n v="1040"/>
    <n v="760"/>
    <n v="760"/>
    <n v="280"/>
  </r>
  <r>
    <n v="3954"/>
    <n v="2039"/>
    <n v="107"/>
    <s v="Bahçe Sandalyesi"/>
    <n v="9"/>
    <s v="Bahçe"/>
    <n v="2"/>
    <n v="560"/>
    <n v="0"/>
    <n v="0"/>
    <n v="1120"/>
    <n v="310"/>
    <n v="620"/>
    <n v="500"/>
  </r>
  <r>
    <n v="3955"/>
    <n v="2039"/>
    <n v="60"/>
    <s v="Pilates Topu"/>
    <n v="5"/>
    <s v="Spor"/>
    <n v="2"/>
    <n v="4560"/>
    <n v="0.15"/>
    <n v="1368"/>
    <n v="7752"/>
    <n v="3060"/>
    <n v="6120"/>
    <n v="1632"/>
  </r>
  <r>
    <n v="3956"/>
    <n v="2040"/>
    <n v="83"/>
    <s v="Boyama Seti"/>
    <n v="7"/>
    <s v="Oyuncak"/>
    <n v="1"/>
    <n v="1460"/>
    <n v="0.1"/>
    <n v="146"/>
    <n v="1314"/>
    <n v="930"/>
    <n v="930"/>
    <n v="384"/>
  </r>
  <r>
    <n v="3957"/>
    <n v="2040"/>
    <n v="88"/>
    <s v="Kahve Makinesi"/>
    <n v="8"/>
    <s v="Mutfak"/>
    <n v="2"/>
    <n v="12150"/>
    <n v="0"/>
    <n v="0"/>
    <n v="24300"/>
    <n v="5740"/>
    <n v="11480"/>
    <n v="12820"/>
  </r>
  <r>
    <n v="3958"/>
    <n v="2041"/>
    <n v="118"/>
    <s v="Park Sensörü"/>
    <n v="10"/>
    <s v="Oto Aksesuar"/>
    <n v="1"/>
    <n v="4880"/>
    <n v="0"/>
    <n v="0"/>
    <n v="4880"/>
    <n v="2490"/>
    <n v="2490"/>
    <n v="2390"/>
  </r>
  <r>
    <n v="3959"/>
    <n v="2041"/>
    <n v="107"/>
    <s v="Bahçe Sandalyesi"/>
    <n v="9"/>
    <s v="Bahçe"/>
    <n v="1"/>
    <n v="540"/>
    <n v="0.15"/>
    <n v="81"/>
    <n v="459"/>
    <n v="310"/>
    <n v="310"/>
    <n v="149"/>
  </r>
  <r>
    <n v="3960"/>
    <n v="2041"/>
    <n v="76"/>
    <s v="Peluş Ayı"/>
    <n v="7"/>
    <s v="Oyuncak"/>
    <n v="3"/>
    <n v="190"/>
    <n v="0"/>
    <n v="0"/>
    <n v="570"/>
    <n v="150"/>
    <n v="450"/>
    <n v="120"/>
  </r>
  <r>
    <n v="3961"/>
    <n v="2042"/>
    <n v="45"/>
    <s v="Defter"/>
    <n v="4"/>
    <s v="Kitap"/>
    <n v="2"/>
    <n v="210"/>
    <n v="0.1"/>
    <n v="42"/>
    <n v="378"/>
    <n v="140"/>
    <n v="280"/>
    <n v="98"/>
  </r>
  <r>
    <n v="3962"/>
    <n v="2042"/>
    <n v="77"/>
    <s v="Masa Oyunu"/>
    <n v="7"/>
    <s v="Oyuncak"/>
    <n v="1"/>
    <n v="2870"/>
    <n v="0.1"/>
    <n v="287"/>
    <n v="2583"/>
    <n v="2190"/>
    <n v="2190"/>
    <n v="393"/>
  </r>
  <r>
    <n v="3963"/>
    <n v="2042"/>
    <n v="51"/>
    <s v="Dambıl Seti"/>
    <n v="5"/>
    <s v="Spor"/>
    <n v="2"/>
    <n v="19480"/>
    <n v="0.15"/>
    <n v="5844"/>
    <n v="33116"/>
    <n v="9220"/>
    <n v="18440"/>
    <n v="14676"/>
  </r>
  <r>
    <n v="3964"/>
    <n v="2043"/>
    <n v="110"/>
    <s v="Oto Süpürge"/>
    <n v="10"/>
    <s v="Oto Aksesuar"/>
    <n v="1"/>
    <n v="410"/>
    <n v="0"/>
    <n v="0"/>
    <n v="410"/>
    <n v="250"/>
    <n v="250"/>
    <n v="160"/>
  </r>
  <r>
    <n v="3965"/>
    <n v="2044"/>
    <n v="22"/>
    <s v="Çamaşır Sepeti"/>
    <n v="2"/>
    <s v="Ev Yaşam"/>
    <n v="2"/>
    <n v="980"/>
    <n v="0"/>
    <n v="0"/>
    <n v="1960"/>
    <n v="630"/>
    <n v="1260"/>
    <n v="700"/>
  </r>
  <r>
    <n v="3966"/>
    <n v="2045"/>
    <n v="43"/>
    <s v="Ders Kitabı"/>
    <n v="4"/>
    <s v="Kitap"/>
    <n v="1"/>
    <n v="190"/>
    <n v="0"/>
    <n v="0"/>
    <n v="190"/>
    <n v="120"/>
    <n v="120"/>
    <n v="70"/>
  </r>
  <r>
    <n v="3967"/>
    <n v="2045"/>
    <n v="113"/>
    <s v="Lastik Parlatıcı"/>
    <n v="10"/>
    <s v="Oto Aksesuar"/>
    <n v="1"/>
    <n v="1770"/>
    <n v="0.15"/>
    <n v="265.5"/>
    <n v="1504.5"/>
    <n v="1260"/>
    <n v="1260"/>
    <n v="244.5"/>
  </r>
  <r>
    <n v="3968"/>
    <n v="2046"/>
    <n v="48"/>
    <s v="Sözlük"/>
    <n v="4"/>
    <s v="Kitap"/>
    <n v="1"/>
    <n v="670"/>
    <n v="0"/>
    <n v="0"/>
    <n v="670"/>
    <n v="430"/>
    <n v="430"/>
    <n v="240"/>
  </r>
  <r>
    <n v="3969"/>
    <n v="2046"/>
    <n v="119"/>
    <s v="Koku"/>
    <n v="10"/>
    <s v="Oto Aksesuar"/>
    <n v="1"/>
    <n v="2980"/>
    <n v="0"/>
    <n v="0"/>
    <n v="2980"/>
    <n v="1710"/>
    <n v="1710"/>
    <n v="1270"/>
  </r>
  <r>
    <n v="3970"/>
    <n v="2047"/>
    <n v="29"/>
    <s v="Gömlek"/>
    <n v="3"/>
    <s v="Giyim"/>
    <n v="1"/>
    <n v="1910"/>
    <n v="0"/>
    <n v="0"/>
    <n v="1910"/>
    <n v="1380"/>
    <n v="1380"/>
    <n v="530"/>
  </r>
  <r>
    <n v="3971"/>
    <n v="2048"/>
    <n v="91"/>
    <s v="Su Isıtıcı"/>
    <n v="8"/>
    <s v="Mutfak"/>
    <n v="1"/>
    <n v="2140"/>
    <n v="0"/>
    <n v="0"/>
    <n v="2140"/>
    <n v="1350"/>
    <n v="1350"/>
    <n v="790"/>
  </r>
  <r>
    <n v="3972"/>
    <n v="2048"/>
    <n v="33"/>
    <s v="Ceket"/>
    <n v="3"/>
    <s v="Giyim"/>
    <n v="3"/>
    <n v="1330"/>
    <n v="0"/>
    <n v="0"/>
    <n v="3990"/>
    <n v="1040"/>
    <n v="3120"/>
    <n v="870"/>
  </r>
  <r>
    <n v="3973"/>
    <n v="2048"/>
    <n v="108"/>
    <s v="Seramik Saksı"/>
    <n v="9"/>
    <s v="Bahçe"/>
    <n v="3"/>
    <n v="1820"/>
    <n v="0.05"/>
    <n v="273"/>
    <n v="5187"/>
    <n v="970"/>
    <n v="2910"/>
    <n v="2277"/>
  </r>
  <r>
    <n v="3974"/>
    <n v="2049"/>
    <n v="101"/>
    <s v="Tohum Seti"/>
    <n v="9"/>
    <s v="Bahçe"/>
    <n v="4"/>
    <n v="740"/>
    <n v="0"/>
    <n v="0"/>
    <n v="2960"/>
    <n v="440"/>
    <n v="1760"/>
    <n v="1200"/>
  </r>
  <r>
    <n v="3975"/>
    <n v="2050"/>
    <n v="101"/>
    <s v="Tohum Seti"/>
    <n v="9"/>
    <s v="Bahçe"/>
    <n v="1"/>
    <n v="720"/>
    <n v="0.05"/>
    <n v="36"/>
    <n v="684"/>
    <n v="440"/>
    <n v="440"/>
    <n v="244"/>
  </r>
  <r>
    <n v="3976"/>
    <n v="2051"/>
    <n v="7"/>
    <s v="Monitör"/>
    <n v="1"/>
    <s v="Elektronik"/>
    <n v="1"/>
    <n v="18310"/>
    <n v="0.05"/>
    <n v="915.5"/>
    <n v="17394.5"/>
    <n v="9620"/>
    <n v="9620"/>
    <n v="7774.5"/>
  </r>
  <r>
    <n v="3977"/>
    <n v="2051"/>
    <n v="113"/>
    <s v="Lastik Parlatıcı"/>
    <n v="10"/>
    <s v="Oto Aksesuar"/>
    <n v="1"/>
    <n v="1870"/>
    <n v="0.05"/>
    <n v="93.5"/>
    <n v="1776.5"/>
    <n v="1260"/>
    <n v="1260"/>
    <n v="516.5"/>
  </r>
  <r>
    <n v="3978"/>
    <n v="2051"/>
    <n v="12"/>
    <s v="Harici Disk"/>
    <n v="1"/>
    <s v="Elektronik"/>
    <n v="2"/>
    <n v="20510"/>
    <n v="0"/>
    <n v="0"/>
    <n v="41020"/>
    <n v="14940"/>
    <n v="29880"/>
    <n v="11140"/>
  </r>
  <r>
    <n v="3979"/>
    <n v="2052"/>
    <n v="26"/>
    <s v="Kot Pantolon"/>
    <n v="3"/>
    <s v="Giyim"/>
    <n v="5"/>
    <n v="830"/>
    <n v="0.15"/>
    <n v="622.5"/>
    <n v="3527.5"/>
    <n v="400"/>
    <n v="2000"/>
    <n v="1527.5"/>
  </r>
  <r>
    <n v="3980"/>
    <n v="2053"/>
    <n v="91"/>
    <s v="Su Isıtıcı"/>
    <n v="8"/>
    <s v="Mutfak"/>
    <n v="4"/>
    <n v="2040"/>
    <n v="0.05"/>
    <n v="408"/>
    <n v="7752"/>
    <n v="1350"/>
    <n v="5400"/>
    <n v="2352"/>
  </r>
  <r>
    <n v="3981"/>
    <n v="2054"/>
    <n v="24"/>
    <s v="Kitaplık"/>
    <n v="2"/>
    <s v="Ev Yaşam"/>
    <n v="2"/>
    <n v="2870"/>
    <n v="0"/>
    <n v="0"/>
    <n v="5740"/>
    <n v="2180"/>
    <n v="4360"/>
    <n v="1380"/>
  </r>
  <r>
    <n v="3982"/>
    <n v="2055"/>
    <n v="118"/>
    <s v="Park Sensörü"/>
    <n v="10"/>
    <s v="Oto Aksesuar"/>
    <n v="1"/>
    <n v="4970"/>
    <n v="0.2"/>
    <n v="994"/>
    <n v="3976"/>
    <n v="2490"/>
    <n v="2490"/>
    <n v="1486"/>
  </r>
  <r>
    <n v="3983"/>
    <n v="2055"/>
    <n v="90"/>
    <s v="Bıçak Seti"/>
    <n v="8"/>
    <s v="Mutfak"/>
    <n v="2"/>
    <n v="3570"/>
    <n v="0"/>
    <n v="0"/>
    <n v="7140"/>
    <n v="2670"/>
    <n v="5340"/>
    <n v="1800"/>
  </r>
  <r>
    <n v="3984"/>
    <n v="2056"/>
    <n v="77"/>
    <s v="Masa Oyunu"/>
    <n v="7"/>
    <s v="Oyuncak"/>
    <n v="2"/>
    <n v="2850"/>
    <n v="0.05"/>
    <n v="285"/>
    <n v="5415"/>
    <n v="2190"/>
    <n v="4380"/>
    <n v="1035"/>
  </r>
  <r>
    <n v="3985"/>
    <n v="2057"/>
    <n v="120"/>
    <s v="İlk Yardım Çantası"/>
    <n v="10"/>
    <s v="Oto Aksesuar"/>
    <n v="1"/>
    <n v="4720"/>
    <n v="0"/>
    <n v="0"/>
    <n v="4720"/>
    <n v="2720"/>
    <n v="2720"/>
    <n v="2000"/>
  </r>
  <r>
    <n v="3986"/>
    <n v="2057"/>
    <n v="65"/>
    <s v="Diş Macunu"/>
    <n v="6"/>
    <s v="Kozmetik"/>
    <n v="2"/>
    <n v="220"/>
    <n v="0"/>
    <n v="0"/>
    <n v="440"/>
    <n v="170"/>
    <n v="340"/>
    <n v="100"/>
  </r>
  <r>
    <n v="3987"/>
    <n v="2058"/>
    <n v="4"/>
    <s v="Bluetooth Hoparlör"/>
    <n v="1"/>
    <s v="Elektronik"/>
    <n v="2"/>
    <n v="20270"/>
    <n v="0"/>
    <n v="0"/>
    <n v="40540"/>
    <n v="9340"/>
    <n v="18680"/>
    <n v="21860"/>
  </r>
  <r>
    <n v="3988"/>
    <n v="2059"/>
    <n v="94"/>
    <s v="Çaydanlık"/>
    <n v="8"/>
    <s v="Mutfak"/>
    <n v="1"/>
    <n v="6610"/>
    <n v="0.2"/>
    <n v="1322"/>
    <n v="5288"/>
    <n v="3570"/>
    <n v="3570"/>
    <n v="1718"/>
  </r>
  <r>
    <n v="3989"/>
    <n v="2060"/>
    <n v="43"/>
    <s v="Ders Kitabı"/>
    <n v="4"/>
    <s v="Kitap"/>
    <n v="2"/>
    <n v="200"/>
    <n v="0.15"/>
    <n v="60"/>
    <n v="340"/>
    <n v="120"/>
    <n v="240"/>
    <n v="100"/>
  </r>
  <r>
    <n v="3990"/>
    <n v="2060"/>
    <n v="85"/>
    <s v="Tava"/>
    <n v="8"/>
    <s v="Mutfak"/>
    <n v="2"/>
    <n v="7360"/>
    <n v="0.05"/>
    <n v="736"/>
    <n v="13984"/>
    <n v="3460"/>
    <n v="6920"/>
    <n v="7064"/>
  </r>
  <r>
    <n v="3991"/>
    <n v="2060"/>
    <n v="37"/>
    <s v="Roman"/>
    <n v="4"/>
    <s v="Kitap"/>
    <n v="2"/>
    <n v="260"/>
    <n v="0"/>
    <n v="0"/>
    <n v="520"/>
    <n v="160"/>
    <n v="320"/>
    <n v="200"/>
  </r>
  <r>
    <n v="3992"/>
    <n v="2060"/>
    <n v="89"/>
    <s v="Kesme Tahtası"/>
    <n v="8"/>
    <s v="Mutfak"/>
    <n v="1"/>
    <n v="630"/>
    <n v="0.15"/>
    <n v="94.5"/>
    <n v="535.5"/>
    <n v="300"/>
    <n v="300"/>
    <n v="235.5"/>
  </r>
  <r>
    <n v="3993"/>
    <n v="2061"/>
    <n v="64"/>
    <s v="Parfüm"/>
    <n v="6"/>
    <s v="Kozmetik"/>
    <n v="2"/>
    <n v="420"/>
    <n v="0"/>
    <n v="0"/>
    <n v="840"/>
    <n v="260"/>
    <n v="520"/>
    <n v="320"/>
  </r>
  <r>
    <n v="3994"/>
    <n v="2062"/>
    <n v="116"/>
    <s v="Koltuk Kılıfı"/>
    <n v="10"/>
    <s v="Oto Aksesuar"/>
    <n v="5"/>
    <n v="2440"/>
    <n v="0.05"/>
    <n v="610"/>
    <n v="11590"/>
    <n v="1270"/>
    <n v="6350"/>
    <n v="5240"/>
  </r>
  <r>
    <n v="3995"/>
    <n v="2062"/>
    <n v="41"/>
    <s v="Tarih Kitabı"/>
    <n v="4"/>
    <s v="Kitap"/>
    <n v="5"/>
    <n v="120"/>
    <n v="0.25"/>
    <n v="150"/>
    <n v="450"/>
    <n v="70"/>
    <n v="350"/>
    <n v="100"/>
  </r>
  <r>
    <n v="3996"/>
    <n v="2063"/>
    <n v="80"/>
    <s v="Eğitici Kartlar"/>
    <n v="7"/>
    <s v="Oyuncak"/>
    <n v="2"/>
    <n v="840"/>
    <n v="0"/>
    <n v="0"/>
    <n v="1680"/>
    <n v="640"/>
    <n v="1280"/>
    <n v="400"/>
  </r>
  <r>
    <n v="3997"/>
    <n v="2064"/>
    <n v="52"/>
    <s v="Direnç Bandı"/>
    <n v="5"/>
    <s v="Spor"/>
    <n v="1"/>
    <n v="14450"/>
    <n v="0"/>
    <n v="0"/>
    <n v="14450"/>
    <n v="11070"/>
    <n v="11070"/>
    <n v="3380"/>
  </r>
  <r>
    <n v="3998"/>
    <n v="2064"/>
    <n v="49"/>
    <s v="Futbol Topu"/>
    <n v="5"/>
    <s v="Spor"/>
    <n v="3"/>
    <n v="360"/>
    <n v="0.2"/>
    <n v="216"/>
    <n v="864"/>
    <n v="270"/>
    <n v="810"/>
    <n v="54"/>
  </r>
  <r>
    <n v="3999"/>
    <n v="2065"/>
    <n v="83"/>
    <s v="Boyama Seti"/>
    <n v="7"/>
    <s v="Oyuncak"/>
    <n v="2"/>
    <n v="1490"/>
    <n v="0.1"/>
    <n v="298"/>
    <n v="2682"/>
    <n v="930"/>
    <n v="1860"/>
    <n v="822"/>
  </r>
  <r>
    <n v="4000"/>
    <n v="2066"/>
    <n v="16"/>
    <s v="Nevresim Takımı"/>
    <n v="2"/>
    <s v="Ev Yaşam"/>
    <n v="1"/>
    <n v="2120"/>
    <n v="0.25"/>
    <n v="530"/>
    <n v="1590"/>
    <n v="990"/>
    <n v="990"/>
    <n v="600"/>
  </r>
  <r>
    <n v="4001"/>
    <n v="2067"/>
    <n v="11"/>
    <s v="Webcam"/>
    <n v="1"/>
    <s v="Elektronik"/>
    <n v="2"/>
    <n v="3380"/>
    <n v="0.05"/>
    <n v="338"/>
    <n v="6422"/>
    <n v="1600"/>
    <n v="3200"/>
    <n v="3222"/>
  </r>
  <r>
    <n v="4002"/>
    <n v="2068"/>
    <n v="39"/>
    <s v="İşletme Kitabı"/>
    <n v="4"/>
    <s v="Kitap"/>
    <n v="2"/>
    <n v="420"/>
    <n v="0"/>
    <n v="0"/>
    <n v="840"/>
    <n v="210"/>
    <n v="420"/>
    <n v="420"/>
  </r>
  <r>
    <n v="4003"/>
    <n v="2068"/>
    <n v="68"/>
    <s v="Tıraş Köpüğü"/>
    <n v="6"/>
    <s v="Kozmetik"/>
    <n v="4"/>
    <n v="1060"/>
    <n v="0.15"/>
    <n v="636"/>
    <n v="3604"/>
    <n v="610"/>
    <n v="2440"/>
    <n v="1164"/>
  </r>
  <r>
    <n v="4004"/>
    <n v="2068"/>
    <n v="112"/>
    <s v="Cam Suyu"/>
    <n v="10"/>
    <s v="Oto Aksesuar"/>
    <n v="1"/>
    <n v="2780"/>
    <n v="0.1"/>
    <n v="278"/>
    <n v="2502"/>
    <n v="1520"/>
    <n v="1520"/>
    <n v="982"/>
  </r>
  <r>
    <n v="4005"/>
    <n v="2068"/>
    <n v="16"/>
    <s v="Nevresim Takımı"/>
    <n v="2"/>
    <s v="Ev Yaşam"/>
    <n v="1"/>
    <n v="2150"/>
    <n v="0"/>
    <n v="0"/>
    <n v="2150"/>
    <n v="990"/>
    <n v="990"/>
    <n v="1160"/>
  </r>
  <r>
    <n v="4006"/>
    <n v="2069"/>
    <n v="92"/>
    <s v="Saklama Kabı"/>
    <n v="8"/>
    <s v="Mutfak"/>
    <n v="1"/>
    <n v="730"/>
    <n v="0.1"/>
    <n v="73"/>
    <n v="657"/>
    <n v="500"/>
    <n v="500"/>
    <n v="157"/>
  </r>
  <r>
    <n v="4007"/>
    <n v="2070"/>
    <n v="25"/>
    <s v="Tişört"/>
    <n v="3"/>
    <s v="Giyim"/>
    <n v="3"/>
    <n v="2070"/>
    <n v="0"/>
    <n v="0"/>
    <n v="6210"/>
    <n v="1430"/>
    <n v="4290"/>
    <n v="1920"/>
  </r>
  <r>
    <n v="4008"/>
    <n v="2070"/>
    <n v="98"/>
    <s v="Saksı"/>
    <n v="9"/>
    <s v="Bahçe"/>
    <n v="1"/>
    <n v="4370"/>
    <n v="0"/>
    <n v="0"/>
    <n v="4370"/>
    <n v="2000"/>
    <n v="2000"/>
    <n v="2370"/>
  </r>
  <r>
    <n v="4009"/>
    <n v="2070"/>
    <n v="66"/>
    <s v="Saç Bakım Yağı"/>
    <n v="6"/>
    <s v="Kozmetik"/>
    <n v="1"/>
    <n v="900"/>
    <n v="0"/>
    <n v="0"/>
    <n v="900"/>
    <n v="480"/>
    <n v="480"/>
    <n v="420"/>
  </r>
  <r>
    <n v="4010"/>
    <n v="2071"/>
    <n v="44"/>
    <s v="Ajanda"/>
    <n v="4"/>
    <s v="Kitap"/>
    <n v="1"/>
    <n v="310"/>
    <n v="0"/>
    <n v="0"/>
    <n v="310"/>
    <n v="160"/>
    <n v="160"/>
    <n v="150"/>
  </r>
  <r>
    <n v="4011"/>
    <n v="2071"/>
    <n v="116"/>
    <s v="Koltuk Kılıfı"/>
    <n v="10"/>
    <s v="Oto Aksesuar"/>
    <n v="1"/>
    <n v="2590"/>
    <n v="0.05"/>
    <n v="129.5"/>
    <n v="2460.5"/>
    <n v="1270"/>
    <n v="1270"/>
    <n v="1190.5"/>
  </r>
  <r>
    <n v="4012"/>
    <n v="2072"/>
    <n v="14"/>
    <s v="Hava Temizleyici"/>
    <n v="2"/>
    <s v="Ev Yaşam"/>
    <n v="2"/>
    <n v="1040"/>
    <n v="0"/>
    <n v="0"/>
    <n v="2080"/>
    <n v="560"/>
    <n v="1120"/>
    <n v="960"/>
  </r>
  <r>
    <n v="4013"/>
    <n v="2072"/>
    <n v="87"/>
    <s v="Blender"/>
    <n v="8"/>
    <s v="Mutfak"/>
    <n v="1"/>
    <n v="10850"/>
    <n v="0.05"/>
    <n v="542.5"/>
    <n v="10307.5"/>
    <n v="6740"/>
    <n v="6740"/>
    <n v="3567.5"/>
  </r>
  <r>
    <n v="4014"/>
    <n v="2073"/>
    <n v="33"/>
    <s v="Ceket"/>
    <n v="3"/>
    <s v="Giyim"/>
    <n v="1"/>
    <n v="1280"/>
    <n v="0.1"/>
    <n v="128"/>
    <n v="1152"/>
    <n v="1040"/>
    <n v="1040"/>
    <n v="112"/>
  </r>
  <r>
    <n v="4015"/>
    <n v="2074"/>
    <n v="101"/>
    <s v="Tohum Seti"/>
    <n v="9"/>
    <s v="Bahçe"/>
    <n v="1"/>
    <n v="760"/>
    <n v="0.1"/>
    <n v="76"/>
    <n v="684"/>
    <n v="440"/>
    <n v="440"/>
    <n v="244"/>
  </r>
  <r>
    <n v="4016"/>
    <n v="2075"/>
    <n v="18"/>
    <s v="Halı"/>
    <n v="2"/>
    <s v="Ev Yaşam"/>
    <n v="1"/>
    <n v="11090"/>
    <n v="0.1"/>
    <n v="1109"/>
    <n v="9981"/>
    <n v="8290"/>
    <n v="8290"/>
    <n v="1691"/>
  </r>
  <r>
    <n v="4017"/>
    <n v="2075"/>
    <n v="85"/>
    <s v="Tava"/>
    <n v="8"/>
    <s v="Mutfak"/>
    <n v="2"/>
    <n v="7350"/>
    <n v="0.05"/>
    <n v="735"/>
    <n v="13965"/>
    <n v="3460"/>
    <n v="6920"/>
    <n v="7045"/>
  </r>
  <r>
    <n v="4018"/>
    <n v="2075"/>
    <n v="20"/>
    <s v="Duvar Saati"/>
    <n v="2"/>
    <s v="Ev Yaşam"/>
    <n v="1"/>
    <n v="1860"/>
    <n v="0"/>
    <n v="0"/>
    <n v="1860"/>
    <n v="1030"/>
    <n v="1030"/>
    <n v="830"/>
  </r>
  <r>
    <n v="4019"/>
    <n v="2076"/>
    <n v="95"/>
    <s v="Fırın Kabı"/>
    <n v="8"/>
    <s v="Mutfak"/>
    <n v="2"/>
    <n v="3430"/>
    <n v="0.05"/>
    <n v="343"/>
    <n v="6517"/>
    <n v="2310"/>
    <n v="4620"/>
    <n v="1897"/>
  </r>
  <r>
    <n v="4020"/>
    <n v="2076"/>
    <n v="76"/>
    <s v="Peluş Ayı"/>
    <n v="7"/>
    <s v="Oyuncak"/>
    <n v="1"/>
    <n v="190"/>
    <n v="0.05"/>
    <n v="9.5"/>
    <n v="180.5"/>
    <n v="150"/>
    <n v="150"/>
    <n v="30.5"/>
  </r>
  <r>
    <n v="4021"/>
    <n v="2076"/>
    <n v="104"/>
    <s v="Fide Küreği"/>
    <n v="9"/>
    <s v="Bahçe"/>
    <n v="3"/>
    <n v="790"/>
    <n v="0.15"/>
    <n v="355.5"/>
    <n v="2014.5"/>
    <n v="520"/>
    <n v="1560"/>
    <n v="454.5"/>
  </r>
  <r>
    <n v="4022"/>
    <n v="2077"/>
    <n v="93"/>
    <s v="Baharatlık"/>
    <n v="8"/>
    <s v="Mutfak"/>
    <n v="3"/>
    <n v="4690"/>
    <n v="0"/>
    <n v="0"/>
    <n v="14070"/>
    <n v="3580"/>
    <n v="10740"/>
    <n v="3330"/>
  </r>
  <r>
    <n v="4023"/>
    <n v="2078"/>
    <n v="43"/>
    <s v="Ders Kitabı"/>
    <n v="4"/>
    <s v="Kitap"/>
    <n v="1"/>
    <n v="200"/>
    <n v="0"/>
    <n v="0"/>
    <n v="200"/>
    <n v="120"/>
    <n v="120"/>
    <n v="80"/>
  </r>
  <r>
    <n v="4024"/>
    <n v="2079"/>
    <n v="39"/>
    <s v="İşletme Kitabı"/>
    <n v="4"/>
    <s v="Kitap"/>
    <n v="1"/>
    <n v="440"/>
    <n v="0"/>
    <n v="0"/>
    <n v="440"/>
    <n v="210"/>
    <n v="210"/>
    <n v="230"/>
  </r>
  <r>
    <n v="4025"/>
    <n v="2080"/>
    <n v="37"/>
    <s v="Roman"/>
    <n v="4"/>
    <s v="Kitap"/>
    <n v="2"/>
    <n v="250"/>
    <n v="0.2"/>
    <n v="100"/>
    <n v="400"/>
    <n v="160"/>
    <n v="320"/>
    <n v="80"/>
  </r>
  <r>
    <n v="4026"/>
    <n v="2081"/>
    <n v="37"/>
    <s v="Roman"/>
    <n v="4"/>
    <s v="Kitap"/>
    <n v="4"/>
    <n v="240"/>
    <n v="0"/>
    <n v="0"/>
    <n v="960"/>
    <n v="160"/>
    <n v="640"/>
    <n v="320"/>
  </r>
  <r>
    <n v="4027"/>
    <n v="2082"/>
    <n v="103"/>
    <s v="Güneş Enerjili Lamba"/>
    <n v="9"/>
    <s v="Bahçe"/>
    <n v="5"/>
    <n v="1470"/>
    <n v="0.2"/>
    <n v="1470"/>
    <n v="5880"/>
    <n v="970"/>
    <n v="4850"/>
    <n v="1030"/>
  </r>
  <r>
    <n v="4028"/>
    <n v="2082"/>
    <n v="24"/>
    <s v="Kitaplık"/>
    <n v="2"/>
    <s v="Ev Yaşam"/>
    <n v="1"/>
    <n v="2990"/>
    <n v="0.1"/>
    <n v="299"/>
    <n v="2691"/>
    <n v="2180"/>
    <n v="2180"/>
    <n v="511"/>
  </r>
  <r>
    <n v="4029"/>
    <n v="2082"/>
    <n v="16"/>
    <s v="Nevresim Takımı"/>
    <n v="2"/>
    <s v="Ev Yaşam"/>
    <n v="1"/>
    <n v="2140"/>
    <n v="0.25"/>
    <n v="535"/>
    <n v="1605"/>
    <n v="990"/>
    <n v="990"/>
    <n v="615"/>
  </r>
  <r>
    <n v="4030"/>
    <n v="2082"/>
    <n v="55"/>
    <s v="Suluk"/>
    <n v="5"/>
    <s v="Spor"/>
    <n v="1"/>
    <n v="16520"/>
    <n v="0"/>
    <n v="0"/>
    <n v="16520"/>
    <n v="9500"/>
    <n v="9500"/>
    <n v="7020"/>
  </r>
  <r>
    <n v="4031"/>
    <n v="2083"/>
    <n v="54"/>
    <s v="Bisiklet Kaskı"/>
    <n v="5"/>
    <s v="Spor"/>
    <n v="2"/>
    <n v="18800"/>
    <n v="0"/>
    <n v="0"/>
    <n v="37600"/>
    <n v="9720"/>
    <n v="19440"/>
    <n v="18160"/>
  </r>
  <r>
    <n v="4032"/>
    <n v="2084"/>
    <n v="12"/>
    <s v="Harici Disk"/>
    <n v="1"/>
    <s v="Elektronik"/>
    <n v="1"/>
    <n v="20390"/>
    <n v="0.05"/>
    <n v="1019.5"/>
    <n v="19370.5"/>
    <n v="14940"/>
    <n v="14940"/>
    <n v="4430.5"/>
  </r>
  <r>
    <n v="4033"/>
    <n v="2084"/>
    <n v="81"/>
    <s v="Ahşap Blok"/>
    <n v="7"/>
    <s v="Oyuncak"/>
    <n v="1"/>
    <n v="2640"/>
    <n v="0.15"/>
    <n v="396"/>
    <n v="2244"/>
    <n v="1830"/>
    <n v="1830"/>
    <n v="414"/>
  </r>
  <r>
    <n v="4034"/>
    <n v="2084"/>
    <n v="92"/>
    <s v="Saklama Kabı"/>
    <n v="8"/>
    <s v="Mutfak"/>
    <n v="2"/>
    <n v="770"/>
    <n v="0.2"/>
    <n v="308"/>
    <n v="1232"/>
    <n v="500"/>
    <n v="1000"/>
    <n v="232"/>
  </r>
  <r>
    <n v="4035"/>
    <n v="2085"/>
    <n v="65"/>
    <s v="Diş Macunu"/>
    <n v="6"/>
    <s v="Kozmetik"/>
    <n v="1"/>
    <n v="230"/>
    <n v="0.1"/>
    <n v="23"/>
    <n v="207"/>
    <n v="170"/>
    <n v="170"/>
    <n v="37"/>
  </r>
  <r>
    <n v="4036"/>
    <n v="2085"/>
    <n v="70"/>
    <s v="El Kremi"/>
    <n v="6"/>
    <s v="Kozmetik"/>
    <n v="1"/>
    <n v="1080"/>
    <n v="0"/>
    <n v="0"/>
    <n v="1080"/>
    <n v="700"/>
    <n v="700"/>
    <n v="380"/>
  </r>
  <r>
    <n v="4037"/>
    <n v="2086"/>
    <n v="52"/>
    <s v="Direnç Bandı"/>
    <n v="5"/>
    <s v="Spor"/>
    <n v="1"/>
    <n v="14570"/>
    <n v="0"/>
    <n v="0"/>
    <n v="14570"/>
    <n v="11070"/>
    <n v="11070"/>
    <n v="3500"/>
  </r>
  <r>
    <n v="4038"/>
    <n v="2087"/>
    <n v="6"/>
    <s v="Tablet"/>
    <n v="1"/>
    <s v="Elektronik"/>
    <n v="3"/>
    <n v="19660"/>
    <n v="0.1"/>
    <n v="5898"/>
    <n v="53082"/>
    <n v="13090"/>
    <n v="39270"/>
    <n v="13812"/>
  </r>
  <r>
    <n v="4039"/>
    <n v="2087"/>
    <n v="24"/>
    <s v="Kitaplık"/>
    <n v="2"/>
    <s v="Ev Yaşam"/>
    <n v="1"/>
    <n v="2890"/>
    <n v="0.1"/>
    <n v="289"/>
    <n v="2601"/>
    <n v="2180"/>
    <n v="2180"/>
    <n v="421"/>
  </r>
  <r>
    <n v="4040"/>
    <n v="2088"/>
    <n v="58"/>
    <s v="Eldiven"/>
    <n v="5"/>
    <s v="Spor"/>
    <n v="1"/>
    <n v="10200"/>
    <n v="0.1"/>
    <n v="1020"/>
    <n v="9180"/>
    <n v="6110"/>
    <n v="6110"/>
    <n v="3070"/>
  </r>
  <r>
    <n v="4041"/>
    <n v="2089"/>
    <n v="95"/>
    <s v="Fırın Kabı"/>
    <n v="8"/>
    <s v="Mutfak"/>
    <n v="1"/>
    <n v="3330"/>
    <n v="0.05"/>
    <n v="166.5"/>
    <n v="3163.5"/>
    <n v="2310"/>
    <n v="2310"/>
    <n v="853.5"/>
  </r>
  <r>
    <n v="4042"/>
    <n v="2089"/>
    <n v="2"/>
    <s v="Akıllı Telefon"/>
    <n v="1"/>
    <s v="Elektronik"/>
    <n v="1"/>
    <n v="7800"/>
    <n v="0.1"/>
    <n v="780"/>
    <n v="7020"/>
    <n v="3900"/>
    <n v="3900"/>
    <n v="3120"/>
  </r>
  <r>
    <n v="4043"/>
    <n v="2089"/>
    <n v="70"/>
    <s v="El Kremi"/>
    <n v="6"/>
    <s v="Kozmetik"/>
    <n v="1"/>
    <n v="1080"/>
    <n v="0"/>
    <n v="0"/>
    <n v="1080"/>
    <n v="700"/>
    <n v="700"/>
    <n v="380"/>
  </r>
  <r>
    <n v="4044"/>
    <n v="2090"/>
    <n v="88"/>
    <s v="Kahve Makinesi"/>
    <n v="8"/>
    <s v="Mutfak"/>
    <n v="2"/>
    <n v="12150"/>
    <n v="0.1"/>
    <n v="2430"/>
    <n v="21870"/>
    <n v="5740"/>
    <n v="11480"/>
    <n v="10390"/>
  </r>
  <r>
    <n v="4045"/>
    <n v="2091"/>
    <n v="89"/>
    <s v="Kesme Tahtası"/>
    <n v="8"/>
    <s v="Mutfak"/>
    <n v="1"/>
    <n v="660"/>
    <n v="0"/>
    <n v="0"/>
    <n v="660"/>
    <n v="300"/>
    <n v="300"/>
    <n v="360"/>
  </r>
  <r>
    <n v="4046"/>
    <n v="2092"/>
    <n v="120"/>
    <s v="İlk Yardım Çantası"/>
    <n v="10"/>
    <s v="Oto Aksesuar"/>
    <n v="4"/>
    <n v="4690"/>
    <n v="0"/>
    <n v="0"/>
    <n v="18760"/>
    <n v="2720"/>
    <n v="10880"/>
    <n v="7880"/>
  </r>
  <r>
    <n v="4047"/>
    <n v="2093"/>
    <n v="104"/>
    <s v="Fide Küreği"/>
    <n v="9"/>
    <s v="Bahçe"/>
    <n v="1"/>
    <n v="760"/>
    <n v="0"/>
    <n v="0"/>
    <n v="760"/>
    <n v="520"/>
    <n v="520"/>
    <n v="240"/>
  </r>
  <r>
    <n v="4048"/>
    <n v="2094"/>
    <n v="2"/>
    <s v="Akıllı Telefon"/>
    <n v="1"/>
    <s v="Elektronik"/>
    <n v="1"/>
    <n v="7780"/>
    <n v="0.05"/>
    <n v="389"/>
    <n v="7391"/>
    <n v="3900"/>
    <n v="3900"/>
    <n v="3491"/>
  </r>
  <r>
    <n v="4049"/>
    <n v="2094"/>
    <n v="109"/>
    <s v="Araç Telefon Tutucu"/>
    <n v="10"/>
    <s v="Oto Aksesuar"/>
    <n v="2"/>
    <n v="1010"/>
    <n v="0.05"/>
    <n v="101"/>
    <n v="1919"/>
    <n v="760"/>
    <n v="1520"/>
    <n v="399"/>
  </r>
  <r>
    <n v="4050"/>
    <n v="2095"/>
    <n v="108"/>
    <s v="Seramik Saksı"/>
    <n v="9"/>
    <s v="Bahçe"/>
    <n v="1"/>
    <n v="1770"/>
    <n v="0.1"/>
    <n v="177"/>
    <n v="1593"/>
    <n v="970"/>
    <n v="970"/>
    <n v="623"/>
  </r>
  <r>
    <n v="4051"/>
    <n v="2095"/>
    <n v="18"/>
    <s v="Halı"/>
    <n v="2"/>
    <s v="Ev Yaşam"/>
    <n v="2"/>
    <n v="11610"/>
    <n v="0.1"/>
    <n v="2322"/>
    <n v="20898"/>
    <n v="8290"/>
    <n v="16580"/>
    <n v="4318"/>
  </r>
  <r>
    <n v="4052"/>
    <n v="2096"/>
    <n v="27"/>
    <s v="Sweatshirt"/>
    <n v="3"/>
    <s v="Giyim"/>
    <n v="1"/>
    <n v="1500"/>
    <n v="0.1"/>
    <n v="150"/>
    <n v="1350"/>
    <n v="690"/>
    <n v="690"/>
    <n v="660"/>
  </r>
  <r>
    <n v="4053"/>
    <n v="2097"/>
    <n v="39"/>
    <s v="İşletme Kitabı"/>
    <n v="4"/>
    <s v="Kitap"/>
    <n v="3"/>
    <n v="420"/>
    <n v="0.05"/>
    <n v="63"/>
    <n v="1197"/>
    <n v="210"/>
    <n v="630"/>
    <n v="567"/>
  </r>
  <r>
    <n v="4054"/>
    <n v="2097"/>
    <n v="91"/>
    <s v="Su Isıtıcı"/>
    <n v="8"/>
    <s v="Mutfak"/>
    <n v="1"/>
    <n v="2050"/>
    <n v="0"/>
    <n v="0"/>
    <n v="2050"/>
    <n v="1350"/>
    <n v="1350"/>
    <n v="700"/>
  </r>
  <r>
    <n v="4055"/>
    <n v="2098"/>
    <n v="58"/>
    <s v="Eldiven"/>
    <n v="5"/>
    <s v="Spor"/>
    <n v="1"/>
    <n v="10610"/>
    <n v="0.15"/>
    <n v="1591.5"/>
    <n v="9018.5"/>
    <n v="6110"/>
    <n v="6110"/>
    <n v="2908.5"/>
  </r>
  <r>
    <n v="4056"/>
    <n v="2098"/>
    <n v="85"/>
    <s v="Tava"/>
    <n v="8"/>
    <s v="Mutfak"/>
    <n v="5"/>
    <n v="7330"/>
    <n v="0.15"/>
    <n v="5497.5"/>
    <n v="31152.5"/>
    <n v="3460"/>
    <n v="17300"/>
    <n v="13852.5"/>
  </r>
  <r>
    <n v="4057"/>
    <n v="2099"/>
    <n v="17"/>
    <s v="Yastık"/>
    <n v="2"/>
    <s v="Ev Yaşam"/>
    <n v="2"/>
    <n v="2450"/>
    <n v="0.05"/>
    <n v="245"/>
    <n v="4655"/>
    <n v="1340"/>
    <n v="2680"/>
    <n v="1975"/>
  </r>
  <r>
    <n v="4058"/>
    <n v="2099"/>
    <n v="118"/>
    <s v="Park Sensörü"/>
    <n v="10"/>
    <s v="Oto Aksesuar"/>
    <n v="2"/>
    <n v="4710"/>
    <n v="0.2"/>
    <n v="1884"/>
    <n v="7536"/>
    <n v="2490"/>
    <n v="4980"/>
    <n v="2556"/>
  </r>
  <r>
    <n v="4059"/>
    <n v="2099"/>
    <n v="51"/>
    <s v="Dambıl Seti"/>
    <n v="5"/>
    <s v="Spor"/>
    <n v="4"/>
    <n v="18750"/>
    <n v="0.2"/>
    <n v="15000"/>
    <n v="60000"/>
    <n v="9220"/>
    <n v="36880"/>
    <n v="23120"/>
  </r>
  <r>
    <n v="4060"/>
    <n v="2100"/>
    <n v="103"/>
    <s v="Güneş Enerjili Lamba"/>
    <n v="9"/>
    <s v="Bahçe"/>
    <n v="1"/>
    <n v="1400"/>
    <n v="0"/>
    <n v="0"/>
    <n v="1400"/>
    <n v="970"/>
    <n v="970"/>
    <n v="430"/>
  </r>
  <r>
    <n v="4061"/>
    <n v="2100"/>
    <n v="33"/>
    <s v="Ceket"/>
    <n v="3"/>
    <s v="Giyim"/>
    <n v="2"/>
    <n v="1300"/>
    <n v="0"/>
    <n v="0"/>
    <n v="2600"/>
    <n v="1040"/>
    <n v="2080"/>
    <n v="520"/>
  </r>
  <r>
    <n v="4062"/>
    <n v="2100"/>
    <n v="23"/>
    <s v="TV Ünitesi"/>
    <n v="2"/>
    <s v="Ev Yaşam"/>
    <n v="2"/>
    <n v="8530"/>
    <n v="0.15"/>
    <n v="2559"/>
    <n v="14501"/>
    <n v="4430"/>
    <n v="8860"/>
    <n v="5641"/>
  </r>
  <r>
    <n v="4063"/>
    <n v="2101"/>
    <n v="85"/>
    <s v="Tava"/>
    <n v="8"/>
    <s v="Mutfak"/>
    <n v="1"/>
    <n v="7280"/>
    <n v="0"/>
    <n v="0"/>
    <n v="7280"/>
    <n v="3460"/>
    <n v="3460"/>
    <n v="3820"/>
  </r>
  <r>
    <n v="4064"/>
    <n v="2102"/>
    <n v="81"/>
    <s v="Ahşap Blok"/>
    <n v="7"/>
    <s v="Oyuncak"/>
    <n v="5"/>
    <n v="2650"/>
    <n v="0.2"/>
    <n v="2650"/>
    <n v="10600"/>
    <n v="1830"/>
    <n v="9150"/>
    <n v="1450"/>
  </r>
  <r>
    <n v="4065"/>
    <n v="2102"/>
    <n v="34"/>
    <s v="Şapka"/>
    <n v="3"/>
    <s v="Giyim"/>
    <n v="2"/>
    <n v="1970"/>
    <n v="0.05"/>
    <n v="197"/>
    <n v="3743"/>
    <n v="910"/>
    <n v="1820"/>
    <n v="1923"/>
  </r>
  <r>
    <n v="4066"/>
    <n v="2103"/>
    <n v="89"/>
    <s v="Kesme Tahtası"/>
    <n v="8"/>
    <s v="Mutfak"/>
    <n v="1"/>
    <n v="630"/>
    <n v="0"/>
    <n v="0"/>
    <n v="630"/>
    <n v="300"/>
    <n v="300"/>
    <n v="330"/>
  </r>
  <r>
    <n v="4067"/>
    <n v="2103"/>
    <n v="92"/>
    <s v="Saklama Kabı"/>
    <n v="8"/>
    <s v="Mutfak"/>
    <n v="1"/>
    <n v="720"/>
    <n v="0"/>
    <n v="0"/>
    <n v="720"/>
    <n v="500"/>
    <n v="500"/>
    <n v="220"/>
  </r>
  <r>
    <n v="4068"/>
    <n v="2104"/>
    <n v="47"/>
    <s v="Çizim Defteri"/>
    <n v="4"/>
    <s v="Kitap"/>
    <n v="1"/>
    <n v="340"/>
    <n v="0.05"/>
    <n v="17"/>
    <n v="323"/>
    <n v="240"/>
    <n v="240"/>
    <n v="83"/>
  </r>
  <r>
    <n v="4069"/>
    <n v="2105"/>
    <n v="47"/>
    <s v="Çizim Defteri"/>
    <n v="4"/>
    <s v="Kitap"/>
    <n v="1"/>
    <n v="340"/>
    <n v="0.15"/>
    <n v="51"/>
    <n v="289"/>
    <n v="240"/>
    <n v="240"/>
    <n v="49"/>
  </r>
  <r>
    <n v="4070"/>
    <n v="2105"/>
    <n v="80"/>
    <s v="Eğitici Kartlar"/>
    <n v="7"/>
    <s v="Oyuncak"/>
    <n v="2"/>
    <n v="830"/>
    <n v="0"/>
    <n v="0"/>
    <n v="1660"/>
    <n v="640"/>
    <n v="1280"/>
    <n v="380"/>
  </r>
  <r>
    <n v="4071"/>
    <n v="2105"/>
    <n v="77"/>
    <s v="Masa Oyunu"/>
    <n v="7"/>
    <s v="Oyuncak"/>
    <n v="1"/>
    <n v="2850"/>
    <n v="0"/>
    <n v="0"/>
    <n v="2850"/>
    <n v="2190"/>
    <n v="2190"/>
    <n v="660"/>
  </r>
  <r>
    <n v="4072"/>
    <n v="2106"/>
    <n v="62"/>
    <s v="Nemlendirici Krem"/>
    <n v="6"/>
    <s v="Kozmetik"/>
    <n v="1"/>
    <n v="1040"/>
    <n v="0.15"/>
    <n v="156"/>
    <n v="884"/>
    <n v="540"/>
    <n v="540"/>
    <n v="344"/>
  </r>
  <r>
    <n v="4073"/>
    <n v="2107"/>
    <n v="18"/>
    <s v="Halı"/>
    <n v="2"/>
    <s v="Ev Yaşam"/>
    <n v="1"/>
    <n v="11120"/>
    <n v="0.05"/>
    <n v="556"/>
    <n v="10564"/>
    <n v="8290"/>
    <n v="8290"/>
    <n v="2274"/>
  </r>
  <r>
    <n v="4074"/>
    <n v="2107"/>
    <n v="14"/>
    <s v="Hava Temizleyici"/>
    <n v="2"/>
    <s v="Ev Yaşam"/>
    <n v="4"/>
    <n v="990"/>
    <n v="0.15"/>
    <n v="594"/>
    <n v="3366"/>
    <n v="560"/>
    <n v="2240"/>
    <n v="1126"/>
  </r>
  <r>
    <n v="4075"/>
    <n v="2107"/>
    <n v="52"/>
    <s v="Direnç Bandı"/>
    <n v="5"/>
    <s v="Spor"/>
    <n v="5"/>
    <n v="14710"/>
    <n v="0"/>
    <n v="0"/>
    <n v="73550"/>
    <n v="11070"/>
    <n v="55350"/>
    <n v="18200"/>
  </r>
  <r>
    <n v="4076"/>
    <n v="2108"/>
    <n v="23"/>
    <s v="TV Ünitesi"/>
    <n v="2"/>
    <s v="Ev Yaşam"/>
    <n v="1"/>
    <n v="8470"/>
    <n v="0"/>
    <n v="0"/>
    <n v="8470"/>
    <n v="4430"/>
    <n v="4430"/>
    <n v="4040"/>
  </r>
  <r>
    <n v="4077"/>
    <n v="2108"/>
    <n v="53"/>
    <s v="Koşu Bandı"/>
    <n v="5"/>
    <s v="Spor"/>
    <n v="1"/>
    <n v="13380"/>
    <n v="0"/>
    <n v="0"/>
    <n v="13380"/>
    <n v="6380"/>
    <n v="6380"/>
    <n v="7000"/>
  </r>
  <r>
    <n v="4078"/>
    <n v="2108"/>
    <n v="55"/>
    <s v="Suluk"/>
    <n v="5"/>
    <s v="Spor"/>
    <n v="4"/>
    <n v="15490"/>
    <n v="0"/>
    <n v="0"/>
    <n v="61960"/>
    <n v="9500"/>
    <n v="38000"/>
    <n v="23960"/>
  </r>
  <r>
    <n v="4079"/>
    <n v="2109"/>
    <n v="18"/>
    <s v="Halı"/>
    <n v="2"/>
    <s v="Ev Yaşam"/>
    <n v="1"/>
    <n v="11390"/>
    <n v="0"/>
    <n v="0"/>
    <n v="11390"/>
    <n v="8290"/>
    <n v="8290"/>
    <n v="3100"/>
  </r>
  <r>
    <n v="4080"/>
    <n v="2109"/>
    <n v="115"/>
    <s v="Araç Şarj Aleti"/>
    <n v="10"/>
    <s v="Oto Aksesuar"/>
    <n v="1"/>
    <n v="4840"/>
    <n v="0"/>
    <n v="0"/>
    <n v="4840"/>
    <n v="3060"/>
    <n v="3060"/>
    <n v="1780"/>
  </r>
  <r>
    <n v="4081"/>
    <n v="2110"/>
    <n v="118"/>
    <s v="Park Sensörü"/>
    <n v="10"/>
    <s v="Oto Aksesuar"/>
    <n v="1"/>
    <n v="4770"/>
    <n v="0.05"/>
    <n v="238.5"/>
    <n v="4531.5"/>
    <n v="2490"/>
    <n v="2490"/>
    <n v="2041.5"/>
  </r>
  <r>
    <n v="4082"/>
    <n v="2110"/>
    <n v="88"/>
    <s v="Kahve Makinesi"/>
    <n v="8"/>
    <s v="Mutfak"/>
    <n v="1"/>
    <n v="11640"/>
    <n v="0.05"/>
    <n v="582"/>
    <n v="11058"/>
    <n v="5740"/>
    <n v="5740"/>
    <n v="5318"/>
  </r>
  <r>
    <n v="4083"/>
    <n v="2110"/>
    <n v="119"/>
    <s v="Koku"/>
    <n v="10"/>
    <s v="Oto Aksesuar"/>
    <n v="1"/>
    <n v="3060"/>
    <n v="0"/>
    <n v="0"/>
    <n v="3060"/>
    <n v="1710"/>
    <n v="1710"/>
    <n v="1350"/>
  </r>
  <r>
    <n v="4084"/>
    <n v="2111"/>
    <n v="31"/>
    <s v="Spor Ayakkabı"/>
    <n v="3"/>
    <s v="Giyim"/>
    <n v="1"/>
    <n v="3070"/>
    <n v="0.1"/>
    <n v="307"/>
    <n v="2763"/>
    <n v="1910"/>
    <n v="1910"/>
    <n v="853"/>
  </r>
  <r>
    <n v="4085"/>
    <n v="2112"/>
    <n v="37"/>
    <s v="Roman"/>
    <n v="4"/>
    <s v="Kitap"/>
    <n v="2"/>
    <n v="260"/>
    <n v="0.1"/>
    <n v="52"/>
    <n v="468"/>
    <n v="160"/>
    <n v="320"/>
    <n v="148"/>
  </r>
  <r>
    <n v="4086"/>
    <n v="2113"/>
    <n v="25"/>
    <s v="Tişört"/>
    <n v="3"/>
    <s v="Giyim"/>
    <n v="3"/>
    <n v="2060"/>
    <n v="0.1"/>
    <n v="618"/>
    <n v="5562"/>
    <n v="1430"/>
    <n v="4290"/>
    <n v="1272"/>
  </r>
  <r>
    <n v="4087"/>
    <n v="2113"/>
    <n v="19"/>
    <s v="Perde"/>
    <n v="2"/>
    <s v="Ev Yaşam"/>
    <n v="1"/>
    <n v="3010"/>
    <n v="0"/>
    <n v="0"/>
    <n v="3010"/>
    <n v="1960"/>
    <n v="1960"/>
    <n v="1050"/>
  </r>
  <r>
    <n v="4088"/>
    <n v="2114"/>
    <n v="74"/>
    <s v="Puzzle"/>
    <n v="7"/>
    <s v="Oyuncak"/>
    <n v="1"/>
    <n v="540"/>
    <n v="0"/>
    <n v="0"/>
    <n v="540"/>
    <n v="420"/>
    <n v="420"/>
    <n v="120"/>
  </r>
  <r>
    <n v="4089"/>
    <n v="2114"/>
    <n v="4"/>
    <s v="Bluetooth Hoparlör"/>
    <n v="1"/>
    <s v="Elektronik"/>
    <n v="2"/>
    <n v="19990"/>
    <n v="0.15"/>
    <n v="5997"/>
    <n v="33983"/>
    <n v="9340"/>
    <n v="18680"/>
    <n v="15303"/>
  </r>
  <r>
    <n v="4090"/>
    <n v="2115"/>
    <n v="37"/>
    <s v="Roman"/>
    <n v="4"/>
    <s v="Kitap"/>
    <n v="1"/>
    <n v="240"/>
    <n v="0"/>
    <n v="0"/>
    <n v="240"/>
    <n v="160"/>
    <n v="160"/>
    <n v="80"/>
  </r>
  <r>
    <n v="4091"/>
    <n v="2116"/>
    <n v="90"/>
    <s v="Bıçak Seti"/>
    <n v="8"/>
    <s v="Mutfak"/>
    <n v="1"/>
    <n v="3370"/>
    <n v="0.15"/>
    <n v="505.5"/>
    <n v="2864.5"/>
    <n v="2670"/>
    <n v="2670"/>
    <n v="194.5"/>
  </r>
  <r>
    <n v="4092"/>
    <n v="2116"/>
    <n v="39"/>
    <s v="İşletme Kitabı"/>
    <n v="4"/>
    <s v="Kitap"/>
    <n v="2"/>
    <n v="420"/>
    <n v="0.15"/>
    <n v="126"/>
    <n v="714"/>
    <n v="210"/>
    <n v="420"/>
    <n v="294"/>
  </r>
  <r>
    <n v="4093"/>
    <n v="2116"/>
    <n v="25"/>
    <s v="Tişört"/>
    <n v="3"/>
    <s v="Giyim"/>
    <n v="2"/>
    <n v="2100"/>
    <n v="0"/>
    <n v="0"/>
    <n v="4200"/>
    <n v="1430"/>
    <n v="2860"/>
    <n v="1340"/>
  </r>
  <r>
    <n v="4094"/>
    <n v="2117"/>
    <n v="96"/>
    <s v="Mutfak Tartısı"/>
    <n v="8"/>
    <s v="Mutfak"/>
    <n v="1"/>
    <n v="3990"/>
    <n v="0.15"/>
    <n v="598.5"/>
    <n v="3391.5"/>
    <n v="3060"/>
    <n v="3060"/>
    <n v="331.5"/>
  </r>
  <r>
    <n v="4095"/>
    <n v="2117"/>
    <n v="35"/>
    <s v="Çorap Seti"/>
    <n v="3"/>
    <s v="Giyim"/>
    <n v="2"/>
    <n v="3840"/>
    <n v="0.05"/>
    <n v="384"/>
    <n v="7296"/>
    <n v="1910"/>
    <n v="3820"/>
    <n v="3476"/>
  </r>
  <r>
    <n v="4096"/>
    <n v="2117"/>
    <n v="57"/>
    <s v="Atlama İpi"/>
    <n v="5"/>
    <s v="Spor"/>
    <n v="2"/>
    <n v="2840"/>
    <n v="0.1"/>
    <n v="568"/>
    <n v="5112"/>
    <n v="1530"/>
    <n v="3060"/>
    <n v="2052"/>
  </r>
  <r>
    <n v="4097"/>
    <n v="2118"/>
    <n v="109"/>
    <s v="Araç Telefon Tutucu"/>
    <n v="10"/>
    <s v="Oto Aksesuar"/>
    <n v="1"/>
    <n v="1020"/>
    <n v="0.05"/>
    <n v="51"/>
    <n v="969"/>
    <n v="760"/>
    <n v="760"/>
    <n v="209"/>
  </r>
  <r>
    <n v="4098"/>
    <n v="2118"/>
    <n v="70"/>
    <s v="El Kremi"/>
    <n v="6"/>
    <s v="Kozmetik"/>
    <n v="2"/>
    <n v="1050"/>
    <n v="0"/>
    <n v="0"/>
    <n v="2100"/>
    <n v="700"/>
    <n v="1400"/>
    <n v="700"/>
  </r>
  <r>
    <n v="4099"/>
    <n v="2119"/>
    <n v="9"/>
    <s v="Mouse"/>
    <n v="1"/>
    <s v="Elektronik"/>
    <n v="1"/>
    <n v="25850"/>
    <n v="0"/>
    <n v="0"/>
    <n v="25850"/>
    <n v="14160"/>
    <n v="14160"/>
    <n v="11690"/>
  </r>
  <r>
    <n v="4100"/>
    <n v="2119"/>
    <n v="8"/>
    <s v="Klavye"/>
    <n v="1"/>
    <s v="Elektronik"/>
    <n v="1"/>
    <n v="9100"/>
    <n v="0"/>
    <n v="0"/>
    <n v="9100"/>
    <n v="6570"/>
    <n v="6570"/>
    <n v="2530"/>
  </r>
  <r>
    <n v="4101"/>
    <n v="2119"/>
    <n v="88"/>
    <s v="Kahve Makinesi"/>
    <n v="8"/>
    <s v="Mutfak"/>
    <n v="1"/>
    <n v="11640"/>
    <n v="0.1"/>
    <n v="1164"/>
    <n v="10476"/>
    <n v="5740"/>
    <n v="5740"/>
    <n v="4736"/>
  </r>
  <r>
    <n v="4102"/>
    <n v="2120"/>
    <n v="33"/>
    <s v="Ceket"/>
    <n v="3"/>
    <s v="Giyim"/>
    <n v="1"/>
    <n v="1350"/>
    <n v="0"/>
    <n v="0"/>
    <n v="1350"/>
    <n v="1040"/>
    <n v="1040"/>
    <n v="310"/>
  </r>
  <r>
    <n v="4103"/>
    <n v="2120"/>
    <n v="93"/>
    <s v="Baharatlık"/>
    <n v="8"/>
    <s v="Mutfak"/>
    <n v="2"/>
    <n v="4910"/>
    <n v="0"/>
    <n v="0"/>
    <n v="9820"/>
    <n v="3580"/>
    <n v="7160"/>
    <n v="2660"/>
  </r>
  <r>
    <n v="4104"/>
    <n v="2121"/>
    <n v="60"/>
    <s v="Pilates Topu"/>
    <n v="5"/>
    <s v="Spor"/>
    <n v="1"/>
    <n v="4710"/>
    <n v="0.2"/>
    <n v="942"/>
    <n v="3768"/>
    <n v="3060"/>
    <n v="3060"/>
    <n v="708"/>
  </r>
  <r>
    <n v="4105"/>
    <n v="2121"/>
    <n v="3"/>
    <s v="Kablosuz Kulaklık"/>
    <n v="1"/>
    <s v="Elektronik"/>
    <n v="1"/>
    <n v="23940"/>
    <n v="0.05"/>
    <n v="1197"/>
    <n v="22743"/>
    <n v="17980"/>
    <n v="17980"/>
    <n v="4763"/>
  </r>
  <r>
    <n v="4106"/>
    <n v="2121"/>
    <n v="85"/>
    <s v="Tava"/>
    <n v="8"/>
    <s v="Mutfak"/>
    <n v="3"/>
    <n v="7570"/>
    <n v="0.05"/>
    <n v="1135.5"/>
    <n v="21574.5"/>
    <n v="3460"/>
    <n v="10380"/>
    <n v="11194.5"/>
  </r>
  <r>
    <n v="4107"/>
    <n v="2122"/>
    <n v="105"/>
    <s v="Çim Tohumu"/>
    <n v="9"/>
    <s v="Bahçe"/>
    <n v="1"/>
    <n v="710"/>
    <n v="0.1"/>
    <n v="71"/>
    <n v="639"/>
    <n v="510"/>
    <n v="510"/>
    <n v="129"/>
  </r>
  <r>
    <n v="4108"/>
    <n v="2122"/>
    <n v="21"/>
    <s v="Ayakkabılık"/>
    <n v="2"/>
    <s v="Ev Yaşam"/>
    <n v="3"/>
    <n v="2930"/>
    <n v="0.1"/>
    <n v="879"/>
    <n v="7911"/>
    <n v="2170"/>
    <n v="6510"/>
    <n v="1401"/>
  </r>
  <r>
    <n v="4109"/>
    <n v="2123"/>
    <n v="16"/>
    <s v="Nevresim Takımı"/>
    <n v="2"/>
    <s v="Ev Yaşam"/>
    <n v="1"/>
    <n v="2170"/>
    <n v="0.05"/>
    <n v="108.5"/>
    <n v="2061.5"/>
    <n v="990"/>
    <n v="990"/>
    <n v="1071.5"/>
  </r>
  <r>
    <n v="4110"/>
    <n v="2124"/>
    <n v="105"/>
    <s v="Çim Tohumu"/>
    <n v="9"/>
    <s v="Bahçe"/>
    <n v="1"/>
    <n v="660"/>
    <n v="0.05"/>
    <n v="33"/>
    <n v="627"/>
    <n v="510"/>
    <n v="510"/>
    <n v="117"/>
  </r>
  <r>
    <n v="4111"/>
    <n v="2124"/>
    <n v="72"/>
    <s v="Vücut Losyonu"/>
    <n v="6"/>
    <s v="Kozmetik"/>
    <n v="1"/>
    <n v="390"/>
    <n v="0"/>
    <n v="0"/>
    <n v="390"/>
    <n v="190"/>
    <n v="190"/>
    <n v="200"/>
  </r>
  <r>
    <n v="4112"/>
    <n v="2125"/>
    <n v="68"/>
    <s v="Tıraş Köpüğü"/>
    <n v="6"/>
    <s v="Kozmetik"/>
    <n v="1"/>
    <n v="1070"/>
    <n v="0.05"/>
    <n v="53.5"/>
    <n v="1016.5"/>
    <n v="610"/>
    <n v="610"/>
    <n v="406.5"/>
  </r>
  <r>
    <n v="4113"/>
    <n v="2125"/>
    <n v="60"/>
    <s v="Pilates Topu"/>
    <n v="5"/>
    <s v="Spor"/>
    <n v="1"/>
    <n v="4780"/>
    <n v="0"/>
    <n v="0"/>
    <n v="4780"/>
    <n v="3060"/>
    <n v="3060"/>
    <n v="1720"/>
  </r>
  <r>
    <n v="4114"/>
    <n v="2126"/>
    <n v="55"/>
    <s v="Suluk"/>
    <n v="5"/>
    <s v="Spor"/>
    <n v="2"/>
    <n v="16640"/>
    <n v="0.1"/>
    <n v="3328"/>
    <n v="29952"/>
    <n v="9500"/>
    <n v="19000"/>
    <n v="10952"/>
  </r>
  <r>
    <n v="4115"/>
    <n v="2126"/>
    <n v="83"/>
    <s v="Boyama Seti"/>
    <n v="7"/>
    <s v="Oyuncak"/>
    <n v="1"/>
    <n v="1520"/>
    <n v="0"/>
    <n v="0"/>
    <n v="1520"/>
    <n v="930"/>
    <n v="930"/>
    <n v="590"/>
  </r>
  <r>
    <n v="4116"/>
    <n v="2127"/>
    <n v="15"/>
    <s v="Masa Lambası"/>
    <n v="2"/>
    <s v="Ev Yaşam"/>
    <n v="2"/>
    <n v="7000"/>
    <n v="0"/>
    <n v="0"/>
    <n v="14000"/>
    <n v="5200"/>
    <n v="10400"/>
    <n v="3600"/>
  </r>
  <r>
    <n v="4117"/>
    <n v="2127"/>
    <n v="76"/>
    <s v="Peluş Ayı"/>
    <n v="7"/>
    <s v="Oyuncak"/>
    <n v="2"/>
    <n v="200"/>
    <n v="0.15"/>
    <n v="60"/>
    <n v="340"/>
    <n v="150"/>
    <n v="300"/>
    <n v="40"/>
  </r>
  <r>
    <n v="4118"/>
    <n v="2128"/>
    <n v="59"/>
    <s v="Protein Shaker"/>
    <n v="5"/>
    <s v="Spor"/>
    <n v="1"/>
    <n v="6660"/>
    <n v="0.05"/>
    <n v="333"/>
    <n v="6327"/>
    <n v="3490"/>
    <n v="3490"/>
    <n v="2837"/>
  </r>
  <r>
    <n v="4119"/>
    <n v="2128"/>
    <n v="103"/>
    <s v="Güneş Enerjili Lamba"/>
    <n v="9"/>
    <s v="Bahçe"/>
    <n v="1"/>
    <n v="1450"/>
    <n v="0"/>
    <n v="0"/>
    <n v="1450"/>
    <n v="970"/>
    <n v="970"/>
    <n v="480"/>
  </r>
  <r>
    <n v="4120"/>
    <n v="2129"/>
    <n v="61"/>
    <s v="Şampuan"/>
    <n v="6"/>
    <s v="Kozmetik"/>
    <n v="1"/>
    <n v="930"/>
    <n v="0.05"/>
    <n v="46.5"/>
    <n v="883.5"/>
    <n v="420"/>
    <n v="420"/>
    <n v="463.5"/>
  </r>
  <r>
    <n v="4121"/>
    <n v="2130"/>
    <n v="64"/>
    <s v="Parfüm"/>
    <n v="6"/>
    <s v="Kozmetik"/>
    <n v="3"/>
    <n v="420"/>
    <n v="0.05"/>
    <n v="63"/>
    <n v="1197"/>
    <n v="260"/>
    <n v="780"/>
    <n v="417"/>
  </r>
  <r>
    <n v="4122"/>
    <n v="2130"/>
    <n v="58"/>
    <s v="Eldiven"/>
    <n v="5"/>
    <s v="Spor"/>
    <n v="2"/>
    <n v="10310"/>
    <n v="0"/>
    <n v="0"/>
    <n v="20620"/>
    <n v="6110"/>
    <n v="12220"/>
    <n v="8400"/>
  </r>
  <r>
    <n v="4123"/>
    <n v="2130"/>
    <n v="78"/>
    <s v="Bebek Oyuncak"/>
    <n v="7"/>
    <s v="Oyuncak"/>
    <n v="1"/>
    <n v="400"/>
    <n v="0"/>
    <n v="0"/>
    <n v="400"/>
    <n v="240"/>
    <n v="240"/>
    <n v="160"/>
  </r>
  <r>
    <n v="4124"/>
    <n v="2130"/>
    <n v="31"/>
    <s v="Spor Ayakkabı"/>
    <n v="3"/>
    <s v="Giyim"/>
    <n v="1"/>
    <n v="2960"/>
    <n v="0.05"/>
    <n v="148"/>
    <n v="2812"/>
    <n v="1910"/>
    <n v="1910"/>
    <n v="902"/>
  </r>
  <r>
    <n v="4125"/>
    <n v="2130"/>
    <n v="48"/>
    <s v="Sözlük"/>
    <n v="4"/>
    <s v="Kitap"/>
    <n v="1"/>
    <n v="680"/>
    <n v="0.1"/>
    <n v="68"/>
    <n v="612"/>
    <n v="430"/>
    <n v="430"/>
    <n v="182"/>
  </r>
  <r>
    <n v="4126"/>
    <n v="2131"/>
    <n v="20"/>
    <s v="Duvar Saati"/>
    <n v="2"/>
    <s v="Ev Yaşam"/>
    <n v="2"/>
    <n v="1750"/>
    <n v="0"/>
    <n v="0"/>
    <n v="3500"/>
    <n v="1030"/>
    <n v="2060"/>
    <n v="1440"/>
  </r>
  <r>
    <n v="4127"/>
    <n v="2131"/>
    <n v="49"/>
    <s v="Futbol Topu"/>
    <n v="5"/>
    <s v="Spor"/>
    <n v="1"/>
    <n v="350"/>
    <n v="0.05"/>
    <n v="17.5"/>
    <n v="332.5"/>
    <n v="270"/>
    <n v="270"/>
    <n v="62.5"/>
  </r>
  <r>
    <n v="4128"/>
    <n v="2132"/>
    <n v="72"/>
    <s v="Vücut Losyonu"/>
    <n v="6"/>
    <s v="Kozmetik"/>
    <n v="1"/>
    <n v="380"/>
    <n v="0.1"/>
    <n v="38"/>
    <n v="342"/>
    <n v="190"/>
    <n v="190"/>
    <n v="152"/>
  </r>
  <r>
    <n v="4129"/>
    <n v="2132"/>
    <n v="28"/>
    <s v="Mont"/>
    <n v="3"/>
    <s v="Giyim"/>
    <n v="1"/>
    <n v="4030"/>
    <n v="0.1"/>
    <n v="403"/>
    <n v="3627"/>
    <n v="2180"/>
    <n v="2180"/>
    <n v="1447"/>
  </r>
  <r>
    <n v="4130"/>
    <n v="2133"/>
    <n v="18"/>
    <s v="Halı"/>
    <n v="2"/>
    <s v="Ev Yaşam"/>
    <n v="2"/>
    <n v="11310"/>
    <n v="0"/>
    <n v="0"/>
    <n v="22620"/>
    <n v="8290"/>
    <n v="16580"/>
    <n v="6040"/>
  </r>
  <r>
    <n v="4131"/>
    <n v="2134"/>
    <n v="110"/>
    <s v="Oto Süpürge"/>
    <n v="10"/>
    <s v="Oto Aksesuar"/>
    <n v="2"/>
    <n v="430"/>
    <n v="0"/>
    <n v="0"/>
    <n v="860"/>
    <n v="250"/>
    <n v="500"/>
    <n v="360"/>
  </r>
  <r>
    <n v="4132"/>
    <n v="2135"/>
    <n v="11"/>
    <s v="Webcam"/>
    <n v="1"/>
    <s v="Elektronik"/>
    <n v="2"/>
    <n v="3290"/>
    <n v="0.05"/>
    <n v="329"/>
    <n v="6251"/>
    <n v="1600"/>
    <n v="3200"/>
    <n v="3051"/>
  </r>
  <r>
    <n v="4133"/>
    <n v="2135"/>
    <n v="57"/>
    <s v="Atlama İpi"/>
    <n v="5"/>
    <s v="Spor"/>
    <n v="4"/>
    <n v="2770"/>
    <n v="0.1"/>
    <n v="1108"/>
    <n v="9972"/>
    <n v="1530"/>
    <n v="6120"/>
    <n v="3852"/>
  </r>
  <r>
    <n v="4134"/>
    <n v="2136"/>
    <n v="62"/>
    <s v="Nemlendirici Krem"/>
    <n v="6"/>
    <s v="Kozmetik"/>
    <n v="2"/>
    <n v="1020"/>
    <n v="0.05"/>
    <n v="102"/>
    <n v="1938"/>
    <n v="540"/>
    <n v="1080"/>
    <n v="858"/>
  </r>
  <r>
    <n v="4135"/>
    <n v="2137"/>
    <n v="28"/>
    <s v="Mont"/>
    <n v="3"/>
    <s v="Giyim"/>
    <n v="2"/>
    <n v="3860"/>
    <n v="0"/>
    <n v="0"/>
    <n v="7720"/>
    <n v="2180"/>
    <n v="4360"/>
    <n v="3360"/>
  </r>
  <r>
    <n v="4136"/>
    <n v="2137"/>
    <n v="39"/>
    <s v="İşletme Kitabı"/>
    <n v="4"/>
    <s v="Kitap"/>
    <n v="4"/>
    <n v="440"/>
    <n v="0"/>
    <n v="0"/>
    <n v="1760"/>
    <n v="210"/>
    <n v="840"/>
    <n v="920"/>
  </r>
  <r>
    <n v="4137"/>
    <n v="2138"/>
    <n v="80"/>
    <s v="Eğitici Kartlar"/>
    <n v="7"/>
    <s v="Oyuncak"/>
    <n v="1"/>
    <n v="840"/>
    <n v="0"/>
    <n v="0"/>
    <n v="840"/>
    <n v="640"/>
    <n v="640"/>
    <n v="200"/>
  </r>
  <r>
    <n v="4138"/>
    <n v="2139"/>
    <n v="113"/>
    <s v="Lastik Parlatıcı"/>
    <n v="10"/>
    <s v="Oto Aksesuar"/>
    <n v="2"/>
    <n v="1850"/>
    <n v="0"/>
    <n v="0"/>
    <n v="3700"/>
    <n v="1260"/>
    <n v="2520"/>
    <n v="1180"/>
  </r>
  <r>
    <n v="4139"/>
    <n v="2140"/>
    <n v="69"/>
    <s v="Deodorant"/>
    <n v="6"/>
    <s v="Kozmetik"/>
    <n v="1"/>
    <n v="710"/>
    <n v="0.05"/>
    <n v="35.5"/>
    <n v="674.5"/>
    <n v="500"/>
    <n v="500"/>
    <n v="174.5"/>
  </r>
  <r>
    <n v="4140"/>
    <n v="2140"/>
    <n v="41"/>
    <s v="Tarih Kitabı"/>
    <n v="4"/>
    <s v="Kitap"/>
    <n v="2"/>
    <n v="120"/>
    <n v="0.05"/>
    <n v="12"/>
    <n v="228"/>
    <n v="70"/>
    <n v="140"/>
    <n v="88"/>
  </r>
  <r>
    <n v="4141"/>
    <n v="2140"/>
    <n v="42"/>
    <s v="Çocuk Kitabı"/>
    <n v="4"/>
    <s v="Kitap"/>
    <n v="1"/>
    <n v="70"/>
    <n v="0"/>
    <n v="0"/>
    <n v="70"/>
    <n v="50"/>
    <n v="50"/>
    <n v="20"/>
  </r>
  <r>
    <n v="4142"/>
    <n v="2141"/>
    <n v="80"/>
    <s v="Eğitici Kartlar"/>
    <n v="7"/>
    <s v="Oyuncak"/>
    <n v="1"/>
    <n v="800"/>
    <n v="0.15"/>
    <n v="120"/>
    <n v="680"/>
    <n v="640"/>
    <n v="640"/>
    <n v="40"/>
  </r>
  <r>
    <n v="4143"/>
    <n v="2141"/>
    <n v="25"/>
    <s v="Tişört"/>
    <n v="3"/>
    <s v="Giyim"/>
    <n v="4"/>
    <n v="2170"/>
    <n v="0"/>
    <n v="0"/>
    <n v="8680"/>
    <n v="1430"/>
    <n v="5720"/>
    <n v="2960"/>
  </r>
  <r>
    <n v="4144"/>
    <n v="2142"/>
    <n v="80"/>
    <s v="Eğitici Kartlar"/>
    <n v="7"/>
    <s v="Oyuncak"/>
    <n v="1"/>
    <n v="840"/>
    <n v="0"/>
    <n v="0"/>
    <n v="840"/>
    <n v="640"/>
    <n v="640"/>
    <n v="200"/>
  </r>
  <r>
    <n v="4145"/>
    <n v="2142"/>
    <n v="83"/>
    <s v="Boyama Seti"/>
    <n v="7"/>
    <s v="Oyuncak"/>
    <n v="2"/>
    <n v="1510"/>
    <n v="0"/>
    <n v="0"/>
    <n v="3020"/>
    <n v="930"/>
    <n v="1860"/>
    <n v="1160"/>
  </r>
  <r>
    <n v="4146"/>
    <n v="2142"/>
    <n v="15"/>
    <s v="Masa Lambası"/>
    <n v="2"/>
    <s v="Ev Yaşam"/>
    <n v="4"/>
    <n v="6970"/>
    <n v="0"/>
    <n v="0"/>
    <n v="27880"/>
    <n v="5200"/>
    <n v="20800"/>
    <n v="7080"/>
  </r>
  <r>
    <n v="4147"/>
    <n v="2143"/>
    <n v="25"/>
    <s v="Tişört"/>
    <n v="3"/>
    <s v="Giyim"/>
    <n v="1"/>
    <n v="2030"/>
    <n v="0"/>
    <n v="0"/>
    <n v="2030"/>
    <n v="1430"/>
    <n v="1430"/>
    <n v="600"/>
  </r>
  <r>
    <n v="4148"/>
    <n v="2144"/>
    <n v="39"/>
    <s v="İşletme Kitabı"/>
    <n v="4"/>
    <s v="Kitap"/>
    <n v="3"/>
    <n v="420"/>
    <n v="0"/>
    <n v="0"/>
    <n v="1260"/>
    <n v="210"/>
    <n v="630"/>
    <n v="630"/>
  </r>
  <r>
    <n v="4149"/>
    <n v="2145"/>
    <n v="91"/>
    <s v="Su Isıtıcı"/>
    <n v="8"/>
    <s v="Mutfak"/>
    <n v="1"/>
    <n v="2120"/>
    <n v="0"/>
    <n v="0"/>
    <n v="2120"/>
    <n v="1350"/>
    <n v="1350"/>
    <n v="770"/>
  </r>
  <r>
    <n v="4150"/>
    <n v="2146"/>
    <n v="97"/>
    <s v="Bahçe Makası"/>
    <n v="9"/>
    <s v="Bahçe"/>
    <n v="2"/>
    <n v="70"/>
    <n v="0"/>
    <n v="0"/>
    <n v="140"/>
    <n v="50"/>
    <n v="100"/>
    <n v="40"/>
  </r>
  <r>
    <n v="4151"/>
    <n v="2146"/>
    <n v="57"/>
    <s v="Atlama İpi"/>
    <n v="5"/>
    <s v="Spor"/>
    <n v="3"/>
    <n v="2830"/>
    <n v="0.2"/>
    <n v="1698"/>
    <n v="6792"/>
    <n v="1530"/>
    <n v="4590"/>
    <n v="2202"/>
  </r>
  <r>
    <n v="4152"/>
    <n v="2146"/>
    <n v="32"/>
    <s v="Kazak"/>
    <n v="3"/>
    <s v="Giyim"/>
    <n v="4"/>
    <n v="2190"/>
    <n v="0.15"/>
    <n v="1314"/>
    <n v="7446"/>
    <n v="1660"/>
    <n v="6640"/>
    <n v="806"/>
  </r>
  <r>
    <n v="4153"/>
    <n v="2147"/>
    <n v="68"/>
    <s v="Tıraş Köpüğü"/>
    <n v="6"/>
    <s v="Kozmetik"/>
    <n v="1"/>
    <n v="1060"/>
    <n v="0.25"/>
    <n v="265"/>
    <n v="795"/>
    <n v="610"/>
    <n v="610"/>
    <n v="185"/>
  </r>
  <r>
    <n v="4154"/>
    <n v="2147"/>
    <n v="110"/>
    <s v="Oto Süpürge"/>
    <n v="10"/>
    <s v="Oto Aksesuar"/>
    <n v="1"/>
    <n v="410"/>
    <n v="0"/>
    <n v="0"/>
    <n v="410"/>
    <n v="250"/>
    <n v="250"/>
    <n v="160"/>
  </r>
  <r>
    <n v="4155"/>
    <n v="2147"/>
    <n v="10"/>
    <s v="Powerbank"/>
    <n v="1"/>
    <s v="Elektronik"/>
    <n v="2"/>
    <n v="7070"/>
    <n v="0.1"/>
    <n v="1414"/>
    <n v="12726"/>
    <n v="4870"/>
    <n v="9740"/>
    <n v="2986"/>
  </r>
  <r>
    <n v="4156"/>
    <n v="2147"/>
    <n v="7"/>
    <s v="Monitör"/>
    <n v="1"/>
    <s v="Elektronik"/>
    <n v="1"/>
    <n v="18090"/>
    <n v="0"/>
    <n v="0"/>
    <n v="18090"/>
    <n v="9620"/>
    <n v="9620"/>
    <n v="8470"/>
  </r>
  <r>
    <n v="4157"/>
    <n v="2148"/>
    <n v="56"/>
    <s v="Spor Çantası"/>
    <n v="5"/>
    <s v="Spor"/>
    <n v="2"/>
    <n v="18700"/>
    <n v="0"/>
    <n v="0"/>
    <n v="37400"/>
    <n v="12840"/>
    <n v="25680"/>
    <n v="11720"/>
  </r>
  <r>
    <n v="4158"/>
    <n v="2148"/>
    <n v="33"/>
    <s v="Ceket"/>
    <n v="3"/>
    <s v="Giyim"/>
    <n v="3"/>
    <n v="1300"/>
    <n v="0"/>
    <n v="0"/>
    <n v="3900"/>
    <n v="1040"/>
    <n v="3120"/>
    <n v="780"/>
  </r>
  <r>
    <n v="4159"/>
    <n v="2149"/>
    <n v="77"/>
    <s v="Masa Oyunu"/>
    <n v="7"/>
    <s v="Oyuncak"/>
    <n v="4"/>
    <n v="2880"/>
    <n v="0"/>
    <n v="0"/>
    <n v="11520"/>
    <n v="2190"/>
    <n v="8760"/>
    <n v="2760"/>
  </r>
  <r>
    <n v="4160"/>
    <n v="2149"/>
    <n v="103"/>
    <s v="Güneş Enerjili Lamba"/>
    <n v="9"/>
    <s v="Bahçe"/>
    <n v="2"/>
    <n v="1410"/>
    <n v="0"/>
    <n v="0"/>
    <n v="2820"/>
    <n v="970"/>
    <n v="1940"/>
    <n v="880"/>
  </r>
  <r>
    <n v="4161"/>
    <n v="2150"/>
    <n v="91"/>
    <s v="Su Isıtıcı"/>
    <n v="8"/>
    <s v="Mutfak"/>
    <n v="1"/>
    <n v="2110"/>
    <n v="0.1"/>
    <n v="211"/>
    <n v="1899"/>
    <n v="1350"/>
    <n v="1350"/>
    <n v="549"/>
  </r>
  <r>
    <n v="4162"/>
    <n v="2150"/>
    <n v="43"/>
    <s v="Ders Kitabı"/>
    <n v="4"/>
    <s v="Kitap"/>
    <n v="1"/>
    <n v="200"/>
    <n v="0.15"/>
    <n v="30"/>
    <n v="170"/>
    <n v="120"/>
    <n v="120"/>
    <n v="50"/>
  </r>
  <r>
    <n v="4163"/>
    <n v="2151"/>
    <n v="65"/>
    <s v="Diş Macunu"/>
    <n v="6"/>
    <s v="Kozmetik"/>
    <n v="1"/>
    <n v="220"/>
    <n v="0"/>
    <n v="0"/>
    <n v="220"/>
    <n v="170"/>
    <n v="170"/>
    <n v="50"/>
  </r>
  <r>
    <n v="4164"/>
    <n v="2151"/>
    <n v="15"/>
    <s v="Masa Lambası"/>
    <n v="2"/>
    <s v="Ev Yaşam"/>
    <n v="1"/>
    <n v="7000"/>
    <n v="0.05"/>
    <n v="350"/>
    <n v="6650"/>
    <n v="5200"/>
    <n v="5200"/>
    <n v="1450"/>
  </r>
  <r>
    <n v="4165"/>
    <n v="2152"/>
    <n v="42"/>
    <s v="Çocuk Kitabı"/>
    <n v="4"/>
    <s v="Kitap"/>
    <n v="1"/>
    <n v="70"/>
    <n v="0.15"/>
    <n v="10.5"/>
    <n v="59.5"/>
    <n v="50"/>
    <n v="50"/>
    <n v="9.5"/>
  </r>
  <r>
    <n v="4166"/>
    <n v="2153"/>
    <n v="116"/>
    <s v="Koltuk Kılıfı"/>
    <n v="10"/>
    <s v="Oto Aksesuar"/>
    <n v="1"/>
    <n v="2500"/>
    <n v="0"/>
    <n v="0"/>
    <n v="2500"/>
    <n v="1270"/>
    <n v="1270"/>
    <n v="1230"/>
  </r>
  <r>
    <n v="4167"/>
    <n v="2154"/>
    <n v="70"/>
    <s v="El Kremi"/>
    <n v="6"/>
    <s v="Kozmetik"/>
    <n v="2"/>
    <n v="1030"/>
    <n v="0"/>
    <n v="0"/>
    <n v="2060"/>
    <n v="700"/>
    <n v="1400"/>
    <n v="660"/>
  </r>
  <r>
    <n v="4168"/>
    <n v="2154"/>
    <n v="10"/>
    <s v="Powerbank"/>
    <n v="1"/>
    <s v="Elektronik"/>
    <n v="2"/>
    <n v="7030"/>
    <n v="0"/>
    <n v="0"/>
    <n v="14060"/>
    <n v="4870"/>
    <n v="9740"/>
    <n v="4320"/>
  </r>
  <r>
    <n v="4169"/>
    <n v="2155"/>
    <n v="35"/>
    <s v="Çorap Seti"/>
    <n v="3"/>
    <s v="Giyim"/>
    <n v="2"/>
    <n v="3970"/>
    <n v="0.05"/>
    <n v="397"/>
    <n v="7543"/>
    <n v="1910"/>
    <n v="3820"/>
    <n v="3723"/>
  </r>
  <r>
    <n v="4170"/>
    <n v="2156"/>
    <n v="13"/>
    <s v="Elektrikli Süpürge"/>
    <n v="2"/>
    <s v="Ev Yaşam"/>
    <n v="1"/>
    <n v="4930"/>
    <n v="0"/>
    <n v="0"/>
    <n v="4930"/>
    <n v="2460"/>
    <n v="2460"/>
    <n v="2470"/>
  </r>
  <r>
    <n v="4171"/>
    <n v="2157"/>
    <n v="31"/>
    <s v="Spor Ayakkabı"/>
    <n v="3"/>
    <s v="Giyim"/>
    <n v="1"/>
    <n v="3160"/>
    <n v="0.05"/>
    <n v="158"/>
    <n v="3002"/>
    <n v="1910"/>
    <n v="1910"/>
    <n v="1092"/>
  </r>
  <r>
    <n v="4172"/>
    <n v="2158"/>
    <n v="23"/>
    <s v="TV Ünitesi"/>
    <n v="2"/>
    <s v="Ev Yaşam"/>
    <n v="4"/>
    <n v="8500"/>
    <n v="0.05"/>
    <n v="1700"/>
    <n v="32300"/>
    <n v="4430"/>
    <n v="17720"/>
    <n v="14580"/>
  </r>
  <r>
    <n v="4173"/>
    <n v="2159"/>
    <n v="97"/>
    <s v="Bahçe Makası"/>
    <n v="9"/>
    <s v="Bahçe"/>
    <n v="1"/>
    <n v="70"/>
    <n v="0.05"/>
    <n v="3.5"/>
    <n v="66.5"/>
    <n v="50"/>
    <n v="50"/>
    <n v="16.5"/>
  </r>
  <r>
    <n v="4174"/>
    <n v="2159"/>
    <n v="113"/>
    <s v="Lastik Parlatıcı"/>
    <n v="10"/>
    <s v="Oto Aksesuar"/>
    <n v="1"/>
    <n v="1820"/>
    <n v="0"/>
    <n v="0"/>
    <n v="1820"/>
    <n v="1260"/>
    <n v="1260"/>
    <n v="560"/>
  </r>
  <r>
    <n v="4175"/>
    <n v="2159"/>
    <n v="33"/>
    <s v="Ceket"/>
    <n v="3"/>
    <s v="Giyim"/>
    <n v="1"/>
    <n v="1370"/>
    <n v="0"/>
    <n v="0"/>
    <n v="1370"/>
    <n v="1040"/>
    <n v="1040"/>
    <n v="330"/>
  </r>
  <r>
    <n v="4176"/>
    <n v="2160"/>
    <n v="91"/>
    <s v="Su Isıtıcı"/>
    <n v="8"/>
    <s v="Mutfak"/>
    <n v="3"/>
    <n v="2160"/>
    <n v="0.1"/>
    <n v="648"/>
    <n v="5832"/>
    <n v="1350"/>
    <n v="4050"/>
    <n v="1782"/>
  </r>
  <r>
    <n v="4177"/>
    <n v="2160"/>
    <n v="117"/>
    <s v="Direksiyon Kılıfı"/>
    <n v="10"/>
    <s v="Oto Aksesuar"/>
    <n v="1"/>
    <n v="240"/>
    <n v="0.25"/>
    <n v="60"/>
    <n v="180"/>
    <n v="140"/>
    <n v="140"/>
    <n v="40"/>
  </r>
  <r>
    <n v="4178"/>
    <n v="2161"/>
    <n v="23"/>
    <s v="TV Ünitesi"/>
    <n v="2"/>
    <s v="Ev Yaşam"/>
    <n v="1"/>
    <n v="8450"/>
    <n v="0.1"/>
    <n v="845"/>
    <n v="7605"/>
    <n v="4430"/>
    <n v="4430"/>
    <n v="3175"/>
  </r>
  <r>
    <n v="4179"/>
    <n v="2161"/>
    <n v="102"/>
    <s v="Bahçe Eldiveni"/>
    <n v="9"/>
    <s v="Bahçe"/>
    <n v="3"/>
    <n v="2140"/>
    <n v="0.1"/>
    <n v="642"/>
    <n v="5778"/>
    <n v="1360"/>
    <n v="4080"/>
    <n v="1698"/>
  </r>
  <r>
    <n v="4180"/>
    <n v="2162"/>
    <n v="111"/>
    <s v="Paspas Seti"/>
    <n v="10"/>
    <s v="Oto Aksesuar"/>
    <n v="4"/>
    <n v="260"/>
    <n v="0"/>
    <n v="0"/>
    <n v="1040"/>
    <n v="140"/>
    <n v="560"/>
    <n v="480"/>
  </r>
  <r>
    <n v="4181"/>
    <n v="2162"/>
    <n v="64"/>
    <s v="Parfüm"/>
    <n v="6"/>
    <s v="Kozmetik"/>
    <n v="2"/>
    <n v="410"/>
    <n v="0"/>
    <n v="0"/>
    <n v="820"/>
    <n v="260"/>
    <n v="520"/>
    <n v="300"/>
  </r>
  <r>
    <n v="4182"/>
    <n v="2163"/>
    <n v="76"/>
    <s v="Peluş Ayı"/>
    <n v="7"/>
    <s v="Oyuncak"/>
    <n v="5"/>
    <n v="190"/>
    <n v="0"/>
    <n v="0"/>
    <n v="950"/>
    <n v="150"/>
    <n v="750"/>
    <n v="200"/>
  </r>
  <r>
    <n v="4183"/>
    <n v="2163"/>
    <n v="86"/>
    <s v="Tencere Seti"/>
    <n v="8"/>
    <s v="Mutfak"/>
    <n v="2"/>
    <n v="560"/>
    <n v="0.1"/>
    <n v="112"/>
    <n v="1008"/>
    <n v="360"/>
    <n v="720"/>
    <n v="288"/>
  </r>
  <r>
    <n v="4184"/>
    <n v="2163"/>
    <n v="27"/>
    <s v="Sweatshirt"/>
    <n v="3"/>
    <s v="Giyim"/>
    <n v="1"/>
    <n v="1480"/>
    <n v="0"/>
    <n v="0"/>
    <n v="1480"/>
    <n v="690"/>
    <n v="690"/>
    <n v="790"/>
  </r>
  <r>
    <n v="4185"/>
    <n v="2163"/>
    <n v="23"/>
    <s v="TV Ünitesi"/>
    <n v="2"/>
    <s v="Ev Yaşam"/>
    <n v="1"/>
    <n v="9000"/>
    <n v="0.05"/>
    <n v="450"/>
    <n v="8550"/>
    <n v="4430"/>
    <n v="4430"/>
    <n v="4120"/>
  </r>
  <r>
    <n v="4186"/>
    <n v="2163"/>
    <n v="63"/>
    <s v="Güneş Kremi"/>
    <n v="6"/>
    <s v="Kozmetik"/>
    <n v="1"/>
    <n v="1560"/>
    <n v="0"/>
    <n v="0"/>
    <n v="1560"/>
    <n v="750"/>
    <n v="750"/>
    <n v="810"/>
  </r>
  <r>
    <n v="4187"/>
    <n v="2164"/>
    <n v="67"/>
    <s v="Yüz Temizleme Jeli"/>
    <n v="6"/>
    <s v="Kozmetik"/>
    <n v="1"/>
    <n v="1480"/>
    <n v="0.25"/>
    <n v="370"/>
    <n v="1110"/>
    <n v="730"/>
    <n v="730"/>
    <n v="380"/>
  </r>
  <r>
    <n v="4188"/>
    <n v="2164"/>
    <n v="3"/>
    <s v="Kablosuz Kulaklık"/>
    <n v="1"/>
    <s v="Elektronik"/>
    <n v="1"/>
    <n v="23630"/>
    <n v="0.1"/>
    <n v="2363"/>
    <n v="21267"/>
    <n v="17980"/>
    <n v="17980"/>
    <n v="3287"/>
  </r>
  <r>
    <n v="4189"/>
    <n v="2165"/>
    <n v="75"/>
    <s v="Oyuncak Araba"/>
    <n v="7"/>
    <s v="Oyuncak"/>
    <n v="1"/>
    <n v="2000"/>
    <n v="0"/>
    <n v="0"/>
    <n v="2000"/>
    <n v="1470"/>
    <n v="1470"/>
    <n v="530"/>
  </r>
  <r>
    <n v="4190"/>
    <n v="2165"/>
    <n v="31"/>
    <s v="Spor Ayakkabı"/>
    <n v="3"/>
    <s v="Giyim"/>
    <n v="1"/>
    <n v="2950"/>
    <n v="0"/>
    <n v="0"/>
    <n v="2950"/>
    <n v="1910"/>
    <n v="1910"/>
    <n v="1040"/>
  </r>
  <r>
    <n v="4191"/>
    <n v="2166"/>
    <n v="61"/>
    <s v="Şampuan"/>
    <n v="6"/>
    <s v="Kozmetik"/>
    <n v="5"/>
    <n v="890"/>
    <n v="0.25"/>
    <n v="1112.5"/>
    <n v="3337.5"/>
    <n v="420"/>
    <n v="2100"/>
    <n v="1237.5"/>
  </r>
  <r>
    <n v="4192"/>
    <n v="2167"/>
    <n v="37"/>
    <s v="Roman"/>
    <n v="4"/>
    <s v="Kitap"/>
    <n v="2"/>
    <n v="260"/>
    <n v="0.05"/>
    <n v="26"/>
    <n v="494"/>
    <n v="160"/>
    <n v="320"/>
    <n v="174"/>
  </r>
  <r>
    <n v="4193"/>
    <n v="2168"/>
    <n v="99"/>
    <s v="Sulama Hortumu"/>
    <n v="9"/>
    <s v="Bahçe"/>
    <n v="1"/>
    <n v="1320"/>
    <n v="0.05"/>
    <n v="66"/>
    <n v="1254"/>
    <n v="680"/>
    <n v="680"/>
    <n v="574"/>
  </r>
  <r>
    <n v="4194"/>
    <n v="2169"/>
    <n v="95"/>
    <s v="Fırın Kabı"/>
    <n v="8"/>
    <s v="Mutfak"/>
    <n v="1"/>
    <n v="3550"/>
    <n v="0"/>
    <n v="0"/>
    <n v="3550"/>
    <n v="2310"/>
    <n v="2310"/>
    <n v="1240"/>
  </r>
  <r>
    <n v="4195"/>
    <n v="2169"/>
    <n v="46"/>
    <s v="Kalem Seti"/>
    <n v="4"/>
    <s v="Kitap"/>
    <n v="2"/>
    <n v="160"/>
    <n v="0"/>
    <n v="0"/>
    <n v="320"/>
    <n v="90"/>
    <n v="180"/>
    <n v="140"/>
  </r>
  <r>
    <n v="4196"/>
    <n v="2170"/>
    <n v="13"/>
    <s v="Elektrikli Süpürge"/>
    <n v="2"/>
    <s v="Ev Yaşam"/>
    <n v="2"/>
    <n v="5080"/>
    <n v="0"/>
    <n v="0"/>
    <n v="10160"/>
    <n v="2460"/>
    <n v="4920"/>
    <n v="5240"/>
  </r>
  <r>
    <n v="4197"/>
    <n v="2171"/>
    <n v="44"/>
    <s v="Ajanda"/>
    <n v="4"/>
    <s v="Kitap"/>
    <n v="2"/>
    <n v="330"/>
    <n v="0.25"/>
    <n v="165"/>
    <n v="495"/>
    <n v="160"/>
    <n v="320"/>
    <n v="175"/>
  </r>
  <r>
    <n v="4198"/>
    <n v="2171"/>
    <n v="14"/>
    <s v="Hava Temizleyici"/>
    <n v="2"/>
    <s v="Ev Yaşam"/>
    <n v="1"/>
    <n v="1010"/>
    <n v="0"/>
    <n v="0"/>
    <n v="1010"/>
    <n v="560"/>
    <n v="560"/>
    <n v="450"/>
  </r>
  <r>
    <n v="4199"/>
    <n v="2172"/>
    <n v="118"/>
    <s v="Park Sensörü"/>
    <n v="10"/>
    <s v="Oto Aksesuar"/>
    <n v="1"/>
    <n v="4660"/>
    <n v="0"/>
    <n v="0"/>
    <n v="4660"/>
    <n v="2490"/>
    <n v="2490"/>
    <n v="2170"/>
  </r>
  <r>
    <n v="4200"/>
    <n v="2172"/>
    <n v="116"/>
    <s v="Koltuk Kılıfı"/>
    <n v="10"/>
    <s v="Oto Aksesuar"/>
    <n v="3"/>
    <n v="2540"/>
    <n v="0.05"/>
    <n v="381"/>
    <n v="7239"/>
    <n v="1270"/>
    <n v="3810"/>
    <n v="3429"/>
  </r>
  <r>
    <n v="4201"/>
    <n v="2173"/>
    <n v="28"/>
    <s v="Mont"/>
    <n v="3"/>
    <s v="Giyim"/>
    <n v="3"/>
    <n v="3950"/>
    <n v="0"/>
    <n v="0"/>
    <n v="11850"/>
    <n v="2180"/>
    <n v="6540"/>
    <n v="5310"/>
  </r>
  <r>
    <n v="4202"/>
    <n v="2173"/>
    <n v="82"/>
    <s v="Satranç Takımı"/>
    <n v="7"/>
    <s v="Oyuncak"/>
    <n v="1"/>
    <n v="950"/>
    <n v="0.15"/>
    <n v="142.5"/>
    <n v="807.5"/>
    <n v="700"/>
    <n v="700"/>
    <n v="107.5"/>
  </r>
  <r>
    <n v="4203"/>
    <n v="2174"/>
    <n v="87"/>
    <s v="Blender"/>
    <n v="8"/>
    <s v="Mutfak"/>
    <n v="2"/>
    <n v="11110"/>
    <n v="0.1"/>
    <n v="2222"/>
    <n v="19998"/>
    <n v="6740"/>
    <n v="13480"/>
    <n v="6518"/>
  </r>
  <r>
    <n v="4204"/>
    <n v="2174"/>
    <n v="57"/>
    <s v="Atlama İpi"/>
    <n v="5"/>
    <s v="Spor"/>
    <n v="4"/>
    <n v="2850"/>
    <n v="0"/>
    <n v="0"/>
    <n v="11400"/>
    <n v="1530"/>
    <n v="6120"/>
    <n v="5280"/>
  </r>
  <r>
    <n v="4205"/>
    <n v="2174"/>
    <n v="95"/>
    <s v="Fırın Kabı"/>
    <n v="8"/>
    <s v="Mutfak"/>
    <n v="1"/>
    <n v="3460"/>
    <n v="0"/>
    <n v="0"/>
    <n v="3460"/>
    <n v="2310"/>
    <n v="2310"/>
    <n v="1150"/>
  </r>
  <r>
    <n v="4206"/>
    <n v="2175"/>
    <n v="27"/>
    <s v="Sweatshirt"/>
    <n v="3"/>
    <s v="Giyim"/>
    <n v="5"/>
    <n v="1410"/>
    <n v="0"/>
    <n v="0"/>
    <n v="7050"/>
    <n v="690"/>
    <n v="3450"/>
    <n v="3600"/>
  </r>
  <r>
    <n v="4207"/>
    <n v="2175"/>
    <n v="31"/>
    <s v="Spor Ayakkabı"/>
    <n v="3"/>
    <s v="Giyim"/>
    <n v="1"/>
    <n v="3170"/>
    <n v="0"/>
    <n v="0"/>
    <n v="3170"/>
    <n v="1910"/>
    <n v="1910"/>
    <n v="1260"/>
  </r>
  <r>
    <n v="4208"/>
    <n v="2176"/>
    <n v="87"/>
    <s v="Blender"/>
    <n v="8"/>
    <s v="Mutfak"/>
    <n v="1"/>
    <n v="10810"/>
    <n v="0.15"/>
    <n v="1621.5"/>
    <n v="9188.5"/>
    <n v="6740"/>
    <n v="6740"/>
    <n v="2448.5"/>
  </r>
  <r>
    <n v="4209"/>
    <n v="2176"/>
    <n v="107"/>
    <s v="Bahçe Sandalyesi"/>
    <n v="9"/>
    <s v="Bahçe"/>
    <n v="1"/>
    <n v="560"/>
    <n v="0"/>
    <n v="0"/>
    <n v="560"/>
    <n v="310"/>
    <n v="310"/>
    <n v="250"/>
  </r>
  <r>
    <n v="4210"/>
    <n v="2176"/>
    <n v="4"/>
    <s v="Bluetooth Hoparlör"/>
    <n v="1"/>
    <s v="Elektronik"/>
    <n v="1"/>
    <n v="20630"/>
    <n v="0.2"/>
    <n v="4126"/>
    <n v="16504"/>
    <n v="9340"/>
    <n v="9340"/>
    <n v="7164"/>
  </r>
  <r>
    <n v="4211"/>
    <n v="2177"/>
    <n v="4"/>
    <s v="Bluetooth Hoparlör"/>
    <n v="1"/>
    <s v="Elektronik"/>
    <n v="1"/>
    <n v="20310"/>
    <n v="0"/>
    <n v="0"/>
    <n v="20310"/>
    <n v="9340"/>
    <n v="9340"/>
    <n v="10970"/>
  </r>
  <r>
    <n v="4212"/>
    <n v="2177"/>
    <n v="70"/>
    <s v="El Kremi"/>
    <n v="6"/>
    <s v="Kozmetik"/>
    <n v="5"/>
    <n v="1070"/>
    <n v="0"/>
    <n v="0"/>
    <n v="5350"/>
    <n v="700"/>
    <n v="3500"/>
    <n v="1850"/>
  </r>
  <r>
    <n v="4213"/>
    <n v="2178"/>
    <n v="73"/>
    <s v="Lego Seti"/>
    <n v="7"/>
    <s v="Oyuncak"/>
    <n v="2"/>
    <n v="360"/>
    <n v="0.05"/>
    <n v="36"/>
    <n v="684"/>
    <n v="180"/>
    <n v="360"/>
    <n v="324"/>
  </r>
  <r>
    <n v="4214"/>
    <n v="2179"/>
    <n v="64"/>
    <s v="Parfüm"/>
    <n v="6"/>
    <s v="Kozmetik"/>
    <n v="1"/>
    <n v="410"/>
    <n v="0.1"/>
    <n v="41"/>
    <n v="369"/>
    <n v="260"/>
    <n v="260"/>
    <n v="109"/>
  </r>
  <r>
    <n v="4215"/>
    <n v="2180"/>
    <n v="108"/>
    <s v="Seramik Saksı"/>
    <n v="9"/>
    <s v="Bahçe"/>
    <n v="1"/>
    <n v="1830"/>
    <n v="0"/>
    <n v="0"/>
    <n v="1830"/>
    <n v="970"/>
    <n v="970"/>
    <n v="860"/>
  </r>
  <r>
    <n v="4216"/>
    <n v="2181"/>
    <n v="39"/>
    <s v="İşletme Kitabı"/>
    <n v="4"/>
    <s v="Kitap"/>
    <n v="1"/>
    <n v="450"/>
    <n v="0.05"/>
    <n v="22.5"/>
    <n v="427.5"/>
    <n v="210"/>
    <n v="210"/>
    <n v="217.5"/>
  </r>
  <r>
    <n v="4217"/>
    <n v="2181"/>
    <n v="18"/>
    <s v="Halı"/>
    <n v="2"/>
    <s v="Ev Yaşam"/>
    <n v="1"/>
    <n v="11430"/>
    <n v="0.1"/>
    <n v="1143"/>
    <n v="10287"/>
    <n v="8290"/>
    <n v="8290"/>
    <n v="1997"/>
  </r>
  <r>
    <n v="4218"/>
    <n v="2182"/>
    <n v="11"/>
    <s v="Webcam"/>
    <n v="1"/>
    <s v="Elektronik"/>
    <n v="1"/>
    <n v="3220"/>
    <n v="0.1"/>
    <n v="322"/>
    <n v="2898"/>
    <n v="1600"/>
    <n v="1600"/>
    <n v="1298"/>
  </r>
  <r>
    <n v="4219"/>
    <n v="2183"/>
    <n v="71"/>
    <s v="Dudak Balmı"/>
    <n v="6"/>
    <s v="Kozmetik"/>
    <n v="3"/>
    <n v="610"/>
    <n v="0.05"/>
    <n v="91.5"/>
    <n v="1738.5"/>
    <n v="340"/>
    <n v="1020"/>
    <n v="718.5"/>
  </r>
  <r>
    <n v="4220"/>
    <n v="2183"/>
    <n v="116"/>
    <s v="Koltuk Kılıfı"/>
    <n v="10"/>
    <s v="Oto Aksesuar"/>
    <n v="2"/>
    <n v="2610"/>
    <n v="0.2"/>
    <n v="1044"/>
    <n v="4176"/>
    <n v="1270"/>
    <n v="2540"/>
    <n v="1636"/>
  </r>
  <r>
    <n v="4221"/>
    <n v="2184"/>
    <n v="11"/>
    <s v="Webcam"/>
    <n v="1"/>
    <s v="Elektronik"/>
    <n v="5"/>
    <n v="3320"/>
    <n v="0"/>
    <n v="0"/>
    <n v="16600"/>
    <n v="1600"/>
    <n v="8000"/>
    <n v="8600"/>
  </r>
  <r>
    <n v="4222"/>
    <n v="2184"/>
    <n v="69"/>
    <s v="Deodorant"/>
    <n v="6"/>
    <s v="Kozmetik"/>
    <n v="2"/>
    <n v="710"/>
    <n v="0"/>
    <n v="0"/>
    <n v="1420"/>
    <n v="500"/>
    <n v="1000"/>
    <n v="420"/>
  </r>
  <r>
    <n v="4223"/>
    <n v="2185"/>
    <n v="65"/>
    <s v="Diş Macunu"/>
    <n v="6"/>
    <s v="Kozmetik"/>
    <n v="1"/>
    <n v="230"/>
    <n v="0.05"/>
    <n v="11.5"/>
    <n v="218.5"/>
    <n v="170"/>
    <n v="170"/>
    <n v="48.5"/>
  </r>
  <r>
    <n v="4224"/>
    <n v="2186"/>
    <n v="88"/>
    <s v="Kahve Makinesi"/>
    <n v="8"/>
    <s v="Mutfak"/>
    <n v="1"/>
    <n v="12200"/>
    <n v="0.25"/>
    <n v="3050"/>
    <n v="9150"/>
    <n v="5740"/>
    <n v="5740"/>
    <n v="3410"/>
  </r>
  <r>
    <n v="4225"/>
    <n v="2186"/>
    <n v="4"/>
    <s v="Bluetooth Hoparlör"/>
    <n v="1"/>
    <s v="Elektronik"/>
    <n v="2"/>
    <n v="19530"/>
    <n v="0.1"/>
    <n v="3906"/>
    <n v="35154"/>
    <n v="9340"/>
    <n v="18680"/>
    <n v="16474"/>
  </r>
  <r>
    <n v="4226"/>
    <n v="2187"/>
    <n v="25"/>
    <s v="Tişört"/>
    <n v="3"/>
    <s v="Giyim"/>
    <n v="3"/>
    <n v="2190"/>
    <n v="0"/>
    <n v="0"/>
    <n v="6570"/>
    <n v="1430"/>
    <n v="4290"/>
    <n v="2280"/>
  </r>
  <r>
    <n v="4227"/>
    <n v="2188"/>
    <n v="106"/>
    <s v="Gübre"/>
    <n v="9"/>
    <s v="Bahçe"/>
    <n v="2"/>
    <n v="1520"/>
    <n v="0.05"/>
    <n v="152"/>
    <n v="2888"/>
    <n v="830"/>
    <n v="1660"/>
    <n v="1228"/>
  </r>
  <r>
    <n v="4228"/>
    <n v="2188"/>
    <n v="40"/>
    <s v="Veri Analizi Kitabı"/>
    <n v="4"/>
    <s v="Kitap"/>
    <n v="2"/>
    <n v="470"/>
    <n v="0"/>
    <n v="0"/>
    <n v="940"/>
    <n v="340"/>
    <n v="680"/>
    <n v="260"/>
  </r>
  <r>
    <n v="4229"/>
    <n v="2188"/>
    <n v="77"/>
    <s v="Masa Oyunu"/>
    <n v="7"/>
    <s v="Oyuncak"/>
    <n v="1"/>
    <n v="2980"/>
    <n v="0.05"/>
    <n v="149"/>
    <n v="2831"/>
    <n v="2190"/>
    <n v="2190"/>
    <n v="641"/>
  </r>
  <r>
    <n v="4230"/>
    <n v="2188"/>
    <n v="25"/>
    <s v="Tişört"/>
    <n v="3"/>
    <s v="Giyim"/>
    <n v="3"/>
    <n v="2190"/>
    <n v="0"/>
    <n v="0"/>
    <n v="6570"/>
    <n v="1430"/>
    <n v="4290"/>
    <n v="2280"/>
  </r>
  <r>
    <n v="4231"/>
    <n v="2189"/>
    <n v="24"/>
    <s v="Kitaplık"/>
    <n v="2"/>
    <s v="Ev Yaşam"/>
    <n v="2"/>
    <n v="2930"/>
    <n v="0"/>
    <n v="0"/>
    <n v="5860"/>
    <n v="2180"/>
    <n v="4360"/>
    <n v="1500"/>
  </r>
  <r>
    <n v="4232"/>
    <n v="2189"/>
    <n v="8"/>
    <s v="Klavye"/>
    <n v="1"/>
    <s v="Elektronik"/>
    <n v="1"/>
    <n v="8710"/>
    <n v="0"/>
    <n v="0"/>
    <n v="8710"/>
    <n v="6570"/>
    <n v="6570"/>
    <n v="2140"/>
  </r>
  <r>
    <n v="4233"/>
    <n v="2190"/>
    <n v="67"/>
    <s v="Yüz Temizleme Jeli"/>
    <n v="6"/>
    <s v="Kozmetik"/>
    <n v="1"/>
    <n v="1480"/>
    <n v="0.05"/>
    <n v="74"/>
    <n v="1406"/>
    <n v="730"/>
    <n v="730"/>
    <n v="676"/>
  </r>
  <r>
    <n v="4234"/>
    <n v="2190"/>
    <n v="91"/>
    <s v="Su Isıtıcı"/>
    <n v="8"/>
    <s v="Mutfak"/>
    <n v="3"/>
    <n v="2140"/>
    <n v="0.05"/>
    <n v="321"/>
    <n v="6099"/>
    <n v="1350"/>
    <n v="4050"/>
    <n v="2049"/>
  </r>
  <r>
    <n v="4235"/>
    <n v="2190"/>
    <n v="76"/>
    <s v="Peluş Ayı"/>
    <n v="7"/>
    <s v="Oyuncak"/>
    <n v="4"/>
    <n v="190"/>
    <n v="0"/>
    <n v="0"/>
    <n v="760"/>
    <n v="150"/>
    <n v="600"/>
    <n v="160"/>
  </r>
  <r>
    <n v="4236"/>
    <n v="2190"/>
    <n v="87"/>
    <s v="Blender"/>
    <n v="8"/>
    <s v="Mutfak"/>
    <n v="2"/>
    <n v="11040"/>
    <n v="0.25"/>
    <n v="5520"/>
    <n v="16560"/>
    <n v="6740"/>
    <n v="13480"/>
    <n v="3080"/>
  </r>
  <r>
    <n v="4237"/>
    <n v="2191"/>
    <n v="119"/>
    <s v="Koku"/>
    <n v="10"/>
    <s v="Oto Aksesuar"/>
    <n v="1"/>
    <n v="2960"/>
    <n v="0.1"/>
    <n v="296"/>
    <n v="2664"/>
    <n v="1710"/>
    <n v="1710"/>
    <n v="954"/>
  </r>
  <r>
    <n v="4238"/>
    <n v="2191"/>
    <n v="36"/>
    <s v="Elbise"/>
    <n v="3"/>
    <s v="Giyim"/>
    <n v="2"/>
    <n v="3230"/>
    <n v="0"/>
    <n v="0"/>
    <n v="6460"/>
    <n v="1960"/>
    <n v="3920"/>
    <n v="2540"/>
  </r>
  <r>
    <n v="4239"/>
    <n v="2192"/>
    <n v="2"/>
    <s v="Akıllı Telefon"/>
    <n v="1"/>
    <s v="Elektronik"/>
    <n v="4"/>
    <n v="8100"/>
    <n v="0"/>
    <n v="0"/>
    <n v="32400"/>
    <n v="3900"/>
    <n v="15600"/>
    <n v="16800"/>
  </r>
  <r>
    <n v="4240"/>
    <n v="2192"/>
    <n v="115"/>
    <s v="Araç Şarj Aleti"/>
    <n v="10"/>
    <s v="Oto Aksesuar"/>
    <n v="4"/>
    <n v="4880"/>
    <n v="0.25"/>
    <n v="4880"/>
    <n v="14640"/>
    <n v="3060"/>
    <n v="12240"/>
    <n v="2400"/>
  </r>
  <r>
    <n v="4241"/>
    <n v="2193"/>
    <n v="17"/>
    <s v="Yastık"/>
    <n v="2"/>
    <s v="Ev Yaşam"/>
    <n v="3"/>
    <n v="2370"/>
    <n v="0.2"/>
    <n v="1422"/>
    <n v="5688"/>
    <n v="1340"/>
    <n v="4020"/>
    <n v="1668"/>
  </r>
  <r>
    <n v="4242"/>
    <n v="2193"/>
    <n v="99"/>
    <s v="Sulama Hortumu"/>
    <n v="9"/>
    <s v="Bahçe"/>
    <n v="1"/>
    <n v="1370"/>
    <n v="0.05"/>
    <n v="68.5"/>
    <n v="1301.5"/>
    <n v="680"/>
    <n v="680"/>
    <n v="621.5"/>
  </r>
  <r>
    <n v="4243"/>
    <n v="2193"/>
    <n v="38"/>
    <s v="Kişisel Gelişim Kitabı"/>
    <n v="4"/>
    <s v="Kitap"/>
    <n v="1"/>
    <n v="320"/>
    <n v="0"/>
    <n v="0"/>
    <n v="320"/>
    <n v="250"/>
    <n v="250"/>
    <n v="70"/>
  </r>
  <r>
    <n v="4244"/>
    <n v="2193"/>
    <n v="39"/>
    <s v="İşletme Kitabı"/>
    <n v="4"/>
    <s v="Kitap"/>
    <n v="1"/>
    <n v="420"/>
    <n v="0.1"/>
    <n v="42"/>
    <n v="378"/>
    <n v="210"/>
    <n v="210"/>
    <n v="168"/>
  </r>
  <r>
    <n v="4245"/>
    <n v="2194"/>
    <n v="97"/>
    <s v="Bahçe Makası"/>
    <n v="9"/>
    <s v="Bahçe"/>
    <n v="1"/>
    <n v="70"/>
    <n v="0"/>
    <n v="0"/>
    <n v="70"/>
    <n v="50"/>
    <n v="50"/>
    <n v="20"/>
  </r>
  <r>
    <n v="4246"/>
    <n v="2195"/>
    <n v="115"/>
    <s v="Araç Şarj Aleti"/>
    <n v="10"/>
    <s v="Oto Aksesuar"/>
    <n v="2"/>
    <n v="4690"/>
    <n v="0.15"/>
    <n v="1407"/>
    <n v="7973"/>
    <n v="3060"/>
    <n v="6120"/>
    <n v="1853"/>
  </r>
  <r>
    <n v="4247"/>
    <n v="2195"/>
    <n v="33"/>
    <s v="Ceket"/>
    <n v="3"/>
    <s v="Giyim"/>
    <n v="1"/>
    <n v="1300"/>
    <n v="0.1"/>
    <n v="130"/>
    <n v="1170"/>
    <n v="1040"/>
    <n v="1040"/>
    <n v="130"/>
  </r>
  <r>
    <n v="4248"/>
    <n v="2196"/>
    <n v="95"/>
    <s v="Fırın Kabı"/>
    <n v="8"/>
    <s v="Mutfak"/>
    <n v="4"/>
    <n v="3370"/>
    <n v="0.05"/>
    <n v="674"/>
    <n v="12806"/>
    <n v="2310"/>
    <n v="9240"/>
    <n v="3566"/>
  </r>
  <r>
    <n v="4249"/>
    <n v="2196"/>
    <n v="65"/>
    <s v="Diş Macunu"/>
    <n v="6"/>
    <s v="Kozmetik"/>
    <n v="3"/>
    <n v="220"/>
    <n v="0"/>
    <n v="0"/>
    <n v="660"/>
    <n v="170"/>
    <n v="510"/>
    <n v="150"/>
  </r>
  <r>
    <n v="4250"/>
    <n v="2197"/>
    <n v="66"/>
    <s v="Saç Bakım Yağı"/>
    <n v="6"/>
    <s v="Kozmetik"/>
    <n v="1"/>
    <n v="890"/>
    <n v="0.25"/>
    <n v="222.5"/>
    <n v="667.5"/>
    <n v="480"/>
    <n v="480"/>
    <n v="187.5"/>
  </r>
  <r>
    <n v="4251"/>
    <n v="2198"/>
    <n v="101"/>
    <s v="Tohum Seti"/>
    <n v="9"/>
    <s v="Bahçe"/>
    <n v="1"/>
    <n v="750"/>
    <n v="0.05"/>
    <n v="37.5"/>
    <n v="712.5"/>
    <n v="440"/>
    <n v="440"/>
    <n v="272.5"/>
  </r>
  <r>
    <n v="4252"/>
    <n v="2199"/>
    <n v="35"/>
    <s v="Çorap Seti"/>
    <n v="3"/>
    <s v="Giyim"/>
    <n v="3"/>
    <n v="3780"/>
    <n v="0"/>
    <n v="0"/>
    <n v="11340"/>
    <n v="1910"/>
    <n v="5730"/>
    <n v="5610"/>
  </r>
  <r>
    <n v="4253"/>
    <n v="2199"/>
    <n v="26"/>
    <s v="Kot Pantolon"/>
    <n v="3"/>
    <s v="Giyim"/>
    <n v="2"/>
    <n v="890"/>
    <n v="0"/>
    <n v="0"/>
    <n v="1780"/>
    <n v="400"/>
    <n v="800"/>
    <n v="980"/>
  </r>
  <r>
    <n v="4254"/>
    <n v="2199"/>
    <n v="94"/>
    <s v="Çaydanlık"/>
    <n v="8"/>
    <s v="Mutfak"/>
    <n v="2"/>
    <n v="6360"/>
    <n v="0.1"/>
    <n v="1272"/>
    <n v="11448"/>
    <n v="3570"/>
    <n v="7140"/>
    <n v="4308"/>
  </r>
  <r>
    <n v="4255"/>
    <n v="2200"/>
    <n v="106"/>
    <s v="Gübre"/>
    <n v="9"/>
    <s v="Bahçe"/>
    <n v="1"/>
    <n v="1480"/>
    <n v="0"/>
    <n v="0"/>
    <n v="1480"/>
    <n v="830"/>
    <n v="830"/>
    <n v="650"/>
  </r>
  <r>
    <n v="4256"/>
    <n v="2201"/>
    <n v="95"/>
    <s v="Fırın Kabı"/>
    <n v="8"/>
    <s v="Mutfak"/>
    <n v="1"/>
    <n v="3320"/>
    <n v="0.05"/>
    <n v="166"/>
    <n v="3154"/>
    <n v="2310"/>
    <n v="2310"/>
    <n v="844"/>
  </r>
  <r>
    <n v="4257"/>
    <n v="2202"/>
    <n v="111"/>
    <s v="Paspas Seti"/>
    <n v="10"/>
    <s v="Oto Aksesuar"/>
    <n v="1"/>
    <n v="250"/>
    <n v="0.2"/>
    <n v="50"/>
    <n v="200"/>
    <n v="140"/>
    <n v="140"/>
    <n v="60"/>
  </r>
  <r>
    <n v="4258"/>
    <n v="2203"/>
    <n v="55"/>
    <s v="Suluk"/>
    <n v="5"/>
    <s v="Spor"/>
    <n v="1"/>
    <n v="15610"/>
    <n v="0.15"/>
    <n v="2341.5"/>
    <n v="13268.5"/>
    <n v="9500"/>
    <n v="9500"/>
    <n v="3768.5"/>
  </r>
  <r>
    <n v="4259"/>
    <n v="2204"/>
    <n v="19"/>
    <s v="Perde"/>
    <n v="2"/>
    <s v="Ev Yaşam"/>
    <n v="1"/>
    <n v="2980"/>
    <n v="0.1"/>
    <n v="298"/>
    <n v="2682"/>
    <n v="1960"/>
    <n v="1960"/>
    <n v="722"/>
  </r>
  <r>
    <n v="4260"/>
    <n v="2205"/>
    <n v="69"/>
    <s v="Deodorant"/>
    <n v="6"/>
    <s v="Kozmetik"/>
    <n v="1"/>
    <n v="730"/>
    <n v="0.1"/>
    <n v="73"/>
    <n v="657"/>
    <n v="500"/>
    <n v="500"/>
    <n v="157"/>
  </r>
  <r>
    <n v="4261"/>
    <n v="2205"/>
    <n v="20"/>
    <s v="Duvar Saati"/>
    <n v="2"/>
    <s v="Ev Yaşam"/>
    <n v="1"/>
    <n v="1860"/>
    <n v="0"/>
    <n v="0"/>
    <n v="1860"/>
    <n v="1030"/>
    <n v="1030"/>
    <n v="830"/>
  </r>
  <r>
    <n v="4262"/>
    <n v="2205"/>
    <n v="52"/>
    <s v="Direnç Bandı"/>
    <n v="5"/>
    <s v="Spor"/>
    <n v="2"/>
    <n v="14110"/>
    <n v="0.15"/>
    <n v="4233"/>
    <n v="23987"/>
    <n v="11070"/>
    <n v="22140"/>
    <n v="1847"/>
  </r>
  <r>
    <n v="4263"/>
    <n v="2206"/>
    <n v="45"/>
    <s v="Defter"/>
    <n v="4"/>
    <s v="Kitap"/>
    <n v="1"/>
    <n v="220"/>
    <n v="0.1"/>
    <n v="22"/>
    <n v="198"/>
    <n v="140"/>
    <n v="140"/>
    <n v="58"/>
  </r>
  <r>
    <n v="4264"/>
    <n v="2207"/>
    <n v="4"/>
    <s v="Bluetooth Hoparlör"/>
    <n v="1"/>
    <s v="Elektronik"/>
    <n v="4"/>
    <n v="19540"/>
    <n v="0.05"/>
    <n v="3908"/>
    <n v="74252"/>
    <n v="9340"/>
    <n v="37360"/>
    <n v="36892"/>
  </r>
  <r>
    <n v="4265"/>
    <n v="2208"/>
    <n v="58"/>
    <s v="Eldiven"/>
    <n v="5"/>
    <s v="Spor"/>
    <n v="1"/>
    <n v="10510"/>
    <n v="0"/>
    <n v="0"/>
    <n v="10510"/>
    <n v="6110"/>
    <n v="6110"/>
    <n v="4400"/>
  </r>
  <r>
    <n v="4266"/>
    <n v="2208"/>
    <n v="104"/>
    <s v="Fide Küreği"/>
    <n v="9"/>
    <s v="Bahçe"/>
    <n v="1"/>
    <n v="760"/>
    <n v="0"/>
    <n v="0"/>
    <n v="760"/>
    <n v="520"/>
    <n v="520"/>
    <n v="240"/>
  </r>
  <r>
    <n v="4267"/>
    <n v="2209"/>
    <n v="73"/>
    <s v="Lego Seti"/>
    <n v="7"/>
    <s v="Oyuncak"/>
    <n v="2"/>
    <n v="350"/>
    <n v="0"/>
    <n v="0"/>
    <n v="700"/>
    <n v="180"/>
    <n v="360"/>
    <n v="340"/>
  </r>
  <r>
    <n v="4268"/>
    <n v="2209"/>
    <n v="50"/>
    <s v="Yoga Matı"/>
    <n v="5"/>
    <s v="Spor"/>
    <n v="2"/>
    <n v="3170"/>
    <n v="0"/>
    <n v="0"/>
    <n v="6340"/>
    <n v="1750"/>
    <n v="3500"/>
    <n v="2840"/>
  </r>
  <r>
    <n v="4269"/>
    <n v="2209"/>
    <n v="34"/>
    <s v="Şapka"/>
    <n v="3"/>
    <s v="Giyim"/>
    <n v="1"/>
    <n v="1960"/>
    <n v="0.15"/>
    <n v="294"/>
    <n v="1666"/>
    <n v="910"/>
    <n v="910"/>
    <n v="756"/>
  </r>
  <r>
    <n v="4270"/>
    <n v="2209"/>
    <n v="102"/>
    <s v="Bahçe Eldiveni"/>
    <n v="9"/>
    <s v="Bahçe"/>
    <n v="1"/>
    <n v="2020"/>
    <n v="0.05"/>
    <n v="101"/>
    <n v="1919"/>
    <n v="1360"/>
    <n v="1360"/>
    <n v="559"/>
  </r>
  <r>
    <n v="4271"/>
    <n v="2210"/>
    <n v="30"/>
    <s v="Eşofman Altı"/>
    <n v="3"/>
    <s v="Giyim"/>
    <n v="3"/>
    <n v="1680"/>
    <n v="0.25"/>
    <n v="1260"/>
    <n v="3780"/>
    <n v="910"/>
    <n v="2730"/>
    <n v="1050"/>
  </r>
  <r>
    <n v="4272"/>
    <n v="2210"/>
    <n v="101"/>
    <s v="Tohum Seti"/>
    <n v="9"/>
    <s v="Bahçe"/>
    <n v="2"/>
    <n v="760"/>
    <n v="0"/>
    <n v="0"/>
    <n v="1520"/>
    <n v="440"/>
    <n v="880"/>
    <n v="640"/>
  </r>
  <r>
    <n v="4273"/>
    <n v="2211"/>
    <n v="21"/>
    <s v="Ayakkabılık"/>
    <n v="2"/>
    <s v="Ev Yaşam"/>
    <n v="3"/>
    <n v="2970"/>
    <n v="0"/>
    <n v="0"/>
    <n v="8910"/>
    <n v="2170"/>
    <n v="6510"/>
    <n v="2400"/>
  </r>
  <r>
    <n v="4274"/>
    <n v="2212"/>
    <n v="79"/>
    <s v="Uzaktan Kumandalı Araba"/>
    <n v="7"/>
    <s v="Oyuncak"/>
    <n v="5"/>
    <n v="2310"/>
    <n v="0"/>
    <n v="0"/>
    <n v="11550"/>
    <n v="1680"/>
    <n v="8400"/>
    <n v="3150"/>
  </r>
  <r>
    <n v="4275"/>
    <n v="2212"/>
    <n v="110"/>
    <s v="Oto Süpürge"/>
    <n v="10"/>
    <s v="Oto Aksesuar"/>
    <n v="2"/>
    <n v="420"/>
    <n v="0.05"/>
    <n v="42"/>
    <n v="798"/>
    <n v="250"/>
    <n v="500"/>
    <n v="298"/>
  </r>
  <r>
    <n v="4276"/>
    <n v="2213"/>
    <n v="38"/>
    <s v="Kişisel Gelişim Kitabı"/>
    <n v="4"/>
    <s v="Kitap"/>
    <n v="1"/>
    <n v="320"/>
    <n v="0"/>
    <n v="0"/>
    <n v="320"/>
    <n v="250"/>
    <n v="250"/>
    <n v="70"/>
  </r>
  <r>
    <n v="4277"/>
    <n v="2213"/>
    <n v="26"/>
    <s v="Kot Pantolon"/>
    <n v="3"/>
    <s v="Giyim"/>
    <n v="1"/>
    <n v="880"/>
    <n v="0"/>
    <n v="0"/>
    <n v="880"/>
    <n v="400"/>
    <n v="400"/>
    <n v="480"/>
  </r>
  <r>
    <n v="4278"/>
    <n v="2214"/>
    <n v="120"/>
    <s v="İlk Yardım Çantası"/>
    <n v="10"/>
    <s v="Oto Aksesuar"/>
    <n v="1"/>
    <n v="4520"/>
    <n v="0"/>
    <n v="0"/>
    <n v="4520"/>
    <n v="2720"/>
    <n v="2720"/>
    <n v="1800"/>
  </r>
  <r>
    <n v="4279"/>
    <n v="2214"/>
    <n v="68"/>
    <s v="Tıraş Köpüğü"/>
    <n v="6"/>
    <s v="Kozmetik"/>
    <n v="1"/>
    <n v="1090"/>
    <n v="0"/>
    <n v="0"/>
    <n v="1090"/>
    <n v="610"/>
    <n v="610"/>
    <n v="480"/>
  </r>
  <r>
    <n v="4280"/>
    <n v="2215"/>
    <n v="93"/>
    <s v="Baharatlık"/>
    <n v="8"/>
    <s v="Mutfak"/>
    <n v="1"/>
    <n v="4760"/>
    <n v="0.1"/>
    <n v="476"/>
    <n v="4284"/>
    <n v="3580"/>
    <n v="3580"/>
    <n v="704"/>
  </r>
  <r>
    <n v="4281"/>
    <n v="2215"/>
    <n v="34"/>
    <s v="Şapka"/>
    <n v="3"/>
    <s v="Giyim"/>
    <n v="2"/>
    <n v="1920"/>
    <n v="0"/>
    <n v="0"/>
    <n v="3840"/>
    <n v="910"/>
    <n v="1820"/>
    <n v="2020"/>
  </r>
  <r>
    <n v="4282"/>
    <n v="2216"/>
    <n v="64"/>
    <s v="Parfüm"/>
    <n v="6"/>
    <s v="Kozmetik"/>
    <n v="3"/>
    <n v="430"/>
    <n v="0.1"/>
    <n v="129"/>
    <n v="1161"/>
    <n v="260"/>
    <n v="780"/>
    <n v="381"/>
  </r>
  <r>
    <n v="4283"/>
    <n v="2216"/>
    <n v="91"/>
    <s v="Su Isıtıcı"/>
    <n v="8"/>
    <s v="Mutfak"/>
    <n v="2"/>
    <n v="2020"/>
    <n v="0"/>
    <n v="0"/>
    <n v="4040"/>
    <n v="1350"/>
    <n v="2700"/>
    <n v="1340"/>
  </r>
  <r>
    <n v="4284"/>
    <n v="2217"/>
    <n v="27"/>
    <s v="Sweatshirt"/>
    <n v="3"/>
    <s v="Giyim"/>
    <n v="1"/>
    <n v="1430"/>
    <n v="0.1"/>
    <n v="143"/>
    <n v="1287"/>
    <n v="690"/>
    <n v="690"/>
    <n v="597"/>
  </r>
  <r>
    <n v="4285"/>
    <n v="2218"/>
    <n v="36"/>
    <s v="Elbise"/>
    <n v="3"/>
    <s v="Giyim"/>
    <n v="4"/>
    <n v="3290"/>
    <n v="0"/>
    <n v="0"/>
    <n v="13160"/>
    <n v="1960"/>
    <n v="7840"/>
    <n v="5320"/>
  </r>
  <r>
    <n v="4286"/>
    <n v="2218"/>
    <n v="6"/>
    <s v="Tablet"/>
    <n v="1"/>
    <s v="Elektronik"/>
    <n v="1"/>
    <n v="18660"/>
    <n v="0.05"/>
    <n v="933"/>
    <n v="17727"/>
    <n v="13090"/>
    <n v="13090"/>
    <n v="4637"/>
  </r>
  <r>
    <n v="4287"/>
    <n v="2218"/>
    <n v="94"/>
    <s v="Çaydanlık"/>
    <n v="8"/>
    <s v="Mutfak"/>
    <n v="1"/>
    <n v="6200"/>
    <n v="0"/>
    <n v="0"/>
    <n v="6200"/>
    <n v="3570"/>
    <n v="3570"/>
    <n v="2630"/>
  </r>
  <r>
    <n v="4288"/>
    <n v="2219"/>
    <n v="5"/>
    <s v="Akıllı Saat"/>
    <n v="1"/>
    <s v="Elektronik"/>
    <n v="2"/>
    <n v="7130"/>
    <n v="0"/>
    <n v="0"/>
    <n v="14260"/>
    <n v="4350"/>
    <n v="8700"/>
    <n v="5560"/>
  </r>
  <r>
    <n v="4289"/>
    <n v="2219"/>
    <n v="62"/>
    <s v="Nemlendirici Krem"/>
    <n v="6"/>
    <s v="Kozmetik"/>
    <n v="2"/>
    <n v="1060"/>
    <n v="0"/>
    <n v="0"/>
    <n v="2120"/>
    <n v="540"/>
    <n v="1080"/>
    <n v="1040"/>
  </r>
  <r>
    <n v="4290"/>
    <n v="2220"/>
    <n v="35"/>
    <s v="Çorap Seti"/>
    <n v="3"/>
    <s v="Giyim"/>
    <n v="1"/>
    <n v="3880"/>
    <n v="0"/>
    <n v="0"/>
    <n v="3880"/>
    <n v="1910"/>
    <n v="1910"/>
    <n v="1970"/>
  </r>
  <r>
    <n v="4291"/>
    <n v="2220"/>
    <n v="24"/>
    <s v="Kitaplık"/>
    <n v="2"/>
    <s v="Ev Yaşam"/>
    <n v="1"/>
    <n v="2960"/>
    <n v="0.1"/>
    <n v="296"/>
    <n v="2664"/>
    <n v="2180"/>
    <n v="2180"/>
    <n v="484"/>
  </r>
  <r>
    <n v="4292"/>
    <n v="2221"/>
    <n v="28"/>
    <s v="Mont"/>
    <n v="3"/>
    <s v="Giyim"/>
    <n v="1"/>
    <n v="3840"/>
    <n v="0.1"/>
    <n v="384"/>
    <n v="3456"/>
    <n v="2180"/>
    <n v="2180"/>
    <n v="1276"/>
  </r>
  <r>
    <n v="4293"/>
    <n v="2221"/>
    <n v="78"/>
    <s v="Bebek Oyuncak"/>
    <n v="7"/>
    <s v="Oyuncak"/>
    <n v="3"/>
    <n v="390"/>
    <n v="0"/>
    <n v="0"/>
    <n v="1170"/>
    <n v="240"/>
    <n v="720"/>
    <n v="450"/>
  </r>
  <r>
    <n v="4294"/>
    <n v="2222"/>
    <n v="81"/>
    <s v="Ahşap Blok"/>
    <n v="7"/>
    <s v="Oyuncak"/>
    <n v="2"/>
    <n v="2620"/>
    <n v="0.2"/>
    <n v="1048"/>
    <n v="4192"/>
    <n v="1830"/>
    <n v="3660"/>
    <n v="532"/>
  </r>
  <r>
    <n v="4295"/>
    <n v="2223"/>
    <n v="28"/>
    <s v="Mont"/>
    <n v="3"/>
    <s v="Giyim"/>
    <n v="1"/>
    <n v="3930"/>
    <n v="0.15"/>
    <n v="589.5"/>
    <n v="3340.5"/>
    <n v="2180"/>
    <n v="2180"/>
    <n v="1160.5"/>
  </r>
  <r>
    <n v="4296"/>
    <n v="2223"/>
    <n v="112"/>
    <s v="Cam Suyu"/>
    <n v="10"/>
    <s v="Oto Aksesuar"/>
    <n v="1"/>
    <n v="2770"/>
    <n v="0"/>
    <n v="0"/>
    <n v="2770"/>
    <n v="1520"/>
    <n v="1520"/>
    <n v="1250"/>
  </r>
  <r>
    <n v="4297"/>
    <n v="2223"/>
    <n v="64"/>
    <s v="Parfüm"/>
    <n v="6"/>
    <s v="Kozmetik"/>
    <n v="1"/>
    <n v="410"/>
    <n v="0.05"/>
    <n v="20.5"/>
    <n v="389.5"/>
    <n v="260"/>
    <n v="260"/>
    <n v="129.5"/>
  </r>
  <r>
    <n v="4298"/>
    <n v="2224"/>
    <n v="27"/>
    <s v="Sweatshirt"/>
    <n v="3"/>
    <s v="Giyim"/>
    <n v="1"/>
    <n v="1510"/>
    <n v="0"/>
    <n v="0"/>
    <n v="1510"/>
    <n v="690"/>
    <n v="690"/>
    <n v="820"/>
  </r>
  <r>
    <n v="4299"/>
    <n v="2224"/>
    <n v="108"/>
    <s v="Seramik Saksı"/>
    <n v="9"/>
    <s v="Bahçe"/>
    <n v="1"/>
    <n v="1830"/>
    <n v="0.25"/>
    <n v="457.5"/>
    <n v="1372.5"/>
    <n v="970"/>
    <n v="970"/>
    <n v="402.5"/>
  </r>
  <r>
    <n v="4300"/>
    <n v="2225"/>
    <n v="99"/>
    <s v="Sulama Hortumu"/>
    <n v="9"/>
    <s v="Bahçe"/>
    <n v="1"/>
    <n v="1390"/>
    <n v="0.1"/>
    <n v="139"/>
    <n v="1251"/>
    <n v="680"/>
    <n v="680"/>
    <n v="571"/>
  </r>
  <r>
    <n v="4301"/>
    <n v="2226"/>
    <n v="70"/>
    <s v="El Kremi"/>
    <n v="6"/>
    <s v="Kozmetik"/>
    <n v="2"/>
    <n v="1020"/>
    <n v="0"/>
    <n v="0"/>
    <n v="2040"/>
    <n v="700"/>
    <n v="1400"/>
    <n v="640"/>
  </r>
  <r>
    <n v="4302"/>
    <n v="2227"/>
    <n v="97"/>
    <s v="Bahçe Makası"/>
    <n v="9"/>
    <s v="Bahçe"/>
    <n v="1"/>
    <n v="70"/>
    <n v="0.05"/>
    <n v="3.5"/>
    <n v="66.5"/>
    <n v="50"/>
    <n v="50"/>
    <n v="16.5"/>
  </r>
  <r>
    <n v="4303"/>
    <n v="2228"/>
    <n v="99"/>
    <s v="Sulama Hortumu"/>
    <n v="9"/>
    <s v="Bahçe"/>
    <n v="1"/>
    <n v="1400"/>
    <n v="0"/>
    <n v="0"/>
    <n v="1400"/>
    <n v="680"/>
    <n v="680"/>
    <n v="720"/>
  </r>
  <r>
    <n v="4304"/>
    <n v="2228"/>
    <n v="5"/>
    <s v="Akıllı Saat"/>
    <n v="1"/>
    <s v="Elektronik"/>
    <n v="2"/>
    <n v="7270"/>
    <n v="0.15"/>
    <n v="2181"/>
    <n v="12359"/>
    <n v="4350"/>
    <n v="8700"/>
    <n v="3659"/>
  </r>
  <r>
    <n v="4305"/>
    <n v="2229"/>
    <n v="4"/>
    <s v="Bluetooth Hoparlör"/>
    <n v="1"/>
    <s v="Elektronik"/>
    <n v="1"/>
    <n v="20360"/>
    <n v="0.15"/>
    <n v="3054"/>
    <n v="17306"/>
    <n v="9340"/>
    <n v="9340"/>
    <n v="7966"/>
  </r>
  <r>
    <n v="4306"/>
    <n v="2229"/>
    <n v="26"/>
    <s v="Kot Pantolon"/>
    <n v="3"/>
    <s v="Giyim"/>
    <n v="1"/>
    <n v="890"/>
    <n v="0.1"/>
    <n v="89"/>
    <n v="801"/>
    <n v="400"/>
    <n v="400"/>
    <n v="401"/>
  </r>
  <r>
    <n v="4307"/>
    <n v="2229"/>
    <n v="22"/>
    <s v="Çamaşır Sepeti"/>
    <n v="2"/>
    <s v="Ev Yaşam"/>
    <n v="3"/>
    <n v="930"/>
    <n v="0"/>
    <n v="0"/>
    <n v="2790"/>
    <n v="630"/>
    <n v="1890"/>
    <n v="900"/>
  </r>
  <r>
    <n v="4308"/>
    <n v="2230"/>
    <n v="4"/>
    <s v="Bluetooth Hoparlör"/>
    <n v="1"/>
    <s v="Elektronik"/>
    <n v="1"/>
    <n v="20360"/>
    <n v="0.05"/>
    <n v="1018"/>
    <n v="19342"/>
    <n v="9340"/>
    <n v="9340"/>
    <n v="10002"/>
  </r>
  <r>
    <n v="4309"/>
    <n v="2231"/>
    <n v="44"/>
    <s v="Ajanda"/>
    <n v="4"/>
    <s v="Kitap"/>
    <n v="2"/>
    <n v="310"/>
    <n v="0.05"/>
    <n v="31"/>
    <n v="589"/>
    <n v="160"/>
    <n v="320"/>
    <n v="269"/>
  </r>
  <r>
    <n v="4310"/>
    <n v="2231"/>
    <n v="1"/>
    <s v="Dizüstü Bilgisayar"/>
    <n v="1"/>
    <s v="Elektronik"/>
    <n v="1"/>
    <n v="23010"/>
    <n v="0"/>
    <n v="0"/>
    <n v="23010"/>
    <n v="10270"/>
    <n v="10270"/>
    <n v="12740"/>
  </r>
  <r>
    <n v="4311"/>
    <n v="2232"/>
    <n v="23"/>
    <s v="TV Ünitesi"/>
    <n v="2"/>
    <s v="Ev Yaşam"/>
    <n v="1"/>
    <n v="8510"/>
    <n v="0.2"/>
    <n v="1702"/>
    <n v="6808"/>
    <n v="4430"/>
    <n v="4430"/>
    <n v="2378"/>
  </r>
  <r>
    <n v="4312"/>
    <n v="2233"/>
    <n v="29"/>
    <s v="Gömlek"/>
    <n v="3"/>
    <s v="Giyim"/>
    <n v="2"/>
    <n v="1790"/>
    <n v="0"/>
    <n v="0"/>
    <n v="3580"/>
    <n v="1380"/>
    <n v="2760"/>
    <n v="820"/>
  </r>
  <r>
    <n v="4313"/>
    <n v="2233"/>
    <n v="84"/>
    <s v="Robot Oyuncak"/>
    <n v="7"/>
    <s v="Oyuncak"/>
    <n v="4"/>
    <n v="640"/>
    <n v="0"/>
    <n v="0"/>
    <n v="2560"/>
    <n v="500"/>
    <n v="2000"/>
    <n v="560"/>
  </r>
  <r>
    <n v="4314"/>
    <n v="2233"/>
    <n v="71"/>
    <s v="Dudak Balmı"/>
    <n v="6"/>
    <s v="Kozmetik"/>
    <n v="1"/>
    <n v="600"/>
    <n v="0.15"/>
    <n v="90"/>
    <n v="510"/>
    <n v="340"/>
    <n v="340"/>
    <n v="170"/>
  </r>
  <r>
    <n v="4315"/>
    <n v="2233"/>
    <n v="35"/>
    <s v="Çorap Seti"/>
    <n v="3"/>
    <s v="Giyim"/>
    <n v="1"/>
    <n v="3930"/>
    <n v="0"/>
    <n v="0"/>
    <n v="3930"/>
    <n v="1910"/>
    <n v="1910"/>
    <n v="2020"/>
  </r>
  <r>
    <n v="4316"/>
    <n v="2234"/>
    <n v="114"/>
    <s v="Bagaj Düzenleyici"/>
    <n v="10"/>
    <s v="Oto Aksesuar"/>
    <n v="1"/>
    <n v="130"/>
    <n v="0.2"/>
    <n v="26"/>
    <n v="104"/>
    <n v="60"/>
    <n v="60"/>
    <n v="44"/>
  </r>
  <r>
    <n v="4317"/>
    <n v="2234"/>
    <n v="49"/>
    <s v="Futbol Topu"/>
    <n v="5"/>
    <s v="Spor"/>
    <n v="3"/>
    <n v="370"/>
    <n v="0.05"/>
    <n v="55.5"/>
    <n v="1054.5"/>
    <n v="270"/>
    <n v="810"/>
    <n v="244.5"/>
  </r>
  <r>
    <n v="4318"/>
    <n v="2235"/>
    <n v="47"/>
    <s v="Çizim Defteri"/>
    <n v="4"/>
    <s v="Kitap"/>
    <n v="1"/>
    <n v="350"/>
    <n v="0.05"/>
    <n v="17.5"/>
    <n v="332.5"/>
    <n v="240"/>
    <n v="240"/>
    <n v="92.5"/>
  </r>
  <r>
    <n v="4319"/>
    <n v="2235"/>
    <n v="69"/>
    <s v="Deodorant"/>
    <n v="6"/>
    <s v="Kozmetik"/>
    <n v="1"/>
    <n v="740"/>
    <n v="0"/>
    <n v="0"/>
    <n v="740"/>
    <n v="500"/>
    <n v="500"/>
    <n v="240"/>
  </r>
  <r>
    <n v="4320"/>
    <n v="2235"/>
    <n v="41"/>
    <s v="Tarih Kitabı"/>
    <n v="4"/>
    <s v="Kitap"/>
    <n v="1"/>
    <n v="120"/>
    <n v="0.1"/>
    <n v="12"/>
    <n v="108"/>
    <n v="70"/>
    <n v="70"/>
    <n v="38"/>
  </r>
  <r>
    <n v="4321"/>
    <n v="2236"/>
    <n v="79"/>
    <s v="Uzaktan Kumandalı Araba"/>
    <n v="7"/>
    <s v="Oyuncak"/>
    <n v="1"/>
    <n v="2170"/>
    <n v="0.05"/>
    <n v="108.5"/>
    <n v="2061.5"/>
    <n v="1680"/>
    <n v="1680"/>
    <n v="381.5"/>
  </r>
  <r>
    <n v="4322"/>
    <n v="2236"/>
    <n v="115"/>
    <s v="Araç Şarj Aleti"/>
    <n v="10"/>
    <s v="Oto Aksesuar"/>
    <n v="4"/>
    <n v="4750"/>
    <n v="0"/>
    <n v="0"/>
    <n v="19000"/>
    <n v="3060"/>
    <n v="12240"/>
    <n v="6760"/>
  </r>
  <r>
    <n v="4323"/>
    <n v="2237"/>
    <n v="19"/>
    <s v="Perde"/>
    <n v="2"/>
    <s v="Ev Yaşam"/>
    <n v="3"/>
    <n v="3090"/>
    <n v="0.25"/>
    <n v="2317.5"/>
    <n v="6952.5"/>
    <n v="1960"/>
    <n v="5880"/>
    <n v="1072.5"/>
  </r>
  <r>
    <n v="4324"/>
    <n v="2237"/>
    <n v="119"/>
    <s v="Koku"/>
    <n v="10"/>
    <s v="Oto Aksesuar"/>
    <n v="1"/>
    <n v="3000"/>
    <n v="0"/>
    <n v="0"/>
    <n v="3000"/>
    <n v="1710"/>
    <n v="1710"/>
    <n v="1290"/>
  </r>
  <r>
    <n v="4325"/>
    <n v="2238"/>
    <n v="108"/>
    <s v="Seramik Saksı"/>
    <n v="9"/>
    <s v="Bahçe"/>
    <n v="1"/>
    <n v="1880"/>
    <n v="0.05"/>
    <n v="94"/>
    <n v="1786"/>
    <n v="970"/>
    <n v="970"/>
    <n v="816"/>
  </r>
  <r>
    <n v="4326"/>
    <n v="2238"/>
    <n v="58"/>
    <s v="Eldiven"/>
    <n v="5"/>
    <s v="Spor"/>
    <n v="3"/>
    <n v="9970"/>
    <n v="0.15"/>
    <n v="4486.5"/>
    <n v="25423.5"/>
    <n v="6110"/>
    <n v="18330"/>
    <n v="7093.5"/>
  </r>
  <r>
    <n v="4327"/>
    <n v="2238"/>
    <n v="48"/>
    <s v="Sözlük"/>
    <n v="4"/>
    <s v="Kitap"/>
    <n v="1"/>
    <n v="670"/>
    <n v="0.25"/>
    <n v="167.5"/>
    <n v="502.5"/>
    <n v="430"/>
    <n v="430"/>
    <n v="72.5"/>
  </r>
  <r>
    <n v="4328"/>
    <n v="2239"/>
    <n v="44"/>
    <s v="Ajanda"/>
    <n v="4"/>
    <s v="Kitap"/>
    <n v="2"/>
    <n v="320"/>
    <n v="0"/>
    <n v="0"/>
    <n v="640"/>
    <n v="160"/>
    <n v="320"/>
    <n v="320"/>
  </r>
  <r>
    <n v="4329"/>
    <n v="2240"/>
    <n v="100"/>
    <s v="Toprak Torbası"/>
    <n v="9"/>
    <s v="Bahçe"/>
    <n v="1"/>
    <n v="3050"/>
    <n v="0.1"/>
    <n v="305"/>
    <n v="2745"/>
    <n v="2190"/>
    <n v="2190"/>
    <n v="555"/>
  </r>
  <r>
    <n v="4330"/>
    <n v="2241"/>
    <n v="100"/>
    <s v="Toprak Torbası"/>
    <n v="9"/>
    <s v="Bahçe"/>
    <n v="1"/>
    <n v="2980"/>
    <n v="0"/>
    <n v="0"/>
    <n v="2980"/>
    <n v="2190"/>
    <n v="2190"/>
    <n v="790"/>
  </r>
  <r>
    <n v="4331"/>
    <n v="2242"/>
    <n v="53"/>
    <s v="Koşu Bandı"/>
    <n v="5"/>
    <s v="Spor"/>
    <n v="2"/>
    <n v="12650"/>
    <n v="0.1"/>
    <n v="2530"/>
    <n v="22770"/>
    <n v="6380"/>
    <n v="12760"/>
    <n v="10010"/>
  </r>
  <r>
    <n v="4332"/>
    <n v="2242"/>
    <n v="84"/>
    <s v="Robot Oyuncak"/>
    <n v="7"/>
    <s v="Oyuncak"/>
    <n v="1"/>
    <n v="630"/>
    <n v="0.2"/>
    <n v="126"/>
    <n v="504"/>
    <n v="500"/>
    <n v="500"/>
    <n v="4"/>
  </r>
  <r>
    <n v="4333"/>
    <n v="2243"/>
    <n v="66"/>
    <s v="Saç Bakım Yağı"/>
    <n v="6"/>
    <s v="Kozmetik"/>
    <n v="1"/>
    <n v="910"/>
    <n v="0.1"/>
    <n v="91"/>
    <n v="819"/>
    <n v="480"/>
    <n v="480"/>
    <n v="339"/>
  </r>
  <r>
    <n v="4334"/>
    <n v="2244"/>
    <n v="105"/>
    <s v="Çim Tohumu"/>
    <n v="9"/>
    <s v="Bahçe"/>
    <n v="1"/>
    <n v="660"/>
    <n v="0"/>
    <n v="0"/>
    <n v="660"/>
    <n v="510"/>
    <n v="510"/>
    <n v="150"/>
  </r>
  <r>
    <n v="4335"/>
    <n v="2244"/>
    <n v="4"/>
    <s v="Bluetooth Hoparlör"/>
    <n v="1"/>
    <s v="Elektronik"/>
    <n v="1"/>
    <n v="19630"/>
    <n v="0.2"/>
    <n v="3926"/>
    <n v="15704"/>
    <n v="9340"/>
    <n v="9340"/>
    <n v="6364"/>
  </r>
  <r>
    <n v="4336"/>
    <n v="2244"/>
    <n v="95"/>
    <s v="Fırın Kabı"/>
    <n v="8"/>
    <s v="Mutfak"/>
    <n v="1"/>
    <n v="3540"/>
    <n v="0"/>
    <n v="0"/>
    <n v="3540"/>
    <n v="2310"/>
    <n v="2310"/>
    <n v="1230"/>
  </r>
  <r>
    <n v="4337"/>
    <n v="2245"/>
    <n v="63"/>
    <s v="Güneş Kremi"/>
    <n v="6"/>
    <s v="Kozmetik"/>
    <n v="4"/>
    <n v="1590"/>
    <n v="0"/>
    <n v="0"/>
    <n v="6360"/>
    <n v="750"/>
    <n v="3000"/>
    <n v="3360"/>
  </r>
  <r>
    <n v="4338"/>
    <n v="2245"/>
    <n v="40"/>
    <s v="Veri Analizi Kitabı"/>
    <n v="4"/>
    <s v="Kitap"/>
    <n v="1"/>
    <n v="500"/>
    <n v="0.1"/>
    <n v="50"/>
    <n v="450"/>
    <n v="340"/>
    <n v="340"/>
    <n v="110"/>
  </r>
  <r>
    <n v="4339"/>
    <n v="2245"/>
    <n v="115"/>
    <s v="Araç Şarj Aleti"/>
    <n v="10"/>
    <s v="Oto Aksesuar"/>
    <n v="3"/>
    <n v="5020"/>
    <n v="0"/>
    <n v="0"/>
    <n v="15060"/>
    <n v="3060"/>
    <n v="9180"/>
    <n v="5880"/>
  </r>
  <r>
    <n v="4340"/>
    <n v="2246"/>
    <n v="103"/>
    <s v="Güneş Enerjili Lamba"/>
    <n v="9"/>
    <s v="Bahçe"/>
    <n v="3"/>
    <n v="1420"/>
    <n v="0.1"/>
    <n v="426"/>
    <n v="3834"/>
    <n v="970"/>
    <n v="2910"/>
    <n v="924"/>
  </r>
  <r>
    <n v="4341"/>
    <n v="2246"/>
    <n v="39"/>
    <s v="İşletme Kitabı"/>
    <n v="4"/>
    <s v="Kitap"/>
    <n v="1"/>
    <n v="430"/>
    <n v="0.05"/>
    <n v="21.5"/>
    <n v="408.5"/>
    <n v="210"/>
    <n v="210"/>
    <n v="198.5"/>
  </r>
  <r>
    <n v="4342"/>
    <n v="2247"/>
    <n v="63"/>
    <s v="Güneş Kremi"/>
    <n v="6"/>
    <s v="Kozmetik"/>
    <n v="1"/>
    <n v="1600"/>
    <n v="0.15"/>
    <n v="240"/>
    <n v="1360"/>
    <n v="750"/>
    <n v="750"/>
    <n v="610"/>
  </r>
  <r>
    <n v="4343"/>
    <n v="2248"/>
    <n v="88"/>
    <s v="Kahve Makinesi"/>
    <n v="8"/>
    <s v="Mutfak"/>
    <n v="1"/>
    <n v="11700"/>
    <n v="0.1"/>
    <n v="1170"/>
    <n v="10530"/>
    <n v="5740"/>
    <n v="5740"/>
    <n v="4790"/>
  </r>
  <r>
    <n v="4344"/>
    <n v="2248"/>
    <n v="74"/>
    <s v="Puzzle"/>
    <n v="7"/>
    <s v="Oyuncak"/>
    <n v="2"/>
    <n v="560"/>
    <n v="0.05"/>
    <n v="56"/>
    <n v="1064"/>
    <n v="420"/>
    <n v="840"/>
    <n v="224"/>
  </r>
  <r>
    <n v="4345"/>
    <n v="2249"/>
    <n v="106"/>
    <s v="Gübre"/>
    <n v="9"/>
    <s v="Bahçe"/>
    <n v="1"/>
    <n v="1550"/>
    <n v="0.2"/>
    <n v="310"/>
    <n v="1240"/>
    <n v="830"/>
    <n v="830"/>
    <n v="410"/>
  </r>
  <r>
    <n v="4346"/>
    <n v="2249"/>
    <n v="16"/>
    <s v="Nevresim Takımı"/>
    <n v="2"/>
    <s v="Ev Yaşam"/>
    <n v="1"/>
    <n v="2180"/>
    <n v="0.1"/>
    <n v="218"/>
    <n v="1962"/>
    <n v="990"/>
    <n v="990"/>
    <n v="972"/>
  </r>
  <r>
    <n v="4347"/>
    <n v="2250"/>
    <n v="106"/>
    <s v="Gübre"/>
    <n v="9"/>
    <s v="Bahçe"/>
    <n v="2"/>
    <n v="1590"/>
    <n v="0"/>
    <n v="0"/>
    <n v="3180"/>
    <n v="830"/>
    <n v="1660"/>
    <n v="1520"/>
  </r>
  <r>
    <n v="4348"/>
    <n v="2251"/>
    <n v="30"/>
    <s v="Eşofman Altı"/>
    <n v="3"/>
    <s v="Giyim"/>
    <n v="1"/>
    <n v="1730"/>
    <n v="0"/>
    <n v="0"/>
    <n v="1730"/>
    <n v="910"/>
    <n v="910"/>
    <n v="820"/>
  </r>
  <r>
    <n v="4349"/>
    <n v="2251"/>
    <n v="74"/>
    <s v="Puzzle"/>
    <n v="7"/>
    <s v="Oyuncak"/>
    <n v="2"/>
    <n v="570"/>
    <n v="0"/>
    <n v="0"/>
    <n v="1140"/>
    <n v="420"/>
    <n v="840"/>
    <n v="300"/>
  </r>
  <r>
    <n v="4350"/>
    <n v="2252"/>
    <n v="61"/>
    <s v="Şampuan"/>
    <n v="6"/>
    <s v="Kozmetik"/>
    <n v="2"/>
    <n v="960"/>
    <n v="0"/>
    <n v="0"/>
    <n v="1920"/>
    <n v="420"/>
    <n v="840"/>
    <n v="1080"/>
  </r>
  <r>
    <n v="4351"/>
    <n v="2253"/>
    <n v="119"/>
    <s v="Koku"/>
    <n v="10"/>
    <s v="Oto Aksesuar"/>
    <n v="3"/>
    <n v="2990"/>
    <n v="0"/>
    <n v="0"/>
    <n v="8970"/>
    <n v="1710"/>
    <n v="5130"/>
    <n v="3840"/>
  </r>
  <r>
    <n v="4352"/>
    <n v="2253"/>
    <n v="44"/>
    <s v="Ajanda"/>
    <n v="4"/>
    <s v="Kitap"/>
    <n v="1"/>
    <n v="310"/>
    <n v="0"/>
    <n v="0"/>
    <n v="310"/>
    <n v="160"/>
    <n v="160"/>
    <n v="150"/>
  </r>
  <r>
    <n v="4353"/>
    <n v="2254"/>
    <n v="76"/>
    <s v="Peluş Ayı"/>
    <n v="7"/>
    <s v="Oyuncak"/>
    <n v="1"/>
    <n v="190"/>
    <n v="0.25"/>
    <n v="47.5"/>
    <n v="142.5"/>
    <n v="150"/>
    <n v="150"/>
    <n v="-7.5"/>
  </r>
  <r>
    <n v="4354"/>
    <n v="2254"/>
    <n v="72"/>
    <s v="Vücut Losyonu"/>
    <n v="6"/>
    <s v="Kozmetik"/>
    <n v="1"/>
    <n v="370"/>
    <n v="0"/>
    <n v="0"/>
    <n v="370"/>
    <n v="190"/>
    <n v="190"/>
    <n v="180"/>
  </r>
  <r>
    <n v="4355"/>
    <n v="2255"/>
    <n v="22"/>
    <s v="Çamaşır Sepeti"/>
    <n v="2"/>
    <s v="Ev Yaşam"/>
    <n v="1"/>
    <n v="940"/>
    <n v="0.1"/>
    <n v="94"/>
    <n v="846"/>
    <n v="630"/>
    <n v="630"/>
    <n v="216"/>
  </r>
  <r>
    <n v="4356"/>
    <n v="2255"/>
    <n v="77"/>
    <s v="Masa Oyunu"/>
    <n v="7"/>
    <s v="Oyuncak"/>
    <n v="1"/>
    <n v="2850"/>
    <n v="0.1"/>
    <n v="285"/>
    <n v="2565"/>
    <n v="2190"/>
    <n v="2190"/>
    <n v="375"/>
  </r>
  <r>
    <n v="4357"/>
    <n v="2255"/>
    <n v="106"/>
    <s v="Gübre"/>
    <n v="9"/>
    <s v="Bahçe"/>
    <n v="1"/>
    <n v="1490"/>
    <n v="0.1"/>
    <n v="149"/>
    <n v="1341"/>
    <n v="830"/>
    <n v="830"/>
    <n v="511"/>
  </r>
  <r>
    <n v="4358"/>
    <n v="2256"/>
    <n v="33"/>
    <s v="Ceket"/>
    <n v="3"/>
    <s v="Giyim"/>
    <n v="1"/>
    <n v="1300"/>
    <n v="0.05"/>
    <n v="65"/>
    <n v="1235"/>
    <n v="1040"/>
    <n v="1040"/>
    <n v="195"/>
  </r>
  <r>
    <n v="4359"/>
    <n v="2256"/>
    <n v="32"/>
    <s v="Kazak"/>
    <n v="3"/>
    <s v="Giyim"/>
    <n v="1"/>
    <n v="2180"/>
    <n v="0.15"/>
    <n v="327"/>
    <n v="1853"/>
    <n v="1660"/>
    <n v="1660"/>
    <n v="193"/>
  </r>
  <r>
    <n v="4360"/>
    <n v="2256"/>
    <n v="8"/>
    <s v="Klavye"/>
    <n v="1"/>
    <s v="Elektronik"/>
    <n v="1"/>
    <n v="9210"/>
    <n v="0"/>
    <n v="0"/>
    <n v="9210"/>
    <n v="6570"/>
    <n v="6570"/>
    <n v="2640"/>
  </r>
  <r>
    <n v="4361"/>
    <n v="2257"/>
    <n v="42"/>
    <s v="Çocuk Kitabı"/>
    <n v="4"/>
    <s v="Kitap"/>
    <n v="1"/>
    <n v="70"/>
    <n v="0"/>
    <n v="0"/>
    <n v="70"/>
    <n v="50"/>
    <n v="50"/>
    <n v="20"/>
  </r>
  <r>
    <n v="4362"/>
    <n v="2257"/>
    <n v="44"/>
    <s v="Ajanda"/>
    <n v="4"/>
    <s v="Kitap"/>
    <n v="1"/>
    <n v="320"/>
    <n v="0"/>
    <n v="0"/>
    <n v="320"/>
    <n v="160"/>
    <n v="160"/>
    <n v="160"/>
  </r>
  <r>
    <n v="4363"/>
    <n v="2258"/>
    <n v="91"/>
    <s v="Su Isıtıcı"/>
    <n v="8"/>
    <s v="Mutfak"/>
    <n v="4"/>
    <n v="2020"/>
    <n v="0"/>
    <n v="0"/>
    <n v="8080"/>
    <n v="1350"/>
    <n v="5400"/>
    <n v="2680"/>
  </r>
  <r>
    <n v="4364"/>
    <n v="2259"/>
    <n v="12"/>
    <s v="Harici Disk"/>
    <n v="1"/>
    <s v="Elektronik"/>
    <n v="1"/>
    <n v="20680"/>
    <n v="0"/>
    <n v="0"/>
    <n v="20680"/>
    <n v="14940"/>
    <n v="14940"/>
    <n v="5740"/>
  </r>
  <r>
    <n v="4365"/>
    <n v="2259"/>
    <n v="85"/>
    <s v="Tava"/>
    <n v="8"/>
    <s v="Mutfak"/>
    <n v="1"/>
    <n v="7630"/>
    <n v="0.05"/>
    <n v="381.5"/>
    <n v="7248.5"/>
    <n v="3460"/>
    <n v="3460"/>
    <n v="3788.5"/>
  </r>
  <r>
    <n v="4366"/>
    <n v="2260"/>
    <n v="114"/>
    <s v="Bagaj Düzenleyici"/>
    <n v="10"/>
    <s v="Oto Aksesuar"/>
    <n v="2"/>
    <n v="130"/>
    <n v="0"/>
    <n v="0"/>
    <n v="260"/>
    <n v="60"/>
    <n v="120"/>
    <n v="140"/>
  </r>
  <r>
    <n v="4367"/>
    <n v="2261"/>
    <n v="89"/>
    <s v="Kesme Tahtası"/>
    <n v="8"/>
    <s v="Mutfak"/>
    <n v="2"/>
    <n v="650"/>
    <n v="0.25"/>
    <n v="325"/>
    <n v="975"/>
    <n v="300"/>
    <n v="600"/>
    <n v="375"/>
  </r>
  <r>
    <n v="4368"/>
    <n v="2261"/>
    <n v="16"/>
    <s v="Nevresim Takımı"/>
    <n v="2"/>
    <s v="Ev Yaşam"/>
    <n v="3"/>
    <n v="2060"/>
    <n v="0"/>
    <n v="0"/>
    <n v="6180"/>
    <n v="990"/>
    <n v="2970"/>
    <n v="3210"/>
  </r>
  <r>
    <n v="4369"/>
    <n v="2261"/>
    <n v="77"/>
    <s v="Masa Oyunu"/>
    <n v="7"/>
    <s v="Oyuncak"/>
    <n v="1"/>
    <n v="2930"/>
    <n v="0.05"/>
    <n v="146.5"/>
    <n v="2783.5"/>
    <n v="2190"/>
    <n v="2190"/>
    <n v="593.5"/>
  </r>
  <r>
    <n v="4370"/>
    <n v="2261"/>
    <n v="79"/>
    <s v="Uzaktan Kumandalı Araba"/>
    <n v="7"/>
    <s v="Oyuncak"/>
    <n v="1"/>
    <n v="2270"/>
    <n v="0.2"/>
    <n v="454"/>
    <n v="1816"/>
    <n v="1680"/>
    <n v="1680"/>
    <n v="136"/>
  </r>
  <r>
    <n v="4371"/>
    <n v="2262"/>
    <n v="108"/>
    <s v="Seramik Saksı"/>
    <n v="9"/>
    <s v="Bahçe"/>
    <n v="4"/>
    <n v="1800"/>
    <n v="0.05"/>
    <n v="360"/>
    <n v="6840"/>
    <n v="970"/>
    <n v="3880"/>
    <n v="2960"/>
  </r>
  <r>
    <n v="4372"/>
    <n v="2262"/>
    <n v="15"/>
    <s v="Masa Lambası"/>
    <n v="2"/>
    <s v="Ev Yaşam"/>
    <n v="1"/>
    <n v="7300"/>
    <n v="0.15"/>
    <n v="1095"/>
    <n v="6205"/>
    <n v="5200"/>
    <n v="5200"/>
    <n v="1005"/>
  </r>
  <r>
    <n v="4373"/>
    <n v="2262"/>
    <n v="63"/>
    <s v="Güneş Kremi"/>
    <n v="6"/>
    <s v="Kozmetik"/>
    <n v="1"/>
    <n v="1520"/>
    <n v="0.15"/>
    <n v="228"/>
    <n v="1292"/>
    <n v="750"/>
    <n v="750"/>
    <n v="542"/>
  </r>
  <r>
    <n v="4374"/>
    <n v="2263"/>
    <n v="80"/>
    <s v="Eğitici Kartlar"/>
    <n v="7"/>
    <s v="Oyuncak"/>
    <n v="2"/>
    <n v="800"/>
    <n v="0.1"/>
    <n v="160"/>
    <n v="1440"/>
    <n v="640"/>
    <n v="1280"/>
    <n v="160"/>
  </r>
  <r>
    <n v="4375"/>
    <n v="2263"/>
    <n v="41"/>
    <s v="Tarih Kitabı"/>
    <n v="4"/>
    <s v="Kitap"/>
    <n v="1"/>
    <n v="120"/>
    <n v="0.05"/>
    <n v="6"/>
    <n v="114"/>
    <n v="70"/>
    <n v="70"/>
    <n v="44"/>
  </r>
  <r>
    <n v="4376"/>
    <n v="2263"/>
    <n v="110"/>
    <s v="Oto Süpürge"/>
    <n v="10"/>
    <s v="Oto Aksesuar"/>
    <n v="1"/>
    <n v="410"/>
    <n v="0.2"/>
    <n v="82"/>
    <n v="328"/>
    <n v="250"/>
    <n v="250"/>
    <n v="78"/>
  </r>
  <r>
    <n v="4377"/>
    <n v="2264"/>
    <n v="94"/>
    <s v="Çaydanlık"/>
    <n v="8"/>
    <s v="Mutfak"/>
    <n v="1"/>
    <n v="6700"/>
    <n v="0"/>
    <n v="0"/>
    <n v="6700"/>
    <n v="3570"/>
    <n v="3570"/>
    <n v="3130"/>
  </r>
  <r>
    <n v="4378"/>
    <n v="2264"/>
    <n v="102"/>
    <s v="Bahçe Eldiveni"/>
    <n v="9"/>
    <s v="Bahçe"/>
    <n v="1"/>
    <n v="2020"/>
    <n v="0.1"/>
    <n v="202"/>
    <n v="1818"/>
    <n v="1360"/>
    <n v="1360"/>
    <n v="458"/>
  </r>
  <r>
    <n v="4379"/>
    <n v="2264"/>
    <n v="49"/>
    <s v="Futbol Topu"/>
    <n v="5"/>
    <s v="Spor"/>
    <n v="1"/>
    <n v="360"/>
    <n v="0"/>
    <n v="0"/>
    <n v="360"/>
    <n v="270"/>
    <n v="270"/>
    <n v="90"/>
  </r>
  <r>
    <n v="4380"/>
    <n v="2265"/>
    <n v="37"/>
    <s v="Roman"/>
    <n v="4"/>
    <s v="Kitap"/>
    <n v="2"/>
    <n v="250"/>
    <n v="0"/>
    <n v="0"/>
    <n v="500"/>
    <n v="160"/>
    <n v="320"/>
    <n v="180"/>
  </r>
  <r>
    <n v="4381"/>
    <n v="2265"/>
    <n v="25"/>
    <s v="Tişört"/>
    <n v="3"/>
    <s v="Giyim"/>
    <n v="2"/>
    <n v="2070"/>
    <n v="0"/>
    <n v="0"/>
    <n v="4140"/>
    <n v="1430"/>
    <n v="2860"/>
    <n v="1280"/>
  </r>
  <r>
    <n v="4382"/>
    <n v="2266"/>
    <n v="108"/>
    <s v="Seramik Saksı"/>
    <n v="9"/>
    <s v="Bahçe"/>
    <n v="2"/>
    <n v="1750"/>
    <n v="0.15"/>
    <n v="525"/>
    <n v="2975"/>
    <n v="970"/>
    <n v="1940"/>
    <n v="1035"/>
  </r>
  <r>
    <n v="4383"/>
    <n v="2266"/>
    <n v="37"/>
    <s v="Roman"/>
    <n v="4"/>
    <s v="Kitap"/>
    <n v="3"/>
    <n v="240"/>
    <n v="0.05"/>
    <n v="36"/>
    <n v="684"/>
    <n v="160"/>
    <n v="480"/>
    <n v="204"/>
  </r>
  <r>
    <n v="4384"/>
    <n v="2266"/>
    <n v="9"/>
    <s v="Mouse"/>
    <n v="1"/>
    <s v="Elektronik"/>
    <n v="4"/>
    <n v="24750"/>
    <n v="0"/>
    <n v="0"/>
    <n v="99000"/>
    <n v="14160"/>
    <n v="56640"/>
    <n v="42360"/>
  </r>
  <r>
    <n v="4385"/>
    <n v="2267"/>
    <n v="110"/>
    <s v="Oto Süpürge"/>
    <n v="10"/>
    <s v="Oto Aksesuar"/>
    <n v="2"/>
    <n v="420"/>
    <n v="0.15"/>
    <n v="126"/>
    <n v="714"/>
    <n v="250"/>
    <n v="500"/>
    <n v="214"/>
  </r>
  <r>
    <n v="4386"/>
    <n v="2267"/>
    <n v="75"/>
    <s v="Oyuncak Araba"/>
    <n v="7"/>
    <s v="Oyuncak"/>
    <n v="1"/>
    <n v="1970"/>
    <n v="0"/>
    <n v="0"/>
    <n v="1970"/>
    <n v="1470"/>
    <n v="1470"/>
    <n v="500"/>
  </r>
  <r>
    <n v="4387"/>
    <n v="2268"/>
    <n v="86"/>
    <s v="Tencere Seti"/>
    <n v="8"/>
    <s v="Mutfak"/>
    <n v="1"/>
    <n v="570"/>
    <n v="0.1"/>
    <n v="57"/>
    <n v="513"/>
    <n v="360"/>
    <n v="360"/>
    <n v="153"/>
  </r>
  <r>
    <n v="4388"/>
    <n v="2268"/>
    <n v="72"/>
    <s v="Vücut Losyonu"/>
    <n v="6"/>
    <s v="Kozmetik"/>
    <n v="1"/>
    <n v="390"/>
    <n v="0.2"/>
    <n v="78"/>
    <n v="312"/>
    <n v="190"/>
    <n v="190"/>
    <n v="122"/>
  </r>
  <r>
    <n v="4389"/>
    <n v="2269"/>
    <n v="51"/>
    <s v="Dambıl Seti"/>
    <n v="5"/>
    <s v="Spor"/>
    <n v="1"/>
    <n v="19050"/>
    <n v="0"/>
    <n v="0"/>
    <n v="19050"/>
    <n v="9220"/>
    <n v="9220"/>
    <n v="9830"/>
  </r>
  <r>
    <n v="4390"/>
    <n v="2270"/>
    <n v="13"/>
    <s v="Elektrikli Süpürge"/>
    <n v="2"/>
    <s v="Ev Yaşam"/>
    <n v="3"/>
    <n v="4840"/>
    <n v="0"/>
    <n v="0"/>
    <n v="14520"/>
    <n v="2460"/>
    <n v="7380"/>
    <n v="7140"/>
  </r>
  <r>
    <n v="4391"/>
    <n v="2270"/>
    <n v="24"/>
    <s v="Kitaplık"/>
    <n v="2"/>
    <s v="Ev Yaşam"/>
    <n v="3"/>
    <n v="2820"/>
    <n v="0"/>
    <n v="0"/>
    <n v="8460"/>
    <n v="2180"/>
    <n v="6540"/>
    <n v="1920"/>
  </r>
  <r>
    <n v="4392"/>
    <n v="2271"/>
    <n v="9"/>
    <s v="Mouse"/>
    <n v="1"/>
    <s v="Elektronik"/>
    <n v="4"/>
    <n v="25970"/>
    <n v="0"/>
    <n v="0"/>
    <n v="103880"/>
    <n v="14160"/>
    <n v="56640"/>
    <n v="47240"/>
  </r>
  <r>
    <n v="4393"/>
    <n v="2271"/>
    <n v="45"/>
    <s v="Defter"/>
    <n v="4"/>
    <s v="Kitap"/>
    <n v="3"/>
    <n v="210"/>
    <n v="0"/>
    <n v="0"/>
    <n v="630"/>
    <n v="140"/>
    <n v="420"/>
    <n v="210"/>
  </r>
  <r>
    <n v="4394"/>
    <n v="2271"/>
    <n v="8"/>
    <s v="Klavye"/>
    <n v="1"/>
    <s v="Elektronik"/>
    <n v="1"/>
    <n v="8990"/>
    <n v="0"/>
    <n v="0"/>
    <n v="8990"/>
    <n v="6570"/>
    <n v="6570"/>
    <n v="2420"/>
  </r>
  <r>
    <n v="4395"/>
    <n v="2272"/>
    <n v="58"/>
    <s v="Eldiven"/>
    <n v="5"/>
    <s v="Spor"/>
    <n v="1"/>
    <n v="10590"/>
    <n v="0"/>
    <n v="0"/>
    <n v="10590"/>
    <n v="6110"/>
    <n v="6110"/>
    <n v="4480"/>
  </r>
  <r>
    <n v="4396"/>
    <n v="2273"/>
    <n v="15"/>
    <s v="Masa Lambası"/>
    <n v="2"/>
    <s v="Ev Yaşam"/>
    <n v="2"/>
    <n v="7360"/>
    <n v="0"/>
    <n v="0"/>
    <n v="14720"/>
    <n v="5200"/>
    <n v="10400"/>
    <n v="4320"/>
  </r>
  <r>
    <n v="4397"/>
    <n v="2274"/>
    <n v="12"/>
    <s v="Harici Disk"/>
    <n v="1"/>
    <s v="Elektronik"/>
    <n v="2"/>
    <n v="21250"/>
    <n v="0"/>
    <n v="0"/>
    <n v="42500"/>
    <n v="14940"/>
    <n v="29880"/>
    <n v="12620"/>
  </r>
  <r>
    <n v="4398"/>
    <n v="2274"/>
    <n v="37"/>
    <s v="Roman"/>
    <n v="4"/>
    <s v="Kitap"/>
    <n v="1"/>
    <n v="260"/>
    <n v="0.1"/>
    <n v="26"/>
    <n v="234"/>
    <n v="160"/>
    <n v="160"/>
    <n v="74"/>
  </r>
  <r>
    <n v="4399"/>
    <n v="2275"/>
    <n v="6"/>
    <s v="Tablet"/>
    <n v="1"/>
    <s v="Elektronik"/>
    <n v="2"/>
    <n v="18600"/>
    <n v="0.15"/>
    <n v="5580"/>
    <n v="31620"/>
    <n v="13090"/>
    <n v="26180"/>
    <n v="5440"/>
  </r>
  <r>
    <n v="4400"/>
    <n v="2275"/>
    <n v="1"/>
    <s v="Dizüstü Bilgisayar"/>
    <n v="1"/>
    <s v="Elektronik"/>
    <n v="1"/>
    <n v="22000"/>
    <n v="0"/>
    <n v="0"/>
    <n v="22000"/>
    <n v="10270"/>
    <n v="10270"/>
    <n v="11730"/>
  </r>
  <r>
    <n v="4401"/>
    <n v="2276"/>
    <n v="33"/>
    <s v="Ceket"/>
    <n v="3"/>
    <s v="Giyim"/>
    <n v="1"/>
    <n v="1380"/>
    <n v="0.1"/>
    <n v="138"/>
    <n v="1242"/>
    <n v="1040"/>
    <n v="1040"/>
    <n v="202"/>
  </r>
  <r>
    <n v="4402"/>
    <n v="2276"/>
    <n v="19"/>
    <s v="Perde"/>
    <n v="2"/>
    <s v="Ev Yaşam"/>
    <n v="1"/>
    <n v="3000"/>
    <n v="0"/>
    <n v="0"/>
    <n v="3000"/>
    <n v="1960"/>
    <n v="1960"/>
    <n v="1040"/>
  </r>
  <r>
    <n v="4403"/>
    <n v="2277"/>
    <n v="7"/>
    <s v="Monitör"/>
    <n v="1"/>
    <s v="Elektronik"/>
    <n v="2"/>
    <n v="19020"/>
    <n v="0.15"/>
    <n v="5706"/>
    <n v="32334"/>
    <n v="9620"/>
    <n v="19240"/>
    <n v="13094"/>
  </r>
  <r>
    <n v="4404"/>
    <n v="2277"/>
    <n v="109"/>
    <s v="Araç Telefon Tutucu"/>
    <n v="10"/>
    <s v="Oto Aksesuar"/>
    <n v="4"/>
    <n v="1020"/>
    <n v="0"/>
    <n v="0"/>
    <n v="4080"/>
    <n v="760"/>
    <n v="3040"/>
    <n v="1040"/>
  </r>
  <r>
    <n v="4405"/>
    <n v="2278"/>
    <n v="76"/>
    <s v="Peluş Ayı"/>
    <n v="7"/>
    <s v="Oyuncak"/>
    <n v="1"/>
    <n v="190"/>
    <n v="0"/>
    <n v="0"/>
    <n v="190"/>
    <n v="150"/>
    <n v="150"/>
    <n v="40"/>
  </r>
  <r>
    <n v="4406"/>
    <n v="2279"/>
    <n v="120"/>
    <s v="İlk Yardım Çantası"/>
    <n v="10"/>
    <s v="Oto Aksesuar"/>
    <n v="1"/>
    <n v="4620"/>
    <n v="0"/>
    <n v="0"/>
    <n v="4620"/>
    <n v="2720"/>
    <n v="2720"/>
    <n v="1900"/>
  </r>
  <r>
    <n v="4407"/>
    <n v="2279"/>
    <n v="58"/>
    <s v="Eldiven"/>
    <n v="5"/>
    <s v="Spor"/>
    <n v="1"/>
    <n v="10110"/>
    <n v="0.05"/>
    <n v="505.5"/>
    <n v="9604.5"/>
    <n v="6110"/>
    <n v="6110"/>
    <n v="3494.5"/>
  </r>
  <r>
    <n v="4408"/>
    <n v="2279"/>
    <n v="114"/>
    <s v="Bagaj Düzenleyici"/>
    <n v="10"/>
    <s v="Oto Aksesuar"/>
    <n v="1"/>
    <n v="130"/>
    <n v="0"/>
    <n v="0"/>
    <n v="130"/>
    <n v="60"/>
    <n v="60"/>
    <n v="70"/>
  </r>
  <r>
    <n v="4409"/>
    <n v="2279"/>
    <n v="43"/>
    <s v="Ders Kitabı"/>
    <n v="4"/>
    <s v="Kitap"/>
    <n v="2"/>
    <n v="190"/>
    <n v="0.1"/>
    <n v="38"/>
    <n v="342"/>
    <n v="120"/>
    <n v="240"/>
    <n v="102"/>
  </r>
  <r>
    <n v="4410"/>
    <n v="2280"/>
    <n v="111"/>
    <s v="Paspas Seti"/>
    <n v="10"/>
    <s v="Oto Aksesuar"/>
    <n v="1"/>
    <n v="260"/>
    <n v="0.2"/>
    <n v="52"/>
    <n v="208"/>
    <n v="140"/>
    <n v="140"/>
    <n v="68"/>
  </r>
  <r>
    <n v="4411"/>
    <n v="2281"/>
    <n v="41"/>
    <s v="Tarih Kitabı"/>
    <n v="4"/>
    <s v="Kitap"/>
    <n v="1"/>
    <n v="120"/>
    <n v="0.25"/>
    <n v="30"/>
    <n v="90"/>
    <n v="70"/>
    <n v="70"/>
    <n v="20"/>
  </r>
  <r>
    <n v="4412"/>
    <n v="2281"/>
    <n v="97"/>
    <s v="Bahçe Makası"/>
    <n v="9"/>
    <s v="Bahçe"/>
    <n v="2"/>
    <n v="70"/>
    <n v="0.15"/>
    <n v="21"/>
    <n v="119"/>
    <n v="50"/>
    <n v="100"/>
    <n v="19"/>
  </r>
  <r>
    <n v="4413"/>
    <n v="2282"/>
    <n v="42"/>
    <s v="Çocuk Kitabı"/>
    <n v="4"/>
    <s v="Kitap"/>
    <n v="1"/>
    <n v="70"/>
    <n v="0"/>
    <n v="0"/>
    <n v="70"/>
    <n v="50"/>
    <n v="50"/>
    <n v="20"/>
  </r>
  <r>
    <n v="4414"/>
    <n v="2282"/>
    <n v="102"/>
    <s v="Bahçe Eldiveni"/>
    <n v="9"/>
    <s v="Bahçe"/>
    <n v="4"/>
    <n v="2030"/>
    <n v="0.2"/>
    <n v="1624"/>
    <n v="6496"/>
    <n v="1360"/>
    <n v="5440"/>
    <n v="1056"/>
  </r>
  <r>
    <n v="4415"/>
    <n v="2283"/>
    <n v="33"/>
    <s v="Ceket"/>
    <n v="3"/>
    <s v="Giyim"/>
    <n v="2"/>
    <n v="1340"/>
    <n v="0"/>
    <n v="0"/>
    <n v="2680"/>
    <n v="1040"/>
    <n v="2080"/>
    <n v="600"/>
  </r>
  <r>
    <n v="4416"/>
    <n v="2284"/>
    <n v="76"/>
    <s v="Peluş Ayı"/>
    <n v="7"/>
    <s v="Oyuncak"/>
    <n v="1"/>
    <n v="190"/>
    <n v="0.1"/>
    <n v="19"/>
    <n v="171"/>
    <n v="150"/>
    <n v="150"/>
    <n v="21"/>
  </r>
  <r>
    <n v="4417"/>
    <n v="2284"/>
    <n v="82"/>
    <s v="Satranç Takımı"/>
    <n v="7"/>
    <s v="Oyuncak"/>
    <n v="1"/>
    <n v="910"/>
    <n v="0.05"/>
    <n v="45.5"/>
    <n v="864.5"/>
    <n v="700"/>
    <n v="700"/>
    <n v="164.5"/>
  </r>
  <r>
    <n v="4418"/>
    <n v="2285"/>
    <n v="109"/>
    <s v="Araç Telefon Tutucu"/>
    <n v="10"/>
    <s v="Oto Aksesuar"/>
    <n v="1"/>
    <n v="1000"/>
    <n v="0.05"/>
    <n v="50"/>
    <n v="950"/>
    <n v="760"/>
    <n v="760"/>
    <n v="190"/>
  </r>
  <r>
    <n v="4419"/>
    <n v="2286"/>
    <n v="47"/>
    <s v="Çizim Defteri"/>
    <n v="4"/>
    <s v="Kitap"/>
    <n v="1"/>
    <n v="340"/>
    <n v="0.15"/>
    <n v="51"/>
    <n v="289"/>
    <n v="240"/>
    <n v="240"/>
    <n v="49"/>
  </r>
  <r>
    <n v="4420"/>
    <n v="2286"/>
    <n v="82"/>
    <s v="Satranç Takımı"/>
    <n v="7"/>
    <s v="Oyuncak"/>
    <n v="2"/>
    <n v="930"/>
    <n v="0"/>
    <n v="0"/>
    <n v="1860"/>
    <n v="700"/>
    <n v="1400"/>
    <n v="460"/>
  </r>
  <r>
    <n v="4421"/>
    <n v="2286"/>
    <n v="97"/>
    <s v="Bahçe Makası"/>
    <n v="9"/>
    <s v="Bahçe"/>
    <n v="1"/>
    <n v="70"/>
    <n v="0.1"/>
    <n v="7"/>
    <n v="63"/>
    <n v="50"/>
    <n v="50"/>
    <n v="13"/>
  </r>
  <r>
    <n v="4422"/>
    <n v="2287"/>
    <n v="104"/>
    <s v="Fide Küreği"/>
    <n v="9"/>
    <s v="Bahçe"/>
    <n v="1"/>
    <n v="790"/>
    <n v="0.1"/>
    <n v="79"/>
    <n v="711"/>
    <n v="520"/>
    <n v="520"/>
    <n v="191"/>
  </r>
  <r>
    <n v="4423"/>
    <n v="2288"/>
    <n v="85"/>
    <s v="Tava"/>
    <n v="8"/>
    <s v="Mutfak"/>
    <n v="1"/>
    <n v="7330"/>
    <n v="0.05"/>
    <n v="366.5"/>
    <n v="6963.5"/>
    <n v="3460"/>
    <n v="3460"/>
    <n v="3503.5"/>
  </r>
  <r>
    <n v="4424"/>
    <n v="2289"/>
    <n v="56"/>
    <s v="Spor Çantası"/>
    <n v="5"/>
    <s v="Spor"/>
    <n v="5"/>
    <n v="18080"/>
    <n v="0"/>
    <n v="0"/>
    <n v="90400"/>
    <n v="12840"/>
    <n v="64200"/>
    <n v="26200"/>
  </r>
  <r>
    <n v="4425"/>
    <n v="2290"/>
    <n v="40"/>
    <s v="Veri Analizi Kitabı"/>
    <n v="4"/>
    <s v="Kitap"/>
    <n v="1"/>
    <n v="500"/>
    <n v="0.05"/>
    <n v="25"/>
    <n v="475"/>
    <n v="340"/>
    <n v="340"/>
    <n v="135"/>
  </r>
  <r>
    <n v="4426"/>
    <n v="2290"/>
    <n v="27"/>
    <s v="Sweatshirt"/>
    <n v="3"/>
    <s v="Giyim"/>
    <n v="2"/>
    <n v="1410"/>
    <n v="0.15"/>
    <n v="423"/>
    <n v="2397"/>
    <n v="690"/>
    <n v="1380"/>
    <n v="1017"/>
  </r>
  <r>
    <n v="4427"/>
    <n v="2291"/>
    <n v="102"/>
    <s v="Bahçe Eldiveni"/>
    <n v="9"/>
    <s v="Bahçe"/>
    <n v="1"/>
    <n v="2140"/>
    <n v="0.05"/>
    <n v="107"/>
    <n v="2033"/>
    <n v="1360"/>
    <n v="1360"/>
    <n v="673"/>
  </r>
  <r>
    <n v="4428"/>
    <n v="2291"/>
    <n v="24"/>
    <s v="Kitaplık"/>
    <n v="2"/>
    <s v="Ev Yaşam"/>
    <n v="1"/>
    <n v="2810"/>
    <n v="0.2"/>
    <n v="562"/>
    <n v="2248"/>
    <n v="2180"/>
    <n v="2180"/>
    <n v="68"/>
  </r>
  <r>
    <n v="4429"/>
    <n v="2292"/>
    <n v="53"/>
    <s v="Koşu Bandı"/>
    <n v="5"/>
    <s v="Spor"/>
    <n v="3"/>
    <n v="12610"/>
    <n v="0.05"/>
    <n v="1891.5"/>
    <n v="35938.5"/>
    <n v="6380"/>
    <n v="19140"/>
    <n v="16798.5"/>
  </r>
  <r>
    <n v="4430"/>
    <n v="2292"/>
    <n v="118"/>
    <s v="Park Sensörü"/>
    <n v="10"/>
    <s v="Oto Aksesuar"/>
    <n v="4"/>
    <n v="4710"/>
    <n v="0.1"/>
    <n v="1884"/>
    <n v="16956"/>
    <n v="2490"/>
    <n v="9960"/>
    <n v="6996"/>
  </r>
  <r>
    <n v="4431"/>
    <n v="2292"/>
    <n v="70"/>
    <s v="El Kremi"/>
    <n v="6"/>
    <s v="Kozmetik"/>
    <n v="1"/>
    <n v="1080"/>
    <n v="0.1"/>
    <n v="108"/>
    <n v="972"/>
    <n v="700"/>
    <n v="700"/>
    <n v="272"/>
  </r>
  <r>
    <n v="4432"/>
    <n v="2293"/>
    <n v="46"/>
    <s v="Kalem Seti"/>
    <n v="4"/>
    <s v="Kitap"/>
    <n v="1"/>
    <n v="160"/>
    <n v="0.2"/>
    <n v="32"/>
    <n v="128"/>
    <n v="90"/>
    <n v="90"/>
    <n v="38"/>
  </r>
  <r>
    <n v="4433"/>
    <n v="2294"/>
    <n v="65"/>
    <s v="Diş Macunu"/>
    <n v="6"/>
    <s v="Kozmetik"/>
    <n v="2"/>
    <n v="220"/>
    <n v="0"/>
    <n v="0"/>
    <n v="440"/>
    <n v="170"/>
    <n v="340"/>
    <n v="100"/>
  </r>
  <r>
    <n v="4434"/>
    <n v="2295"/>
    <n v="33"/>
    <s v="Ceket"/>
    <n v="3"/>
    <s v="Giyim"/>
    <n v="2"/>
    <n v="1370"/>
    <n v="0.25"/>
    <n v="685"/>
    <n v="2055"/>
    <n v="1040"/>
    <n v="2080"/>
    <n v="-25"/>
  </r>
  <r>
    <n v="4435"/>
    <n v="2296"/>
    <n v="11"/>
    <s v="Webcam"/>
    <n v="1"/>
    <s v="Elektronik"/>
    <n v="4"/>
    <n v="3280"/>
    <n v="0.05"/>
    <n v="656"/>
    <n v="12464"/>
    <n v="1600"/>
    <n v="6400"/>
    <n v="6064"/>
  </r>
  <r>
    <n v="4436"/>
    <n v="2296"/>
    <n v="67"/>
    <s v="Yüz Temizleme Jeli"/>
    <n v="6"/>
    <s v="Kozmetik"/>
    <n v="2"/>
    <n v="1410"/>
    <n v="0"/>
    <n v="0"/>
    <n v="2820"/>
    <n v="730"/>
    <n v="1460"/>
    <n v="1360"/>
  </r>
  <r>
    <n v="4437"/>
    <n v="2297"/>
    <n v="70"/>
    <s v="El Kremi"/>
    <n v="6"/>
    <s v="Kozmetik"/>
    <n v="1"/>
    <n v="1030"/>
    <n v="0.05"/>
    <n v="51.5"/>
    <n v="978.5"/>
    <n v="700"/>
    <n v="700"/>
    <n v="278.5"/>
  </r>
  <r>
    <n v="4438"/>
    <n v="2297"/>
    <n v="32"/>
    <s v="Kazak"/>
    <n v="3"/>
    <s v="Giyim"/>
    <n v="1"/>
    <n v="2280"/>
    <n v="0.05"/>
    <n v="114"/>
    <n v="2166"/>
    <n v="1660"/>
    <n v="1660"/>
    <n v="506"/>
  </r>
  <r>
    <n v="4439"/>
    <n v="2297"/>
    <n v="4"/>
    <s v="Bluetooth Hoparlör"/>
    <n v="1"/>
    <s v="Elektronik"/>
    <n v="2"/>
    <n v="19800"/>
    <n v="0.1"/>
    <n v="3960"/>
    <n v="35640"/>
    <n v="9340"/>
    <n v="18680"/>
    <n v="16960"/>
  </r>
  <r>
    <n v="4440"/>
    <n v="2298"/>
    <n v="1"/>
    <s v="Dizüstü Bilgisayar"/>
    <n v="1"/>
    <s v="Elektronik"/>
    <n v="2"/>
    <n v="21810"/>
    <n v="0.15"/>
    <n v="6543"/>
    <n v="37077"/>
    <n v="10270"/>
    <n v="20540"/>
    <n v="16537"/>
  </r>
  <r>
    <n v="4441"/>
    <n v="2298"/>
    <n v="12"/>
    <s v="Harici Disk"/>
    <n v="1"/>
    <s v="Elektronik"/>
    <n v="2"/>
    <n v="20370"/>
    <n v="0"/>
    <n v="0"/>
    <n v="40740"/>
    <n v="14940"/>
    <n v="29880"/>
    <n v="10860"/>
  </r>
  <r>
    <n v="4442"/>
    <n v="2299"/>
    <n v="47"/>
    <s v="Çizim Defteri"/>
    <n v="4"/>
    <s v="Kitap"/>
    <n v="1"/>
    <n v="330"/>
    <n v="0.2"/>
    <n v="66"/>
    <n v="264"/>
    <n v="240"/>
    <n v="240"/>
    <n v="24"/>
  </r>
  <r>
    <n v="4443"/>
    <n v="2299"/>
    <n v="20"/>
    <s v="Duvar Saati"/>
    <n v="2"/>
    <s v="Ev Yaşam"/>
    <n v="3"/>
    <n v="1840"/>
    <n v="0.1"/>
    <n v="552"/>
    <n v="4968"/>
    <n v="1030"/>
    <n v="3090"/>
    <n v="1878"/>
  </r>
  <r>
    <n v="4444"/>
    <n v="2300"/>
    <n v="6"/>
    <s v="Tablet"/>
    <n v="1"/>
    <s v="Elektronik"/>
    <n v="1"/>
    <n v="19210"/>
    <n v="0"/>
    <n v="0"/>
    <n v="19210"/>
    <n v="13090"/>
    <n v="13090"/>
    <n v="6120"/>
  </r>
  <r>
    <n v="4445"/>
    <n v="2301"/>
    <n v="115"/>
    <s v="Araç Şarj Aleti"/>
    <n v="10"/>
    <s v="Oto Aksesuar"/>
    <n v="4"/>
    <n v="4970"/>
    <n v="0"/>
    <n v="0"/>
    <n v="19880"/>
    <n v="3060"/>
    <n v="12240"/>
    <n v="7640"/>
  </r>
  <r>
    <n v="4446"/>
    <n v="2301"/>
    <n v="109"/>
    <s v="Araç Telefon Tutucu"/>
    <n v="10"/>
    <s v="Oto Aksesuar"/>
    <n v="1"/>
    <n v="1050"/>
    <n v="0"/>
    <n v="0"/>
    <n v="1050"/>
    <n v="760"/>
    <n v="760"/>
    <n v="290"/>
  </r>
  <r>
    <n v="4447"/>
    <n v="2302"/>
    <n v="97"/>
    <s v="Bahçe Makası"/>
    <n v="9"/>
    <s v="Bahçe"/>
    <n v="1"/>
    <n v="70"/>
    <n v="0.05"/>
    <n v="3.5"/>
    <n v="66.5"/>
    <n v="50"/>
    <n v="50"/>
    <n v="16.5"/>
  </r>
  <r>
    <n v="4448"/>
    <n v="2302"/>
    <n v="96"/>
    <s v="Mutfak Tartısı"/>
    <n v="8"/>
    <s v="Mutfak"/>
    <n v="3"/>
    <n v="4140"/>
    <n v="0.15"/>
    <n v="1863"/>
    <n v="10557"/>
    <n v="3060"/>
    <n v="9180"/>
    <n v="1377"/>
  </r>
  <r>
    <n v="4449"/>
    <n v="2303"/>
    <n v="111"/>
    <s v="Paspas Seti"/>
    <n v="10"/>
    <s v="Oto Aksesuar"/>
    <n v="1"/>
    <n v="240"/>
    <n v="0.1"/>
    <n v="24"/>
    <n v="216"/>
    <n v="140"/>
    <n v="140"/>
    <n v="76"/>
  </r>
  <r>
    <n v="4450"/>
    <n v="2304"/>
    <n v="60"/>
    <s v="Pilates Topu"/>
    <n v="5"/>
    <s v="Spor"/>
    <n v="5"/>
    <n v="4830"/>
    <n v="0"/>
    <n v="0"/>
    <n v="24150"/>
    <n v="3060"/>
    <n v="15300"/>
    <n v="8850"/>
  </r>
  <r>
    <n v="4451"/>
    <n v="2305"/>
    <n v="109"/>
    <s v="Araç Telefon Tutucu"/>
    <n v="10"/>
    <s v="Oto Aksesuar"/>
    <n v="2"/>
    <n v="1040"/>
    <n v="0.1"/>
    <n v="208"/>
    <n v="1872"/>
    <n v="760"/>
    <n v="1520"/>
    <n v="352"/>
  </r>
  <r>
    <n v="4452"/>
    <n v="2305"/>
    <n v="33"/>
    <s v="Ceket"/>
    <n v="3"/>
    <s v="Giyim"/>
    <n v="1"/>
    <n v="1330"/>
    <n v="0.15"/>
    <n v="199.5"/>
    <n v="1130.5"/>
    <n v="1040"/>
    <n v="1040"/>
    <n v="90.5"/>
  </r>
  <r>
    <n v="4453"/>
    <n v="2305"/>
    <n v="7"/>
    <s v="Monitör"/>
    <n v="1"/>
    <s v="Elektronik"/>
    <n v="2"/>
    <n v="18710"/>
    <n v="0"/>
    <n v="0"/>
    <n v="37420"/>
    <n v="9620"/>
    <n v="19240"/>
    <n v="18180"/>
  </r>
  <r>
    <n v="4454"/>
    <n v="2305"/>
    <n v="6"/>
    <s v="Tablet"/>
    <n v="1"/>
    <s v="Elektronik"/>
    <n v="2"/>
    <n v="18620"/>
    <n v="0"/>
    <n v="0"/>
    <n v="37240"/>
    <n v="13090"/>
    <n v="26180"/>
    <n v="11060"/>
  </r>
  <r>
    <n v="4455"/>
    <n v="2306"/>
    <n v="28"/>
    <s v="Mont"/>
    <n v="3"/>
    <s v="Giyim"/>
    <n v="2"/>
    <n v="3830"/>
    <n v="0.05"/>
    <n v="383"/>
    <n v="7277"/>
    <n v="2180"/>
    <n v="4360"/>
    <n v="2917"/>
  </r>
  <r>
    <n v="4456"/>
    <n v="2306"/>
    <n v="23"/>
    <s v="TV Ünitesi"/>
    <n v="2"/>
    <s v="Ev Yaşam"/>
    <n v="2"/>
    <n v="8940"/>
    <n v="0"/>
    <n v="0"/>
    <n v="17880"/>
    <n v="4430"/>
    <n v="8860"/>
    <n v="9020"/>
  </r>
  <r>
    <n v="4457"/>
    <n v="2306"/>
    <n v="34"/>
    <s v="Şapka"/>
    <n v="3"/>
    <s v="Giyim"/>
    <n v="1"/>
    <n v="1920"/>
    <n v="0"/>
    <n v="0"/>
    <n v="1920"/>
    <n v="910"/>
    <n v="910"/>
    <n v="1010"/>
  </r>
  <r>
    <n v="4458"/>
    <n v="2307"/>
    <n v="93"/>
    <s v="Baharatlık"/>
    <n v="8"/>
    <s v="Mutfak"/>
    <n v="1"/>
    <n v="4810"/>
    <n v="0.2"/>
    <n v="962"/>
    <n v="3848"/>
    <n v="3580"/>
    <n v="3580"/>
    <n v="268"/>
  </r>
  <r>
    <n v="4459"/>
    <n v="2307"/>
    <n v="38"/>
    <s v="Kişisel Gelişim Kitabı"/>
    <n v="4"/>
    <s v="Kitap"/>
    <n v="1"/>
    <n v="330"/>
    <n v="0"/>
    <n v="0"/>
    <n v="330"/>
    <n v="250"/>
    <n v="250"/>
    <n v="80"/>
  </r>
  <r>
    <n v="4460"/>
    <n v="2308"/>
    <n v="119"/>
    <s v="Koku"/>
    <n v="10"/>
    <s v="Oto Aksesuar"/>
    <n v="1"/>
    <n v="3020"/>
    <n v="0.15"/>
    <n v="453"/>
    <n v="2567"/>
    <n v="1710"/>
    <n v="1710"/>
    <n v="857"/>
  </r>
  <r>
    <n v="4461"/>
    <n v="2309"/>
    <n v="112"/>
    <s v="Cam Suyu"/>
    <n v="10"/>
    <s v="Oto Aksesuar"/>
    <n v="2"/>
    <n v="2780"/>
    <n v="0"/>
    <n v="0"/>
    <n v="5560"/>
    <n v="1520"/>
    <n v="3040"/>
    <n v="2520"/>
  </r>
  <r>
    <n v="4462"/>
    <n v="2309"/>
    <n v="33"/>
    <s v="Ceket"/>
    <n v="3"/>
    <s v="Giyim"/>
    <n v="1"/>
    <n v="1340"/>
    <n v="0"/>
    <n v="0"/>
    <n v="1340"/>
    <n v="1040"/>
    <n v="1040"/>
    <n v="300"/>
  </r>
  <r>
    <n v="4463"/>
    <n v="2310"/>
    <n v="3"/>
    <s v="Kablosuz Kulaklık"/>
    <n v="1"/>
    <s v="Elektronik"/>
    <n v="4"/>
    <n v="24710"/>
    <n v="0"/>
    <n v="0"/>
    <n v="98840"/>
    <n v="17980"/>
    <n v="71920"/>
    <n v="26920"/>
  </r>
  <r>
    <n v="4464"/>
    <n v="2310"/>
    <n v="37"/>
    <s v="Roman"/>
    <n v="4"/>
    <s v="Kitap"/>
    <n v="1"/>
    <n v="260"/>
    <n v="0.05"/>
    <n v="13"/>
    <n v="247"/>
    <n v="160"/>
    <n v="160"/>
    <n v="87"/>
  </r>
  <r>
    <n v="4465"/>
    <n v="2311"/>
    <n v="65"/>
    <s v="Diş Macunu"/>
    <n v="6"/>
    <s v="Kozmetik"/>
    <n v="1"/>
    <n v="230"/>
    <n v="0"/>
    <n v="0"/>
    <n v="230"/>
    <n v="170"/>
    <n v="170"/>
    <n v="60"/>
  </r>
  <r>
    <n v="4466"/>
    <n v="2311"/>
    <n v="41"/>
    <s v="Tarih Kitabı"/>
    <n v="4"/>
    <s v="Kitap"/>
    <n v="1"/>
    <n v="120"/>
    <n v="0"/>
    <n v="0"/>
    <n v="120"/>
    <n v="70"/>
    <n v="70"/>
    <n v="50"/>
  </r>
  <r>
    <n v="4467"/>
    <n v="2312"/>
    <n v="30"/>
    <s v="Eşofman Altı"/>
    <n v="3"/>
    <s v="Giyim"/>
    <n v="2"/>
    <n v="1720"/>
    <n v="0"/>
    <n v="0"/>
    <n v="3440"/>
    <n v="910"/>
    <n v="1820"/>
    <n v="1620"/>
  </r>
  <r>
    <n v="4468"/>
    <n v="2312"/>
    <n v="4"/>
    <s v="Bluetooth Hoparlör"/>
    <n v="1"/>
    <s v="Elektronik"/>
    <n v="3"/>
    <n v="20300"/>
    <n v="0"/>
    <n v="0"/>
    <n v="60900"/>
    <n v="9340"/>
    <n v="28020"/>
    <n v="32880"/>
  </r>
  <r>
    <n v="4469"/>
    <n v="2313"/>
    <n v="77"/>
    <s v="Masa Oyunu"/>
    <n v="7"/>
    <s v="Oyuncak"/>
    <n v="1"/>
    <n v="2910"/>
    <n v="0.1"/>
    <n v="291"/>
    <n v="2619"/>
    <n v="2190"/>
    <n v="2190"/>
    <n v="429"/>
  </r>
  <r>
    <n v="4470"/>
    <n v="2313"/>
    <n v="57"/>
    <s v="Atlama İpi"/>
    <n v="5"/>
    <s v="Spor"/>
    <n v="1"/>
    <n v="2800"/>
    <n v="0"/>
    <n v="0"/>
    <n v="2800"/>
    <n v="1530"/>
    <n v="1530"/>
    <n v="1270"/>
  </r>
  <r>
    <n v="4471"/>
    <n v="2314"/>
    <n v="25"/>
    <s v="Tişört"/>
    <n v="3"/>
    <s v="Giyim"/>
    <n v="1"/>
    <n v="2060"/>
    <n v="0"/>
    <n v="0"/>
    <n v="2060"/>
    <n v="1430"/>
    <n v="1430"/>
    <n v="630"/>
  </r>
  <r>
    <n v="4472"/>
    <n v="2315"/>
    <n v="39"/>
    <s v="İşletme Kitabı"/>
    <n v="4"/>
    <s v="Kitap"/>
    <n v="1"/>
    <n v="420"/>
    <n v="0"/>
    <n v="0"/>
    <n v="420"/>
    <n v="210"/>
    <n v="210"/>
    <n v="210"/>
  </r>
  <r>
    <n v="4473"/>
    <n v="2316"/>
    <n v="12"/>
    <s v="Harici Disk"/>
    <n v="1"/>
    <s v="Elektronik"/>
    <n v="1"/>
    <n v="20470"/>
    <n v="0.1"/>
    <n v="2047"/>
    <n v="18423"/>
    <n v="14940"/>
    <n v="14940"/>
    <n v="3483"/>
  </r>
  <r>
    <n v="4474"/>
    <n v="2317"/>
    <n v="81"/>
    <s v="Ahşap Blok"/>
    <n v="7"/>
    <s v="Oyuncak"/>
    <n v="3"/>
    <n v="2530"/>
    <n v="0.1"/>
    <n v="759"/>
    <n v="6831"/>
    <n v="1830"/>
    <n v="5490"/>
    <n v="1341"/>
  </r>
  <r>
    <n v="4475"/>
    <n v="2317"/>
    <n v="85"/>
    <s v="Tava"/>
    <n v="8"/>
    <s v="Mutfak"/>
    <n v="1"/>
    <n v="7410"/>
    <n v="0.1"/>
    <n v="741"/>
    <n v="6669"/>
    <n v="3460"/>
    <n v="3460"/>
    <n v="3209"/>
  </r>
  <r>
    <n v="4476"/>
    <n v="2317"/>
    <n v="12"/>
    <s v="Harici Disk"/>
    <n v="1"/>
    <s v="Elektronik"/>
    <n v="1"/>
    <n v="21160"/>
    <n v="0"/>
    <n v="0"/>
    <n v="21160"/>
    <n v="14940"/>
    <n v="14940"/>
    <n v="6220"/>
  </r>
  <r>
    <n v="4477"/>
    <n v="2317"/>
    <n v="21"/>
    <s v="Ayakkabılık"/>
    <n v="2"/>
    <s v="Ev Yaşam"/>
    <n v="4"/>
    <n v="2900"/>
    <n v="0.05"/>
    <n v="580"/>
    <n v="11020"/>
    <n v="2170"/>
    <n v="8680"/>
    <n v="2340"/>
  </r>
  <r>
    <n v="4478"/>
    <n v="2318"/>
    <n v="106"/>
    <s v="Gübre"/>
    <n v="9"/>
    <s v="Bahçe"/>
    <n v="2"/>
    <n v="1550"/>
    <n v="0.05"/>
    <n v="155"/>
    <n v="2945"/>
    <n v="830"/>
    <n v="1660"/>
    <n v="1285"/>
  </r>
  <r>
    <n v="4479"/>
    <n v="2318"/>
    <n v="117"/>
    <s v="Direksiyon Kılıfı"/>
    <n v="10"/>
    <s v="Oto Aksesuar"/>
    <n v="1"/>
    <n v="230"/>
    <n v="0"/>
    <n v="0"/>
    <n v="230"/>
    <n v="140"/>
    <n v="140"/>
    <n v="90"/>
  </r>
  <r>
    <n v="4480"/>
    <n v="2318"/>
    <n v="43"/>
    <s v="Ders Kitabı"/>
    <n v="4"/>
    <s v="Kitap"/>
    <n v="3"/>
    <n v="190"/>
    <n v="0"/>
    <n v="0"/>
    <n v="570"/>
    <n v="120"/>
    <n v="360"/>
    <n v="210"/>
  </r>
  <r>
    <n v="4481"/>
    <n v="2319"/>
    <n v="40"/>
    <s v="Veri Analizi Kitabı"/>
    <n v="4"/>
    <s v="Kitap"/>
    <n v="1"/>
    <n v="490"/>
    <n v="0.2"/>
    <n v="98"/>
    <n v="392"/>
    <n v="340"/>
    <n v="340"/>
    <n v="52"/>
  </r>
  <r>
    <n v="4482"/>
    <n v="2320"/>
    <n v="91"/>
    <s v="Su Isıtıcı"/>
    <n v="8"/>
    <s v="Mutfak"/>
    <n v="5"/>
    <n v="2060"/>
    <n v="0.2"/>
    <n v="2060"/>
    <n v="8240"/>
    <n v="1350"/>
    <n v="6750"/>
    <n v="1490"/>
  </r>
  <r>
    <n v="4483"/>
    <n v="2321"/>
    <n v="20"/>
    <s v="Duvar Saati"/>
    <n v="2"/>
    <s v="Ev Yaşam"/>
    <n v="1"/>
    <n v="1830"/>
    <n v="0.2"/>
    <n v="366"/>
    <n v="1464"/>
    <n v="1030"/>
    <n v="1030"/>
    <n v="434"/>
  </r>
  <r>
    <n v="4484"/>
    <n v="2322"/>
    <n v="47"/>
    <s v="Çizim Defteri"/>
    <n v="4"/>
    <s v="Kitap"/>
    <n v="1"/>
    <n v="350"/>
    <n v="0.25"/>
    <n v="87.5"/>
    <n v="262.5"/>
    <n v="240"/>
    <n v="240"/>
    <n v="22.5"/>
  </r>
  <r>
    <n v="4485"/>
    <n v="2322"/>
    <n v="91"/>
    <s v="Su Isıtıcı"/>
    <n v="8"/>
    <s v="Mutfak"/>
    <n v="2"/>
    <n v="2040"/>
    <n v="0.15"/>
    <n v="612"/>
    <n v="3468"/>
    <n v="1350"/>
    <n v="2700"/>
    <n v="768"/>
  </r>
  <r>
    <n v="4486"/>
    <n v="2322"/>
    <n v="65"/>
    <s v="Diş Macunu"/>
    <n v="6"/>
    <s v="Kozmetik"/>
    <n v="2"/>
    <n v="220"/>
    <n v="0"/>
    <n v="0"/>
    <n v="440"/>
    <n v="170"/>
    <n v="340"/>
    <n v="100"/>
  </r>
  <r>
    <n v="4487"/>
    <n v="2323"/>
    <n v="32"/>
    <s v="Kazak"/>
    <n v="3"/>
    <s v="Giyim"/>
    <n v="1"/>
    <n v="2270"/>
    <n v="0"/>
    <n v="0"/>
    <n v="2270"/>
    <n v="1660"/>
    <n v="1660"/>
    <n v="610"/>
  </r>
  <r>
    <n v="4488"/>
    <n v="2323"/>
    <n v="74"/>
    <s v="Puzzle"/>
    <n v="7"/>
    <s v="Oyuncak"/>
    <n v="2"/>
    <n v="550"/>
    <n v="0"/>
    <n v="0"/>
    <n v="1100"/>
    <n v="420"/>
    <n v="840"/>
    <n v="260"/>
  </r>
  <r>
    <n v="4489"/>
    <n v="2323"/>
    <n v="65"/>
    <s v="Diş Macunu"/>
    <n v="6"/>
    <s v="Kozmetik"/>
    <n v="1"/>
    <n v="220"/>
    <n v="0"/>
    <n v="0"/>
    <n v="220"/>
    <n v="170"/>
    <n v="170"/>
    <n v="50"/>
  </r>
  <r>
    <n v="4490"/>
    <n v="2324"/>
    <n v="17"/>
    <s v="Yastık"/>
    <n v="2"/>
    <s v="Ev Yaşam"/>
    <n v="1"/>
    <n v="2510"/>
    <n v="0"/>
    <n v="0"/>
    <n v="2510"/>
    <n v="1340"/>
    <n v="1340"/>
    <n v="1170"/>
  </r>
  <r>
    <n v="4491"/>
    <n v="2324"/>
    <n v="91"/>
    <s v="Su Isıtıcı"/>
    <n v="8"/>
    <s v="Mutfak"/>
    <n v="1"/>
    <n v="2030"/>
    <n v="0.05"/>
    <n v="101.5"/>
    <n v="1928.5"/>
    <n v="1350"/>
    <n v="1350"/>
    <n v="578.5"/>
  </r>
  <r>
    <n v="4492"/>
    <n v="2325"/>
    <n v="110"/>
    <s v="Oto Süpürge"/>
    <n v="10"/>
    <s v="Oto Aksesuar"/>
    <n v="1"/>
    <n v="410"/>
    <n v="0"/>
    <n v="0"/>
    <n v="410"/>
    <n v="250"/>
    <n v="250"/>
    <n v="160"/>
  </r>
  <r>
    <n v="4493"/>
    <n v="2325"/>
    <n v="40"/>
    <s v="Veri Analizi Kitabı"/>
    <n v="4"/>
    <s v="Kitap"/>
    <n v="3"/>
    <n v="480"/>
    <n v="0"/>
    <n v="0"/>
    <n v="1440"/>
    <n v="340"/>
    <n v="1020"/>
    <n v="420"/>
  </r>
  <r>
    <n v="4494"/>
    <n v="2325"/>
    <n v="115"/>
    <s v="Araç Şarj Aleti"/>
    <n v="10"/>
    <s v="Oto Aksesuar"/>
    <n v="1"/>
    <n v="4770"/>
    <n v="0"/>
    <n v="0"/>
    <n v="4770"/>
    <n v="3060"/>
    <n v="3060"/>
    <n v="1710"/>
  </r>
  <r>
    <n v="4495"/>
    <n v="2326"/>
    <n v="44"/>
    <s v="Ajanda"/>
    <n v="4"/>
    <s v="Kitap"/>
    <n v="5"/>
    <n v="320"/>
    <n v="0"/>
    <n v="0"/>
    <n v="1600"/>
    <n v="160"/>
    <n v="800"/>
    <n v="800"/>
  </r>
  <r>
    <n v="4496"/>
    <n v="2326"/>
    <n v="23"/>
    <s v="TV Ünitesi"/>
    <n v="2"/>
    <s v="Ev Yaşam"/>
    <n v="2"/>
    <n v="8730"/>
    <n v="0.05"/>
    <n v="873"/>
    <n v="16587"/>
    <n v="4430"/>
    <n v="8860"/>
    <n v="7727"/>
  </r>
  <r>
    <n v="4497"/>
    <n v="2327"/>
    <n v="103"/>
    <s v="Güneş Enerjili Lamba"/>
    <n v="9"/>
    <s v="Bahçe"/>
    <n v="2"/>
    <n v="1490"/>
    <n v="0.1"/>
    <n v="298"/>
    <n v="2682"/>
    <n v="970"/>
    <n v="1940"/>
    <n v="742"/>
  </r>
  <r>
    <n v="4498"/>
    <n v="2328"/>
    <n v="60"/>
    <s v="Pilates Topu"/>
    <n v="5"/>
    <s v="Spor"/>
    <n v="1"/>
    <n v="4660"/>
    <n v="0.15"/>
    <n v="699"/>
    <n v="3961"/>
    <n v="3060"/>
    <n v="3060"/>
    <n v="901"/>
  </r>
  <r>
    <n v="4499"/>
    <n v="2329"/>
    <n v="71"/>
    <s v="Dudak Balmı"/>
    <n v="6"/>
    <s v="Kozmetik"/>
    <n v="1"/>
    <n v="630"/>
    <n v="0"/>
    <n v="0"/>
    <n v="630"/>
    <n v="340"/>
    <n v="340"/>
    <n v="290"/>
  </r>
  <r>
    <n v="4500"/>
    <n v="2330"/>
    <n v="15"/>
    <s v="Masa Lambası"/>
    <n v="2"/>
    <s v="Ev Yaşam"/>
    <n v="1"/>
    <n v="6950"/>
    <n v="0.15"/>
    <n v="1042.5"/>
    <n v="5907.5"/>
    <n v="5200"/>
    <n v="5200"/>
    <n v="707.5"/>
  </r>
  <r>
    <n v="4501"/>
    <n v="2331"/>
    <n v="77"/>
    <s v="Masa Oyunu"/>
    <n v="7"/>
    <s v="Oyuncak"/>
    <n v="3"/>
    <n v="2820"/>
    <n v="0.25"/>
    <n v="2115"/>
    <n v="6345"/>
    <n v="2190"/>
    <n v="6570"/>
    <n v="-225"/>
  </r>
  <r>
    <n v="4502"/>
    <n v="2332"/>
    <n v="64"/>
    <s v="Parfüm"/>
    <n v="6"/>
    <s v="Kozmetik"/>
    <n v="2"/>
    <n v="410"/>
    <n v="0.05"/>
    <n v="41"/>
    <n v="779"/>
    <n v="260"/>
    <n v="520"/>
    <n v="259"/>
  </r>
  <r>
    <n v="4503"/>
    <n v="2332"/>
    <n v="48"/>
    <s v="Sözlük"/>
    <n v="4"/>
    <s v="Kitap"/>
    <n v="1"/>
    <n v="660"/>
    <n v="0"/>
    <n v="0"/>
    <n v="660"/>
    <n v="430"/>
    <n v="430"/>
    <n v="230"/>
  </r>
  <r>
    <n v="4504"/>
    <n v="2333"/>
    <n v="110"/>
    <s v="Oto Süpürge"/>
    <n v="10"/>
    <s v="Oto Aksesuar"/>
    <n v="1"/>
    <n v="430"/>
    <n v="0.05"/>
    <n v="21.5"/>
    <n v="408.5"/>
    <n v="250"/>
    <n v="250"/>
    <n v="158.5"/>
  </r>
  <r>
    <n v="4505"/>
    <n v="2333"/>
    <n v="36"/>
    <s v="Elbise"/>
    <n v="3"/>
    <s v="Giyim"/>
    <n v="3"/>
    <n v="3450"/>
    <n v="0"/>
    <n v="0"/>
    <n v="10350"/>
    <n v="1960"/>
    <n v="5880"/>
    <n v="4470"/>
  </r>
  <r>
    <n v="4506"/>
    <n v="2334"/>
    <n v="93"/>
    <s v="Baharatlık"/>
    <n v="8"/>
    <s v="Mutfak"/>
    <n v="1"/>
    <n v="4680"/>
    <n v="0"/>
    <n v="0"/>
    <n v="4680"/>
    <n v="3580"/>
    <n v="3580"/>
    <n v="1100"/>
  </r>
  <r>
    <n v="4507"/>
    <n v="2335"/>
    <n v="22"/>
    <s v="Çamaşır Sepeti"/>
    <n v="2"/>
    <s v="Ev Yaşam"/>
    <n v="5"/>
    <n v="990"/>
    <n v="0.1"/>
    <n v="495"/>
    <n v="4455"/>
    <n v="630"/>
    <n v="3150"/>
    <n v="1305"/>
  </r>
  <r>
    <n v="4508"/>
    <n v="2335"/>
    <n v="40"/>
    <s v="Veri Analizi Kitabı"/>
    <n v="4"/>
    <s v="Kitap"/>
    <n v="2"/>
    <n v="490"/>
    <n v="0"/>
    <n v="0"/>
    <n v="980"/>
    <n v="340"/>
    <n v="680"/>
    <n v="300"/>
  </r>
  <r>
    <n v="4509"/>
    <n v="2335"/>
    <n v="27"/>
    <s v="Sweatshirt"/>
    <n v="3"/>
    <s v="Giyim"/>
    <n v="2"/>
    <n v="1500"/>
    <n v="0"/>
    <n v="0"/>
    <n v="3000"/>
    <n v="690"/>
    <n v="1380"/>
    <n v="1620"/>
  </r>
  <r>
    <n v="4510"/>
    <n v="2335"/>
    <n v="96"/>
    <s v="Mutfak Tartısı"/>
    <n v="8"/>
    <s v="Mutfak"/>
    <n v="1"/>
    <n v="4080"/>
    <n v="0.15"/>
    <n v="612"/>
    <n v="3468"/>
    <n v="3060"/>
    <n v="3060"/>
    <n v="408"/>
  </r>
  <r>
    <n v="4511"/>
    <n v="2335"/>
    <n v="7"/>
    <s v="Monitör"/>
    <n v="1"/>
    <s v="Elektronik"/>
    <n v="1"/>
    <n v="18120"/>
    <n v="0"/>
    <n v="0"/>
    <n v="18120"/>
    <n v="9620"/>
    <n v="9620"/>
    <n v="8500"/>
  </r>
  <r>
    <n v="4512"/>
    <n v="2336"/>
    <n v="90"/>
    <s v="Bıçak Seti"/>
    <n v="8"/>
    <s v="Mutfak"/>
    <n v="1"/>
    <n v="3490"/>
    <n v="0"/>
    <n v="0"/>
    <n v="3490"/>
    <n v="2670"/>
    <n v="2670"/>
    <n v="820"/>
  </r>
  <r>
    <n v="4513"/>
    <n v="2336"/>
    <n v="81"/>
    <s v="Ahşap Blok"/>
    <n v="7"/>
    <s v="Oyuncak"/>
    <n v="3"/>
    <n v="2490"/>
    <n v="0"/>
    <n v="0"/>
    <n v="7470"/>
    <n v="1830"/>
    <n v="5490"/>
    <n v="1980"/>
  </r>
  <r>
    <n v="4514"/>
    <n v="2337"/>
    <n v="25"/>
    <s v="Tişört"/>
    <n v="3"/>
    <s v="Giyim"/>
    <n v="1"/>
    <n v="2070"/>
    <n v="0"/>
    <n v="0"/>
    <n v="2070"/>
    <n v="1430"/>
    <n v="1430"/>
    <n v="640"/>
  </r>
  <r>
    <n v="4515"/>
    <n v="2337"/>
    <n v="11"/>
    <s v="Webcam"/>
    <n v="1"/>
    <s v="Elektronik"/>
    <n v="1"/>
    <n v="3320"/>
    <n v="0.2"/>
    <n v="664"/>
    <n v="2656"/>
    <n v="1600"/>
    <n v="1600"/>
    <n v="1056"/>
  </r>
  <r>
    <n v="4516"/>
    <n v="2338"/>
    <n v="30"/>
    <s v="Eşofman Altı"/>
    <n v="3"/>
    <s v="Giyim"/>
    <n v="1"/>
    <n v="1640"/>
    <n v="0.2"/>
    <n v="328"/>
    <n v="1312"/>
    <n v="910"/>
    <n v="910"/>
    <n v="402"/>
  </r>
  <r>
    <n v="4517"/>
    <n v="2338"/>
    <n v="82"/>
    <s v="Satranç Takımı"/>
    <n v="7"/>
    <s v="Oyuncak"/>
    <n v="1"/>
    <n v="940"/>
    <n v="0"/>
    <n v="0"/>
    <n v="940"/>
    <n v="700"/>
    <n v="700"/>
    <n v="240"/>
  </r>
  <r>
    <n v="4518"/>
    <n v="2339"/>
    <n v="49"/>
    <s v="Futbol Topu"/>
    <n v="5"/>
    <s v="Spor"/>
    <n v="2"/>
    <n v="370"/>
    <n v="0.15"/>
    <n v="111"/>
    <n v="629"/>
    <n v="270"/>
    <n v="540"/>
    <n v="89"/>
  </r>
  <r>
    <n v="4519"/>
    <n v="2340"/>
    <n v="36"/>
    <s v="Elbise"/>
    <n v="3"/>
    <s v="Giyim"/>
    <n v="3"/>
    <n v="3300"/>
    <n v="0"/>
    <n v="0"/>
    <n v="9900"/>
    <n v="1960"/>
    <n v="5880"/>
    <n v="4020"/>
  </r>
  <r>
    <n v="4520"/>
    <n v="2341"/>
    <n v="55"/>
    <s v="Suluk"/>
    <n v="5"/>
    <s v="Spor"/>
    <n v="2"/>
    <n v="15940"/>
    <n v="0"/>
    <n v="0"/>
    <n v="31880"/>
    <n v="9500"/>
    <n v="19000"/>
    <n v="12880"/>
  </r>
  <r>
    <n v="4521"/>
    <n v="2341"/>
    <n v="9"/>
    <s v="Mouse"/>
    <n v="1"/>
    <s v="Elektronik"/>
    <n v="1"/>
    <n v="24830"/>
    <n v="0.2"/>
    <n v="4966"/>
    <n v="19864"/>
    <n v="14160"/>
    <n v="14160"/>
    <n v="5704"/>
  </r>
  <r>
    <n v="4522"/>
    <n v="2342"/>
    <n v="28"/>
    <s v="Mont"/>
    <n v="3"/>
    <s v="Giyim"/>
    <n v="2"/>
    <n v="4020"/>
    <n v="0.05"/>
    <n v="402"/>
    <n v="7638"/>
    <n v="2180"/>
    <n v="4360"/>
    <n v="3278"/>
  </r>
  <r>
    <n v="4523"/>
    <n v="2342"/>
    <n v="115"/>
    <s v="Araç Şarj Aleti"/>
    <n v="10"/>
    <s v="Oto Aksesuar"/>
    <n v="1"/>
    <n v="4680"/>
    <n v="0.05"/>
    <n v="234"/>
    <n v="4446"/>
    <n v="3060"/>
    <n v="3060"/>
    <n v="1386"/>
  </r>
  <r>
    <n v="4524"/>
    <n v="2343"/>
    <n v="107"/>
    <s v="Bahçe Sandalyesi"/>
    <n v="9"/>
    <s v="Bahçe"/>
    <n v="1"/>
    <n v="550"/>
    <n v="0"/>
    <n v="0"/>
    <n v="550"/>
    <n v="310"/>
    <n v="310"/>
    <n v="240"/>
  </r>
  <r>
    <n v="4525"/>
    <n v="2343"/>
    <n v="27"/>
    <s v="Sweatshirt"/>
    <n v="3"/>
    <s v="Giyim"/>
    <n v="2"/>
    <n v="1450"/>
    <n v="0"/>
    <n v="0"/>
    <n v="2900"/>
    <n v="690"/>
    <n v="1380"/>
    <n v="1520"/>
  </r>
  <r>
    <n v="4526"/>
    <n v="2344"/>
    <n v="105"/>
    <s v="Çim Tohumu"/>
    <n v="9"/>
    <s v="Bahçe"/>
    <n v="1"/>
    <n v="670"/>
    <n v="0.25"/>
    <n v="167.5"/>
    <n v="502.5"/>
    <n v="510"/>
    <n v="510"/>
    <n v="-7.5"/>
  </r>
  <r>
    <n v="4527"/>
    <n v="2344"/>
    <n v="109"/>
    <s v="Araç Telefon Tutucu"/>
    <n v="10"/>
    <s v="Oto Aksesuar"/>
    <n v="2"/>
    <n v="1050"/>
    <n v="0.1"/>
    <n v="210"/>
    <n v="1890"/>
    <n v="760"/>
    <n v="1520"/>
    <n v="370"/>
  </r>
  <r>
    <n v="4528"/>
    <n v="2344"/>
    <n v="30"/>
    <s v="Eşofman Altı"/>
    <n v="3"/>
    <s v="Giyim"/>
    <n v="1"/>
    <n v="1720"/>
    <n v="0.1"/>
    <n v="172"/>
    <n v="1548"/>
    <n v="910"/>
    <n v="910"/>
    <n v="638"/>
  </r>
  <r>
    <n v="4529"/>
    <n v="2345"/>
    <n v="40"/>
    <s v="Veri Analizi Kitabı"/>
    <n v="4"/>
    <s v="Kitap"/>
    <n v="2"/>
    <n v="490"/>
    <n v="0.15"/>
    <n v="147"/>
    <n v="833"/>
    <n v="340"/>
    <n v="680"/>
    <n v="153"/>
  </r>
  <r>
    <n v="4530"/>
    <n v="2346"/>
    <n v="38"/>
    <s v="Kişisel Gelişim Kitabı"/>
    <n v="4"/>
    <s v="Kitap"/>
    <n v="1"/>
    <n v="320"/>
    <n v="0"/>
    <n v="0"/>
    <n v="320"/>
    <n v="250"/>
    <n v="250"/>
    <n v="70"/>
  </r>
  <r>
    <n v="4531"/>
    <n v="2347"/>
    <n v="110"/>
    <s v="Oto Süpürge"/>
    <n v="10"/>
    <s v="Oto Aksesuar"/>
    <n v="2"/>
    <n v="410"/>
    <n v="0"/>
    <n v="0"/>
    <n v="820"/>
    <n v="250"/>
    <n v="500"/>
    <n v="320"/>
  </r>
  <r>
    <n v="4532"/>
    <n v="2347"/>
    <n v="36"/>
    <s v="Elbise"/>
    <n v="3"/>
    <s v="Giyim"/>
    <n v="2"/>
    <n v="3280"/>
    <n v="0.1"/>
    <n v="656"/>
    <n v="5904"/>
    <n v="1960"/>
    <n v="3920"/>
    <n v="1984"/>
  </r>
  <r>
    <n v="4533"/>
    <n v="2347"/>
    <n v="45"/>
    <s v="Defter"/>
    <n v="4"/>
    <s v="Kitap"/>
    <n v="1"/>
    <n v="220"/>
    <n v="0"/>
    <n v="0"/>
    <n v="220"/>
    <n v="140"/>
    <n v="140"/>
    <n v="80"/>
  </r>
  <r>
    <n v="4534"/>
    <n v="2348"/>
    <n v="106"/>
    <s v="Gübre"/>
    <n v="9"/>
    <s v="Bahçe"/>
    <n v="1"/>
    <n v="1580"/>
    <n v="0.15"/>
    <n v="237"/>
    <n v="1343"/>
    <n v="830"/>
    <n v="830"/>
    <n v="513"/>
  </r>
  <r>
    <n v="4535"/>
    <n v="2349"/>
    <n v="104"/>
    <s v="Fide Küreği"/>
    <n v="9"/>
    <s v="Bahçe"/>
    <n v="2"/>
    <n v="790"/>
    <n v="0.1"/>
    <n v="158"/>
    <n v="1422"/>
    <n v="520"/>
    <n v="1040"/>
    <n v="382"/>
  </r>
  <r>
    <n v="4536"/>
    <n v="2350"/>
    <n v="71"/>
    <s v="Dudak Balmı"/>
    <n v="6"/>
    <s v="Kozmetik"/>
    <n v="1"/>
    <n v="630"/>
    <n v="0.1"/>
    <n v="63"/>
    <n v="567"/>
    <n v="340"/>
    <n v="340"/>
    <n v="227"/>
  </r>
  <r>
    <n v="4537"/>
    <n v="2350"/>
    <n v="107"/>
    <s v="Bahçe Sandalyesi"/>
    <n v="9"/>
    <s v="Bahçe"/>
    <n v="1"/>
    <n v="560"/>
    <n v="0.1"/>
    <n v="56"/>
    <n v="504"/>
    <n v="310"/>
    <n v="310"/>
    <n v="194"/>
  </r>
  <r>
    <n v="4538"/>
    <n v="2350"/>
    <n v="38"/>
    <s v="Kişisel Gelişim Kitabı"/>
    <n v="4"/>
    <s v="Kitap"/>
    <n v="2"/>
    <n v="340"/>
    <n v="0.15"/>
    <n v="102"/>
    <n v="578"/>
    <n v="250"/>
    <n v="500"/>
    <n v="78"/>
  </r>
  <r>
    <n v="4539"/>
    <n v="2351"/>
    <n v="55"/>
    <s v="Suluk"/>
    <n v="5"/>
    <s v="Spor"/>
    <n v="1"/>
    <n v="15980"/>
    <n v="0.1"/>
    <n v="1598"/>
    <n v="14382"/>
    <n v="9500"/>
    <n v="9500"/>
    <n v="4882"/>
  </r>
  <r>
    <n v="4540"/>
    <n v="2351"/>
    <n v="42"/>
    <s v="Çocuk Kitabı"/>
    <n v="4"/>
    <s v="Kitap"/>
    <n v="1"/>
    <n v="70"/>
    <n v="0.15"/>
    <n v="10.5"/>
    <n v="59.5"/>
    <n v="50"/>
    <n v="50"/>
    <n v="9.5"/>
  </r>
  <r>
    <n v="4541"/>
    <n v="2351"/>
    <n v="113"/>
    <s v="Lastik Parlatıcı"/>
    <n v="10"/>
    <s v="Oto Aksesuar"/>
    <n v="1"/>
    <n v="1780"/>
    <n v="0"/>
    <n v="0"/>
    <n v="1780"/>
    <n v="1260"/>
    <n v="1260"/>
    <n v="520"/>
  </r>
  <r>
    <n v="4542"/>
    <n v="2352"/>
    <n v="98"/>
    <s v="Saksı"/>
    <n v="9"/>
    <s v="Bahçe"/>
    <n v="1"/>
    <n v="4370"/>
    <n v="0.1"/>
    <n v="437"/>
    <n v="3933"/>
    <n v="2000"/>
    <n v="2000"/>
    <n v="1933"/>
  </r>
  <r>
    <n v="4543"/>
    <n v="2352"/>
    <n v="12"/>
    <s v="Harici Disk"/>
    <n v="1"/>
    <s v="Elektronik"/>
    <n v="1"/>
    <n v="21250"/>
    <n v="0"/>
    <n v="0"/>
    <n v="21250"/>
    <n v="14940"/>
    <n v="14940"/>
    <n v="6310"/>
  </r>
  <r>
    <n v="4544"/>
    <n v="2353"/>
    <n v="26"/>
    <s v="Kot Pantolon"/>
    <n v="3"/>
    <s v="Giyim"/>
    <n v="4"/>
    <n v="850"/>
    <n v="0.15"/>
    <n v="510"/>
    <n v="2890"/>
    <n v="400"/>
    <n v="1600"/>
    <n v="1290"/>
  </r>
  <r>
    <n v="4545"/>
    <n v="2353"/>
    <n v="87"/>
    <s v="Blender"/>
    <n v="8"/>
    <s v="Mutfak"/>
    <n v="1"/>
    <n v="10590"/>
    <n v="0"/>
    <n v="0"/>
    <n v="10590"/>
    <n v="6740"/>
    <n v="6740"/>
    <n v="3850"/>
  </r>
  <r>
    <n v="4546"/>
    <n v="2354"/>
    <n v="46"/>
    <s v="Kalem Seti"/>
    <n v="4"/>
    <s v="Kitap"/>
    <n v="1"/>
    <n v="160"/>
    <n v="0"/>
    <n v="0"/>
    <n v="160"/>
    <n v="90"/>
    <n v="90"/>
    <n v="70"/>
  </r>
  <r>
    <n v="4547"/>
    <n v="2355"/>
    <n v="58"/>
    <s v="Eldiven"/>
    <n v="5"/>
    <s v="Spor"/>
    <n v="1"/>
    <n v="10600"/>
    <n v="0.1"/>
    <n v="1060"/>
    <n v="9540"/>
    <n v="6110"/>
    <n v="6110"/>
    <n v="3430"/>
  </r>
  <r>
    <n v="4548"/>
    <n v="2355"/>
    <n v="19"/>
    <s v="Perde"/>
    <n v="2"/>
    <s v="Ev Yaşam"/>
    <n v="5"/>
    <n v="2900"/>
    <n v="0.15"/>
    <n v="2175"/>
    <n v="12325"/>
    <n v="1960"/>
    <n v="9800"/>
    <n v="2525"/>
  </r>
  <r>
    <n v="4549"/>
    <n v="2356"/>
    <n v="11"/>
    <s v="Webcam"/>
    <n v="1"/>
    <s v="Elektronik"/>
    <n v="2"/>
    <n v="3210"/>
    <n v="0.1"/>
    <n v="642"/>
    <n v="5778"/>
    <n v="1600"/>
    <n v="3200"/>
    <n v="2578"/>
  </r>
  <r>
    <n v="4550"/>
    <n v="2357"/>
    <n v="68"/>
    <s v="Tıraş Köpüğü"/>
    <n v="6"/>
    <s v="Kozmetik"/>
    <n v="2"/>
    <n v="1080"/>
    <n v="0"/>
    <n v="0"/>
    <n v="2160"/>
    <n v="610"/>
    <n v="1220"/>
    <n v="940"/>
  </r>
  <r>
    <n v="4551"/>
    <n v="2358"/>
    <n v="12"/>
    <s v="Harici Disk"/>
    <n v="1"/>
    <s v="Elektronik"/>
    <n v="1"/>
    <n v="20280"/>
    <n v="0"/>
    <n v="0"/>
    <n v="20280"/>
    <n v="14940"/>
    <n v="14940"/>
    <n v="5340"/>
  </r>
  <r>
    <n v="4552"/>
    <n v="2358"/>
    <n v="29"/>
    <s v="Gömlek"/>
    <n v="3"/>
    <s v="Giyim"/>
    <n v="3"/>
    <n v="1820"/>
    <n v="0"/>
    <n v="0"/>
    <n v="5460"/>
    <n v="1380"/>
    <n v="4140"/>
    <n v="1320"/>
  </r>
  <r>
    <n v="4553"/>
    <n v="2358"/>
    <n v="61"/>
    <s v="Şampuan"/>
    <n v="6"/>
    <s v="Kozmetik"/>
    <n v="1"/>
    <n v="950"/>
    <n v="0.1"/>
    <n v="95"/>
    <n v="855"/>
    <n v="420"/>
    <n v="420"/>
    <n v="435"/>
  </r>
  <r>
    <n v="4554"/>
    <n v="2358"/>
    <n v="117"/>
    <s v="Direksiyon Kılıfı"/>
    <n v="10"/>
    <s v="Oto Aksesuar"/>
    <n v="1"/>
    <n v="250"/>
    <n v="0.2"/>
    <n v="50"/>
    <n v="200"/>
    <n v="140"/>
    <n v="140"/>
    <n v="60"/>
  </r>
  <r>
    <n v="4555"/>
    <n v="2359"/>
    <n v="39"/>
    <s v="İşletme Kitabı"/>
    <n v="4"/>
    <s v="Kitap"/>
    <n v="1"/>
    <n v="420"/>
    <n v="0.15"/>
    <n v="63"/>
    <n v="357"/>
    <n v="210"/>
    <n v="210"/>
    <n v="147"/>
  </r>
  <r>
    <n v="4556"/>
    <n v="2360"/>
    <n v="46"/>
    <s v="Kalem Seti"/>
    <n v="4"/>
    <s v="Kitap"/>
    <n v="2"/>
    <n v="150"/>
    <n v="0.1"/>
    <n v="30"/>
    <n v="270"/>
    <n v="90"/>
    <n v="180"/>
    <n v="90"/>
  </r>
  <r>
    <n v="4557"/>
    <n v="2361"/>
    <n v="7"/>
    <s v="Monitör"/>
    <n v="1"/>
    <s v="Elektronik"/>
    <n v="1"/>
    <n v="17860"/>
    <n v="0.1"/>
    <n v="1786"/>
    <n v="16074"/>
    <n v="9620"/>
    <n v="9620"/>
    <n v="6454"/>
  </r>
  <r>
    <n v="4558"/>
    <n v="2362"/>
    <n v="9"/>
    <s v="Mouse"/>
    <n v="1"/>
    <s v="Elektronik"/>
    <n v="5"/>
    <n v="24860"/>
    <n v="0.05"/>
    <n v="6215"/>
    <n v="118085"/>
    <n v="14160"/>
    <n v="70800"/>
    <n v="47285"/>
  </r>
  <r>
    <n v="4559"/>
    <n v="2362"/>
    <n v="40"/>
    <s v="Veri Analizi Kitabı"/>
    <n v="4"/>
    <s v="Kitap"/>
    <n v="2"/>
    <n v="480"/>
    <n v="0.05"/>
    <n v="48"/>
    <n v="912"/>
    <n v="340"/>
    <n v="680"/>
    <n v="232"/>
  </r>
  <r>
    <n v="4560"/>
    <n v="2363"/>
    <n v="92"/>
    <s v="Saklama Kabı"/>
    <n v="8"/>
    <s v="Mutfak"/>
    <n v="1"/>
    <n v="730"/>
    <n v="0.1"/>
    <n v="73"/>
    <n v="657"/>
    <n v="500"/>
    <n v="500"/>
    <n v="157"/>
  </r>
  <r>
    <n v="4561"/>
    <n v="2364"/>
    <n v="116"/>
    <s v="Koltuk Kılıfı"/>
    <n v="10"/>
    <s v="Oto Aksesuar"/>
    <n v="5"/>
    <n v="2490"/>
    <n v="0.1"/>
    <n v="1245"/>
    <n v="11205"/>
    <n v="1270"/>
    <n v="6350"/>
    <n v="4855"/>
  </r>
  <r>
    <n v="4562"/>
    <n v="2364"/>
    <n v="54"/>
    <s v="Bisiklet Kaskı"/>
    <n v="5"/>
    <s v="Spor"/>
    <n v="1"/>
    <n v="19780"/>
    <n v="0.1"/>
    <n v="1978"/>
    <n v="17802"/>
    <n v="9720"/>
    <n v="9720"/>
    <n v="8082"/>
  </r>
  <r>
    <n v="4563"/>
    <n v="2364"/>
    <n v="37"/>
    <s v="Roman"/>
    <n v="4"/>
    <s v="Kitap"/>
    <n v="1"/>
    <n v="240"/>
    <n v="0"/>
    <n v="0"/>
    <n v="240"/>
    <n v="160"/>
    <n v="160"/>
    <n v="80"/>
  </r>
  <r>
    <n v="4564"/>
    <n v="2364"/>
    <n v="72"/>
    <s v="Vücut Losyonu"/>
    <n v="6"/>
    <s v="Kozmetik"/>
    <n v="1"/>
    <n v="370"/>
    <n v="0"/>
    <n v="0"/>
    <n v="370"/>
    <n v="190"/>
    <n v="190"/>
    <n v="180"/>
  </r>
  <r>
    <n v="4565"/>
    <n v="2365"/>
    <n v="100"/>
    <s v="Toprak Torbası"/>
    <n v="9"/>
    <s v="Bahçe"/>
    <n v="1"/>
    <n v="2950"/>
    <n v="0"/>
    <n v="0"/>
    <n v="2950"/>
    <n v="2190"/>
    <n v="2190"/>
    <n v="760"/>
  </r>
  <r>
    <n v="4566"/>
    <n v="2365"/>
    <n v="47"/>
    <s v="Çizim Defteri"/>
    <n v="4"/>
    <s v="Kitap"/>
    <n v="1"/>
    <n v="330"/>
    <n v="0"/>
    <n v="0"/>
    <n v="330"/>
    <n v="240"/>
    <n v="240"/>
    <n v="90"/>
  </r>
  <r>
    <n v="4567"/>
    <n v="2366"/>
    <n v="76"/>
    <s v="Peluş Ayı"/>
    <n v="7"/>
    <s v="Oyuncak"/>
    <n v="2"/>
    <n v="190"/>
    <n v="0.2"/>
    <n v="76"/>
    <n v="304"/>
    <n v="150"/>
    <n v="300"/>
    <n v="4"/>
  </r>
  <r>
    <n v="4568"/>
    <n v="2366"/>
    <n v="39"/>
    <s v="İşletme Kitabı"/>
    <n v="4"/>
    <s v="Kitap"/>
    <n v="2"/>
    <n v="420"/>
    <n v="0.05"/>
    <n v="42"/>
    <n v="798"/>
    <n v="210"/>
    <n v="420"/>
    <n v="378"/>
  </r>
  <r>
    <n v="4569"/>
    <n v="2366"/>
    <n v="107"/>
    <s v="Bahçe Sandalyesi"/>
    <n v="9"/>
    <s v="Bahçe"/>
    <n v="2"/>
    <n v="540"/>
    <n v="0.05"/>
    <n v="54"/>
    <n v="1026"/>
    <n v="310"/>
    <n v="620"/>
    <n v="406"/>
  </r>
  <r>
    <n v="4570"/>
    <n v="2367"/>
    <n v="19"/>
    <s v="Perde"/>
    <n v="2"/>
    <s v="Ev Yaşam"/>
    <n v="2"/>
    <n v="2870"/>
    <n v="0"/>
    <n v="0"/>
    <n v="5740"/>
    <n v="1960"/>
    <n v="3920"/>
    <n v="1820"/>
  </r>
  <r>
    <n v="4571"/>
    <n v="2367"/>
    <n v="31"/>
    <s v="Spor Ayakkabı"/>
    <n v="3"/>
    <s v="Giyim"/>
    <n v="1"/>
    <n v="2970"/>
    <n v="0"/>
    <n v="0"/>
    <n v="2970"/>
    <n v="1910"/>
    <n v="1910"/>
    <n v="1060"/>
  </r>
  <r>
    <n v="4572"/>
    <n v="2367"/>
    <n v="106"/>
    <s v="Gübre"/>
    <n v="9"/>
    <s v="Bahçe"/>
    <n v="3"/>
    <n v="1530"/>
    <n v="0.15"/>
    <n v="688.5"/>
    <n v="3901.5"/>
    <n v="830"/>
    <n v="2490"/>
    <n v="1411.5"/>
  </r>
  <r>
    <n v="4573"/>
    <n v="2368"/>
    <n v="76"/>
    <s v="Peluş Ayı"/>
    <n v="7"/>
    <s v="Oyuncak"/>
    <n v="1"/>
    <n v="190"/>
    <n v="0.05"/>
    <n v="9.5"/>
    <n v="180.5"/>
    <n v="150"/>
    <n v="150"/>
    <n v="30.5"/>
  </r>
  <r>
    <n v="4574"/>
    <n v="2369"/>
    <n v="120"/>
    <s v="İlk Yardım Çantası"/>
    <n v="10"/>
    <s v="Oto Aksesuar"/>
    <n v="2"/>
    <n v="4620"/>
    <n v="0.1"/>
    <n v="924"/>
    <n v="8316"/>
    <n v="2720"/>
    <n v="5440"/>
    <n v="2876"/>
  </r>
  <r>
    <n v="4575"/>
    <n v="2370"/>
    <n v="90"/>
    <s v="Bıçak Seti"/>
    <n v="8"/>
    <s v="Mutfak"/>
    <n v="2"/>
    <n v="3500"/>
    <n v="0.1"/>
    <n v="700"/>
    <n v="6300"/>
    <n v="2670"/>
    <n v="5340"/>
    <n v="960"/>
  </r>
  <r>
    <n v="4576"/>
    <n v="2370"/>
    <n v="4"/>
    <s v="Bluetooth Hoparlör"/>
    <n v="1"/>
    <s v="Elektronik"/>
    <n v="3"/>
    <n v="20500"/>
    <n v="0"/>
    <n v="0"/>
    <n v="61500"/>
    <n v="9340"/>
    <n v="28020"/>
    <n v="33480"/>
  </r>
  <r>
    <n v="4577"/>
    <n v="2370"/>
    <n v="8"/>
    <s v="Klavye"/>
    <n v="1"/>
    <s v="Elektronik"/>
    <n v="1"/>
    <n v="8860"/>
    <n v="0.1"/>
    <n v="886"/>
    <n v="7974"/>
    <n v="6570"/>
    <n v="6570"/>
    <n v="1404"/>
  </r>
  <r>
    <n v="4578"/>
    <n v="2370"/>
    <n v="103"/>
    <s v="Güneş Enerjili Lamba"/>
    <n v="9"/>
    <s v="Bahçe"/>
    <n v="2"/>
    <n v="1400"/>
    <n v="0"/>
    <n v="0"/>
    <n v="2800"/>
    <n v="970"/>
    <n v="1940"/>
    <n v="860"/>
  </r>
  <r>
    <n v="4579"/>
    <n v="2371"/>
    <n v="12"/>
    <s v="Harici Disk"/>
    <n v="1"/>
    <s v="Elektronik"/>
    <n v="3"/>
    <n v="20560"/>
    <n v="0"/>
    <n v="0"/>
    <n v="61680"/>
    <n v="14940"/>
    <n v="44820"/>
    <n v="16860"/>
  </r>
  <r>
    <n v="4580"/>
    <n v="2371"/>
    <n v="50"/>
    <s v="Yoga Matı"/>
    <n v="5"/>
    <s v="Spor"/>
    <n v="1"/>
    <n v="3340"/>
    <n v="0"/>
    <n v="0"/>
    <n v="3340"/>
    <n v="1750"/>
    <n v="1750"/>
    <n v="1590"/>
  </r>
  <r>
    <n v="4581"/>
    <n v="2372"/>
    <n v="97"/>
    <s v="Bahçe Makası"/>
    <n v="9"/>
    <s v="Bahçe"/>
    <n v="2"/>
    <n v="70"/>
    <n v="0.05"/>
    <n v="7"/>
    <n v="133"/>
    <n v="50"/>
    <n v="100"/>
    <n v="33"/>
  </r>
  <r>
    <n v="4582"/>
    <n v="2372"/>
    <n v="52"/>
    <s v="Direnç Bandı"/>
    <n v="5"/>
    <s v="Spor"/>
    <n v="4"/>
    <n v="14240"/>
    <n v="0.1"/>
    <n v="5696"/>
    <n v="51264"/>
    <n v="11070"/>
    <n v="44280"/>
    <n v="6984"/>
  </r>
  <r>
    <n v="4583"/>
    <n v="2372"/>
    <n v="63"/>
    <s v="Güneş Kremi"/>
    <n v="6"/>
    <s v="Kozmetik"/>
    <n v="3"/>
    <n v="1580"/>
    <n v="0.05"/>
    <n v="237"/>
    <n v="4503"/>
    <n v="750"/>
    <n v="2250"/>
    <n v="2253"/>
  </r>
  <r>
    <n v="4584"/>
    <n v="2373"/>
    <n v="11"/>
    <s v="Webcam"/>
    <n v="1"/>
    <s v="Elektronik"/>
    <n v="1"/>
    <n v="3350"/>
    <n v="0.05"/>
    <n v="167.5"/>
    <n v="3182.5"/>
    <n v="1600"/>
    <n v="1600"/>
    <n v="1582.5"/>
  </r>
  <r>
    <n v="4585"/>
    <n v="2373"/>
    <n v="111"/>
    <s v="Paspas Seti"/>
    <n v="10"/>
    <s v="Oto Aksesuar"/>
    <n v="1"/>
    <n v="240"/>
    <n v="0"/>
    <n v="0"/>
    <n v="240"/>
    <n v="140"/>
    <n v="140"/>
    <n v="100"/>
  </r>
  <r>
    <n v="4586"/>
    <n v="2374"/>
    <n v="48"/>
    <s v="Sözlük"/>
    <n v="4"/>
    <s v="Kitap"/>
    <n v="1"/>
    <n v="680"/>
    <n v="0"/>
    <n v="0"/>
    <n v="680"/>
    <n v="430"/>
    <n v="430"/>
    <n v="250"/>
  </r>
  <r>
    <n v="4587"/>
    <n v="2374"/>
    <n v="41"/>
    <s v="Tarih Kitabı"/>
    <n v="4"/>
    <s v="Kitap"/>
    <n v="1"/>
    <n v="120"/>
    <n v="0"/>
    <n v="0"/>
    <n v="120"/>
    <n v="70"/>
    <n v="70"/>
    <n v="50"/>
  </r>
  <r>
    <n v="4588"/>
    <n v="2375"/>
    <n v="48"/>
    <s v="Sözlük"/>
    <n v="4"/>
    <s v="Kitap"/>
    <n v="2"/>
    <n v="640"/>
    <n v="0"/>
    <n v="0"/>
    <n v="1280"/>
    <n v="430"/>
    <n v="860"/>
    <n v="420"/>
  </r>
  <r>
    <n v="4589"/>
    <n v="2375"/>
    <n v="51"/>
    <s v="Dambıl Seti"/>
    <n v="5"/>
    <s v="Spor"/>
    <n v="4"/>
    <n v="19160"/>
    <n v="0.1"/>
    <n v="7664"/>
    <n v="68976"/>
    <n v="9220"/>
    <n v="36880"/>
    <n v="32096"/>
  </r>
  <r>
    <n v="4590"/>
    <n v="2376"/>
    <n v="71"/>
    <s v="Dudak Balmı"/>
    <n v="6"/>
    <s v="Kozmetik"/>
    <n v="1"/>
    <n v="630"/>
    <n v="0.05"/>
    <n v="31.5"/>
    <n v="598.5"/>
    <n v="340"/>
    <n v="340"/>
    <n v="258.5"/>
  </r>
  <r>
    <n v="4591"/>
    <n v="2376"/>
    <n v="39"/>
    <s v="İşletme Kitabı"/>
    <n v="4"/>
    <s v="Kitap"/>
    <n v="2"/>
    <n v="440"/>
    <n v="0.25"/>
    <n v="220"/>
    <n v="660"/>
    <n v="210"/>
    <n v="420"/>
    <n v="240"/>
  </r>
  <r>
    <n v="4592"/>
    <n v="2377"/>
    <n v="34"/>
    <s v="Şapka"/>
    <n v="3"/>
    <s v="Giyim"/>
    <n v="1"/>
    <n v="1950"/>
    <n v="0.05"/>
    <n v="97.5"/>
    <n v="1852.5"/>
    <n v="910"/>
    <n v="910"/>
    <n v="942.5"/>
  </r>
  <r>
    <n v="4593"/>
    <n v="2377"/>
    <n v="91"/>
    <s v="Su Isıtıcı"/>
    <n v="8"/>
    <s v="Mutfak"/>
    <n v="1"/>
    <n v="2140"/>
    <n v="0.1"/>
    <n v="214"/>
    <n v="1926"/>
    <n v="1350"/>
    <n v="1350"/>
    <n v="576"/>
  </r>
  <r>
    <n v="4594"/>
    <n v="2378"/>
    <n v="37"/>
    <s v="Roman"/>
    <n v="4"/>
    <s v="Kitap"/>
    <n v="1"/>
    <n v="260"/>
    <n v="0.2"/>
    <n v="52"/>
    <n v="208"/>
    <n v="160"/>
    <n v="160"/>
    <n v="48"/>
  </r>
  <r>
    <n v="4595"/>
    <n v="2379"/>
    <n v="65"/>
    <s v="Diş Macunu"/>
    <n v="6"/>
    <s v="Kozmetik"/>
    <n v="1"/>
    <n v="220"/>
    <n v="0.05"/>
    <n v="11"/>
    <n v="209"/>
    <n v="170"/>
    <n v="170"/>
    <n v="39"/>
  </r>
  <r>
    <n v="4596"/>
    <n v="2379"/>
    <n v="111"/>
    <s v="Paspas Seti"/>
    <n v="10"/>
    <s v="Oto Aksesuar"/>
    <n v="1"/>
    <n v="250"/>
    <n v="0.05"/>
    <n v="12.5"/>
    <n v="237.5"/>
    <n v="140"/>
    <n v="140"/>
    <n v="97.5"/>
  </r>
  <r>
    <n v="4597"/>
    <n v="2380"/>
    <n v="25"/>
    <s v="Tişört"/>
    <n v="3"/>
    <s v="Giyim"/>
    <n v="1"/>
    <n v="2130"/>
    <n v="0.05"/>
    <n v="106.5"/>
    <n v="2023.5"/>
    <n v="1430"/>
    <n v="1430"/>
    <n v="593.5"/>
  </r>
  <r>
    <n v="4598"/>
    <n v="2381"/>
    <n v="67"/>
    <s v="Yüz Temizleme Jeli"/>
    <n v="6"/>
    <s v="Kozmetik"/>
    <n v="1"/>
    <n v="1470"/>
    <n v="0.1"/>
    <n v="147"/>
    <n v="1323"/>
    <n v="730"/>
    <n v="730"/>
    <n v="593"/>
  </r>
  <r>
    <n v="4599"/>
    <n v="2381"/>
    <n v="40"/>
    <s v="Veri Analizi Kitabı"/>
    <n v="4"/>
    <s v="Kitap"/>
    <n v="3"/>
    <n v="480"/>
    <n v="0.1"/>
    <n v="144"/>
    <n v="1296"/>
    <n v="340"/>
    <n v="1020"/>
    <n v="276"/>
  </r>
  <r>
    <n v="4600"/>
    <n v="2381"/>
    <n v="103"/>
    <s v="Güneş Enerjili Lamba"/>
    <n v="9"/>
    <s v="Bahçe"/>
    <n v="2"/>
    <n v="1390"/>
    <n v="0.05"/>
    <n v="139"/>
    <n v="2641"/>
    <n v="970"/>
    <n v="1940"/>
    <n v="701"/>
  </r>
  <r>
    <n v="4601"/>
    <n v="2382"/>
    <n v="49"/>
    <s v="Futbol Topu"/>
    <n v="5"/>
    <s v="Spor"/>
    <n v="2"/>
    <n v="370"/>
    <n v="0"/>
    <n v="0"/>
    <n v="740"/>
    <n v="270"/>
    <n v="540"/>
    <n v="200"/>
  </r>
  <r>
    <n v="4602"/>
    <n v="2382"/>
    <n v="27"/>
    <s v="Sweatshirt"/>
    <n v="3"/>
    <s v="Giyim"/>
    <n v="2"/>
    <n v="1420"/>
    <n v="0.15"/>
    <n v="426"/>
    <n v="2414"/>
    <n v="690"/>
    <n v="1380"/>
    <n v="1034"/>
  </r>
  <r>
    <n v="4603"/>
    <n v="2382"/>
    <n v="96"/>
    <s v="Mutfak Tartısı"/>
    <n v="8"/>
    <s v="Mutfak"/>
    <n v="1"/>
    <n v="3930"/>
    <n v="0.1"/>
    <n v="393"/>
    <n v="3537"/>
    <n v="3060"/>
    <n v="3060"/>
    <n v="477"/>
  </r>
  <r>
    <n v="4604"/>
    <n v="2383"/>
    <n v="93"/>
    <s v="Baharatlık"/>
    <n v="8"/>
    <s v="Mutfak"/>
    <n v="1"/>
    <n v="4690"/>
    <n v="0.1"/>
    <n v="469"/>
    <n v="4221"/>
    <n v="3580"/>
    <n v="3580"/>
    <n v="641"/>
  </r>
  <r>
    <n v="4605"/>
    <n v="2383"/>
    <n v="75"/>
    <s v="Oyuncak Araba"/>
    <n v="7"/>
    <s v="Oyuncak"/>
    <n v="1"/>
    <n v="1980"/>
    <n v="0"/>
    <n v="0"/>
    <n v="1980"/>
    <n v="1470"/>
    <n v="1470"/>
    <n v="510"/>
  </r>
  <r>
    <n v="4606"/>
    <n v="2384"/>
    <n v="65"/>
    <s v="Diş Macunu"/>
    <n v="6"/>
    <s v="Kozmetik"/>
    <n v="1"/>
    <n v="230"/>
    <n v="0.05"/>
    <n v="11.5"/>
    <n v="218.5"/>
    <n v="170"/>
    <n v="170"/>
    <n v="48.5"/>
  </r>
  <r>
    <n v="4607"/>
    <n v="2384"/>
    <n v="98"/>
    <s v="Saksı"/>
    <n v="9"/>
    <s v="Bahçe"/>
    <n v="1"/>
    <n v="4180"/>
    <n v="0"/>
    <n v="0"/>
    <n v="4180"/>
    <n v="2000"/>
    <n v="2000"/>
    <n v="2180"/>
  </r>
  <r>
    <n v="4608"/>
    <n v="2384"/>
    <n v="11"/>
    <s v="Webcam"/>
    <n v="1"/>
    <s v="Elektronik"/>
    <n v="1"/>
    <n v="3450"/>
    <n v="0.1"/>
    <n v="345"/>
    <n v="3105"/>
    <n v="1600"/>
    <n v="1600"/>
    <n v="1505"/>
  </r>
  <r>
    <n v="4609"/>
    <n v="2384"/>
    <n v="60"/>
    <s v="Pilates Topu"/>
    <n v="5"/>
    <s v="Spor"/>
    <n v="1"/>
    <n v="4590"/>
    <n v="0"/>
    <n v="0"/>
    <n v="4590"/>
    <n v="3060"/>
    <n v="3060"/>
    <n v="1530"/>
  </r>
  <r>
    <n v="4610"/>
    <n v="2385"/>
    <n v="25"/>
    <s v="Tişört"/>
    <n v="3"/>
    <s v="Giyim"/>
    <n v="1"/>
    <n v="2130"/>
    <n v="0.1"/>
    <n v="213"/>
    <n v="1917"/>
    <n v="1430"/>
    <n v="1430"/>
    <n v="487"/>
  </r>
  <r>
    <n v="4611"/>
    <n v="2386"/>
    <n v="63"/>
    <s v="Güneş Kremi"/>
    <n v="6"/>
    <s v="Kozmetik"/>
    <n v="1"/>
    <n v="1600"/>
    <n v="0.1"/>
    <n v="160"/>
    <n v="1440"/>
    <n v="750"/>
    <n v="750"/>
    <n v="690"/>
  </r>
  <r>
    <n v="4612"/>
    <n v="2386"/>
    <n v="47"/>
    <s v="Çizim Defteri"/>
    <n v="4"/>
    <s v="Kitap"/>
    <n v="1"/>
    <n v="350"/>
    <n v="0"/>
    <n v="0"/>
    <n v="350"/>
    <n v="240"/>
    <n v="240"/>
    <n v="110"/>
  </r>
  <r>
    <n v="4613"/>
    <n v="2386"/>
    <n v="28"/>
    <s v="Mont"/>
    <n v="3"/>
    <s v="Giyim"/>
    <n v="2"/>
    <n v="4000"/>
    <n v="0"/>
    <n v="0"/>
    <n v="8000"/>
    <n v="2180"/>
    <n v="4360"/>
    <n v="3640"/>
  </r>
  <r>
    <n v="4614"/>
    <n v="2387"/>
    <n v="105"/>
    <s v="Çim Tohumu"/>
    <n v="9"/>
    <s v="Bahçe"/>
    <n v="2"/>
    <n v="670"/>
    <n v="0.1"/>
    <n v="134"/>
    <n v="1206"/>
    <n v="510"/>
    <n v="1020"/>
    <n v="186"/>
  </r>
  <r>
    <n v="4615"/>
    <n v="2388"/>
    <n v="110"/>
    <s v="Oto Süpürge"/>
    <n v="10"/>
    <s v="Oto Aksesuar"/>
    <n v="2"/>
    <n v="410"/>
    <n v="0"/>
    <n v="0"/>
    <n v="820"/>
    <n v="250"/>
    <n v="500"/>
    <n v="320"/>
  </r>
  <r>
    <n v="4616"/>
    <n v="2389"/>
    <n v="93"/>
    <s v="Baharatlık"/>
    <n v="8"/>
    <s v="Mutfak"/>
    <n v="2"/>
    <n v="4720"/>
    <n v="0.05"/>
    <n v="472"/>
    <n v="8968"/>
    <n v="3580"/>
    <n v="7160"/>
    <n v="1808"/>
  </r>
  <r>
    <n v="4617"/>
    <n v="2390"/>
    <n v="57"/>
    <s v="Atlama İpi"/>
    <n v="5"/>
    <s v="Spor"/>
    <n v="1"/>
    <n v="2700"/>
    <n v="0.05"/>
    <n v="135"/>
    <n v="2565"/>
    <n v="1530"/>
    <n v="1530"/>
    <n v="1035"/>
  </r>
  <r>
    <n v="4618"/>
    <n v="2390"/>
    <n v="64"/>
    <s v="Parfüm"/>
    <n v="6"/>
    <s v="Kozmetik"/>
    <n v="2"/>
    <n v="420"/>
    <n v="0"/>
    <n v="0"/>
    <n v="840"/>
    <n v="260"/>
    <n v="520"/>
    <n v="320"/>
  </r>
  <r>
    <n v="4619"/>
    <n v="2391"/>
    <n v="104"/>
    <s v="Fide Küreği"/>
    <n v="9"/>
    <s v="Bahçe"/>
    <n v="2"/>
    <n v="780"/>
    <n v="0"/>
    <n v="0"/>
    <n v="1560"/>
    <n v="520"/>
    <n v="1040"/>
    <n v="520"/>
  </r>
  <r>
    <n v="4620"/>
    <n v="2392"/>
    <n v="17"/>
    <s v="Yastık"/>
    <n v="2"/>
    <s v="Ev Yaşam"/>
    <n v="1"/>
    <n v="2510"/>
    <n v="0"/>
    <n v="0"/>
    <n v="2510"/>
    <n v="1340"/>
    <n v="1340"/>
    <n v="1170"/>
  </r>
  <r>
    <n v="4621"/>
    <n v="2392"/>
    <n v="73"/>
    <s v="Lego Seti"/>
    <n v="7"/>
    <s v="Oyuncak"/>
    <n v="1"/>
    <n v="360"/>
    <n v="0.15"/>
    <n v="54"/>
    <n v="306"/>
    <n v="180"/>
    <n v="180"/>
    <n v="126"/>
  </r>
  <r>
    <n v="4622"/>
    <n v="2392"/>
    <n v="40"/>
    <s v="Veri Analizi Kitabı"/>
    <n v="4"/>
    <s v="Kitap"/>
    <n v="2"/>
    <n v="490"/>
    <n v="0"/>
    <n v="0"/>
    <n v="980"/>
    <n v="340"/>
    <n v="680"/>
    <n v="300"/>
  </r>
  <r>
    <n v="4623"/>
    <n v="2393"/>
    <n v="69"/>
    <s v="Deodorant"/>
    <n v="6"/>
    <s v="Kozmetik"/>
    <n v="2"/>
    <n v="730"/>
    <n v="0"/>
    <n v="0"/>
    <n v="1460"/>
    <n v="500"/>
    <n v="1000"/>
    <n v="460"/>
  </r>
  <r>
    <n v="4624"/>
    <n v="2393"/>
    <n v="109"/>
    <s v="Araç Telefon Tutucu"/>
    <n v="10"/>
    <s v="Oto Aksesuar"/>
    <n v="3"/>
    <n v="1050"/>
    <n v="0"/>
    <n v="0"/>
    <n v="3150"/>
    <n v="760"/>
    <n v="2280"/>
    <n v="870"/>
  </r>
  <r>
    <n v="4625"/>
    <n v="2393"/>
    <n v="56"/>
    <s v="Spor Çantası"/>
    <n v="5"/>
    <s v="Spor"/>
    <n v="3"/>
    <n v="18500"/>
    <n v="0.1"/>
    <n v="5550"/>
    <n v="49950"/>
    <n v="12840"/>
    <n v="38520"/>
    <n v="11430"/>
  </r>
  <r>
    <n v="4626"/>
    <n v="2393"/>
    <n v="44"/>
    <s v="Ajanda"/>
    <n v="4"/>
    <s v="Kitap"/>
    <n v="2"/>
    <n v="320"/>
    <n v="0.1"/>
    <n v="64"/>
    <n v="576"/>
    <n v="160"/>
    <n v="320"/>
    <n v="256"/>
  </r>
  <r>
    <n v="4627"/>
    <n v="2394"/>
    <n v="120"/>
    <s v="İlk Yardım Çantası"/>
    <n v="10"/>
    <s v="Oto Aksesuar"/>
    <n v="2"/>
    <n v="4470"/>
    <n v="0"/>
    <n v="0"/>
    <n v="8940"/>
    <n v="2720"/>
    <n v="5440"/>
    <n v="3500"/>
  </r>
  <r>
    <n v="4628"/>
    <n v="2394"/>
    <n v="97"/>
    <s v="Bahçe Makası"/>
    <n v="9"/>
    <s v="Bahçe"/>
    <n v="1"/>
    <n v="70"/>
    <n v="0.1"/>
    <n v="7"/>
    <n v="63"/>
    <n v="50"/>
    <n v="50"/>
    <n v="13"/>
  </r>
  <r>
    <n v="4629"/>
    <n v="2394"/>
    <n v="76"/>
    <s v="Peluş Ayı"/>
    <n v="7"/>
    <s v="Oyuncak"/>
    <n v="2"/>
    <n v="190"/>
    <n v="0"/>
    <n v="0"/>
    <n v="380"/>
    <n v="150"/>
    <n v="300"/>
    <n v="80"/>
  </r>
  <r>
    <n v="4630"/>
    <n v="2395"/>
    <n v="6"/>
    <s v="Tablet"/>
    <n v="1"/>
    <s v="Elektronik"/>
    <n v="1"/>
    <n v="18520"/>
    <n v="0"/>
    <n v="0"/>
    <n v="18520"/>
    <n v="13090"/>
    <n v="13090"/>
    <n v="5430"/>
  </r>
  <r>
    <n v="4631"/>
    <n v="2395"/>
    <n v="120"/>
    <s v="İlk Yardım Çantası"/>
    <n v="10"/>
    <s v="Oto Aksesuar"/>
    <n v="3"/>
    <n v="4810"/>
    <n v="0.15"/>
    <n v="2164.5"/>
    <n v="12265.5"/>
    <n v="2720"/>
    <n v="8160"/>
    <n v="4105.5"/>
  </r>
  <r>
    <n v="4632"/>
    <n v="2396"/>
    <n v="117"/>
    <s v="Direksiyon Kılıfı"/>
    <n v="10"/>
    <s v="Oto Aksesuar"/>
    <n v="1"/>
    <n v="250"/>
    <n v="0"/>
    <n v="0"/>
    <n v="250"/>
    <n v="140"/>
    <n v="140"/>
    <n v="110"/>
  </r>
  <r>
    <n v="4633"/>
    <n v="2397"/>
    <n v="38"/>
    <s v="Kişisel Gelişim Kitabı"/>
    <n v="4"/>
    <s v="Kitap"/>
    <n v="2"/>
    <n v="340"/>
    <n v="0.05"/>
    <n v="34"/>
    <n v="646"/>
    <n v="250"/>
    <n v="500"/>
    <n v="146"/>
  </r>
  <r>
    <n v="4634"/>
    <n v="2398"/>
    <n v="1"/>
    <s v="Dizüstü Bilgisayar"/>
    <n v="1"/>
    <s v="Elektronik"/>
    <n v="1"/>
    <n v="22400"/>
    <n v="0.15"/>
    <n v="3360"/>
    <n v="19040"/>
    <n v="10270"/>
    <n v="10270"/>
    <n v="8770"/>
  </r>
  <r>
    <n v="4635"/>
    <n v="2398"/>
    <n v="45"/>
    <s v="Defter"/>
    <n v="4"/>
    <s v="Kitap"/>
    <n v="1"/>
    <n v="200"/>
    <n v="0.15"/>
    <n v="30"/>
    <n v="170"/>
    <n v="140"/>
    <n v="140"/>
    <n v="30"/>
  </r>
  <r>
    <n v="4636"/>
    <n v="2399"/>
    <n v="32"/>
    <s v="Kazak"/>
    <n v="3"/>
    <s v="Giyim"/>
    <n v="1"/>
    <n v="2250"/>
    <n v="0"/>
    <n v="0"/>
    <n v="2250"/>
    <n v="1660"/>
    <n v="1660"/>
    <n v="590"/>
  </r>
  <r>
    <n v="4637"/>
    <n v="2400"/>
    <n v="96"/>
    <s v="Mutfak Tartısı"/>
    <n v="8"/>
    <s v="Mutfak"/>
    <n v="2"/>
    <n v="3990"/>
    <n v="0"/>
    <n v="0"/>
    <n v="7980"/>
    <n v="3060"/>
    <n v="6120"/>
    <n v="1860"/>
  </r>
  <r>
    <n v="4638"/>
    <n v="2400"/>
    <n v="31"/>
    <s v="Spor Ayakkabı"/>
    <n v="3"/>
    <s v="Giyim"/>
    <n v="4"/>
    <n v="2960"/>
    <n v="0"/>
    <n v="0"/>
    <n v="11840"/>
    <n v="1910"/>
    <n v="7640"/>
    <n v="4200"/>
  </r>
  <r>
    <n v="4639"/>
    <n v="2401"/>
    <n v="55"/>
    <s v="Suluk"/>
    <n v="5"/>
    <s v="Spor"/>
    <n v="1"/>
    <n v="16730"/>
    <n v="0"/>
    <n v="0"/>
    <n v="16730"/>
    <n v="9500"/>
    <n v="9500"/>
    <n v="7230"/>
  </r>
  <r>
    <n v="4640"/>
    <n v="2401"/>
    <n v="108"/>
    <s v="Seramik Saksı"/>
    <n v="9"/>
    <s v="Bahçe"/>
    <n v="2"/>
    <n v="1840"/>
    <n v="0.15"/>
    <n v="552"/>
    <n v="3128"/>
    <n v="970"/>
    <n v="1940"/>
    <n v="1188"/>
  </r>
  <r>
    <n v="4641"/>
    <n v="2401"/>
    <n v="113"/>
    <s v="Lastik Parlatıcı"/>
    <n v="10"/>
    <s v="Oto Aksesuar"/>
    <n v="1"/>
    <n v="1810"/>
    <n v="0.05"/>
    <n v="90.5"/>
    <n v="1719.5"/>
    <n v="1260"/>
    <n v="1260"/>
    <n v="459.5"/>
  </r>
  <r>
    <n v="4642"/>
    <n v="2402"/>
    <n v="94"/>
    <s v="Çaydanlık"/>
    <n v="8"/>
    <s v="Mutfak"/>
    <n v="1"/>
    <n v="6490"/>
    <n v="0"/>
    <n v="0"/>
    <n v="6490"/>
    <n v="3570"/>
    <n v="3570"/>
    <n v="2920"/>
  </r>
  <r>
    <n v="4643"/>
    <n v="2402"/>
    <n v="2"/>
    <s v="Akıllı Telefon"/>
    <n v="1"/>
    <s v="Elektronik"/>
    <n v="1"/>
    <n v="7570"/>
    <n v="0.15"/>
    <n v="1135.5"/>
    <n v="6434.5"/>
    <n v="3900"/>
    <n v="3900"/>
    <n v="2534.5"/>
  </r>
  <r>
    <n v="4644"/>
    <n v="2403"/>
    <n v="30"/>
    <s v="Eşofman Altı"/>
    <n v="3"/>
    <s v="Giyim"/>
    <n v="2"/>
    <n v="1750"/>
    <n v="0"/>
    <n v="0"/>
    <n v="3500"/>
    <n v="910"/>
    <n v="1820"/>
    <n v="1680"/>
  </r>
  <r>
    <n v="4645"/>
    <n v="2403"/>
    <n v="81"/>
    <s v="Ahşap Blok"/>
    <n v="7"/>
    <s v="Oyuncak"/>
    <n v="2"/>
    <n v="2600"/>
    <n v="0"/>
    <n v="0"/>
    <n v="5200"/>
    <n v="1830"/>
    <n v="3660"/>
    <n v="1540"/>
  </r>
  <r>
    <n v="4646"/>
    <n v="2403"/>
    <n v="40"/>
    <s v="Veri Analizi Kitabı"/>
    <n v="4"/>
    <s v="Kitap"/>
    <n v="4"/>
    <n v="480"/>
    <n v="0.05"/>
    <n v="96"/>
    <n v="1824"/>
    <n v="340"/>
    <n v="1360"/>
    <n v="464"/>
  </r>
  <r>
    <n v="4647"/>
    <n v="2404"/>
    <n v="29"/>
    <s v="Gömlek"/>
    <n v="3"/>
    <s v="Giyim"/>
    <n v="1"/>
    <n v="1790"/>
    <n v="0"/>
    <n v="0"/>
    <n v="1790"/>
    <n v="1380"/>
    <n v="1380"/>
    <n v="410"/>
  </r>
  <r>
    <n v="4648"/>
    <n v="2405"/>
    <n v="81"/>
    <s v="Ahşap Blok"/>
    <n v="7"/>
    <s v="Oyuncak"/>
    <n v="1"/>
    <n v="2660"/>
    <n v="0"/>
    <n v="0"/>
    <n v="2660"/>
    <n v="1830"/>
    <n v="1830"/>
    <n v="830"/>
  </r>
  <r>
    <n v="4649"/>
    <n v="2406"/>
    <n v="38"/>
    <s v="Kişisel Gelişim Kitabı"/>
    <n v="4"/>
    <s v="Kitap"/>
    <n v="1"/>
    <n v="320"/>
    <n v="0.05"/>
    <n v="16"/>
    <n v="304"/>
    <n v="250"/>
    <n v="250"/>
    <n v="54"/>
  </r>
  <r>
    <n v="4650"/>
    <n v="2407"/>
    <n v="88"/>
    <s v="Kahve Makinesi"/>
    <n v="8"/>
    <s v="Mutfak"/>
    <n v="1"/>
    <n v="11810"/>
    <n v="0.1"/>
    <n v="1181"/>
    <n v="10629"/>
    <n v="5740"/>
    <n v="5740"/>
    <n v="4889"/>
  </r>
  <r>
    <n v="4651"/>
    <n v="2408"/>
    <n v="81"/>
    <s v="Ahşap Blok"/>
    <n v="7"/>
    <s v="Oyuncak"/>
    <n v="1"/>
    <n v="2630"/>
    <n v="0"/>
    <n v="0"/>
    <n v="2630"/>
    <n v="1830"/>
    <n v="1830"/>
    <n v="800"/>
  </r>
  <r>
    <n v="4652"/>
    <n v="2409"/>
    <n v="107"/>
    <s v="Bahçe Sandalyesi"/>
    <n v="9"/>
    <s v="Bahçe"/>
    <n v="2"/>
    <n v="560"/>
    <n v="0.05"/>
    <n v="56"/>
    <n v="1064"/>
    <n v="310"/>
    <n v="620"/>
    <n v="444"/>
  </r>
  <r>
    <n v="4653"/>
    <n v="2409"/>
    <n v="40"/>
    <s v="Veri Analizi Kitabı"/>
    <n v="4"/>
    <s v="Kitap"/>
    <n v="1"/>
    <n v="490"/>
    <n v="0"/>
    <n v="0"/>
    <n v="490"/>
    <n v="340"/>
    <n v="340"/>
    <n v="150"/>
  </r>
  <r>
    <n v="4654"/>
    <n v="2409"/>
    <n v="3"/>
    <s v="Kablosuz Kulaklık"/>
    <n v="1"/>
    <s v="Elektronik"/>
    <n v="1"/>
    <n v="23560"/>
    <n v="0.1"/>
    <n v="2356"/>
    <n v="21204"/>
    <n v="17980"/>
    <n v="17980"/>
    <n v="3224"/>
  </r>
  <r>
    <n v="4655"/>
    <n v="2410"/>
    <n v="27"/>
    <s v="Sweatshirt"/>
    <n v="3"/>
    <s v="Giyim"/>
    <n v="2"/>
    <n v="1460"/>
    <n v="0.1"/>
    <n v="292"/>
    <n v="2628"/>
    <n v="690"/>
    <n v="1380"/>
    <n v="1248"/>
  </r>
  <r>
    <n v="4656"/>
    <n v="2410"/>
    <n v="82"/>
    <s v="Satranç Takımı"/>
    <n v="7"/>
    <s v="Oyuncak"/>
    <n v="1"/>
    <n v="910"/>
    <n v="0"/>
    <n v="0"/>
    <n v="910"/>
    <n v="700"/>
    <n v="700"/>
    <n v="210"/>
  </r>
  <r>
    <n v="4657"/>
    <n v="2411"/>
    <n v="42"/>
    <s v="Çocuk Kitabı"/>
    <n v="4"/>
    <s v="Kitap"/>
    <n v="1"/>
    <n v="70"/>
    <n v="0"/>
    <n v="0"/>
    <n v="70"/>
    <n v="50"/>
    <n v="50"/>
    <n v="20"/>
  </r>
  <r>
    <n v="4658"/>
    <n v="2412"/>
    <n v="108"/>
    <s v="Seramik Saksı"/>
    <n v="9"/>
    <s v="Bahçe"/>
    <n v="1"/>
    <n v="1760"/>
    <n v="0"/>
    <n v="0"/>
    <n v="1760"/>
    <n v="970"/>
    <n v="970"/>
    <n v="790"/>
  </r>
  <r>
    <n v="4659"/>
    <n v="2413"/>
    <n v="8"/>
    <s v="Klavye"/>
    <n v="1"/>
    <s v="Elektronik"/>
    <n v="1"/>
    <n v="8870"/>
    <n v="0.25"/>
    <n v="2217.5"/>
    <n v="6652.5"/>
    <n v="6570"/>
    <n v="6570"/>
    <n v="82.5"/>
  </r>
  <r>
    <n v="4660"/>
    <n v="2413"/>
    <n v="118"/>
    <s v="Park Sensörü"/>
    <n v="10"/>
    <s v="Oto Aksesuar"/>
    <n v="2"/>
    <n v="4750"/>
    <n v="0"/>
    <n v="0"/>
    <n v="9500"/>
    <n v="2490"/>
    <n v="4980"/>
    <n v="4520"/>
  </r>
  <r>
    <n v="4661"/>
    <n v="2413"/>
    <n v="20"/>
    <s v="Duvar Saati"/>
    <n v="2"/>
    <s v="Ev Yaşam"/>
    <n v="2"/>
    <n v="1770"/>
    <n v="0.15"/>
    <n v="531"/>
    <n v="3009"/>
    <n v="1030"/>
    <n v="2060"/>
    <n v="949"/>
  </r>
  <r>
    <n v="4662"/>
    <n v="2414"/>
    <n v="77"/>
    <s v="Masa Oyunu"/>
    <n v="7"/>
    <s v="Oyuncak"/>
    <n v="2"/>
    <n v="2920"/>
    <n v="0"/>
    <n v="0"/>
    <n v="5840"/>
    <n v="2190"/>
    <n v="4380"/>
    <n v="1460"/>
  </r>
  <r>
    <n v="4663"/>
    <n v="2414"/>
    <n v="112"/>
    <s v="Cam Suyu"/>
    <n v="10"/>
    <s v="Oto Aksesuar"/>
    <n v="2"/>
    <n v="2800"/>
    <n v="0"/>
    <n v="0"/>
    <n v="5600"/>
    <n v="1520"/>
    <n v="3040"/>
    <n v="2560"/>
  </r>
  <r>
    <n v="4664"/>
    <n v="2415"/>
    <n v="62"/>
    <s v="Nemlendirici Krem"/>
    <n v="6"/>
    <s v="Kozmetik"/>
    <n v="1"/>
    <n v="1000"/>
    <n v="0.1"/>
    <n v="100"/>
    <n v="900"/>
    <n v="540"/>
    <n v="540"/>
    <n v="360"/>
  </r>
  <r>
    <n v="4665"/>
    <n v="2415"/>
    <n v="34"/>
    <s v="Şapka"/>
    <n v="3"/>
    <s v="Giyim"/>
    <n v="1"/>
    <n v="1850"/>
    <n v="0"/>
    <n v="0"/>
    <n v="1850"/>
    <n v="910"/>
    <n v="910"/>
    <n v="940"/>
  </r>
  <r>
    <n v="4666"/>
    <n v="2415"/>
    <n v="90"/>
    <s v="Bıçak Seti"/>
    <n v="8"/>
    <s v="Mutfak"/>
    <n v="1"/>
    <n v="3600"/>
    <n v="0"/>
    <n v="0"/>
    <n v="3600"/>
    <n v="2670"/>
    <n v="2670"/>
    <n v="930"/>
  </r>
  <r>
    <n v="4667"/>
    <n v="2416"/>
    <n v="84"/>
    <s v="Robot Oyuncak"/>
    <n v="7"/>
    <s v="Oyuncak"/>
    <n v="4"/>
    <n v="630"/>
    <n v="0.05"/>
    <n v="126"/>
    <n v="2394"/>
    <n v="500"/>
    <n v="2000"/>
    <n v="394"/>
  </r>
  <r>
    <n v="4668"/>
    <n v="2416"/>
    <n v="108"/>
    <s v="Seramik Saksı"/>
    <n v="9"/>
    <s v="Bahçe"/>
    <n v="1"/>
    <n v="1870"/>
    <n v="0.05"/>
    <n v="93.5"/>
    <n v="1776.5"/>
    <n v="970"/>
    <n v="970"/>
    <n v="806.5"/>
  </r>
  <r>
    <n v="4669"/>
    <n v="2417"/>
    <n v="101"/>
    <s v="Tohum Seti"/>
    <n v="9"/>
    <s v="Bahçe"/>
    <n v="3"/>
    <n v="740"/>
    <n v="0"/>
    <n v="0"/>
    <n v="2220"/>
    <n v="440"/>
    <n v="1320"/>
    <n v="900"/>
  </r>
  <r>
    <n v="4670"/>
    <n v="2417"/>
    <n v="30"/>
    <s v="Eşofman Altı"/>
    <n v="3"/>
    <s v="Giyim"/>
    <n v="1"/>
    <n v="1770"/>
    <n v="0"/>
    <n v="0"/>
    <n v="1770"/>
    <n v="910"/>
    <n v="910"/>
    <n v="860"/>
  </r>
  <r>
    <n v="4671"/>
    <n v="2417"/>
    <n v="70"/>
    <s v="El Kremi"/>
    <n v="6"/>
    <s v="Kozmetik"/>
    <n v="2"/>
    <n v="1050"/>
    <n v="0"/>
    <n v="0"/>
    <n v="2100"/>
    <n v="700"/>
    <n v="1400"/>
    <n v="700"/>
  </r>
  <r>
    <n v="4672"/>
    <n v="2418"/>
    <n v="9"/>
    <s v="Mouse"/>
    <n v="1"/>
    <s v="Elektronik"/>
    <n v="2"/>
    <n v="24830"/>
    <n v="0"/>
    <n v="0"/>
    <n v="49660"/>
    <n v="14160"/>
    <n v="28320"/>
    <n v="21340"/>
  </r>
  <r>
    <n v="4673"/>
    <n v="2418"/>
    <n v="111"/>
    <s v="Paspas Seti"/>
    <n v="10"/>
    <s v="Oto Aksesuar"/>
    <n v="1"/>
    <n v="250"/>
    <n v="0.1"/>
    <n v="25"/>
    <n v="225"/>
    <n v="140"/>
    <n v="140"/>
    <n v="85"/>
  </r>
  <r>
    <n v="4674"/>
    <n v="2419"/>
    <n v="49"/>
    <s v="Futbol Topu"/>
    <n v="5"/>
    <s v="Spor"/>
    <n v="1"/>
    <n v="360"/>
    <n v="0"/>
    <n v="0"/>
    <n v="360"/>
    <n v="270"/>
    <n v="270"/>
    <n v="90"/>
  </r>
  <r>
    <n v="4675"/>
    <n v="2419"/>
    <n v="26"/>
    <s v="Kot Pantolon"/>
    <n v="3"/>
    <s v="Giyim"/>
    <n v="1"/>
    <n v="890"/>
    <n v="0"/>
    <n v="0"/>
    <n v="890"/>
    <n v="400"/>
    <n v="400"/>
    <n v="490"/>
  </r>
  <r>
    <n v="4676"/>
    <n v="2419"/>
    <n v="89"/>
    <s v="Kesme Tahtası"/>
    <n v="8"/>
    <s v="Mutfak"/>
    <n v="1"/>
    <n v="630"/>
    <n v="0"/>
    <n v="0"/>
    <n v="630"/>
    <n v="300"/>
    <n v="300"/>
    <n v="330"/>
  </r>
  <r>
    <n v="4677"/>
    <n v="2420"/>
    <n v="68"/>
    <s v="Tıraş Köpüğü"/>
    <n v="6"/>
    <s v="Kozmetik"/>
    <n v="1"/>
    <n v="1070"/>
    <n v="0"/>
    <n v="0"/>
    <n v="1070"/>
    <n v="610"/>
    <n v="610"/>
    <n v="460"/>
  </r>
  <r>
    <n v="4678"/>
    <n v="2420"/>
    <n v="82"/>
    <s v="Satranç Takımı"/>
    <n v="7"/>
    <s v="Oyuncak"/>
    <n v="3"/>
    <n v="900"/>
    <n v="0"/>
    <n v="0"/>
    <n v="2700"/>
    <n v="700"/>
    <n v="2100"/>
    <n v="600"/>
  </r>
  <r>
    <n v="4679"/>
    <n v="2421"/>
    <n v="86"/>
    <s v="Tencere Seti"/>
    <n v="8"/>
    <s v="Mutfak"/>
    <n v="1"/>
    <n v="570"/>
    <n v="0.1"/>
    <n v="57"/>
    <n v="513"/>
    <n v="360"/>
    <n v="360"/>
    <n v="153"/>
  </r>
  <r>
    <n v="4680"/>
    <n v="2422"/>
    <n v="95"/>
    <s v="Fırın Kabı"/>
    <n v="8"/>
    <s v="Mutfak"/>
    <n v="1"/>
    <n v="3350"/>
    <n v="0.1"/>
    <n v="335"/>
    <n v="3015"/>
    <n v="2310"/>
    <n v="2310"/>
    <n v="705"/>
  </r>
  <r>
    <n v="4681"/>
    <n v="2422"/>
    <n v="33"/>
    <s v="Ceket"/>
    <n v="3"/>
    <s v="Giyim"/>
    <n v="3"/>
    <n v="1330"/>
    <n v="0"/>
    <n v="0"/>
    <n v="3990"/>
    <n v="1040"/>
    <n v="3120"/>
    <n v="870"/>
  </r>
  <r>
    <n v="4682"/>
    <n v="2423"/>
    <n v="97"/>
    <s v="Bahçe Makası"/>
    <n v="9"/>
    <s v="Bahçe"/>
    <n v="1"/>
    <n v="70"/>
    <n v="0.05"/>
    <n v="3.5"/>
    <n v="66.5"/>
    <n v="50"/>
    <n v="50"/>
    <n v="16.5"/>
  </r>
  <r>
    <n v="4683"/>
    <n v="2423"/>
    <n v="112"/>
    <s v="Cam Suyu"/>
    <n v="10"/>
    <s v="Oto Aksesuar"/>
    <n v="3"/>
    <n v="2910"/>
    <n v="0.2"/>
    <n v="1746"/>
    <n v="6984"/>
    <n v="1520"/>
    <n v="4560"/>
    <n v="2424"/>
  </r>
  <r>
    <n v="4684"/>
    <n v="2423"/>
    <n v="89"/>
    <s v="Kesme Tahtası"/>
    <n v="8"/>
    <s v="Mutfak"/>
    <n v="1"/>
    <n v="660"/>
    <n v="0.1"/>
    <n v="66"/>
    <n v="594"/>
    <n v="300"/>
    <n v="300"/>
    <n v="294"/>
  </r>
  <r>
    <n v="4685"/>
    <n v="2424"/>
    <n v="97"/>
    <s v="Bahçe Makası"/>
    <n v="9"/>
    <s v="Bahçe"/>
    <n v="2"/>
    <n v="70"/>
    <n v="0.15"/>
    <n v="21"/>
    <n v="119"/>
    <n v="50"/>
    <n v="100"/>
    <n v="19"/>
  </r>
  <r>
    <n v="4686"/>
    <n v="2425"/>
    <n v="117"/>
    <s v="Direksiyon Kılıfı"/>
    <n v="10"/>
    <s v="Oto Aksesuar"/>
    <n v="1"/>
    <n v="240"/>
    <n v="0"/>
    <n v="0"/>
    <n v="240"/>
    <n v="140"/>
    <n v="140"/>
    <n v="100"/>
  </r>
  <r>
    <n v="4687"/>
    <n v="2425"/>
    <n v="65"/>
    <s v="Diş Macunu"/>
    <n v="6"/>
    <s v="Kozmetik"/>
    <n v="3"/>
    <n v="220"/>
    <n v="0.05"/>
    <n v="33"/>
    <n v="627"/>
    <n v="170"/>
    <n v="510"/>
    <n v="117"/>
  </r>
  <r>
    <n v="4688"/>
    <n v="2426"/>
    <n v="52"/>
    <s v="Direnç Bandı"/>
    <n v="5"/>
    <s v="Spor"/>
    <n v="1"/>
    <n v="14810"/>
    <n v="0"/>
    <n v="0"/>
    <n v="14810"/>
    <n v="11070"/>
    <n v="11070"/>
    <n v="3740"/>
  </r>
  <r>
    <n v="4689"/>
    <n v="2427"/>
    <n v="40"/>
    <s v="Veri Analizi Kitabı"/>
    <n v="4"/>
    <s v="Kitap"/>
    <n v="1"/>
    <n v="510"/>
    <n v="0.1"/>
    <n v="51"/>
    <n v="459"/>
    <n v="340"/>
    <n v="340"/>
    <n v="119"/>
  </r>
  <r>
    <n v="4690"/>
    <n v="2427"/>
    <n v="58"/>
    <s v="Eldiven"/>
    <n v="5"/>
    <s v="Spor"/>
    <n v="1"/>
    <n v="10540"/>
    <n v="0"/>
    <n v="0"/>
    <n v="10540"/>
    <n v="6110"/>
    <n v="6110"/>
    <n v="4430"/>
  </r>
  <r>
    <n v="4691"/>
    <n v="2428"/>
    <n v="102"/>
    <s v="Bahçe Eldiveni"/>
    <n v="9"/>
    <s v="Bahçe"/>
    <n v="1"/>
    <n v="2090"/>
    <n v="0"/>
    <n v="0"/>
    <n v="2090"/>
    <n v="1360"/>
    <n v="1360"/>
    <n v="730"/>
  </r>
  <r>
    <n v="4692"/>
    <n v="2428"/>
    <n v="47"/>
    <s v="Çizim Defteri"/>
    <n v="4"/>
    <s v="Kitap"/>
    <n v="3"/>
    <n v="330"/>
    <n v="0"/>
    <n v="0"/>
    <n v="990"/>
    <n v="240"/>
    <n v="720"/>
    <n v="270"/>
  </r>
  <r>
    <n v="4693"/>
    <n v="2428"/>
    <n v="8"/>
    <s v="Klavye"/>
    <n v="1"/>
    <s v="Elektronik"/>
    <n v="2"/>
    <n v="8830"/>
    <n v="0"/>
    <n v="0"/>
    <n v="17660"/>
    <n v="6570"/>
    <n v="13140"/>
    <n v="4520"/>
  </r>
  <r>
    <n v="4694"/>
    <n v="2429"/>
    <n v="22"/>
    <s v="Çamaşır Sepeti"/>
    <n v="2"/>
    <s v="Ev Yaşam"/>
    <n v="3"/>
    <n v="940"/>
    <n v="0.05"/>
    <n v="141"/>
    <n v="2679"/>
    <n v="630"/>
    <n v="1890"/>
    <n v="789"/>
  </r>
  <r>
    <n v="4695"/>
    <n v="2430"/>
    <n v="51"/>
    <s v="Dambıl Seti"/>
    <n v="5"/>
    <s v="Spor"/>
    <n v="1"/>
    <n v="18520"/>
    <n v="0"/>
    <n v="0"/>
    <n v="18520"/>
    <n v="9220"/>
    <n v="9220"/>
    <n v="9300"/>
  </r>
  <r>
    <n v="4696"/>
    <n v="2430"/>
    <n v="27"/>
    <s v="Sweatshirt"/>
    <n v="3"/>
    <s v="Giyim"/>
    <n v="1"/>
    <n v="1420"/>
    <n v="0"/>
    <n v="0"/>
    <n v="1420"/>
    <n v="690"/>
    <n v="690"/>
    <n v="730"/>
  </r>
  <r>
    <n v="4697"/>
    <n v="2431"/>
    <n v="27"/>
    <s v="Sweatshirt"/>
    <n v="3"/>
    <s v="Giyim"/>
    <n v="2"/>
    <n v="1480"/>
    <n v="0"/>
    <n v="0"/>
    <n v="2960"/>
    <n v="690"/>
    <n v="1380"/>
    <n v="1580"/>
  </r>
  <r>
    <n v="4698"/>
    <n v="2432"/>
    <n v="12"/>
    <s v="Harici Disk"/>
    <n v="1"/>
    <s v="Elektronik"/>
    <n v="1"/>
    <n v="20440"/>
    <n v="0.25"/>
    <n v="5110"/>
    <n v="15330"/>
    <n v="14940"/>
    <n v="14940"/>
    <n v="390"/>
  </r>
  <r>
    <n v="4699"/>
    <n v="2433"/>
    <n v="92"/>
    <s v="Saklama Kabı"/>
    <n v="8"/>
    <s v="Mutfak"/>
    <n v="4"/>
    <n v="740"/>
    <n v="0"/>
    <n v="0"/>
    <n v="2960"/>
    <n v="500"/>
    <n v="2000"/>
    <n v="960"/>
  </r>
  <r>
    <n v="4700"/>
    <n v="2434"/>
    <n v="108"/>
    <s v="Seramik Saksı"/>
    <n v="9"/>
    <s v="Bahçe"/>
    <n v="1"/>
    <n v="1850"/>
    <n v="0"/>
    <n v="0"/>
    <n v="1850"/>
    <n v="970"/>
    <n v="970"/>
    <n v="880"/>
  </r>
  <r>
    <n v="4701"/>
    <n v="2435"/>
    <n v="21"/>
    <s v="Ayakkabılık"/>
    <n v="2"/>
    <s v="Ev Yaşam"/>
    <n v="3"/>
    <n v="2920"/>
    <n v="0"/>
    <n v="0"/>
    <n v="8760"/>
    <n v="2170"/>
    <n v="6510"/>
    <n v="2250"/>
  </r>
  <r>
    <n v="4702"/>
    <n v="2436"/>
    <n v="100"/>
    <s v="Toprak Torbası"/>
    <n v="9"/>
    <s v="Bahçe"/>
    <n v="1"/>
    <n v="3000"/>
    <n v="0"/>
    <n v="0"/>
    <n v="3000"/>
    <n v="2190"/>
    <n v="2190"/>
    <n v="810"/>
  </r>
  <r>
    <n v="4703"/>
    <n v="2437"/>
    <n v="57"/>
    <s v="Atlama İpi"/>
    <n v="5"/>
    <s v="Spor"/>
    <n v="2"/>
    <n v="2760"/>
    <n v="0"/>
    <n v="0"/>
    <n v="5520"/>
    <n v="1530"/>
    <n v="3060"/>
    <n v="2460"/>
  </r>
  <r>
    <n v="4704"/>
    <n v="2437"/>
    <n v="34"/>
    <s v="Şapka"/>
    <n v="3"/>
    <s v="Giyim"/>
    <n v="2"/>
    <n v="1950"/>
    <n v="0"/>
    <n v="0"/>
    <n v="3900"/>
    <n v="910"/>
    <n v="1820"/>
    <n v="2080"/>
  </r>
  <r>
    <n v="4705"/>
    <n v="2438"/>
    <n v="81"/>
    <s v="Ahşap Blok"/>
    <n v="7"/>
    <s v="Oyuncak"/>
    <n v="1"/>
    <n v="2540"/>
    <n v="0.05"/>
    <n v="127"/>
    <n v="2413"/>
    <n v="1830"/>
    <n v="1830"/>
    <n v="583"/>
  </r>
  <r>
    <n v="4706"/>
    <n v="2439"/>
    <n v="112"/>
    <s v="Cam Suyu"/>
    <n v="10"/>
    <s v="Oto Aksesuar"/>
    <n v="1"/>
    <n v="2760"/>
    <n v="0.1"/>
    <n v="276"/>
    <n v="2484"/>
    <n v="1520"/>
    <n v="1520"/>
    <n v="964"/>
  </r>
  <r>
    <n v="4707"/>
    <n v="2440"/>
    <n v="2"/>
    <s v="Akıllı Telefon"/>
    <n v="1"/>
    <s v="Elektronik"/>
    <n v="2"/>
    <n v="7560"/>
    <n v="0.1"/>
    <n v="1512"/>
    <n v="13608"/>
    <n v="3900"/>
    <n v="7800"/>
    <n v="5808"/>
  </r>
  <r>
    <n v="4708"/>
    <n v="2440"/>
    <n v="59"/>
    <s v="Protein Shaker"/>
    <n v="5"/>
    <s v="Spor"/>
    <n v="1"/>
    <n v="6580"/>
    <n v="0"/>
    <n v="0"/>
    <n v="6580"/>
    <n v="3490"/>
    <n v="3490"/>
    <n v="3090"/>
  </r>
  <r>
    <n v="4709"/>
    <n v="2440"/>
    <n v="10"/>
    <s v="Powerbank"/>
    <n v="1"/>
    <s v="Elektronik"/>
    <n v="1"/>
    <n v="7030"/>
    <n v="0"/>
    <n v="0"/>
    <n v="7030"/>
    <n v="4870"/>
    <n v="4870"/>
    <n v="2160"/>
  </r>
  <r>
    <n v="4710"/>
    <n v="2441"/>
    <n v="33"/>
    <s v="Ceket"/>
    <n v="3"/>
    <s v="Giyim"/>
    <n v="1"/>
    <n v="1300"/>
    <n v="0"/>
    <n v="0"/>
    <n v="1300"/>
    <n v="1040"/>
    <n v="1040"/>
    <n v="260"/>
  </r>
  <r>
    <n v="4711"/>
    <n v="2442"/>
    <n v="46"/>
    <s v="Kalem Seti"/>
    <n v="4"/>
    <s v="Kitap"/>
    <n v="2"/>
    <n v="170"/>
    <n v="0"/>
    <n v="0"/>
    <n v="340"/>
    <n v="90"/>
    <n v="180"/>
    <n v="160"/>
  </r>
  <r>
    <n v="4712"/>
    <n v="2442"/>
    <n v="33"/>
    <s v="Ceket"/>
    <n v="3"/>
    <s v="Giyim"/>
    <n v="3"/>
    <n v="1310"/>
    <n v="0.1"/>
    <n v="393"/>
    <n v="3537"/>
    <n v="1040"/>
    <n v="3120"/>
    <n v="417"/>
  </r>
  <r>
    <n v="4713"/>
    <n v="2442"/>
    <n v="95"/>
    <s v="Fırın Kabı"/>
    <n v="8"/>
    <s v="Mutfak"/>
    <n v="2"/>
    <n v="3300"/>
    <n v="0"/>
    <n v="0"/>
    <n v="6600"/>
    <n v="2310"/>
    <n v="4620"/>
    <n v="1980"/>
  </r>
  <r>
    <n v="4714"/>
    <n v="2443"/>
    <n v="24"/>
    <s v="Kitaplık"/>
    <n v="2"/>
    <s v="Ev Yaşam"/>
    <n v="2"/>
    <n v="2860"/>
    <n v="0.25"/>
    <n v="1430"/>
    <n v="4290"/>
    <n v="2180"/>
    <n v="4360"/>
    <n v="-70"/>
  </r>
  <r>
    <n v="4715"/>
    <n v="2443"/>
    <n v="7"/>
    <s v="Monitör"/>
    <n v="1"/>
    <s v="Elektronik"/>
    <n v="1"/>
    <n v="18240"/>
    <n v="0"/>
    <n v="0"/>
    <n v="18240"/>
    <n v="9620"/>
    <n v="9620"/>
    <n v="8620"/>
  </r>
  <r>
    <n v="4716"/>
    <n v="2443"/>
    <n v="66"/>
    <s v="Saç Bakım Yağı"/>
    <n v="6"/>
    <s v="Kozmetik"/>
    <n v="1"/>
    <n v="890"/>
    <n v="0.25"/>
    <n v="222.5"/>
    <n v="667.5"/>
    <n v="480"/>
    <n v="480"/>
    <n v="187.5"/>
  </r>
  <r>
    <n v="4717"/>
    <n v="2444"/>
    <n v="95"/>
    <s v="Fırın Kabı"/>
    <n v="8"/>
    <s v="Mutfak"/>
    <n v="1"/>
    <n v="3380"/>
    <n v="0.1"/>
    <n v="338"/>
    <n v="3042"/>
    <n v="2310"/>
    <n v="2310"/>
    <n v="732"/>
  </r>
  <r>
    <n v="4718"/>
    <n v="2445"/>
    <n v="89"/>
    <s v="Kesme Tahtası"/>
    <n v="8"/>
    <s v="Mutfak"/>
    <n v="2"/>
    <n v="650"/>
    <n v="0"/>
    <n v="0"/>
    <n v="1300"/>
    <n v="300"/>
    <n v="600"/>
    <n v="700"/>
  </r>
  <r>
    <n v="4719"/>
    <n v="2446"/>
    <n v="30"/>
    <s v="Eşofman Altı"/>
    <n v="3"/>
    <s v="Giyim"/>
    <n v="1"/>
    <n v="1640"/>
    <n v="0"/>
    <n v="0"/>
    <n v="1640"/>
    <n v="910"/>
    <n v="910"/>
    <n v="730"/>
  </r>
  <r>
    <n v="4720"/>
    <n v="2447"/>
    <n v="77"/>
    <s v="Masa Oyunu"/>
    <n v="7"/>
    <s v="Oyuncak"/>
    <n v="2"/>
    <n v="2980"/>
    <n v="0"/>
    <n v="0"/>
    <n v="5960"/>
    <n v="2190"/>
    <n v="4380"/>
    <n v="1580"/>
  </r>
  <r>
    <n v="4721"/>
    <n v="2448"/>
    <n v="53"/>
    <s v="Koşu Bandı"/>
    <n v="5"/>
    <s v="Spor"/>
    <n v="2"/>
    <n v="12740"/>
    <n v="0.15"/>
    <n v="3822"/>
    <n v="21658"/>
    <n v="6380"/>
    <n v="12760"/>
    <n v="8898"/>
  </r>
  <r>
    <n v="4722"/>
    <n v="2449"/>
    <n v="3"/>
    <s v="Kablosuz Kulaklık"/>
    <n v="1"/>
    <s v="Elektronik"/>
    <n v="1"/>
    <n v="24790"/>
    <n v="0"/>
    <n v="0"/>
    <n v="24790"/>
    <n v="17980"/>
    <n v="17980"/>
    <n v="6810"/>
  </r>
  <r>
    <n v="4723"/>
    <n v="2450"/>
    <n v="41"/>
    <s v="Tarih Kitabı"/>
    <n v="4"/>
    <s v="Kitap"/>
    <n v="1"/>
    <n v="120"/>
    <n v="0"/>
    <n v="0"/>
    <n v="120"/>
    <n v="70"/>
    <n v="70"/>
    <n v="50"/>
  </r>
  <r>
    <n v="4724"/>
    <n v="2451"/>
    <n v="74"/>
    <s v="Puzzle"/>
    <n v="7"/>
    <s v="Oyuncak"/>
    <n v="2"/>
    <n v="570"/>
    <n v="0.05"/>
    <n v="57"/>
    <n v="1083"/>
    <n v="420"/>
    <n v="840"/>
    <n v="243"/>
  </r>
  <r>
    <n v="4725"/>
    <n v="2452"/>
    <n v="33"/>
    <s v="Ceket"/>
    <n v="3"/>
    <s v="Giyim"/>
    <n v="1"/>
    <n v="1370"/>
    <n v="0.05"/>
    <n v="68.5"/>
    <n v="1301.5"/>
    <n v="1040"/>
    <n v="1040"/>
    <n v="261.5"/>
  </r>
  <r>
    <n v="4726"/>
    <n v="2453"/>
    <n v="38"/>
    <s v="Kişisel Gelişim Kitabı"/>
    <n v="4"/>
    <s v="Kitap"/>
    <n v="2"/>
    <n v="330"/>
    <n v="0.05"/>
    <n v="33"/>
    <n v="627"/>
    <n v="250"/>
    <n v="500"/>
    <n v="127"/>
  </r>
  <r>
    <n v="4727"/>
    <n v="2454"/>
    <n v="109"/>
    <s v="Araç Telefon Tutucu"/>
    <n v="10"/>
    <s v="Oto Aksesuar"/>
    <n v="1"/>
    <n v="980"/>
    <n v="0"/>
    <n v="0"/>
    <n v="980"/>
    <n v="760"/>
    <n v="760"/>
    <n v="220"/>
  </r>
  <r>
    <n v="4728"/>
    <n v="2454"/>
    <n v="113"/>
    <s v="Lastik Parlatıcı"/>
    <n v="10"/>
    <s v="Oto Aksesuar"/>
    <n v="1"/>
    <n v="1830"/>
    <n v="0"/>
    <n v="0"/>
    <n v="1830"/>
    <n v="1260"/>
    <n v="1260"/>
    <n v="570"/>
  </r>
  <r>
    <n v="4729"/>
    <n v="2454"/>
    <n v="102"/>
    <s v="Bahçe Eldiveni"/>
    <n v="9"/>
    <s v="Bahçe"/>
    <n v="2"/>
    <n v="2020"/>
    <n v="0.05"/>
    <n v="202"/>
    <n v="3838"/>
    <n v="1360"/>
    <n v="2720"/>
    <n v="1118"/>
  </r>
  <r>
    <n v="4730"/>
    <n v="2455"/>
    <n v="40"/>
    <s v="Veri Analizi Kitabı"/>
    <n v="4"/>
    <s v="Kitap"/>
    <n v="1"/>
    <n v="480"/>
    <n v="0"/>
    <n v="0"/>
    <n v="480"/>
    <n v="340"/>
    <n v="340"/>
    <n v="140"/>
  </r>
  <r>
    <n v="4731"/>
    <n v="2456"/>
    <n v="48"/>
    <s v="Sözlük"/>
    <n v="4"/>
    <s v="Kitap"/>
    <n v="1"/>
    <n v="660"/>
    <n v="0"/>
    <n v="0"/>
    <n v="660"/>
    <n v="430"/>
    <n v="430"/>
    <n v="230"/>
  </r>
  <r>
    <n v="4732"/>
    <n v="2456"/>
    <n v="17"/>
    <s v="Yastık"/>
    <n v="2"/>
    <s v="Ev Yaşam"/>
    <n v="1"/>
    <n v="2380"/>
    <n v="0.1"/>
    <n v="238"/>
    <n v="2142"/>
    <n v="1340"/>
    <n v="1340"/>
    <n v="802"/>
  </r>
  <r>
    <n v="4733"/>
    <n v="2456"/>
    <n v="89"/>
    <s v="Kesme Tahtası"/>
    <n v="8"/>
    <s v="Mutfak"/>
    <n v="1"/>
    <n v="620"/>
    <n v="0.05"/>
    <n v="31"/>
    <n v="589"/>
    <n v="300"/>
    <n v="300"/>
    <n v="289"/>
  </r>
  <r>
    <n v="4734"/>
    <n v="2456"/>
    <n v="118"/>
    <s v="Park Sensörü"/>
    <n v="10"/>
    <s v="Oto Aksesuar"/>
    <n v="1"/>
    <n v="4860"/>
    <n v="0"/>
    <n v="0"/>
    <n v="4860"/>
    <n v="2490"/>
    <n v="2490"/>
    <n v="2370"/>
  </r>
  <r>
    <n v="4735"/>
    <n v="2456"/>
    <n v="56"/>
    <s v="Spor Çantası"/>
    <n v="5"/>
    <s v="Spor"/>
    <n v="1"/>
    <n v="18340"/>
    <n v="0"/>
    <n v="0"/>
    <n v="18340"/>
    <n v="12840"/>
    <n v="12840"/>
    <n v="5500"/>
  </r>
  <r>
    <n v="4736"/>
    <n v="2457"/>
    <n v="29"/>
    <s v="Gömlek"/>
    <n v="3"/>
    <s v="Giyim"/>
    <n v="4"/>
    <n v="1840"/>
    <n v="0.1"/>
    <n v="736"/>
    <n v="6624"/>
    <n v="1380"/>
    <n v="5520"/>
    <n v="1104"/>
  </r>
  <r>
    <n v="4737"/>
    <n v="2457"/>
    <n v="2"/>
    <s v="Akıllı Telefon"/>
    <n v="1"/>
    <s v="Elektronik"/>
    <n v="2"/>
    <n v="7980"/>
    <n v="0"/>
    <n v="0"/>
    <n v="15960"/>
    <n v="3900"/>
    <n v="7800"/>
    <n v="8160"/>
  </r>
  <r>
    <n v="4738"/>
    <n v="2457"/>
    <n v="27"/>
    <s v="Sweatshirt"/>
    <n v="3"/>
    <s v="Giyim"/>
    <n v="3"/>
    <n v="1490"/>
    <n v="0"/>
    <n v="0"/>
    <n v="4470"/>
    <n v="690"/>
    <n v="2070"/>
    <n v="2400"/>
  </r>
  <r>
    <n v="4739"/>
    <n v="2458"/>
    <n v="38"/>
    <s v="Kişisel Gelişim Kitabı"/>
    <n v="4"/>
    <s v="Kitap"/>
    <n v="1"/>
    <n v="330"/>
    <n v="0"/>
    <n v="0"/>
    <n v="330"/>
    <n v="250"/>
    <n v="250"/>
    <n v="80"/>
  </r>
  <r>
    <n v="4740"/>
    <n v="2458"/>
    <n v="91"/>
    <s v="Su Isıtıcı"/>
    <n v="8"/>
    <s v="Mutfak"/>
    <n v="2"/>
    <n v="2060"/>
    <n v="0.15"/>
    <n v="618"/>
    <n v="3502"/>
    <n v="1350"/>
    <n v="2700"/>
    <n v="802"/>
  </r>
  <r>
    <n v="4741"/>
    <n v="2458"/>
    <n v="111"/>
    <s v="Paspas Seti"/>
    <n v="10"/>
    <s v="Oto Aksesuar"/>
    <n v="5"/>
    <n v="250"/>
    <n v="0"/>
    <n v="0"/>
    <n v="1250"/>
    <n v="140"/>
    <n v="700"/>
    <n v="550"/>
  </r>
  <r>
    <n v="4742"/>
    <n v="2459"/>
    <n v="79"/>
    <s v="Uzaktan Kumandalı Araba"/>
    <n v="7"/>
    <s v="Oyuncak"/>
    <n v="1"/>
    <n v="2260"/>
    <n v="0"/>
    <n v="0"/>
    <n v="2260"/>
    <n v="1680"/>
    <n v="1680"/>
    <n v="580"/>
  </r>
  <r>
    <n v="4743"/>
    <n v="2459"/>
    <n v="6"/>
    <s v="Tablet"/>
    <n v="1"/>
    <s v="Elektronik"/>
    <n v="2"/>
    <n v="19520"/>
    <n v="0"/>
    <n v="0"/>
    <n v="39040"/>
    <n v="13090"/>
    <n v="26180"/>
    <n v="12860"/>
  </r>
  <r>
    <n v="4744"/>
    <n v="2460"/>
    <n v="100"/>
    <s v="Toprak Torbası"/>
    <n v="9"/>
    <s v="Bahçe"/>
    <n v="4"/>
    <n v="3020"/>
    <n v="0.1"/>
    <n v="1208"/>
    <n v="10872"/>
    <n v="2190"/>
    <n v="8760"/>
    <n v="2112"/>
  </r>
  <r>
    <n v="4745"/>
    <n v="2461"/>
    <n v="94"/>
    <s v="Çaydanlık"/>
    <n v="8"/>
    <s v="Mutfak"/>
    <n v="1"/>
    <n v="6200"/>
    <n v="0.15"/>
    <n v="930"/>
    <n v="5270"/>
    <n v="3570"/>
    <n v="3570"/>
    <n v="1700"/>
  </r>
  <r>
    <n v="4746"/>
    <n v="2461"/>
    <n v="75"/>
    <s v="Oyuncak Araba"/>
    <n v="7"/>
    <s v="Oyuncak"/>
    <n v="2"/>
    <n v="2010"/>
    <n v="0.1"/>
    <n v="402"/>
    <n v="3618"/>
    <n v="1470"/>
    <n v="2940"/>
    <n v="678"/>
  </r>
  <r>
    <n v="4747"/>
    <n v="2461"/>
    <n v="13"/>
    <s v="Elektrikli Süpürge"/>
    <n v="2"/>
    <s v="Ev Yaşam"/>
    <n v="3"/>
    <n v="5060"/>
    <n v="0"/>
    <n v="0"/>
    <n v="15180"/>
    <n v="2460"/>
    <n v="7380"/>
    <n v="7800"/>
  </r>
  <r>
    <n v="4748"/>
    <n v="2461"/>
    <n v="119"/>
    <s v="Koku"/>
    <n v="10"/>
    <s v="Oto Aksesuar"/>
    <n v="3"/>
    <n v="3100"/>
    <n v="0"/>
    <n v="0"/>
    <n v="9300"/>
    <n v="1710"/>
    <n v="5130"/>
    <n v="4170"/>
  </r>
  <r>
    <n v="4749"/>
    <n v="2462"/>
    <n v="59"/>
    <s v="Protein Shaker"/>
    <n v="5"/>
    <s v="Spor"/>
    <n v="1"/>
    <n v="6810"/>
    <n v="0.1"/>
    <n v="681"/>
    <n v="6129"/>
    <n v="3490"/>
    <n v="3490"/>
    <n v="2639"/>
  </r>
  <r>
    <n v="4750"/>
    <n v="2462"/>
    <n v="103"/>
    <s v="Güneş Enerjili Lamba"/>
    <n v="9"/>
    <s v="Bahçe"/>
    <n v="1"/>
    <n v="1430"/>
    <n v="0"/>
    <n v="0"/>
    <n v="1430"/>
    <n v="970"/>
    <n v="970"/>
    <n v="460"/>
  </r>
  <r>
    <n v="4751"/>
    <n v="2463"/>
    <n v="69"/>
    <s v="Deodorant"/>
    <n v="6"/>
    <s v="Kozmetik"/>
    <n v="3"/>
    <n v="720"/>
    <n v="0"/>
    <n v="0"/>
    <n v="2160"/>
    <n v="500"/>
    <n v="1500"/>
    <n v="660"/>
  </r>
  <r>
    <n v="4752"/>
    <n v="2464"/>
    <n v="62"/>
    <s v="Nemlendirici Krem"/>
    <n v="6"/>
    <s v="Kozmetik"/>
    <n v="2"/>
    <n v="980"/>
    <n v="0.05"/>
    <n v="98"/>
    <n v="1862"/>
    <n v="540"/>
    <n v="1080"/>
    <n v="782"/>
  </r>
  <r>
    <n v="4753"/>
    <n v="2465"/>
    <n v="83"/>
    <s v="Boyama Seti"/>
    <n v="7"/>
    <s v="Oyuncak"/>
    <n v="1"/>
    <n v="1540"/>
    <n v="0"/>
    <n v="0"/>
    <n v="1540"/>
    <n v="930"/>
    <n v="930"/>
    <n v="610"/>
  </r>
  <r>
    <n v="4754"/>
    <n v="2465"/>
    <n v="109"/>
    <s v="Araç Telefon Tutucu"/>
    <n v="10"/>
    <s v="Oto Aksesuar"/>
    <n v="1"/>
    <n v="1030"/>
    <n v="0.2"/>
    <n v="206"/>
    <n v="824"/>
    <n v="760"/>
    <n v="760"/>
    <n v="64"/>
  </r>
  <r>
    <n v="4755"/>
    <n v="2466"/>
    <n v="87"/>
    <s v="Blender"/>
    <n v="8"/>
    <s v="Mutfak"/>
    <n v="2"/>
    <n v="10520"/>
    <n v="0.15"/>
    <n v="3156"/>
    <n v="17884"/>
    <n v="6740"/>
    <n v="13480"/>
    <n v="4404"/>
  </r>
  <r>
    <n v="4756"/>
    <n v="2466"/>
    <n v="72"/>
    <s v="Vücut Losyonu"/>
    <n v="6"/>
    <s v="Kozmetik"/>
    <n v="2"/>
    <n v="390"/>
    <n v="0"/>
    <n v="0"/>
    <n v="780"/>
    <n v="190"/>
    <n v="380"/>
    <n v="400"/>
  </r>
  <r>
    <n v="4757"/>
    <n v="2467"/>
    <n v="64"/>
    <s v="Parfüm"/>
    <n v="6"/>
    <s v="Kozmetik"/>
    <n v="1"/>
    <n v="420"/>
    <n v="0.15"/>
    <n v="63"/>
    <n v="357"/>
    <n v="260"/>
    <n v="260"/>
    <n v="97"/>
  </r>
  <r>
    <n v="4758"/>
    <n v="2468"/>
    <n v="40"/>
    <s v="Veri Analizi Kitabı"/>
    <n v="4"/>
    <s v="Kitap"/>
    <n v="1"/>
    <n v="500"/>
    <n v="0"/>
    <n v="0"/>
    <n v="500"/>
    <n v="340"/>
    <n v="340"/>
    <n v="160"/>
  </r>
  <r>
    <n v="4759"/>
    <n v="2469"/>
    <n v="16"/>
    <s v="Nevresim Takımı"/>
    <n v="2"/>
    <s v="Ev Yaşam"/>
    <n v="1"/>
    <n v="2020"/>
    <n v="0.2"/>
    <n v="404"/>
    <n v="1616"/>
    <n v="990"/>
    <n v="990"/>
    <n v="626"/>
  </r>
  <r>
    <n v="4760"/>
    <n v="2469"/>
    <n v="7"/>
    <s v="Monitör"/>
    <n v="1"/>
    <s v="Elektronik"/>
    <n v="2"/>
    <n v="17900"/>
    <n v="0.05"/>
    <n v="1790"/>
    <n v="34010"/>
    <n v="9620"/>
    <n v="19240"/>
    <n v="14770"/>
  </r>
  <r>
    <n v="4761"/>
    <n v="2469"/>
    <n v="94"/>
    <s v="Çaydanlık"/>
    <n v="8"/>
    <s v="Mutfak"/>
    <n v="1"/>
    <n v="6280"/>
    <n v="0.1"/>
    <n v="628"/>
    <n v="5652"/>
    <n v="3570"/>
    <n v="3570"/>
    <n v="2082"/>
  </r>
  <r>
    <n v="4762"/>
    <n v="2470"/>
    <n v="27"/>
    <s v="Sweatshirt"/>
    <n v="3"/>
    <s v="Giyim"/>
    <n v="1"/>
    <n v="1490"/>
    <n v="0.25"/>
    <n v="372.5"/>
    <n v="1117.5"/>
    <n v="690"/>
    <n v="690"/>
    <n v="427.5"/>
  </r>
  <r>
    <n v="4763"/>
    <n v="2470"/>
    <n v="96"/>
    <s v="Mutfak Tartısı"/>
    <n v="8"/>
    <s v="Mutfak"/>
    <n v="1"/>
    <n v="3930"/>
    <n v="0.1"/>
    <n v="393"/>
    <n v="3537"/>
    <n v="3060"/>
    <n v="3060"/>
    <n v="477"/>
  </r>
  <r>
    <n v="4764"/>
    <n v="2471"/>
    <n v="104"/>
    <s v="Fide Küreği"/>
    <n v="9"/>
    <s v="Bahçe"/>
    <n v="1"/>
    <n v="770"/>
    <n v="0.15"/>
    <n v="115.5"/>
    <n v="654.5"/>
    <n v="520"/>
    <n v="520"/>
    <n v="134.5"/>
  </r>
  <r>
    <n v="4765"/>
    <n v="2471"/>
    <n v="53"/>
    <s v="Koşu Bandı"/>
    <n v="5"/>
    <s v="Spor"/>
    <n v="1"/>
    <n v="12820"/>
    <n v="0.1"/>
    <n v="1282"/>
    <n v="11538"/>
    <n v="6380"/>
    <n v="6380"/>
    <n v="5158"/>
  </r>
  <r>
    <n v="4766"/>
    <n v="2472"/>
    <n v="32"/>
    <s v="Kazak"/>
    <n v="3"/>
    <s v="Giyim"/>
    <n v="1"/>
    <n v="2270"/>
    <n v="0"/>
    <n v="0"/>
    <n v="2270"/>
    <n v="1660"/>
    <n v="1660"/>
    <n v="610"/>
  </r>
  <r>
    <n v="4767"/>
    <n v="2472"/>
    <n v="86"/>
    <s v="Tencere Seti"/>
    <n v="8"/>
    <s v="Mutfak"/>
    <n v="1"/>
    <n v="570"/>
    <n v="0.05"/>
    <n v="28.5"/>
    <n v="541.5"/>
    <n v="360"/>
    <n v="360"/>
    <n v="181.5"/>
  </r>
  <r>
    <n v="4768"/>
    <n v="2472"/>
    <n v="62"/>
    <s v="Nemlendirici Krem"/>
    <n v="6"/>
    <s v="Kozmetik"/>
    <n v="1"/>
    <n v="980"/>
    <n v="0.1"/>
    <n v="98"/>
    <n v="882"/>
    <n v="540"/>
    <n v="540"/>
    <n v="342"/>
  </r>
  <r>
    <n v="4769"/>
    <n v="2472"/>
    <n v="117"/>
    <s v="Direksiyon Kılıfı"/>
    <n v="10"/>
    <s v="Oto Aksesuar"/>
    <n v="1"/>
    <n v="240"/>
    <n v="0.1"/>
    <n v="24"/>
    <n v="216"/>
    <n v="140"/>
    <n v="140"/>
    <n v="76"/>
  </r>
  <r>
    <n v="4770"/>
    <n v="2473"/>
    <n v="119"/>
    <s v="Koku"/>
    <n v="10"/>
    <s v="Oto Aksesuar"/>
    <n v="2"/>
    <n v="3120"/>
    <n v="0"/>
    <n v="0"/>
    <n v="6240"/>
    <n v="1710"/>
    <n v="3420"/>
    <n v="2820"/>
  </r>
  <r>
    <n v="4771"/>
    <n v="2473"/>
    <n v="29"/>
    <s v="Gömlek"/>
    <n v="3"/>
    <s v="Giyim"/>
    <n v="1"/>
    <n v="1900"/>
    <n v="0"/>
    <n v="0"/>
    <n v="1900"/>
    <n v="1380"/>
    <n v="1380"/>
    <n v="520"/>
  </r>
  <r>
    <n v="4772"/>
    <n v="2474"/>
    <n v="60"/>
    <s v="Pilates Topu"/>
    <n v="5"/>
    <s v="Spor"/>
    <n v="1"/>
    <n v="4730"/>
    <n v="0.25"/>
    <n v="1182.5"/>
    <n v="3547.5"/>
    <n v="3060"/>
    <n v="3060"/>
    <n v="487.5"/>
  </r>
  <r>
    <n v="4773"/>
    <n v="2474"/>
    <n v="46"/>
    <s v="Kalem Seti"/>
    <n v="4"/>
    <s v="Kitap"/>
    <n v="5"/>
    <n v="160"/>
    <n v="0.15"/>
    <n v="120"/>
    <n v="680"/>
    <n v="90"/>
    <n v="450"/>
    <n v="230"/>
  </r>
  <r>
    <n v="4774"/>
    <n v="2474"/>
    <n v="19"/>
    <s v="Perde"/>
    <n v="2"/>
    <s v="Ev Yaşam"/>
    <n v="2"/>
    <n v="2880"/>
    <n v="0.1"/>
    <n v="576"/>
    <n v="5184"/>
    <n v="1960"/>
    <n v="3920"/>
    <n v="1264"/>
  </r>
  <r>
    <n v="4775"/>
    <n v="2475"/>
    <n v="90"/>
    <s v="Bıçak Seti"/>
    <n v="8"/>
    <s v="Mutfak"/>
    <n v="1"/>
    <n v="3540"/>
    <n v="0.05"/>
    <n v="177"/>
    <n v="3363"/>
    <n v="2670"/>
    <n v="2670"/>
    <n v="693"/>
  </r>
  <r>
    <n v="4776"/>
    <n v="2476"/>
    <n v="53"/>
    <s v="Koşu Bandı"/>
    <n v="5"/>
    <s v="Spor"/>
    <n v="4"/>
    <n v="13360"/>
    <n v="0"/>
    <n v="0"/>
    <n v="53440"/>
    <n v="6380"/>
    <n v="25520"/>
    <n v="27920"/>
  </r>
  <r>
    <n v="4777"/>
    <n v="2476"/>
    <n v="60"/>
    <s v="Pilates Topu"/>
    <n v="5"/>
    <s v="Spor"/>
    <n v="1"/>
    <n v="4680"/>
    <n v="0.1"/>
    <n v="468"/>
    <n v="4212"/>
    <n v="3060"/>
    <n v="3060"/>
    <n v="1152"/>
  </r>
  <r>
    <n v="4778"/>
    <n v="2476"/>
    <n v="51"/>
    <s v="Dambıl Seti"/>
    <n v="5"/>
    <s v="Spor"/>
    <n v="4"/>
    <n v="20020"/>
    <n v="0"/>
    <n v="0"/>
    <n v="80080"/>
    <n v="9220"/>
    <n v="36880"/>
    <n v="43200"/>
  </r>
  <r>
    <n v="4779"/>
    <n v="2476"/>
    <n v="18"/>
    <s v="Halı"/>
    <n v="2"/>
    <s v="Ev Yaşam"/>
    <n v="1"/>
    <n v="11280"/>
    <n v="0"/>
    <n v="0"/>
    <n v="11280"/>
    <n v="8290"/>
    <n v="8290"/>
    <n v="2990"/>
  </r>
  <r>
    <n v="4780"/>
    <n v="2477"/>
    <n v="50"/>
    <s v="Yoga Matı"/>
    <n v="5"/>
    <s v="Spor"/>
    <n v="5"/>
    <n v="3430"/>
    <n v="0.05"/>
    <n v="857.5"/>
    <n v="16292.5"/>
    <n v="1750"/>
    <n v="8750"/>
    <n v="7542.5"/>
  </r>
  <r>
    <n v="4781"/>
    <n v="2477"/>
    <n v="104"/>
    <s v="Fide Küreği"/>
    <n v="9"/>
    <s v="Bahçe"/>
    <n v="1"/>
    <n v="790"/>
    <n v="0"/>
    <n v="0"/>
    <n v="790"/>
    <n v="520"/>
    <n v="520"/>
    <n v="270"/>
  </r>
  <r>
    <n v="4782"/>
    <n v="2477"/>
    <n v="60"/>
    <s v="Pilates Topu"/>
    <n v="5"/>
    <s v="Spor"/>
    <n v="1"/>
    <n v="4680"/>
    <n v="0.15"/>
    <n v="702"/>
    <n v="3978"/>
    <n v="3060"/>
    <n v="3060"/>
    <n v="918"/>
  </r>
  <r>
    <n v="4783"/>
    <n v="2478"/>
    <n v="33"/>
    <s v="Ceket"/>
    <n v="3"/>
    <s v="Giyim"/>
    <n v="1"/>
    <n v="1380"/>
    <n v="0.05"/>
    <n v="69"/>
    <n v="1311"/>
    <n v="1040"/>
    <n v="1040"/>
    <n v="271"/>
  </r>
  <r>
    <n v="4784"/>
    <n v="2479"/>
    <n v="56"/>
    <s v="Spor Çantası"/>
    <n v="5"/>
    <s v="Spor"/>
    <n v="1"/>
    <n v="18050"/>
    <n v="0.25"/>
    <n v="4512.5"/>
    <n v="13537.5"/>
    <n v="12840"/>
    <n v="12840"/>
    <n v="697.5"/>
  </r>
  <r>
    <n v="4785"/>
    <n v="2479"/>
    <n v="50"/>
    <s v="Yoga Matı"/>
    <n v="5"/>
    <s v="Spor"/>
    <n v="1"/>
    <n v="3340"/>
    <n v="0"/>
    <n v="0"/>
    <n v="3340"/>
    <n v="1750"/>
    <n v="1750"/>
    <n v="1590"/>
  </r>
  <r>
    <n v="4786"/>
    <n v="2479"/>
    <n v="57"/>
    <s v="Atlama İpi"/>
    <n v="5"/>
    <s v="Spor"/>
    <n v="1"/>
    <n v="2790"/>
    <n v="0.05"/>
    <n v="139.5"/>
    <n v="2650.5"/>
    <n v="1530"/>
    <n v="1530"/>
    <n v="1120.5"/>
  </r>
  <r>
    <n v="4787"/>
    <n v="2480"/>
    <n v="65"/>
    <s v="Diş Macunu"/>
    <n v="6"/>
    <s v="Kozmetik"/>
    <n v="1"/>
    <n v="220"/>
    <n v="0"/>
    <n v="0"/>
    <n v="220"/>
    <n v="170"/>
    <n v="170"/>
    <n v="50"/>
  </r>
  <r>
    <n v="4788"/>
    <n v="2480"/>
    <n v="96"/>
    <s v="Mutfak Tartısı"/>
    <n v="8"/>
    <s v="Mutfak"/>
    <n v="1"/>
    <n v="3900"/>
    <n v="0.05"/>
    <n v="195"/>
    <n v="3705"/>
    <n v="3060"/>
    <n v="3060"/>
    <n v="645"/>
  </r>
  <r>
    <n v="4789"/>
    <n v="2481"/>
    <n v="49"/>
    <s v="Futbol Topu"/>
    <n v="5"/>
    <s v="Spor"/>
    <n v="2"/>
    <n v="360"/>
    <n v="0"/>
    <n v="0"/>
    <n v="720"/>
    <n v="270"/>
    <n v="540"/>
    <n v="180"/>
  </r>
  <r>
    <n v="4790"/>
    <n v="2482"/>
    <n v="53"/>
    <s v="Koşu Bandı"/>
    <n v="5"/>
    <s v="Spor"/>
    <n v="1"/>
    <n v="12900"/>
    <n v="0"/>
    <n v="0"/>
    <n v="12900"/>
    <n v="6380"/>
    <n v="6380"/>
    <n v="6520"/>
  </r>
  <r>
    <n v="4791"/>
    <n v="2483"/>
    <n v="21"/>
    <s v="Ayakkabılık"/>
    <n v="2"/>
    <s v="Ev Yaşam"/>
    <n v="1"/>
    <n v="2950"/>
    <n v="0.05"/>
    <n v="147.5"/>
    <n v="2802.5"/>
    <n v="2170"/>
    <n v="2170"/>
    <n v="632.5"/>
  </r>
  <r>
    <n v="4792"/>
    <n v="2483"/>
    <n v="80"/>
    <s v="Eğitici Kartlar"/>
    <n v="7"/>
    <s v="Oyuncak"/>
    <n v="1"/>
    <n v="840"/>
    <n v="0"/>
    <n v="0"/>
    <n v="840"/>
    <n v="640"/>
    <n v="640"/>
    <n v="200"/>
  </r>
  <r>
    <n v="4793"/>
    <n v="2483"/>
    <n v="48"/>
    <s v="Sözlük"/>
    <n v="4"/>
    <s v="Kitap"/>
    <n v="1"/>
    <n v="660"/>
    <n v="0.1"/>
    <n v="66"/>
    <n v="594"/>
    <n v="430"/>
    <n v="430"/>
    <n v="164"/>
  </r>
  <r>
    <n v="4794"/>
    <n v="2483"/>
    <n v="5"/>
    <s v="Akıllı Saat"/>
    <n v="1"/>
    <s v="Elektronik"/>
    <n v="3"/>
    <n v="7100"/>
    <n v="0.1"/>
    <n v="2130"/>
    <n v="19170"/>
    <n v="4350"/>
    <n v="13050"/>
    <n v="6120"/>
  </r>
  <r>
    <n v="4795"/>
    <n v="2484"/>
    <n v="56"/>
    <s v="Spor Çantası"/>
    <n v="5"/>
    <s v="Spor"/>
    <n v="1"/>
    <n v="17900"/>
    <n v="0"/>
    <n v="0"/>
    <n v="17900"/>
    <n v="12840"/>
    <n v="12840"/>
    <n v="5060"/>
  </r>
  <r>
    <n v="4796"/>
    <n v="2485"/>
    <n v="97"/>
    <s v="Bahçe Makası"/>
    <n v="9"/>
    <s v="Bahçe"/>
    <n v="2"/>
    <n v="70"/>
    <n v="0"/>
    <n v="0"/>
    <n v="140"/>
    <n v="50"/>
    <n v="100"/>
    <n v="40"/>
  </r>
  <r>
    <n v="4797"/>
    <n v="2485"/>
    <n v="58"/>
    <s v="Eldiven"/>
    <n v="5"/>
    <s v="Spor"/>
    <n v="1"/>
    <n v="10060"/>
    <n v="0.15"/>
    <n v="1509"/>
    <n v="8551"/>
    <n v="6110"/>
    <n v="6110"/>
    <n v="2441"/>
  </r>
  <r>
    <n v="4798"/>
    <n v="2486"/>
    <n v="112"/>
    <s v="Cam Suyu"/>
    <n v="10"/>
    <s v="Oto Aksesuar"/>
    <n v="1"/>
    <n v="2850"/>
    <n v="0.15"/>
    <n v="427.5"/>
    <n v="2422.5"/>
    <n v="1520"/>
    <n v="1520"/>
    <n v="902.5"/>
  </r>
  <r>
    <n v="4799"/>
    <n v="2487"/>
    <n v="35"/>
    <s v="Çorap Seti"/>
    <n v="3"/>
    <s v="Giyim"/>
    <n v="1"/>
    <n v="3750"/>
    <n v="0"/>
    <n v="0"/>
    <n v="3750"/>
    <n v="1910"/>
    <n v="1910"/>
    <n v="1840"/>
  </r>
  <r>
    <n v="4800"/>
    <n v="2488"/>
    <n v="32"/>
    <s v="Kazak"/>
    <n v="3"/>
    <s v="Giyim"/>
    <n v="1"/>
    <n v="2280"/>
    <n v="0.15"/>
    <n v="342"/>
    <n v="1938"/>
    <n v="1660"/>
    <n v="1660"/>
    <n v="278"/>
  </r>
  <r>
    <n v="4801"/>
    <n v="2488"/>
    <n v="20"/>
    <s v="Duvar Saati"/>
    <n v="2"/>
    <s v="Ev Yaşam"/>
    <n v="3"/>
    <n v="1740"/>
    <n v="0.1"/>
    <n v="522"/>
    <n v="4698"/>
    <n v="1030"/>
    <n v="3090"/>
    <n v="1608"/>
  </r>
  <r>
    <n v="4802"/>
    <n v="2488"/>
    <n v="104"/>
    <s v="Fide Küreği"/>
    <n v="9"/>
    <s v="Bahçe"/>
    <n v="2"/>
    <n v="810"/>
    <n v="0"/>
    <n v="0"/>
    <n v="1620"/>
    <n v="520"/>
    <n v="1040"/>
    <n v="580"/>
  </r>
  <r>
    <n v="4803"/>
    <n v="2489"/>
    <n v="72"/>
    <s v="Vücut Losyonu"/>
    <n v="6"/>
    <s v="Kozmetik"/>
    <n v="1"/>
    <n v="390"/>
    <n v="0"/>
    <n v="0"/>
    <n v="390"/>
    <n v="190"/>
    <n v="190"/>
    <n v="200"/>
  </r>
  <r>
    <n v="4804"/>
    <n v="2490"/>
    <n v="86"/>
    <s v="Tencere Seti"/>
    <n v="8"/>
    <s v="Mutfak"/>
    <n v="2"/>
    <n v="570"/>
    <n v="0.15"/>
    <n v="171"/>
    <n v="969"/>
    <n v="360"/>
    <n v="720"/>
    <n v="249"/>
  </r>
  <r>
    <n v="4805"/>
    <n v="2491"/>
    <n v="119"/>
    <s v="Koku"/>
    <n v="10"/>
    <s v="Oto Aksesuar"/>
    <n v="1"/>
    <n v="3020"/>
    <n v="0.1"/>
    <n v="302"/>
    <n v="2718"/>
    <n v="1710"/>
    <n v="1710"/>
    <n v="1008"/>
  </r>
  <r>
    <n v="4806"/>
    <n v="2491"/>
    <n v="77"/>
    <s v="Masa Oyunu"/>
    <n v="7"/>
    <s v="Oyuncak"/>
    <n v="1"/>
    <n v="2970"/>
    <n v="0.05"/>
    <n v="148.5"/>
    <n v="2821.5"/>
    <n v="2190"/>
    <n v="2190"/>
    <n v="631.5"/>
  </r>
  <r>
    <n v="4807"/>
    <n v="2492"/>
    <n v="16"/>
    <s v="Nevresim Takımı"/>
    <n v="2"/>
    <s v="Ev Yaşam"/>
    <n v="1"/>
    <n v="2060"/>
    <n v="0"/>
    <n v="0"/>
    <n v="2060"/>
    <n v="990"/>
    <n v="990"/>
    <n v="1070"/>
  </r>
  <r>
    <n v="4808"/>
    <n v="2493"/>
    <n v="115"/>
    <s v="Araç Şarj Aleti"/>
    <n v="10"/>
    <s v="Oto Aksesuar"/>
    <n v="1"/>
    <n v="4940"/>
    <n v="0.25"/>
    <n v="1235"/>
    <n v="3705"/>
    <n v="3060"/>
    <n v="3060"/>
    <n v="645"/>
  </r>
  <r>
    <n v="4809"/>
    <n v="2493"/>
    <n v="7"/>
    <s v="Monitör"/>
    <n v="1"/>
    <s v="Elektronik"/>
    <n v="1"/>
    <n v="18720"/>
    <n v="0.1"/>
    <n v="1872"/>
    <n v="16848"/>
    <n v="9620"/>
    <n v="9620"/>
    <n v="7228"/>
  </r>
  <r>
    <n v="4810"/>
    <n v="2494"/>
    <n v="9"/>
    <s v="Mouse"/>
    <n v="1"/>
    <s v="Elektronik"/>
    <n v="2"/>
    <n v="25020"/>
    <n v="0.05"/>
    <n v="2502"/>
    <n v="47538"/>
    <n v="14160"/>
    <n v="28320"/>
    <n v="19218"/>
  </r>
  <r>
    <n v="4811"/>
    <n v="2494"/>
    <n v="13"/>
    <s v="Elektrikli Süpürge"/>
    <n v="2"/>
    <s v="Ev Yaşam"/>
    <n v="3"/>
    <n v="4830"/>
    <n v="0.2"/>
    <n v="2898"/>
    <n v="11592"/>
    <n v="2460"/>
    <n v="7380"/>
    <n v="4212"/>
  </r>
  <r>
    <n v="4812"/>
    <n v="2494"/>
    <n v="53"/>
    <s v="Koşu Bandı"/>
    <n v="5"/>
    <s v="Spor"/>
    <n v="3"/>
    <n v="13380"/>
    <n v="0.15"/>
    <n v="6021"/>
    <n v="34119"/>
    <n v="6380"/>
    <n v="19140"/>
    <n v="14979"/>
  </r>
  <r>
    <n v="4813"/>
    <n v="2495"/>
    <n v="93"/>
    <s v="Baharatlık"/>
    <n v="8"/>
    <s v="Mutfak"/>
    <n v="1"/>
    <n v="4600"/>
    <n v="0.05"/>
    <n v="230"/>
    <n v="4370"/>
    <n v="3580"/>
    <n v="3580"/>
    <n v="790"/>
  </r>
  <r>
    <n v="4814"/>
    <n v="2495"/>
    <n v="94"/>
    <s v="Çaydanlık"/>
    <n v="8"/>
    <s v="Mutfak"/>
    <n v="2"/>
    <n v="6610"/>
    <n v="0"/>
    <n v="0"/>
    <n v="13220"/>
    <n v="3570"/>
    <n v="7140"/>
    <n v="6080"/>
  </r>
  <r>
    <n v="4815"/>
    <n v="2496"/>
    <n v="93"/>
    <s v="Baharatlık"/>
    <n v="8"/>
    <s v="Mutfak"/>
    <n v="3"/>
    <n v="4860"/>
    <n v="0"/>
    <n v="0"/>
    <n v="14580"/>
    <n v="3580"/>
    <n v="10740"/>
    <n v="3840"/>
  </r>
  <r>
    <n v="4816"/>
    <n v="2496"/>
    <n v="42"/>
    <s v="Çocuk Kitabı"/>
    <n v="4"/>
    <s v="Kitap"/>
    <n v="1"/>
    <n v="70"/>
    <n v="0"/>
    <n v="0"/>
    <n v="70"/>
    <n v="50"/>
    <n v="50"/>
    <n v="20"/>
  </r>
  <r>
    <n v="4817"/>
    <n v="2496"/>
    <n v="77"/>
    <s v="Masa Oyunu"/>
    <n v="7"/>
    <s v="Oyuncak"/>
    <n v="3"/>
    <n v="2870"/>
    <n v="0.1"/>
    <n v="861"/>
    <n v="7749"/>
    <n v="2190"/>
    <n v="6570"/>
    <n v="1179"/>
  </r>
  <r>
    <n v="4818"/>
    <n v="2496"/>
    <n v="10"/>
    <s v="Powerbank"/>
    <n v="1"/>
    <s v="Elektronik"/>
    <n v="4"/>
    <n v="7060"/>
    <n v="0"/>
    <n v="0"/>
    <n v="28240"/>
    <n v="4870"/>
    <n v="19480"/>
    <n v="8760"/>
  </r>
  <r>
    <n v="4819"/>
    <n v="2497"/>
    <n v="13"/>
    <s v="Elektrikli Süpürge"/>
    <n v="2"/>
    <s v="Ev Yaşam"/>
    <n v="1"/>
    <n v="5050"/>
    <n v="0.25"/>
    <n v="1262.5"/>
    <n v="3787.5"/>
    <n v="2460"/>
    <n v="2460"/>
    <n v="1327.5"/>
  </r>
  <r>
    <n v="4820"/>
    <n v="2497"/>
    <n v="28"/>
    <s v="Mont"/>
    <n v="3"/>
    <s v="Giyim"/>
    <n v="3"/>
    <n v="4070"/>
    <n v="0"/>
    <n v="0"/>
    <n v="12210"/>
    <n v="2180"/>
    <n v="6540"/>
    <n v="5670"/>
  </r>
  <r>
    <n v="4821"/>
    <n v="2498"/>
    <n v="50"/>
    <s v="Yoga Matı"/>
    <n v="5"/>
    <s v="Spor"/>
    <n v="1"/>
    <n v="3410"/>
    <n v="0.1"/>
    <n v="341"/>
    <n v="3069"/>
    <n v="1750"/>
    <n v="1750"/>
    <n v="1319"/>
  </r>
  <r>
    <n v="4822"/>
    <n v="2499"/>
    <n v="61"/>
    <s v="Şampuan"/>
    <n v="6"/>
    <s v="Kozmetik"/>
    <n v="5"/>
    <n v="960"/>
    <n v="0.25"/>
    <n v="1200"/>
    <n v="3600"/>
    <n v="420"/>
    <n v="2100"/>
    <n v="1500"/>
  </r>
  <r>
    <n v="4823"/>
    <n v="2500"/>
    <n v="13"/>
    <s v="Elektrikli Süpürge"/>
    <n v="2"/>
    <s v="Ev Yaşam"/>
    <n v="3"/>
    <n v="5030"/>
    <n v="0.1"/>
    <n v="1509"/>
    <n v="13581"/>
    <n v="2460"/>
    <n v="7380"/>
    <n v="6201"/>
  </r>
  <r>
    <n v="4824"/>
    <n v="2501"/>
    <n v="2"/>
    <s v="Akıllı Telefon"/>
    <n v="1"/>
    <s v="Elektronik"/>
    <n v="1"/>
    <n v="7910"/>
    <n v="0.05"/>
    <n v="395.5"/>
    <n v="7514.5"/>
    <n v="3900"/>
    <n v="3900"/>
    <n v="3614.5"/>
  </r>
  <r>
    <n v="4825"/>
    <n v="2501"/>
    <n v="89"/>
    <s v="Kesme Tahtası"/>
    <n v="8"/>
    <s v="Mutfak"/>
    <n v="1"/>
    <n v="640"/>
    <n v="0.2"/>
    <n v="128"/>
    <n v="512"/>
    <n v="300"/>
    <n v="300"/>
    <n v="212"/>
  </r>
  <r>
    <n v="4826"/>
    <n v="2502"/>
    <n v="66"/>
    <s v="Saç Bakım Yağı"/>
    <n v="6"/>
    <s v="Kozmetik"/>
    <n v="1"/>
    <n v="910"/>
    <n v="0.05"/>
    <n v="45.5"/>
    <n v="864.5"/>
    <n v="480"/>
    <n v="480"/>
    <n v="384.5"/>
  </r>
  <r>
    <n v="4827"/>
    <n v="2502"/>
    <n v="68"/>
    <s v="Tıraş Köpüğü"/>
    <n v="6"/>
    <s v="Kozmetik"/>
    <n v="2"/>
    <n v="1080"/>
    <n v="0"/>
    <n v="0"/>
    <n v="2160"/>
    <n v="610"/>
    <n v="1220"/>
    <n v="940"/>
  </r>
  <r>
    <n v="4828"/>
    <n v="2503"/>
    <n v="19"/>
    <s v="Perde"/>
    <n v="2"/>
    <s v="Ev Yaşam"/>
    <n v="4"/>
    <n v="2890"/>
    <n v="0"/>
    <n v="0"/>
    <n v="11560"/>
    <n v="1960"/>
    <n v="7840"/>
    <n v="3720"/>
  </r>
  <r>
    <n v="4829"/>
    <n v="2504"/>
    <n v="33"/>
    <s v="Ceket"/>
    <n v="3"/>
    <s v="Giyim"/>
    <n v="1"/>
    <n v="1360"/>
    <n v="0"/>
    <n v="0"/>
    <n v="1360"/>
    <n v="1040"/>
    <n v="1040"/>
    <n v="320"/>
  </r>
  <r>
    <n v="4830"/>
    <n v="2505"/>
    <n v="96"/>
    <s v="Mutfak Tartısı"/>
    <n v="8"/>
    <s v="Mutfak"/>
    <n v="4"/>
    <n v="4190"/>
    <n v="0"/>
    <n v="0"/>
    <n v="16760"/>
    <n v="3060"/>
    <n v="12240"/>
    <n v="4520"/>
  </r>
  <r>
    <n v="4831"/>
    <n v="2505"/>
    <n v="100"/>
    <s v="Toprak Torbası"/>
    <n v="9"/>
    <s v="Bahçe"/>
    <n v="4"/>
    <n v="2870"/>
    <n v="0.15"/>
    <n v="1722"/>
    <n v="9758"/>
    <n v="2190"/>
    <n v="8760"/>
    <n v="998"/>
  </r>
  <r>
    <n v="4832"/>
    <n v="2506"/>
    <n v="17"/>
    <s v="Yastık"/>
    <n v="2"/>
    <s v="Ev Yaşam"/>
    <n v="1"/>
    <n v="2540"/>
    <n v="0"/>
    <n v="0"/>
    <n v="2540"/>
    <n v="1340"/>
    <n v="1340"/>
    <n v="1200"/>
  </r>
  <r>
    <n v="4833"/>
    <n v="2507"/>
    <n v="47"/>
    <s v="Çizim Defteri"/>
    <n v="4"/>
    <s v="Kitap"/>
    <n v="2"/>
    <n v="350"/>
    <n v="0"/>
    <n v="0"/>
    <n v="700"/>
    <n v="240"/>
    <n v="480"/>
    <n v="220"/>
  </r>
  <r>
    <n v="4834"/>
    <n v="2508"/>
    <n v="31"/>
    <s v="Spor Ayakkabı"/>
    <n v="3"/>
    <s v="Giyim"/>
    <n v="2"/>
    <n v="3060"/>
    <n v="0"/>
    <n v="0"/>
    <n v="6120"/>
    <n v="1910"/>
    <n v="3820"/>
    <n v="2300"/>
  </r>
  <r>
    <n v="4835"/>
    <n v="2509"/>
    <n v="55"/>
    <s v="Suluk"/>
    <n v="5"/>
    <s v="Spor"/>
    <n v="4"/>
    <n v="16090"/>
    <n v="0"/>
    <n v="0"/>
    <n v="64360"/>
    <n v="9500"/>
    <n v="38000"/>
    <n v="26360"/>
  </r>
  <r>
    <n v="4836"/>
    <n v="2509"/>
    <n v="82"/>
    <s v="Satranç Takımı"/>
    <n v="7"/>
    <s v="Oyuncak"/>
    <n v="2"/>
    <n v="940"/>
    <n v="0.1"/>
    <n v="188"/>
    <n v="1692"/>
    <n v="700"/>
    <n v="1400"/>
    <n v="292"/>
  </r>
  <r>
    <n v="4837"/>
    <n v="2509"/>
    <n v="63"/>
    <s v="Güneş Kremi"/>
    <n v="6"/>
    <s v="Kozmetik"/>
    <n v="1"/>
    <n v="1520"/>
    <n v="0.1"/>
    <n v="152"/>
    <n v="1368"/>
    <n v="750"/>
    <n v="750"/>
    <n v="618"/>
  </r>
  <r>
    <n v="4838"/>
    <n v="2510"/>
    <n v="51"/>
    <s v="Dambıl Seti"/>
    <n v="5"/>
    <s v="Spor"/>
    <n v="2"/>
    <n v="19190"/>
    <n v="0.1"/>
    <n v="3838"/>
    <n v="34542"/>
    <n v="9220"/>
    <n v="18440"/>
    <n v="16102"/>
  </r>
  <r>
    <n v="4839"/>
    <n v="2510"/>
    <n v="3"/>
    <s v="Kablosuz Kulaklık"/>
    <n v="1"/>
    <s v="Elektronik"/>
    <n v="2"/>
    <n v="24640"/>
    <n v="0.1"/>
    <n v="4928"/>
    <n v="44352"/>
    <n v="17980"/>
    <n v="35960"/>
    <n v="8392"/>
  </r>
  <r>
    <n v="4840"/>
    <n v="2511"/>
    <n v="28"/>
    <s v="Mont"/>
    <n v="3"/>
    <s v="Giyim"/>
    <n v="2"/>
    <n v="3820"/>
    <n v="0.2"/>
    <n v="1528"/>
    <n v="6112"/>
    <n v="2180"/>
    <n v="4360"/>
    <n v="1752"/>
  </r>
  <r>
    <n v="4841"/>
    <n v="2512"/>
    <n v="59"/>
    <s v="Protein Shaker"/>
    <n v="5"/>
    <s v="Spor"/>
    <n v="1"/>
    <n v="6490"/>
    <n v="0"/>
    <n v="0"/>
    <n v="6490"/>
    <n v="3490"/>
    <n v="3490"/>
    <n v="3000"/>
  </r>
  <r>
    <n v="4842"/>
    <n v="2513"/>
    <n v="13"/>
    <s v="Elektrikli Süpürge"/>
    <n v="2"/>
    <s v="Ev Yaşam"/>
    <n v="4"/>
    <n v="4920"/>
    <n v="0"/>
    <n v="0"/>
    <n v="19680"/>
    <n v="2460"/>
    <n v="9840"/>
    <n v="9840"/>
  </r>
  <r>
    <n v="4843"/>
    <n v="2514"/>
    <n v="92"/>
    <s v="Saklama Kabı"/>
    <n v="8"/>
    <s v="Mutfak"/>
    <n v="1"/>
    <n v="770"/>
    <n v="0.15"/>
    <n v="115.5"/>
    <n v="654.5"/>
    <n v="500"/>
    <n v="500"/>
    <n v="154.5"/>
  </r>
  <r>
    <n v="4844"/>
    <n v="2514"/>
    <n v="99"/>
    <s v="Sulama Hortumu"/>
    <n v="9"/>
    <s v="Bahçe"/>
    <n v="1"/>
    <n v="1400"/>
    <n v="0.1"/>
    <n v="140"/>
    <n v="1260"/>
    <n v="680"/>
    <n v="680"/>
    <n v="580"/>
  </r>
  <r>
    <n v="4845"/>
    <n v="2514"/>
    <n v="69"/>
    <s v="Deodorant"/>
    <n v="6"/>
    <s v="Kozmetik"/>
    <n v="2"/>
    <n v="710"/>
    <n v="0"/>
    <n v="0"/>
    <n v="1420"/>
    <n v="500"/>
    <n v="1000"/>
    <n v="420"/>
  </r>
  <r>
    <n v="4846"/>
    <n v="2515"/>
    <n v="102"/>
    <s v="Bahçe Eldiveni"/>
    <n v="9"/>
    <s v="Bahçe"/>
    <n v="1"/>
    <n v="2010"/>
    <n v="0.1"/>
    <n v="201"/>
    <n v="1809"/>
    <n v="1360"/>
    <n v="1360"/>
    <n v="449"/>
  </r>
  <r>
    <n v="4847"/>
    <n v="2515"/>
    <n v="77"/>
    <s v="Masa Oyunu"/>
    <n v="7"/>
    <s v="Oyuncak"/>
    <n v="1"/>
    <n v="2950"/>
    <n v="0.1"/>
    <n v="295"/>
    <n v="2655"/>
    <n v="2190"/>
    <n v="2190"/>
    <n v="465"/>
  </r>
  <r>
    <n v="4848"/>
    <n v="2516"/>
    <n v="20"/>
    <s v="Duvar Saati"/>
    <n v="2"/>
    <s v="Ev Yaşam"/>
    <n v="1"/>
    <n v="1860"/>
    <n v="0"/>
    <n v="0"/>
    <n v="1860"/>
    <n v="1030"/>
    <n v="1030"/>
    <n v="830"/>
  </r>
  <r>
    <n v="4849"/>
    <n v="2516"/>
    <n v="120"/>
    <s v="İlk Yardım Çantası"/>
    <n v="10"/>
    <s v="Oto Aksesuar"/>
    <n v="2"/>
    <n v="4640"/>
    <n v="0.1"/>
    <n v="928"/>
    <n v="8352"/>
    <n v="2720"/>
    <n v="5440"/>
    <n v="2912"/>
  </r>
  <r>
    <n v="4850"/>
    <n v="2517"/>
    <n v="9"/>
    <s v="Mouse"/>
    <n v="1"/>
    <s v="Elektronik"/>
    <n v="5"/>
    <n v="25770"/>
    <n v="0.05"/>
    <n v="6442.5"/>
    <n v="122407.5"/>
    <n v="14160"/>
    <n v="70800"/>
    <n v="51607.5"/>
  </r>
  <r>
    <n v="4851"/>
    <n v="2517"/>
    <n v="67"/>
    <s v="Yüz Temizleme Jeli"/>
    <n v="6"/>
    <s v="Kozmetik"/>
    <n v="1"/>
    <n v="1480"/>
    <n v="0"/>
    <n v="0"/>
    <n v="1480"/>
    <n v="730"/>
    <n v="730"/>
    <n v="750"/>
  </r>
  <r>
    <n v="4852"/>
    <n v="2518"/>
    <n v="101"/>
    <s v="Tohum Seti"/>
    <n v="9"/>
    <s v="Bahçe"/>
    <n v="2"/>
    <n v="710"/>
    <n v="0.1"/>
    <n v="142"/>
    <n v="1278"/>
    <n v="440"/>
    <n v="880"/>
    <n v="398"/>
  </r>
  <r>
    <n v="4853"/>
    <n v="2519"/>
    <n v="81"/>
    <s v="Ahşap Blok"/>
    <n v="7"/>
    <s v="Oyuncak"/>
    <n v="1"/>
    <n v="2570"/>
    <n v="0.05"/>
    <n v="128.5"/>
    <n v="2441.5"/>
    <n v="1830"/>
    <n v="1830"/>
    <n v="611.5"/>
  </r>
  <r>
    <n v="4854"/>
    <n v="2520"/>
    <n v="75"/>
    <s v="Oyuncak Araba"/>
    <n v="7"/>
    <s v="Oyuncak"/>
    <n v="1"/>
    <n v="2020"/>
    <n v="0.1"/>
    <n v="202"/>
    <n v="1818"/>
    <n v="1470"/>
    <n v="1470"/>
    <n v="348"/>
  </r>
  <r>
    <n v="4855"/>
    <n v="2520"/>
    <n v="49"/>
    <s v="Futbol Topu"/>
    <n v="5"/>
    <s v="Spor"/>
    <n v="2"/>
    <n v="360"/>
    <n v="0.05"/>
    <n v="36"/>
    <n v="684"/>
    <n v="270"/>
    <n v="540"/>
    <n v="144"/>
  </r>
  <r>
    <n v="4856"/>
    <n v="2520"/>
    <n v="114"/>
    <s v="Bagaj Düzenleyici"/>
    <n v="10"/>
    <s v="Oto Aksesuar"/>
    <n v="1"/>
    <n v="130"/>
    <n v="0.05"/>
    <n v="6.5"/>
    <n v="123.5"/>
    <n v="60"/>
    <n v="60"/>
    <n v="63.5"/>
  </r>
  <r>
    <n v="4857"/>
    <n v="2520"/>
    <n v="107"/>
    <s v="Bahçe Sandalyesi"/>
    <n v="9"/>
    <s v="Bahçe"/>
    <n v="1"/>
    <n v="530"/>
    <n v="0.15"/>
    <n v="79.5"/>
    <n v="450.5"/>
    <n v="310"/>
    <n v="310"/>
    <n v="140.5"/>
  </r>
  <r>
    <n v="4858"/>
    <n v="2521"/>
    <n v="65"/>
    <s v="Diş Macunu"/>
    <n v="6"/>
    <s v="Kozmetik"/>
    <n v="2"/>
    <n v="220"/>
    <n v="0.1"/>
    <n v="44"/>
    <n v="396"/>
    <n v="170"/>
    <n v="340"/>
    <n v="56"/>
  </r>
  <r>
    <n v="4859"/>
    <n v="2522"/>
    <n v="111"/>
    <s v="Paspas Seti"/>
    <n v="10"/>
    <s v="Oto Aksesuar"/>
    <n v="2"/>
    <n v="240"/>
    <n v="0.1"/>
    <n v="48"/>
    <n v="432"/>
    <n v="140"/>
    <n v="280"/>
    <n v="152"/>
  </r>
  <r>
    <n v="4860"/>
    <n v="2523"/>
    <n v="85"/>
    <s v="Tava"/>
    <n v="8"/>
    <s v="Mutfak"/>
    <n v="1"/>
    <n v="7610"/>
    <n v="0"/>
    <n v="0"/>
    <n v="7610"/>
    <n v="3460"/>
    <n v="3460"/>
    <n v="4150"/>
  </r>
  <r>
    <n v="4861"/>
    <n v="2523"/>
    <n v="66"/>
    <s v="Saç Bakım Yağı"/>
    <n v="6"/>
    <s v="Kozmetik"/>
    <n v="1"/>
    <n v="890"/>
    <n v="0.05"/>
    <n v="44.5"/>
    <n v="845.5"/>
    <n v="480"/>
    <n v="480"/>
    <n v="365.5"/>
  </r>
  <r>
    <n v="4862"/>
    <n v="2523"/>
    <n v="2"/>
    <s v="Akıllı Telefon"/>
    <n v="1"/>
    <s v="Elektronik"/>
    <n v="1"/>
    <n v="8080"/>
    <n v="0"/>
    <n v="0"/>
    <n v="8080"/>
    <n v="3900"/>
    <n v="3900"/>
    <n v="4180"/>
  </r>
  <r>
    <n v="4863"/>
    <n v="2524"/>
    <n v="45"/>
    <s v="Defter"/>
    <n v="4"/>
    <s v="Kitap"/>
    <n v="2"/>
    <n v="210"/>
    <n v="0"/>
    <n v="0"/>
    <n v="420"/>
    <n v="140"/>
    <n v="280"/>
    <n v="140"/>
  </r>
  <r>
    <n v="4864"/>
    <n v="2525"/>
    <n v="20"/>
    <s v="Duvar Saati"/>
    <n v="2"/>
    <s v="Ev Yaşam"/>
    <n v="1"/>
    <n v="1770"/>
    <n v="0"/>
    <n v="0"/>
    <n v="1770"/>
    <n v="1030"/>
    <n v="1030"/>
    <n v="740"/>
  </r>
  <r>
    <n v="4865"/>
    <n v="2525"/>
    <n v="96"/>
    <s v="Mutfak Tartısı"/>
    <n v="8"/>
    <s v="Mutfak"/>
    <n v="3"/>
    <n v="4180"/>
    <n v="0"/>
    <n v="0"/>
    <n v="12540"/>
    <n v="3060"/>
    <n v="9180"/>
    <n v="3360"/>
  </r>
  <r>
    <n v="4866"/>
    <n v="2526"/>
    <n v="28"/>
    <s v="Mont"/>
    <n v="3"/>
    <s v="Giyim"/>
    <n v="3"/>
    <n v="3820"/>
    <n v="0.1"/>
    <n v="1146"/>
    <n v="10314"/>
    <n v="2180"/>
    <n v="6540"/>
    <n v="3774"/>
  </r>
  <r>
    <n v="4867"/>
    <n v="2526"/>
    <n v="33"/>
    <s v="Ceket"/>
    <n v="3"/>
    <s v="Giyim"/>
    <n v="2"/>
    <n v="1330"/>
    <n v="0.1"/>
    <n v="266"/>
    <n v="2394"/>
    <n v="1040"/>
    <n v="2080"/>
    <n v="314"/>
  </r>
  <r>
    <n v="4868"/>
    <n v="2527"/>
    <n v="57"/>
    <s v="Atlama İpi"/>
    <n v="5"/>
    <s v="Spor"/>
    <n v="1"/>
    <n v="2850"/>
    <n v="0"/>
    <n v="0"/>
    <n v="2850"/>
    <n v="1530"/>
    <n v="1530"/>
    <n v="1320"/>
  </r>
  <r>
    <n v="4869"/>
    <n v="2527"/>
    <n v="77"/>
    <s v="Masa Oyunu"/>
    <n v="7"/>
    <s v="Oyuncak"/>
    <n v="1"/>
    <n v="2930"/>
    <n v="0.15"/>
    <n v="439.5"/>
    <n v="2490.5"/>
    <n v="2190"/>
    <n v="2190"/>
    <n v="300.5"/>
  </r>
  <r>
    <n v="4870"/>
    <n v="2528"/>
    <n v="77"/>
    <s v="Masa Oyunu"/>
    <n v="7"/>
    <s v="Oyuncak"/>
    <n v="5"/>
    <n v="2950"/>
    <n v="0"/>
    <n v="0"/>
    <n v="14750"/>
    <n v="2190"/>
    <n v="10950"/>
    <n v="3800"/>
  </r>
  <r>
    <n v="4871"/>
    <n v="2528"/>
    <n v="5"/>
    <s v="Akıllı Saat"/>
    <n v="1"/>
    <s v="Elektronik"/>
    <n v="1"/>
    <n v="7240"/>
    <n v="0.1"/>
    <n v="724"/>
    <n v="6516"/>
    <n v="4350"/>
    <n v="4350"/>
    <n v="2166"/>
  </r>
  <r>
    <n v="4872"/>
    <n v="2528"/>
    <n v="62"/>
    <s v="Nemlendirici Krem"/>
    <n v="6"/>
    <s v="Kozmetik"/>
    <n v="1"/>
    <n v="1050"/>
    <n v="0"/>
    <n v="0"/>
    <n v="1050"/>
    <n v="540"/>
    <n v="540"/>
    <n v="510"/>
  </r>
  <r>
    <n v="4873"/>
    <n v="2528"/>
    <n v="108"/>
    <s v="Seramik Saksı"/>
    <n v="9"/>
    <s v="Bahçe"/>
    <n v="3"/>
    <n v="1750"/>
    <n v="0"/>
    <n v="0"/>
    <n v="5250"/>
    <n v="970"/>
    <n v="2910"/>
    <n v="2340"/>
  </r>
  <r>
    <n v="4874"/>
    <n v="2528"/>
    <n v="34"/>
    <s v="Şapka"/>
    <n v="3"/>
    <s v="Giyim"/>
    <n v="4"/>
    <n v="1860"/>
    <n v="0"/>
    <n v="0"/>
    <n v="7440"/>
    <n v="910"/>
    <n v="3640"/>
    <n v="3800"/>
  </r>
  <r>
    <n v="4875"/>
    <n v="2529"/>
    <n v="20"/>
    <s v="Duvar Saati"/>
    <n v="2"/>
    <s v="Ev Yaşam"/>
    <n v="1"/>
    <n v="1870"/>
    <n v="0"/>
    <n v="0"/>
    <n v="1870"/>
    <n v="1030"/>
    <n v="1030"/>
    <n v="840"/>
  </r>
  <r>
    <n v="4876"/>
    <n v="2530"/>
    <n v="94"/>
    <s v="Çaydanlık"/>
    <n v="8"/>
    <s v="Mutfak"/>
    <n v="3"/>
    <n v="6360"/>
    <n v="0.05"/>
    <n v="954"/>
    <n v="18126"/>
    <n v="3570"/>
    <n v="10710"/>
    <n v="7416"/>
  </r>
  <r>
    <n v="4877"/>
    <n v="2530"/>
    <n v="95"/>
    <s v="Fırın Kabı"/>
    <n v="8"/>
    <s v="Mutfak"/>
    <n v="1"/>
    <n v="3510"/>
    <n v="0.2"/>
    <n v="702"/>
    <n v="2808"/>
    <n v="2310"/>
    <n v="2310"/>
    <n v="498"/>
  </r>
  <r>
    <n v="4878"/>
    <n v="2531"/>
    <n v="104"/>
    <s v="Fide Küreği"/>
    <n v="9"/>
    <s v="Bahçe"/>
    <n v="3"/>
    <n v="790"/>
    <n v="0"/>
    <n v="0"/>
    <n v="2370"/>
    <n v="520"/>
    <n v="1560"/>
    <n v="810"/>
  </r>
  <r>
    <n v="4879"/>
    <n v="2531"/>
    <n v="60"/>
    <s v="Pilates Topu"/>
    <n v="5"/>
    <s v="Spor"/>
    <n v="2"/>
    <n v="4590"/>
    <n v="0.2"/>
    <n v="1836"/>
    <n v="7344"/>
    <n v="3060"/>
    <n v="6120"/>
    <n v="1224"/>
  </r>
  <r>
    <n v="4880"/>
    <n v="2532"/>
    <n v="52"/>
    <s v="Direnç Bandı"/>
    <n v="5"/>
    <s v="Spor"/>
    <n v="2"/>
    <n v="14640"/>
    <n v="0"/>
    <n v="0"/>
    <n v="29280"/>
    <n v="11070"/>
    <n v="22140"/>
    <n v="7140"/>
  </r>
  <r>
    <n v="4881"/>
    <n v="2533"/>
    <n v="98"/>
    <s v="Saksı"/>
    <n v="9"/>
    <s v="Bahçe"/>
    <n v="2"/>
    <n v="4260"/>
    <n v="0"/>
    <n v="0"/>
    <n v="8520"/>
    <n v="2000"/>
    <n v="4000"/>
    <n v="4520"/>
  </r>
  <r>
    <n v="4882"/>
    <n v="2533"/>
    <n v="5"/>
    <s v="Akıllı Saat"/>
    <n v="1"/>
    <s v="Elektronik"/>
    <n v="1"/>
    <n v="6990"/>
    <n v="0.15"/>
    <n v="1048.5"/>
    <n v="5941.5"/>
    <n v="4350"/>
    <n v="4350"/>
    <n v="1591.5"/>
  </r>
  <r>
    <n v="4883"/>
    <n v="2534"/>
    <n v="102"/>
    <s v="Bahçe Eldiveni"/>
    <n v="9"/>
    <s v="Bahçe"/>
    <n v="1"/>
    <n v="2070"/>
    <n v="0"/>
    <n v="0"/>
    <n v="2070"/>
    <n v="1360"/>
    <n v="1360"/>
    <n v="710"/>
  </r>
  <r>
    <n v="4884"/>
    <n v="2534"/>
    <n v="7"/>
    <s v="Monitör"/>
    <n v="1"/>
    <s v="Elektronik"/>
    <n v="1"/>
    <n v="19080"/>
    <n v="0.1"/>
    <n v="1908"/>
    <n v="17172"/>
    <n v="9620"/>
    <n v="9620"/>
    <n v="7552"/>
  </r>
  <r>
    <n v="4885"/>
    <n v="2534"/>
    <n v="46"/>
    <s v="Kalem Seti"/>
    <n v="4"/>
    <s v="Kitap"/>
    <n v="2"/>
    <n v="160"/>
    <n v="0.1"/>
    <n v="32"/>
    <n v="288"/>
    <n v="90"/>
    <n v="180"/>
    <n v="108"/>
  </r>
  <r>
    <n v="4886"/>
    <n v="2534"/>
    <n v="87"/>
    <s v="Blender"/>
    <n v="8"/>
    <s v="Mutfak"/>
    <n v="3"/>
    <n v="10430"/>
    <n v="0.05"/>
    <n v="1564.5"/>
    <n v="29725.5"/>
    <n v="6740"/>
    <n v="20220"/>
    <n v="9505.5"/>
  </r>
  <r>
    <n v="4887"/>
    <n v="2535"/>
    <n v="94"/>
    <s v="Çaydanlık"/>
    <n v="8"/>
    <s v="Mutfak"/>
    <n v="5"/>
    <n v="6500"/>
    <n v="0.1"/>
    <n v="3250"/>
    <n v="29250"/>
    <n v="3570"/>
    <n v="17850"/>
    <n v="11400"/>
  </r>
  <r>
    <n v="4888"/>
    <n v="2535"/>
    <n v="61"/>
    <s v="Şampuan"/>
    <n v="6"/>
    <s v="Kozmetik"/>
    <n v="1"/>
    <n v="960"/>
    <n v="0"/>
    <n v="0"/>
    <n v="960"/>
    <n v="420"/>
    <n v="420"/>
    <n v="540"/>
  </r>
  <r>
    <n v="4889"/>
    <n v="2535"/>
    <n v="96"/>
    <s v="Mutfak Tartısı"/>
    <n v="8"/>
    <s v="Mutfak"/>
    <n v="3"/>
    <n v="4070"/>
    <n v="0.1"/>
    <n v="1221"/>
    <n v="10989"/>
    <n v="3060"/>
    <n v="9180"/>
    <n v="1809"/>
  </r>
  <r>
    <n v="4890"/>
    <n v="2535"/>
    <n v="81"/>
    <s v="Ahşap Blok"/>
    <n v="7"/>
    <s v="Oyuncak"/>
    <n v="2"/>
    <n v="2570"/>
    <n v="0.05"/>
    <n v="257"/>
    <n v="4883"/>
    <n v="1830"/>
    <n v="3660"/>
    <n v="1223"/>
  </r>
  <r>
    <n v="4891"/>
    <n v="2536"/>
    <n v="5"/>
    <s v="Akıllı Saat"/>
    <n v="1"/>
    <s v="Elektronik"/>
    <n v="1"/>
    <n v="7100"/>
    <n v="0"/>
    <n v="0"/>
    <n v="7100"/>
    <n v="4350"/>
    <n v="4350"/>
    <n v="2750"/>
  </r>
  <r>
    <n v="4892"/>
    <n v="2536"/>
    <n v="61"/>
    <s v="Şampuan"/>
    <n v="6"/>
    <s v="Kozmetik"/>
    <n v="2"/>
    <n v="940"/>
    <n v="0.05"/>
    <n v="94"/>
    <n v="1786"/>
    <n v="420"/>
    <n v="840"/>
    <n v="946"/>
  </r>
  <r>
    <n v="4893"/>
    <n v="2537"/>
    <n v="7"/>
    <s v="Monitör"/>
    <n v="1"/>
    <s v="Elektronik"/>
    <n v="1"/>
    <n v="18810"/>
    <n v="0"/>
    <n v="0"/>
    <n v="18810"/>
    <n v="9620"/>
    <n v="9620"/>
    <n v="9190"/>
  </r>
  <r>
    <n v="4894"/>
    <n v="2537"/>
    <n v="85"/>
    <s v="Tava"/>
    <n v="8"/>
    <s v="Mutfak"/>
    <n v="3"/>
    <n v="7130"/>
    <n v="0"/>
    <n v="0"/>
    <n v="21390"/>
    <n v="3460"/>
    <n v="10380"/>
    <n v="11010"/>
  </r>
  <r>
    <n v="4895"/>
    <n v="2538"/>
    <n v="56"/>
    <s v="Spor Çantası"/>
    <n v="5"/>
    <s v="Spor"/>
    <n v="2"/>
    <n v="18050"/>
    <n v="0.15"/>
    <n v="5415"/>
    <n v="30685"/>
    <n v="12840"/>
    <n v="25680"/>
    <n v="5005"/>
  </r>
  <r>
    <n v="4896"/>
    <n v="2539"/>
    <n v="35"/>
    <s v="Çorap Seti"/>
    <n v="3"/>
    <s v="Giyim"/>
    <n v="1"/>
    <n v="3780"/>
    <n v="0.05"/>
    <n v="189"/>
    <n v="3591"/>
    <n v="1910"/>
    <n v="1910"/>
    <n v="1681"/>
  </r>
  <r>
    <n v="4897"/>
    <n v="2540"/>
    <n v="117"/>
    <s v="Direksiyon Kılıfı"/>
    <n v="10"/>
    <s v="Oto Aksesuar"/>
    <n v="1"/>
    <n v="230"/>
    <n v="0.05"/>
    <n v="11.5"/>
    <n v="218.5"/>
    <n v="140"/>
    <n v="140"/>
    <n v="78.5"/>
  </r>
  <r>
    <n v="4898"/>
    <n v="2540"/>
    <n v="47"/>
    <s v="Çizim Defteri"/>
    <n v="4"/>
    <s v="Kitap"/>
    <n v="2"/>
    <n v="330"/>
    <n v="0"/>
    <n v="0"/>
    <n v="660"/>
    <n v="240"/>
    <n v="480"/>
    <n v="180"/>
  </r>
  <r>
    <n v="4899"/>
    <n v="2541"/>
    <n v="1"/>
    <s v="Dizüstü Bilgisayar"/>
    <n v="1"/>
    <s v="Elektronik"/>
    <n v="2"/>
    <n v="21790"/>
    <n v="0"/>
    <n v="0"/>
    <n v="43580"/>
    <n v="10270"/>
    <n v="20540"/>
    <n v="23040"/>
  </r>
  <r>
    <n v="4900"/>
    <n v="2542"/>
    <n v="19"/>
    <s v="Perde"/>
    <n v="2"/>
    <s v="Ev Yaşam"/>
    <n v="1"/>
    <n v="3000"/>
    <n v="0"/>
    <n v="0"/>
    <n v="3000"/>
    <n v="1960"/>
    <n v="1960"/>
    <n v="1040"/>
  </r>
  <r>
    <n v="4901"/>
    <n v="2543"/>
    <n v="21"/>
    <s v="Ayakkabılık"/>
    <n v="2"/>
    <s v="Ev Yaşam"/>
    <n v="1"/>
    <n v="2940"/>
    <n v="0.1"/>
    <n v="294"/>
    <n v="2646"/>
    <n v="2170"/>
    <n v="2170"/>
    <n v="476"/>
  </r>
  <r>
    <n v="4902"/>
    <n v="2544"/>
    <n v="115"/>
    <s v="Araç Şarj Aleti"/>
    <n v="10"/>
    <s v="Oto Aksesuar"/>
    <n v="1"/>
    <n v="5020"/>
    <n v="0.1"/>
    <n v="502"/>
    <n v="4518"/>
    <n v="3060"/>
    <n v="3060"/>
    <n v="1458"/>
  </r>
  <r>
    <n v="4903"/>
    <n v="2544"/>
    <n v="67"/>
    <s v="Yüz Temizleme Jeli"/>
    <n v="6"/>
    <s v="Kozmetik"/>
    <n v="1"/>
    <n v="1410"/>
    <n v="0.05"/>
    <n v="70.5"/>
    <n v="1339.5"/>
    <n v="730"/>
    <n v="730"/>
    <n v="609.5"/>
  </r>
  <r>
    <n v="4904"/>
    <n v="2545"/>
    <n v="40"/>
    <s v="Veri Analizi Kitabı"/>
    <n v="4"/>
    <s v="Kitap"/>
    <n v="2"/>
    <n v="500"/>
    <n v="0.2"/>
    <n v="200"/>
    <n v="800"/>
    <n v="340"/>
    <n v="680"/>
    <n v="120"/>
  </r>
  <r>
    <n v="4905"/>
    <n v="2546"/>
    <n v="1"/>
    <s v="Dizüstü Bilgisayar"/>
    <n v="1"/>
    <s v="Elektronik"/>
    <n v="1"/>
    <n v="23120"/>
    <n v="0.1"/>
    <n v="2312"/>
    <n v="20808"/>
    <n v="10270"/>
    <n v="10270"/>
    <n v="10538"/>
  </r>
  <r>
    <n v="4906"/>
    <n v="2547"/>
    <n v="11"/>
    <s v="Webcam"/>
    <n v="1"/>
    <s v="Elektronik"/>
    <n v="1"/>
    <n v="3400"/>
    <n v="0.05"/>
    <n v="170"/>
    <n v="3230"/>
    <n v="1600"/>
    <n v="1600"/>
    <n v="1630"/>
  </r>
  <r>
    <n v="4907"/>
    <n v="2547"/>
    <n v="76"/>
    <s v="Peluş Ayı"/>
    <n v="7"/>
    <s v="Oyuncak"/>
    <n v="1"/>
    <n v="190"/>
    <n v="0"/>
    <n v="0"/>
    <n v="190"/>
    <n v="150"/>
    <n v="150"/>
    <n v="40"/>
  </r>
  <r>
    <n v="4908"/>
    <n v="2548"/>
    <n v="39"/>
    <s v="İşletme Kitabı"/>
    <n v="4"/>
    <s v="Kitap"/>
    <n v="2"/>
    <n v="440"/>
    <n v="0"/>
    <n v="0"/>
    <n v="880"/>
    <n v="210"/>
    <n v="420"/>
    <n v="460"/>
  </r>
  <r>
    <n v="4909"/>
    <n v="2549"/>
    <n v="102"/>
    <s v="Bahçe Eldiveni"/>
    <n v="9"/>
    <s v="Bahçe"/>
    <n v="3"/>
    <n v="2150"/>
    <n v="0.1"/>
    <n v="645"/>
    <n v="5805"/>
    <n v="1360"/>
    <n v="4080"/>
    <n v="1725"/>
  </r>
  <r>
    <n v="4910"/>
    <n v="2550"/>
    <n v="38"/>
    <s v="Kişisel Gelişim Kitabı"/>
    <n v="4"/>
    <s v="Kitap"/>
    <n v="1"/>
    <n v="330"/>
    <n v="0.15"/>
    <n v="49.5"/>
    <n v="280.5"/>
    <n v="250"/>
    <n v="250"/>
    <n v="30.5"/>
  </r>
  <r>
    <n v="4911"/>
    <n v="2551"/>
    <n v="41"/>
    <s v="Tarih Kitabı"/>
    <n v="4"/>
    <s v="Kitap"/>
    <n v="3"/>
    <n v="120"/>
    <n v="0"/>
    <n v="0"/>
    <n v="360"/>
    <n v="70"/>
    <n v="210"/>
    <n v="150"/>
  </r>
  <r>
    <n v="4912"/>
    <n v="2552"/>
    <n v="77"/>
    <s v="Masa Oyunu"/>
    <n v="7"/>
    <s v="Oyuncak"/>
    <n v="1"/>
    <n v="2920"/>
    <n v="0"/>
    <n v="0"/>
    <n v="2920"/>
    <n v="2190"/>
    <n v="2190"/>
    <n v="730"/>
  </r>
  <r>
    <n v="4913"/>
    <n v="2553"/>
    <n v="75"/>
    <s v="Oyuncak Araba"/>
    <n v="7"/>
    <s v="Oyuncak"/>
    <n v="1"/>
    <n v="2010"/>
    <n v="0.1"/>
    <n v="201"/>
    <n v="1809"/>
    <n v="1470"/>
    <n v="1470"/>
    <n v="339"/>
  </r>
  <r>
    <n v="4914"/>
    <n v="2553"/>
    <n v="15"/>
    <s v="Masa Lambası"/>
    <n v="2"/>
    <s v="Ev Yaşam"/>
    <n v="2"/>
    <n v="7000"/>
    <n v="0"/>
    <n v="0"/>
    <n v="14000"/>
    <n v="5200"/>
    <n v="10400"/>
    <n v="3600"/>
  </r>
  <r>
    <n v="4915"/>
    <n v="2553"/>
    <n v="78"/>
    <s v="Bebek Oyuncak"/>
    <n v="7"/>
    <s v="Oyuncak"/>
    <n v="2"/>
    <n v="400"/>
    <n v="0.1"/>
    <n v="80"/>
    <n v="720"/>
    <n v="240"/>
    <n v="480"/>
    <n v="240"/>
  </r>
  <r>
    <n v="4916"/>
    <n v="2553"/>
    <n v="72"/>
    <s v="Vücut Losyonu"/>
    <n v="6"/>
    <s v="Kozmetik"/>
    <n v="1"/>
    <n v="380"/>
    <n v="0.1"/>
    <n v="38"/>
    <n v="342"/>
    <n v="190"/>
    <n v="190"/>
    <n v="152"/>
  </r>
  <r>
    <n v="4917"/>
    <n v="2554"/>
    <n v="15"/>
    <s v="Masa Lambası"/>
    <n v="2"/>
    <s v="Ev Yaşam"/>
    <n v="2"/>
    <n v="6940"/>
    <n v="0.05"/>
    <n v="694"/>
    <n v="13186"/>
    <n v="5200"/>
    <n v="10400"/>
    <n v="2786"/>
  </r>
  <r>
    <n v="4918"/>
    <n v="2555"/>
    <n v="41"/>
    <s v="Tarih Kitabı"/>
    <n v="4"/>
    <s v="Kitap"/>
    <n v="1"/>
    <n v="120"/>
    <n v="0.05"/>
    <n v="6"/>
    <n v="114"/>
    <n v="70"/>
    <n v="70"/>
    <n v="44"/>
  </r>
  <r>
    <n v="4919"/>
    <n v="2555"/>
    <n v="24"/>
    <s v="Kitaplık"/>
    <n v="2"/>
    <s v="Ev Yaşam"/>
    <n v="1"/>
    <n v="2790"/>
    <n v="0.1"/>
    <n v="279"/>
    <n v="2511"/>
    <n v="2180"/>
    <n v="2180"/>
    <n v="331"/>
  </r>
  <r>
    <n v="4920"/>
    <n v="2555"/>
    <n v="44"/>
    <s v="Ajanda"/>
    <n v="4"/>
    <s v="Kitap"/>
    <n v="1"/>
    <n v="320"/>
    <n v="0"/>
    <n v="0"/>
    <n v="320"/>
    <n v="160"/>
    <n v="160"/>
    <n v="160"/>
  </r>
  <r>
    <n v="4921"/>
    <n v="2556"/>
    <n v="73"/>
    <s v="Lego Seti"/>
    <n v="7"/>
    <s v="Oyuncak"/>
    <n v="1"/>
    <n v="350"/>
    <n v="0"/>
    <n v="0"/>
    <n v="350"/>
    <n v="180"/>
    <n v="180"/>
    <n v="170"/>
  </r>
  <r>
    <n v="4922"/>
    <n v="2556"/>
    <n v="107"/>
    <s v="Bahçe Sandalyesi"/>
    <n v="9"/>
    <s v="Bahçe"/>
    <n v="3"/>
    <n v="570"/>
    <n v="0.05"/>
    <n v="85.5"/>
    <n v="1624.5"/>
    <n v="310"/>
    <n v="930"/>
    <n v="694.5"/>
  </r>
  <r>
    <n v="4923"/>
    <n v="2557"/>
    <n v="42"/>
    <s v="Çocuk Kitabı"/>
    <n v="4"/>
    <s v="Kitap"/>
    <n v="1"/>
    <n v="70"/>
    <n v="0.1"/>
    <n v="7"/>
    <n v="63"/>
    <n v="50"/>
    <n v="50"/>
    <n v="13"/>
  </r>
  <r>
    <n v="4924"/>
    <n v="2557"/>
    <n v="76"/>
    <s v="Peluş Ayı"/>
    <n v="7"/>
    <s v="Oyuncak"/>
    <n v="1"/>
    <n v="190"/>
    <n v="0.05"/>
    <n v="9.5"/>
    <n v="180.5"/>
    <n v="150"/>
    <n v="150"/>
    <n v="30.5"/>
  </r>
  <r>
    <n v="4925"/>
    <n v="2557"/>
    <n v="2"/>
    <s v="Akıllı Telefon"/>
    <n v="1"/>
    <s v="Elektronik"/>
    <n v="1"/>
    <n v="7910"/>
    <n v="0.05"/>
    <n v="395.5"/>
    <n v="7514.5"/>
    <n v="3900"/>
    <n v="3900"/>
    <n v="3614.5"/>
  </r>
  <r>
    <n v="4926"/>
    <n v="2557"/>
    <n v="41"/>
    <s v="Tarih Kitabı"/>
    <n v="4"/>
    <s v="Kitap"/>
    <n v="1"/>
    <n v="120"/>
    <n v="0.2"/>
    <n v="24"/>
    <n v="96"/>
    <n v="70"/>
    <n v="70"/>
    <n v="26"/>
  </r>
  <r>
    <n v="4927"/>
    <n v="2558"/>
    <n v="30"/>
    <s v="Eşofman Altı"/>
    <n v="3"/>
    <s v="Giyim"/>
    <n v="1"/>
    <n v="1640"/>
    <n v="0.15"/>
    <n v="246"/>
    <n v="1394"/>
    <n v="910"/>
    <n v="910"/>
    <n v="484"/>
  </r>
  <r>
    <n v="4928"/>
    <n v="2559"/>
    <n v="92"/>
    <s v="Saklama Kabı"/>
    <n v="8"/>
    <s v="Mutfak"/>
    <n v="1"/>
    <n v="740"/>
    <n v="0.2"/>
    <n v="148"/>
    <n v="592"/>
    <n v="500"/>
    <n v="500"/>
    <n v="92"/>
  </r>
  <r>
    <n v="4929"/>
    <n v="2560"/>
    <n v="65"/>
    <s v="Diş Macunu"/>
    <n v="6"/>
    <s v="Kozmetik"/>
    <n v="2"/>
    <n v="230"/>
    <n v="0.05"/>
    <n v="23"/>
    <n v="437"/>
    <n v="170"/>
    <n v="340"/>
    <n v="97"/>
  </r>
  <r>
    <n v="4930"/>
    <n v="2560"/>
    <n v="24"/>
    <s v="Kitaplık"/>
    <n v="2"/>
    <s v="Ev Yaşam"/>
    <n v="1"/>
    <n v="2950"/>
    <n v="0.05"/>
    <n v="147.5"/>
    <n v="2802.5"/>
    <n v="2180"/>
    <n v="2180"/>
    <n v="622.5"/>
  </r>
  <r>
    <n v="4931"/>
    <n v="2560"/>
    <n v="94"/>
    <s v="Çaydanlık"/>
    <n v="8"/>
    <s v="Mutfak"/>
    <n v="1"/>
    <n v="6530"/>
    <n v="0.05"/>
    <n v="326.5"/>
    <n v="6203.5"/>
    <n v="3570"/>
    <n v="3570"/>
    <n v="2633.5"/>
  </r>
  <r>
    <n v="4932"/>
    <n v="2561"/>
    <n v="32"/>
    <s v="Kazak"/>
    <n v="3"/>
    <s v="Giyim"/>
    <n v="1"/>
    <n v="2260"/>
    <n v="0"/>
    <n v="0"/>
    <n v="2260"/>
    <n v="1660"/>
    <n v="1660"/>
    <n v="600"/>
  </r>
  <r>
    <n v="4933"/>
    <n v="2561"/>
    <n v="7"/>
    <s v="Monitör"/>
    <n v="1"/>
    <s v="Elektronik"/>
    <n v="1"/>
    <n v="18310"/>
    <n v="0"/>
    <n v="0"/>
    <n v="18310"/>
    <n v="9620"/>
    <n v="9620"/>
    <n v="8690"/>
  </r>
  <r>
    <n v="4934"/>
    <n v="2561"/>
    <n v="76"/>
    <s v="Peluş Ayı"/>
    <n v="7"/>
    <s v="Oyuncak"/>
    <n v="1"/>
    <n v="190"/>
    <n v="0"/>
    <n v="0"/>
    <n v="190"/>
    <n v="150"/>
    <n v="150"/>
    <n v="40"/>
  </r>
  <r>
    <n v="4935"/>
    <n v="2561"/>
    <n v="120"/>
    <s v="İlk Yardım Çantası"/>
    <n v="10"/>
    <s v="Oto Aksesuar"/>
    <n v="1"/>
    <n v="4770"/>
    <n v="0.05"/>
    <n v="238.5"/>
    <n v="4531.5"/>
    <n v="2720"/>
    <n v="2720"/>
    <n v="1811.5"/>
  </r>
  <r>
    <n v="4936"/>
    <n v="2562"/>
    <n v="47"/>
    <s v="Çizim Defteri"/>
    <n v="4"/>
    <s v="Kitap"/>
    <n v="2"/>
    <n v="330"/>
    <n v="0"/>
    <n v="0"/>
    <n v="660"/>
    <n v="240"/>
    <n v="480"/>
    <n v="180"/>
  </r>
  <r>
    <n v="4937"/>
    <n v="2563"/>
    <n v="88"/>
    <s v="Kahve Makinesi"/>
    <n v="8"/>
    <s v="Mutfak"/>
    <n v="1"/>
    <n v="11790"/>
    <n v="0"/>
    <n v="0"/>
    <n v="11790"/>
    <n v="5740"/>
    <n v="5740"/>
    <n v="6050"/>
  </r>
  <r>
    <n v="4938"/>
    <n v="2563"/>
    <n v="11"/>
    <s v="Webcam"/>
    <n v="1"/>
    <s v="Elektronik"/>
    <n v="1"/>
    <n v="3300"/>
    <n v="0.2"/>
    <n v="660"/>
    <n v="2640"/>
    <n v="1600"/>
    <n v="1600"/>
    <n v="1040"/>
  </r>
  <r>
    <n v="4939"/>
    <n v="2564"/>
    <n v="39"/>
    <s v="İşletme Kitabı"/>
    <n v="4"/>
    <s v="Kitap"/>
    <n v="2"/>
    <n v="430"/>
    <n v="0.1"/>
    <n v="86"/>
    <n v="774"/>
    <n v="210"/>
    <n v="420"/>
    <n v="354"/>
  </r>
  <r>
    <n v="4940"/>
    <n v="2565"/>
    <n v="93"/>
    <s v="Baharatlık"/>
    <n v="8"/>
    <s v="Mutfak"/>
    <n v="1"/>
    <n v="4650"/>
    <n v="0.1"/>
    <n v="465"/>
    <n v="4185"/>
    <n v="3580"/>
    <n v="3580"/>
    <n v="605"/>
  </r>
  <r>
    <n v="4941"/>
    <n v="2565"/>
    <n v="101"/>
    <s v="Tohum Seti"/>
    <n v="9"/>
    <s v="Bahçe"/>
    <n v="1"/>
    <n v="760"/>
    <n v="0.15"/>
    <n v="114"/>
    <n v="646"/>
    <n v="440"/>
    <n v="440"/>
    <n v="206"/>
  </r>
  <r>
    <n v="4942"/>
    <n v="2565"/>
    <n v="57"/>
    <s v="Atlama İpi"/>
    <n v="5"/>
    <s v="Spor"/>
    <n v="3"/>
    <n v="2660"/>
    <n v="0.05"/>
    <n v="399"/>
    <n v="7581"/>
    <n v="1530"/>
    <n v="4590"/>
    <n v="2991"/>
  </r>
  <r>
    <n v="4943"/>
    <n v="2566"/>
    <n v="89"/>
    <s v="Kesme Tahtası"/>
    <n v="8"/>
    <s v="Mutfak"/>
    <n v="1"/>
    <n v="630"/>
    <n v="0"/>
    <n v="0"/>
    <n v="630"/>
    <n v="300"/>
    <n v="300"/>
    <n v="330"/>
  </r>
  <r>
    <n v="4944"/>
    <n v="2566"/>
    <n v="71"/>
    <s v="Dudak Balmı"/>
    <n v="6"/>
    <s v="Kozmetik"/>
    <n v="2"/>
    <n v="610"/>
    <n v="0.05"/>
    <n v="61"/>
    <n v="1159"/>
    <n v="340"/>
    <n v="680"/>
    <n v="479"/>
  </r>
  <r>
    <n v="4945"/>
    <n v="2566"/>
    <n v="104"/>
    <s v="Fide Küreği"/>
    <n v="9"/>
    <s v="Bahçe"/>
    <n v="1"/>
    <n v="770"/>
    <n v="0.05"/>
    <n v="38.5"/>
    <n v="731.5"/>
    <n v="520"/>
    <n v="520"/>
    <n v="211.5"/>
  </r>
  <r>
    <n v="4946"/>
    <n v="2567"/>
    <n v="53"/>
    <s v="Koşu Bandı"/>
    <n v="5"/>
    <s v="Spor"/>
    <n v="1"/>
    <n v="12570"/>
    <n v="0"/>
    <n v="0"/>
    <n v="12570"/>
    <n v="6380"/>
    <n v="6380"/>
    <n v="6190"/>
  </r>
  <r>
    <n v="4947"/>
    <n v="2567"/>
    <n v="78"/>
    <s v="Bebek Oyuncak"/>
    <n v="7"/>
    <s v="Oyuncak"/>
    <n v="1"/>
    <n v="390"/>
    <n v="0"/>
    <n v="0"/>
    <n v="390"/>
    <n v="240"/>
    <n v="240"/>
    <n v="150"/>
  </r>
  <r>
    <n v="4948"/>
    <n v="2567"/>
    <n v="54"/>
    <s v="Bisiklet Kaskı"/>
    <n v="5"/>
    <s v="Spor"/>
    <n v="1"/>
    <n v="19920"/>
    <n v="0"/>
    <n v="0"/>
    <n v="19920"/>
    <n v="9720"/>
    <n v="9720"/>
    <n v="10200"/>
  </r>
  <r>
    <n v="4949"/>
    <n v="2568"/>
    <n v="99"/>
    <s v="Sulama Hortumu"/>
    <n v="9"/>
    <s v="Bahçe"/>
    <n v="1"/>
    <n v="1380"/>
    <n v="0.2"/>
    <n v="276"/>
    <n v="1104"/>
    <n v="680"/>
    <n v="680"/>
    <n v="424"/>
  </r>
  <r>
    <n v="4950"/>
    <n v="2568"/>
    <n v="20"/>
    <s v="Duvar Saati"/>
    <n v="2"/>
    <s v="Ev Yaşam"/>
    <n v="1"/>
    <n v="1750"/>
    <n v="0"/>
    <n v="0"/>
    <n v="1750"/>
    <n v="1030"/>
    <n v="1030"/>
    <n v="720"/>
  </r>
  <r>
    <n v="4951"/>
    <n v="2568"/>
    <n v="15"/>
    <s v="Masa Lambası"/>
    <n v="2"/>
    <s v="Ev Yaşam"/>
    <n v="1"/>
    <n v="7040"/>
    <n v="0.15"/>
    <n v="1056"/>
    <n v="5984"/>
    <n v="5200"/>
    <n v="5200"/>
    <n v="784"/>
  </r>
  <r>
    <n v="4952"/>
    <n v="2569"/>
    <n v="72"/>
    <s v="Vücut Losyonu"/>
    <n v="6"/>
    <s v="Kozmetik"/>
    <n v="1"/>
    <n v="370"/>
    <n v="0.2"/>
    <n v="74"/>
    <n v="296"/>
    <n v="190"/>
    <n v="190"/>
    <n v="106"/>
  </r>
  <r>
    <n v="4953"/>
    <n v="2570"/>
    <n v="55"/>
    <s v="Suluk"/>
    <n v="5"/>
    <s v="Spor"/>
    <n v="2"/>
    <n v="15980"/>
    <n v="0"/>
    <n v="0"/>
    <n v="31960"/>
    <n v="9500"/>
    <n v="19000"/>
    <n v="12960"/>
  </r>
  <r>
    <n v="4954"/>
    <n v="2570"/>
    <n v="44"/>
    <s v="Ajanda"/>
    <n v="4"/>
    <s v="Kitap"/>
    <n v="1"/>
    <n v="320"/>
    <n v="0.25"/>
    <n v="80"/>
    <n v="240"/>
    <n v="160"/>
    <n v="160"/>
    <n v="80"/>
  </r>
  <r>
    <n v="4955"/>
    <n v="2571"/>
    <n v="1"/>
    <s v="Dizüstü Bilgisayar"/>
    <n v="1"/>
    <s v="Elektronik"/>
    <n v="1"/>
    <n v="22670"/>
    <n v="0.1"/>
    <n v="2267"/>
    <n v="20403"/>
    <n v="10270"/>
    <n v="10270"/>
    <n v="10133"/>
  </r>
  <r>
    <n v="4956"/>
    <n v="2572"/>
    <n v="23"/>
    <s v="TV Ünitesi"/>
    <n v="2"/>
    <s v="Ev Yaşam"/>
    <n v="1"/>
    <n v="8960"/>
    <n v="0.15"/>
    <n v="1344"/>
    <n v="7616"/>
    <n v="4430"/>
    <n v="4430"/>
    <n v="3186"/>
  </r>
  <r>
    <n v="4957"/>
    <n v="2573"/>
    <n v="42"/>
    <s v="Çocuk Kitabı"/>
    <n v="4"/>
    <s v="Kitap"/>
    <n v="1"/>
    <n v="70"/>
    <n v="0"/>
    <n v="0"/>
    <n v="70"/>
    <n v="50"/>
    <n v="50"/>
    <n v="20"/>
  </r>
  <r>
    <n v="4958"/>
    <n v="2574"/>
    <n v="37"/>
    <s v="Roman"/>
    <n v="4"/>
    <s v="Kitap"/>
    <n v="4"/>
    <n v="250"/>
    <n v="0"/>
    <n v="0"/>
    <n v="1000"/>
    <n v="160"/>
    <n v="640"/>
    <n v="360"/>
  </r>
  <r>
    <n v="4959"/>
    <n v="2575"/>
    <n v="52"/>
    <s v="Direnç Bandı"/>
    <n v="5"/>
    <s v="Spor"/>
    <n v="1"/>
    <n v="13890"/>
    <n v="0.05"/>
    <n v="694.5"/>
    <n v="13195.5"/>
    <n v="11070"/>
    <n v="11070"/>
    <n v="2125.5"/>
  </r>
  <r>
    <n v="4960"/>
    <n v="2576"/>
    <n v="12"/>
    <s v="Harici Disk"/>
    <n v="1"/>
    <s v="Elektronik"/>
    <n v="1"/>
    <n v="21120"/>
    <n v="0"/>
    <n v="0"/>
    <n v="21120"/>
    <n v="14940"/>
    <n v="14940"/>
    <n v="6180"/>
  </r>
  <r>
    <n v="4961"/>
    <n v="2576"/>
    <n v="30"/>
    <s v="Eşofman Altı"/>
    <n v="3"/>
    <s v="Giyim"/>
    <n v="1"/>
    <n v="1750"/>
    <n v="0"/>
    <n v="0"/>
    <n v="1750"/>
    <n v="910"/>
    <n v="910"/>
    <n v="840"/>
  </r>
  <r>
    <n v="4962"/>
    <n v="2576"/>
    <n v="83"/>
    <s v="Boyama Seti"/>
    <n v="7"/>
    <s v="Oyuncak"/>
    <n v="1"/>
    <n v="1460"/>
    <n v="0.05"/>
    <n v="73"/>
    <n v="1387"/>
    <n v="930"/>
    <n v="930"/>
    <n v="457"/>
  </r>
  <r>
    <n v="4963"/>
    <n v="2576"/>
    <n v="37"/>
    <s v="Roman"/>
    <n v="4"/>
    <s v="Kitap"/>
    <n v="2"/>
    <n v="240"/>
    <n v="0.05"/>
    <n v="24"/>
    <n v="456"/>
    <n v="160"/>
    <n v="320"/>
    <n v="136"/>
  </r>
  <r>
    <n v="4964"/>
    <n v="2577"/>
    <n v="50"/>
    <s v="Yoga Matı"/>
    <n v="5"/>
    <s v="Spor"/>
    <n v="1"/>
    <n v="3280"/>
    <n v="0"/>
    <n v="0"/>
    <n v="3280"/>
    <n v="1750"/>
    <n v="1750"/>
    <n v="1530"/>
  </r>
  <r>
    <n v="4965"/>
    <n v="2577"/>
    <n v="40"/>
    <s v="Veri Analizi Kitabı"/>
    <n v="4"/>
    <s v="Kitap"/>
    <n v="1"/>
    <n v="510"/>
    <n v="0.1"/>
    <n v="51"/>
    <n v="459"/>
    <n v="340"/>
    <n v="340"/>
    <n v="119"/>
  </r>
  <r>
    <n v="4966"/>
    <n v="2577"/>
    <n v="78"/>
    <s v="Bebek Oyuncak"/>
    <n v="7"/>
    <s v="Oyuncak"/>
    <n v="3"/>
    <n v="410"/>
    <n v="0.2"/>
    <n v="246"/>
    <n v="984"/>
    <n v="240"/>
    <n v="720"/>
    <n v="264"/>
  </r>
  <r>
    <n v="4967"/>
    <n v="2577"/>
    <n v="102"/>
    <s v="Bahçe Eldiveni"/>
    <n v="9"/>
    <s v="Bahçe"/>
    <n v="1"/>
    <n v="2030"/>
    <n v="0.1"/>
    <n v="203"/>
    <n v="1827"/>
    <n v="1360"/>
    <n v="1360"/>
    <n v="467"/>
  </r>
  <r>
    <n v="4968"/>
    <n v="2578"/>
    <n v="66"/>
    <s v="Saç Bakım Yağı"/>
    <n v="6"/>
    <s v="Kozmetik"/>
    <n v="3"/>
    <n v="880"/>
    <n v="0"/>
    <n v="0"/>
    <n v="2640"/>
    <n v="480"/>
    <n v="1440"/>
    <n v="1200"/>
  </r>
  <r>
    <n v="4969"/>
    <n v="2579"/>
    <n v="86"/>
    <s v="Tencere Seti"/>
    <n v="8"/>
    <s v="Mutfak"/>
    <n v="1"/>
    <n v="570"/>
    <n v="0.1"/>
    <n v="57"/>
    <n v="513"/>
    <n v="360"/>
    <n v="360"/>
    <n v="153"/>
  </r>
  <r>
    <n v="4970"/>
    <n v="2579"/>
    <n v="24"/>
    <s v="Kitaplık"/>
    <n v="2"/>
    <s v="Ev Yaşam"/>
    <n v="2"/>
    <n v="2870"/>
    <n v="0.1"/>
    <n v="574"/>
    <n v="5166"/>
    <n v="2180"/>
    <n v="4360"/>
    <n v="806"/>
  </r>
  <r>
    <n v="4971"/>
    <n v="2579"/>
    <n v="34"/>
    <s v="Şapka"/>
    <n v="3"/>
    <s v="Giyim"/>
    <n v="1"/>
    <n v="1940"/>
    <n v="0.05"/>
    <n v="97"/>
    <n v="1843"/>
    <n v="910"/>
    <n v="910"/>
    <n v="933"/>
  </r>
  <r>
    <n v="4972"/>
    <n v="2580"/>
    <n v="35"/>
    <s v="Çorap Seti"/>
    <n v="3"/>
    <s v="Giyim"/>
    <n v="5"/>
    <n v="3840"/>
    <n v="0.15"/>
    <n v="2880"/>
    <n v="16320"/>
    <n v="1910"/>
    <n v="9550"/>
    <n v="6770"/>
  </r>
  <r>
    <n v="4973"/>
    <n v="2580"/>
    <n v="90"/>
    <s v="Bıçak Seti"/>
    <n v="8"/>
    <s v="Mutfak"/>
    <n v="2"/>
    <n v="3490"/>
    <n v="0.1"/>
    <n v="698"/>
    <n v="6282"/>
    <n v="2670"/>
    <n v="5340"/>
    <n v="942"/>
  </r>
  <r>
    <n v="4974"/>
    <n v="2581"/>
    <n v="57"/>
    <s v="Atlama İpi"/>
    <n v="5"/>
    <s v="Spor"/>
    <n v="1"/>
    <n v="2860"/>
    <n v="0.05"/>
    <n v="143"/>
    <n v="2717"/>
    <n v="1530"/>
    <n v="1530"/>
    <n v="1187"/>
  </r>
  <r>
    <n v="4975"/>
    <n v="2582"/>
    <n v="51"/>
    <s v="Dambıl Seti"/>
    <n v="5"/>
    <s v="Spor"/>
    <n v="4"/>
    <n v="19900"/>
    <n v="0.2"/>
    <n v="15920"/>
    <n v="63680"/>
    <n v="9220"/>
    <n v="36880"/>
    <n v="26800"/>
  </r>
  <r>
    <n v="4976"/>
    <n v="2583"/>
    <n v="87"/>
    <s v="Blender"/>
    <n v="8"/>
    <s v="Mutfak"/>
    <n v="1"/>
    <n v="10440"/>
    <n v="0"/>
    <n v="0"/>
    <n v="10440"/>
    <n v="6740"/>
    <n v="6740"/>
    <n v="3700"/>
  </r>
  <r>
    <n v="4977"/>
    <n v="2583"/>
    <n v="24"/>
    <s v="Kitaplık"/>
    <n v="2"/>
    <s v="Ev Yaşam"/>
    <n v="1"/>
    <n v="2870"/>
    <n v="0"/>
    <n v="0"/>
    <n v="2870"/>
    <n v="2180"/>
    <n v="2180"/>
    <n v="690"/>
  </r>
  <r>
    <n v="4978"/>
    <n v="2584"/>
    <n v="14"/>
    <s v="Hava Temizleyici"/>
    <n v="2"/>
    <s v="Ev Yaşam"/>
    <n v="1"/>
    <n v="1020"/>
    <n v="0"/>
    <n v="0"/>
    <n v="1020"/>
    <n v="560"/>
    <n v="560"/>
    <n v="460"/>
  </r>
  <r>
    <n v="4979"/>
    <n v="2585"/>
    <n v="102"/>
    <s v="Bahçe Eldiveni"/>
    <n v="9"/>
    <s v="Bahçe"/>
    <n v="4"/>
    <n v="2060"/>
    <n v="0.05"/>
    <n v="412"/>
    <n v="7828"/>
    <n v="1360"/>
    <n v="5440"/>
    <n v="2388"/>
  </r>
  <r>
    <n v="4980"/>
    <n v="2585"/>
    <n v="96"/>
    <s v="Mutfak Tartısı"/>
    <n v="8"/>
    <s v="Mutfak"/>
    <n v="1"/>
    <n v="4090"/>
    <n v="0.1"/>
    <n v="409"/>
    <n v="3681"/>
    <n v="3060"/>
    <n v="3060"/>
    <n v="621"/>
  </r>
  <r>
    <n v="4981"/>
    <n v="2585"/>
    <n v="82"/>
    <s v="Satranç Takımı"/>
    <n v="7"/>
    <s v="Oyuncak"/>
    <n v="2"/>
    <n v="920"/>
    <n v="0.05"/>
    <n v="92"/>
    <n v="1748"/>
    <n v="700"/>
    <n v="1400"/>
    <n v="348"/>
  </r>
  <r>
    <n v="4982"/>
    <n v="2585"/>
    <n v="75"/>
    <s v="Oyuncak Araba"/>
    <n v="7"/>
    <s v="Oyuncak"/>
    <n v="1"/>
    <n v="2050"/>
    <n v="0"/>
    <n v="0"/>
    <n v="2050"/>
    <n v="1470"/>
    <n v="1470"/>
    <n v="580"/>
  </r>
  <r>
    <n v="4983"/>
    <n v="2586"/>
    <n v="106"/>
    <s v="Gübre"/>
    <n v="9"/>
    <s v="Bahçe"/>
    <n v="1"/>
    <n v="1560"/>
    <n v="0.15"/>
    <n v="234"/>
    <n v="1326"/>
    <n v="830"/>
    <n v="830"/>
    <n v="496"/>
  </r>
  <r>
    <n v="4984"/>
    <n v="2587"/>
    <n v="24"/>
    <s v="Kitaplık"/>
    <n v="2"/>
    <s v="Ev Yaşam"/>
    <n v="1"/>
    <n v="2850"/>
    <n v="0"/>
    <n v="0"/>
    <n v="2850"/>
    <n v="2180"/>
    <n v="2180"/>
    <n v="670"/>
  </r>
  <r>
    <n v="4985"/>
    <n v="2588"/>
    <n v="94"/>
    <s v="Çaydanlık"/>
    <n v="8"/>
    <s v="Mutfak"/>
    <n v="1"/>
    <n v="6630"/>
    <n v="0.1"/>
    <n v="663"/>
    <n v="5967"/>
    <n v="3570"/>
    <n v="3570"/>
    <n v="2397"/>
  </r>
  <r>
    <n v="4986"/>
    <n v="2588"/>
    <n v="48"/>
    <s v="Sözlük"/>
    <n v="4"/>
    <s v="Kitap"/>
    <n v="2"/>
    <n v="650"/>
    <n v="0"/>
    <n v="0"/>
    <n v="1300"/>
    <n v="430"/>
    <n v="860"/>
    <n v="440"/>
  </r>
  <r>
    <n v="4987"/>
    <n v="2589"/>
    <n v="18"/>
    <s v="Halı"/>
    <n v="2"/>
    <s v="Ev Yaşam"/>
    <n v="1"/>
    <n v="10990"/>
    <n v="0.05"/>
    <n v="549.5"/>
    <n v="10440.5"/>
    <n v="8290"/>
    <n v="8290"/>
    <n v="2150.5"/>
  </r>
  <r>
    <n v="4988"/>
    <n v="2589"/>
    <n v="3"/>
    <s v="Kablosuz Kulaklık"/>
    <n v="1"/>
    <s v="Elektronik"/>
    <n v="1"/>
    <n v="23810"/>
    <n v="0"/>
    <n v="0"/>
    <n v="23810"/>
    <n v="17980"/>
    <n v="17980"/>
    <n v="5830"/>
  </r>
  <r>
    <n v="4989"/>
    <n v="2589"/>
    <n v="78"/>
    <s v="Bebek Oyuncak"/>
    <n v="7"/>
    <s v="Oyuncak"/>
    <n v="1"/>
    <n v="410"/>
    <n v="0.15"/>
    <n v="61.5"/>
    <n v="348.5"/>
    <n v="240"/>
    <n v="240"/>
    <n v="108.5"/>
  </r>
  <r>
    <n v="4990"/>
    <n v="2590"/>
    <n v="56"/>
    <s v="Spor Çantası"/>
    <n v="5"/>
    <s v="Spor"/>
    <n v="1"/>
    <n v="18020"/>
    <n v="0.1"/>
    <n v="1802"/>
    <n v="16218"/>
    <n v="12840"/>
    <n v="12840"/>
    <n v="3378"/>
  </r>
  <r>
    <n v="4991"/>
    <n v="2591"/>
    <n v="46"/>
    <s v="Kalem Seti"/>
    <n v="4"/>
    <s v="Kitap"/>
    <n v="1"/>
    <n v="160"/>
    <n v="0"/>
    <n v="0"/>
    <n v="160"/>
    <n v="90"/>
    <n v="90"/>
    <n v="70"/>
  </r>
  <r>
    <n v="4992"/>
    <n v="2592"/>
    <n v="16"/>
    <s v="Nevresim Takımı"/>
    <n v="2"/>
    <s v="Ev Yaşam"/>
    <n v="3"/>
    <n v="2030"/>
    <n v="0"/>
    <n v="0"/>
    <n v="6090"/>
    <n v="990"/>
    <n v="2970"/>
    <n v="3120"/>
  </r>
  <r>
    <n v="4993"/>
    <n v="2593"/>
    <n v="99"/>
    <s v="Sulama Hortumu"/>
    <n v="9"/>
    <s v="Bahçe"/>
    <n v="3"/>
    <n v="1360"/>
    <n v="0"/>
    <n v="0"/>
    <n v="4080"/>
    <n v="680"/>
    <n v="2040"/>
    <n v="2040"/>
  </r>
  <r>
    <n v="4994"/>
    <n v="2593"/>
    <n v="19"/>
    <s v="Perde"/>
    <n v="2"/>
    <s v="Ev Yaşam"/>
    <n v="3"/>
    <n v="2870"/>
    <n v="0.05"/>
    <n v="430.5"/>
    <n v="8179.5"/>
    <n v="1960"/>
    <n v="5880"/>
    <n v="2299.5"/>
  </r>
  <r>
    <n v="4995"/>
    <n v="2594"/>
    <n v="61"/>
    <s v="Şampuan"/>
    <n v="6"/>
    <s v="Kozmetik"/>
    <n v="1"/>
    <n v="910"/>
    <n v="0"/>
    <n v="0"/>
    <n v="910"/>
    <n v="420"/>
    <n v="420"/>
    <n v="490"/>
  </r>
  <r>
    <n v="4996"/>
    <n v="2595"/>
    <n v="94"/>
    <s v="Çaydanlık"/>
    <n v="8"/>
    <s v="Mutfak"/>
    <n v="1"/>
    <n v="6320"/>
    <n v="0"/>
    <n v="0"/>
    <n v="6320"/>
    <n v="3570"/>
    <n v="3570"/>
    <n v="2750"/>
  </r>
  <r>
    <n v="4997"/>
    <n v="2595"/>
    <n v="101"/>
    <s v="Tohum Seti"/>
    <n v="9"/>
    <s v="Bahçe"/>
    <n v="1"/>
    <n v="740"/>
    <n v="0"/>
    <n v="0"/>
    <n v="740"/>
    <n v="440"/>
    <n v="440"/>
    <n v="300"/>
  </r>
  <r>
    <n v="4998"/>
    <n v="2595"/>
    <n v="32"/>
    <s v="Kazak"/>
    <n v="3"/>
    <s v="Giyim"/>
    <n v="3"/>
    <n v="2190"/>
    <n v="0"/>
    <n v="0"/>
    <n v="6570"/>
    <n v="1660"/>
    <n v="4980"/>
    <n v="1590"/>
  </r>
  <r>
    <n v="4999"/>
    <n v="2595"/>
    <n v="20"/>
    <s v="Duvar Saati"/>
    <n v="2"/>
    <s v="Ev Yaşam"/>
    <n v="3"/>
    <n v="1810"/>
    <n v="0"/>
    <n v="0"/>
    <n v="5430"/>
    <n v="1030"/>
    <n v="3090"/>
    <n v="2340"/>
  </r>
  <r>
    <n v="5000"/>
    <n v="2596"/>
    <n v="58"/>
    <s v="Eldiven"/>
    <n v="5"/>
    <s v="Spor"/>
    <n v="2"/>
    <n v="10340"/>
    <n v="0.1"/>
    <n v="2068"/>
    <n v="18612"/>
    <n v="6110"/>
    <n v="12220"/>
    <n v="6392"/>
  </r>
  <r>
    <n v="5001"/>
    <n v="2596"/>
    <n v="82"/>
    <s v="Satranç Takımı"/>
    <n v="7"/>
    <s v="Oyuncak"/>
    <n v="1"/>
    <n v="900"/>
    <n v="0.05"/>
    <n v="45"/>
    <n v="855"/>
    <n v="700"/>
    <n v="700"/>
    <n v="155"/>
  </r>
  <r>
    <n v="5002"/>
    <n v="2597"/>
    <n v="111"/>
    <s v="Paspas Seti"/>
    <n v="10"/>
    <s v="Oto Aksesuar"/>
    <n v="2"/>
    <n v="250"/>
    <n v="0.15"/>
    <n v="75"/>
    <n v="425"/>
    <n v="140"/>
    <n v="280"/>
    <n v="145"/>
  </r>
  <r>
    <n v="5003"/>
    <n v="2597"/>
    <n v="107"/>
    <s v="Bahçe Sandalyesi"/>
    <n v="9"/>
    <s v="Bahçe"/>
    <n v="1"/>
    <n v="570"/>
    <n v="0.15"/>
    <n v="85.5"/>
    <n v="484.5"/>
    <n v="310"/>
    <n v="310"/>
    <n v="174.5"/>
  </r>
  <r>
    <n v="5004"/>
    <n v="2598"/>
    <n v="65"/>
    <s v="Diş Macunu"/>
    <n v="6"/>
    <s v="Kozmetik"/>
    <n v="1"/>
    <n v="210"/>
    <n v="0"/>
    <n v="0"/>
    <n v="210"/>
    <n v="170"/>
    <n v="170"/>
    <n v="40"/>
  </r>
  <r>
    <n v="5005"/>
    <n v="2599"/>
    <n v="2"/>
    <s v="Akıllı Telefon"/>
    <n v="1"/>
    <s v="Elektronik"/>
    <n v="1"/>
    <n v="7680"/>
    <n v="0"/>
    <n v="0"/>
    <n v="7680"/>
    <n v="3900"/>
    <n v="3900"/>
    <n v="3780"/>
  </r>
  <r>
    <n v="5006"/>
    <n v="2599"/>
    <n v="44"/>
    <s v="Ajanda"/>
    <n v="4"/>
    <s v="Kitap"/>
    <n v="2"/>
    <n v="310"/>
    <n v="0"/>
    <n v="0"/>
    <n v="620"/>
    <n v="160"/>
    <n v="320"/>
    <n v="300"/>
  </r>
  <r>
    <n v="5007"/>
    <n v="2600"/>
    <n v="52"/>
    <s v="Direnç Bandı"/>
    <n v="5"/>
    <s v="Spor"/>
    <n v="1"/>
    <n v="13940"/>
    <n v="0.15"/>
    <n v="2091"/>
    <n v="11849"/>
    <n v="11070"/>
    <n v="11070"/>
    <n v="779"/>
  </r>
  <r>
    <n v="5008"/>
    <n v="2601"/>
    <n v="108"/>
    <s v="Seramik Saksı"/>
    <n v="9"/>
    <s v="Bahçe"/>
    <n v="2"/>
    <n v="1860"/>
    <n v="0.05"/>
    <n v="186"/>
    <n v="3534"/>
    <n v="970"/>
    <n v="1940"/>
    <n v="1594"/>
  </r>
  <r>
    <n v="5009"/>
    <n v="2601"/>
    <n v="89"/>
    <s v="Kesme Tahtası"/>
    <n v="8"/>
    <s v="Mutfak"/>
    <n v="4"/>
    <n v="630"/>
    <n v="0"/>
    <n v="0"/>
    <n v="2520"/>
    <n v="300"/>
    <n v="1200"/>
    <n v="1320"/>
  </r>
  <r>
    <n v="5010"/>
    <n v="2602"/>
    <n v="63"/>
    <s v="Güneş Kremi"/>
    <n v="6"/>
    <s v="Kozmetik"/>
    <n v="1"/>
    <n v="1630"/>
    <n v="0.1"/>
    <n v="163"/>
    <n v="1467"/>
    <n v="750"/>
    <n v="750"/>
    <n v="717"/>
  </r>
  <r>
    <n v="5011"/>
    <n v="2603"/>
    <n v="109"/>
    <s v="Araç Telefon Tutucu"/>
    <n v="10"/>
    <s v="Oto Aksesuar"/>
    <n v="1"/>
    <n v="980"/>
    <n v="0"/>
    <n v="0"/>
    <n v="980"/>
    <n v="760"/>
    <n v="760"/>
    <n v="220"/>
  </r>
  <r>
    <n v="5012"/>
    <n v="2603"/>
    <n v="24"/>
    <s v="Kitaplık"/>
    <n v="2"/>
    <s v="Ev Yaşam"/>
    <n v="1"/>
    <n v="2870"/>
    <n v="0.2"/>
    <n v="574"/>
    <n v="2296"/>
    <n v="2180"/>
    <n v="2180"/>
    <n v="116"/>
  </r>
  <r>
    <n v="5013"/>
    <n v="2604"/>
    <n v="78"/>
    <s v="Bebek Oyuncak"/>
    <n v="7"/>
    <s v="Oyuncak"/>
    <n v="1"/>
    <n v="390"/>
    <n v="0.2"/>
    <n v="78"/>
    <n v="312"/>
    <n v="240"/>
    <n v="240"/>
    <n v="72"/>
  </r>
  <r>
    <n v="5014"/>
    <n v="2604"/>
    <n v="17"/>
    <s v="Yastık"/>
    <n v="2"/>
    <s v="Ev Yaşam"/>
    <n v="2"/>
    <n v="2500"/>
    <n v="0.05"/>
    <n v="250"/>
    <n v="4750"/>
    <n v="1340"/>
    <n v="2680"/>
    <n v="2070"/>
  </r>
  <r>
    <n v="5015"/>
    <n v="2605"/>
    <n v="6"/>
    <s v="Tablet"/>
    <n v="1"/>
    <s v="Elektronik"/>
    <n v="4"/>
    <n v="18400"/>
    <n v="0"/>
    <n v="0"/>
    <n v="73600"/>
    <n v="13090"/>
    <n v="52360"/>
    <n v="21240"/>
  </r>
  <r>
    <n v="5016"/>
    <n v="2606"/>
    <n v="119"/>
    <s v="Koku"/>
    <n v="10"/>
    <s v="Oto Aksesuar"/>
    <n v="1"/>
    <n v="3040"/>
    <n v="0"/>
    <n v="0"/>
    <n v="3040"/>
    <n v="1710"/>
    <n v="1710"/>
    <n v="1330"/>
  </r>
  <r>
    <n v="5017"/>
    <n v="2606"/>
    <n v="84"/>
    <s v="Robot Oyuncak"/>
    <n v="7"/>
    <s v="Oyuncak"/>
    <n v="1"/>
    <n v="680"/>
    <n v="0"/>
    <n v="0"/>
    <n v="680"/>
    <n v="500"/>
    <n v="500"/>
    <n v="180"/>
  </r>
  <r>
    <n v="5018"/>
    <n v="2607"/>
    <n v="48"/>
    <s v="Sözlük"/>
    <n v="4"/>
    <s v="Kitap"/>
    <n v="1"/>
    <n v="660"/>
    <n v="0.05"/>
    <n v="33"/>
    <n v="627"/>
    <n v="430"/>
    <n v="430"/>
    <n v="197"/>
  </r>
  <r>
    <n v="5019"/>
    <n v="2608"/>
    <n v="6"/>
    <s v="Tablet"/>
    <n v="1"/>
    <s v="Elektronik"/>
    <n v="1"/>
    <n v="19810"/>
    <n v="0"/>
    <n v="0"/>
    <n v="19810"/>
    <n v="13090"/>
    <n v="13090"/>
    <n v="6720"/>
  </r>
  <r>
    <n v="5020"/>
    <n v="2609"/>
    <n v="3"/>
    <s v="Kablosuz Kulaklık"/>
    <n v="1"/>
    <s v="Elektronik"/>
    <n v="1"/>
    <n v="24910"/>
    <n v="0"/>
    <n v="0"/>
    <n v="24910"/>
    <n v="17980"/>
    <n v="17980"/>
    <n v="6930"/>
  </r>
  <r>
    <n v="5021"/>
    <n v="2610"/>
    <n v="102"/>
    <s v="Bahçe Eldiveni"/>
    <n v="9"/>
    <s v="Bahçe"/>
    <n v="1"/>
    <n v="2030"/>
    <n v="0"/>
    <n v="0"/>
    <n v="2030"/>
    <n v="1360"/>
    <n v="1360"/>
    <n v="670"/>
  </r>
  <r>
    <n v="5022"/>
    <n v="2611"/>
    <n v="80"/>
    <s v="Eğitici Kartlar"/>
    <n v="7"/>
    <s v="Oyuncak"/>
    <n v="2"/>
    <n v="830"/>
    <n v="0.15"/>
    <n v="249"/>
    <n v="1411"/>
    <n v="640"/>
    <n v="1280"/>
    <n v="131"/>
  </r>
  <r>
    <n v="5023"/>
    <n v="2611"/>
    <n v="67"/>
    <s v="Yüz Temizleme Jeli"/>
    <n v="6"/>
    <s v="Kozmetik"/>
    <n v="1"/>
    <n v="1400"/>
    <n v="0"/>
    <n v="0"/>
    <n v="1400"/>
    <n v="730"/>
    <n v="730"/>
    <n v="670"/>
  </r>
  <r>
    <n v="5024"/>
    <n v="2612"/>
    <n v="18"/>
    <s v="Halı"/>
    <n v="2"/>
    <s v="Ev Yaşam"/>
    <n v="1"/>
    <n v="10980"/>
    <n v="0.1"/>
    <n v="1098"/>
    <n v="9882"/>
    <n v="8290"/>
    <n v="8290"/>
    <n v="1592"/>
  </r>
  <r>
    <n v="5025"/>
    <n v="2613"/>
    <n v="71"/>
    <s v="Dudak Balmı"/>
    <n v="6"/>
    <s v="Kozmetik"/>
    <n v="4"/>
    <n v="610"/>
    <n v="0.15"/>
    <n v="366"/>
    <n v="2074"/>
    <n v="340"/>
    <n v="1360"/>
    <n v="714"/>
  </r>
  <r>
    <n v="5026"/>
    <n v="2613"/>
    <n v="88"/>
    <s v="Kahve Makinesi"/>
    <n v="8"/>
    <s v="Mutfak"/>
    <n v="3"/>
    <n v="12190"/>
    <n v="0"/>
    <n v="0"/>
    <n v="36570"/>
    <n v="5740"/>
    <n v="17220"/>
    <n v="19350"/>
  </r>
  <r>
    <n v="5027"/>
    <n v="2614"/>
    <n v="8"/>
    <s v="Klavye"/>
    <n v="1"/>
    <s v="Elektronik"/>
    <n v="2"/>
    <n v="8960"/>
    <n v="0.15"/>
    <n v="2688"/>
    <n v="15232"/>
    <n v="6570"/>
    <n v="13140"/>
    <n v="2092"/>
  </r>
  <r>
    <n v="5028"/>
    <n v="2614"/>
    <n v="61"/>
    <s v="Şampuan"/>
    <n v="6"/>
    <s v="Kozmetik"/>
    <n v="2"/>
    <n v="920"/>
    <n v="0"/>
    <n v="0"/>
    <n v="1840"/>
    <n v="420"/>
    <n v="840"/>
    <n v="1000"/>
  </r>
  <r>
    <n v="5029"/>
    <n v="2615"/>
    <n v="82"/>
    <s v="Satranç Takımı"/>
    <n v="7"/>
    <s v="Oyuncak"/>
    <n v="2"/>
    <n v="900"/>
    <n v="0.1"/>
    <n v="180"/>
    <n v="1620"/>
    <n v="700"/>
    <n v="1400"/>
    <n v="220"/>
  </r>
  <r>
    <n v="5030"/>
    <n v="2616"/>
    <n v="64"/>
    <s v="Parfüm"/>
    <n v="6"/>
    <s v="Kozmetik"/>
    <n v="4"/>
    <n v="410"/>
    <n v="0.05"/>
    <n v="82"/>
    <n v="1558"/>
    <n v="260"/>
    <n v="1040"/>
    <n v="518"/>
  </r>
  <r>
    <n v="5031"/>
    <n v="2616"/>
    <n v="96"/>
    <s v="Mutfak Tartısı"/>
    <n v="8"/>
    <s v="Mutfak"/>
    <n v="1"/>
    <n v="3930"/>
    <n v="0"/>
    <n v="0"/>
    <n v="3930"/>
    <n v="3060"/>
    <n v="3060"/>
    <n v="870"/>
  </r>
  <r>
    <n v="5032"/>
    <n v="2616"/>
    <n v="60"/>
    <s v="Pilates Topu"/>
    <n v="5"/>
    <s v="Spor"/>
    <n v="2"/>
    <n v="4650"/>
    <n v="0"/>
    <n v="0"/>
    <n v="9300"/>
    <n v="3060"/>
    <n v="6120"/>
    <n v="3180"/>
  </r>
  <r>
    <n v="5033"/>
    <n v="2617"/>
    <n v="104"/>
    <s v="Fide Küreği"/>
    <n v="9"/>
    <s v="Bahçe"/>
    <n v="2"/>
    <n v="790"/>
    <n v="0.1"/>
    <n v="158"/>
    <n v="1422"/>
    <n v="520"/>
    <n v="1040"/>
    <n v="382"/>
  </r>
  <r>
    <n v="5034"/>
    <n v="2618"/>
    <n v="87"/>
    <s v="Blender"/>
    <n v="8"/>
    <s v="Mutfak"/>
    <n v="3"/>
    <n v="10350"/>
    <n v="0"/>
    <n v="0"/>
    <n v="31050"/>
    <n v="6740"/>
    <n v="20220"/>
    <n v="10830"/>
  </r>
  <r>
    <n v="5035"/>
    <n v="2618"/>
    <n v="26"/>
    <s v="Kot Pantolon"/>
    <n v="3"/>
    <s v="Giyim"/>
    <n v="4"/>
    <n v="840"/>
    <n v="0"/>
    <n v="0"/>
    <n v="3360"/>
    <n v="400"/>
    <n v="1600"/>
    <n v="1760"/>
  </r>
  <r>
    <n v="5036"/>
    <n v="2618"/>
    <n v="118"/>
    <s v="Park Sensörü"/>
    <n v="10"/>
    <s v="Oto Aksesuar"/>
    <n v="5"/>
    <n v="4830"/>
    <n v="0"/>
    <n v="0"/>
    <n v="24150"/>
    <n v="2490"/>
    <n v="12450"/>
    <n v="11700"/>
  </r>
  <r>
    <n v="5037"/>
    <n v="2619"/>
    <n v="30"/>
    <s v="Eşofman Altı"/>
    <n v="3"/>
    <s v="Giyim"/>
    <n v="1"/>
    <n v="1710"/>
    <n v="0"/>
    <n v="0"/>
    <n v="1710"/>
    <n v="910"/>
    <n v="910"/>
    <n v="800"/>
  </r>
  <r>
    <n v="5038"/>
    <n v="2619"/>
    <n v="15"/>
    <s v="Masa Lambası"/>
    <n v="2"/>
    <s v="Ev Yaşam"/>
    <n v="1"/>
    <n v="6830"/>
    <n v="0"/>
    <n v="0"/>
    <n v="6830"/>
    <n v="5200"/>
    <n v="5200"/>
    <n v="1630"/>
  </r>
  <r>
    <n v="5039"/>
    <n v="2619"/>
    <n v="49"/>
    <s v="Futbol Topu"/>
    <n v="5"/>
    <s v="Spor"/>
    <n v="1"/>
    <n v="360"/>
    <n v="0"/>
    <n v="0"/>
    <n v="360"/>
    <n v="270"/>
    <n v="270"/>
    <n v="90"/>
  </r>
  <r>
    <n v="5040"/>
    <n v="2620"/>
    <n v="78"/>
    <s v="Bebek Oyuncak"/>
    <n v="7"/>
    <s v="Oyuncak"/>
    <n v="1"/>
    <n v="390"/>
    <n v="0"/>
    <n v="0"/>
    <n v="390"/>
    <n v="240"/>
    <n v="240"/>
    <n v="150"/>
  </r>
  <r>
    <n v="5041"/>
    <n v="2620"/>
    <n v="86"/>
    <s v="Tencere Seti"/>
    <n v="8"/>
    <s v="Mutfak"/>
    <n v="3"/>
    <n v="580"/>
    <n v="0"/>
    <n v="0"/>
    <n v="1740"/>
    <n v="360"/>
    <n v="1080"/>
    <n v="660"/>
  </r>
  <r>
    <n v="5042"/>
    <n v="2620"/>
    <n v="82"/>
    <s v="Satranç Takımı"/>
    <n v="7"/>
    <s v="Oyuncak"/>
    <n v="2"/>
    <n v="940"/>
    <n v="0"/>
    <n v="0"/>
    <n v="1880"/>
    <n v="700"/>
    <n v="1400"/>
    <n v="480"/>
  </r>
  <r>
    <n v="5043"/>
    <n v="2621"/>
    <n v="77"/>
    <s v="Masa Oyunu"/>
    <n v="7"/>
    <s v="Oyuncak"/>
    <n v="1"/>
    <n v="2880"/>
    <n v="0.05"/>
    <n v="144"/>
    <n v="2736"/>
    <n v="2190"/>
    <n v="2190"/>
    <n v="546"/>
  </r>
  <r>
    <n v="5044"/>
    <n v="2622"/>
    <n v="104"/>
    <s v="Fide Küreği"/>
    <n v="9"/>
    <s v="Bahçe"/>
    <n v="5"/>
    <n v="770"/>
    <n v="0.1"/>
    <n v="385"/>
    <n v="3465"/>
    <n v="520"/>
    <n v="2600"/>
    <n v="865"/>
  </r>
  <r>
    <n v="5045"/>
    <n v="2622"/>
    <n v="119"/>
    <s v="Koku"/>
    <n v="10"/>
    <s v="Oto Aksesuar"/>
    <n v="5"/>
    <n v="2990"/>
    <n v="0"/>
    <n v="0"/>
    <n v="14950"/>
    <n v="1710"/>
    <n v="8550"/>
    <n v="6400"/>
  </r>
  <r>
    <n v="5046"/>
    <n v="2623"/>
    <n v="58"/>
    <s v="Eldiven"/>
    <n v="5"/>
    <s v="Spor"/>
    <n v="1"/>
    <n v="10400"/>
    <n v="0"/>
    <n v="0"/>
    <n v="10400"/>
    <n v="6110"/>
    <n v="6110"/>
    <n v="4290"/>
  </r>
  <r>
    <n v="5047"/>
    <n v="2624"/>
    <n v="64"/>
    <s v="Parfüm"/>
    <n v="6"/>
    <s v="Kozmetik"/>
    <n v="3"/>
    <n v="420"/>
    <n v="0.05"/>
    <n v="63"/>
    <n v="1197"/>
    <n v="260"/>
    <n v="780"/>
    <n v="417"/>
  </r>
  <r>
    <n v="5048"/>
    <n v="2625"/>
    <n v="41"/>
    <s v="Tarih Kitabı"/>
    <n v="4"/>
    <s v="Kitap"/>
    <n v="2"/>
    <n v="120"/>
    <n v="0.2"/>
    <n v="48"/>
    <n v="192"/>
    <n v="70"/>
    <n v="140"/>
    <n v="52"/>
  </r>
  <r>
    <n v="5049"/>
    <n v="2625"/>
    <n v="68"/>
    <s v="Tıraş Köpüğü"/>
    <n v="6"/>
    <s v="Kozmetik"/>
    <n v="2"/>
    <n v="1060"/>
    <n v="0.1"/>
    <n v="212"/>
    <n v="1908"/>
    <n v="610"/>
    <n v="1220"/>
    <n v="688"/>
  </r>
  <r>
    <n v="5050"/>
    <n v="2625"/>
    <n v="60"/>
    <s v="Pilates Topu"/>
    <n v="5"/>
    <s v="Spor"/>
    <n v="2"/>
    <n v="4600"/>
    <n v="0.15"/>
    <n v="1380"/>
    <n v="7820"/>
    <n v="3060"/>
    <n v="6120"/>
    <n v="1700"/>
  </r>
  <r>
    <n v="5051"/>
    <n v="2625"/>
    <n v="117"/>
    <s v="Direksiyon Kılıfı"/>
    <n v="10"/>
    <s v="Oto Aksesuar"/>
    <n v="5"/>
    <n v="250"/>
    <n v="0"/>
    <n v="0"/>
    <n v="1250"/>
    <n v="140"/>
    <n v="700"/>
    <n v="550"/>
  </r>
  <r>
    <n v="5052"/>
    <n v="2625"/>
    <n v="67"/>
    <s v="Yüz Temizleme Jeli"/>
    <n v="6"/>
    <s v="Kozmetik"/>
    <n v="1"/>
    <n v="1460"/>
    <n v="0"/>
    <n v="0"/>
    <n v="1460"/>
    <n v="730"/>
    <n v="730"/>
    <n v="730"/>
  </r>
  <r>
    <n v="5053"/>
    <n v="2626"/>
    <n v="54"/>
    <s v="Bisiklet Kaskı"/>
    <n v="5"/>
    <s v="Spor"/>
    <n v="1"/>
    <n v="18800"/>
    <n v="0.1"/>
    <n v="1880"/>
    <n v="16920"/>
    <n v="9720"/>
    <n v="9720"/>
    <n v="7200"/>
  </r>
  <r>
    <n v="5054"/>
    <n v="2626"/>
    <n v="57"/>
    <s v="Atlama İpi"/>
    <n v="5"/>
    <s v="Spor"/>
    <n v="1"/>
    <n v="2850"/>
    <n v="0.1"/>
    <n v="285"/>
    <n v="2565"/>
    <n v="1530"/>
    <n v="1530"/>
    <n v="1035"/>
  </r>
  <r>
    <n v="5055"/>
    <n v="2626"/>
    <n v="28"/>
    <s v="Mont"/>
    <n v="3"/>
    <s v="Giyim"/>
    <n v="3"/>
    <n v="3960"/>
    <n v="0"/>
    <n v="0"/>
    <n v="11880"/>
    <n v="2180"/>
    <n v="6540"/>
    <n v="5340"/>
  </r>
  <r>
    <n v="5056"/>
    <n v="2627"/>
    <n v="84"/>
    <s v="Robot Oyuncak"/>
    <n v="7"/>
    <s v="Oyuncak"/>
    <n v="1"/>
    <n v="630"/>
    <n v="0.15"/>
    <n v="94.5"/>
    <n v="535.5"/>
    <n v="500"/>
    <n v="500"/>
    <n v="35.5"/>
  </r>
  <r>
    <n v="5057"/>
    <n v="2627"/>
    <n v="7"/>
    <s v="Monitör"/>
    <n v="1"/>
    <s v="Elektronik"/>
    <n v="1"/>
    <n v="19110"/>
    <n v="0"/>
    <n v="0"/>
    <n v="19110"/>
    <n v="9620"/>
    <n v="9620"/>
    <n v="9490"/>
  </r>
  <r>
    <n v="5058"/>
    <n v="2627"/>
    <n v="70"/>
    <s v="El Kremi"/>
    <n v="6"/>
    <s v="Kozmetik"/>
    <n v="1"/>
    <n v="1090"/>
    <n v="0.05"/>
    <n v="54.5"/>
    <n v="1035.5"/>
    <n v="700"/>
    <n v="700"/>
    <n v="335.5"/>
  </r>
  <r>
    <n v="5059"/>
    <n v="2627"/>
    <n v="46"/>
    <s v="Kalem Seti"/>
    <n v="4"/>
    <s v="Kitap"/>
    <n v="1"/>
    <n v="150"/>
    <n v="0"/>
    <n v="0"/>
    <n v="150"/>
    <n v="90"/>
    <n v="90"/>
    <n v="60"/>
  </r>
  <r>
    <n v="5060"/>
    <n v="2628"/>
    <n v="110"/>
    <s v="Oto Süpürge"/>
    <n v="10"/>
    <s v="Oto Aksesuar"/>
    <n v="2"/>
    <n v="430"/>
    <n v="0.05"/>
    <n v="43"/>
    <n v="817"/>
    <n v="250"/>
    <n v="500"/>
    <n v="317"/>
  </r>
  <r>
    <n v="5061"/>
    <n v="2628"/>
    <n v="12"/>
    <s v="Harici Disk"/>
    <n v="1"/>
    <s v="Elektronik"/>
    <n v="1"/>
    <n v="21580"/>
    <n v="0"/>
    <n v="0"/>
    <n v="21580"/>
    <n v="14940"/>
    <n v="14940"/>
    <n v="6640"/>
  </r>
  <r>
    <n v="5062"/>
    <n v="2629"/>
    <n v="4"/>
    <s v="Bluetooth Hoparlör"/>
    <n v="1"/>
    <s v="Elektronik"/>
    <n v="1"/>
    <n v="20730"/>
    <n v="0"/>
    <n v="0"/>
    <n v="20730"/>
    <n v="9340"/>
    <n v="9340"/>
    <n v="11390"/>
  </r>
  <r>
    <n v="5063"/>
    <n v="2630"/>
    <n v="115"/>
    <s v="Araç Şarj Aleti"/>
    <n v="10"/>
    <s v="Oto Aksesuar"/>
    <n v="3"/>
    <n v="5040"/>
    <n v="0.05"/>
    <n v="756"/>
    <n v="14364"/>
    <n v="3060"/>
    <n v="9180"/>
    <n v="5184"/>
  </r>
  <r>
    <n v="5064"/>
    <n v="2631"/>
    <n v="23"/>
    <s v="TV Ünitesi"/>
    <n v="2"/>
    <s v="Ev Yaşam"/>
    <n v="2"/>
    <n v="9030"/>
    <n v="0.15"/>
    <n v="2709"/>
    <n v="15351"/>
    <n v="4430"/>
    <n v="8860"/>
    <n v="6491"/>
  </r>
  <r>
    <n v="5065"/>
    <n v="2631"/>
    <n v="39"/>
    <s v="İşletme Kitabı"/>
    <n v="4"/>
    <s v="Kitap"/>
    <n v="1"/>
    <n v="420"/>
    <n v="0.25"/>
    <n v="105"/>
    <n v="315"/>
    <n v="210"/>
    <n v="210"/>
    <n v="105"/>
  </r>
  <r>
    <n v="5066"/>
    <n v="2631"/>
    <n v="85"/>
    <s v="Tava"/>
    <n v="8"/>
    <s v="Mutfak"/>
    <n v="1"/>
    <n v="7310"/>
    <n v="0"/>
    <n v="0"/>
    <n v="7310"/>
    <n v="3460"/>
    <n v="3460"/>
    <n v="3850"/>
  </r>
  <r>
    <n v="5067"/>
    <n v="2632"/>
    <n v="115"/>
    <s v="Araç Şarj Aleti"/>
    <n v="10"/>
    <s v="Oto Aksesuar"/>
    <n v="1"/>
    <n v="4980"/>
    <n v="0.1"/>
    <n v="498"/>
    <n v="4482"/>
    <n v="3060"/>
    <n v="3060"/>
    <n v="1422"/>
  </r>
  <r>
    <n v="5068"/>
    <n v="2632"/>
    <n v="113"/>
    <s v="Lastik Parlatıcı"/>
    <n v="10"/>
    <s v="Oto Aksesuar"/>
    <n v="1"/>
    <n v="1830"/>
    <n v="0.05"/>
    <n v="91.5"/>
    <n v="1738.5"/>
    <n v="1260"/>
    <n v="1260"/>
    <n v="478.5"/>
  </r>
  <r>
    <n v="5069"/>
    <n v="2633"/>
    <n v="31"/>
    <s v="Spor Ayakkabı"/>
    <n v="3"/>
    <s v="Giyim"/>
    <n v="3"/>
    <n v="3010"/>
    <n v="0"/>
    <n v="0"/>
    <n v="9030"/>
    <n v="1910"/>
    <n v="5730"/>
    <n v="3300"/>
  </r>
  <r>
    <n v="5070"/>
    <n v="2633"/>
    <n v="36"/>
    <s v="Elbise"/>
    <n v="3"/>
    <s v="Giyim"/>
    <n v="1"/>
    <n v="3270"/>
    <n v="0.1"/>
    <n v="327"/>
    <n v="2943"/>
    <n v="1960"/>
    <n v="1960"/>
    <n v="983"/>
  </r>
  <r>
    <n v="5071"/>
    <n v="2634"/>
    <n v="35"/>
    <s v="Çorap Seti"/>
    <n v="3"/>
    <s v="Giyim"/>
    <n v="1"/>
    <n v="3910"/>
    <n v="0"/>
    <n v="0"/>
    <n v="3910"/>
    <n v="1910"/>
    <n v="1910"/>
    <n v="2000"/>
  </r>
  <r>
    <n v="5072"/>
    <n v="2634"/>
    <n v="75"/>
    <s v="Oyuncak Araba"/>
    <n v="7"/>
    <s v="Oyuncak"/>
    <n v="2"/>
    <n v="1950"/>
    <n v="0"/>
    <n v="0"/>
    <n v="3900"/>
    <n v="1470"/>
    <n v="2940"/>
    <n v="960"/>
  </r>
  <r>
    <n v="5073"/>
    <n v="2634"/>
    <n v="102"/>
    <s v="Bahçe Eldiveni"/>
    <n v="9"/>
    <s v="Bahçe"/>
    <n v="3"/>
    <n v="2160"/>
    <n v="0.05"/>
    <n v="324"/>
    <n v="6156"/>
    <n v="1360"/>
    <n v="4080"/>
    <n v="2076"/>
  </r>
  <r>
    <n v="5074"/>
    <n v="2635"/>
    <n v="31"/>
    <s v="Spor Ayakkabı"/>
    <n v="3"/>
    <s v="Giyim"/>
    <n v="2"/>
    <n v="3050"/>
    <n v="0"/>
    <n v="0"/>
    <n v="6100"/>
    <n v="1910"/>
    <n v="3820"/>
    <n v="2280"/>
  </r>
  <r>
    <n v="5075"/>
    <n v="2635"/>
    <n v="81"/>
    <s v="Ahşap Blok"/>
    <n v="7"/>
    <s v="Oyuncak"/>
    <n v="2"/>
    <n v="2610"/>
    <n v="0.1"/>
    <n v="522"/>
    <n v="4698"/>
    <n v="1830"/>
    <n v="3660"/>
    <n v="1038"/>
  </r>
  <r>
    <n v="5076"/>
    <n v="2635"/>
    <n v="14"/>
    <s v="Hava Temizleyici"/>
    <n v="2"/>
    <s v="Ev Yaşam"/>
    <n v="1"/>
    <n v="1040"/>
    <n v="0.05"/>
    <n v="52"/>
    <n v="988"/>
    <n v="560"/>
    <n v="560"/>
    <n v="428"/>
  </r>
  <r>
    <n v="5077"/>
    <n v="2636"/>
    <n v="2"/>
    <s v="Akıllı Telefon"/>
    <n v="1"/>
    <s v="Elektronik"/>
    <n v="1"/>
    <n v="7750"/>
    <n v="0.1"/>
    <n v="775"/>
    <n v="6975"/>
    <n v="3900"/>
    <n v="3900"/>
    <n v="3075"/>
  </r>
  <r>
    <n v="5078"/>
    <n v="2637"/>
    <n v="35"/>
    <s v="Çorap Seti"/>
    <n v="3"/>
    <s v="Giyim"/>
    <n v="2"/>
    <n v="3870"/>
    <n v="0"/>
    <n v="0"/>
    <n v="7740"/>
    <n v="1910"/>
    <n v="3820"/>
    <n v="3920"/>
  </r>
  <r>
    <n v="5079"/>
    <n v="2638"/>
    <n v="86"/>
    <s v="Tencere Seti"/>
    <n v="8"/>
    <s v="Mutfak"/>
    <n v="1"/>
    <n v="540"/>
    <n v="0.1"/>
    <n v="54"/>
    <n v="486"/>
    <n v="360"/>
    <n v="360"/>
    <n v="126"/>
  </r>
  <r>
    <n v="5080"/>
    <n v="2639"/>
    <n v="41"/>
    <s v="Tarih Kitabı"/>
    <n v="4"/>
    <s v="Kitap"/>
    <n v="5"/>
    <n v="120"/>
    <n v="0.1"/>
    <n v="60"/>
    <n v="540"/>
    <n v="70"/>
    <n v="350"/>
    <n v="190"/>
  </r>
  <r>
    <n v="5081"/>
    <n v="2639"/>
    <n v="7"/>
    <s v="Monitör"/>
    <n v="1"/>
    <s v="Elektronik"/>
    <n v="1"/>
    <n v="17830"/>
    <n v="0.2"/>
    <n v="3566"/>
    <n v="14264"/>
    <n v="9620"/>
    <n v="9620"/>
    <n v="4644"/>
  </r>
  <r>
    <n v="5082"/>
    <n v="2639"/>
    <n v="33"/>
    <s v="Ceket"/>
    <n v="3"/>
    <s v="Giyim"/>
    <n v="1"/>
    <n v="1340"/>
    <n v="0"/>
    <n v="0"/>
    <n v="1340"/>
    <n v="1040"/>
    <n v="1040"/>
    <n v="300"/>
  </r>
  <r>
    <n v="5083"/>
    <n v="2640"/>
    <n v="93"/>
    <s v="Baharatlık"/>
    <n v="8"/>
    <s v="Mutfak"/>
    <n v="2"/>
    <n v="4540"/>
    <n v="0.2"/>
    <n v="1816"/>
    <n v="7264"/>
    <n v="3580"/>
    <n v="7160"/>
    <n v="104"/>
  </r>
  <r>
    <n v="5084"/>
    <n v="2641"/>
    <n v="50"/>
    <s v="Yoga Matı"/>
    <n v="5"/>
    <s v="Spor"/>
    <n v="1"/>
    <n v="3220"/>
    <n v="0"/>
    <n v="0"/>
    <n v="3220"/>
    <n v="1750"/>
    <n v="1750"/>
    <n v="1470"/>
  </r>
  <r>
    <n v="5085"/>
    <n v="2641"/>
    <n v="51"/>
    <s v="Dambıl Seti"/>
    <n v="5"/>
    <s v="Spor"/>
    <n v="3"/>
    <n v="19870"/>
    <n v="0.05"/>
    <n v="2980.5"/>
    <n v="56629.5"/>
    <n v="9220"/>
    <n v="27660"/>
    <n v="28969.5"/>
  </r>
  <r>
    <n v="5086"/>
    <n v="2642"/>
    <n v="5"/>
    <s v="Akıllı Saat"/>
    <n v="1"/>
    <s v="Elektronik"/>
    <n v="2"/>
    <n v="7130"/>
    <n v="0.2"/>
    <n v="2852"/>
    <n v="11408"/>
    <n v="4350"/>
    <n v="8700"/>
    <n v="2708"/>
  </r>
  <r>
    <n v="5087"/>
    <n v="2642"/>
    <n v="104"/>
    <s v="Fide Küreği"/>
    <n v="9"/>
    <s v="Bahçe"/>
    <n v="4"/>
    <n v="790"/>
    <n v="0"/>
    <n v="0"/>
    <n v="3160"/>
    <n v="520"/>
    <n v="2080"/>
    <n v="1080"/>
  </r>
  <r>
    <n v="5088"/>
    <n v="2642"/>
    <n v="89"/>
    <s v="Kesme Tahtası"/>
    <n v="8"/>
    <s v="Mutfak"/>
    <n v="1"/>
    <n v="650"/>
    <n v="0.15"/>
    <n v="97.5"/>
    <n v="552.5"/>
    <n v="300"/>
    <n v="300"/>
    <n v="252.5"/>
  </r>
  <r>
    <n v="5089"/>
    <n v="2643"/>
    <n v="26"/>
    <s v="Kot Pantolon"/>
    <n v="3"/>
    <s v="Giyim"/>
    <n v="2"/>
    <n v="870"/>
    <n v="0"/>
    <n v="0"/>
    <n v="1740"/>
    <n v="400"/>
    <n v="800"/>
    <n v="940"/>
  </r>
  <r>
    <n v="5090"/>
    <n v="2643"/>
    <n v="12"/>
    <s v="Harici Disk"/>
    <n v="1"/>
    <s v="Elektronik"/>
    <n v="1"/>
    <n v="20570"/>
    <n v="0.2"/>
    <n v="4114"/>
    <n v="16456"/>
    <n v="14940"/>
    <n v="14940"/>
    <n v="1516"/>
  </r>
  <r>
    <n v="5091"/>
    <n v="2644"/>
    <n v="11"/>
    <s v="Webcam"/>
    <n v="1"/>
    <s v="Elektronik"/>
    <n v="1"/>
    <n v="3330"/>
    <n v="0"/>
    <n v="0"/>
    <n v="3330"/>
    <n v="1600"/>
    <n v="1600"/>
    <n v="1730"/>
  </r>
  <r>
    <n v="5092"/>
    <n v="2645"/>
    <n v="115"/>
    <s v="Araç Şarj Aleti"/>
    <n v="10"/>
    <s v="Oto Aksesuar"/>
    <n v="2"/>
    <n v="5040"/>
    <n v="0.1"/>
    <n v="1008"/>
    <n v="9072"/>
    <n v="3060"/>
    <n v="6120"/>
    <n v="2952"/>
  </r>
  <r>
    <n v="5093"/>
    <n v="2645"/>
    <n v="55"/>
    <s v="Suluk"/>
    <n v="5"/>
    <s v="Spor"/>
    <n v="1"/>
    <n v="16490"/>
    <n v="0"/>
    <n v="0"/>
    <n v="16490"/>
    <n v="9500"/>
    <n v="9500"/>
    <n v="6990"/>
  </r>
  <r>
    <n v="5094"/>
    <n v="2645"/>
    <n v="16"/>
    <s v="Nevresim Takımı"/>
    <n v="2"/>
    <s v="Ev Yaşam"/>
    <n v="1"/>
    <n v="2050"/>
    <n v="0.1"/>
    <n v="205"/>
    <n v="1845"/>
    <n v="990"/>
    <n v="990"/>
    <n v="855"/>
  </r>
  <r>
    <n v="5095"/>
    <n v="2645"/>
    <n v="23"/>
    <s v="TV Ünitesi"/>
    <n v="2"/>
    <s v="Ev Yaşam"/>
    <n v="1"/>
    <n v="8600"/>
    <n v="0.1"/>
    <n v="860"/>
    <n v="7740"/>
    <n v="4430"/>
    <n v="4430"/>
    <n v="3310"/>
  </r>
  <r>
    <n v="5096"/>
    <n v="2646"/>
    <n v="20"/>
    <s v="Duvar Saati"/>
    <n v="2"/>
    <s v="Ev Yaşam"/>
    <n v="1"/>
    <n v="1740"/>
    <n v="0"/>
    <n v="0"/>
    <n v="1740"/>
    <n v="1030"/>
    <n v="1030"/>
    <n v="710"/>
  </r>
  <r>
    <n v="5097"/>
    <n v="2647"/>
    <n v="91"/>
    <s v="Su Isıtıcı"/>
    <n v="8"/>
    <s v="Mutfak"/>
    <n v="2"/>
    <n v="2010"/>
    <n v="0"/>
    <n v="0"/>
    <n v="4020"/>
    <n v="1350"/>
    <n v="2700"/>
    <n v="1320"/>
  </r>
  <r>
    <n v="5098"/>
    <n v="2648"/>
    <n v="29"/>
    <s v="Gömlek"/>
    <n v="3"/>
    <s v="Giyim"/>
    <n v="2"/>
    <n v="1910"/>
    <n v="0.15"/>
    <n v="573"/>
    <n v="3247"/>
    <n v="1380"/>
    <n v="2760"/>
    <n v="487"/>
  </r>
  <r>
    <n v="5099"/>
    <n v="2648"/>
    <n v="112"/>
    <s v="Cam Suyu"/>
    <n v="10"/>
    <s v="Oto Aksesuar"/>
    <n v="1"/>
    <n v="2920"/>
    <n v="0"/>
    <n v="0"/>
    <n v="2920"/>
    <n v="1520"/>
    <n v="1520"/>
    <n v="1400"/>
  </r>
  <r>
    <n v="5100"/>
    <n v="2648"/>
    <n v="116"/>
    <s v="Koltuk Kılıfı"/>
    <n v="10"/>
    <s v="Oto Aksesuar"/>
    <n v="2"/>
    <n v="2560"/>
    <n v="0.05"/>
    <n v="256"/>
    <n v="4864"/>
    <n v="1270"/>
    <n v="2540"/>
    <n v="2324"/>
  </r>
  <r>
    <n v="5101"/>
    <n v="2649"/>
    <n v="59"/>
    <s v="Protein Shaker"/>
    <n v="5"/>
    <s v="Spor"/>
    <n v="1"/>
    <n v="6580"/>
    <n v="0"/>
    <n v="0"/>
    <n v="6580"/>
    <n v="3490"/>
    <n v="3490"/>
    <n v="3090"/>
  </r>
  <r>
    <n v="5102"/>
    <n v="2649"/>
    <n v="75"/>
    <s v="Oyuncak Araba"/>
    <n v="7"/>
    <s v="Oyuncak"/>
    <n v="2"/>
    <n v="2040"/>
    <n v="0"/>
    <n v="0"/>
    <n v="4080"/>
    <n v="1470"/>
    <n v="2940"/>
    <n v="1140"/>
  </r>
  <r>
    <n v="5103"/>
    <n v="2650"/>
    <n v="114"/>
    <s v="Bagaj Düzenleyici"/>
    <n v="10"/>
    <s v="Oto Aksesuar"/>
    <n v="2"/>
    <n v="130"/>
    <n v="0"/>
    <n v="0"/>
    <n v="260"/>
    <n v="60"/>
    <n v="120"/>
    <n v="140"/>
  </r>
  <r>
    <n v="5104"/>
    <n v="2651"/>
    <n v="112"/>
    <s v="Cam Suyu"/>
    <n v="10"/>
    <s v="Oto Aksesuar"/>
    <n v="1"/>
    <n v="2790"/>
    <n v="0.25"/>
    <n v="697.5"/>
    <n v="2092.5"/>
    <n v="1520"/>
    <n v="1520"/>
    <n v="572.5"/>
  </r>
  <r>
    <n v="5105"/>
    <n v="2652"/>
    <n v="94"/>
    <s v="Çaydanlık"/>
    <n v="8"/>
    <s v="Mutfak"/>
    <n v="1"/>
    <n v="6280"/>
    <n v="0"/>
    <n v="0"/>
    <n v="6280"/>
    <n v="3570"/>
    <n v="3570"/>
    <n v="2710"/>
  </r>
  <r>
    <n v="5106"/>
    <n v="2653"/>
    <n v="104"/>
    <s v="Fide Küreği"/>
    <n v="9"/>
    <s v="Bahçe"/>
    <n v="1"/>
    <n v="800"/>
    <n v="0.1"/>
    <n v="80"/>
    <n v="720"/>
    <n v="520"/>
    <n v="520"/>
    <n v="200"/>
  </r>
  <r>
    <n v="5107"/>
    <n v="2653"/>
    <n v="61"/>
    <s v="Şampuan"/>
    <n v="6"/>
    <s v="Kozmetik"/>
    <n v="1"/>
    <n v="950"/>
    <n v="0"/>
    <n v="0"/>
    <n v="950"/>
    <n v="420"/>
    <n v="420"/>
    <n v="530"/>
  </r>
  <r>
    <n v="5108"/>
    <n v="2654"/>
    <n v="67"/>
    <s v="Yüz Temizleme Jeli"/>
    <n v="6"/>
    <s v="Kozmetik"/>
    <n v="2"/>
    <n v="1480"/>
    <n v="0"/>
    <n v="0"/>
    <n v="2960"/>
    <n v="730"/>
    <n v="1460"/>
    <n v="1500"/>
  </r>
  <r>
    <n v="5109"/>
    <n v="2654"/>
    <n v="27"/>
    <s v="Sweatshirt"/>
    <n v="3"/>
    <s v="Giyim"/>
    <n v="1"/>
    <n v="1500"/>
    <n v="0.15"/>
    <n v="225"/>
    <n v="1275"/>
    <n v="690"/>
    <n v="690"/>
    <n v="585"/>
  </r>
  <r>
    <n v="5110"/>
    <n v="2654"/>
    <n v="62"/>
    <s v="Nemlendirici Krem"/>
    <n v="6"/>
    <s v="Kozmetik"/>
    <n v="1"/>
    <n v="980"/>
    <n v="0"/>
    <n v="0"/>
    <n v="980"/>
    <n v="540"/>
    <n v="540"/>
    <n v="440"/>
  </r>
  <r>
    <n v="5111"/>
    <n v="2655"/>
    <n v="119"/>
    <s v="Koku"/>
    <n v="10"/>
    <s v="Oto Aksesuar"/>
    <n v="1"/>
    <n v="2950"/>
    <n v="0.05"/>
    <n v="147.5"/>
    <n v="2802.5"/>
    <n v="1710"/>
    <n v="1710"/>
    <n v="1092.5"/>
  </r>
  <r>
    <n v="5112"/>
    <n v="2656"/>
    <n v="82"/>
    <s v="Satranç Takımı"/>
    <n v="7"/>
    <s v="Oyuncak"/>
    <n v="1"/>
    <n v="950"/>
    <n v="0.1"/>
    <n v="95"/>
    <n v="855"/>
    <n v="700"/>
    <n v="700"/>
    <n v="155"/>
  </r>
  <r>
    <n v="5113"/>
    <n v="2657"/>
    <n v="33"/>
    <s v="Ceket"/>
    <n v="3"/>
    <s v="Giyim"/>
    <n v="1"/>
    <n v="1310"/>
    <n v="0"/>
    <n v="0"/>
    <n v="1310"/>
    <n v="1040"/>
    <n v="1040"/>
    <n v="270"/>
  </r>
  <r>
    <n v="5114"/>
    <n v="2658"/>
    <n v="42"/>
    <s v="Çocuk Kitabı"/>
    <n v="4"/>
    <s v="Kitap"/>
    <n v="3"/>
    <n v="70"/>
    <n v="0.2"/>
    <n v="42"/>
    <n v="168"/>
    <n v="50"/>
    <n v="150"/>
    <n v="18"/>
  </r>
  <r>
    <n v="5115"/>
    <n v="2659"/>
    <n v="86"/>
    <s v="Tencere Seti"/>
    <n v="8"/>
    <s v="Mutfak"/>
    <n v="2"/>
    <n v="560"/>
    <n v="0"/>
    <n v="0"/>
    <n v="1120"/>
    <n v="360"/>
    <n v="720"/>
    <n v="400"/>
  </r>
  <r>
    <n v="5116"/>
    <n v="2659"/>
    <n v="16"/>
    <s v="Nevresim Takımı"/>
    <n v="2"/>
    <s v="Ev Yaşam"/>
    <n v="1"/>
    <n v="2060"/>
    <n v="0.1"/>
    <n v="206"/>
    <n v="1854"/>
    <n v="990"/>
    <n v="990"/>
    <n v="864"/>
  </r>
  <r>
    <n v="5117"/>
    <n v="2660"/>
    <n v="62"/>
    <s v="Nemlendirici Krem"/>
    <n v="6"/>
    <s v="Kozmetik"/>
    <n v="2"/>
    <n v="990"/>
    <n v="0.05"/>
    <n v="99"/>
    <n v="1881"/>
    <n v="540"/>
    <n v="1080"/>
    <n v="801"/>
  </r>
  <r>
    <n v="5118"/>
    <n v="2661"/>
    <n v="99"/>
    <s v="Sulama Hortumu"/>
    <n v="9"/>
    <s v="Bahçe"/>
    <n v="1"/>
    <n v="1410"/>
    <n v="0"/>
    <n v="0"/>
    <n v="1410"/>
    <n v="680"/>
    <n v="680"/>
    <n v="730"/>
  </r>
  <r>
    <n v="5119"/>
    <n v="2662"/>
    <n v="88"/>
    <s v="Kahve Makinesi"/>
    <n v="8"/>
    <s v="Mutfak"/>
    <n v="3"/>
    <n v="12430"/>
    <n v="0"/>
    <n v="0"/>
    <n v="37290"/>
    <n v="5740"/>
    <n v="17220"/>
    <n v="20070"/>
  </r>
  <r>
    <n v="5120"/>
    <n v="2663"/>
    <n v="9"/>
    <s v="Mouse"/>
    <n v="1"/>
    <s v="Elektronik"/>
    <n v="2"/>
    <n v="26180"/>
    <n v="0.25"/>
    <n v="13090"/>
    <n v="39270"/>
    <n v="14160"/>
    <n v="28320"/>
    <n v="10950"/>
  </r>
  <r>
    <n v="5121"/>
    <n v="2663"/>
    <n v="92"/>
    <s v="Saklama Kabı"/>
    <n v="8"/>
    <s v="Mutfak"/>
    <n v="2"/>
    <n v="730"/>
    <n v="0"/>
    <n v="0"/>
    <n v="1460"/>
    <n v="500"/>
    <n v="1000"/>
    <n v="460"/>
  </r>
  <r>
    <n v="5122"/>
    <n v="2663"/>
    <n v="56"/>
    <s v="Spor Çantası"/>
    <n v="5"/>
    <s v="Spor"/>
    <n v="2"/>
    <n v="18690"/>
    <n v="0.05"/>
    <n v="1869"/>
    <n v="35511"/>
    <n v="12840"/>
    <n v="25680"/>
    <n v="9831"/>
  </r>
  <r>
    <n v="5123"/>
    <n v="2664"/>
    <n v="60"/>
    <s v="Pilates Topu"/>
    <n v="5"/>
    <s v="Spor"/>
    <n v="1"/>
    <n v="4740"/>
    <n v="0.2"/>
    <n v="948"/>
    <n v="3792"/>
    <n v="3060"/>
    <n v="3060"/>
    <n v="732"/>
  </r>
  <r>
    <n v="5124"/>
    <n v="2665"/>
    <n v="7"/>
    <s v="Monitör"/>
    <n v="1"/>
    <s v="Elektronik"/>
    <n v="3"/>
    <n v="19020"/>
    <n v="0"/>
    <n v="0"/>
    <n v="57060"/>
    <n v="9620"/>
    <n v="28860"/>
    <n v="28200"/>
  </r>
  <r>
    <n v="5125"/>
    <n v="2666"/>
    <n v="58"/>
    <s v="Eldiven"/>
    <n v="5"/>
    <s v="Spor"/>
    <n v="1"/>
    <n v="10080"/>
    <n v="0"/>
    <n v="0"/>
    <n v="10080"/>
    <n v="6110"/>
    <n v="6110"/>
    <n v="3970"/>
  </r>
  <r>
    <n v="5126"/>
    <n v="2666"/>
    <n v="89"/>
    <s v="Kesme Tahtası"/>
    <n v="8"/>
    <s v="Mutfak"/>
    <n v="1"/>
    <n v="660"/>
    <n v="0"/>
    <n v="0"/>
    <n v="660"/>
    <n v="300"/>
    <n v="300"/>
    <n v="360"/>
  </r>
  <r>
    <n v="5127"/>
    <n v="2666"/>
    <n v="39"/>
    <s v="İşletme Kitabı"/>
    <n v="4"/>
    <s v="Kitap"/>
    <n v="4"/>
    <n v="430"/>
    <n v="0"/>
    <n v="0"/>
    <n v="1720"/>
    <n v="210"/>
    <n v="840"/>
    <n v="880"/>
  </r>
  <r>
    <n v="5128"/>
    <n v="2667"/>
    <n v="50"/>
    <s v="Yoga Matı"/>
    <n v="5"/>
    <s v="Spor"/>
    <n v="4"/>
    <n v="3200"/>
    <n v="0.05"/>
    <n v="640"/>
    <n v="12160"/>
    <n v="1750"/>
    <n v="7000"/>
    <n v="5160"/>
  </r>
  <r>
    <n v="5129"/>
    <n v="2667"/>
    <n v="104"/>
    <s v="Fide Küreği"/>
    <n v="9"/>
    <s v="Bahçe"/>
    <n v="1"/>
    <n v="760"/>
    <n v="0.05"/>
    <n v="38"/>
    <n v="722"/>
    <n v="520"/>
    <n v="520"/>
    <n v="202"/>
  </r>
  <r>
    <n v="5130"/>
    <n v="2667"/>
    <n v="118"/>
    <s v="Park Sensörü"/>
    <n v="10"/>
    <s v="Oto Aksesuar"/>
    <n v="3"/>
    <n v="4850"/>
    <n v="0.1"/>
    <n v="1455"/>
    <n v="13095"/>
    <n v="2490"/>
    <n v="7470"/>
    <n v="5625"/>
  </r>
  <r>
    <n v="5131"/>
    <n v="2668"/>
    <n v="90"/>
    <s v="Bıçak Seti"/>
    <n v="8"/>
    <s v="Mutfak"/>
    <n v="1"/>
    <n v="3400"/>
    <n v="0.25"/>
    <n v="850"/>
    <n v="2550"/>
    <n v="2670"/>
    <n v="2670"/>
    <n v="-120"/>
  </r>
  <r>
    <n v="5132"/>
    <n v="2668"/>
    <n v="42"/>
    <s v="Çocuk Kitabı"/>
    <n v="4"/>
    <s v="Kitap"/>
    <n v="2"/>
    <n v="70"/>
    <n v="0.1"/>
    <n v="14"/>
    <n v="126"/>
    <n v="50"/>
    <n v="100"/>
    <n v="26"/>
  </r>
  <r>
    <n v="5133"/>
    <n v="2669"/>
    <n v="96"/>
    <s v="Mutfak Tartısı"/>
    <n v="8"/>
    <s v="Mutfak"/>
    <n v="2"/>
    <n v="3900"/>
    <n v="0.05"/>
    <n v="390"/>
    <n v="7410"/>
    <n v="3060"/>
    <n v="6120"/>
    <n v="1290"/>
  </r>
  <r>
    <n v="5134"/>
    <n v="2670"/>
    <n v="119"/>
    <s v="Koku"/>
    <n v="10"/>
    <s v="Oto Aksesuar"/>
    <n v="4"/>
    <n v="2910"/>
    <n v="0"/>
    <n v="0"/>
    <n v="11640"/>
    <n v="1710"/>
    <n v="6840"/>
    <n v="4800"/>
  </r>
  <r>
    <n v="5135"/>
    <n v="2671"/>
    <n v="36"/>
    <s v="Elbise"/>
    <n v="3"/>
    <s v="Giyim"/>
    <n v="2"/>
    <n v="3390"/>
    <n v="0"/>
    <n v="0"/>
    <n v="6780"/>
    <n v="1960"/>
    <n v="3920"/>
    <n v="2860"/>
  </r>
  <r>
    <n v="5136"/>
    <n v="2671"/>
    <n v="2"/>
    <s v="Akıllı Telefon"/>
    <n v="1"/>
    <s v="Elektronik"/>
    <n v="2"/>
    <n v="7920"/>
    <n v="0.1"/>
    <n v="1584"/>
    <n v="14256"/>
    <n v="3900"/>
    <n v="7800"/>
    <n v="6456"/>
  </r>
  <r>
    <n v="5137"/>
    <n v="2671"/>
    <n v="73"/>
    <s v="Lego Seti"/>
    <n v="7"/>
    <s v="Oyuncak"/>
    <n v="2"/>
    <n v="360"/>
    <n v="0"/>
    <n v="0"/>
    <n v="720"/>
    <n v="180"/>
    <n v="360"/>
    <n v="360"/>
  </r>
  <r>
    <n v="5138"/>
    <n v="2672"/>
    <n v="45"/>
    <s v="Defter"/>
    <n v="4"/>
    <s v="Kitap"/>
    <n v="1"/>
    <n v="210"/>
    <n v="0"/>
    <n v="0"/>
    <n v="210"/>
    <n v="140"/>
    <n v="140"/>
    <n v="70"/>
  </r>
  <r>
    <n v="5139"/>
    <n v="2672"/>
    <n v="95"/>
    <s v="Fırın Kabı"/>
    <n v="8"/>
    <s v="Mutfak"/>
    <n v="1"/>
    <n v="3520"/>
    <n v="0.15"/>
    <n v="528"/>
    <n v="2992"/>
    <n v="2310"/>
    <n v="2310"/>
    <n v="682"/>
  </r>
  <r>
    <n v="5140"/>
    <n v="2672"/>
    <n v="81"/>
    <s v="Ahşap Blok"/>
    <n v="7"/>
    <s v="Oyuncak"/>
    <n v="1"/>
    <n v="2540"/>
    <n v="0"/>
    <n v="0"/>
    <n v="2540"/>
    <n v="1830"/>
    <n v="1830"/>
    <n v="710"/>
  </r>
  <r>
    <n v="5141"/>
    <n v="2673"/>
    <n v="53"/>
    <s v="Koşu Bandı"/>
    <n v="5"/>
    <s v="Spor"/>
    <n v="1"/>
    <n v="13090"/>
    <n v="0"/>
    <n v="0"/>
    <n v="13090"/>
    <n v="6380"/>
    <n v="6380"/>
    <n v="6710"/>
  </r>
  <r>
    <n v="5142"/>
    <n v="2674"/>
    <n v="47"/>
    <s v="Çizim Defteri"/>
    <n v="4"/>
    <s v="Kitap"/>
    <n v="1"/>
    <n v="350"/>
    <n v="0"/>
    <n v="0"/>
    <n v="350"/>
    <n v="240"/>
    <n v="240"/>
    <n v="110"/>
  </r>
  <r>
    <n v="5143"/>
    <n v="2675"/>
    <n v="8"/>
    <s v="Klavye"/>
    <n v="1"/>
    <s v="Elektronik"/>
    <n v="1"/>
    <n v="8580"/>
    <n v="0"/>
    <n v="0"/>
    <n v="8580"/>
    <n v="6570"/>
    <n v="6570"/>
    <n v="2010"/>
  </r>
  <r>
    <n v="5144"/>
    <n v="2676"/>
    <n v="115"/>
    <s v="Araç Şarj Aleti"/>
    <n v="10"/>
    <s v="Oto Aksesuar"/>
    <n v="1"/>
    <n v="4800"/>
    <n v="0.15"/>
    <n v="720"/>
    <n v="4080"/>
    <n v="3060"/>
    <n v="3060"/>
    <n v="1020"/>
  </r>
  <r>
    <n v="5145"/>
    <n v="2677"/>
    <n v="3"/>
    <s v="Kablosuz Kulaklık"/>
    <n v="1"/>
    <s v="Elektronik"/>
    <n v="1"/>
    <n v="25000"/>
    <n v="0"/>
    <n v="0"/>
    <n v="25000"/>
    <n v="17980"/>
    <n v="17980"/>
    <n v="7020"/>
  </r>
  <r>
    <n v="5146"/>
    <n v="2678"/>
    <n v="62"/>
    <s v="Nemlendirici Krem"/>
    <n v="6"/>
    <s v="Kozmetik"/>
    <n v="1"/>
    <n v="1040"/>
    <n v="0.1"/>
    <n v="104"/>
    <n v="936"/>
    <n v="540"/>
    <n v="540"/>
    <n v="396"/>
  </r>
  <r>
    <n v="5147"/>
    <n v="2678"/>
    <n v="103"/>
    <s v="Güneş Enerjili Lamba"/>
    <n v="9"/>
    <s v="Bahçe"/>
    <n v="1"/>
    <n v="1480"/>
    <n v="0"/>
    <n v="0"/>
    <n v="1480"/>
    <n v="970"/>
    <n v="970"/>
    <n v="510"/>
  </r>
  <r>
    <n v="5148"/>
    <n v="2679"/>
    <n v="90"/>
    <s v="Bıçak Seti"/>
    <n v="8"/>
    <s v="Mutfak"/>
    <n v="2"/>
    <n v="3390"/>
    <n v="0"/>
    <n v="0"/>
    <n v="6780"/>
    <n v="2670"/>
    <n v="5340"/>
    <n v="1440"/>
  </r>
  <r>
    <n v="5149"/>
    <n v="2679"/>
    <n v="32"/>
    <s v="Kazak"/>
    <n v="3"/>
    <s v="Giyim"/>
    <n v="1"/>
    <n v="2160"/>
    <n v="0.2"/>
    <n v="432"/>
    <n v="1728"/>
    <n v="1660"/>
    <n v="1660"/>
    <n v="68"/>
  </r>
  <r>
    <n v="5150"/>
    <n v="2679"/>
    <n v="16"/>
    <s v="Nevresim Takımı"/>
    <n v="2"/>
    <s v="Ev Yaşam"/>
    <n v="1"/>
    <n v="2060"/>
    <n v="0.2"/>
    <n v="412"/>
    <n v="1648"/>
    <n v="990"/>
    <n v="990"/>
    <n v="658"/>
  </r>
  <r>
    <n v="5151"/>
    <n v="2680"/>
    <n v="24"/>
    <s v="Kitaplık"/>
    <n v="2"/>
    <s v="Ev Yaşam"/>
    <n v="1"/>
    <n v="2830"/>
    <n v="0.1"/>
    <n v="283"/>
    <n v="2547"/>
    <n v="2180"/>
    <n v="2180"/>
    <n v="367"/>
  </r>
  <r>
    <n v="5152"/>
    <n v="2680"/>
    <n v="33"/>
    <s v="Ceket"/>
    <n v="3"/>
    <s v="Giyim"/>
    <n v="1"/>
    <n v="1370"/>
    <n v="0.1"/>
    <n v="137"/>
    <n v="1233"/>
    <n v="1040"/>
    <n v="1040"/>
    <n v="193"/>
  </r>
  <r>
    <n v="5153"/>
    <n v="2680"/>
    <n v="88"/>
    <s v="Kahve Makinesi"/>
    <n v="8"/>
    <s v="Mutfak"/>
    <n v="3"/>
    <n v="12400"/>
    <n v="0.1"/>
    <n v="3720"/>
    <n v="33480"/>
    <n v="5740"/>
    <n v="17220"/>
    <n v="16260"/>
  </r>
  <r>
    <n v="5154"/>
    <n v="2680"/>
    <n v="40"/>
    <s v="Veri Analizi Kitabı"/>
    <n v="4"/>
    <s v="Kitap"/>
    <n v="2"/>
    <n v="500"/>
    <n v="0"/>
    <n v="0"/>
    <n v="1000"/>
    <n v="340"/>
    <n v="680"/>
    <n v="320"/>
  </r>
  <r>
    <n v="5155"/>
    <n v="2681"/>
    <n v="59"/>
    <s v="Protein Shaker"/>
    <n v="5"/>
    <s v="Spor"/>
    <n v="1"/>
    <n v="6680"/>
    <n v="0.05"/>
    <n v="334"/>
    <n v="6346"/>
    <n v="3490"/>
    <n v="3490"/>
    <n v="2856"/>
  </r>
  <r>
    <n v="5156"/>
    <n v="2681"/>
    <n v="96"/>
    <s v="Mutfak Tartısı"/>
    <n v="8"/>
    <s v="Mutfak"/>
    <n v="1"/>
    <n v="4190"/>
    <n v="0.15"/>
    <n v="628.5"/>
    <n v="3561.5"/>
    <n v="3060"/>
    <n v="3060"/>
    <n v="501.5"/>
  </r>
  <r>
    <n v="5157"/>
    <n v="2681"/>
    <n v="92"/>
    <s v="Saklama Kabı"/>
    <n v="8"/>
    <s v="Mutfak"/>
    <n v="3"/>
    <n v="740"/>
    <n v="0.05"/>
    <n v="111"/>
    <n v="2109"/>
    <n v="500"/>
    <n v="1500"/>
    <n v="609"/>
  </r>
  <r>
    <n v="5158"/>
    <n v="2682"/>
    <n v="33"/>
    <s v="Ceket"/>
    <n v="3"/>
    <s v="Giyim"/>
    <n v="1"/>
    <n v="1340"/>
    <n v="0.25"/>
    <n v="335"/>
    <n v="1005"/>
    <n v="1040"/>
    <n v="1040"/>
    <n v="-35"/>
  </r>
  <r>
    <n v="5159"/>
    <n v="2682"/>
    <n v="115"/>
    <s v="Araç Şarj Aleti"/>
    <n v="10"/>
    <s v="Oto Aksesuar"/>
    <n v="2"/>
    <n v="4950"/>
    <n v="0"/>
    <n v="0"/>
    <n v="9900"/>
    <n v="3060"/>
    <n v="6120"/>
    <n v="3780"/>
  </r>
  <r>
    <n v="5160"/>
    <n v="2682"/>
    <n v="52"/>
    <s v="Direnç Bandı"/>
    <n v="5"/>
    <s v="Spor"/>
    <n v="2"/>
    <n v="13780"/>
    <n v="0.05"/>
    <n v="1378"/>
    <n v="26182"/>
    <n v="11070"/>
    <n v="22140"/>
    <n v="4042"/>
  </r>
  <r>
    <n v="5161"/>
    <n v="2683"/>
    <n v="103"/>
    <s v="Güneş Enerjili Lamba"/>
    <n v="9"/>
    <s v="Bahçe"/>
    <n v="3"/>
    <n v="1420"/>
    <n v="0.05"/>
    <n v="213"/>
    <n v="4047"/>
    <n v="970"/>
    <n v="2910"/>
    <n v="1137"/>
  </r>
  <r>
    <n v="5162"/>
    <n v="2683"/>
    <n v="33"/>
    <s v="Ceket"/>
    <n v="3"/>
    <s v="Giyim"/>
    <n v="1"/>
    <n v="1310"/>
    <n v="0"/>
    <n v="0"/>
    <n v="1310"/>
    <n v="1040"/>
    <n v="1040"/>
    <n v="270"/>
  </r>
  <r>
    <n v="5163"/>
    <n v="2684"/>
    <n v="109"/>
    <s v="Araç Telefon Tutucu"/>
    <n v="10"/>
    <s v="Oto Aksesuar"/>
    <n v="1"/>
    <n v="1020"/>
    <n v="0"/>
    <n v="0"/>
    <n v="1020"/>
    <n v="760"/>
    <n v="760"/>
    <n v="260"/>
  </r>
  <r>
    <n v="5164"/>
    <n v="2685"/>
    <n v="11"/>
    <s v="Webcam"/>
    <n v="1"/>
    <s v="Elektronik"/>
    <n v="1"/>
    <n v="3290"/>
    <n v="0"/>
    <n v="0"/>
    <n v="3290"/>
    <n v="1600"/>
    <n v="1600"/>
    <n v="1690"/>
  </r>
  <r>
    <n v="5165"/>
    <n v="2685"/>
    <n v="76"/>
    <s v="Peluş Ayı"/>
    <n v="7"/>
    <s v="Oyuncak"/>
    <n v="1"/>
    <n v="190"/>
    <n v="0"/>
    <n v="0"/>
    <n v="190"/>
    <n v="150"/>
    <n v="150"/>
    <n v="40"/>
  </r>
  <r>
    <n v="5166"/>
    <n v="2686"/>
    <n v="119"/>
    <s v="Koku"/>
    <n v="10"/>
    <s v="Oto Aksesuar"/>
    <n v="1"/>
    <n v="2990"/>
    <n v="0.1"/>
    <n v="299"/>
    <n v="2691"/>
    <n v="1710"/>
    <n v="1710"/>
    <n v="981"/>
  </r>
  <r>
    <n v="5167"/>
    <n v="2686"/>
    <n v="109"/>
    <s v="Araç Telefon Tutucu"/>
    <n v="10"/>
    <s v="Oto Aksesuar"/>
    <n v="3"/>
    <n v="990"/>
    <n v="0"/>
    <n v="0"/>
    <n v="2970"/>
    <n v="760"/>
    <n v="2280"/>
    <n v="690"/>
  </r>
  <r>
    <n v="5168"/>
    <n v="2687"/>
    <n v="84"/>
    <s v="Robot Oyuncak"/>
    <n v="7"/>
    <s v="Oyuncak"/>
    <n v="3"/>
    <n v="630"/>
    <n v="0"/>
    <n v="0"/>
    <n v="1890"/>
    <n v="500"/>
    <n v="1500"/>
    <n v="390"/>
  </r>
  <r>
    <n v="5169"/>
    <n v="2687"/>
    <n v="86"/>
    <s v="Tencere Seti"/>
    <n v="8"/>
    <s v="Mutfak"/>
    <n v="1"/>
    <n v="560"/>
    <n v="0"/>
    <n v="0"/>
    <n v="560"/>
    <n v="360"/>
    <n v="360"/>
    <n v="200"/>
  </r>
  <r>
    <n v="5170"/>
    <n v="2688"/>
    <n v="119"/>
    <s v="Koku"/>
    <n v="10"/>
    <s v="Oto Aksesuar"/>
    <n v="4"/>
    <n v="3070"/>
    <n v="0.25"/>
    <n v="3070"/>
    <n v="9210"/>
    <n v="1710"/>
    <n v="6840"/>
    <n v="2370"/>
  </r>
  <r>
    <n v="5171"/>
    <n v="2688"/>
    <n v="8"/>
    <s v="Klavye"/>
    <n v="1"/>
    <s v="Elektronik"/>
    <n v="2"/>
    <n v="9240"/>
    <n v="0"/>
    <n v="0"/>
    <n v="18480"/>
    <n v="6570"/>
    <n v="13140"/>
    <n v="5340"/>
  </r>
  <r>
    <n v="5172"/>
    <n v="2688"/>
    <n v="18"/>
    <s v="Halı"/>
    <n v="2"/>
    <s v="Ev Yaşam"/>
    <n v="1"/>
    <n v="11400"/>
    <n v="0"/>
    <n v="0"/>
    <n v="11400"/>
    <n v="8290"/>
    <n v="8290"/>
    <n v="3110"/>
  </r>
  <r>
    <n v="5173"/>
    <n v="2689"/>
    <n v="48"/>
    <s v="Sözlük"/>
    <n v="4"/>
    <s v="Kitap"/>
    <n v="1"/>
    <n v="660"/>
    <n v="0.05"/>
    <n v="33"/>
    <n v="627"/>
    <n v="430"/>
    <n v="430"/>
    <n v="197"/>
  </r>
  <r>
    <n v="5174"/>
    <n v="2690"/>
    <n v="91"/>
    <s v="Su Isıtıcı"/>
    <n v="8"/>
    <s v="Mutfak"/>
    <n v="2"/>
    <n v="2150"/>
    <n v="0"/>
    <n v="0"/>
    <n v="4300"/>
    <n v="1350"/>
    <n v="2700"/>
    <n v="1600"/>
  </r>
  <r>
    <n v="5175"/>
    <n v="2690"/>
    <n v="86"/>
    <s v="Tencere Seti"/>
    <n v="8"/>
    <s v="Mutfak"/>
    <n v="2"/>
    <n v="550"/>
    <n v="0"/>
    <n v="0"/>
    <n v="1100"/>
    <n v="360"/>
    <n v="720"/>
    <n v="380"/>
  </r>
  <r>
    <n v="5176"/>
    <n v="2691"/>
    <n v="73"/>
    <s v="Lego Seti"/>
    <n v="7"/>
    <s v="Oyuncak"/>
    <n v="3"/>
    <n v="360"/>
    <n v="0.2"/>
    <n v="216"/>
    <n v="864"/>
    <n v="180"/>
    <n v="540"/>
    <n v="324"/>
  </r>
  <r>
    <n v="5177"/>
    <n v="2692"/>
    <n v="90"/>
    <s v="Bıçak Seti"/>
    <n v="8"/>
    <s v="Mutfak"/>
    <n v="1"/>
    <n v="3460"/>
    <n v="0"/>
    <n v="0"/>
    <n v="3460"/>
    <n v="2670"/>
    <n v="2670"/>
    <n v="790"/>
  </r>
  <r>
    <n v="5178"/>
    <n v="2692"/>
    <n v="100"/>
    <s v="Toprak Torbası"/>
    <n v="9"/>
    <s v="Bahçe"/>
    <n v="1"/>
    <n v="2860"/>
    <n v="0.05"/>
    <n v="143"/>
    <n v="2717"/>
    <n v="2190"/>
    <n v="2190"/>
    <n v="527"/>
  </r>
  <r>
    <n v="5179"/>
    <n v="2693"/>
    <n v="83"/>
    <s v="Boyama Seti"/>
    <n v="7"/>
    <s v="Oyuncak"/>
    <n v="2"/>
    <n v="1510"/>
    <n v="0"/>
    <n v="0"/>
    <n v="3020"/>
    <n v="930"/>
    <n v="1860"/>
    <n v="1160"/>
  </r>
  <r>
    <n v="5180"/>
    <n v="2693"/>
    <n v="55"/>
    <s v="Suluk"/>
    <n v="5"/>
    <s v="Spor"/>
    <n v="1"/>
    <n v="15510"/>
    <n v="0.05"/>
    <n v="775.5"/>
    <n v="14734.5"/>
    <n v="9500"/>
    <n v="9500"/>
    <n v="5234.5"/>
  </r>
  <r>
    <n v="5181"/>
    <n v="2694"/>
    <n v="116"/>
    <s v="Koltuk Kılıfı"/>
    <n v="10"/>
    <s v="Oto Aksesuar"/>
    <n v="2"/>
    <n v="2600"/>
    <n v="0.2"/>
    <n v="1040"/>
    <n v="4160"/>
    <n v="1270"/>
    <n v="2540"/>
    <n v="1620"/>
  </r>
  <r>
    <n v="5182"/>
    <n v="2695"/>
    <n v="103"/>
    <s v="Güneş Enerjili Lamba"/>
    <n v="9"/>
    <s v="Bahçe"/>
    <n v="1"/>
    <n v="1490"/>
    <n v="0.05"/>
    <n v="74.5"/>
    <n v="1415.5"/>
    <n v="970"/>
    <n v="970"/>
    <n v="445.5"/>
  </r>
  <r>
    <n v="5183"/>
    <n v="2695"/>
    <n v="14"/>
    <s v="Hava Temizleyici"/>
    <n v="2"/>
    <s v="Ev Yaşam"/>
    <n v="1"/>
    <n v="990"/>
    <n v="0.05"/>
    <n v="49.5"/>
    <n v="940.5"/>
    <n v="560"/>
    <n v="560"/>
    <n v="380.5"/>
  </r>
  <r>
    <n v="5184"/>
    <n v="2695"/>
    <n v="56"/>
    <s v="Spor Çantası"/>
    <n v="5"/>
    <s v="Spor"/>
    <n v="1"/>
    <n v="18050"/>
    <n v="0"/>
    <n v="0"/>
    <n v="18050"/>
    <n v="12840"/>
    <n v="12840"/>
    <n v="5210"/>
  </r>
  <r>
    <n v="5185"/>
    <n v="2696"/>
    <n v="3"/>
    <s v="Kablosuz Kulaklık"/>
    <n v="1"/>
    <s v="Elektronik"/>
    <n v="3"/>
    <n v="23520"/>
    <n v="0.05"/>
    <n v="3528"/>
    <n v="67032"/>
    <n v="17980"/>
    <n v="53940"/>
    <n v="13092"/>
  </r>
  <r>
    <n v="5186"/>
    <n v="2696"/>
    <n v="110"/>
    <s v="Oto Süpürge"/>
    <n v="10"/>
    <s v="Oto Aksesuar"/>
    <n v="2"/>
    <n v="410"/>
    <n v="0"/>
    <n v="0"/>
    <n v="820"/>
    <n v="250"/>
    <n v="500"/>
    <n v="320"/>
  </r>
  <r>
    <n v="5187"/>
    <n v="2697"/>
    <n v="19"/>
    <s v="Perde"/>
    <n v="2"/>
    <s v="Ev Yaşam"/>
    <n v="1"/>
    <n v="2860"/>
    <n v="0.1"/>
    <n v="286"/>
    <n v="2574"/>
    <n v="1960"/>
    <n v="1960"/>
    <n v="614"/>
  </r>
  <r>
    <n v="5188"/>
    <n v="2697"/>
    <n v="27"/>
    <s v="Sweatshirt"/>
    <n v="3"/>
    <s v="Giyim"/>
    <n v="1"/>
    <n v="1510"/>
    <n v="0"/>
    <n v="0"/>
    <n v="1510"/>
    <n v="690"/>
    <n v="690"/>
    <n v="820"/>
  </r>
  <r>
    <n v="5189"/>
    <n v="2698"/>
    <n v="23"/>
    <s v="TV Ünitesi"/>
    <n v="2"/>
    <s v="Ev Yaşam"/>
    <n v="3"/>
    <n v="9040"/>
    <n v="0"/>
    <n v="0"/>
    <n v="27120"/>
    <n v="4430"/>
    <n v="13290"/>
    <n v="13830"/>
  </r>
  <r>
    <n v="5190"/>
    <n v="2699"/>
    <n v="87"/>
    <s v="Blender"/>
    <n v="8"/>
    <s v="Mutfak"/>
    <n v="2"/>
    <n v="10880"/>
    <n v="0.15"/>
    <n v="3264"/>
    <n v="18496"/>
    <n v="6740"/>
    <n v="13480"/>
    <n v="5016"/>
  </r>
  <r>
    <n v="5191"/>
    <n v="2699"/>
    <n v="74"/>
    <s v="Puzzle"/>
    <n v="7"/>
    <s v="Oyuncak"/>
    <n v="1"/>
    <n v="560"/>
    <n v="0.1"/>
    <n v="56"/>
    <n v="504"/>
    <n v="420"/>
    <n v="420"/>
    <n v="84"/>
  </r>
  <r>
    <n v="5192"/>
    <n v="2700"/>
    <n v="60"/>
    <s v="Pilates Topu"/>
    <n v="5"/>
    <s v="Spor"/>
    <n v="5"/>
    <n v="4660"/>
    <n v="0.15"/>
    <n v="3495"/>
    <n v="19805"/>
    <n v="3060"/>
    <n v="15300"/>
    <n v="4505"/>
  </r>
  <r>
    <n v="5193"/>
    <n v="2701"/>
    <n v="25"/>
    <s v="Tişört"/>
    <n v="3"/>
    <s v="Giyim"/>
    <n v="3"/>
    <n v="2180"/>
    <n v="0.05"/>
    <n v="327"/>
    <n v="6213"/>
    <n v="1430"/>
    <n v="4290"/>
    <n v="1923"/>
  </r>
  <r>
    <n v="5194"/>
    <n v="2702"/>
    <n v="75"/>
    <s v="Oyuncak Araba"/>
    <n v="7"/>
    <s v="Oyuncak"/>
    <n v="1"/>
    <n v="2080"/>
    <n v="0"/>
    <n v="0"/>
    <n v="2080"/>
    <n v="1470"/>
    <n v="1470"/>
    <n v="610"/>
  </r>
  <r>
    <n v="5195"/>
    <n v="2703"/>
    <n v="87"/>
    <s v="Blender"/>
    <n v="8"/>
    <s v="Mutfak"/>
    <n v="5"/>
    <n v="10810"/>
    <n v="0.15"/>
    <n v="8107.5"/>
    <n v="45942.5"/>
    <n v="6740"/>
    <n v="33700"/>
    <n v="12242.5"/>
  </r>
  <r>
    <n v="5196"/>
    <n v="2703"/>
    <n v="96"/>
    <s v="Mutfak Tartısı"/>
    <n v="8"/>
    <s v="Mutfak"/>
    <n v="1"/>
    <n v="4110"/>
    <n v="0"/>
    <n v="0"/>
    <n v="4110"/>
    <n v="3060"/>
    <n v="3060"/>
    <n v="1050"/>
  </r>
  <r>
    <n v="5197"/>
    <n v="2703"/>
    <n v="114"/>
    <s v="Bagaj Düzenleyici"/>
    <n v="10"/>
    <s v="Oto Aksesuar"/>
    <n v="1"/>
    <n v="130"/>
    <n v="0.05"/>
    <n v="6.5"/>
    <n v="123.5"/>
    <n v="60"/>
    <n v="60"/>
    <n v="63.5"/>
  </r>
  <r>
    <n v="5198"/>
    <n v="2704"/>
    <n v="102"/>
    <s v="Bahçe Eldiveni"/>
    <n v="9"/>
    <s v="Bahçe"/>
    <n v="1"/>
    <n v="2160"/>
    <n v="0.1"/>
    <n v="216"/>
    <n v="1944"/>
    <n v="1360"/>
    <n v="1360"/>
    <n v="584"/>
  </r>
  <r>
    <n v="5199"/>
    <n v="2705"/>
    <n v="26"/>
    <s v="Kot Pantolon"/>
    <n v="3"/>
    <s v="Giyim"/>
    <n v="1"/>
    <n v="870"/>
    <n v="0"/>
    <n v="0"/>
    <n v="870"/>
    <n v="400"/>
    <n v="400"/>
    <n v="470"/>
  </r>
  <r>
    <n v="5200"/>
    <n v="2706"/>
    <n v="60"/>
    <s v="Pilates Topu"/>
    <n v="5"/>
    <s v="Spor"/>
    <n v="1"/>
    <n v="4830"/>
    <n v="0.2"/>
    <n v="966"/>
    <n v="3864"/>
    <n v="3060"/>
    <n v="3060"/>
    <n v="804"/>
  </r>
  <r>
    <n v="5201"/>
    <n v="2707"/>
    <n v="73"/>
    <s v="Lego Seti"/>
    <n v="7"/>
    <s v="Oyuncak"/>
    <n v="1"/>
    <n v="360"/>
    <n v="0.05"/>
    <n v="18"/>
    <n v="342"/>
    <n v="180"/>
    <n v="180"/>
    <n v="162"/>
  </r>
  <r>
    <n v="5202"/>
    <n v="2707"/>
    <n v="107"/>
    <s v="Bahçe Sandalyesi"/>
    <n v="9"/>
    <s v="Bahçe"/>
    <n v="3"/>
    <n v="550"/>
    <n v="0.2"/>
    <n v="330"/>
    <n v="1320"/>
    <n v="310"/>
    <n v="930"/>
    <n v="390"/>
  </r>
  <r>
    <n v="5203"/>
    <n v="2708"/>
    <n v="7"/>
    <s v="Monitör"/>
    <n v="1"/>
    <s v="Elektronik"/>
    <n v="1"/>
    <n v="18950"/>
    <n v="0"/>
    <n v="0"/>
    <n v="18950"/>
    <n v="9620"/>
    <n v="9620"/>
    <n v="9330"/>
  </r>
  <r>
    <n v="5204"/>
    <n v="2708"/>
    <n v="38"/>
    <s v="Kişisel Gelişim Kitabı"/>
    <n v="4"/>
    <s v="Kitap"/>
    <n v="2"/>
    <n v="340"/>
    <n v="0.05"/>
    <n v="34"/>
    <n v="646"/>
    <n v="250"/>
    <n v="500"/>
    <n v="146"/>
  </r>
  <r>
    <n v="5205"/>
    <n v="2709"/>
    <n v="63"/>
    <s v="Güneş Kremi"/>
    <n v="6"/>
    <s v="Kozmetik"/>
    <n v="1"/>
    <n v="1530"/>
    <n v="0.05"/>
    <n v="76.5"/>
    <n v="1453.5"/>
    <n v="750"/>
    <n v="750"/>
    <n v="703.5"/>
  </r>
  <r>
    <n v="5206"/>
    <n v="2709"/>
    <n v="29"/>
    <s v="Gömlek"/>
    <n v="3"/>
    <s v="Giyim"/>
    <n v="1"/>
    <n v="1890"/>
    <n v="0"/>
    <n v="0"/>
    <n v="1890"/>
    <n v="1380"/>
    <n v="1380"/>
    <n v="510"/>
  </r>
  <r>
    <n v="5207"/>
    <n v="2710"/>
    <n v="101"/>
    <s v="Tohum Seti"/>
    <n v="9"/>
    <s v="Bahçe"/>
    <n v="2"/>
    <n v="770"/>
    <n v="0.05"/>
    <n v="77"/>
    <n v="1463"/>
    <n v="440"/>
    <n v="880"/>
    <n v="583"/>
  </r>
  <r>
    <n v="5208"/>
    <n v="2711"/>
    <n v="103"/>
    <s v="Güneş Enerjili Lamba"/>
    <n v="9"/>
    <s v="Bahçe"/>
    <n v="1"/>
    <n v="1460"/>
    <n v="0"/>
    <n v="0"/>
    <n v="1460"/>
    <n v="970"/>
    <n v="970"/>
    <n v="490"/>
  </r>
  <r>
    <n v="5209"/>
    <n v="2712"/>
    <n v="39"/>
    <s v="İşletme Kitabı"/>
    <n v="4"/>
    <s v="Kitap"/>
    <n v="1"/>
    <n v="420"/>
    <n v="0"/>
    <n v="0"/>
    <n v="420"/>
    <n v="210"/>
    <n v="210"/>
    <n v="210"/>
  </r>
  <r>
    <n v="5210"/>
    <n v="2713"/>
    <n v="86"/>
    <s v="Tencere Seti"/>
    <n v="8"/>
    <s v="Mutfak"/>
    <n v="1"/>
    <n v="540"/>
    <n v="0.05"/>
    <n v="27"/>
    <n v="513"/>
    <n v="360"/>
    <n v="360"/>
    <n v="153"/>
  </r>
  <r>
    <n v="5211"/>
    <n v="2713"/>
    <n v="89"/>
    <s v="Kesme Tahtası"/>
    <n v="8"/>
    <s v="Mutfak"/>
    <n v="4"/>
    <n v="660"/>
    <n v="0"/>
    <n v="0"/>
    <n v="2640"/>
    <n v="300"/>
    <n v="1200"/>
    <n v="1440"/>
  </r>
  <r>
    <n v="5212"/>
    <n v="2714"/>
    <n v="109"/>
    <s v="Araç Telefon Tutucu"/>
    <n v="10"/>
    <s v="Oto Aksesuar"/>
    <n v="1"/>
    <n v="1050"/>
    <n v="0"/>
    <n v="0"/>
    <n v="1050"/>
    <n v="760"/>
    <n v="760"/>
    <n v="290"/>
  </r>
  <r>
    <n v="5213"/>
    <n v="2714"/>
    <n v="57"/>
    <s v="Atlama İpi"/>
    <n v="5"/>
    <s v="Spor"/>
    <n v="1"/>
    <n v="2660"/>
    <n v="0.1"/>
    <n v="266"/>
    <n v="2394"/>
    <n v="1530"/>
    <n v="1530"/>
    <n v="864"/>
  </r>
  <r>
    <n v="5214"/>
    <n v="2715"/>
    <n v="21"/>
    <s v="Ayakkabılık"/>
    <n v="2"/>
    <s v="Ev Yaşam"/>
    <n v="1"/>
    <n v="2870"/>
    <n v="0.1"/>
    <n v="287"/>
    <n v="2583"/>
    <n v="2170"/>
    <n v="2170"/>
    <n v="413"/>
  </r>
  <r>
    <n v="5215"/>
    <n v="2716"/>
    <n v="54"/>
    <s v="Bisiklet Kaskı"/>
    <n v="5"/>
    <s v="Spor"/>
    <n v="1"/>
    <n v="19400"/>
    <n v="0.15"/>
    <n v="2910"/>
    <n v="16490"/>
    <n v="9720"/>
    <n v="9720"/>
    <n v="6770"/>
  </r>
  <r>
    <n v="5216"/>
    <n v="2716"/>
    <n v="10"/>
    <s v="Powerbank"/>
    <n v="1"/>
    <s v="Elektronik"/>
    <n v="4"/>
    <n v="7170"/>
    <n v="0"/>
    <n v="0"/>
    <n v="28680"/>
    <n v="4870"/>
    <n v="19480"/>
    <n v="9200"/>
  </r>
  <r>
    <n v="5217"/>
    <n v="2716"/>
    <n v="27"/>
    <s v="Sweatshirt"/>
    <n v="3"/>
    <s v="Giyim"/>
    <n v="1"/>
    <n v="1520"/>
    <n v="0"/>
    <n v="0"/>
    <n v="1520"/>
    <n v="690"/>
    <n v="690"/>
    <n v="830"/>
  </r>
  <r>
    <n v="5218"/>
    <n v="2716"/>
    <n v="68"/>
    <s v="Tıraş Köpüğü"/>
    <n v="6"/>
    <s v="Kozmetik"/>
    <n v="1"/>
    <n v="1030"/>
    <n v="0.05"/>
    <n v="51.5"/>
    <n v="978.5"/>
    <n v="610"/>
    <n v="610"/>
    <n v="368.5"/>
  </r>
  <r>
    <n v="5219"/>
    <n v="2716"/>
    <n v="49"/>
    <s v="Futbol Topu"/>
    <n v="5"/>
    <s v="Spor"/>
    <n v="1"/>
    <n v="350"/>
    <n v="0.05"/>
    <n v="17.5"/>
    <n v="332.5"/>
    <n v="270"/>
    <n v="270"/>
    <n v="62.5"/>
  </r>
  <r>
    <n v="5220"/>
    <n v="2717"/>
    <n v="115"/>
    <s v="Araç Şarj Aleti"/>
    <n v="10"/>
    <s v="Oto Aksesuar"/>
    <n v="1"/>
    <n v="4690"/>
    <n v="0"/>
    <n v="0"/>
    <n v="4690"/>
    <n v="3060"/>
    <n v="3060"/>
    <n v="1630"/>
  </r>
  <r>
    <n v="5221"/>
    <n v="2718"/>
    <n v="53"/>
    <s v="Koşu Bandı"/>
    <n v="5"/>
    <s v="Spor"/>
    <n v="4"/>
    <n v="13060"/>
    <n v="0.05"/>
    <n v="2612"/>
    <n v="49628"/>
    <n v="6380"/>
    <n v="25520"/>
    <n v="24108"/>
  </r>
  <r>
    <n v="5222"/>
    <n v="2718"/>
    <n v="8"/>
    <s v="Klavye"/>
    <n v="1"/>
    <s v="Elektronik"/>
    <n v="1"/>
    <n v="9170"/>
    <n v="0.15"/>
    <n v="1375.5"/>
    <n v="7794.5"/>
    <n v="6570"/>
    <n v="6570"/>
    <n v="1224.5"/>
  </r>
  <r>
    <n v="5223"/>
    <n v="2718"/>
    <n v="107"/>
    <s v="Bahçe Sandalyesi"/>
    <n v="9"/>
    <s v="Bahçe"/>
    <n v="2"/>
    <n v="550"/>
    <n v="0.25"/>
    <n v="275"/>
    <n v="825"/>
    <n v="310"/>
    <n v="620"/>
    <n v="205"/>
  </r>
  <r>
    <n v="5224"/>
    <n v="2719"/>
    <n v="115"/>
    <s v="Araç Şarj Aleti"/>
    <n v="10"/>
    <s v="Oto Aksesuar"/>
    <n v="1"/>
    <n v="4800"/>
    <n v="0"/>
    <n v="0"/>
    <n v="4800"/>
    <n v="3060"/>
    <n v="3060"/>
    <n v="1740"/>
  </r>
  <r>
    <n v="5225"/>
    <n v="2719"/>
    <n v="43"/>
    <s v="Ders Kitabı"/>
    <n v="4"/>
    <s v="Kitap"/>
    <n v="3"/>
    <n v="190"/>
    <n v="0"/>
    <n v="0"/>
    <n v="570"/>
    <n v="120"/>
    <n v="360"/>
    <n v="210"/>
  </r>
  <r>
    <n v="5226"/>
    <n v="2720"/>
    <n v="54"/>
    <s v="Bisiklet Kaskı"/>
    <n v="5"/>
    <s v="Spor"/>
    <n v="1"/>
    <n v="19250"/>
    <n v="0.1"/>
    <n v="1925"/>
    <n v="17325"/>
    <n v="9720"/>
    <n v="9720"/>
    <n v="7605"/>
  </r>
  <r>
    <n v="5227"/>
    <n v="2720"/>
    <n v="97"/>
    <s v="Bahçe Makası"/>
    <n v="9"/>
    <s v="Bahçe"/>
    <n v="3"/>
    <n v="70"/>
    <n v="0.15"/>
    <n v="31.5"/>
    <n v="178.5"/>
    <n v="50"/>
    <n v="150"/>
    <n v="28.5"/>
  </r>
  <r>
    <n v="5228"/>
    <n v="2721"/>
    <n v="13"/>
    <s v="Elektrikli Süpürge"/>
    <n v="2"/>
    <s v="Ev Yaşam"/>
    <n v="1"/>
    <n v="5180"/>
    <n v="0.05"/>
    <n v="259"/>
    <n v="4921"/>
    <n v="2460"/>
    <n v="2460"/>
    <n v="2461"/>
  </r>
  <r>
    <n v="5229"/>
    <n v="2721"/>
    <n v="49"/>
    <s v="Futbol Topu"/>
    <n v="5"/>
    <s v="Spor"/>
    <n v="1"/>
    <n v="370"/>
    <n v="0.1"/>
    <n v="37"/>
    <n v="333"/>
    <n v="270"/>
    <n v="270"/>
    <n v="63"/>
  </r>
  <r>
    <n v="5230"/>
    <n v="2721"/>
    <n v="8"/>
    <s v="Klavye"/>
    <n v="1"/>
    <s v="Elektronik"/>
    <n v="1"/>
    <n v="8950"/>
    <n v="0.05"/>
    <n v="447.5"/>
    <n v="8502.5"/>
    <n v="6570"/>
    <n v="6570"/>
    <n v="1932.5"/>
  </r>
  <r>
    <n v="5231"/>
    <n v="2722"/>
    <n v="94"/>
    <s v="Çaydanlık"/>
    <n v="8"/>
    <s v="Mutfak"/>
    <n v="1"/>
    <n v="6660"/>
    <n v="0.15"/>
    <n v="999"/>
    <n v="5661"/>
    <n v="3570"/>
    <n v="3570"/>
    <n v="2091"/>
  </r>
  <r>
    <n v="5232"/>
    <n v="2723"/>
    <n v="64"/>
    <s v="Parfüm"/>
    <n v="6"/>
    <s v="Kozmetik"/>
    <n v="2"/>
    <n v="410"/>
    <n v="0.05"/>
    <n v="41"/>
    <n v="779"/>
    <n v="260"/>
    <n v="520"/>
    <n v="259"/>
  </r>
  <r>
    <n v="5233"/>
    <n v="2723"/>
    <n v="102"/>
    <s v="Bahçe Eldiveni"/>
    <n v="9"/>
    <s v="Bahçe"/>
    <n v="1"/>
    <n v="2050"/>
    <n v="0"/>
    <n v="0"/>
    <n v="2050"/>
    <n v="1360"/>
    <n v="1360"/>
    <n v="690"/>
  </r>
  <r>
    <n v="5234"/>
    <n v="2724"/>
    <n v="53"/>
    <s v="Koşu Bandı"/>
    <n v="5"/>
    <s v="Spor"/>
    <n v="3"/>
    <n v="12900"/>
    <n v="0.2"/>
    <n v="7740"/>
    <n v="30960"/>
    <n v="6380"/>
    <n v="19140"/>
    <n v="11820"/>
  </r>
  <r>
    <n v="5235"/>
    <n v="2724"/>
    <n v="66"/>
    <s v="Saç Bakım Yağı"/>
    <n v="6"/>
    <s v="Kozmetik"/>
    <n v="1"/>
    <n v="900"/>
    <n v="0"/>
    <n v="0"/>
    <n v="900"/>
    <n v="480"/>
    <n v="480"/>
    <n v="420"/>
  </r>
  <r>
    <n v="5236"/>
    <n v="2724"/>
    <n v="33"/>
    <s v="Ceket"/>
    <n v="3"/>
    <s v="Giyim"/>
    <n v="1"/>
    <n v="1310"/>
    <n v="0.05"/>
    <n v="65.5"/>
    <n v="1244.5"/>
    <n v="1040"/>
    <n v="1040"/>
    <n v="204.5"/>
  </r>
  <r>
    <n v="5237"/>
    <n v="2725"/>
    <n v="2"/>
    <s v="Akıllı Telefon"/>
    <n v="1"/>
    <s v="Elektronik"/>
    <n v="1"/>
    <n v="8110"/>
    <n v="0.05"/>
    <n v="405.5"/>
    <n v="7704.5"/>
    <n v="3900"/>
    <n v="3900"/>
    <n v="3804.5"/>
  </r>
  <r>
    <n v="5238"/>
    <n v="2726"/>
    <n v="84"/>
    <s v="Robot Oyuncak"/>
    <n v="7"/>
    <s v="Oyuncak"/>
    <n v="1"/>
    <n v="630"/>
    <n v="0"/>
    <n v="0"/>
    <n v="630"/>
    <n v="500"/>
    <n v="500"/>
    <n v="130"/>
  </r>
  <r>
    <n v="5239"/>
    <n v="2726"/>
    <n v="101"/>
    <s v="Tohum Seti"/>
    <n v="9"/>
    <s v="Bahçe"/>
    <n v="1"/>
    <n v="760"/>
    <n v="0"/>
    <n v="0"/>
    <n v="760"/>
    <n v="440"/>
    <n v="440"/>
    <n v="320"/>
  </r>
  <r>
    <n v="5240"/>
    <n v="2727"/>
    <n v="107"/>
    <s v="Bahçe Sandalyesi"/>
    <n v="9"/>
    <s v="Bahçe"/>
    <n v="3"/>
    <n v="570"/>
    <n v="0"/>
    <n v="0"/>
    <n v="1710"/>
    <n v="310"/>
    <n v="930"/>
    <n v="780"/>
  </r>
  <r>
    <n v="5241"/>
    <n v="2728"/>
    <n v="33"/>
    <s v="Ceket"/>
    <n v="3"/>
    <s v="Giyim"/>
    <n v="1"/>
    <n v="1320"/>
    <n v="0.25"/>
    <n v="330"/>
    <n v="990"/>
    <n v="1040"/>
    <n v="1040"/>
    <n v="-50"/>
  </r>
  <r>
    <n v="5242"/>
    <n v="2728"/>
    <n v="23"/>
    <s v="TV Ünitesi"/>
    <n v="2"/>
    <s v="Ev Yaşam"/>
    <n v="1"/>
    <n v="8740"/>
    <n v="0.05"/>
    <n v="437"/>
    <n v="8303"/>
    <n v="4430"/>
    <n v="4430"/>
    <n v="3873"/>
  </r>
  <r>
    <n v="5243"/>
    <n v="2729"/>
    <n v="21"/>
    <s v="Ayakkabılık"/>
    <n v="2"/>
    <s v="Ev Yaşam"/>
    <n v="3"/>
    <n v="2800"/>
    <n v="0.05"/>
    <n v="420"/>
    <n v="7980"/>
    <n v="2170"/>
    <n v="6510"/>
    <n v="1470"/>
  </r>
  <r>
    <n v="5244"/>
    <n v="2729"/>
    <n v="103"/>
    <s v="Güneş Enerjili Lamba"/>
    <n v="9"/>
    <s v="Bahçe"/>
    <n v="2"/>
    <n v="1420"/>
    <n v="0"/>
    <n v="0"/>
    <n v="2840"/>
    <n v="970"/>
    <n v="1940"/>
    <n v="900"/>
  </r>
  <r>
    <n v="5245"/>
    <n v="2730"/>
    <n v="96"/>
    <s v="Mutfak Tartısı"/>
    <n v="8"/>
    <s v="Mutfak"/>
    <n v="1"/>
    <n v="4190"/>
    <n v="0"/>
    <n v="0"/>
    <n v="4190"/>
    <n v="3060"/>
    <n v="3060"/>
    <n v="1130"/>
  </r>
  <r>
    <n v="5246"/>
    <n v="2730"/>
    <n v="47"/>
    <s v="Çizim Defteri"/>
    <n v="4"/>
    <s v="Kitap"/>
    <n v="1"/>
    <n v="350"/>
    <n v="0.25"/>
    <n v="87.5"/>
    <n v="262.5"/>
    <n v="240"/>
    <n v="240"/>
    <n v="22.5"/>
  </r>
  <r>
    <n v="5247"/>
    <n v="2730"/>
    <n v="80"/>
    <s v="Eğitici Kartlar"/>
    <n v="7"/>
    <s v="Oyuncak"/>
    <n v="1"/>
    <n v="830"/>
    <n v="0.05"/>
    <n v="41.5"/>
    <n v="788.5"/>
    <n v="640"/>
    <n v="640"/>
    <n v="148.5"/>
  </r>
  <r>
    <n v="5248"/>
    <n v="2730"/>
    <n v="63"/>
    <s v="Güneş Kremi"/>
    <n v="6"/>
    <s v="Kozmetik"/>
    <n v="1"/>
    <n v="1560"/>
    <n v="0.1"/>
    <n v="156"/>
    <n v="1404"/>
    <n v="750"/>
    <n v="750"/>
    <n v="654"/>
  </r>
  <r>
    <n v="5249"/>
    <n v="2731"/>
    <n v="76"/>
    <s v="Peluş Ayı"/>
    <n v="7"/>
    <s v="Oyuncak"/>
    <n v="1"/>
    <n v="180"/>
    <n v="0.15"/>
    <n v="27"/>
    <n v="153"/>
    <n v="150"/>
    <n v="150"/>
    <n v="3"/>
  </r>
  <r>
    <n v="5250"/>
    <n v="2731"/>
    <n v="95"/>
    <s v="Fırın Kabı"/>
    <n v="8"/>
    <s v="Mutfak"/>
    <n v="1"/>
    <n v="3400"/>
    <n v="0.1"/>
    <n v="340"/>
    <n v="3060"/>
    <n v="2310"/>
    <n v="2310"/>
    <n v="750"/>
  </r>
  <r>
    <n v="5251"/>
    <n v="2731"/>
    <n v="109"/>
    <s v="Araç Telefon Tutucu"/>
    <n v="10"/>
    <s v="Oto Aksesuar"/>
    <n v="1"/>
    <n v="1020"/>
    <n v="0"/>
    <n v="0"/>
    <n v="1020"/>
    <n v="760"/>
    <n v="760"/>
    <n v="260"/>
  </r>
  <r>
    <n v="5252"/>
    <n v="2732"/>
    <n v="85"/>
    <s v="Tava"/>
    <n v="8"/>
    <s v="Mutfak"/>
    <n v="2"/>
    <n v="7570"/>
    <n v="0.15"/>
    <n v="2271"/>
    <n v="12869"/>
    <n v="3460"/>
    <n v="6920"/>
    <n v="5949"/>
  </r>
  <r>
    <n v="5253"/>
    <n v="2732"/>
    <n v="5"/>
    <s v="Akıllı Saat"/>
    <n v="1"/>
    <s v="Elektronik"/>
    <n v="1"/>
    <n v="7140"/>
    <n v="0"/>
    <n v="0"/>
    <n v="7140"/>
    <n v="4350"/>
    <n v="4350"/>
    <n v="2790"/>
  </r>
  <r>
    <n v="5254"/>
    <n v="2733"/>
    <n v="114"/>
    <s v="Bagaj Düzenleyici"/>
    <n v="10"/>
    <s v="Oto Aksesuar"/>
    <n v="1"/>
    <n v="130"/>
    <n v="0"/>
    <n v="0"/>
    <n v="130"/>
    <n v="60"/>
    <n v="60"/>
    <n v="70"/>
  </r>
  <r>
    <n v="5255"/>
    <n v="2733"/>
    <n v="80"/>
    <s v="Eğitici Kartlar"/>
    <n v="7"/>
    <s v="Oyuncak"/>
    <n v="1"/>
    <n v="830"/>
    <n v="0"/>
    <n v="0"/>
    <n v="830"/>
    <n v="640"/>
    <n v="640"/>
    <n v="190"/>
  </r>
  <r>
    <n v="5256"/>
    <n v="2734"/>
    <n v="119"/>
    <s v="Koku"/>
    <n v="10"/>
    <s v="Oto Aksesuar"/>
    <n v="1"/>
    <n v="2900"/>
    <n v="0.15"/>
    <n v="435"/>
    <n v="2465"/>
    <n v="1710"/>
    <n v="1710"/>
    <n v="755"/>
  </r>
  <r>
    <n v="5257"/>
    <n v="2734"/>
    <n v="112"/>
    <s v="Cam Suyu"/>
    <n v="10"/>
    <s v="Oto Aksesuar"/>
    <n v="2"/>
    <n v="2920"/>
    <n v="0"/>
    <n v="0"/>
    <n v="5840"/>
    <n v="1520"/>
    <n v="3040"/>
    <n v="2800"/>
  </r>
  <r>
    <n v="5258"/>
    <n v="2734"/>
    <n v="96"/>
    <s v="Mutfak Tartısı"/>
    <n v="8"/>
    <s v="Mutfak"/>
    <n v="1"/>
    <n v="3930"/>
    <n v="0"/>
    <n v="0"/>
    <n v="3930"/>
    <n v="3060"/>
    <n v="3060"/>
    <n v="870"/>
  </r>
  <r>
    <n v="5259"/>
    <n v="2735"/>
    <n v="117"/>
    <s v="Direksiyon Kılıfı"/>
    <n v="10"/>
    <s v="Oto Aksesuar"/>
    <n v="2"/>
    <n v="240"/>
    <n v="0"/>
    <n v="0"/>
    <n v="480"/>
    <n v="140"/>
    <n v="280"/>
    <n v="200"/>
  </r>
  <r>
    <n v="5260"/>
    <n v="2735"/>
    <n v="3"/>
    <s v="Kablosuz Kulaklık"/>
    <n v="1"/>
    <s v="Elektronik"/>
    <n v="2"/>
    <n v="23580"/>
    <n v="0.05"/>
    <n v="2358"/>
    <n v="44802"/>
    <n v="17980"/>
    <n v="35960"/>
    <n v="8842"/>
  </r>
  <r>
    <n v="5261"/>
    <n v="2735"/>
    <n v="50"/>
    <s v="Yoga Matı"/>
    <n v="5"/>
    <s v="Spor"/>
    <n v="4"/>
    <n v="3320"/>
    <n v="0.1"/>
    <n v="1328"/>
    <n v="11952"/>
    <n v="1750"/>
    <n v="7000"/>
    <n v="4952"/>
  </r>
  <r>
    <n v="5262"/>
    <n v="2736"/>
    <n v="8"/>
    <s v="Klavye"/>
    <n v="1"/>
    <s v="Elektronik"/>
    <n v="5"/>
    <n v="8870"/>
    <n v="0.1"/>
    <n v="4435"/>
    <n v="39915"/>
    <n v="6570"/>
    <n v="32850"/>
    <n v="7065"/>
  </r>
  <r>
    <n v="5263"/>
    <n v="2737"/>
    <n v="92"/>
    <s v="Saklama Kabı"/>
    <n v="8"/>
    <s v="Mutfak"/>
    <n v="2"/>
    <n v="730"/>
    <n v="0.1"/>
    <n v="146"/>
    <n v="1314"/>
    <n v="500"/>
    <n v="1000"/>
    <n v="314"/>
  </r>
  <r>
    <n v="5264"/>
    <n v="2738"/>
    <n v="84"/>
    <s v="Robot Oyuncak"/>
    <n v="7"/>
    <s v="Oyuncak"/>
    <n v="2"/>
    <n v="650"/>
    <n v="0"/>
    <n v="0"/>
    <n v="1300"/>
    <n v="500"/>
    <n v="1000"/>
    <n v="300"/>
  </r>
  <r>
    <n v="5265"/>
    <n v="2739"/>
    <n v="88"/>
    <s v="Kahve Makinesi"/>
    <n v="8"/>
    <s v="Mutfak"/>
    <n v="1"/>
    <n v="11840"/>
    <n v="0.1"/>
    <n v="1184"/>
    <n v="10656"/>
    <n v="5740"/>
    <n v="5740"/>
    <n v="4916"/>
  </r>
  <r>
    <n v="5266"/>
    <n v="2739"/>
    <n v="32"/>
    <s v="Kazak"/>
    <n v="3"/>
    <s v="Giyim"/>
    <n v="1"/>
    <n v="2150"/>
    <n v="0.05"/>
    <n v="107.5"/>
    <n v="2042.5"/>
    <n v="1660"/>
    <n v="1660"/>
    <n v="382.5"/>
  </r>
  <r>
    <n v="5267"/>
    <n v="2739"/>
    <n v="61"/>
    <s v="Şampuan"/>
    <n v="6"/>
    <s v="Kozmetik"/>
    <n v="3"/>
    <n v="930"/>
    <n v="0"/>
    <n v="0"/>
    <n v="2790"/>
    <n v="420"/>
    <n v="1260"/>
    <n v="1530"/>
  </r>
  <r>
    <n v="5268"/>
    <n v="2740"/>
    <n v="21"/>
    <s v="Ayakkabılık"/>
    <n v="2"/>
    <s v="Ev Yaşam"/>
    <n v="1"/>
    <n v="2770"/>
    <n v="0"/>
    <n v="0"/>
    <n v="2770"/>
    <n v="2170"/>
    <n v="2170"/>
    <n v="600"/>
  </r>
  <r>
    <n v="5269"/>
    <n v="2740"/>
    <n v="109"/>
    <s v="Araç Telefon Tutucu"/>
    <n v="10"/>
    <s v="Oto Aksesuar"/>
    <n v="1"/>
    <n v="1040"/>
    <n v="0.1"/>
    <n v="104"/>
    <n v="936"/>
    <n v="760"/>
    <n v="760"/>
    <n v="176"/>
  </r>
  <r>
    <n v="5270"/>
    <n v="2741"/>
    <n v="119"/>
    <s v="Koku"/>
    <n v="10"/>
    <s v="Oto Aksesuar"/>
    <n v="3"/>
    <n v="3010"/>
    <n v="0"/>
    <n v="0"/>
    <n v="9030"/>
    <n v="1710"/>
    <n v="5130"/>
    <n v="3900"/>
  </r>
  <r>
    <n v="5271"/>
    <n v="2741"/>
    <n v="42"/>
    <s v="Çocuk Kitabı"/>
    <n v="4"/>
    <s v="Kitap"/>
    <n v="3"/>
    <n v="70"/>
    <n v="0.05"/>
    <n v="10.5"/>
    <n v="199.5"/>
    <n v="50"/>
    <n v="150"/>
    <n v="49.5"/>
  </r>
  <r>
    <n v="5272"/>
    <n v="2742"/>
    <n v="101"/>
    <s v="Tohum Seti"/>
    <n v="9"/>
    <s v="Bahçe"/>
    <n v="1"/>
    <n v="720"/>
    <n v="0"/>
    <n v="0"/>
    <n v="720"/>
    <n v="440"/>
    <n v="440"/>
    <n v="280"/>
  </r>
  <r>
    <n v="5273"/>
    <n v="2742"/>
    <n v="1"/>
    <s v="Dizüstü Bilgisayar"/>
    <n v="1"/>
    <s v="Elektronik"/>
    <n v="1"/>
    <n v="23250"/>
    <n v="0.1"/>
    <n v="2325"/>
    <n v="20925"/>
    <n v="10270"/>
    <n v="10270"/>
    <n v="10655"/>
  </r>
  <r>
    <n v="5274"/>
    <n v="2743"/>
    <n v="33"/>
    <s v="Ceket"/>
    <n v="3"/>
    <s v="Giyim"/>
    <n v="1"/>
    <n v="1320"/>
    <n v="0"/>
    <n v="0"/>
    <n v="1320"/>
    <n v="1040"/>
    <n v="1040"/>
    <n v="280"/>
  </r>
  <r>
    <n v="5275"/>
    <n v="2744"/>
    <n v="27"/>
    <s v="Sweatshirt"/>
    <n v="3"/>
    <s v="Giyim"/>
    <n v="5"/>
    <n v="1490"/>
    <n v="0.05"/>
    <n v="372.5"/>
    <n v="7077.5"/>
    <n v="690"/>
    <n v="3450"/>
    <n v="3627.5"/>
  </r>
  <r>
    <n v="5276"/>
    <n v="2745"/>
    <n v="38"/>
    <s v="Kişisel Gelişim Kitabı"/>
    <n v="4"/>
    <s v="Kitap"/>
    <n v="1"/>
    <n v="340"/>
    <n v="0"/>
    <n v="0"/>
    <n v="340"/>
    <n v="250"/>
    <n v="250"/>
    <n v="90"/>
  </r>
  <r>
    <n v="5277"/>
    <n v="2746"/>
    <n v="48"/>
    <s v="Sözlük"/>
    <n v="4"/>
    <s v="Kitap"/>
    <n v="1"/>
    <n v="680"/>
    <n v="0.05"/>
    <n v="34"/>
    <n v="646"/>
    <n v="430"/>
    <n v="430"/>
    <n v="216"/>
  </r>
  <r>
    <n v="5278"/>
    <n v="2746"/>
    <n v="9"/>
    <s v="Mouse"/>
    <n v="1"/>
    <s v="Elektronik"/>
    <n v="1"/>
    <n v="24490"/>
    <n v="0.1"/>
    <n v="2449"/>
    <n v="22041"/>
    <n v="14160"/>
    <n v="14160"/>
    <n v="7881"/>
  </r>
  <r>
    <n v="5279"/>
    <n v="2747"/>
    <n v="75"/>
    <s v="Oyuncak Araba"/>
    <n v="7"/>
    <s v="Oyuncak"/>
    <n v="1"/>
    <n v="2030"/>
    <n v="0.05"/>
    <n v="101.5"/>
    <n v="1928.5"/>
    <n v="1470"/>
    <n v="1470"/>
    <n v="458.5"/>
  </r>
  <r>
    <n v="5280"/>
    <n v="2747"/>
    <n v="34"/>
    <s v="Şapka"/>
    <n v="3"/>
    <s v="Giyim"/>
    <n v="1"/>
    <n v="1930"/>
    <n v="0.2"/>
    <n v="386"/>
    <n v="1544"/>
    <n v="910"/>
    <n v="910"/>
    <n v="634"/>
  </r>
  <r>
    <n v="5281"/>
    <n v="2747"/>
    <n v="58"/>
    <s v="Eldiven"/>
    <n v="5"/>
    <s v="Spor"/>
    <n v="1"/>
    <n v="9900"/>
    <n v="0"/>
    <n v="0"/>
    <n v="9900"/>
    <n v="6110"/>
    <n v="6110"/>
    <n v="3790"/>
  </r>
  <r>
    <n v="5282"/>
    <n v="2748"/>
    <n v="39"/>
    <s v="İşletme Kitabı"/>
    <n v="4"/>
    <s v="Kitap"/>
    <n v="3"/>
    <n v="420"/>
    <n v="0.15"/>
    <n v="189"/>
    <n v="1071"/>
    <n v="210"/>
    <n v="630"/>
    <n v="441"/>
  </r>
  <r>
    <n v="5283"/>
    <n v="2749"/>
    <n v="9"/>
    <s v="Mouse"/>
    <n v="1"/>
    <s v="Elektronik"/>
    <n v="1"/>
    <n v="24560"/>
    <n v="0"/>
    <n v="0"/>
    <n v="24560"/>
    <n v="14160"/>
    <n v="14160"/>
    <n v="10400"/>
  </r>
  <r>
    <n v="5284"/>
    <n v="2749"/>
    <n v="73"/>
    <s v="Lego Seti"/>
    <n v="7"/>
    <s v="Oyuncak"/>
    <n v="1"/>
    <n v="350"/>
    <n v="0.2"/>
    <n v="70"/>
    <n v="280"/>
    <n v="180"/>
    <n v="180"/>
    <n v="100"/>
  </r>
  <r>
    <n v="5285"/>
    <n v="2749"/>
    <n v="29"/>
    <s v="Gömlek"/>
    <n v="3"/>
    <s v="Giyim"/>
    <n v="2"/>
    <n v="1830"/>
    <n v="0"/>
    <n v="0"/>
    <n v="3660"/>
    <n v="1380"/>
    <n v="2760"/>
    <n v="900"/>
  </r>
  <r>
    <n v="5286"/>
    <n v="2749"/>
    <n v="115"/>
    <s v="Araç Şarj Aleti"/>
    <n v="10"/>
    <s v="Oto Aksesuar"/>
    <n v="2"/>
    <n v="5040"/>
    <n v="0"/>
    <n v="0"/>
    <n v="10080"/>
    <n v="3060"/>
    <n v="6120"/>
    <n v="3960"/>
  </r>
  <r>
    <n v="5287"/>
    <n v="2749"/>
    <n v="56"/>
    <s v="Spor Çantası"/>
    <n v="5"/>
    <s v="Spor"/>
    <n v="5"/>
    <n v="19020"/>
    <n v="0"/>
    <n v="0"/>
    <n v="95100"/>
    <n v="12840"/>
    <n v="64200"/>
    <n v="30900"/>
  </r>
  <r>
    <n v="5288"/>
    <n v="2750"/>
    <n v="118"/>
    <s v="Park Sensörü"/>
    <n v="10"/>
    <s v="Oto Aksesuar"/>
    <n v="2"/>
    <n v="4650"/>
    <n v="0.2"/>
    <n v="1860"/>
    <n v="7440"/>
    <n v="2490"/>
    <n v="4980"/>
    <n v="2460"/>
  </r>
  <r>
    <n v="5289"/>
    <n v="2750"/>
    <n v="38"/>
    <s v="Kişisel Gelişim Kitabı"/>
    <n v="4"/>
    <s v="Kitap"/>
    <n v="1"/>
    <n v="330"/>
    <n v="0.05"/>
    <n v="16.5"/>
    <n v="313.5"/>
    <n v="250"/>
    <n v="250"/>
    <n v="63.5"/>
  </r>
  <r>
    <n v="5290"/>
    <n v="2750"/>
    <n v="49"/>
    <s v="Futbol Topu"/>
    <n v="5"/>
    <s v="Spor"/>
    <n v="1"/>
    <n v="370"/>
    <n v="0"/>
    <n v="0"/>
    <n v="370"/>
    <n v="270"/>
    <n v="270"/>
    <n v="100"/>
  </r>
  <r>
    <n v="5291"/>
    <n v="2750"/>
    <n v="90"/>
    <s v="Bıçak Seti"/>
    <n v="8"/>
    <s v="Mutfak"/>
    <n v="2"/>
    <n v="3370"/>
    <n v="0"/>
    <n v="0"/>
    <n v="6740"/>
    <n v="2670"/>
    <n v="5340"/>
    <n v="1400"/>
  </r>
  <r>
    <n v="5292"/>
    <n v="2750"/>
    <n v="30"/>
    <s v="Eşofman Altı"/>
    <n v="3"/>
    <s v="Giyim"/>
    <n v="1"/>
    <n v="1660"/>
    <n v="0.15"/>
    <n v="249"/>
    <n v="1411"/>
    <n v="910"/>
    <n v="910"/>
    <n v="501"/>
  </r>
  <r>
    <n v="5293"/>
    <n v="2751"/>
    <n v="1"/>
    <s v="Dizüstü Bilgisayar"/>
    <n v="1"/>
    <s v="Elektronik"/>
    <n v="1"/>
    <n v="22830"/>
    <n v="0"/>
    <n v="0"/>
    <n v="22830"/>
    <n v="10270"/>
    <n v="10270"/>
    <n v="12560"/>
  </r>
  <r>
    <n v="5294"/>
    <n v="2751"/>
    <n v="99"/>
    <s v="Sulama Hortumu"/>
    <n v="9"/>
    <s v="Bahçe"/>
    <n v="2"/>
    <n v="1340"/>
    <n v="0.05"/>
    <n v="134"/>
    <n v="2546"/>
    <n v="680"/>
    <n v="1360"/>
    <n v="1186"/>
  </r>
  <r>
    <n v="5295"/>
    <n v="2752"/>
    <n v="55"/>
    <s v="Suluk"/>
    <n v="5"/>
    <s v="Spor"/>
    <n v="1"/>
    <n v="15660"/>
    <n v="0.05"/>
    <n v="783"/>
    <n v="14877"/>
    <n v="9500"/>
    <n v="9500"/>
    <n v="5377"/>
  </r>
  <r>
    <n v="5296"/>
    <n v="2752"/>
    <n v="66"/>
    <s v="Saç Bakım Yağı"/>
    <n v="6"/>
    <s v="Kozmetik"/>
    <n v="1"/>
    <n v="900"/>
    <n v="0"/>
    <n v="0"/>
    <n v="900"/>
    <n v="480"/>
    <n v="480"/>
    <n v="420"/>
  </r>
  <r>
    <n v="5297"/>
    <n v="2752"/>
    <n v="39"/>
    <s v="İşletme Kitabı"/>
    <n v="4"/>
    <s v="Kitap"/>
    <n v="2"/>
    <n v="450"/>
    <n v="0.05"/>
    <n v="45"/>
    <n v="855"/>
    <n v="210"/>
    <n v="420"/>
    <n v="435"/>
  </r>
  <r>
    <n v="5298"/>
    <n v="2752"/>
    <n v="60"/>
    <s v="Pilates Topu"/>
    <n v="5"/>
    <s v="Spor"/>
    <n v="1"/>
    <n v="4700"/>
    <n v="0.05"/>
    <n v="235"/>
    <n v="4465"/>
    <n v="3060"/>
    <n v="3060"/>
    <n v="1405"/>
  </r>
  <r>
    <n v="5299"/>
    <n v="2753"/>
    <n v="19"/>
    <s v="Perde"/>
    <n v="2"/>
    <s v="Ev Yaşam"/>
    <n v="1"/>
    <n v="2990"/>
    <n v="0.15"/>
    <n v="448.5"/>
    <n v="2541.5"/>
    <n v="1960"/>
    <n v="1960"/>
    <n v="581.5"/>
  </r>
  <r>
    <n v="5300"/>
    <n v="2753"/>
    <n v="26"/>
    <s v="Kot Pantolon"/>
    <n v="3"/>
    <s v="Giyim"/>
    <n v="1"/>
    <n v="890"/>
    <n v="0.05"/>
    <n v="44.5"/>
    <n v="845.5"/>
    <n v="400"/>
    <n v="400"/>
    <n v="445.5"/>
  </r>
  <r>
    <n v="5301"/>
    <n v="2754"/>
    <n v="68"/>
    <s v="Tıraş Köpüğü"/>
    <n v="6"/>
    <s v="Kozmetik"/>
    <n v="2"/>
    <n v="1040"/>
    <n v="0"/>
    <n v="0"/>
    <n v="2080"/>
    <n v="610"/>
    <n v="1220"/>
    <n v="860"/>
  </r>
  <r>
    <n v="5302"/>
    <n v="2755"/>
    <n v="25"/>
    <s v="Tişört"/>
    <n v="3"/>
    <s v="Giyim"/>
    <n v="1"/>
    <n v="2190"/>
    <n v="0.05"/>
    <n v="109.5"/>
    <n v="2080.5"/>
    <n v="1430"/>
    <n v="1430"/>
    <n v="650.5"/>
  </r>
  <r>
    <n v="5303"/>
    <n v="2756"/>
    <n v="2"/>
    <s v="Akıllı Telefon"/>
    <n v="1"/>
    <s v="Elektronik"/>
    <n v="2"/>
    <n v="8080"/>
    <n v="0.15"/>
    <n v="2424"/>
    <n v="13736"/>
    <n v="3900"/>
    <n v="7800"/>
    <n v="5936"/>
  </r>
  <r>
    <n v="5304"/>
    <n v="2756"/>
    <n v="49"/>
    <s v="Futbol Topu"/>
    <n v="5"/>
    <s v="Spor"/>
    <n v="1"/>
    <n v="350"/>
    <n v="0.15"/>
    <n v="52.5"/>
    <n v="297.5"/>
    <n v="270"/>
    <n v="270"/>
    <n v="27.5"/>
  </r>
  <r>
    <n v="5305"/>
    <n v="2757"/>
    <n v="70"/>
    <s v="El Kremi"/>
    <n v="6"/>
    <s v="Kozmetik"/>
    <n v="2"/>
    <n v="1060"/>
    <n v="0"/>
    <n v="0"/>
    <n v="2120"/>
    <n v="700"/>
    <n v="1400"/>
    <n v="720"/>
  </r>
  <r>
    <n v="5306"/>
    <n v="2758"/>
    <n v="37"/>
    <s v="Roman"/>
    <n v="4"/>
    <s v="Kitap"/>
    <n v="1"/>
    <n v="260"/>
    <n v="0.05"/>
    <n v="13"/>
    <n v="247"/>
    <n v="160"/>
    <n v="160"/>
    <n v="87"/>
  </r>
  <r>
    <n v="5307"/>
    <n v="2759"/>
    <n v="34"/>
    <s v="Şapka"/>
    <n v="3"/>
    <s v="Giyim"/>
    <n v="2"/>
    <n v="1960"/>
    <n v="0.05"/>
    <n v="196"/>
    <n v="3724"/>
    <n v="910"/>
    <n v="1820"/>
    <n v="1904"/>
  </r>
  <r>
    <n v="5308"/>
    <n v="2759"/>
    <n v="72"/>
    <s v="Vücut Losyonu"/>
    <n v="6"/>
    <s v="Kozmetik"/>
    <n v="1"/>
    <n v="370"/>
    <n v="0.1"/>
    <n v="37"/>
    <n v="333"/>
    <n v="190"/>
    <n v="190"/>
    <n v="143"/>
  </r>
  <r>
    <n v="5309"/>
    <n v="2760"/>
    <n v="115"/>
    <s v="Araç Şarj Aleti"/>
    <n v="10"/>
    <s v="Oto Aksesuar"/>
    <n v="1"/>
    <n v="4790"/>
    <n v="0.15"/>
    <n v="718.5"/>
    <n v="4071.5"/>
    <n v="3060"/>
    <n v="3060"/>
    <n v="1011.5"/>
  </r>
  <r>
    <n v="5310"/>
    <n v="2760"/>
    <n v="69"/>
    <s v="Deodorant"/>
    <n v="6"/>
    <s v="Kozmetik"/>
    <n v="1"/>
    <n v="740"/>
    <n v="0.1"/>
    <n v="74"/>
    <n v="666"/>
    <n v="500"/>
    <n v="500"/>
    <n v="166"/>
  </r>
  <r>
    <n v="5311"/>
    <n v="2760"/>
    <n v="32"/>
    <s v="Kazak"/>
    <n v="3"/>
    <s v="Giyim"/>
    <n v="2"/>
    <n v="2170"/>
    <n v="0"/>
    <n v="0"/>
    <n v="4340"/>
    <n v="1660"/>
    <n v="3320"/>
    <n v="1020"/>
  </r>
  <r>
    <n v="5312"/>
    <n v="2760"/>
    <n v="25"/>
    <s v="Tişört"/>
    <n v="3"/>
    <s v="Giyim"/>
    <n v="1"/>
    <n v="2110"/>
    <n v="0.1"/>
    <n v="211"/>
    <n v="1899"/>
    <n v="1430"/>
    <n v="1430"/>
    <n v="469"/>
  </r>
  <r>
    <n v="5313"/>
    <n v="2761"/>
    <n v="82"/>
    <s v="Satranç Takımı"/>
    <n v="7"/>
    <s v="Oyuncak"/>
    <n v="2"/>
    <n v="930"/>
    <n v="0.05"/>
    <n v="93"/>
    <n v="1767"/>
    <n v="700"/>
    <n v="1400"/>
    <n v="367"/>
  </r>
  <r>
    <n v="5314"/>
    <n v="2762"/>
    <n v="28"/>
    <s v="Mont"/>
    <n v="3"/>
    <s v="Giyim"/>
    <n v="1"/>
    <n v="4030"/>
    <n v="0.25"/>
    <n v="1007.5"/>
    <n v="3022.5"/>
    <n v="2180"/>
    <n v="2180"/>
    <n v="842.5"/>
  </r>
  <r>
    <n v="5315"/>
    <n v="2762"/>
    <n v="57"/>
    <s v="Atlama İpi"/>
    <n v="5"/>
    <s v="Spor"/>
    <n v="2"/>
    <n v="2750"/>
    <n v="0.15"/>
    <n v="825"/>
    <n v="4675"/>
    <n v="1530"/>
    <n v="3060"/>
    <n v="1615"/>
  </r>
  <r>
    <n v="5316"/>
    <n v="2762"/>
    <n v="68"/>
    <s v="Tıraş Köpüğü"/>
    <n v="6"/>
    <s v="Kozmetik"/>
    <n v="1"/>
    <n v="1100"/>
    <n v="0.1"/>
    <n v="110"/>
    <n v="990"/>
    <n v="610"/>
    <n v="610"/>
    <n v="380"/>
  </r>
  <r>
    <n v="5317"/>
    <n v="2763"/>
    <n v="63"/>
    <s v="Güneş Kremi"/>
    <n v="6"/>
    <s v="Kozmetik"/>
    <n v="1"/>
    <n v="1540"/>
    <n v="0.1"/>
    <n v="154"/>
    <n v="1386"/>
    <n v="750"/>
    <n v="750"/>
    <n v="636"/>
  </r>
  <r>
    <n v="5318"/>
    <n v="2763"/>
    <n v="70"/>
    <s v="El Kremi"/>
    <n v="6"/>
    <s v="Kozmetik"/>
    <n v="1"/>
    <n v="1100"/>
    <n v="0.15"/>
    <n v="165"/>
    <n v="935"/>
    <n v="700"/>
    <n v="700"/>
    <n v="235"/>
  </r>
  <r>
    <n v="5319"/>
    <n v="2763"/>
    <n v="82"/>
    <s v="Satranç Takımı"/>
    <n v="7"/>
    <s v="Oyuncak"/>
    <n v="1"/>
    <n v="910"/>
    <n v="0.05"/>
    <n v="45.5"/>
    <n v="864.5"/>
    <n v="700"/>
    <n v="700"/>
    <n v="164.5"/>
  </r>
  <r>
    <n v="5320"/>
    <n v="2763"/>
    <n v="13"/>
    <s v="Elektrikli Süpürge"/>
    <n v="2"/>
    <s v="Ev Yaşam"/>
    <n v="5"/>
    <n v="5040"/>
    <n v="0"/>
    <n v="0"/>
    <n v="25200"/>
    <n v="2460"/>
    <n v="12300"/>
    <n v="12900"/>
  </r>
  <r>
    <n v="5321"/>
    <n v="2764"/>
    <n v="58"/>
    <s v="Eldiven"/>
    <n v="5"/>
    <s v="Spor"/>
    <n v="2"/>
    <n v="10390"/>
    <n v="0"/>
    <n v="0"/>
    <n v="20780"/>
    <n v="6110"/>
    <n v="12220"/>
    <n v="8560"/>
  </r>
  <r>
    <n v="5322"/>
    <n v="2764"/>
    <n v="29"/>
    <s v="Gömlek"/>
    <n v="3"/>
    <s v="Giyim"/>
    <n v="2"/>
    <n v="1810"/>
    <n v="0"/>
    <n v="0"/>
    <n v="3620"/>
    <n v="1380"/>
    <n v="2760"/>
    <n v="860"/>
  </r>
  <r>
    <n v="5323"/>
    <n v="2765"/>
    <n v="33"/>
    <s v="Ceket"/>
    <n v="3"/>
    <s v="Giyim"/>
    <n v="1"/>
    <n v="1310"/>
    <n v="0"/>
    <n v="0"/>
    <n v="1310"/>
    <n v="1040"/>
    <n v="1040"/>
    <n v="270"/>
  </r>
  <r>
    <n v="5324"/>
    <n v="2765"/>
    <n v="115"/>
    <s v="Araç Şarj Aleti"/>
    <n v="10"/>
    <s v="Oto Aksesuar"/>
    <n v="5"/>
    <n v="4900"/>
    <n v="0"/>
    <n v="0"/>
    <n v="24500"/>
    <n v="3060"/>
    <n v="15300"/>
    <n v="9200"/>
  </r>
  <r>
    <n v="5325"/>
    <n v="2765"/>
    <n v="2"/>
    <s v="Akıllı Telefon"/>
    <n v="1"/>
    <s v="Elektronik"/>
    <n v="2"/>
    <n v="7740"/>
    <n v="0.05"/>
    <n v="774"/>
    <n v="14706"/>
    <n v="3900"/>
    <n v="7800"/>
    <n v="6906"/>
  </r>
  <r>
    <n v="5326"/>
    <n v="2765"/>
    <n v="98"/>
    <s v="Saksı"/>
    <n v="9"/>
    <s v="Bahçe"/>
    <n v="1"/>
    <n v="4160"/>
    <n v="0.1"/>
    <n v="416"/>
    <n v="3744"/>
    <n v="2000"/>
    <n v="2000"/>
    <n v="1744"/>
  </r>
  <r>
    <n v="5327"/>
    <n v="2766"/>
    <n v="23"/>
    <s v="TV Ünitesi"/>
    <n v="2"/>
    <s v="Ev Yaşam"/>
    <n v="2"/>
    <n v="8480"/>
    <n v="0.05"/>
    <n v="848"/>
    <n v="16112"/>
    <n v="4430"/>
    <n v="8860"/>
    <n v="7252"/>
  </r>
  <r>
    <n v="5328"/>
    <n v="2767"/>
    <n v="86"/>
    <s v="Tencere Seti"/>
    <n v="8"/>
    <s v="Mutfak"/>
    <n v="1"/>
    <n v="570"/>
    <n v="0"/>
    <n v="0"/>
    <n v="570"/>
    <n v="360"/>
    <n v="360"/>
    <n v="210"/>
  </r>
  <r>
    <n v="5329"/>
    <n v="2768"/>
    <n v="86"/>
    <s v="Tencere Seti"/>
    <n v="8"/>
    <s v="Mutfak"/>
    <n v="1"/>
    <n v="570"/>
    <n v="0.25"/>
    <n v="142.5"/>
    <n v="427.5"/>
    <n v="360"/>
    <n v="360"/>
    <n v="67.5"/>
  </r>
  <r>
    <n v="5330"/>
    <n v="2768"/>
    <n v="69"/>
    <s v="Deodorant"/>
    <n v="6"/>
    <s v="Kozmetik"/>
    <n v="2"/>
    <n v="730"/>
    <n v="0.15"/>
    <n v="219"/>
    <n v="1241"/>
    <n v="500"/>
    <n v="1000"/>
    <n v="241"/>
  </r>
  <r>
    <n v="5331"/>
    <n v="2769"/>
    <n v="65"/>
    <s v="Diş Macunu"/>
    <n v="6"/>
    <s v="Kozmetik"/>
    <n v="2"/>
    <n v="220"/>
    <n v="0"/>
    <n v="0"/>
    <n v="440"/>
    <n v="170"/>
    <n v="340"/>
    <n v="100"/>
  </r>
  <r>
    <n v="5332"/>
    <n v="2770"/>
    <n v="71"/>
    <s v="Dudak Balmı"/>
    <n v="6"/>
    <s v="Kozmetik"/>
    <n v="1"/>
    <n v="600"/>
    <n v="0.2"/>
    <n v="120"/>
    <n v="480"/>
    <n v="340"/>
    <n v="340"/>
    <n v="140"/>
  </r>
  <r>
    <n v="5333"/>
    <n v="2771"/>
    <n v="62"/>
    <s v="Nemlendirici Krem"/>
    <n v="6"/>
    <s v="Kozmetik"/>
    <n v="1"/>
    <n v="1030"/>
    <n v="0"/>
    <n v="0"/>
    <n v="1030"/>
    <n v="540"/>
    <n v="540"/>
    <n v="490"/>
  </r>
  <r>
    <n v="5334"/>
    <n v="2772"/>
    <n v="82"/>
    <s v="Satranç Takımı"/>
    <n v="7"/>
    <s v="Oyuncak"/>
    <n v="2"/>
    <n v="900"/>
    <n v="0"/>
    <n v="0"/>
    <n v="1800"/>
    <n v="700"/>
    <n v="1400"/>
    <n v="400"/>
  </r>
  <r>
    <n v="5335"/>
    <n v="2772"/>
    <n v="106"/>
    <s v="Gübre"/>
    <n v="9"/>
    <s v="Bahçe"/>
    <n v="2"/>
    <n v="1570"/>
    <n v="0.05"/>
    <n v="157"/>
    <n v="2983"/>
    <n v="830"/>
    <n v="1660"/>
    <n v="1323"/>
  </r>
  <r>
    <n v="5336"/>
    <n v="2772"/>
    <n v="5"/>
    <s v="Akıllı Saat"/>
    <n v="1"/>
    <s v="Elektronik"/>
    <n v="1"/>
    <n v="7010"/>
    <n v="0.05"/>
    <n v="350.5"/>
    <n v="6659.5"/>
    <n v="4350"/>
    <n v="4350"/>
    <n v="2309.5"/>
  </r>
  <r>
    <n v="5337"/>
    <n v="2773"/>
    <n v="93"/>
    <s v="Baharatlık"/>
    <n v="8"/>
    <s v="Mutfak"/>
    <n v="1"/>
    <n v="4710"/>
    <n v="0"/>
    <n v="0"/>
    <n v="4710"/>
    <n v="3580"/>
    <n v="3580"/>
    <n v="1130"/>
  </r>
  <r>
    <n v="5338"/>
    <n v="2774"/>
    <n v="39"/>
    <s v="İşletme Kitabı"/>
    <n v="4"/>
    <s v="Kitap"/>
    <n v="2"/>
    <n v="440"/>
    <n v="0.1"/>
    <n v="88"/>
    <n v="792"/>
    <n v="210"/>
    <n v="420"/>
    <n v="372"/>
  </r>
  <r>
    <n v="5339"/>
    <n v="2774"/>
    <n v="111"/>
    <s v="Paspas Seti"/>
    <n v="10"/>
    <s v="Oto Aksesuar"/>
    <n v="1"/>
    <n v="240"/>
    <n v="0.1"/>
    <n v="24"/>
    <n v="216"/>
    <n v="140"/>
    <n v="140"/>
    <n v="76"/>
  </r>
  <r>
    <n v="5340"/>
    <n v="2775"/>
    <n v="88"/>
    <s v="Kahve Makinesi"/>
    <n v="8"/>
    <s v="Mutfak"/>
    <n v="1"/>
    <n v="12490"/>
    <n v="0.05"/>
    <n v="624.5"/>
    <n v="11865.5"/>
    <n v="5740"/>
    <n v="5740"/>
    <n v="6125.5"/>
  </r>
  <r>
    <n v="5341"/>
    <n v="2775"/>
    <n v="120"/>
    <s v="İlk Yardım Çantası"/>
    <n v="10"/>
    <s v="Oto Aksesuar"/>
    <n v="1"/>
    <n v="4610"/>
    <n v="0"/>
    <n v="0"/>
    <n v="4610"/>
    <n v="2720"/>
    <n v="2720"/>
    <n v="1890"/>
  </r>
  <r>
    <n v="5342"/>
    <n v="2775"/>
    <n v="106"/>
    <s v="Gübre"/>
    <n v="9"/>
    <s v="Bahçe"/>
    <n v="3"/>
    <n v="1540"/>
    <n v="0.15"/>
    <n v="693"/>
    <n v="3927"/>
    <n v="830"/>
    <n v="2490"/>
    <n v="1437"/>
  </r>
  <r>
    <n v="5343"/>
    <n v="2776"/>
    <n v="9"/>
    <s v="Mouse"/>
    <n v="1"/>
    <s v="Elektronik"/>
    <n v="2"/>
    <n v="25530"/>
    <n v="0"/>
    <n v="0"/>
    <n v="51060"/>
    <n v="14160"/>
    <n v="28320"/>
    <n v="22740"/>
  </r>
  <r>
    <n v="5344"/>
    <n v="2776"/>
    <n v="111"/>
    <s v="Paspas Seti"/>
    <n v="10"/>
    <s v="Oto Aksesuar"/>
    <n v="1"/>
    <n v="250"/>
    <n v="0.1"/>
    <n v="25"/>
    <n v="225"/>
    <n v="140"/>
    <n v="140"/>
    <n v="85"/>
  </r>
  <r>
    <n v="5345"/>
    <n v="2776"/>
    <n v="16"/>
    <s v="Nevresim Takımı"/>
    <n v="2"/>
    <s v="Ev Yaşam"/>
    <n v="4"/>
    <n v="2050"/>
    <n v="0"/>
    <n v="0"/>
    <n v="8200"/>
    <n v="990"/>
    <n v="3960"/>
    <n v="4240"/>
  </r>
  <r>
    <n v="5346"/>
    <n v="2777"/>
    <n v="40"/>
    <s v="Veri Analizi Kitabı"/>
    <n v="4"/>
    <s v="Kitap"/>
    <n v="2"/>
    <n v="510"/>
    <n v="0"/>
    <n v="0"/>
    <n v="1020"/>
    <n v="340"/>
    <n v="680"/>
    <n v="340"/>
  </r>
  <r>
    <n v="5347"/>
    <n v="2777"/>
    <n v="98"/>
    <s v="Saksı"/>
    <n v="9"/>
    <s v="Bahçe"/>
    <n v="2"/>
    <n v="4070"/>
    <n v="0.2"/>
    <n v="1628"/>
    <n v="6512"/>
    <n v="2000"/>
    <n v="4000"/>
    <n v="2512"/>
  </r>
  <r>
    <n v="5348"/>
    <n v="2778"/>
    <n v="11"/>
    <s v="Webcam"/>
    <n v="1"/>
    <s v="Elektronik"/>
    <n v="5"/>
    <n v="3330"/>
    <n v="0"/>
    <n v="0"/>
    <n v="16650"/>
    <n v="1600"/>
    <n v="8000"/>
    <n v="8650"/>
  </r>
  <r>
    <n v="5349"/>
    <n v="2779"/>
    <n v="93"/>
    <s v="Baharatlık"/>
    <n v="8"/>
    <s v="Mutfak"/>
    <n v="1"/>
    <n v="4870"/>
    <n v="0.05"/>
    <n v="243.5"/>
    <n v="4626.5"/>
    <n v="3580"/>
    <n v="3580"/>
    <n v="1046.5"/>
  </r>
  <r>
    <n v="5350"/>
    <n v="2779"/>
    <n v="64"/>
    <s v="Parfüm"/>
    <n v="6"/>
    <s v="Kozmetik"/>
    <n v="1"/>
    <n v="430"/>
    <n v="0"/>
    <n v="0"/>
    <n v="430"/>
    <n v="260"/>
    <n v="260"/>
    <n v="170"/>
  </r>
  <r>
    <n v="5351"/>
    <n v="2780"/>
    <n v="102"/>
    <s v="Bahçe Eldiveni"/>
    <n v="9"/>
    <s v="Bahçe"/>
    <n v="4"/>
    <n v="2140"/>
    <n v="0.1"/>
    <n v="856"/>
    <n v="7704"/>
    <n v="1360"/>
    <n v="5440"/>
    <n v="2264"/>
  </r>
  <r>
    <n v="5352"/>
    <n v="2781"/>
    <n v="94"/>
    <s v="Çaydanlık"/>
    <n v="8"/>
    <s v="Mutfak"/>
    <n v="2"/>
    <n v="6710"/>
    <n v="0.05"/>
    <n v="671"/>
    <n v="12749"/>
    <n v="3570"/>
    <n v="7140"/>
    <n v="5609"/>
  </r>
  <r>
    <n v="5353"/>
    <n v="2781"/>
    <n v="30"/>
    <s v="Eşofman Altı"/>
    <n v="3"/>
    <s v="Giyim"/>
    <n v="2"/>
    <n v="1730"/>
    <n v="0.05"/>
    <n v="173"/>
    <n v="3287"/>
    <n v="910"/>
    <n v="1820"/>
    <n v="1467"/>
  </r>
  <r>
    <n v="5354"/>
    <n v="2781"/>
    <n v="3"/>
    <s v="Kablosuz Kulaklık"/>
    <n v="1"/>
    <s v="Elektronik"/>
    <n v="1"/>
    <n v="23620"/>
    <n v="0.1"/>
    <n v="2362"/>
    <n v="21258"/>
    <n v="17980"/>
    <n v="17980"/>
    <n v="3278"/>
  </r>
  <r>
    <n v="5355"/>
    <n v="2781"/>
    <n v="117"/>
    <s v="Direksiyon Kılıfı"/>
    <n v="10"/>
    <s v="Oto Aksesuar"/>
    <n v="2"/>
    <n v="240"/>
    <n v="0.25"/>
    <n v="120"/>
    <n v="360"/>
    <n v="140"/>
    <n v="280"/>
    <n v="80"/>
  </r>
  <r>
    <n v="5356"/>
    <n v="2782"/>
    <n v="83"/>
    <s v="Boyama Seti"/>
    <n v="7"/>
    <s v="Oyuncak"/>
    <n v="1"/>
    <n v="1500"/>
    <n v="0.1"/>
    <n v="150"/>
    <n v="1350"/>
    <n v="930"/>
    <n v="930"/>
    <n v="420"/>
  </r>
  <r>
    <n v="5357"/>
    <n v="2782"/>
    <n v="94"/>
    <s v="Çaydanlık"/>
    <n v="8"/>
    <s v="Mutfak"/>
    <n v="3"/>
    <n v="6430"/>
    <n v="0.05"/>
    <n v="964.5"/>
    <n v="18325.5"/>
    <n v="3570"/>
    <n v="10710"/>
    <n v="7615.5"/>
  </r>
  <r>
    <n v="5358"/>
    <n v="2783"/>
    <n v="101"/>
    <s v="Tohum Seti"/>
    <n v="9"/>
    <s v="Bahçe"/>
    <n v="2"/>
    <n v="720"/>
    <n v="0.1"/>
    <n v="144"/>
    <n v="1296"/>
    <n v="440"/>
    <n v="880"/>
    <n v="416"/>
  </r>
  <r>
    <n v="5359"/>
    <n v="2783"/>
    <n v="112"/>
    <s v="Cam Suyu"/>
    <n v="10"/>
    <s v="Oto Aksesuar"/>
    <n v="2"/>
    <n v="2910"/>
    <n v="0"/>
    <n v="0"/>
    <n v="5820"/>
    <n v="1520"/>
    <n v="3040"/>
    <n v="2780"/>
  </r>
  <r>
    <n v="5360"/>
    <n v="2784"/>
    <n v="74"/>
    <s v="Puzzle"/>
    <n v="7"/>
    <s v="Oyuncak"/>
    <n v="1"/>
    <n v="580"/>
    <n v="0"/>
    <n v="0"/>
    <n v="580"/>
    <n v="420"/>
    <n v="420"/>
    <n v="160"/>
  </r>
  <r>
    <n v="5361"/>
    <n v="2785"/>
    <n v="16"/>
    <s v="Nevresim Takımı"/>
    <n v="2"/>
    <s v="Ev Yaşam"/>
    <n v="1"/>
    <n v="2080"/>
    <n v="0"/>
    <n v="0"/>
    <n v="2080"/>
    <n v="990"/>
    <n v="990"/>
    <n v="1090"/>
  </r>
  <r>
    <n v="5362"/>
    <n v="2786"/>
    <n v="24"/>
    <s v="Kitaplık"/>
    <n v="2"/>
    <s v="Ev Yaşam"/>
    <n v="2"/>
    <n v="2920"/>
    <n v="0"/>
    <n v="0"/>
    <n v="5840"/>
    <n v="2180"/>
    <n v="4360"/>
    <n v="1480"/>
  </r>
  <r>
    <n v="5363"/>
    <n v="2786"/>
    <n v="37"/>
    <s v="Roman"/>
    <n v="4"/>
    <s v="Kitap"/>
    <n v="1"/>
    <n v="240"/>
    <n v="0.05"/>
    <n v="12"/>
    <n v="228"/>
    <n v="160"/>
    <n v="160"/>
    <n v="68"/>
  </r>
  <r>
    <n v="5364"/>
    <n v="2786"/>
    <n v="67"/>
    <s v="Yüz Temizleme Jeli"/>
    <n v="6"/>
    <s v="Kozmetik"/>
    <n v="2"/>
    <n v="1460"/>
    <n v="0.15"/>
    <n v="438"/>
    <n v="2482"/>
    <n v="730"/>
    <n v="1460"/>
    <n v="1022"/>
  </r>
  <r>
    <n v="5365"/>
    <n v="2787"/>
    <n v="19"/>
    <s v="Perde"/>
    <n v="2"/>
    <s v="Ev Yaşam"/>
    <n v="5"/>
    <n v="2900"/>
    <n v="0"/>
    <n v="0"/>
    <n v="14500"/>
    <n v="1960"/>
    <n v="9800"/>
    <n v="4700"/>
  </r>
  <r>
    <n v="5366"/>
    <n v="2788"/>
    <n v="54"/>
    <s v="Bisiklet Kaskı"/>
    <n v="5"/>
    <s v="Spor"/>
    <n v="1"/>
    <n v="18860"/>
    <n v="0.2"/>
    <n v="3772"/>
    <n v="15088"/>
    <n v="9720"/>
    <n v="9720"/>
    <n v="5368"/>
  </r>
  <r>
    <n v="5367"/>
    <n v="2788"/>
    <n v="110"/>
    <s v="Oto Süpürge"/>
    <n v="10"/>
    <s v="Oto Aksesuar"/>
    <n v="1"/>
    <n v="410"/>
    <n v="0.1"/>
    <n v="41"/>
    <n v="369"/>
    <n v="250"/>
    <n v="250"/>
    <n v="119"/>
  </r>
  <r>
    <n v="5368"/>
    <n v="2788"/>
    <n v="84"/>
    <s v="Robot Oyuncak"/>
    <n v="7"/>
    <s v="Oyuncak"/>
    <n v="4"/>
    <n v="660"/>
    <n v="0.05"/>
    <n v="132"/>
    <n v="2508"/>
    <n v="500"/>
    <n v="2000"/>
    <n v="508"/>
  </r>
  <r>
    <n v="5369"/>
    <n v="2789"/>
    <n v="107"/>
    <s v="Bahçe Sandalyesi"/>
    <n v="9"/>
    <s v="Bahçe"/>
    <n v="1"/>
    <n v="560"/>
    <n v="0"/>
    <n v="0"/>
    <n v="560"/>
    <n v="310"/>
    <n v="310"/>
    <n v="250"/>
  </r>
  <r>
    <n v="5370"/>
    <n v="2789"/>
    <n v="16"/>
    <s v="Nevresim Takımı"/>
    <n v="2"/>
    <s v="Ev Yaşam"/>
    <n v="2"/>
    <n v="2070"/>
    <n v="0"/>
    <n v="0"/>
    <n v="4140"/>
    <n v="990"/>
    <n v="1980"/>
    <n v="2160"/>
  </r>
  <r>
    <n v="5371"/>
    <n v="2790"/>
    <n v="71"/>
    <s v="Dudak Balmı"/>
    <n v="6"/>
    <s v="Kozmetik"/>
    <n v="2"/>
    <n v="620"/>
    <n v="0.1"/>
    <n v="124"/>
    <n v="1116"/>
    <n v="340"/>
    <n v="680"/>
    <n v="436"/>
  </r>
  <r>
    <n v="5372"/>
    <n v="2790"/>
    <n v="65"/>
    <s v="Diş Macunu"/>
    <n v="6"/>
    <s v="Kozmetik"/>
    <n v="1"/>
    <n v="220"/>
    <n v="0.05"/>
    <n v="11"/>
    <n v="209"/>
    <n v="170"/>
    <n v="170"/>
    <n v="39"/>
  </r>
  <r>
    <n v="5373"/>
    <n v="2791"/>
    <n v="120"/>
    <s v="İlk Yardım Çantası"/>
    <n v="10"/>
    <s v="Oto Aksesuar"/>
    <n v="1"/>
    <n v="4630"/>
    <n v="0"/>
    <n v="0"/>
    <n v="4630"/>
    <n v="2720"/>
    <n v="2720"/>
    <n v="1910"/>
  </r>
  <r>
    <n v="5374"/>
    <n v="2791"/>
    <n v="17"/>
    <s v="Yastık"/>
    <n v="2"/>
    <s v="Ev Yaşam"/>
    <n v="1"/>
    <n v="2490"/>
    <n v="0"/>
    <n v="0"/>
    <n v="2490"/>
    <n v="1340"/>
    <n v="1340"/>
    <n v="1150"/>
  </r>
  <r>
    <n v="5375"/>
    <n v="2792"/>
    <n v="64"/>
    <s v="Parfüm"/>
    <n v="6"/>
    <s v="Kozmetik"/>
    <n v="1"/>
    <n v="420"/>
    <n v="0.05"/>
    <n v="21"/>
    <n v="399"/>
    <n v="260"/>
    <n v="260"/>
    <n v="139"/>
  </r>
  <r>
    <n v="5376"/>
    <n v="2792"/>
    <n v="78"/>
    <s v="Bebek Oyuncak"/>
    <n v="7"/>
    <s v="Oyuncak"/>
    <n v="2"/>
    <n v="410"/>
    <n v="0.1"/>
    <n v="82"/>
    <n v="738"/>
    <n v="240"/>
    <n v="480"/>
    <n v="258"/>
  </r>
  <r>
    <n v="5377"/>
    <n v="2792"/>
    <n v="68"/>
    <s v="Tıraş Köpüğü"/>
    <n v="6"/>
    <s v="Kozmetik"/>
    <n v="1"/>
    <n v="1070"/>
    <n v="0.05"/>
    <n v="53.5"/>
    <n v="1016.5"/>
    <n v="610"/>
    <n v="610"/>
    <n v="406.5"/>
  </r>
  <r>
    <n v="5378"/>
    <n v="2792"/>
    <n v="7"/>
    <s v="Monitör"/>
    <n v="1"/>
    <s v="Elektronik"/>
    <n v="1"/>
    <n v="18690"/>
    <n v="0"/>
    <n v="0"/>
    <n v="18690"/>
    <n v="9620"/>
    <n v="9620"/>
    <n v="9070"/>
  </r>
  <r>
    <n v="5379"/>
    <n v="2793"/>
    <n v="104"/>
    <s v="Fide Küreği"/>
    <n v="9"/>
    <s v="Bahçe"/>
    <n v="1"/>
    <n v="770"/>
    <n v="0.05"/>
    <n v="38.5"/>
    <n v="731.5"/>
    <n v="520"/>
    <n v="520"/>
    <n v="211.5"/>
  </r>
  <r>
    <n v="5380"/>
    <n v="2794"/>
    <n v="47"/>
    <s v="Çizim Defteri"/>
    <n v="4"/>
    <s v="Kitap"/>
    <n v="5"/>
    <n v="330"/>
    <n v="0.15"/>
    <n v="247.5"/>
    <n v="1402.5"/>
    <n v="240"/>
    <n v="1200"/>
    <n v="202.5"/>
  </r>
  <r>
    <n v="5381"/>
    <n v="2794"/>
    <n v="58"/>
    <s v="Eldiven"/>
    <n v="5"/>
    <s v="Spor"/>
    <n v="1"/>
    <n v="10470"/>
    <n v="0.1"/>
    <n v="1047"/>
    <n v="9423"/>
    <n v="6110"/>
    <n v="6110"/>
    <n v="3313"/>
  </r>
  <r>
    <n v="5382"/>
    <n v="2795"/>
    <n v="41"/>
    <s v="Tarih Kitabı"/>
    <n v="4"/>
    <s v="Kitap"/>
    <n v="1"/>
    <n v="120"/>
    <n v="0"/>
    <n v="0"/>
    <n v="120"/>
    <n v="70"/>
    <n v="70"/>
    <n v="50"/>
  </r>
  <r>
    <n v="5383"/>
    <n v="2795"/>
    <n v="22"/>
    <s v="Çamaşır Sepeti"/>
    <n v="2"/>
    <s v="Ev Yaşam"/>
    <n v="1"/>
    <n v="960"/>
    <n v="0.1"/>
    <n v="96"/>
    <n v="864"/>
    <n v="630"/>
    <n v="630"/>
    <n v="234"/>
  </r>
  <r>
    <n v="5384"/>
    <n v="2796"/>
    <n v="83"/>
    <s v="Boyama Seti"/>
    <n v="7"/>
    <s v="Oyuncak"/>
    <n v="1"/>
    <n v="1490"/>
    <n v="0.2"/>
    <n v="298"/>
    <n v="1192"/>
    <n v="930"/>
    <n v="930"/>
    <n v="262"/>
  </r>
  <r>
    <n v="5385"/>
    <n v="2797"/>
    <n v="9"/>
    <s v="Mouse"/>
    <n v="1"/>
    <s v="Elektronik"/>
    <n v="2"/>
    <n v="24370"/>
    <n v="0"/>
    <n v="0"/>
    <n v="48740"/>
    <n v="14160"/>
    <n v="28320"/>
    <n v="20420"/>
  </r>
  <r>
    <n v="5386"/>
    <n v="2798"/>
    <n v="101"/>
    <s v="Tohum Seti"/>
    <n v="9"/>
    <s v="Bahçe"/>
    <n v="1"/>
    <n v="750"/>
    <n v="0"/>
    <n v="0"/>
    <n v="750"/>
    <n v="440"/>
    <n v="440"/>
    <n v="310"/>
  </r>
  <r>
    <n v="5387"/>
    <n v="2798"/>
    <n v="6"/>
    <s v="Tablet"/>
    <n v="1"/>
    <s v="Elektronik"/>
    <n v="2"/>
    <n v="19550"/>
    <n v="0"/>
    <n v="0"/>
    <n v="39100"/>
    <n v="13090"/>
    <n v="26180"/>
    <n v="12920"/>
  </r>
  <r>
    <n v="5388"/>
    <n v="2798"/>
    <n v="22"/>
    <s v="Çamaşır Sepeti"/>
    <n v="2"/>
    <s v="Ev Yaşam"/>
    <n v="1"/>
    <n v="990"/>
    <n v="0.2"/>
    <n v="198"/>
    <n v="792"/>
    <n v="630"/>
    <n v="630"/>
    <n v="162"/>
  </r>
  <r>
    <n v="5389"/>
    <n v="2799"/>
    <n v="115"/>
    <s v="Araç Şarj Aleti"/>
    <n v="10"/>
    <s v="Oto Aksesuar"/>
    <n v="2"/>
    <n v="4970"/>
    <n v="0.15"/>
    <n v="1491"/>
    <n v="8449"/>
    <n v="3060"/>
    <n v="6120"/>
    <n v="2329"/>
  </r>
  <r>
    <n v="5390"/>
    <n v="2800"/>
    <n v="115"/>
    <s v="Araç Şarj Aleti"/>
    <n v="10"/>
    <s v="Oto Aksesuar"/>
    <n v="5"/>
    <n v="4950"/>
    <n v="0"/>
    <n v="0"/>
    <n v="24750"/>
    <n v="3060"/>
    <n v="15300"/>
    <n v="9450"/>
  </r>
  <r>
    <n v="5391"/>
    <n v="2800"/>
    <n v="50"/>
    <s v="Yoga Matı"/>
    <n v="5"/>
    <s v="Spor"/>
    <n v="1"/>
    <n v="3390"/>
    <n v="0.05"/>
    <n v="169.5"/>
    <n v="3220.5"/>
    <n v="1750"/>
    <n v="1750"/>
    <n v="1470.5"/>
  </r>
  <r>
    <n v="5392"/>
    <n v="2801"/>
    <n v="51"/>
    <s v="Dambıl Seti"/>
    <n v="5"/>
    <s v="Spor"/>
    <n v="3"/>
    <n v="19230"/>
    <n v="0.1"/>
    <n v="5769"/>
    <n v="51921"/>
    <n v="9220"/>
    <n v="27660"/>
    <n v="24261"/>
  </r>
  <r>
    <n v="5393"/>
    <n v="2802"/>
    <n v="27"/>
    <s v="Sweatshirt"/>
    <n v="3"/>
    <s v="Giyim"/>
    <n v="1"/>
    <n v="1460"/>
    <n v="0.1"/>
    <n v="146"/>
    <n v="1314"/>
    <n v="690"/>
    <n v="690"/>
    <n v="624"/>
  </r>
  <r>
    <n v="5394"/>
    <n v="2802"/>
    <n v="69"/>
    <s v="Deodorant"/>
    <n v="6"/>
    <s v="Kozmetik"/>
    <n v="1"/>
    <n v="700"/>
    <n v="0"/>
    <n v="0"/>
    <n v="700"/>
    <n v="500"/>
    <n v="500"/>
    <n v="200"/>
  </r>
  <r>
    <n v="5395"/>
    <n v="2802"/>
    <n v="63"/>
    <s v="Güneş Kremi"/>
    <n v="6"/>
    <s v="Kozmetik"/>
    <n v="3"/>
    <n v="1600"/>
    <n v="0"/>
    <n v="0"/>
    <n v="4800"/>
    <n v="750"/>
    <n v="2250"/>
    <n v="2550"/>
  </r>
  <r>
    <n v="5396"/>
    <n v="2803"/>
    <n v="87"/>
    <s v="Blender"/>
    <n v="8"/>
    <s v="Mutfak"/>
    <n v="1"/>
    <n v="11010"/>
    <n v="0.25"/>
    <n v="2752.5"/>
    <n v="8257.5"/>
    <n v="6740"/>
    <n v="6740"/>
    <n v="1517.5"/>
  </r>
  <r>
    <n v="5397"/>
    <n v="2804"/>
    <n v="120"/>
    <s v="İlk Yardım Çantası"/>
    <n v="10"/>
    <s v="Oto Aksesuar"/>
    <n v="2"/>
    <n v="4710"/>
    <n v="0"/>
    <n v="0"/>
    <n v="9420"/>
    <n v="2720"/>
    <n v="5440"/>
    <n v="3980"/>
  </r>
  <r>
    <n v="5398"/>
    <n v="2804"/>
    <n v="92"/>
    <s v="Saklama Kabı"/>
    <n v="8"/>
    <s v="Mutfak"/>
    <n v="3"/>
    <n v="780"/>
    <n v="0.05"/>
    <n v="117"/>
    <n v="2223"/>
    <n v="500"/>
    <n v="1500"/>
    <n v="723"/>
  </r>
  <r>
    <n v="5399"/>
    <n v="2804"/>
    <n v="107"/>
    <s v="Bahçe Sandalyesi"/>
    <n v="9"/>
    <s v="Bahçe"/>
    <n v="2"/>
    <n v="540"/>
    <n v="0"/>
    <n v="0"/>
    <n v="1080"/>
    <n v="310"/>
    <n v="620"/>
    <n v="460"/>
  </r>
  <r>
    <n v="5400"/>
    <n v="2804"/>
    <n v="19"/>
    <s v="Perde"/>
    <n v="2"/>
    <s v="Ev Yaşam"/>
    <n v="2"/>
    <n v="3010"/>
    <n v="0"/>
    <n v="0"/>
    <n v="6020"/>
    <n v="1960"/>
    <n v="3920"/>
    <n v="2100"/>
  </r>
  <r>
    <n v="5401"/>
    <n v="2805"/>
    <n v="25"/>
    <s v="Tişört"/>
    <n v="3"/>
    <s v="Giyim"/>
    <n v="1"/>
    <n v="2100"/>
    <n v="0.05"/>
    <n v="105"/>
    <n v="1995"/>
    <n v="1430"/>
    <n v="1430"/>
    <n v="565"/>
  </r>
  <r>
    <n v="5402"/>
    <n v="2806"/>
    <n v="54"/>
    <s v="Bisiklet Kaskı"/>
    <n v="5"/>
    <s v="Spor"/>
    <n v="4"/>
    <n v="19120"/>
    <n v="0"/>
    <n v="0"/>
    <n v="76480"/>
    <n v="9720"/>
    <n v="38880"/>
    <n v="37600"/>
  </r>
  <r>
    <n v="5403"/>
    <n v="2806"/>
    <n v="55"/>
    <s v="Suluk"/>
    <n v="5"/>
    <s v="Spor"/>
    <n v="1"/>
    <n v="15950"/>
    <n v="0.05"/>
    <n v="797.5"/>
    <n v="15152.5"/>
    <n v="9500"/>
    <n v="9500"/>
    <n v="5652.5"/>
  </r>
  <r>
    <n v="5404"/>
    <n v="2807"/>
    <n v="1"/>
    <s v="Dizüstü Bilgisayar"/>
    <n v="1"/>
    <s v="Elektronik"/>
    <n v="2"/>
    <n v="21860"/>
    <n v="0"/>
    <n v="0"/>
    <n v="43720"/>
    <n v="10270"/>
    <n v="20540"/>
    <n v="23180"/>
  </r>
  <r>
    <n v="5405"/>
    <n v="2808"/>
    <n v="83"/>
    <s v="Boyama Seti"/>
    <n v="7"/>
    <s v="Oyuncak"/>
    <n v="3"/>
    <n v="1510"/>
    <n v="0.15"/>
    <n v="679.5"/>
    <n v="3850.5"/>
    <n v="930"/>
    <n v="2790"/>
    <n v="1060.5"/>
  </r>
  <r>
    <n v="5406"/>
    <n v="2809"/>
    <n v="11"/>
    <s v="Webcam"/>
    <n v="1"/>
    <s v="Elektronik"/>
    <n v="1"/>
    <n v="3200"/>
    <n v="0"/>
    <n v="0"/>
    <n v="3200"/>
    <n v="1600"/>
    <n v="1600"/>
    <n v="1600"/>
  </r>
  <r>
    <n v="5407"/>
    <n v="2809"/>
    <n v="98"/>
    <s v="Saksı"/>
    <n v="9"/>
    <s v="Bahçe"/>
    <n v="2"/>
    <n v="4130"/>
    <n v="0.1"/>
    <n v="826"/>
    <n v="7434"/>
    <n v="2000"/>
    <n v="4000"/>
    <n v="3434"/>
  </r>
  <r>
    <n v="5408"/>
    <n v="2809"/>
    <n v="8"/>
    <s v="Klavye"/>
    <n v="1"/>
    <s v="Elektronik"/>
    <n v="1"/>
    <n v="9190"/>
    <n v="0.1"/>
    <n v="919"/>
    <n v="8271"/>
    <n v="6570"/>
    <n v="6570"/>
    <n v="1701"/>
  </r>
  <r>
    <n v="5409"/>
    <n v="2809"/>
    <n v="44"/>
    <s v="Ajanda"/>
    <n v="4"/>
    <s v="Kitap"/>
    <n v="1"/>
    <n v="310"/>
    <n v="0.1"/>
    <n v="31"/>
    <n v="279"/>
    <n v="160"/>
    <n v="160"/>
    <n v="119"/>
  </r>
  <r>
    <n v="5410"/>
    <n v="2809"/>
    <n v="1"/>
    <s v="Dizüstü Bilgisayar"/>
    <n v="1"/>
    <s v="Elektronik"/>
    <n v="2"/>
    <n v="23070"/>
    <n v="0.1"/>
    <n v="4614"/>
    <n v="41526"/>
    <n v="10270"/>
    <n v="20540"/>
    <n v="20986"/>
  </r>
  <r>
    <n v="5411"/>
    <n v="2810"/>
    <n v="29"/>
    <s v="Gömlek"/>
    <n v="3"/>
    <s v="Giyim"/>
    <n v="2"/>
    <n v="1900"/>
    <n v="0"/>
    <n v="0"/>
    <n v="3800"/>
    <n v="1380"/>
    <n v="2760"/>
    <n v="1040"/>
  </r>
  <r>
    <n v="5412"/>
    <n v="2810"/>
    <n v="108"/>
    <s v="Seramik Saksı"/>
    <n v="9"/>
    <s v="Bahçe"/>
    <n v="3"/>
    <n v="1820"/>
    <n v="0"/>
    <n v="0"/>
    <n v="5460"/>
    <n v="970"/>
    <n v="2910"/>
    <n v="2550"/>
  </r>
  <r>
    <n v="5413"/>
    <n v="2810"/>
    <n v="107"/>
    <s v="Bahçe Sandalyesi"/>
    <n v="9"/>
    <s v="Bahçe"/>
    <n v="4"/>
    <n v="530"/>
    <n v="0.1"/>
    <n v="212"/>
    <n v="1908"/>
    <n v="310"/>
    <n v="1240"/>
    <n v="668"/>
  </r>
  <r>
    <n v="5414"/>
    <n v="2811"/>
    <n v="49"/>
    <s v="Futbol Topu"/>
    <n v="5"/>
    <s v="Spor"/>
    <n v="3"/>
    <n v="370"/>
    <n v="0.05"/>
    <n v="55.5"/>
    <n v="1054.5"/>
    <n v="270"/>
    <n v="810"/>
    <n v="244.5"/>
  </r>
  <r>
    <n v="5415"/>
    <n v="2811"/>
    <n v="15"/>
    <s v="Masa Lambası"/>
    <n v="2"/>
    <s v="Ev Yaşam"/>
    <n v="1"/>
    <n v="7020"/>
    <n v="0"/>
    <n v="0"/>
    <n v="7020"/>
    <n v="5200"/>
    <n v="5200"/>
    <n v="1820"/>
  </r>
  <r>
    <n v="5416"/>
    <n v="2811"/>
    <n v="46"/>
    <s v="Kalem Seti"/>
    <n v="4"/>
    <s v="Kitap"/>
    <n v="1"/>
    <n v="160"/>
    <n v="0"/>
    <n v="0"/>
    <n v="160"/>
    <n v="90"/>
    <n v="90"/>
    <n v="70"/>
  </r>
  <r>
    <n v="5417"/>
    <n v="2812"/>
    <n v="82"/>
    <s v="Satranç Takımı"/>
    <n v="7"/>
    <s v="Oyuncak"/>
    <n v="1"/>
    <n v="930"/>
    <n v="0.05"/>
    <n v="46.5"/>
    <n v="883.5"/>
    <n v="700"/>
    <n v="700"/>
    <n v="183.5"/>
  </r>
  <r>
    <n v="5418"/>
    <n v="2812"/>
    <n v="110"/>
    <s v="Oto Süpürge"/>
    <n v="10"/>
    <s v="Oto Aksesuar"/>
    <n v="1"/>
    <n v="410"/>
    <n v="0.05"/>
    <n v="20.5"/>
    <n v="389.5"/>
    <n v="250"/>
    <n v="250"/>
    <n v="139.5"/>
  </r>
  <r>
    <n v="5419"/>
    <n v="2812"/>
    <n v="88"/>
    <s v="Kahve Makinesi"/>
    <n v="8"/>
    <s v="Mutfak"/>
    <n v="1"/>
    <n v="12170"/>
    <n v="0.05"/>
    <n v="608.5"/>
    <n v="11561.5"/>
    <n v="5740"/>
    <n v="5740"/>
    <n v="5821.5"/>
  </r>
  <r>
    <n v="5420"/>
    <n v="2813"/>
    <n v="20"/>
    <s v="Duvar Saati"/>
    <n v="2"/>
    <s v="Ev Yaşam"/>
    <n v="4"/>
    <n v="1810"/>
    <n v="0"/>
    <n v="0"/>
    <n v="7240"/>
    <n v="1030"/>
    <n v="4120"/>
    <n v="3120"/>
  </r>
  <r>
    <n v="5421"/>
    <n v="2813"/>
    <n v="78"/>
    <s v="Bebek Oyuncak"/>
    <n v="7"/>
    <s v="Oyuncak"/>
    <n v="2"/>
    <n v="390"/>
    <n v="0.05"/>
    <n v="39"/>
    <n v="741"/>
    <n v="240"/>
    <n v="480"/>
    <n v="261"/>
  </r>
  <r>
    <n v="5422"/>
    <n v="2813"/>
    <n v="111"/>
    <s v="Paspas Seti"/>
    <n v="10"/>
    <s v="Oto Aksesuar"/>
    <n v="1"/>
    <n v="250"/>
    <n v="0.15"/>
    <n v="37.5"/>
    <n v="212.5"/>
    <n v="140"/>
    <n v="140"/>
    <n v="72.5"/>
  </r>
  <r>
    <n v="5423"/>
    <n v="2814"/>
    <n v="68"/>
    <s v="Tıraş Köpüğü"/>
    <n v="6"/>
    <s v="Kozmetik"/>
    <n v="2"/>
    <n v="1060"/>
    <n v="0.05"/>
    <n v="106"/>
    <n v="2014"/>
    <n v="610"/>
    <n v="1220"/>
    <n v="794"/>
  </r>
  <r>
    <n v="5424"/>
    <n v="2815"/>
    <n v="100"/>
    <s v="Toprak Torbası"/>
    <n v="9"/>
    <s v="Bahçe"/>
    <n v="4"/>
    <n v="2950"/>
    <n v="0.05"/>
    <n v="590"/>
    <n v="11210"/>
    <n v="2190"/>
    <n v="8760"/>
    <n v="2450"/>
  </r>
  <r>
    <n v="5425"/>
    <n v="2816"/>
    <n v="104"/>
    <s v="Fide Küreği"/>
    <n v="9"/>
    <s v="Bahçe"/>
    <n v="5"/>
    <n v="800"/>
    <n v="0.15"/>
    <n v="600"/>
    <n v="3400"/>
    <n v="520"/>
    <n v="2600"/>
    <n v="800"/>
  </r>
  <r>
    <n v="5426"/>
    <n v="2817"/>
    <n v="49"/>
    <s v="Futbol Topu"/>
    <n v="5"/>
    <s v="Spor"/>
    <n v="2"/>
    <n v="350"/>
    <n v="0.2"/>
    <n v="140"/>
    <n v="560"/>
    <n v="270"/>
    <n v="540"/>
    <n v="20"/>
  </r>
  <r>
    <n v="5427"/>
    <n v="2817"/>
    <n v="58"/>
    <s v="Eldiven"/>
    <n v="5"/>
    <s v="Spor"/>
    <n v="1"/>
    <n v="10010"/>
    <n v="0.15"/>
    <n v="1501.5"/>
    <n v="8508.5"/>
    <n v="6110"/>
    <n v="6110"/>
    <n v="2398.5"/>
  </r>
  <r>
    <n v="5428"/>
    <n v="2817"/>
    <n v="98"/>
    <s v="Saksı"/>
    <n v="9"/>
    <s v="Bahçe"/>
    <n v="1"/>
    <n v="4160"/>
    <n v="0.15"/>
    <n v="624"/>
    <n v="3536"/>
    <n v="2000"/>
    <n v="2000"/>
    <n v="1536"/>
  </r>
  <r>
    <n v="5429"/>
    <n v="2818"/>
    <n v="73"/>
    <s v="Lego Seti"/>
    <n v="7"/>
    <s v="Oyuncak"/>
    <n v="1"/>
    <n v="350"/>
    <n v="0.1"/>
    <n v="35"/>
    <n v="315"/>
    <n v="180"/>
    <n v="180"/>
    <n v="135"/>
  </r>
  <r>
    <n v="5430"/>
    <n v="2819"/>
    <n v="69"/>
    <s v="Deodorant"/>
    <n v="6"/>
    <s v="Kozmetik"/>
    <n v="1"/>
    <n v="740"/>
    <n v="0"/>
    <n v="0"/>
    <n v="740"/>
    <n v="500"/>
    <n v="500"/>
    <n v="240"/>
  </r>
  <r>
    <n v="5431"/>
    <n v="2820"/>
    <n v="104"/>
    <s v="Fide Küreği"/>
    <n v="9"/>
    <s v="Bahçe"/>
    <n v="2"/>
    <n v="770"/>
    <n v="0"/>
    <n v="0"/>
    <n v="1540"/>
    <n v="520"/>
    <n v="1040"/>
    <n v="500"/>
  </r>
  <r>
    <n v="5432"/>
    <n v="2821"/>
    <n v="99"/>
    <s v="Sulama Hortumu"/>
    <n v="9"/>
    <s v="Bahçe"/>
    <n v="1"/>
    <n v="1320"/>
    <n v="0.1"/>
    <n v="132"/>
    <n v="1188"/>
    <n v="680"/>
    <n v="680"/>
    <n v="508"/>
  </r>
  <r>
    <n v="5433"/>
    <n v="2822"/>
    <n v="12"/>
    <s v="Harici Disk"/>
    <n v="1"/>
    <s v="Elektronik"/>
    <n v="2"/>
    <n v="21050"/>
    <n v="0.25"/>
    <n v="10525"/>
    <n v="31575"/>
    <n v="14940"/>
    <n v="29880"/>
    <n v="1695"/>
  </r>
  <r>
    <n v="5434"/>
    <n v="2822"/>
    <n v="111"/>
    <s v="Paspas Seti"/>
    <n v="10"/>
    <s v="Oto Aksesuar"/>
    <n v="2"/>
    <n v="260"/>
    <n v="0"/>
    <n v="0"/>
    <n v="520"/>
    <n v="140"/>
    <n v="280"/>
    <n v="240"/>
  </r>
  <r>
    <n v="5435"/>
    <n v="2823"/>
    <n v="82"/>
    <s v="Satranç Takımı"/>
    <n v="7"/>
    <s v="Oyuncak"/>
    <n v="3"/>
    <n v="950"/>
    <n v="0.05"/>
    <n v="142.5"/>
    <n v="2707.5"/>
    <n v="700"/>
    <n v="2100"/>
    <n v="607.5"/>
  </r>
  <r>
    <n v="5436"/>
    <n v="2823"/>
    <n v="55"/>
    <s v="Suluk"/>
    <n v="5"/>
    <s v="Spor"/>
    <n v="3"/>
    <n v="15570"/>
    <n v="0"/>
    <n v="0"/>
    <n v="46710"/>
    <n v="9500"/>
    <n v="28500"/>
    <n v="18210"/>
  </r>
  <r>
    <n v="5437"/>
    <n v="2824"/>
    <n v="88"/>
    <s v="Kahve Makinesi"/>
    <n v="8"/>
    <s v="Mutfak"/>
    <n v="2"/>
    <n v="11570"/>
    <n v="0"/>
    <n v="0"/>
    <n v="23140"/>
    <n v="5740"/>
    <n v="11480"/>
    <n v="11660"/>
  </r>
  <r>
    <n v="5438"/>
    <n v="2824"/>
    <n v="20"/>
    <s v="Duvar Saati"/>
    <n v="2"/>
    <s v="Ev Yaşam"/>
    <n v="3"/>
    <n v="1820"/>
    <n v="0.05"/>
    <n v="273"/>
    <n v="5187"/>
    <n v="1030"/>
    <n v="3090"/>
    <n v="2097"/>
  </r>
  <r>
    <n v="5439"/>
    <n v="2824"/>
    <n v="107"/>
    <s v="Bahçe Sandalyesi"/>
    <n v="9"/>
    <s v="Bahçe"/>
    <n v="1"/>
    <n v="560"/>
    <n v="0.1"/>
    <n v="56"/>
    <n v="504"/>
    <n v="310"/>
    <n v="310"/>
    <n v="194"/>
  </r>
  <r>
    <n v="5440"/>
    <n v="2825"/>
    <n v="63"/>
    <s v="Güneş Kremi"/>
    <n v="6"/>
    <s v="Kozmetik"/>
    <n v="2"/>
    <n v="1560"/>
    <n v="0.25"/>
    <n v="780"/>
    <n v="2340"/>
    <n v="750"/>
    <n v="1500"/>
    <n v="840"/>
  </r>
  <r>
    <n v="5441"/>
    <n v="2825"/>
    <n v="92"/>
    <s v="Saklama Kabı"/>
    <n v="8"/>
    <s v="Mutfak"/>
    <n v="1"/>
    <n v="720"/>
    <n v="0"/>
    <n v="0"/>
    <n v="720"/>
    <n v="500"/>
    <n v="500"/>
    <n v="220"/>
  </r>
  <r>
    <n v="5442"/>
    <n v="2826"/>
    <n v="12"/>
    <s v="Harici Disk"/>
    <n v="1"/>
    <s v="Elektronik"/>
    <n v="2"/>
    <n v="20310"/>
    <n v="0.05"/>
    <n v="2031"/>
    <n v="38589"/>
    <n v="14940"/>
    <n v="29880"/>
    <n v="8709"/>
  </r>
  <r>
    <n v="5443"/>
    <n v="2826"/>
    <n v="58"/>
    <s v="Eldiven"/>
    <n v="5"/>
    <s v="Spor"/>
    <n v="1"/>
    <n v="10110"/>
    <n v="0"/>
    <n v="0"/>
    <n v="10110"/>
    <n v="6110"/>
    <n v="6110"/>
    <n v="4000"/>
  </r>
  <r>
    <n v="5444"/>
    <n v="2826"/>
    <n v="45"/>
    <s v="Defter"/>
    <n v="4"/>
    <s v="Kitap"/>
    <n v="4"/>
    <n v="210"/>
    <n v="0"/>
    <n v="0"/>
    <n v="840"/>
    <n v="140"/>
    <n v="560"/>
    <n v="280"/>
  </r>
  <r>
    <n v="5445"/>
    <n v="2827"/>
    <n v="24"/>
    <s v="Kitaplık"/>
    <n v="2"/>
    <s v="Ev Yaşam"/>
    <n v="1"/>
    <n v="2810"/>
    <n v="0"/>
    <n v="0"/>
    <n v="2810"/>
    <n v="2180"/>
    <n v="2180"/>
    <n v="630"/>
  </r>
  <r>
    <n v="5446"/>
    <n v="2827"/>
    <n v="47"/>
    <s v="Çizim Defteri"/>
    <n v="4"/>
    <s v="Kitap"/>
    <n v="3"/>
    <n v="330"/>
    <n v="0"/>
    <n v="0"/>
    <n v="990"/>
    <n v="240"/>
    <n v="720"/>
    <n v="270"/>
  </r>
  <r>
    <n v="5447"/>
    <n v="2827"/>
    <n v="10"/>
    <s v="Powerbank"/>
    <n v="1"/>
    <s v="Elektronik"/>
    <n v="4"/>
    <n v="7210"/>
    <n v="0.15"/>
    <n v="4326"/>
    <n v="24514"/>
    <n v="4870"/>
    <n v="19480"/>
    <n v="5034"/>
  </r>
  <r>
    <n v="5448"/>
    <n v="2827"/>
    <n v="77"/>
    <s v="Masa Oyunu"/>
    <n v="7"/>
    <s v="Oyuncak"/>
    <n v="1"/>
    <n v="2950"/>
    <n v="0.1"/>
    <n v="295"/>
    <n v="2655"/>
    <n v="2190"/>
    <n v="2190"/>
    <n v="465"/>
  </r>
  <r>
    <n v="5449"/>
    <n v="2828"/>
    <n v="23"/>
    <s v="TV Ünitesi"/>
    <n v="2"/>
    <s v="Ev Yaşam"/>
    <n v="1"/>
    <n v="8690"/>
    <n v="0.1"/>
    <n v="869"/>
    <n v="7821"/>
    <n v="4430"/>
    <n v="4430"/>
    <n v="3391"/>
  </r>
  <r>
    <n v="5450"/>
    <n v="2829"/>
    <n v="67"/>
    <s v="Yüz Temizleme Jeli"/>
    <n v="6"/>
    <s v="Kozmetik"/>
    <n v="2"/>
    <n v="1410"/>
    <n v="0"/>
    <n v="0"/>
    <n v="2820"/>
    <n v="730"/>
    <n v="1460"/>
    <n v="1360"/>
  </r>
  <r>
    <n v="5451"/>
    <n v="2830"/>
    <n v="112"/>
    <s v="Cam Suyu"/>
    <n v="10"/>
    <s v="Oto Aksesuar"/>
    <n v="1"/>
    <n v="2950"/>
    <n v="0.15"/>
    <n v="442.5"/>
    <n v="2507.5"/>
    <n v="1520"/>
    <n v="1520"/>
    <n v="987.5"/>
  </r>
  <r>
    <n v="5452"/>
    <n v="2830"/>
    <n v="14"/>
    <s v="Hava Temizleyici"/>
    <n v="2"/>
    <s v="Ev Yaşam"/>
    <n v="2"/>
    <n v="1050"/>
    <n v="0"/>
    <n v="0"/>
    <n v="2100"/>
    <n v="560"/>
    <n v="1120"/>
    <n v="980"/>
  </r>
  <r>
    <n v="5453"/>
    <n v="2830"/>
    <n v="27"/>
    <s v="Sweatshirt"/>
    <n v="3"/>
    <s v="Giyim"/>
    <n v="1"/>
    <n v="1470"/>
    <n v="0"/>
    <n v="0"/>
    <n v="1470"/>
    <n v="690"/>
    <n v="690"/>
    <n v="780"/>
  </r>
  <r>
    <n v="5454"/>
    <n v="2830"/>
    <n v="80"/>
    <s v="Eğitici Kartlar"/>
    <n v="7"/>
    <s v="Oyuncak"/>
    <n v="1"/>
    <n v="790"/>
    <n v="0.05"/>
    <n v="39.5"/>
    <n v="750.5"/>
    <n v="640"/>
    <n v="640"/>
    <n v="110.5"/>
  </r>
  <r>
    <n v="5455"/>
    <n v="2831"/>
    <n v="36"/>
    <s v="Elbise"/>
    <n v="3"/>
    <s v="Giyim"/>
    <n v="1"/>
    <n v="3220"/>
    <n v="0.1"/>
    <n v="322"/>
    <n v="2898"/>
    <n v="1960"/>
    <n v="1960"/>
    <n v="938"/>
  </r>
  <r>
    <n v="5456"/>
    <n v="2832"/>
    <n v="56"/>
    <s v="Spor Çantası"/>
    <n v="5"/>
    <s v="Spor"/>
    <n v="1"/>
    <n v="17920"/>
    <n v="0"/>
    <n v="0"/>
    <n v="17920"/>
    <n v="12840"/>
    <n v="12840"/>
    <n v="5080"/>
  </r>
  <r>
    <n v="5457"/>
    <n v="2833"/>
    <n v="42"/>
    <s v="Çocuk Kitabı"/>
    <n v="4"/>
    <s v="Kitap"/>
    <n v="2"/>
    <n v="70"/>
    <n v="0"/>
    <n v="0"/>
    <n v="140"/>
    <n v="50"/>
    <n v="100"/>
    <n v="40"/>
  </r>
  <r>
    <n v="5458"/>
    <n v="2834"/>
    <n v="21"/>
    <s v="Ayakkabılık"/>
    <n v="2"/>
    <s v="Ev Yaşam"/>
    <n v="1"/>
    <n v="2830"/>
    <n v="0"/>
    <n v="0"/>
    <n v="2830"/>
    <n v="2170"/>
    <n v="2170"/>
    <n v="660"/>
  </r>
  <r>
    <n v="5459"/>
    <n v="2834"/>
    <n v="67"/>
    <s v="Yüz Temizleme Jeli"/>
    <n v="6"/>
    <s v="Kozmetik"/>
    <n v="1"/>
    <n v="1390"/>
    <n v="0"/>
    <n v="0"/>
    <n v="1390"/>
    <n v="730"/>
    <n v="730"/>
    <n v="660"/>
  </r>
  <r>
    <n v="5460"/>
    <n v="2835"/>
    <n v="47"/>
    <s v="Çizim Defteri"/>
    <n v="4"/>
    <s v="Kitap"/>
    <n v="1"/>
    <n v="330"/>
    <n v="0.05"/>
    <n v="16.5"/>
    <n v="313.5"/>
    <n v="240"/>
    <n v="240"/>
    <n v="73.5"/>
  </r>
  <r>
    <n v="5461"/>
    <n v="2835"/>
    <n v="112"/>
    <s v="Cam Suyu"/>
    <n v="10"/>
    <s v="Oto Aksesuar"/>
    <n v="1"/>
    <n v="2810"/>
    <n v="0"/>
    <n v="0"/>
    <n v="2810"/>
    <n v="1520"/>
    <n v="1520"/>
    <n v="1290"/>
  </r>
  <r>
    <n v="5462"/>
    <n v="2836"/>
    <n v="11"/>
    <s v="Webcam"/>
    <n v="1"/>
    <s v="Elektronik"/>
    <n v="5"/>
    <n v="3200"/>
    <n v="0"/>
    <n v="0"/>
    <n v="16000"/>
    <n v="1600"/>
    <n v="8000"/>
    <n v="8000"/>
  </r>
  <r>
    <n v="5463"/>
    <n v="2836"/>
    <n v="53"/>
    <s v="Koşu Bandı"/>
    <n v="5"/>
    <s v="Spor"/>
    <n v="1"/>
    <n v="12580"/>
    <n v="0"/>
    <n v="0"/>
    <n v="12580"/>
    <n v="6380"/>
    <n v="6380"/>
    <n v="6200"/>
  </r>
  <r>
    <n v="5464"/>
    <n v="2837"/>
    <n v="116"/>
    <s v="Koltuk Kılıfı"/>
    <n v="10"/>
    <s v="Oto Aksesuar"/>
    <n v="3"/>
    <n v="2530"/>
    <n v="0.2"/>
    <n v="1518"/>
    <n v="6072"/>
    <n v="1270"/>
    <n v="3810"/>
    <n v="2262"/>
  </r>
  <r>
    <n v="5465"/>
    <n v="2838"/>
    <n v="95"/>
    <s v="Fırın Kabı"/>
    <n v="8"/>
    <s v="Mutfak"/>
    <n v="1"/>
    <n v="3420"/>
    <n v="0"/>
    <n v="0"/>
    <n v="3420"/>
    <n v="2310"/>
    <n v="2310"/>
    <n v="1110"/>
  </r>
  <r>
    <n v="5466"/>
    <n v="2839"/>
    <n v="109"/>
    <s v="Araç Telefon Tutucu"/>
    <n v="10"/>
    <s v="Oto Aksesuar"/>
    <n v="1"/>
    <n v="1060"/>
    <n v="0"/>
    <n v="0"/>
    <n v="1060"/>
    <n v="760"/>
    <n v="760"/>
    <n v="300"/>
  </r>
  <r>
    <n v="5467"/>
    <n v="2839"/>
    <n v="43"/>
    <s v="Ders Kitabı"/>
    <n v="4"/>
    <s v="Kitap"/>
    <n v="1"/>
    <n v="190"/>
    <n v="0.25"/>
    <n v="47.5"/>
    <n v="142.5"/>
    <n v="120"/>
    <n v="120"/>
    <n v="22.5"/>
  </r>
  <r>
    <n v="5468"/>
    <n v="2840"/>
    <n v="103"/>
    <s v="Güneş Enerjili Lamba"/>
    <n v="9"/>
    <s v="Bahçe"/>
    <n v="1"/>
    <n v="1430"/>
    <n v="0.1"/>
    <n v="143"/>
    <n v="1287"/>
    <n v="970"/>
    <n v="970"/>
    <n v="317"/>
  </r>
  <r>
    <n v="5469"/>
    <n v="2840"/>
    <n v="106"/>
    <s v="Gübre"/>
    <n v="9"/>
    <s v="Bahçe"/>
    <n v="1"/>
    <n v="1570"/>
    <n v="0.1"/>
    <n v="157"/>
    <n v="1413"/>
    <n v="830"/>
    <n v="830"/>
    <n v="583"/>
  </r>
  <r>
    <n v="5470"/>
    <n v="2841"/>
    <n v="22"/>
    <s v="Çamaşır Sepeti"/>
    <n v="2"/>
    <s v="Ev Yaşam"/>
    <n v="1"/>
    <n v="990"/>
    <n v="0.05"/>
    <n v="49.5"/>
    <n v="940.5"/>
    <n v="630"/>
    <n v="630"/>
    <n v="310.5"/>
  </r>
  <r>
    <n v="5471"/>
    <n v="2842"/>
    <n v="17"/>
    <s v="Yastık"/>
    <n v="2"/>
    <s v="Ev Yaşam"/>
    <n v="2"/>
    <n v="2400"/>
    <n v="0"/>
    <n v="0"/>
    <n v="4800"/>
    <n v="1340"/>
    <n v="2680"/>
    <n v="2120"/>
  </r>
  <r>
    <n v="5472"/>
    <n v="2842"/>
    <n v="76"/>
    <s v="Peluş Ayı"/>
    <n v="7"/>
    <s v="Oyuncak"/>
    <n v="1"/>
    <n v="190"/>
    <n v="0"/>
    <n v="0"/>
    <n v="190"/>
    <n v="150"/>
    <n v="150"/>
    <n v="40"/>
  </r>
  <r>
    <n v="5473"/>
    <n v="2842"/>
    <n v="73"/>
    <s v="Lego Seti"/>
    <n v="7"/>
    <s v="Oyuncak"/>
    <n v="4"/>
    <n v="360"/>
    <n v="0"/>
    <n v="0"/>
    <n v="1440"/>
    <n v="180"/>
    <n v="720"/>
    <n v="720"/>
  </r>
  <r>
    <n v="5474"/>
    <n v="2843"/>
    <n v="50"/>
    <s v="Yoga Matı"/>
    <n v="5"/>
    <s v="Spor"/>
    <n v="2"/>
    <n v="3300"/>
    <n v="0.05"/>
    <n v="330"/>
    <n v="6270"/>
    <n v="1750"/>
    <n v="3500"/>
    <n v="2770"/>
  </r>
  <r>
    <n v="5475"/>
    <n v="2844"/>
    <n v="49"/>
    <s v="Futbol Topu"/>
    <n v="5"/>
    <s v="Spor"/>
    <n v="1"/>
    <n v="360"/>
    <n v="0"/>
    <n v="0"/>
    <n v="360"/>
    <n v="270"/>
    <n v="270"/>
    <n v="90"/>
  </r>
  <r>
    <n v="5476"/>
    <n v="2844"/>
    <n v="2"/>
    <s v="Akıllı Telefon"/>
    <n v="1"/>
    <s v="Elektronik"/>
    <n v="2"/>
    <n v="7700"/>
    <n v="0.1"/>
    <n v="1540"/>
    <n v="13860"/>
    <n v="3900"/>
    <n v="7800"/>
    <n v="6060"/>
  </r>
  <r>
    <n v="5477"/>
    <n v="2844"/>
    <n v="40"/>
    <s v="Veri Analizi Kitabı"/>
    <n v="4"/>
    <s v="Kitap"/>
    <n v="2"/>
    <n v="480"/>
    <n v="0.1"/>
    <n v="96"/>
    <n v="864"/>
    <n v="340"/>
    <n v="680"/>
    <n v="184"/>
  </r>
  <r>
    <n v="5478"/>
    <n v="2844"/>
    <n v="89"/>
    <s v="Kesme Tahtası"/>
    <n v="8"/>
    <s v="Mutfak"/>
    <n v="2"/>
    <n v="650"/>
    <n v="0.1"/>
    <n v="130"/>
    <n v="1170"/>
    <n v="300"/>
    <n v="600"/>
    <n v="570"/>
  </r>
  <r>
    <n v="5479"/>
    <n v="2844"/>
    <n v="24"/>
    <s v="Kitaplık"/>
    <n v="2"/>
    <s v="Ev Yaşam"/>
    <n v="1"/>
    <n v="2920"/>
    <n v="0"/>
    <n v="0"/>
    <n v="2920"/>
    <n v="2180"/>
    <n v="2180"/>
    <n v="740"/>
  </r>
  <r>
    <n v="5480"/>
    <n v="2845"/>
    <n v="68"/>
    <s v="Tıraş Köpüğü"/>
    <n v="6"/>
    <s v="Kozmetik"/>
    <n v="1"/>
    <n v="1100"/>
    <n v="0.05"/>
    <n v="55"/>
    <n v="1045"/>
    <n v="610"/>
    <n v="610"/>
    <n v="435"/>
  </r>
  <r>
    <n v="5481"/>
    <n v="2846"/>
    <n v="4"/>
    <s v="Bluetooth Hoparlör"/>
    <n v="1"/>
    <s v="Elektronik"/>
    <n v="1"/>
    <n v="20920"/>
    <n v="0"/>
    <n v="0"/>
    <n v="20920"/>
    <n v="9340"/>
    <n v="9340"/>
    <n v="11580"/>
  </r>
  <r>
    <n v="5482"/>
    <n v="2847"/>
    <n v="4"/>
    <s v="Bluetooth Hoparlör"/>
    <n v="1"/>
    <s v="Elektronik"/>
    <n v="2"/>
    <n v="19520"/>
    <n v="0"/>
    <n v="0"/>
    <n v="39040"/>
    <n v="9340"/>
    <n v="18680"/>
    <n v="20360"/>
  </r>
  <r>
    <n v="5483"/>
    <n v="2847"/>
    <n v="32"/>
    <s v="Kazak"/>
    <n v="3"/>
    <s v="Giyim"/>
    <n v="2"/>
    <n v="2260"/>
    <n v="0.25"/>
    <n v="1130"/>
    <n v="3390"/>
    <n v="1660"/>
    <n v="3320"/>
    <n v="70"/>
  </r>
  <r>
    <n v="5484"/>
    <n v="2848"/>
    <n v="26"/>
    <s v="Kot Pantolon"/>
    <n v="3"/>
    <s v="Giyim"/>
    <n v="1"/>
    <n v="870"/>
    <n v="0.15"/>
    <n v="130.5"/>
    <n v="739.5"/>
    <n v="400"/>
    <n v="400"/>
    <n v="339.5"/>
  </r>
  <r>
    <n v="5485"/>
    <n v="2849"/>
    <n v="100"/>
    <s v="Toprak Torbası"/>
    <n v="9"/>
    <s v="Bahçe"/>
    <n v="1"/>
    <n v="2850"/>
    <n v="0.2"/>
    <n v="570"/>
    <n v="2280"/>
    <n v="2190"/>
    <n v="2190"/>
    <n v="90"/>
  </r>
  <r>
    <n v="5486"/>
    <n v="2849"/>
    <n v="10"/>
    <s v="Powerbank"/>
    <n v="1"/>
    <s v="Elektronik"/>
    <n v="1"/>
    <n v="6830"/>
    <n v="0.05"/>
    <n v="341.5"/>
    <n v="6488.5"/>
    <n v="4870"/>
    <n v="4870"/>
    <n v="1618.5"/>
  </r>
  <r>
    <n v="5487"/>
    <n v="2849"/>
    <n v="92"/>
    <s v="Saklama Kabı"/>
    <n v="8"/>
    <s v="Mutfak"/>
    <n v="1"/>
    <n v="780"/>
    <n v="0.1"/>
    <n v="78"/>
    <n v="702"/>
    <n v="500"/>
    <n v="500"/>
    <n v="202"/>
  </r>
  <r>
    <n v="5488"/>
    <n v="2849"/>
    <n v="76"/>
    <s v="Peluş Ayı"/>
    <n v="7"/>
    <s v="Oyuncak"/>
    <n v="1"/>
    <n v="200"/>
    <n v="0.05"/>
    <n v="10"/>
    <n v="190"/>
    <n v="150"/>
    <n v="150"/>
    <n v="40"/>
  </r>
  <r>
    <n v="5489"/>
    <n v="2850"/>
    <n v="9"/>
    <s v="Mouse"/>
    <n v="1"/>
    <s v="Elektronik"/>
    <n v="2"/>
    <n v="24520"/>
    <n v="0"/>
    <n v="0"/>
    <n v="49040"/>
    <n v="14160"/>
    <n v="28320"/>
    <n v="20720"/>
  </r>
  <r>
    <n v="5490"/>
    <n v="2850"/>
    <n v="104"/>
    <s v="Fide Küreği"/>
    <n v="9"/>
    <s v="Bahçe"/>
    <n v="1"/>
    <n v="800"/>
    <n v="0.2"/>
    <n v="160"/>
    <n v="640"/>
    <n v="520"/>
    <n v="520"/>
    <n v="120"/>
  </r>
  <r>
    <n v="5491"/>
    <n v="2850"/>
    <n v="68"/>
    <s v="Tıraş Köpüğü"/>
    <n v="6"/>
    <s v="Kozmetik"/>
    <n v="1"/>
    <n v="1060"/>
    <n v="0"/>
    <n v="0"/>
    <n v="1060"/>
    <n v="610"/>
    <n v="610"/>
    <n v="450"/>
  </r>
  <r>
    <n v="5492"/>
    <n v="2850"/>
    <n v="109"/>
    <s v="Araç Telefon Tutucu"/>
    <n v="10"/>
    <s v="Oto Aksesuar"/>
    <n v="2"/>
    <n v="1010"/>
    <n v="0"/>
    <n v="0"/>
    <n v="2020"/>
    <n v="760"/>
    <n v="1520"/>
    <n v="500"/>
  </r>
  <r>
    <n v="5493"/>
    <n v="2851"/>
    <n v="58"/>
    <s v="Eldiven"/>
    <n v="5"/>
    <s v="Spor"/>
    <n v="2"/>
    <n v="10440"/>
    <n v="0"/>
    <n v="0"/>
    <n v="20880"/>
    <n v="6110"/>
    <n v="12220"/>
    <n v="8660"/>
  </r>
  <r>
    <n v="5494"/>
    <n v="2851"/>
    <n v="101"/>
    <s v="Tohum Seti"/>
    <n v="9"/>
    <s v="Bahçe"/>
    <n v="3"/>
    <n v="730"/>
    <n v="0.05"/>
    <n v="109.5"/>
    <n v="2080.5"/>
    <n v="440"/>
    <n v="1320"/>
    <n v="760.5"/>
  </r>
  <r>
    <n v="5495"/>
    <n v="2852"/>
    <n v="54"/>
    <s v="Bisiklet Kaskı"/>
    <n v="5"/>
    <s v="Spor"/>
    <n v="1"/>
    <n v="18670"/>
    <n v="0.15"/>
    <n v="2800.5"/>
    <n v="15869.5"/>
    <n v="9720"/>
    <n v="9720"/>
    <n v="6149.5"/>
  </r>
  <r>
    <n v="5496"/>
    <n v="2853"/>
    <n v="2"/>
    <s v="Akıllı Telefon"/>
    <n v="1"/>
    <s v="Elektronik"/>
    <n v="1"/>
    <n v="7570"/>
    <n v="0"/>
    <n v="0"/>
    <n v="7570"/>
    <n v="3900"/>
    <n v="3900"/>
    <n v="3670"/>
  </r>
  <r>
    <n v="5497"/>
    <n v="2853"/>
    <n v="74"/>
    <s v="Puzzle"/>
    <n v="7"/>
    <s v="Oyuncak"/>
    <n v="5"/>
    <n v="560"/>
    <n v="0.15"/>
    <n v="420"/>
    <n v="2380"/>
    <n v="420"/>
    <n v="2100"/>
    <n v="280"/>
  </r>
  <r>
    <n v="5498"/>
    <n v="2854"/>
    <n v="20"/>
    <s v="Duvar Saati"/>
    <n v="2"/>
    <s v="Ev Yaşam"/>
    <n v="1"/>
    <n v="1770"/>
    <n v="0"/>
    <n v="0"/>
    <n v="1770"/>
    <n v="1030"/>
    <n v="1030"/>
    <n v="740"/>
  </r>
  <r>
    <n v="5499"/>
    <n v="2854"/>
    <n v="25"/>
    <s v="Tişört"/>
    <n v="3"/>
    <s v="Giyim"/>
    <n v="1"/>
    <n v="2030"/>
    <n v="0"/>
    <n v="0"/>
    <n v="2030"/>
    <n v="1430"/>
    <n v="1430"/>
    <n v="600"/>
  </r>
  <r>
    <n v="5500"/>
    <n v="2855"/>
    <n v="111"/>
    <s v="Paspas Seti"/>
    <n v="10"/>
    <s v="Oto Aksesuar"/>
    <n v="3"/>
    <n v="250"/>
    <n v="0"/>
    <n v="0"/>
    <n v="750"/>
    <n v="140"/>
    <n v="420"/>
    <n v="330"/>
  </r>
  <r>
    <n v="5501"/>
    <n v="2856"/>
    <n v="115"/>
    <s v="Araç Şarj Aleti"/>
    <n v="10"/>
    <s v="Oto Aksesuar"/>
    <n v="1"/>
    <n v="4780"/>
    <n v="0.1"/>
    <n v="478"/>
    <n v="4302"/>
    <n v="3060"/>
    <n v="3060"/>
    <n v="1242"/>
  </r>
  <r>
    <n v="5502"/>
    <n v="2856"/>
    <n v="63"/>
    <s v="Güneş Kremi"/>
    <n v="6"/>
    <s v="Kozmetik"/>
    <n v="1"/>
    <n v="1640"/>
    <n v="0.1"/>
    <n v="164"/>
    <n v="1476"/>
    <n v="750"/>
    <n v="750"/>
    <n v="726"/>
  </r>
  <r>
    <n v="5503"/>
    <n v="2857"/>
    <n v="27"/>
    <s v="Sweatshirt"/>
    <n v="3"/>
    <s v="Giyim"/>
    <n v="1"/>
    <n v="1460"/>
    <n v="0"/>
    <n v="0"/>
    <n v="1460"/>
    <n v="690"/>
    <n v="690"/>
    <n v="770"/>
  </r>
  <r>
    <n v="5504"/>
    <n v="2858"/>
    <n v="35"/>
    <s v="Çorap Seti"/>
    <n v="3"/>
    <s v="Giyim"/>
    <n v="1"/>
    <n v="3940"/>
    <n v="0"/>
    <n v="0"/>
    <n v="3940"/>
    <n v="1910"/>
    <n v="1910"/>
    <n v="2030"/>
  </r>
  <r>
    <n v="5505"/>
    <n v="2858"/>
    <n v="49"/>
    <s v="Futbol Topu"/>
    <n v="5"/>
    <s v="Spor"/>
    <n v="2"/>
    <n v="370"/>
    <n v="0.15"/>
    <n v="111"/>
    <n v="629"/>
    <n v="270"/>
    <n v="540"/>
    <n v="89"/>
  </r>
  <r>
    <n v="5506"/>
    <n v="2858"/>
    <n v="16"/>
    <s v="Nevresim Takımı"/>
    <n v="2"/>
    <s v="Ev Yaşam"/>
    <n v="1"/>
    <n v="2040"/>
    <n v="0"/>
    <n v="0"/>
    <n v="2040"/>
    <n v="990"/>
    <n v="990"/>
    <n v="1050"/>
  </r>
  <r>
    <n v="5507"/>
    <n v="2859"/>
    <n v="106"/>
    <s v="Gübre"/>
    <n v="9"/>
    <s v="Bahçe"/>
    <n v="1"/>
    <n v="1510"/>
    <n v="0"/>
    <n v="0"/>
    <n v="1510"/>
    <n v="830"/>
    <n v="830"/>
    <n v="680"/>
  </r>
  <r>
    <n v="5508"/>
    <n v="2859"/>
    <n v="102"/>
    <s v="Bahçe Eldiveni"/>
    <n v="9"/>
    <s v="Bahçe"/>
    <n v="2"/>
    <n v="2090"/>
    <n v="0"/>
    <n v="0"/>
    <n v="4180"/>
    <n v="1360"/>
    <n v="2720"/>
    <n v="1460"/>
  </r>
  <r>
    <n v="5509"/>
    <n v="2859"/>
    <n v="20"/>
    <s v="Duvar Saati"/>
    <n v="2"/>
    <s v="Ev Yaşam"/>
    <n v="2"/>
    <n v="1770"/>
    <n v="0"/>
    <n v="0"/>
    <n v="3540"/>
    <n v="1030"/>
    <n v="2060"/>
    <n v="1480"/>
  </r>
  <r>
    <n v="5510"/>
    <n v="2860"/>
    <n v="47"/>
    <s v="Çizim Defteri"/>
    <n v="4"/>
    <s v="Kitap"/>
    <n v="1"/>
    <n v="340"/>
    <n v="0"/>
    <n v="0"/>
    <n v="340"/>
    <n v="240"/>
    <n v="240"/>
    <n v="100"/>
  </r>
  <r>
    <n v="5511"/>
    <n v="2860"/>
    <n v="62"/>
    <s v="Nemlendirici Krem"/>
    <n v="6"/>
    <s v="Kozmetik"/>
    <n v="1"/>
    <n v="980"/>
    <n v="0.1"/>
    <n v="98"/>
    <n v="882"/>
    <n v="540"/>
    <n v="540"/>
    <n v="342"/>
  </r>
  <r>
    <n v="5512"/>
    <n v="2860"/>
    <n v="36"/>
    <s v="Elbise"/>
    <n v="3"/>
    <s v="Giyim"/>
    <n v="1"/>
    <n v="3230"/>
    <n v="0"/>
    <n v="0"/>
    <n v="3230"/>
    <n v="1960"/>
    <n v="1960"/>
    <n v="1270"/>
  </r>
  <r>
    <n v="5513"/>
    <n v="2860"/>
    <n v="26"/>
    <s v="Kot Pantolon"/>
    <n v="3"/>
    <s v="Giyim"/>
    <n v="1"/>
    <n v="830"/>
    <n v="0"/>
    <n v="0"/>
    <n v="830"/>
    <n v="400"/>
    <n v="400"/>
    <n v="430"/>
  </r>
  <r>
    <n v="5514"/>
    <n v="2861"/>
    <n v="107"/>
    <s v="Bahçe Sandalyesi"/>
    <n v="9"/>
    <s v="Bahçe"/>
    <n v="2"/>
    <n v="540"/>
    <n v="0"/>
    <n v="0"/>
    <n v="1080"/>
    <n v="310"/>
    <n v="620"/>
    <n v="460"/>
  </r>
  <r>
    <n v="5515"/>
    <n v="2862"/>
    <n v="38"/>
    <s v="Kişisel Gelişim Kitabı"/>
    <n v="4"/>
    <s v="Kitap"/>
    <n v="3"/>
    <n v="320"/>
    <n v="0"/>
    <n v="0"/>
    <n v="960"/>
    <n v="250"/>
    <n v="750"/>
    <n v="210"/>
  </r>
  <r>
    <n v="5516"/>
    <n v="2862"/>
    <n v="50"/>
    <s v="Yoga Matı"/>
    <n v="5"/>
    <s v="Spor"/>
    <n v="1"/>
    <n v="3340"/>
    <n v="0"/>
    <n v="0"/>
    <n v="3340"/>
    <n v="1750"/>
    <n v="1750"/>
    <n v="1590"/>
  </r>
  <r>
    <n v="5517"/>
    <n v="2863"/>
    <n v="77"/>
    <s v="Masa Oyunu"/>
    <n v="7"/>
    <s v="Oyuncak"/>
    <n v="1"/>
    <n v="2790"/>
    <n v="0.2"/>
    <n v="558"/>
    <n v="2232"/>
    <n v="2190"/>
    <n v="2190"/>
    <n v="42"/>
  </r>
  <r>
    <n v="5518"/>
    <n v="2864"/>
    <n v="44"/>
    <s v="Ajanda"/>
    <n v="4"/>
    <s v="Kitap"/>
    <n v="3"/>
    <n v="330"/>
    <n v="0.1"/>
    <n v="99"/>
    <n v="891"/>
    <n v="160"/>
    <n v="480"/>
    <n v="411"/>
  </r>
  <r>
    <n v="5519"/>
    <n v="2864"/>
    <n v="16"/>
    <s v="Nevresim Takımı"/>
    <n v="2"/>
    <s v="Ev Yaşam"/>
    <n v="1"/>
    <n v="2100"/>
    <n v="0.15"/>
    <n v="315"/>
    <n v="1785"/>
    <n v="990"/>
    <n v="990"/>
    <n v="795"/>
  </r>
  <r>
    <n v="5520"/>
    <n v="2865"/>
    <n v="19"/>
    <s v="Perde"/>
    <n v="2"/>
    <s v="Ev Yaşam"/>
    <n v="2"/>
    <n v="3000"/>
    <n v="0.15"/>
    <n v="900"/>
    <n v="5100"/>
    <n v="1960"/>
    <n v="3920"/>
    <n v="1180"/>
  </r>
  <r>
    <n v="5521"/>
    <n v="2866"/>
    <n v="96"/>
    <s v="Mutfak Tartısı"/>
    <n v="8"/>
    <s v="Mutfak"/>
    <n v="2"/>
    <n v="4080"/>
    <n v="0.15"/>
    <n v="1224"/>
    <n v="6936"/>
    <n v="3060"/>
    <n v="6120"/>
    <n v="816"/>
  </r>
  <r>
    <n v="5522"/>
    <n v="2866"/>
    <n v="112"/>
    <s v="Cam Suyu"/>
    <n v="10"/>
    <s v="Oto Aksesuar"/>
    <n v="2"/>
    <n v="2760"/>
    <n v="0"/>
    <n v="0"/>
    <n v="5520"/>
    <n v="1520"/>
    <n v="3040"/>
    <n v="2480"/>
  </r>
  <r>
    <n v="5523"/>
    <n v="2867"/>
    <n v="101"/>
    <s v="Tohum Seti"/>
    <n v="9"/>
    <s v="Bahçe"/>
    <n v="2"/>
    <n v="740"/>
    <n v="0"/>
    <n v="0"/>
    <n v="1480"/>
    <n v="440"/>
    <n v="880"/>
    <n v="600"/>
  </r>
  <r>
    <n v="5524"/>
    <n v="2868"/>
    <n v="96"/>
    <s v="Mutfak Tartısı"/>
    <n v="8"/>
    <s v="Mutfak"/>
    <n v="1"/>
    <n v="4180"/>
    <n v="0.15"/>
    <n v="627"/>
    <n v="3553"/>
    <n v="3060"/>
    <n v="3060"/>
    <n v="493"/>
  </r>
  <r>
    <n v="5525"/>
    <n v="2868"/>
    <n v="61"/>
    <s v="Şampuan"/>
    <n v="6"/>
    <s v="Kozmetik"/>
    <n v="4"/>
    <n v="900"/>
    <n v="0"/>
    <n v="0"/>
    <n v="3600"/>
    <n v="420"/>
    <n v="1680"/>
    <n v="1920"/>
  </r>
  <r>
    <n v="5526"/>
    <n v="2869"/>
    <n v="19"/>
    <s v="Perde"/>
    <n v="2"/>
    <s v="Ev Yaşam"/>
    <n v="2"/>
    <n v="3080"/>
    <n v="0.15"/>
    <n v="924"/>
    <n v="5236"/>
    <n v="1960"/>
    <n v="3920"/>
    <n v="1316"/>
  </r>
  <r>
    <n v="5527"/>
    <n v="2870"/>
    <n v="33"/>
    <s v="Ceket"/>
    <n v="3"/>
    <s v="Giyim"/>
    <n v="2"/>
    <n v="1300"/>
    <n v="0.05"/>
    <n v="130"/>
    <n v="2470"/>
    <n v="1040"/>
    <n v="2080"/>
    <n v="390"/>
  </r>
  <r>
    <n v="5528"/>
    <n v="2870"/>
    <n v="18"/>
    <s v="Halı"/>
    <n v="2"/>
    <s v="Ev Yaşam"/>
    <n v="2"/>
    <n v="11530"/>
    <n v="0"/>
    <n v="0"/>
    <n v="23060"/>
    <n v="8290"/>
    <n v="16580"/>
    <n v="6480"/>
  </r>
  <r>
    <n v="5529"/>
    <n v="2870"/>
    <n v="104"/>
    <s v="Fide Küreği"/>
    <n v="9"/>
    <s v="Bahçe"/>
    <n v="1"/>
    <n v="760"/>
    <n v="0.05"/>
    <n v="38"/>
    <n v="722"/>
    <n v="520"/>
    <n v="520"/>
    <n v="202"/>
  </r>
  <r>
    <n v="5530"/>
    <n v="2870"/>
    <n v="58"/>
    <s v="Eldiven"/>
    <n v="5"/>
    <s v="Spor"/>
    <n v="1"/>
    <n v="9950"/>
    <n v="0.1"/>
    <n v="995"/>
    <n v="8955"/>
    <n v="6110"/>
    <n v="6110"/>
    <n v="2845"/>
  </r>
  <r>
    <n v="5531"/>
    <n v="2871"/>
    <n v="57"/>
    <s v="Atlama İpi"/>
    <n v="5"/>
    <s v="Spor"/>
    <n v="1"/>
    <n v="2820"/>
    <n v="0.05"/>
    <n v="141"/>
    <n v="2679"/>
    <n v="1530"/>
    <n v="1530"/>
    <n v="1149"/>
  </r>
  <r>
    <n v="5532"/>
    <n v="2872"/>
    <n v="85"/>
    <s v="Tava"/>
    <n v="8"/>
    <s v="Mutfak"/>
    <n v="1"/>
    <n v="7110"/>
    <n v="0"/>
    <n v="0"/>
    <n v="7110"/>
    <n v="3460"/>
    <n v="3460"/>
    <n v="3650"/>
  </r>
  <r>
    <n v="5533"/>
    <n v="2873"/>
    <n v="63"/>
    <s v="Güneş Kremi"/>
    <n v="6"/>
    <s v="Kozmetik"/>
    <n v="1"/>
    <n v="1640"/>
    <n v="0"/>
    <n v="0"/>
    <n v="1640"/>
    <n v="750"/>
    <n v="750"/>
    <n v="890"/>
  </r>
  <r>
    <n v="5534"/>
    <n v="2873"/>
    <n v="48"/>
    <s v="Sözlük"/>
    <n v="4"/>
    <s v="Kitap"/>
    <n v="1"/>
    <n v="670"/>
    <n v="0"/>
    <n v="0"/>
    <n v="670"/>
    <n v="430"/>
    <n v="430"/>
    <n v="240"/>
  </r>
  <r>
    <n v="5535"/>
    <n v="2873"/>
    <n v="35"/>
    <s v="Çorap Seti"/>
    <n v="3"/>
    <s v="Giyim"/>
    <n v="1"/>
    <n v="3700"/>
    <n v="0"/>
    <n v="0"/>
    <n v="3700"/>
    <n v="1910"/>
    <n v="1910"/>
    <n v="1790"/>
  </r>
  <r>
    <n v="5536"/>
    <n v="2873"/>
    <n v="87"/>
    <s v="Blender"/>
    <n v="8"/>
    <s v="Mutfak"/>
    <n v="1"/>
    <n v="11000"/>
    <n v="0"/>
    <n v="0"/>
    <n v="11000"/>
    <n v="6740"/>
    <n v="6740"/>
    <n v="4260"/>
  </r>
  <r>
    <n v="5537"/>
    <n v="2874"/>
    <n v="98"/>
    <s v="Saksı"/>
    <n v="9"/>
    <s v="Bahçe"/>
    <n v="2"/>
    <n v="4270"/>
    <n v="0"/>
    <n v="0"/>
    <n v="8540"/>
    <n v="2000"/>
    <n v="4000"/>
    <n v="4540"/>
  </r>
  <r>
    <n v="5538"/>
    <n v="2874"/>
    <n v="114"/>
    <s v="Bagaj Düzenleyici"/>
    <n v="10"/>
    <s v="Oto Aksesuar"/>
    <n v="1"/>
    <n v="130"/>
    <n v="0.2"/>
    <n v="26"/>
    <n v="104"/>
    <n v="60"/>
    <n v="60"/>
    <n v="44"/>
  </r>
  <r>
    <n v="5539"/>
    <n v="2874"/>
    <n v="70"/>
    <s v="El Kremi"/>
    <n v="6"/>
    <s v="Kozmetik"/>
    <n v="1"/>
    <n v="1050"/>
    <n v="0.15"/>
    <n v="157.5"/>
    <n v="892.5"/>
    <n v="700"/>
    <n v="700"/>
    <n v="192.5"/>
  </r>
  <r>
    <n v="5540"/>
    <n v="2874"/>
    <n v="21"/>
    <s v="Ayakkabılık"/>
    <n v="2"/>
    <s v="Ev Yaşam"/>
    <n v="1"/>
    <n v="2940"/>
    <n v="0.1"/>
    <n v="294"/>
    <n v="2646"/>
    <n v="2170"/>
    <n v="2170"/>
    <n v="476"/>
  </r>
  <r>
    <n v="5541"/>
    <n v="2875"/>
    <n v="116"/>
    <s v="Koltuk Kılıfı"/>
    <n v="10"/>
    <s v="Oto Aksesuar"/>
    <n v="1"/>
    <n v="2510"/>
    <n v="0"/>
    <n v="0"/>
    <n v="2510"/>
    <n v="1270"/>
    <n v="1270"/>
    <n v="1240"/>
  </r>
  <r>
    <n v="5542"/>
    <n v="2876"/>
    <n v="107"/>
    <s v="Bahçe Sandalyesi"/>
    <n v="9"/>
    <s v="Bahçe"/>
    <n v="4"/>
    <n v="530"/>
    <n v="0.05"/>
    <n v="106"/>
    <n v="2014"/>
    <n v="310"/>
    <n v="1240"/>
    <n v="774"/>
  </r>
  <r>
    <n v="5543"/>
    <n v="2877"/>
    <n v="2"/>
    <s v="Akıllı Telefon"/>
    <n v="1"/>
    <s v="Elektronik"/>
    <n v="1"/>
    <n v="7760"/>
    <n v="0"/>
    <n v="0"/>
    <n v="7760"/>
    <n v="3900"/>
    <n v="3900"/>
    <n v="3860"/>
  </r>
  <r>
    <n v="5544"/>
    <n v="2878"/>
    <n v="19"/>
    <s v="Perde"/>
    <n v="2"/>
    <s v="Ev Yaşam"/>
    <n v="1"/>
    <n v="3010"/>
    <n v="0.2"/>
    <n v="602"/>
    <n v="2408"/>
    <n v="1960"/>
    <n v="1960"/>
    <n v="448"/>
  </r>
  <r>
    <n v="5545"/>
    <n v="2878"/>
    <n v="2"/>
    <s v="Akıllı Telefon"/>
    <n v="1"/>
    <s v="Elektronik"/>
    <n v="2"/>
    <n v="7760"/>
    <n v="0.1"/>
    <n v="1552"/>
    <n v="13968"/>
    <n v="3900"/>
    <n v="7800"/>
    <n v="6168"/>
  </r>
  <r>
    <n v="5546"/>
    <n v="2879"/>
    <n v="68"/>
    <s v="Tıraş Köpüğü"/>
    <n v="6"/>
    <s v="Kozmetik"/>
    <n v="1"/>
    <n v="1040"/>
    <n v="0.05"/>
    <n v="52"/>
    <n v="988"/>
    <n v="610"/>
    <n v="610"/>
    <n v="378"/>
  </r>
  <r>
    <n v="5547"/>
    <n v="2879"/>
    <n v="5"/>
    <s v="Akıllı Saat"/>
    <n v="1"/>
    <s v="Elektronik"/>
    <n v="2"/>
    <n v="6790"/>
    <n v="0.25"/>
    <n v="3395"/>
    <n v="10185"/>
    <n v="4350"/>
    <n v="8700"/>
    <n v="1485"/>
  </r>
  <r>
    <n v="5548"/>
    <n v="2879"/>
    <n v="100"/>
    <s v="Toprak Torbası"/>
    <n v="9"/>
    <s v="Bahçe"/>
    <n v="3"/>
    <n v="3070"/>
    <n v="0"/>
    <n v="0"/>
    <n v="9210"/>
    <n v="2190"/>
    <n v="6570"/>
    <n v="2640"/>
  </r>
  <r>
    <n v="5549"/>
    <n v="2880"/>
    <n v="116"/>
    <s v="Koltuk Kılıfı"/>
    <n v="10"/>
    <s v="Oto Aksesuar"/>
    <n v="1"/>
    <n v="2590"/>
    <n v="0"/>
    <n v="0"/>
    <n v="2590"/>
    <n v="1270"/>
    <n v="1270"/>
    <n v="1320"/>
  </r>
  <r>
    <n v="5550"/>
    <n v="2881"/>
    <n v="75"/>
    <s v="Oyuncak Araba"/>
    <n v="7"/>
    <s v="Oyuncak"/>
    <n v="1"/>
    <n v="1930"/>
    <n v="0"/>
    <n v="0"/>
    <n v="1930"/>
    <n v="1470"/>
    <n v="1470"/>
    <n v="460"/>
  </r>
  <r>
    <n v="5551"/>
    <n v="2881"/>
    <n v="111"/>
    <s v="Paspas Seti"/>
    <n v="10"/>
    <s v="Oto Aksesuar"/>
    <n v="1"/>
    <n v="250"/>
    <n v="0"/>
    <n v="0"/>
    <n v="250"/>
    <n v="140"/>
    <n v="140"/>
    <n v="110"/>
  </r>
  <r>
    <n v="5552"/>
    <n v="2881"/>
    <n v="83"/>
    <s v="Boyama Seti"/>
    <n v="7"/>
    <s v="Oyuncak"/>
    <n v="2"/>
    <n v="1490"/>
    <n v="0.25"/>
    <n v="745"/>
    <n v="2235"/>
    <n v="930"/>
    <n v="1860"/>
    <n v="375"/>
  </r>
  <r>
    <n v="5553"/>
    <n v="2882"/>
    <n v="15"/>
    <s v="Masa Lambası"/>
    <n v="2"/>
    <s v="Ev Yaşam"/>
    <n v="3"/>
    <n v="7050"/>
    <n v="0"/>
    <n v="0"/>
    <n v="21150"/>
    <n v="5200"/>
    <n v="15600"/>
    <n v="5550"/>
  </r>
  <r>
    <n v="5554"/>
    <n v="2883"/>
    <n v="82"/>
    <s v="Satranç Takımı"/>
    <n v="7"/>
    <s v="Oyuncak"/>
    <n v="2"/>
    <n v="920"/>
    <n v="0"/>
    <n v="0"/>
    <n v="1840"/>
    <n v="700"/>
    <n v="1400"/>
    <n v="440"/>
  </r>
  <r>
    <n v="5555"/>
    <n v="2883"/>
    <n v="41"/>
    <s v="Tarih Kitabı"/>
    <n v="4"/>
    <s v="Kitap"/>
    <n v="2"/>
    <n v="120"/>
    <n v="0.05"/>
    <n v="12"/>
    <n v="228"/>
    <n v="70"/>
    <n v="140"/>
    <n v="88"/>
  </r>
  <r>
    <n v="5556"/>
    <n v="2884"/>
    <n v="22"/>
    <s v="Çamaşır Sepeti"/>
    <n v="2"/>
    <s v="Ev Yaşam"/>
    <n v="4"/>
    <n v="920"/>
    <n v="0.05"/>
    <n v="184"/>
    <n v="3496"/>
    <n v="630"/>
    <n v="2520"/>
    <n v="976"/>
  </r>
  <r>
    <n v="5557"/>
    <n v="2884"/>
    <n v="34"/>
    <s v="Şapka"/>
    <n v="3"/>
    <s v="Giyim"/>
    <n v="2"/>
    <n v="1840"/>
    <n v="0.1"/>
    <n v="368"/>
    <n v="3312"/>
    <n v="910"/>
    <n v="1820"/>
    <n v="1492"/>
  </r>
  <r>
    <n v="5558"/>
    <n v="2885"/>
    <n v="14"/>
    <s v="Hava Temizleyici"/>
    <n v="2"/>
    <s v="Ev Yaşam"/>
    <n v="1"/>
    <n v="1000"/>
    <n v="0.1"/>
    <n v="100"/>
    <n v="900"/>
    <n v="560"/>
    <n v="560"/>
    <n v="340"/>
  </r>
  <r>
    <n v="5559"/>
    <n v="2885"/>
    <n v="119"/>
    <s v="Koku"/>
    <n v="10"/>
    <s v="Oto Aksesuar"/>
    <n v="1"/>
    <n v="3010"/>
    <n v="0"/>
    <n v="0"/>
    <n v="3010"/>
    <n v="1710"/>
    <n v="1710"/>
    <n v="1300"/>
  </r>
  <r>
    <n v="5560"/>
    <n v="2885"/>
    <n v="120"/>
    <s v="İlk Yardım Çantası"/>
    <n v="10"/>
    <s v="Oto Aksesuar"/>
    <n v="3"/>
    <n v="4680"/>
    <n v="0"/>
    <n v="0"/>
    <n v="14040"/>
    <n v="2720"/>
    <n v="8160"/>
    <n v="5880"/>
  </r>
  <r>
    <n v="5561"/>
    <n v="2886"/>
    <n v="5"/>
    <s v="Akıllı Saat"/>
    <n v="1"/>
    <s v="Elektronik"/>
    <n v="1"/>
    <n v="6820"/>
    <n v="0.1"/>
    <n v="682"/>
    <n v="6138"/>
    <n v="4350"/>
    <n v="4350"/>
    <n v="1788"/>
  </r>
  <r>
    <n v="5562"/>
    <n v="2886"/>
    <n v="120"/>
    <s v="İlk Yardım Çantası"/>
    <n v="10"/>
    <s v="Oto Aksesuar"/>
    <n v="1"/>
    <n v="4520"/>
    <n v="0.1"/>
    <n v="452"/>
    <n v="4068"/>
    <n v="2720"/>
    <n v="2720"/>
    <n v="1348"/>
  </r>
  <r>
    <n v="5563"/>
    <n v="2887"/>
    <n v="60"/>
    <s v="Pilates Topu"/>
    <n v="5"/>
    <s v="Spor"/>
    <n v="1"/>
    <n v="4930"/>
    <n v="0"/>
    <n v="0"/>
    <n v="4930"/>
    <n v="3060"/>
    <n v="3060"/>
    <n v="1870"/>
  </r>
  <r>
    <n v="5564"/>
    <n v="2887"/>
    <n v="32"/>
    <s v="Kazak"/>
    <n v="3"/>
    <s v="Giyim"/>
    <n v="1"/>
    <n v="2190"/>
    <n v="0"/>
    <n v="0"/>
    <n v="2190"/>
    <n v="1660"/>
    <n v="1660"/>
    <n v="530"/>
  </r>
  <r>
    <n v="5565"/>
    <n v="2888"/>
    <n v="53"/>
    <s v="Koşu Bandı"/>
    <n v="5"/>
    <s v="Spor"/>
    <n v="1"/>
    <n v="12740"/>
    <n v="0.1"/>
    <n v="1274"/>
    <n v="11466"/>
    <n v="6380"/>
    <n v="6380"/>
    <n v="5086"/>
  </r>
  <r>
    <n v="5566"/>
    <n v="2888"/>
    <n v="16"/>
    <s v="Nevresim Takımı"/>
    <n v="2"/>
    <s v="Ev Yaşam"/>
    <n v="1"/>
    <n v="2020"/>
    <n v="0.15"/>
    <n v="303"/>
    <n v="1717"/>
    <n v="990"/>
    <n v="990"/>
    <n v="727"/>
  </r>
  <r>
    <n v="5567"/>
    <n v="2889"/>
    <n v="40"/>
    <s v="Veri Analizi Kitabı"/>
    <n v="4"/>
    <s v="Kitap"/>
    <n v="1"/>
    <n v="510"/>
    <n v="0.2"/>
    <n v="102"/>
    <n v="408"/>
    <n v="340"/>
    <n v="340"/>
    <n v="68"/>
  </r>
  <r>
    <n v="5568"/>
    <n v="2889"/>
    <n v="16"/>
    <s v="Nevresim Takımı"/>
    <n v="2"/>
    <s v="Ev Yaşam"/>
    <n v="2"/>
    <n v="2070"/>
    <n v="0"/>
    <n v="0"/>
    <n v="4140"/>
    <n v="990"/>
    <n v="1980"/>
    <n v="2160"/>
  </r>
  <r>
    <n v="5569"/>
    <n v="2890"/>
    <n v="76"/>
    <s v="Peluş Ayı"/>
    <n v="7"/>
    <s v="Oyuncak"/>
    <n v="1"/>
    <n v="190"/>
    <n v="0"/>
    <n v="0"/>
    <n v="190"/>
    <n v="150"/>
    <n v="150"/>
    <n v="40"/>
  </r>
  <r>
    <n v="5570"/>
    <n v="2890"/>
    <n v="23"/>
    <s v="TV Ünitesi"/>
    <n v="2"/>
    <s v="Ev Yaşam"/>
    <n v="1"/>
    <n v="8890"/>
    <n v="0.05"/>
    <n v="444.5"/>
    <n v="8445.5"/>
    <n v="4430"/>
    <n v="4430"/>
    <n v="4015.5"/>
  </r>
  <r>
    <n v="5571"/>
    <n v="2891"/>
    <n v="47"/>
    <s v="Çizim Defteri"/>
    <n v="4"/>
    <s v="Kitap"/>
    <n v="1"/>
    <n v="330"/>
    <n v="0.25"/>
    <n v="82.5"/>
    <n v="247.5"/>
    <n v="240"/>
    <n v="240"/>
    <n v="7.5"/>
  </r>
  <r>
    <n v="5572"/>
    <n v="2891"/>
    <n v="61"/>
    <s v="Şampuan"/>
    <n v="6"/>
    <s v="Kozmetik"/>
    <n v="1"/>
    <n v="930"/>
    <n v="0"/>
    <n v="0"/>
    <n v="930"/>
    <n v="420"/>
    <n v="420"/>
    <n v="510"/>
  </r>
  <r>
    <n v="5573"/>
    <n v="2892"/>
    <n v="5"/>
    <s v="Akıllı Saat"/>
    <n v="1"/>
    <s v="Elektronik"/>
    <n v="4"/>
    <n v="6930"/>
    <n v="0"/>
    <n v="0"/>
    <n v="27720"/>
    <n v="4350"/>
    <n v="17400"/>
    <n v="10320"/>
  </r>
  <r>
    <n v="5574"/>
    <n v="2892"/>
    <n v="97"/>
    <s v="Bahçe Makası"/>
    <n v="9"/>
    <s v="Bahçe"/>
    <n v="1"/>
    <n v="70"/>
    <n v="0.1"/>
    <n v="7"/>
    <n v="63"/>
    <n v="50"/>
    <n v="50"/>
    <n v="13"/>
  </r>
  <r>
    <n v="5575"/>
    <n v="2893"/>
    <n v="104"/>
    <s v="Fide Küreği"/>
    <n v="9"/>
    <s v="Bahçe"/>
    <n v="1"/>
    <n v="800"/>
    <n v="0"/>
    <n v="0"/>
    <n v="800"/>
    <n v="520"/>
    <n v="520"/>
    <n v="280"/>
  </r>
  <r>
    <n v="5576"/>
    <n v="2894"/>
    <n v="58"/>
    <s v="Eldiven"/>
    <n v="5"/>
    <s v="Spor"/>
    <n v="3"/>
    <n v="10340"/>
    <n v="0.1"/>
    <n v="3102"/>
    <n v="27918"/>
    <n v="6110"/>
    <n v="18330"/>
    <n v="9588"/>
  </r>
  <r>
    <n v="5577"/>
    <n v="2895"/>
    <n v="83"/>
    <s v="Boyama Seti"/>
    <n v="7"/>
    <s v="Oyuncak"/>
    <n v="2"/>
    <n v="1470"/>
    <n v="0"/>
    <n v="0"/>
    <n v="2940"/>
    <n v="930"/>
    <n v="1860"/>
    <n v="1080"/>
  </r>
  <r>
    <n v="5578"/>
    <n v="2895"/>
    <n v="68"/>
    <s v="Tıraş Köpüğü"/>
    <n v="6"/>
    <s v="Kozmetik"/>
    <n v="1"/>
    <n v="1060"/>
    <n v="0"/>
    <n v="0"/>
    <n v="1060"/>
    <n v="610"/>
    <n v="610"/>
    <n v="450"/>
  </r>
  <r>
    <n v="5579"/>
    <n v="2895"/>
    <n v="101"/>
    <s v="Tohum Seti"/>
    <n v="9"/>
    <s v="Bahçe"/>
    <n v="2"/>
    <n v="720"/>
    <n v="0.1"/>
    <n v="144"/>
    <n v="1296"/>
    <n v="440"/>
    <n v="880"/>
    <n v="416"/>
  </r>
  <r>
    <n v="5580"/>
    <n v="2896"/>
    <n v="61"/>
    <s v="Şampuan"/>
    <n v="6"/>
    <s v="Kozmetik"/>
    <n v="2"/>
    <n v="950"/>
    <n v="0.1"/>
    <n v="190"/>
    <n v="1710"/>
    <n v="420"/>
    <n v="840"/>
    <n v="870"/>
  </r>
  <r>
    <n v="5581"/>
    <n v="2896"/>
    <n v="84"/>
    <s v="Robot Oyuncak"/>
    <n v="7"/>
    <s v="Oyuncak"/>
    <n v="2"/>
    <n v="630"/>
    <n v="0"/>
    <n v="0"/>
    <n v="1260"/>
    <n v="500"/>
    <n v="1000"/>
    <n v="260"/>
  </r>
  <r>
    <n v="5582"/>
    <n v="2896"/>
    <n v="17"/>
    <s v="Yastık"/>
    <n v="2"/>
    <s v="Ev Yaşam"/>
    <n v="1"/>
    <n v="2480"/>
    <n v="0"/>
    <n v="0"/>
    <n v="2480"/>
    <n v="1340"/>
    <n v="1340"/>
    <n v="1140"/>
  </r>
  <r>
    <n v="5583"/>
    <n v="2896"/>
    <n v="114"/>
    <s v="Bagaj Düzenleyici"/>
    <n v="10"/>
    <s v="Oto Aksesuar"/>
    <n v="1"/>
    <n v="130"/>
    <n v="0.05"/>
    <n v="6.5"/>
    <n v="123.5"/>
    <n v="60"/>
    <n v="60"/>
    <n v="63.5"/>
  </r>
  <r>
    <n v="5584"/>
    <n v="2897"/>
    <n v="32"/>
    <s v="Kazak"/>
    <n v="3"/>
    <s v="Giyim"/>
    <n v="1"/>
    <n v="2230"/>
    <n v="0.2"/>
    <n v="446"/>
    <n v="1784"/>
    <n v="1660"/>
    <n v="1660"/>
    <n v="124"/>
  </r>
  <r>
    <n v="5585"/>
    <n v="2897"/>
    <n v="65"/>
    <s v="Diş Macunu"/>
    <n v="6"/>
    <s v="Kozmetik"/>
    <n v="1"/>
    <n v="210"/>
    <n v="0"/>
    <n v="0"/>
    <n v="210"/>
    <n v="170"/>
    <n v="170"/>
    <n v="40"/>
  </r>
  <r>
    <n v="5586"/>
    <n v="2898"/>
    <n v="33"/>
    <s v="Ceket"/>
    <n v="3"/>
    <s v="Giyim"/>
    <n v="1"/>
    <n v="1350"/>
    <n v="0"/>
    <n v="0"/>
    <n v="1350"/>
    <n v="1040"/>
    <n v="1040"/>
    <n v="310"/>
  </r>
  <r>
    <n v="5587"/>
    <n v="2898"/>
    <n v="68"/>
    <s v="Tıraş Köpüğü"/>
    <n v="6"/>
    <s v="Kozmetik"/>
    <n v="1"/>
    <n v="1070"/>
    <n v="0"/>
    <n v="0"/>
    <n v="1070"/>
    <n v="610"/>
    <n v="610"/>
    <n v="460"/>
  </r>
  <r>
    <n v="5588"/>
    <n v="2899"/>
    <n v="83"/>
    <s v="Boyama Seti"/>
    <n v="7"/>
    <s v="Oyuncak"/>
    <n v="1"/>
    <n v="1530"/>
    <n v="0.15"/>
    <n v="229.5"/>
    <n v="1300.5"/>
    <n v="930"/>
    <n v="930"/>
    <n v="370.5"/>
  </r>
  <r>
    <n v="5589"/>
    <n v="2900"/>
    <n v="101"/>
    <s v="Tohum Seti"/>
    <n v="9"/>
    <s v="Bahçe"/>
    <n v="4"/>
    <n v="740"/>
    <n v="0"/>
    <n v="0"/>
    <n v="2960"/>
    <n v="440"/>
    <n v="1760"/>
    <n v="1200"/>
  </r>
  <r>
    <n v="5590"/>
    <n v="2900"/>
    <n v="58"/>
    <s v="Eldiven"/>
    <n v="5"/>
    <s v="Spor"/>
    <n v="1"/>
    <n v="10060"/>
    <n v="0.05"/>
    <n v="503"/>
    <n v="9557"/>
    <n v="6110"/>
    <n v="6110"/>
    <n v="3447"/>
  </r>
  <r>
    <n v="5591"/>
    <n v="2900"/>
    <n v="83"/>
    <s v="Boyama Seti"/>
    <n v="7"/>
    <s v="Oyuncak"/>
    <n v="2"/>
    <n v="1550"/>
    <n v="0.05"/>
    <n v="155"/>
    <n v="2945"/>
    <n v="930"/>
    <n v="1860"/>
    <n v="1085"/>
  </r>
  <r>
    <n v="5592"/>
    <n v="2901"/>
    <n v="13"/>
    <s v="Elektrikli Süpürge"/>
    <n v="2"/>
    <s v="Ev Yaşam"/>
    <n v="2"/>
    <n v="5120"/>
    <n v="0"/>
    <n v="0"/>
    <n v="10240"/>
    <n v="2460"/>
    <n v="4920"/>
    <n v="5320"/>
  </r>
  <r>
    <n v="5593"/>
    <n v="2901"/>
    <n v="111"/>
    <s v="Paspas Seti"/>
    <n v="10"/>
    <s v="Oto Aksesuar"/>
    <n v="2"/>
    <n v="260"/>
    <n v="0.1"/>
    <n v="52"/>
    <n v="468"/>
    <n v="140"/>
    <n v="280"/>
    <n v="188"/>
  </r>
  <r>
    <n v="5594"/>
    <n v="2902"/>
    <n v="74"/>
    <s v="Puzzle"/>
    <n v="7"/>
    <s v="Oyuncak"/>
    <n v="1"/>
    <n v="580"/>
    <n v="0.05"/>
    <n v="29"/>
    <n v="551"/>
    <n v="420"/>
    <n v="420"/>
    <n v="131"/>
  </r>
  <r>
    <n v="5595"/>
    <n v="2903"/>
    <n v="57"/>
    <s v="Atlama İpi"/>
    <n v="5"/>
    <s v="Spor"/>
    <n v="1"/>
    <n v="2840"/>
    <n v="0.25"/>
    <n v="710"/>
    <n v="2130"/>
    <n v="1530"/>
    <n v="1530"/>
    <n v="600"/>
  </r>
  <r>
    <n v="5596"/>
    <n v="2904"/>
    <n v="65"/>
    <s v="Diş Macunu"/>
    <n v="6"/>
    <s v="Kozmetik"/>
    <n v="1"/>
    <n v="230"/>
    <n v="0"/>
    <n v="0"/>
    <n v="230"/>
    <n v="170"/>
    <n v="170"/>
    <n v="60"/>
  </r>
  <r>
    <n v="5597"/>
    <n v="2905"/>
    <n v="17"/>
    <s v="Yastık"/>
    <n v="2"/>
    <s v="Ev Yaşam"/>
    <n v="1"/>
    <n v="2500"/>
    <n v="0"/>
    <n v="0"/>
    <n v="2500"/>
    <n v="1340"/>
    <n v="1340"/>
    <n v="1160"/>
  </r>
  <r>
    <n v="5598"/>
    <n v="2905"/>
    <n v="103"/>
    <s v="Güneş Enerjili Lamba"/>
    <n v="9"/>
    <s v="Bahçe"/>
    <n v="5"/>
    <n v="1490"/>
    <n v="0"/>
    <n v="0"/>
    <n v="7450"/>
    <n v="970"/>
    <n v="4850"/>
    <n v="2600"/>
  </r>
  <r>
    <n v="5599"/>
    <n v="2905"/>
    <n v="58"/>
    <s v="Eldiven"/>
    <n v="5"/>
    <s v="Spor"/>
    <n v="2"/>
    <n v="10440"/>
    <n v="0.1"/>
    <n v="2088"/>
    <n v="18792"/>
    <n v="6110"/>
    <n v="12220"/>
    <n v="6572"/>
  </r>
  <r>
    <n v="5600"/>
    <n v="2906"/>
    <n v="10"/>
    <s v="Powerbank"/>
    <n v="1"/>
    <s v="Elektronik"/>
    <n v="1"/>
    <n v="7020"/>
    <n v="0.05"/>
    <n v="351"/>
    <n v="6669"/>
    <n v="4870"/>
    <n v="4870"/>
    <n v="1799"/>
  </r>
  <r>
    <n v="5601"/>
    <n v="2906"/>
    <n v="90"/>
    <s v="Bıçak Seti"/>
    <n v="8"/>
    <s v="Mutfak"/>
    <n v="4"/>
    <n v="3630"/>
    <n v="0"/>
    <n v="0"/>
    <n v="14520"/>
    <n v="2670"/>
    <n v="10680"/>
    <n v="3840"/>
  </r>
  <r>
    <n v="5602"/>
    <n v="2907"/>
    <n v="116"/>
    <s v="Koltuk Kılıfı"/>
    <n v="10"/>
    <s v="Oto Aksesuar"/>
    <n v="1"/>
    <n v="2540"/>
    <n v="0"/>
    <n v="0"/>
    <n v="2540"/>
    <n v="1270"/>
    <n v="1270"/>
    <n v="1270"/>
  </r>
  <r>
    <n v="5603"/>
    <n v="2907"/>
    <n v="111"/>
    <s v="Paspas Seti"/>
    <n v="10"/>
    <s v="Oto Aksesuar"/>
    <n v="1"/>
    <n v="250"/>
    <n v="0.05"/>
    <n v="12.5"/>
    <n v="237.5"/>
    <n v="140"/>
    <n v="140"/>
    <n v="97.5"/>
  </r>
  <r>
    <n v="5604"/>
    <n v="2907"/>
    <n v="65"/>
    <s v="Diş Macunu"/>
    <n v="6"/>
    <s v="Kozmetik"/>
    <n v="1"/>
    <n v="220"/>
    <n v="0.1"/>
    <n v="22"/>
    <n v="198"/>
    <n v="170"/>
    <n v="170"/>
    <n v="28"/>
  </r>
  <r>
    <n v="5605"/>
    <n v="2908"/>
    <n v="117"/>
    <s v="Direksiyon Kılıfı"/>
    <n v="10"/>
    <s v="Oto Aksesuar"/>
    <n v="1"/>
    <n v="250"/>
    <n v="0"/>
    <n v="0"/>
    <n v="250"/>
    <n v="140"/>
    <n v="140"/>
    <n v="110"/>
  </r>
  <r>
    <n v="5606"/>
    <n v="2908"/>
    <n v="90"/>
    <s v="Bıçak Seti"/>
    <n v="8"/>
    <s v="Mutfak"/>
    <n v="3"/>
    <n v="3540"/>
    <n v="0"/>
    <n v="0"/>
    <n v="10620"/>
    <n v="2670"/>
    <n v="8010"/>
    <n v="2610"/>
  </r>
  <r>
    <n v="5607"/>
    <n v="2908"/>
    <n v="25"/>
    <s v="Tişört"/>
    <n v="3"/>
    <s v="Giyim"/>
    <n v="5"/>
    <n v="2050"/>
    <n v="0"/>
    <n v="0"/>
    <n v="10250"/>
    <n v="1430"/>
    <n v="7150"/>
    <n v="3100"/>
  </r>
  <r>
    <n v="5608"/>
    <n v="2909"/>
    <n v="20"/>
    <s v="Duvar Saati"/>
    <n v="2"/>
    <s v="Ev Yaşam"/>
    <n v="5"/>
    <n v="1760"/>
    <n v="0.15"/>
    <n v="1320"/>
    <n v="7480"/>
    <n v="1030"/>
    <n v="5150"/>
    <n v="2330"/>
  </r>
  <r>
    <n v="5609"/>
    <n v="2909"/>
    <n v="16"/>
    <s v="Nevresim Takımı"/>
    <n v="2"/>
    <s v="Ev Yaşam"/>
    <n v="1"/>
    <n v="2110"/>
    <n v="0.2"/>
    <n v="422"/>
    <n v="1688"/>
    <n v="990"/>
    <n v="990"/>
    <n v="698"/>
  </r>
  <r>
    <n v="5610"/>
    <n v="2910"/>
    <n v="53"/>
    <s v="Koşu Bandı"/>
    <n v="5"/>
    <s v="Spor"/>
    <n v="1"/>
    <n v="12740"/>
    <n v="0"/>
    <n v="0"/>
    <n v="12740"/>
    <n v="6380"/>
    <n v="6380"/>
    <n v="6360"/>
  </r>
  <r>
    <n v="5611"/>
    <n v="2911"/>
    <n v="33"/>
    <s v="Ceket"/>
    <n v="3"/>
    <s v="Giyim"/>
    <n v="1"/>
    <n v="1340"/>
    <n v="0"/>
    <n v="0"/>
    <n v="1340"/>
    <n v="1040"/>
    <n v="1040"/>
    <n v="300"/>
  </r>
  <r>
    <n v="5612"/>
    <n v="2912"/>
    <n v="68"/>
    <s v="Tıraş Köpüğü"/>
    <n v="6"/>
    <s v="Kozmetik"/>
    <n v="1"/>
    <n v="1080"/>
    <n v="0.15"/>
    <n v="162"/>
    <n v="918"/>
    <n v="610"/>
    <n v="610"/>
    <n v="308"/>
  </r>
  <r>
    <n v="5613"/>
    <n v="2913"/>
    <n v="102"/>
    <s v="Bahçe Eldiveni"/>
    <n v="9"/>
    <s v="Bahçe"/>
    <n v="1"/>
    <n v="2020"/>
    <n v="0"/>
    <n v="0"/>
    <n v="2020"/>
    <n v="1360"/>
    <n v="1360"/>
    <n v="660"/>
  </r>
  <r>
    <n v="5614"/>
    <n v="2914"/>
    <n v="116"/>
    <s v="Koltuk Kılıfı"/>
    <n v="10"/>
    <s v="Oto Aksesuar"/>
    <n v="1"/>
    <n v="2520"/>
    <n v="0.15"/>
    <n v="378"/>
    <n v="2142"/>
    <n v="1270"/>
    <n v="1270"/>
    <n v="872"/>
  </r>
  <r>
    <n v="5615"/>
    <n v="2915"/>
    <n v="72"/>
    <s v="Vücut Losyonu"/>
    <n v="6"/>
    <s v="Kozmetik"/>
    <n v="5"/>
    <n v="390"/>
    <n v="0.1"/>
    <n v="195"/>
    <n v="1755"/>
    <n v="190"/>
    <n v="950"/>
    <n v="805"/>
  </r>
  <r>
    <n v="5616"/>
    <n v="2915"/>
    <n v="10"/>
    <s v="Powerbank"/>
    <n v="1"/>
    <s v="Elektronik"/>
    <n v="2"/>
    <n v="7100"/>
    <n v="0.1"/>
    <n v="1420"/>
    <n v="12780"/>
    <n v="4870"/>
    <n v="9740"/>
    <n v="3040"/>
  </r>
  <r>
    <n v="5617"/>
    <n v="2916"/>
    <n v="108"/>
    <s v="Seramik Saksı"/>
    <n v="9"/>
    <s v="Bahçe"/>
    <n v="1"/>
    <n v="1740"/>
    <n v="0.05"/>
    <n v="87"/>
    <n v="1653"/>
    <n v="970"/>
    <n v="970"/>
    <n v="683"/>
  </r>
  <r>
    <n v="5618"/>
    <n v="2916"/>
    <n v="37"/>
    <s v="Roman"/>
    <n v="4"/>
    <s v="Kitap"/>
    <n v="1"/>
    <n v="250"/>
    <n v="0"/>
    <n v="0"/>
    <n v="250"/>
    <n v="160"/>
    <n v="160"/>
    <n v="90"/>
  </r>
  <r>
    <n v="5619"/>
    <n v="2917"/>
    <n v="49"/>
    <s v="Futbol Topu"/>
    <n v="5"/>
    <s v="Spor"/>
    <n v="1"/>
    <n v="350"/>
    <n v="0.1"/>
    <n v="35"/>
    <n v="315"/>
    <n v="270"/>
    <n v="270"/>
    <n v="45"/>
  </r>
  <r>
    <n v="5620"/>
    <n v="2918"/>
    <n v="38"/>
    <s v="Kişisel Gelişim Kitabı"/>
    <n v="4"/>
    <s v="Kitap"/>
    <n v="1"/>
    <n v="340"/>
    <n v="0.1"/>
    <n v="34"/>
    <n v="306"/>
    <n v="250"/>
    <n v="250"/>
    <n v="56"/>
  </r>
  <r>
    <n v="5621"/>
    <n v="2918"/>
    <n v="28"/>
    <s v="Mont"/>
    <n v="3"/>
    <s v="Giyim"/>
    <n v="1"/>
    <n v="3920"/>
    <n v="0.05"/>
    <n v="196"/>
    <n v="3724"/>
    <n v="2180"/>
    <n v="2180"/>
    <n v="1544"/>
  </r>
  <r>
    <n v="5622"/>
    <n v="2919"/>
    <n v="100"/>
    <s v="Toprak Torbası"/>
    <n v="9"/>
    <s v="Bahçe"/>
    <n v="5"/>
    <n v="2930"/>
    <n v="0"/>
    <n v="0"/>
    <n v="14650"/>
    <n v="2190"/>
    <n v="10950"/>
    <n v="3700"/>
  </r>
  <r>
    <n v="5623"/>
    <n v="2920"/>
    <n v="56"/>
    <s v="Spor Çantası"/>
    <n v="5"/>
    <s v="Spor"/>
    <n v="1"/>
    <n v="18430"/>
    <n v="0.1"/>
    <n v="1843"/>
    <n v="16587"/>
    <n v="12840"/>
    <n v="12840"/>
    <n v="3747"/>
  </r>
  <r>
    <n v="5624"/>
    <n v="2920"/>
    <n v="76"/>
    <s v="Peluş Ayı"/>
    <n v="7"/>
    <s v="Oyuncak"/>
    <n v="2"/>
    <n v="190"/>
    <n v="0.2"/>
    <n v="76"/>
    <n v="304"/>
    <n v="150"/>
    <n v="300"/>
    <n v="4"/>
  </r>
  <r>
    <n v="5625"/>
    <n v="2921"/>
    <n v="82"/>
    <s v="Satranç Takımı"/>
    <n v="7"/>
    <s v="Oyuncak"/>
    <n v="1"/>
    <n v="900"/>
    <n v="0"/>
    <n v="0"/>
    <n v="900"/>
    <n v="700"/>
    <n v="700"/>
    <n v="200"/>
  </r>
  <r>
    <n v="5626"/>
    <n v="2922"/>
    <n v="117"/>
    <s v="Direksiyon Kılıfı"/>
    <n v="10"/>
    <s v="Oto Aksesuar"/>
    <n v="1"/>
    <n v="240"/>
    <n v="0"/>
    <n v="0"/>
    <n v="240"/>
    <n v="140"/>
    <n v="140"/>
    <n v="100"/>
  </r>
  <r>
    <n v="5627"/>
    <n v="2923"/>
    <n v="77"/>
    <s v="Masa Oyunu"/>
    <n v="7"/>
    <s v="Oyuncak"/>
    <n v="1"/>
    <n v="3000"/>
    <n v="0"/>
    <n v="0"/>
    <n v="3000"/>
    <n v="2190"/>
    <n v="2190"/>
    <n v="810"/>
  </r>
  <r>
    <n v="5628"/>
    <n v="2923"/>
    <n v="83"/>
    <s v="Boyama Seti"/>
    <n v="7"/>
    <s v="Oyuncak"/>
    <n v="2"/>
    <n v="1480"/>
    <n v="0"/>
    <n v="0"/>
    <n v="2960"/>
    <n v="930"/>
    <n v="1860"/>
    <n v="1100"/>
  </r>
  <r>
    <n v="5629"/>
    <n v="2923"/>
    <n v="89"/>
    <s v="Kesme Tahtası"/>
    <n v="8"/>
    <s v="Mutfak"/>
    <n v="5"/>
    <n v="630"/>
    <n v="0.1"/>
    <n v="315"/>
    <n v="2835"/>
    <n v="300"/>
    <n v="1500"/>
    <n v="1335"/>
  </r>
  <r>
    <n v="5630"/>
    <n v="2924"/>
    <n v="50"/>
    <s v="Yoga Matı"/>
    <n v="5"/>
    <s v="Spor"/>
    <n v="2"/>
    <n v="3320"/>
    <n v="0.15"/>
    <n v="996"/>
    <n v="5644"/>
    <n v="1750"/>
    <n v="3500"/>
    <n v="2144"/>
  </r>
  <r>
    <n v="5631"/>
    <n v="2925"/>
    <n v="111"/>
    <s v="Paspas Seti"/>
    <n v="10"/>
    <s v="Oto Aksesuar"/>
    <n v="1"/>
    <n v="250"/>
    <n v="0"/>
    <n v="0"/>
    <n v="250"/>
    <n v="140"/>
    <n v="140"/>
    <n v="110"/>
  </r>
  <r>
    <n v="5632"/>
    <n v="2926"/>
    <n v="63"/>
    <s v="Güneş Kremi"/>
    <n v="6"/>
    <s v="Kozmetik"/>
    <n v="1"/>
    <n v="1640"/>
    <n v="0.2"/>
    <n v="328"/>
    <n v="1312"/>
    <n v="750"/>
    <n v="750"/>
    <n v="562"/>
  </r>
  <r>
    <n v="5633"/>
    <n v="2927"/>
    <n v="17"/>
    <s v="Yastık"/>
    <n v="2"/>
    <s v="Ev Yaşam"/>
    <n v="3"/>
    <n v="2400"/>
    <n v="0"/>
    <n v="0"/>
    <n v="7200"/>
    <n v="1340"/>
    <n v="4020"/>
    <n v="3180"/>
  </r>
  <r>
    <n v="5634"/>
    <n v="2927"/>
    <n v="35"/>
    <s v="Çorap Seti"/>
    <n v="3"/>
    <s v="Giyim"/>
    <n v="1"/>
    <n v="3760"/>
    <n v="0"/>
    <n v="0"/>
    <n v="3760"/>
    <n v="1910"/>
    <n v="1910"/>
    <n v="1850"/>
  </r>
  <r>
    <n v="5635"/>
    <n v="2928"/>
    <n v="43"/>
    <s v="Ders Kitabı"/>
    <n v="4"/>
    <s v="Kitap"/>
    <n v="2"/>
    <n v="190"/>
    <n v="0.2"/>
    <n v="76"/>
    <n v="304"/>
    <n v="120"/>
    <n v="240"/>
    <n v="64"/>
  </r>
  <r>
    <n v="5636"/>
    <n v="2928"/>
    <n v="34"/>
    <s v="Şapka"/>
    <n v="3"/>
    <s v="Giyim"/>
    <n v="2"/>
    <n v="1960"/>
    <n v="0.1"/>
    <n v="392"/>
    <n v="3528"/>
    <n v="910"/>
    <n v="1820"/>
    <n v="1708"/>
  </r>
  <r>
    <n v="5637"/>
    <n v="2929"/>
    <n v="16"/>
    <s v="Nevresim Takımı"/>
    <n v="2"/>
    <s v="Ev Yaşam"/>
    <n v="2"/>
    <n v="2060"/>
    <n v="0"/>
    <n v="0"/>
    <n v="4120"/>
    <n v="990"/>
    <n v="1980"/>
    <n v="2140"/>
  </r>
  <r>
    <n v="5638"/>
    <n v="2929"/>
    <n v="31"/>
    <s v="Spor Ayakkabı"/>
    <n v="3"/>
    <s v="Giyim"/>
    <n v="1"/>
    <n v="3050"/>
    <n v="0"/>
    <n v="0"/>
    <n v="3050"/>
    <n v="1910"/>
    <n v="1910"/>
    <n v="1140"/>
  </r>
  <r>
    <n v="5639"/>
    <n v="2930"/>
    <n v="30"/>
    <s v="Eşofman Altı"/>
    <n v="3"/>
    <s v="Giyim"/>
    <n v="3"/>
    <n v="1670"/>
    <n v="0.25"/>
    <n v="1252.5"/>
    <n v="3757.5"/>
    <n v="910"/>
    <n v="2730"/>
    <n v="1027.5"/>
  </r>
  <r>
    <n v="5640"/>
    <n v="2930"/>
    <n v="73"/>
    <s v="Lego Seti"/>
    <n v="7"/>
    <s v="Oyuncak"/>
    <n v="1"/>
    <n v="350"/>
    <n v="0"/>
    <n v="0"/>
    <n v="350"/>
    <n v="180"/>
    <n v="180"/>
    <n v="170"/>
  </r>
  <r>
    <n v="5641"/>
    <n v="2931"/>
    <n v="60"/>
    <s v="Pilates Topu"/>
    <n v="5"/>
    <s v="Spor"/>
    <n v="1"/>
    <n v="4730"/>
    <n v="0.05"/>
    <n v="236.5"/>
    <n v="4493.5"/>
    <n v="3060"/>
    <n v="3060"/>
    <n v="1433.5"/>
  </r>
  <r>
    <n v="5642"/>
    <n v="2932"/>
    <n v="78"/>
    <s v="Bebek Oyuncak"/>
    <n v="7"/>
    <s v="Oyuncak"/>
    <n v="1"/>
    <n v="400"/>
    <n v="0.05"/>
    <n v="20"/>
    <n v="380"/>
    <n v="240"/>
    <n v="240"/>
    <n v="140"/>
  </r>
  <r>
    <n v="5643"/>
    <n v="2933"/>
    <n v="32"/>
    <s v="Kazak"/>
    <n v="3"/>
    <s v="Giyim"/>
    <n v="4"/>
    <n v="2140"/>
    <n v="0"/>
    <n v="0"/>
    <n v="8560"/>
    <n v="1660"/>
    <n v="6640"/>
    <n v="1920"/>
  </r>
  <r>
    <n v="5644"/>
    <n v="2933"/>
    <n v="79"/>
    <s v="Uzaktan Kumandalı Araba"/>
    <n v="7"/>
    <s v="Oyuncak"/>
    <n v="1"/>
    <n v="2260"/>
    <n v="0"/>
    <n v="0"/>
    <n v="2260"/>
    <n v="1680"/>
    <n v="1680"/>
    <n v="580"/>
  </r>
  <r>
    <n v="5645"/>
    <n v="2933"/>
    <n v="16"/>
    <s v="Nevresim Takımı"/>
    <n v="2"/>
    <s v="Ev Yaşam"/>
    <n v="3"/>
    <n v="2090"/>
    <n v="0"/>
    <n v="0"/>
    <n v="6270"/>
    <n v="990"/>
    <n v="2970"/>
    <n v="3300"/>
  </r>
  <r>
    <n v="5646"/>
    <n v="2934"/>
    <n v="48"/>
    <s v="Sözlük"/>
    <n v="4"/>
    <s v="Kitap"/>
    <n v="1"/>
    <n v="680"/>
    <n v="0.05"/>
    <n v="34"/>
    <n v="646"/>
    <n v="430"/>
    <n v="430"/>
    <n v="216"/>
  </r>
  <r>
    <n v="5647"/>
    <n v="2934"/>
    <n v="69"/>
    <s v="Deodorant"/>
    <n v="6"/>
    <s v="Kozmetik"/>
    <n v="1"/>
    <n v="700"/>
    <n v="0"/>
    <n v="0"/>
    <n v="700"/>
    <n v="500"/>
    <n v="500"/>
    <n v="200"/>
  </r>
  <r>
    <n v="5648"/>
    <n v="2935"/>
    <n v="51"/>
    <s v="Dambıl Seti"/>
    <n v="5"/>
    <s v="Spor"/>
    <n v="5"/>
    <n v="19570"/>
    <n v="0.25"/>
    <n v="24462.5"/>
    <n v="73387.5"/>
    <n v="9220"/>
    <n v="46100"/>
    <n v="27287.5"/>
  </r>
  <r>
    <n v="5649"/>
    <n v="2935"/>
    <n v="58"/>
    <s v="Eldiven"/>
    <n v="5"/>
    <s v="Spor"/>
    <n v="1"/>
    <n v="10180"/>
    <n v="0.1"/>
    <n v="1018"/>
    <n v="9162"/>
    <n v="6110"/>
    <n v="6110"/>
    <n v="3052"/>
  </r>
  <r>
    <n v="5650"/>
    <n v="2935"/>
    <n v="108"/>
    <s v="Seramik Saksı"/>
    <n v="9"/>
    <s v="Bahçe"/>
    <n v="1"/>
    <n v="1810"/>
    <n v="0.1"/>
    <n v="181"/>
    <n v="1629"/>
    <n v="970"/>
    <n v="970"/>
    <n v="659"/>
  </r>
  <r>
    <n v="5651"/>
    <n v="2935"/>
    <n v="79"/>
    <s v="Uzaktan Kumandalı Araba"/>
    <n v="7"/>
    <s v="Oyuncak"/>
    <n v="1"/>
    <n v="2190"/>
    <n v="0.05"/>
    <n v="109.5"/>
    <n v="2080.5"/>
    <n v="1680"/>
    <n v="1680"/>
    <n v="400.5"/>
  </r>
  <r>
    <n v="5652"/>
    <n v="2935"/>
    <n v="120"/>
    <s v="İlk Yardım Çantası"/>
    <n v="10"/>
    <s v="Oto Aksesuar"/>
    <n v="1"/>
    <n v="4750"/>
    <n v="0"/>
    <n v="0"/>
    <n v="4750"/>
    <n v="2720"/>
    <n v="2720"/>
    <n v="2030"/>
  </r>
  <r>
    <n v="5653"/>
    <n v="2936"/>
    <n v="27"/>
    <s v="Sweatshirt"/>
    <n v="3"/>
    <s v="Giyim"/>
    <n v="1"/>
    <n v="1520"/>
    <n v="0"/>
    <n v="0"/>
    <n v="1520"/>
    <n v="690"/>
    <n v="690"/>
    <n v="830"/>
  </r>
  <r>
    <n v="5654"/>
    <n v="2936"/>
    <n v="102"/>
    <s v="Bahçe Eldiveni"/>
    <n v="9"/>
    <s v="Bahçe"/>
    <n v="1"/>
    <n v="2020"/>
    <n v="0.1"/>
    <n v="202"/>
    <n v="1818"/>
    <n v="1360"/>
    <n v="1360"/>
    <n v="458"/>
  </r>
  <r>
    <n v="5655"/>
    <n v="2937"/>
    <n v="47"/>
    <s v="Çizim Defteri"/>
    <n v="4"/>
    <s v="Kitap"/>
    <n v="2"/>
    <n v="340"/>
    <n v="0"/>
    <n v="0"/>
    <n v="680"/>
    <n v="240"/>
    <n v="480"/>
    <n v="200"/>
  </r>
  <r>
    <n v="5656"/>
    <n v="2938"/>
    <n v="105"/>
    <s v="Çim Tohumu"/>
    <n v="9"/>
    <s v="Bahçe"/>
    <n v="2"/>
    <n v="660"/>
    <n v="0"/>
    <n v="0"/>
    <n v="1320"/>
    <n v="510"/>
    <n v="1020"/>
    <n v="300"/>
  </r>
  <r>
    <n v="5657"/>
    <n v="2938"/>
    <n v="33"/>
    <s v="Ceket"/>
    <n v="3"/>
    <s v="Giyim"/>
    <n v="2"/>
    <n v="1280"/>
    <n v="0"/>
    <n v="0"/>
    <n v="2560"/>
    <n v="1040"/>
    <n v="2080"/>
    <n v="480"/>
  </r>
  <r>
    <n v="5658"/>
    <n v="2938"/>
    <n v="73"/>
    <s v="Lego Seti"/>
    <n v="7"/>
    <s v="Oyuncak"/>
    <n v="1"/>
    <n v="340"/>
    <n v="0"/>
    <n v="0"/>
    <n v="340"/>
    <n v="180"/>
    <n v="180"/>
    <n v="160"/>
  </r>
  <r>
    <n v="5659"/>
    <n v="2939"/>
    <n v="2"/>
    <s v="Akıllı Telefon"/>
    <n v="1"/>
    <s v="Elektronik"/>
    <n v="3"/>
    <n v="7920"/>
    <n v="0.1"/>
    <n v="2376"/>
    <n v="21384"/>
    <n v="3900"/>
    <n v="11700"/>
    <n v="9684"/>
  </r>
  <r>
    <n v="5660"/>
    <n v="2940"/>
    <n v="52"/>
    <s v="Direnç Bandı"/>
    <n v="5"/>
    <s v="Spor"/>
    <n v="1"/>
    <n v="13800"/>
    <n v="0"/>
    <n v="0"/>
    <n v="13800"/>
    <n v="11070"/>
    <n v="11070"/>
    <n v="2730"/>
  </r>
  <r>
    <n v="5661"/>
    <n v="2940"/>
    <n v="68"/>
    <s v="Tıraş Köpüğü"/>
    <n v="6"/>
    <s v="Kozmetik"/>
    <n v="4"/>
    <n v="1100"/>
    <n v="0.05"/>
    <n v="220"/>
    <n v="4180"/>
    <n v="610"/>
    <n v="2440"/>
    <n v="1740"/>
  </r>
  <r>
    <n v="5662"/>
    <n v="2941"/>
    <n v="16"/>
    <s v="Nevresim Takımı"/>
    <n v="2"/>
    <s v="Ev Yaşam"/>
    <n v="2"/>
    <n v="2130"/>
    <n v="0"/>
    <n v="0"/>
    <n v="4260"/>
    <n v="990"/>
    <n v="1980"/>
    <n v="2280"/>
  </r>
  <r>
    <n v="5663"/>
    <n v="2941"/>
    <n v="119"/>
    <s v="Koku"/>
    <n v="10"/>
    <s v="Oto Aksesuar"/>
    <n v="2"/>
    <n v="2990"/>
    <n v="0"/>
    <n v="0"/>
    <n v="5980"/>
    <n v="1710"/>
    <n v="3420"/>
    <n v="2560"/>
  </r>
  <r>
    <n v="5664"/>
    <n v="2941"/>
    <n v="41"/>
    <s v="Tarih Kitabı"/>
    <n v="4"/>
    <s v="Kitap"/>
    <n v="1"/>
    <n v="120"/>
    <n v="0.15"/>
    <n v="18"/>
    <n v="102"/>
    <n v="70"/>
    <n v="70"/>
    <n v="32"/>
  </r>
  <r>
    <n v="5665"/>
    <n v="2942"/>
    <n v="26"/>
    <s v="Kot Pantolon"/>
    <n v="3"/>
    <s v="Giyim"/>
    <n v="1"/>
    <n v="850"/>
    <n v="0"/>
    <n v="0"/>
    <n v="850"/>
    <n v="400"/>
    <n v="400"/>
    <n v="450"/>
  </r>
  <r>
    <n v="5666"/>
    <n v="2942"/>
    <n v="103"/>
    <s v="Güneş Enerjili Lamba"/>
    <n v="9"/>
    <s v="Bahçe"/>
    <n v="4"/>
    <n v="1500"/>
    <n v="0.05"/>
    <n v="300"/>
    <n v="5700"/>
    <n v="970"/>
    <n v="3880"/>
    <n v="1820"/>
  </r>
  <r>
    <n v="5667"/>
    <n v="2943"/>
    <n v="11"/>
    <s v="Webcam"/>
    <n v="1"/>
    <s v="Elektronik"/>
    <n v="2"/>
    <n v="3430"/>
    <n v="0.2"/>
    <n v="1372"/>
    <n v="5488"/>
    <n v="1600"/>
    <n v="3200"/>
    <n v="2288"/>
  </r>
  <r>
    <n v="5668"/>
    <n v="2943"/>
    <n v="54"/>
    <s v="Bisiklet Kaskı"/>
    <n v="5"/>
    <s v="Spor"/>
    <n v="3"/>
    <n v="19680"/>
    <n v="0.2"/>
    <n v="11808"/>
    <n v="47232"/>
    <n v="9720"/>
    <n v="29160"/>
    <n v="18072"/>
  </r>
  <r>
    <n v="5669"/>
    <n v="2943"/>
    <n v="112"/>
    <s v="Cam Suyu"/>
    <n v="10"/>
    <s v="Oto Aksesuar"/>
    <n v="1"/>
    <n v="2740"/>
    <n v="0"/>
    <n v="0"/>
    <n v="2740"/>
    <n v="1520"/>
    <n v="1520"/>
    <n v="1220"/>
  </r>
  <r>
    <n v="5670"/>
    <n v="2943"/>
    <n v="106"/>
    <s v="Gübre"/>
    <n v="9"/>
    <s v="Bahçe"/>
    <n v="1"/>
    <n v="1480"/>
    <n v="0.05"/>
    <n v="74"/>
    <n v="1406"/>
    <n v="830"/>
    <n v="830"/>
    <n v="576"/>
  </r>
  <r>
    <n v="5671"/>
    <n v="2944"/>
    <n v="18"/>
    <s v="Halı"/>
    <n v="2"/>
    <s v="Ev Yaşam"/>
    <n v="1"/>
    <n v="11210"/>
    <n v="0.1"/>
    <n v="1121"/>
    <n v="10089"/>
    <n v="8290"/>
    <n v="8290"/>
    <n v="1799"/>
  </r>
  <r>
    <n v="5672"/>
    <n v="2945"/>
    <n v="8"/>
    <s v="Klavye"/>
    <n v="1"/>
    <s v="Elektronik"/>
    <n v="2"/>
    <n v="9080"/>
    <n v="0.05"/>
    <n v="908"/>
    <n v="17252"/>
    <n v="6570"/>
    <n v="13140"/>
    <n v="4112"/>
  </r>
  <r>
    <n v="5673"/>
    <n v="2945"/>
    <n v="29"/>
    <s v="Gömlek"/>
    <n v="3"/>
    <s v="Giyim"/>
    <n v="1"/>
    <n v="1850"/>
    <n v="0.1"/>
    <n v="185"/>
    <n v="1665"/>
    <n v="1380"/>
    <n v="1380"/>
    <n v="285"/>
  </r>
  <r>
    <n v="5674"/>
    <n v="2946"/>
    <n v="23"/>
    <s v="TV Ünitesi"/>
    <n v="2"/>
    <s v="Ev Yaşam"/>
    <n v="5"/>
    <n v="8520"/>
    <n v="0.15"/>
    <n v="6390"/>
    <n v="36210"/>
    <n v="4430"/>
    <n v="22150"/>
    <n v="14060"/>
  </r>
  <r>
    <n v="5675"/>
    <n v="2946"/>
    <n v="91"/>
    <s v="Su Isıtıcı"/>
    <n v="8"/>
    <s v="Mutfak"/>
    <n v="1"/>
    <n v="2060"/>
    <n v="0"/>
    <n v="0"/>
    <n v="2060"/>
    <n v="1350"/>
    <n v="1350"/>
    <n v="710"/>
  </r>
  <r>
    <n v="5676"/>
    <n v="2947"/>
    <n v="56"/>
    <s v="Spor Çantası"/>
    <n v="5"/>
    <s v="Spor"/>
    <n v="2"/>
    <n v="18720"/>
    <n v="0"/>
    <n v="0"/>
    <n v="37440"/>
    <n v="12840"/>
    <n v="25680"/>
    <n v="11760"/>
  </r>
  <r>
    <n v="5677"/>
    <n v="2947"/>
    <n v="17"/>
    <s v="Yastık"/>
    <n v="2"/>
    <s v="Ev Yaşam"/>
    <n v="1"/>
    <n v="2460"/>
    <n v="0.1"/>
    <n v="246"/>
    <n v="2214"/>
    <n v="1340"/>
    <n v="1340"/>
    <n v="874"/>
  </r>
  <r>
    <n v="5678"/>
    <n v="2947"/>
    <n v="107"/>
    <s v="Bahçe Sandalyesi"/>
    <n v="9"/>
    <s v="Bahçe"/>
    <n v="3"/>
    <n v="570"/>
    <n v="0"/>
    <n v="0"/>
    <n v="1710"/>
    <n v="310"/>
    <n v="930"/>
    <n v="780"/>
  </r>
  <r>
    <n v="5679"/>
    <n v="2947"/>
    <n v="69"/>
    <s v="Deodorant"/>
    <n v="6"/>
    <s v="Kozmetik"/>
    <n v="1"/>
    <n v="720"/>
    <n v="0.2"/>
    <n v="144"/>
    <n v="576"/>
    <n v="500"/>
    <n v="500"/>
    <n v="76"/>
  </r>
  <r>
    <n v="5680"/>
    <n v="2948"/>
    <n v="35"/>
    <s v="Çorap Seti"/>
    <n v="3"/>
    <s v="Giyim"/>
    <n v="1"/>
    <n v="3760"/>
    <n v="0.15"/>
    <n v="564"/>
    <n v="3196"/>
    <n v="1910"/>
    <n v="1910"/>
    <n v="1286"/>
  </r>
  <r>
    <n v="5681"/>
    <n v="2948"/>
    <n v="80"/>
    <s v="Eğitici Kartlar"/>
    <n v="7"/>
    <s v="Oyuncak"/>
    <n v="1"/>
    <n v="850"/>
    <n v="0.15"/>
    <n v="127.5"/>
    <n v="722.5"/>
    <n v="640"/>
    <n v="640"/>
    <n v="82.5"/>
  </r>
  <r>
    <n v="5682"/>
    <n v="2949"/>
    <n v="54"/>
    <s v="Bisiklet Kaskı"/>
    <n v="5"/>
    <s v="Spor"/>
    <n v="1"/>
    <n v="19440"/>
    <n v="0"/>
    <n v="0"/>
    <n v="19440"/>
    <n v="9720"/>
    <n v="9720"/>
    <n v="9720"/>
  </r>
  <r>
    <n v="5683"/>
    <n v="2949"/>
    <n v="92"/>
    <s v="Saklama Kabı"/>
    <n v="8"/>
    <s v="Mutfak"/>
    <n v="2"/>
    <n v="730"/>
    <n v="0.1"/>
    <n v="146"/>
    <n v="1314"/>
    <n v="500"/>
    <n v="1000"/>
    <n v="314"/>
  </r>
  <r>
    <n v="5684"/>
    <n v="2949"/>
    <n v="45"/>
    <s v="Defter"/>
    <n v="4"/>
    <s v="Kitap"/>
    <n v="2"/>
    <n v="210"/>
    <n v="0.1"/>
    <n v="42"/>
    <n v="378"/>
    <n v="140"/>
    <n v="280"/>
    <n v="98"/>
  </r>
  <r>
    <n v="5685"/>
    <n v="2950"/>
    <n v="16"/>
    <s v="Nevresim Takımı"/>
    <n v="2"/>
    <s v="Ev Yaşam"/>
    <n v="1"/>
    <n v="2070"/>
    <n v="0"/>
    <n v="0"/>
    <n v="2070"/>
    <n v="990"/>
    <n v="990"/>
    <n v="1080"/>
  </r>
  <r>
    <n v="5686"/>
    <n v="2951"/>
    <n v="3"/>
    <s v="Kablosuz Kulaklık"/>
    <n v="1"/>
    <s v="Elektronik"/>
    <n v="2"/>
    <n v="23220"/>
    <n v="0"/>
    <n v="0"/>
    <n v="46440"/>
    <n v="17980"/>
    <n v="35960"/>
    <n v="10480"/>
  </r>
  <r>
    <n v="5687"/>
    <n v="2952"/>
    <n v="120"/>
    <s v="İlk Yardım Çantası"/>
    <n v="10"/>
    <s v="Oto Aksesuar"/>
    <n v="1"/>
    <n v="4650"/>
    <n v="0.05"/>
    <n v="232.5"/>
    <n v="4417.5"/>
    <n v="2720"/>
    <n v="2720"/>
    <n v="1697.5"/>
  </r>
  <r>
    <n v="5688"/>
    <n v="2952"/>
    <n v="119"/>
    <s v="Koku"/>
    <n v="10"/>
    <s v="Oto Aksesuar"/>
    <n v="1"/>
    <n v="3050"/>
    <n v="0.15"/>
    <n v="457.5"/>
    <n v="2592.5"/>
    <n v="1710"/>
    <n v="1710"/>
    <n v="882.5"/>
  </r>
  <r>
    <n v="5689"/>
    <n v="2953"/>
    <n v="24"/>
    <s v="Kitaplık"/>
    <n v="2"/>
    <s v="Ev Yaşam"/>
    <n v="2"/>
    <n v="2810"/>
    <n v="0.15"/>
    <n v="843"/>
    <n v="4777"/>
    <n v="2180"/>
    <n v="4360"/>
    <n v="417"/>
  </r>
  <r>
    <n v="5690"/>
    <n v="2953"/>
    <n v="96"/>
    <s v="Mutfak Tartısı"/>
    <n v="8"/>
    <s v="Mutfak"/>
    <n v="3"/>
    <n v="4130"/>
    <n v="0.1"/>
    <n v="1239"/>
    <n v="11151"/>
    <n v="3060"/>
    <n v="9180"/>
    <n v="1971"/>
  </r>
  <r>
    <n v="5691"/>
    <n v="2954"/>
    <n v="65"/>
    <s v="Diş Macunu"/>
    <n v="6"/>
    <s v="Kozmetik"/>
    <n v="1"/>
    <n v="220"/>
    <n v="0.05"/>
    <n v="11"/>
    <n v="209"/>
    <n v="170"/>
    <n v="170"/>
    <n v="39"/>
  </r>
  <r>
    <n v="5692"/>
    <n v="2955"/>
    <n v="32"/>
    <s v="Kazak"/>
    <n v="3"/>
    <s v="Giyim"/>
    <n v="2"/>
    <n v="2180"/>
    <n v="0.1"/>
    <n v="436"/>
    <n v="3924"/>
    <n v="1660"/>
    <n v="3320"/>
    <n v="604"/>
  </r>
  <r>
    <n v="5693"/>
    <n v="2956"/>
    <n v="57"/>
    <s v="Atlama İpi"/>
    <n v="5"/>
    <s v="Spor"/>
    <n v="1"/>
    <n v="2690"/>
    <n v="0.05"/>
    <n v="134.5"/>
    <n v="2555.5"/>
    <n v="1530"/>
    <n v="1530"/>
    <n v="1025.5"/>
  </r>
  <r>
    <n v="5694"/>
    <n v="2957"/>
    <n v="107"/>
    <s v="Bahçe Sandalyesi"/>
    <n v="9"/>
    <s v="Bahçe"/>
    <n v="1"/>
    <n v="540"/>
    <n v="0"/>
    <n v="0"/>
    <n v="540"/>
    <n v="310"/>
    <n v="310"/>
    <n v="230"/>
  </r>
  <r>
    <n v="5695"/>
    <n v="2957"/>
    <n v="66"/>
    <s v="Saç Bakım Yağı"/>
    <n v="6"/>
    <s v="Kozmetik"/>
    <n v="2"/>
    <n v="920"/>
    <n v="0"/>
    <n v="0"/>
    <n v="1840"/>
    <n v="480"/>
    <n v="960"/>
    <n v="880"/>
  </r>
  <r>
    <n v="5696"/>
    <n v="2958"/>
    <n v="52"/>
    <s v="Direnç Bandı"/>
    <n v="5"/>
    <s v="Spor"/>
    <n v="2"/>
    <n v="13780"/>
    <n v="0.1"/>
    <n v="2756"/>
    <n v="24804"/>
    <n v="11070"/>
    <n v="22140"/>
    <n v="2664"/>
  </r>
  <r>
    <n v="5697"/>
    <n v="2958"/>
    <n v="97"/>
    <s v="Bahçe Makası"/>
    <n v="9"/>
    <s v="Bahçe"/>
    <n v="1"/>
    <n v="70"/>
    <n v="0"/>
    <n v="0"/>
    <n v="70"/>
    <n v="50"/>
    <n v="50"/>
    <n v="20"/>
  </r>
  <r>
    <n v="5698"/>
    <n v="2959"/>
    <n v="117"/>
    <s v="Direksiyon Kılıfı"/>
    <n v="10"/>
    <s v="Oto Aksesuar"/>
    <n v="1"/>
    <n v="240"/>
    <n v="0.05"/>
    <n v="12"/>
    <n v="228"/>
    <n v="140"/>
    <n v="140"/>
    <n v="88"/>
  </r>
  <r>
    <n v="5699"/>
    <n v="2959"/>
    <n v="21"/>
    <s v="Ayakkabılık"/>
    <n v="2"/>
    <s v="Ev Yaşam"/>
    <n v="1"/>
    <n v="2930"/>
    <n v="0.05"/>
    <n v="146.5"/>
    <n v="2783.5"/>
    <n v="2170"/>
    <n v="2170"/>
    <n v="613.5"/>
  </r>
  <r>
    <n v="5700"/>
    <n v="2959"/>
    <n v="58"/>
    <s v="Eldiven"/>
    <n v="5"/>
    <s v="Spor"/>
    <n v="1"/>
    <n v="10570"/>
    <n v="0.05"/>
    <n v="528.5"/>
    <n v="10041.5"/>
    <n v="6110"/>
    <n v="6110"/>
    <n v="3931.5"/>
  </r>
  <r>
    <n v="5701"/>
    <n v="2960"/>
    <n v="33"/>
    <s v="Ceket"/>
    <n v="3"/>
    <s v="Giyim"/>
    <n v="1"/>
    <n v="1370"/>
    <n v="0.15"/>
    <n v="205.5"/>
    <n v="1164.5"/>
    <n v="1040"/>
    <n v="1040"/>
    <n v="124.5"/>
  </r>
  <r>
    <n v="5702"/>
    <n v="2961"/>
    <n v="69"/>
    <s v="Deodorant"/>
    <n v="6"/>
    <s v="Kozmetik"/>
    <n v="1"/>
    <n v="700"/>
    <n v="0.25"/>
    <n v="175"/>
    <n v="525"/>
    <n v="500"/>
    <n v="500"/>
    <n v="25"/>
  </r>
  <r>
    <n v="5703"/>
    <n v="2962"/>
    <n v="2"/>
    <s v="Akıllı Telefon"/>
    <n v="1"/>
    <s v="Elektronik"/>
    <n v="1"/>
    <n v="7850"/>
    <n v="0"/>
    <n v="0"/>
    <n v="7850"/>
    <n v="3900"/>
    <n v="3900"/>
    <n v="3950"/>
  </r>
  <r>
    <n v="5704"/>
    <n v="2962"/>
    <n v="88"/>
    <s v="Kahve Makinesi"/>
    <n v="8"/>
    <s v="Mutfak"/>
    <n v="3"/>
    <n v="12290"/>
    <n v="0.1"/>
    <n v="3687"/>
    <n v="33183"/>
    <n v="5740"/>
    <n v="17220"/>
    <n v="15963"/>
  </r>
  <r>
    <n v="5705"/>
    <n v="2962"/>
    <n v="62"/>
    <s v="Nemlendirici Krem"/>
    <n v="6"/>
    <s v="Kozmetik"/>
    <n v="1"/>
    <n v="980"/>
    <n v="0"/>
    <n v="0"/>
    <n v="980"/>
    <n v="540"/>
    <n v="540"/>
    <n v="440"/>
  </r>
  <r>
    <n v="5706"/>
    <n v="2963"/>
    <n v="95"/>
    <s v="Fırın Kabı"/>
    <n v="8"/>
    <s v="Mutfak"/>
    <n v="2"/>
    <n v="3560"/>
    <n v="0.1"/>
    <n v="712"/>
    <n v="6408"/>
    <n v="2310"/>
    <n v="4620"/>
    <n v="1788"/>
  </r>
  <r>
    <n v="5707"/>
    <n v="2963"/>
    <n v="51"/>
    <s v="Dambıl Seti"/>
    <n v="5"/>
    <s v="Spor"/>
    <n v="3"/>
    <n v="19480"/>
    <n v="0"/>
    <n v="0"/>
    <n v="58440"/>
    <n v="9220"/>
    <n v="27660"/>
    <n v="30780"/>
  </r>
  <r>
    <n v="5708"/>
    <n v="2964"/>
    <n v="89"/>
    <s v="Kesme Tahtası"/>
    <n v="8"/>
    <s v="Mutfak"/>
    <n v="1"/>
    <n v="640"/>
    <n v="0"/>
    <n v="0"/>
    <n v="640"/>
    <n v="300"/>
    <n v="300"/>
    <n v="340"/>
  </r>
  <r>
    <n v="5709"/>
    <n v="2965"/>
    <n v="88"/>
    <s v="Kahve Makinesi"/>
    <n v="8"/>
    <s v="Mutfak"/>
    <n v="3"/>
    <n v="11750"/>
    <n v="0.1"/>
    <n v="3525"/>
    <n v="31725"/>
    <n v="5740"/>
    <n v="17220"/>
    <n v="14505"/>
  </r>
  <r>
    <n v="5710"/>
    <n v="2966"/>
    <n v="12"/>
    <s v="Harici Disk"/>
    <n v="1"/>
    <s v="Elektronik"/>
    <n v="1"/>
    <n v="21580"/>
    <n v="0.25"/>
    <n v="5395"/>
    <n v="16185"/>
    <n v="14940"/>
    <n v="14940"/>
    <n v="1245"/>
  </r>
  <r>
    <n v="5711"/>
    <n v="2967"/>
    <n v="90"/>
    <s v="Bıçak Seti"/>
    <n v="8"/>
    <s v="Mutfak"/>
    <n v="1"/>
    <n v="3520"/>
    <n v="0.2"/>
    <n v="704"/>
    <n v="2816"/>
    <n v="2670"/>
    <n v="2670"/>
    <n v="146"/>
  </r>
  <r>
    <n v="5712"/>
    <n v="2968"/>
    <n v="18"/>
    <s v="Halı"/>
    <n v="2"/>
    <s v="Ev Yaşam"/>
    <n v="1"/>
    <n v="11090"/>
    <n v="0.15"/>
    <n v="1663.5"/>
    <n v="9426.5"/>
    <n v="8290"/>
    <n v="8290"/>
    <n v="1136.5"/>
  </r>
  <r>
    <n v="5713"/>
    <n v="2969"/>
    <n v="51"/>
    <s v="Dambıl Seti"/>
    <n v="5"/>
    <s v="Spor"/>
    <n v="1"/>
    <n v="19490"/>
    <n v="0.05"/>
    <n v="974.5"/>
    <n v="18515.5"/>
    <n v="9220"/>
    <n v="9220"/>
    <n v="9295.5"/>
  </r>
  <r>
    <n v="5714"/>
    <n v="2970"/>
    <n v="70"/>
    <s v="El Kremi"/>
    <n v="6"/>
    <s v="Kozmetik"/>
    <n v="1"/>
    <n v="1030"/>
    <n v="0"/>
    <n v="0"/>
    <n v="1030"/>
    <n v="700"/>
    <n v="700"/>
    <n v="330"/>
  </r>
  <r>
    <n v="5715"/>
    <n v="2971"/>
    <n v="93"/>
    <s v="Baharatlık"/>
    <n v="8"/>
    <s v="Mutfak"/>
    <n v="2"/>
    <n v="4810"/>
    <n v="0.05"/>
    <n v="481"/>
    <n v="9139"/>
    <n v="3580"/>
    <n v="7160"/>
    <n v="1979"/>
  </r>
  <r>
    <n v="5716"/>
    <n v="2971"/>
    <n v="6"/>
    <s v="Tablet"/>
    <n v="1"/>
    <s v="Elektronik"/>
    <n v="2"/>
    <n v="19280"/>
    <n v="0"/>
    <n v="0"/>
    <n v="38560"/>
    <n v="13090"/>
    <n v="26180"/>
    <n v="12380"/>
  </r>
  <r>
    <n v="5717"/>
    <n v="2971"/>
    <n v="14"/>
    <s v="Hava Temizleyici"/>
    <n v="2"/>
    <s v="Ev Yaşam"/>
    <n v="2"/>
    <n v="1020"/>
    <n v="0.1"/>
    <n v="204"/>
    <n v="1836"/>
    <n v="560"/>
    <n v="1120"/>
    <n v="716"/>
  </r>
  <r>
    <n v="5718"/>
    <n v="2972"/>
    <n v="52"/>
    <s v="Direnç Bandı"/>
    <n v="5"/>
    <s v="Spor"/>
    <n v="1"/>
    <n v="14480"/>
    <n v="0.1"/>
    <n v="1448"/>
    <n v="13032"/>
    <n v="11070"/>
    <n v="11070"/>
    <n v="1962"/>
  </r>
  <r>
    <n v="5719"/>
    <n v="2972"/>
    <n v="81"/>
    <s v="Ahşap Blok"/>
    <n v="7"/>
    <s v="Oyuncak"/>
    <n v="2"/>
    <n v="2640"/>
    <n v="0.2"/>
    <n v="1056"/>
    <n v="4224"/>
    <n v="1830"/>
    <n v="3660"/>
    <n v="564"/>
  </r>
  <r>
    <n v="5720"/>
    <n v="2973"/>
    <n v="80"/>
    <s v="Eğitici Kartlar"/>
    <n v="7"/>
    <s v="Oyuncak"/>
    <n v="3"/>
    <n v="840"/>
    <n v="0"/>
    <n v="0"/>
    <n v="2520"/>
    <n v="640"/>
    <n v="1920"/>
    <n v="600"/>
  </r>
  <r>
    <n v="5721"/>
    <n v="2973"/>
    <n v="75"/>
    <s v="Oyuncak Araba"/>
    <n v="7"/>
    <s v="Oyuncak"/>
    <n v="1"/>
    <n v="2040"/>
    <n v="0"/>
    <n v="0"/>
    <n v="2040"/>
    <n v="1470"/>
    <n v="1470"/>
    <n v="570"/>
  </r>
  <r>
    <n v="5722"/>
    <n v="2974"/>
    <n v="28"/>
    <s v="Mont"/>
    <n v="3"/>
    <s v="Giyim"/>
    <n v="1"/>
    <n v="3790"/>
    <n v="0.15"/>
    <n v="568.5"/>
    <n v="3221.5"/>
    <n v="2180"/>
    <n v="2180"/>
    <n v="1041.5"/>
  </r>
  <r>
    <n v="5723"/>
    <n v="2975"/>
    <n v="20"/>
    <s v="Duvar Saati"/>
    <n v="2"/>
    <s v="Ev Yaşam"/>
    <n v="1"/>
    <n v="1790"/>
    <n v="0.1"/>
    <n v="179"/>
    <n v="1611"/>
    <n v="1030"/>
    <n v="1030"/>
    <n v="581"/>
  </r>
  <r>
    <n v="5724"/>
    <n v="2976"/>
    <n v="102"/>
    <s v="Bahçe Eldiveni"/>
    <n v="9"/>
    <s v="Bahçe"/>
    <n v="4"/>
    <n v="2020"/>
    <n v="0"/>
    <n v="0"/>
    <n v="8080"/>
    <n v="1360"/>
    <n v="5440"/>
    <n v="2640"/>
  </r>
  <r>
    <n v="5725"/>
    <n v="2976"/>
    <n v="92"/>
    <s v="Saklama Kabı"/>
    <n v="8"/>
    <s v="Mutfak"/>
    <n v="1"/>
    <n v="770"/>
    <n v="0.05"/>
    <n v="38.5"/>
    <n v="731.5"/>
    <n v="500"/>
    <n v="500"/>
    <n v="231.5"/>
  </r>
  <r>
    <n v="5726"/>
    <n v="2976"/>
    <n v="12"/>
    <s v="Harici Disk"/>
    <n v="1"/>
    <s v="Elektronik"/>
    <n v="3"/>
    <n v="20100"/>
    <n v="0.1"/>
    <n v="6030"/>
    <n v="54270"/>
    <n v="14940"/>
    <n v="44820"/>
    <n v="9450"/>
  </r>
  <r>
    <n v="5727"/>
    <n v="2977"/>
    <n v="50"/>
    <s v="Yoga Matı"/>
    <n v="5"/>
    <s v="Spor"/>
    <n v="4"/>
    <n v="3400"/>
    <n v="0.1"/>
    <n v="1360"/>
    <n v="12240"/>
    <n v="1750"/>
    <n v="7000"/>
    <n v="5240"/>
  </r>
  <r>
    <n v="5728"/>
    <n v="2978"/>
    <n v="108"/>
    <s v="Seramik Saksı"/>
    <n v="9"/>
    <s v="Bahçe"/>
    <n v="1"/>
    <n v="1840"/>
    <n v="0.1"/>
    <n v="184"/>
    <n v="1656"/>
    <n v="970"/>
    <n v="970"/>
    <n v="686"/>
  </r>
  <r>
    <n v="5729"/>
    <n v="2978"/>
    <n v="105"/>
    <s v="Çim Tohumu"/>
    <n v="9"/>
    <s v="Bahçe"/>
    <n v="3"/>
    <n v="660"/>
    <n v="0"/>
    <n v="0"/>
    <n v="1980"/>
    <n v="510"/>
    <n v="1530"/>
    <n v="450"/>
  </r>
  <r>
    <n v="5730"/>
    <n v="2978"/>
    <n v="82"/>
    <s v="Satranç Takımı"/>
    <n v="7"/>
    <s v="Oyuncak"/>
    <n v="1"/>
    <n v="910"/>
    <n v="0"/>
    <n v="0"/>
    <n v="910"/>
    <n v="700"/>
    <n v="700"/>
    <n v="210"/>
  </r>
  <r>
    <n v="5731"/>
    <n v="2978"/>
    <n v="2"/>
    <s v="Akıllı Telefon"/>
    <n v="1"/>
    <s v="Elektronik"/>
    <n v="3"/>
    <n v="8160"/>
    <n v="0"/>
    <n v="0"/>
    <n v="24480"/>
    <n v="3900"/>
    <n v="11700"/>
    <n v="12780"/>
  </r>
  <r>
    <n v="5732"/>
    <n v="2979"/>
    <n v="90"/>
    <s v="Bıçak Seti"/>
    <n v="8"/>
    <s v="Mutfak"/>
    <n v="1"/>
    <n v="3530"/>
    <n v="0"/>
    <n v="0"/>
    <n v="3530"/>
    <n v="2670"/>
    <n v="2670"/>
    <n v="860"/>
  </r>
  <r>
    <n v="5733"/>
    <n v="2980"/>
    <n v="117"/>
    <s v="Direksiyon Kılıfı"/>
    <n v="10"/>
    <s v="Oto Aksesuar"/>
    <n v="1"/>
    <n v="230"/>
    <n v="0"/>
    <n v="0"/>
    <n v="230"/>
    <n v="140"/>
    <n v="140"/>
    <n v="90"/>
  </r>
  <r>
    <n v="5734"/>
    <n v="2980"/>
    <n v="48"/>
    <s v="Sözlük"/>
    <n v="4"/>
    <s v="Kitap"/>
    <n v="2"/>
    <n v="630"/>
    <n v="0"/>
    <n v="0"/>
    <n v="1260"/>
    <n v="430"/>
    <n v="860"/>
    <n v="400"/>
  </r>
  <r>
    <n v="5735"/>
    <n v="2980"/>
    <n v="17"/>
    <s v="Yastık"/>
    <n v="2"/>
    <s v="Ev Yaşam"/>
    <n v="2"/>
    <n v="2470"/>
    <n v="0.2"/>
    <n v="988"/>
    <n v="3952"/>
    <n v="1340"/>
    <n v="2680"/>
    <n v="1272"/>
  </r>
  <r>
    <n v="5736"/>
    <n v="2980"/>
    <n v="11"/>
    <s v="Webcam"/>
    <n v="1"/>
    <s v="Elektronik"/>
    <n v="1"/>
    <n v="3310"/>
    <n v="0"/>
    <n v="0"/>
    <n v="3310"/>
    <n v="1600"/>
    <n v="1600"/>
    <n v="1710"/>
  </r>
  <r>
    <n v="5737"/>
    <n v="2980"/>
    <n v="43"/>
    <s v="Ders Kitabı"/>
    <n v="4"/>
    <s v="Kitap"/>
    <n v="2"/>
    <n v="190"/>
    <n v="0"/>
    <n v="0"/>
    <n v="380"/>
    <n v="120"/>
    <n v="240"/>
    <n v="140"/>
  </r>
  <r>
    <n v="5738"/>
    <n v="2981"/>
    <n v="25"/>
    <s v="Tişört"/>
    <n v="3"/>
    <s v="Giyim"/>
    <n v="1"/>
    <n v="2080"/>
    <n v="0.25"/>
    <n v="520"/>
    <n v="1560"/>
    <n v="1430"/>
    <n v="1430"/>
    <n v="130"/>
  </r>
  <r>
    <n v="5739"/>
    <n v="2981"/>
    <n v="82"/>
    <s v="Satranç Takımı"/>
    <n v="7"/>
    <s v="Oyuncak"/>
    <n v="1"/>
    <n v="910"/>
    <n v="0"/>
    <n v="0"/>
    <n v="910"/>
    <n v="700"/>
    <n v="700"/>
    <n v="210"/>
  </r>
  <r>
    <n v="5740"/>
    <n v="2982"/>
    <n v="88"/>
    <s v="Kahve Makinesi"/>
    <n v="8"/>
    <s v="Mutfak"/>
    <n v="1"/>
    <n v="12440"/>
    <n v="0"/>
    <n v="0"/>
    <n v="12440"/>
    <n v="5740"/>
    <n v="5740"/>
    <n v="6700"/>
  </r>
  <r>
    <n v="5741"/>
    <n v="2982"/>
    <n v="107"/>
    <s v="Bahçe Sandalyesi"/>
    <n v="9"/>
    <s v="Bahçe"/>
    <n v="1"/>
    <n v="570"/>
    <n v="0.1"/>
    <n v="57"/>
    <n v="513"/>
    <n v="310"/>
    <n v="310"/>
    <n v="203"/>
  </r>
  <r>
    <n v="5742"/>
    <n v="2982"/>
    <n v="74"/>
    <s v="Puzzle"/>
    <n v="7"/>
    <s v="Oyuncak"/>
    <n v="2"/>
    <n v="570"/>
    <n v="0.1"/>
    <n v="114"/>
    <n v="1026"/>
    <n v="420"/>
    <n v="840"/>
    <n v="186"/>
  </r>
  <r>
    <n v="5743"/>
    <n v="2983"/>
    <n v="8"/>
    <s v="Klavye"/>
    <n v="1"/>
    <s v="Elektronik"/>
    <n v="1"/>
    <n v="8610"/>
    <n v="0.1"/>
    <n v="861"/>
    <n v="7749"/>
    <n v="6570"/>
    <n v="6570"/>
    <n v="1179"/>
  </r>
  <r>
    <n v="5744"/>
    <n v="2983"/>
    <n v="87"/>
    <s v="Blender"/>
    <n v="8"/>
    <s v="Mutfak"/>
    <n v="2"/>
    <n v="10880"/>
    <n v="0.1"/>
    <n v="2176"/>
    <n v="19584"/>
    <n v="6740"/>
    <n v="13480"/>
    <n v="6104"/>
  </r>
  <r>
    <n v="5745"/>
    <n v="2984"/>
    <n v="63"/>
    <s v="Güneş Kremi"/>
    <n v="6"/>
    <s v="Kozmetik"/>
    <n v="1"/>
    <n v="1590"/>
    <n v="0"/>
    <n v="0"/>
    <n v="1590"/>
    <n v="750"/>
    <n v="750"/>
    <n v="840"/>
  </r>
  <r>
    <n v="5746"/>
    <n v="2984"/>
    <n v="117"/>
    <s v="Direksiyon Kılıfı"/>
    <n v="10"/>
    <s v="Oto Aksesuar"/>
    <n v="1"/>
    <n v="240"/>
    <n v="0"/>
    <n v="0"/>
    <n v="240"/>
    <n v="140"/>
    <n v="140"/>
    <n v="100"/>
  </r>
  <r>
    <n v="5747"/>
    <n v="2985"/>
    <n v="100"/>
    <s v="Toprak Torbası"/>
    <n v="9"/>
    <s v="Bahçe"/>
    <n v="1"/>
    <n v="2930"/>
    <n v="0"/>
    <n v="0"/>
    <n v="2930"/>
    <n v="2190"/>
    <n v="2190"/>
    <n v="740"/>
  </r>
  <r>
    <n v="5748"/>
    <n v="2986"/>
    <n v="56"/>
    <s v="Spor Çantası"/>
    <n v="5"/>
    <s v="Spor"/>
    <n v="2"/>
    <n v="18100"/>
    <n v="0.05"/>
    <n v="1810"/>
    <n v="34390"/>
    <n v="12840"/>
    <n v="25680"/>
    <n v="8710"/>
  </r>
  <r>
    <n v="5749"/>
    <n v="2986"/>
    <n v="24"/>
    <s v="Kitaplık"/>
    <n v="2"/>
    <s v="Ev Yaşam"/>
    <n v="2"/>
    <n v="2790"/>
    <n v="0"/>
    <n v="0"/>
    <n v="5580"/>
    <n v="2180"/>
    <n v="4360"/>
    <n v="1220"/>
  </r>
  <r>
    <n v="5750"/>
    <n v="2986"/>
    <n v="71"/>
    <s v="Dudak Balmı"/>
    <n v="6"/>
    <s v="Kozmetik"/>
    <n v="3"/>
    <n v="590"/>
    <n v="0.15"/>
    <n v="265.5"/>
    <n v="1504.5"/>
    <n v="340"/>
    <n v="1020"/>
    <n v="484.5"/>
  </r>
  <r>
    <n v="5751"/>
    <n v="2987"/>
    <n v="120"/>
    <s v="İlk Yardım Çantası"/>
    <n v="10"/>
    <s v="Oto Aksesuar"/>
    <n v="1"/>
    <n v="4540"/>
    <n v="0.15"/>
    <n v="681"/>
    <n v="3859"/>
    <n v="2720"/>
    <n v="2720"/>
    <n v="1139"/>
  </r>
  <r>
    <n v="5752"/>
    <n v="2988"/>
    <n v="79"/>
    <s v="Uzaktan Kumandalı Araba"/>
    <n v="7"/>
    <s v="Oyuncak"/>
    <n v="3"/>
    <n v="2200"/>
    <n v="0.2"/>
    <n v="1320"/>
    <n v="5280"/>
    <n v="1680"/>
    <n v="5040"/>
    <n v="240"/>
  </r>
  <r>
    <n v="5753"/>
    <n v="2988"/>
    <n v="81"/>
    <s v="Ahşap Blok"/>
    <n v="7"/>
    <s v="Oyuncak"/>
    <n v="1"/>
    <n v="2620"/>
    <n v="0"/>
    <n v="0"/>
    <n v="2620"/>
    <n v="1830"/>
    <n v="1830"/>
    <n v="790"/>
  </r>
  <r>
    <n v="5754"/>
    <n v="2989"/>
    <n v="38"/>
    <s v="Kişisel Gelişim Kitabı"/>
    <n v="4"/>
    <s v="Kitap"/>
    <n v="1"/>
    <n v="330"/>
    <n v="0"/>
    <n v="0"/>
    <n v="330"/>
    <n v="250"/>
    <n v="250"/>
    <n v="80"/>
  </r>
  <r>
    <n v="5755"/>
    <n v="2989"/>
    <n v="31"/>
    <s v="Spor Ayakkabı"/>
    <n v="3"/>
    <s v="Giyim"/>
    <n v="1"/>
    <n v="2960"/>
    <n v="0.1"/>
    <n v="296"/>
    <n v="2664"/>
    <n v="1910"/>
    <n v="1910"/>
    <n v="754"/>
  </r>
  <r>
    <n v="5756"/>
    <n v="2990"/>
    <n v="75"/>
    <s v="Oyuncak Araba"/>
    <n v="7"/>
    <s v="Oyuncak"/>
    <n v="1"/>
    <n v="1960"/>
    <n v="0"/>
    <n v="0"/>
    <n v="1960"/>
    <n v="1470"/>
    <n v="1470"/>
    <n v="490"/>
  </r>
  <r>
    <n v="5757"/>
    <n v="2990"/>
    <n v="109"/>
    <s v="Araç Telefon Tutucu"/>
    <n v="10"/>
    <s v="Oto Aksesuar"/>
    <n v="2"/>
    <n v="1000"/>
    <n v="0"/>
    <n v="0"/>
    <n v="2000"/>
    <n v="760"/>
    <n v="1520"/>
    <n v="480"/>
  </r>
  <r>
    <n v="5758"/>
    <n v="2991"/>
    <n v="111"/>
    <s v="Paspas Seti"/>
    <n v="10"/>
    <s v="Oto Aksesuar"/>
    <n v="4"/>
    <n v="240"/>
    <n v="0"/>
    <n v="0"/>
    <n v="960"/>
    <n v="140"/>
    <n v="560"/>
    <n v="400"/>
  </r>
  <r>
    <n v="5759"/>
    <n v="2992"/>
    <n v="33"/>
    <s v="Ceket"/>
    <n v="3"/>
    <s v="Giyim"/>
    <n v="2"/>
    <n v="1380"/>
    <n v="0.05"/>
    <n v="138"/>
    <n v="2622"/>
    <n v="1040"/>
    <n v="2080"/>
    <n v="542"/>
  </r>
  <r>
    <n v="5760"/>
    <n v="2993"/>
    <n v="99"/>
    <s v="Sulama Hortumu"/>
    <n v="9"/>
    <s v="Bahçe"/>
    <n v="1"/>
    <n v="1380"/>
    <n v="0"/>
    <n v="0"/>
    <n v="1380"/>
    <n v="680"/>
    <n v="680"/>
    <n v="700"/>
  </r>
  <r>
    <n v="5761"/>
    <n v="2994"/>
    <n v="48"/>
    <s v="Sözlük"/>
    <n v="4"/>
    <s v="Kitap"/>
    <n v="1"/>
    <n v="650"/>
    <n v="0"/>
    <n v="0"/>
    <n v="650"/>
    <n v="430"/>
    <n v="430"/>
    <n v="220"/>
  </r>
  <r>
    <n v="5762"/>
    <n v="2995"/>
    <n v="81"/>
    <s v="Ahşap Blok"/>
    <n v="7"/>
    <s v="Oyuncak"/>
    <n v="3"/>
    <n v="2480"/>
    <n v="0"/>
    <n v="0"/>
    <n v="7440"/>
    <n v="1830"/>
    <n v="5490"/>
    <n v="1950"/>
  </r>
  <r>
    <n v="5763"/>
    <n v="2996"/>
    <n v="54"/>
    <s v="Bisiklet Kaskı"/>
    <n v="5"/>
    <s v="Spor"/>
    <n v="1"/>
    <n v="19290"/>
    <n v="0.05"/>
    <n v="964.5"/>
    <n v="18325.5"/>
    <n v="9720"/>
    <n v="9720"/>
    <n v="8605.5"/>
  </r>
  <r>
    <n v="5764"/>
    <n v="2997"/>
    <n v="69"/>
    <s v="Deodorant"/>
    <n v="6"/>
    <s v="Kozmetik"/>
    <n v="2"/>
    <n v="730"/>
    <n v="0"/>
    <n v="0"/>
    <n v="1460"/>
    <n v="500"/>
    <n v="1000"/>
    <n v="460"/>
  </r>
  <r>
    <n v="5765"/>
    <n v="2998"/>
    <n v="37"/>
    <s v="Roman"/>
    <n v="4"/>
    <s v="Kitap"/>
    <n v="3"/>
    <n v="250"/>
    <n v="0.1"/>
    <n v="75"/>
    <n v="675"/>
    <n v="160"/>
    <n v="480"/>
    <n v="195"/>
  </r>
  <r>
    <n v="5766"/>
    <n v="2999"/>
    <n v="63"/>
    <s v="Güneş Kremi"/>
    <n v="6"/>
    <s v="Kozmetik"/>
    <n v="1"/>
    <n v="1560"/>
    <n v="0.15"/>
    <n v="234"/>
    <n v="1326"/>
    <n v="750"/>
    <n v="750"/>
    <n v="576"/>
  </r>
  <r>
    <n v="5767"/>
    <n v="3000"/>
    <n v="84"/>
    <s v="Robot Oyuncak"/>
    <n v="7"/>
    <s v="Oyuncak"/>
    <n v="1"/>
    <n v="650"/>
    <n v="0.1"/>
    <n v="65"/>
    <n v="585"/>
    <n v="500"/>
    <n v="500"/>
    <n v="85"/>
  </r>
  <r>
    <n v="5768"/>
    <n v="3001"/>
    <n v="65"/>
    <s v="Diş Macunu"/>
    <n v="6"/>
    <s v="Kozmetik"/>
    <n v="1"/>
    <n v="220"/>
    <n v="0.1"/>
    <n v="22"/>
    <n v="198"/>
    <n v="170"/>
    <n v="170"/>
    <n v="28"/>
  </r>
  <r>
    <n v="5769"/>
    <n v="3001"/>
    <n v="105"/>
    <s v="Çim Tohumu"/>
    <n v="9"/>
    <s v="Bahçe"/>
    <n v="1"/>
    <n v="690"/>
    <n v="0.25"/>
    <n v="172.5"/>
    <n v="517.5"/>
    <n v="510"/>
    <n v="510"/>
    <n v="7.5"/>
  </r>
  <r>
    <n v="5770"/>
    <n v="3001"/>
    <n v="84"/>
    <s v="Robot Oyuncak"/>
    <n v="7"/>
    <s v="Oyuncak"/>
    <n v="2"/>
    <n v="650"/>
    <n v="0"/>
    <n v="0"/>
    <n v="1300"/>
    <n v="500"/>
    <n v="1000"/>
    <n v="300"/>
  </r>
  <r>
    <n v="5771"/>
    <n v="3002"/>
    <n v="65"/>
    <s v="Diş Macunu"/>
    <n v="6"/>
    <s v="Kozmetik"/>
    <n v="5"/>
    <n v="230"/>
    <n v="0"/>
    <n v="0"/>
    <n v="1150"/>
    <n v="170"/>
    <n v="850"/>
    <n v="300"/>
  </r>
  <r>
    <n v="5772"/>
    <n v="3003"/>
    <n v="33"/>
    <s v="Ceket"/>
    <n v="3"/>
    <s v="Giyim"/>
    <n v="3"/>
    <n v="1300"/>
    <n v="0"/>
    <n v="0"/>
    <n v="3900"/>
    <n v="1040"/>
    <n v="3120"/>
    <n v="780"/>
  </r>
  <r>
    <n v="5773"/>
    <n v="3003"/>
    <n v="2"/>
    <s v="Akıllı Telefon"/>
    <n v="1"/>
    <s v="Elektronik"/>
    <n v="2"/>
    <n v="8020"/>
    <n v="0.25"/>
    <n v="4010"/>
    <n v="12030"/>
    <n v="3900"/>
    <n v="7800"/>
    <n v="4230"/>
  </r>
  <r>
    <n v="5774"/>
    <n v="3004"/>
    <n v="13"/>
    <s v="Elektrikli Süpürge"/>
    <n v="2"/>
    <s v="Ev Yaşam"/>
    <n v="2"/>
    <n v="4930"/>
    <n v="0.1"/>
    <n v="986"/>
    <n v="8874"/>
    <n v="2460"/>
    <n v="4920"/>
    <n v="3954"/>
  </r>
  <r>
    <n v="5775"/>
    <n v="3005"/>
    <n v="17"/>
    <s v="Yastık"/>
    <n v="2"/>
    <s v="Ev Yaşam"/>
    <n v="3"/>
    <n v="2470"/>
    <n v="0.1"/>
    <n v="741"/>
    <n v="6669"/>
    <n v="1340"/>
    <n v="4020"/>
    <n v="2649"/>
  </r>
  <r>
    <n v="5776"/>
    <n v="3006"/>
    <n v="54"/>
    <s v="Bisiklet Kaskı"/>
    <n v="5"/>
    <s v="Spor"/>
    <n v="1"/>
    <n v="20010"/>
    <n v="0"/>
    <n v="0"/>
    <n v="20010"/>
    <n v="9720"/>
    <n v="9720"/>
    <n v="10290"/>
  </r>
  <r>
    <n v="5777"/>
    <n v="3007"/>
    <n v="99"/>
    <s v="Sulama Hortumu"/>
    <n v="9"/>
    <s v="Bahçe"/>
    <n v="1"/>
    <n v="1320"/>
    <n v="0.1"/>
    <n v="132"/>
    <n v="1188"/>
    <n v="680"/>
    <n v="680"/>
    <n v="508"/>
  </r>
  <r>
    <n v="5778"/>
    <n v="3007"/>
    <n v="71"/>
    <s v="Dudak Balmı"/>
    <n v="6"/>
    <s v="Kozmetik"/>
    <n v="1"/>
    <n v="610"/>
    <n v="0"/>
    <n v="0"/>
    <n v="610"/>
    <n v="340"/>
    <n v="340"/>
    <n v="270"/>
  </r>
  <r>
    <n v="5779"/>
    <n v="3007"/>
    <n v="66"/>
    <s v="Saç Bakım Yağı"/>
    <n v="6"/>
    <s v="Kozmetik"/>
    <n v="1"/>
    <n v="910"/>
    <n v="0"/>
    <n v="0"/>
    <n v="910"/>
    <n v="480"/>
    <n v="480"/>
    <n v="430"/>
  </r>
  <r>
    <n v="5780"/>
    <n v="3008"/>
    <n v="97"/>
    <s v="Bahçe Makası"/>
    <n v="9"/>
    <s v="Bahçe"/>
    <n v="5"/>
    <n v="70"/>
    <n v="0"/>
    <n v="0"/>
    <n v="350"/>
    <n v="50"/>
    <n v="250"/>
    <n v="100"/>
  </r>
  <r>
    <n v="5781"/>
    <n v="3009"/>
    <n v="22"/>
    <s v="Çamaşır Sepeti"/>
    <n v="2"/>
    <s v="Ev Yaşam"/>
    <n v="1"/>
    <n v="960"/>
    <n v="0.1"/>
    <n v="96"/>
    <n v="864"/>
    <n v="630"/>
    <n v="630"/>
    <n v="234"/>
  </r>
  <r>
    <n v="5782"/>
    <n v="3010"/>
    <n v="90"/>
    <s v="Bıçak Seti"/>
    <n v="8"/>
    <s v="Mutfak"/>
    <n v="5"/>
    <n v="3370"/>
    <n v="0"/>
    <n v="0"/>
    <n v="16850"/>
    <n v="2670"/>
    <n v="13350"/>
    <n v="3500"/>
  </r>
  <r>
    <n v="5783"/>
    <n v="3010"/>
    <n v="9"/>
    <s v="Mouse"/>
    <n v="1"/>
    <s v="Elektronik"/>
    <n v="2"/>
    <n v="25100"/>
    <n v="0.15"/>
    <n v="7530"/>
    <n v="42670"/>
    <n v="14160"/>
    <n v="28320"/>
    <n v="14350"/>
  </r>
  <r>
    <n v="5784"/>
    <n v="3010"/>
    <n v="75"/>
    <s v="Oyuncak Araba"/>
    <n v="7"/>
    <s v="Oyuncak"/>
    <n v="1"/>
    <n v="2060"/>
    <n v="0.1"/>
    <n v="206"/>
    <n v="1854"/>
    <n v="1470"/>
    <n v="1470"/>
    <n v="384"/>
  </r>
  <r>
    <n v="5785"/>
    <n v="3011"/>
    <n v="43"/>
    <s v="Ders Kitabı"/>
    <n v="4"/>
    <s v="Kitap"/>
    <n v="1"/>
    <n v="190"/>
    <n v="0.15"/>
    <n v="28.5"/>
    <n v="161.5"/>
    <n v="120"/>
    <n v="120"/>
    <n v="41.5"/>
  </r>
  <r>
    <n v="5786"/>
    <n v="3012"/>
    <n v="63"/>
    <s v="Güneş Kremi"/>
    <n v="6"/>
    <s v="Kozmetik"/>
    <n v="1"/>
    <n v="1590"/>
    <n v="0"/>
    <n v="0"/>
    <n v="1590"/>
    <n v="750"/>
    <n v="750"/>
    <n v="840"/>
  </r>
  <r>
    <n v="5787"/>
    <n v="3012"/>
    <n v="83"/>
    <s v="Boyama Seti"/>
    <n v="7"/>
    <s v="Oyuncak"/>
    <n v="1"/>
    <n v="1550"/>
    <n v="0"/>
    <n v="0"/>
    <n v="1550"/>
    <n v="930"/>
    <n v="930"/>
    <n v="620"/>
  </r>
  <r>
    <n v="5788"/>
    <n v="3012"/>
    <n v="84"/>
    <s v="Robot Oyuncak"/>
    <n v="7"/>
    <s v="Oyuncak"/>
    <n v="1"/>
    <n v="640"/>
    <n v="0"/>
    <n v="0"/>
    <n v="640"/>
    <n v="500"/>
    <n v="500"/>
    <n v="140"/>
  </r>
  <r>
    <n v="5789"/>
    <n v="3013"/>
    <n v="34"/>
    <s v="Şapka"/>
    <n v="3"/>
    <s v="Giyim"/>
    <n v="2"/>
    <n v="1950"/>
    <n v="0.1"/>
    <n v="390"/>
    <n v="3510"/>
    <n v="910"/>
    <n v="1820"/>
    <n v="1690"/>
  </r>
  <r>
    <n v="5790"/>
    <n v="3013"/>
    <n v="52"/>
    <s v="Direnç Bandı"/>
    <n v="5"/>
    <s v="Spor"/>
    <n v="1"/>
    <n v="14520"/>
    <n v="0"/>
    <n v="0"/>
    <n v="14520"/>
    <n v="11070"/>
    <n v="11070"/>
    <n v="3450"/>
  </r>
  <r>
    <n v="5791"/>
    <n v="3014"/>
    <n v="82"/>
    <s v="Satranç Takımı"/>
    <n v="7"/>
    <s v="Oyuncak"/>
    <n v="1"/>
    <n v="900"/>
    <n v="0"/>
    <n v="0"/>
    <n v="900"/>
    <n v="700"/>
    <n v="700"/>
    <n v="200"/>
  </r>
  <r>
    <n v="5792"/>
    <n v="3015"/>
    <n v="120"/>
    <s v="İlk Yardım Çantası"/>
    <n v="10"/>
    <s v="Oto Aksesuar"/>
    <n v="1"/>
    <n v="4590"/>
    <n v="0.05"/>
    <n v="229.5"/>
    <n v="4360.5"/>
    <n v="2720"/>
    <n v="2720"/>
    <n v="1640.5"/>
  </r>
  <r>
    <n v="5793"/>
    <n v="3015"/>
    <n v="79"/>
    <s v="Uzaktan Kumandalı Araba"/>
    <n v="7"/>
    <s v="Oyuncak"/>
    <n v="2"/>
    <n v="2190"/>
    <n v="0.1"/>
    <n v="438"/>
    <n v="3942"/>
    <n v="1680"/>
    <n v="3360"/>
    <n v="582"/>
  </r>
  <r>
    <n v="5794"/>
    <n v="3015"/>
    <n v="39"/>
    <s v="İşletme Kitabı"/>
    <n v="4"/>
    <s v="Kitap"/>
    <n v="2"/>
    <n v="430"/>
    <n v="0.2"/>
    <n v="172"/>
    <n v="688"/>
    <n v="210"/>
    <n v="420"/>
    <n v="268"/>
  </r>
  <r>
    <n v="5795"/>
    <n v="3016"/>
    <n v="10"/>
    <s v="Powerbank"/>
    <n v="1"/>
    <s v="Elektronik"/>
    <n v="1"/>
    <n v="6730"/>
    <n v="0.05"/>
    <n v="336.5"/>
    <n v="6393.5"/>
    <n v="4870"/>
    <n v="4870"/>
    <n v="1523.5"/>
  </r>
  <r>
    <n v="5796"/>
    <n v="3017"/>
    <n v="35"/>
    <s v="Çorap Seti"/>
    <n v="3"/>
    <s v="Giyim"/>
    <n v="1"/>
    <n v="3840"/>
    <n v="0.15"/>
    <n v="576"/>
    <n v="3264"/>
    <n v="1910"/>
    <n v="1910"/>
    <n v="1354"/>
  </r>
  <r>
    <n v="5797"/>
    <n v="3017"/>
    <n v="76"/>
    <s v="Peluş Ayı"/>
    <n v="7"/>
    <s v="Oyuncak"/>
    <n v="1"/>
    <n v="200"/>
    <n v="0"/>
    <n v="0"/>
    <n v="200"/>
    <n v="150"/>
    <n v="150"/>
    <n v="50"/>
  </r>
  <r>
    <n v="5798"/>
    <n v="3018"/>
    <n v="85"/>
    <s v="Tava"/>
    <n v="8"/>
    <s v="Mutfak"/>
    <n v="3"/>
    <n v="7450"/>
    <n v="0.05"/>
    <n v="1117.5"/>
    <n v="21232.5"/>
    <n v="3460"/>
    <n v="10380"/>
    <n v="10852.5"/>
  </r>
  <r>
    <n v="5799"/>
    <n v="3018"/>
    <n v="24"/>
    <s v="Kitaplık"/>
    <n v="2"/>
    <s v="Ev Yaşam"/>
    <n v="1"/>
    <n v="2790"/>
    <n v="0.1"/>
    <n v="279"/>
    <n v="2511"/>
    <n v="2180"/>
    <n v="2180"/>
    <n v="331"/>
  </r>
  <r>
    <n v="5800"/>
    <n v="3018"/>
    <n v="3"/>
    <s v="Kablosuz Kulaklık"/>
    <n v="1"/>
    <s v="Elektronik"/>
    <n v="3"/>
    <n v="23590"/>
    <n v="0"/>
    <n v="0"/>
    <n v="70770"/>
    <n v="17980"/>
    <n v="53940"/>
    <n v="16830"/>
  </r>
  <r>
    <n v="5801"/>
    <n v="3019"/>
    <n v="79"/>
    <s v="Uzaktan Kumandalı Araba"/>
    <n v="7"/>
    <s v="Oyuncak"/>
    <n v="1"/>
    <n v="2320"/>
    <n v="0.25"/>
    <n v="580"/>
    <n v="1740"/>
    <n v="1680"/>
    <n v="1680"/>
    <n v="60"/>
  </r>
  <r>
    <n v="5802"/>
    <n v="3019"/>
    <n v="17"/>
    <s v="Yastık"/>
    <n v="2"/>
    <s v="Ev Yaşam"/>
    <n v="2"/>
    <n v="2440"/>
    <n v="0.15"/>
    <n v="732"/>
    <n v="4148"/>
    <n v="1340"/>
    <n v="2680"/>
    <n v="1468"/>
  </r>
  <r>
    <n v="5803"/>
    <n v="3020"/>
    <n v="14"/>
    <s v="Hava Temizleyici"/>
    <n v="2"/>
    <s v="Ev Yaşam"/>
    <n v="1"/>
    <n v="990"/>
    <n v="0.1"/>
    <n v="99"/>
    <n v="891"/>
    <n v="560"/>
    <n v="560"/>
    <n v="331"/>
  </r>
  <r>
    <n v="5804"/>
    <n v="3021"/>
    <n v="88"/>
    <s v="Kahve Makinesi"/>
    <n v="8"/>
    <s v="Mutfak"/>
    <n v="2"/>
    <n v="11570"/>
    <n v="0.1"/>
    <n v="2314"/>
    <n v="20826"/>
    <n v="5740"/>
    <n v="11480"/>
    <n v="9346"/>
  </r>
  <r>
    <n v="5805"/>
    <n v="3021"/>
    <n v="37"/>
    <s v="Roman"/>
    <n v="4"/>
    <s v="Kitap"/>
    <n v="5"/>
    <n v="250"/>
    <n v="0"/>
    <n v="0"/>
    <n v="1250"/>
    <n v="160"/>
    <n v="800"/>
    <n v="450"/>
  </r>
  <r>
    <n v="5806"/>
    <n v="3022"/>
    <n v="7"/>
    <s v="Monitör"/>
    <n v="1"/>
    <s v="Elektronik"/>
    <n v="2"/>
    <n v="18380"/>
    <n v="0.05"/>
    <n v="1838"/>
    <n v="34922"/>
    <n v="9620"/>
    <n v="19240"/>
    <n v="15682"/>
  </r>
  <r>
    <n v="5807"/>
    <n v="3022"/>
    <n v="80"/>
    <s v="Eğitici Kartlar"/>
    <n v="7"/>
    <s v="Oyuncak"/>
    <n v="1"/>
    <n v="820"/>
    <n v="0"/>
    <n v="0"/>
    <n v="820"/>
    <n v="640"/>
    <n v="640"/>
    <n v="180"/>
  </r>
  <r>
    <n v="5808"/>
    <n v="3022"/>
    <n v="47"/>
    <s v="Çizim Defteri"/>
    <n v="4"/>
    <s v="Kitap"/>
    <n v="1"/>
    <n v="350"/>
    <n v="0"/>
    <n v="0"/>
    <n v="350"/>
    <n v="240"/>
    <n v="240"/>
    <n v="110"/>
  </r>
  <r>
    <n v="5809"/>
    <n v="3023"/>
    <n v="4"/>
    <s v="Bluetooth Hoparlör"/>
    <n v="1"/>
    <s v="Elektronik"/>
    <n v="1"/>
    <n v="19560"/>
    <n v="0.1"/>
    <n v="1956"/>
    <n v="17604"/>
    <n v="9340"/>
    <n v="9340"/>
    <n v="8264"/>
  </r>
  <r>
    <n v="5810"/>
    <n v="3023"/>
    <n v="80"/>
    <s v="Eğitici Kartlar"/>
    <n v="7"/>
    <s v="Oyuncak"/>
    <n v="2"/>
    <n v="800"/>
    <n v="0.15"/>
    <n v="240"/>
    <n v="1360"/>
    <n v="640"/>
    <n v="1280"/>
    <n v="80"/>
  </r>
  <r>
    <n v="5811"/>
    <n v="3024"/>
    <n v="114"/>
    <s v="Bagaj Düzenleyici"/>
    <n v="10"/>
    <s v="Oto Aksesuar"/>
    <n v="1"/>
    <n v="130"/>
    <n v="0"/>
    <n v="0"/>
    <n v="130"/>
    <n v="60"/>
    <n v="60"/>
    <n v="70"/>
  </r>
  <r>
    <n v="5812"/>
    <n v="3024"/>
    <n v="100"/>
    <s v="Toprak Torbası"/>
    <n v="9"/>
    <s v="Bahçe"/>
    <n v="1"/>
    <n v="2950"/>
    <n v="0.15"/>
    <n v="442.5"/>
    <n v="2507.5"/>
    <n v="2190"/>
    <n v="2190"/>
    <n v="317.5"/>
  </r>
  <r>
    <n v="5813"/>
    <n v="3024"/>
    <n v="18"/>
    <s v="Halı"/>
    <n v="2"/>
    <s v="Ev Yaşam"/>
    <n v="1"/>
    <n v="11710"/>
    <n v="0"/>
    <n v="0"/>
    <n v="11710"/>
    <n v="8290"/>
    <n v="8290"/>
    <n v="3420"/>
  </r>
  <r>
    <n v="5814"/>
    <n v="3025"/>
    <n v="49"/>
    <s v="Futbol Topu"/>
    <n v="5"/>
    <s v="Spor"/>
    <n v="1"/>
    <n v="350"/>
    <n v="0"/>
    <n v="0"/>
    <n v="350"/>
    <n v="270"/>
    <n v="270"/>
    <n v="80"/>
  </r>
  <r>
    <n v="5815"/>
    <n v="3025"/>
    <n v="45"/>
    <s v="Defter"/>
    <n v="4"/>
    <s v="Kitap"/>
    <n v="1"/>
    <n v="220"/>
    <n v="0.05"/>
    <n v="11"/>
    <n v="209"/>
    <n v="140"/>
    <n v="140"/>
    <n v="69"/>
  </r>
  <r>
    <n v="5816"/>
    <n v="3025"/>
    <n v="58"/>
    <s v="Eldiven"/>
    <n v="5"/>
    <s v="Spor"/>
    <n v="3"/>
    <n v="10450"/>
    <n v="0"/>
    <n v="0"/>
    <n v="31350"/>
    <n v="6110"/>
    <n v="18330"/>
    <n v="13020"/>
  </r>
  <r>
    <n v="5817"/>
    <n v="3026"/>
    <n v="52"/>
    <s v="Direnç Bandı"/>
    <n v="5"/>
    <s v="Spor"/>
    <n v="1"/>
    <n v="14300"/>
    <n v="0.25"/>
    <n v="3575"/>
    <n v="10725"/>
    <n v="11070"/>
    <n v="11070"/>
    <n v="-345"/>
  </r>
  <r>
    <n v="5818"/>
    <n v="3027"/>
    <n v="44"/>
    <s v="Ajanda"/>
    <n v="4"/>
    <s v="Kitap"/>
    <n v="1"/>
    <n v="320"/>
    <n v="0"/>
    <n v="0"/>
    <n v="320"/>
    <n v="160"/>
    <n v="160"/>
    <n v="160"/>
  </r>
  <r>
    <n v="5819"/>
    <n v="3027"/>
    <n v="109"/>
    <s v="Araç Telefon Tutucu"/>
    <n v="10"/>
    <s v="Oto Aksesuar"/>
    <n v="1"/>
    <n v="1030"/>
    <n v="0.05"/>
    <n v="51.5"/>
    <n v="978.5"/>
    <n v="760"/>
    <n v="760"/>
    <n v="218.5"/>
  </r>
  <r>
    <n v="5820"/>
    <n v="3028"/>
    <n v="40"/>
    <s v="Veri Analizi Kitabı"/>
    <n v="4"/>
    <s v="Kitap"/>
    <n v="1"/>
    <n v="490"/>
    <n v="0.1"/>
    <n v="49"/>
    <n v="441"/>
    <n v="340"/>
    <n v="340"/>
    <n v="101"/>
  </r>
  <r>
    <n v="5821"/>
    <n v="3028"/>
    <n v="48"/>
    <s v="Sözlük"/>
    <n v="4"/>
    <s v="Kitap"/>
    <n v="2"/>
    <n v="660"/>
    <n v="0.05"/>
    <n v="66"/>
    <n v="1254"/>
    <n v="430"/>
    <n v="860"/>
    <n v="394"/>
  </r>
  <r>
    <n v="5822"/>
    <n v="3029"/>
    <n v="16"/>
    <s v="Nevresim Takımı"/>
    <n v="2"/>
    <s v="Ev Yaşam"/>
    <n v="1"/>
    <n v="2160"/>
    <n v="0.1"/>
    <n v="216"/>
    <n v="1944"/>
    <n v="990"/>
    <n v="990"/>
    <n v="954"/>
  </r>
  <r>
    <n v="5823"/>
    <n v="3030"/>
    <n v="14"/>
    <s v="Hava Temizleyici"/>
    <n v="2"/>
    <s v="Ev Yaşam"/>
    <n v="1"/>
    <n v="1030"/>
    <n v="0.15"/>
    <n v="154.5"/>
    <n v="875.5"/>
    <n v="560"/>
    <n v="560"/>
    <n v="315.5"/>
  </r>
  <r>
    <n v="5824"/>
    <n v="3030"/>
    <n v="86"/>
    <s v="Tencere Seti"/>
    <n v="8"/>
    <s v="Mutfak"/>
    <n v="1"/>
    <n v="570"/>
    <n v="0.05"/>
    <n v="28.5"/>
    <n v="541.5"/>
    <n v="360"/>
    <n v="360"/>
    <n v="181.5"/>
  </r>
  <r>
    <n v="5825"/>
    <n v="3031"/>
    <n v="89"/>
    <s v="Kesme Tahtası"/>
    <n v="8"/>
    <s v="Mutfak"/>
    <n v="1"/>
    <n v="640"/>
    <n v="0.1"/>
    <n v="64"/>
    <n v="576"/>
    <n v="300"/>
    <n v="300"/>
    <n v="276"/>
  </r>
  <r>
    <n v="5826"/>
    <n v="3032"/>
    <n v="111"/>
    <s v="Paspas Seti"/>
    <n v="10"/>
    <s v="Oto Aksesuar"/>
    <n v="1"/>
    <n v="250"/>
    <n v="0"/>
    <n v="0"/>
    <n v="250"/>
    <n v="140"/>
    <n v="140"/>
    <n v="110"/>
  </r>
  <r>
    <n v="5827"/>
    <n v="3032"/>
    <n v="76"/>
    <s v="Peluş Ayı"/>
    <n v="7"/>
    <s v="Oyuncak"/>
    <n v="2"/>
    <n v="190"/>
    <n v="0.05"/>
    <n v="19"/>
    <n v="361"/>
    <n v="150"/>
    <n v="300"/>
    <n v="61"/>
  </r>
  <r>
    <n v="5828"/>
    <n v="3032"/>
    <n v="67"/>
    <s v="Yüz Temizleme Jeli"/>
    <n v="6"/>
    <s v="Kozmetik"/>
    <n v="1"/>
    <n v="1480"/>
    <n v="0.05"/>
    <n v="74"/>
    <n v="1406"/>
    <n v="730"/>
    <n v="730"/>
    <n v="676"/>
  </r>
  <r>
    <n v="5829"/>
    <n v="3032"/>
    <n v="43"/>
    <s v="Ders Kitabı"/>
    <n v="4"/>
    <s v="Kitap"/>
    <n v="1"/>
    <n v="190"/>
    <n v="0.05"/>
    <n v="9.5"/>
    <n v="180.5"/>
    <n v="120"/>
    <n v="120"/>
    <n v="60.5"/>
  </r>
  <r>
    <n v="5830"/>
    <n v="3032"/>
    <n v="78"/>
    <s v="Bebek Oyuncak"/>
    <n v="7"/>
    <s v="Oyuncak"/>
    <n v="1"/>
    <n v="410"/>
    <n v="0.05"/>
    <n v="20.5"/>
    <n v="389.5"/>
    <n v="240"/>
    <n v="240"/>
    <n v="149.5"/>
  </r>
  <r>
    <n v="5831"/>
    <n v="3033"/>
    <n v="104"/>
    <s v="Fide Küreği"/>
    <n v="9"/>
    <s v="Bahçe"/>
    <n v="1"/>
    <n v="770"/>
    <n v="0.2"/>
    <n v="154"/>
    <n v="616"/>
    <n v="520"/>
    <n v="520"/>
    <n v="96"/>
  </r>
  <r>
    <n v="5832"/>
    <n v="3033"/>
    <n v="59"/>
    <s v="Protein Shaker"/>
    <n v="5"/>
    <s v="Spor"/>
    <n v="2"/>
    <n v="6410"/>
    <n v="0.05"/>
    <n v="641"/>
    <n v="12179"/>
    <n v="3490"/>
    <n v="6980"/>
    <n v="5199"/>
  </r>
  <r>
    <n v="5833"/>
    <n v="3034"/>
    <n v="108"/>
    <s v="Seramik Saksı"/>
    <n v="9"/>
    <s v="Bahçe"/>
    <n v="2"/>
    <n v="1740"/>
    <n v="0.1"/>
    <n v="348"/>
    <n v="3132"/>
    <n v="970"/>
    <n v="1940"/>
    <n v="1192"/>
  </r>
  <r>
    <n v="5834"/>
    <n v="3034"/>
    <n v="73"/>
    <s v="Lego Seti"/>
    <n v="7"/>
    <s v="Oyuncak"/>
    <n v="1"/>
    <n v="340"/>
    <n v="0.1"/>
    <n v="34"/>
    <n v="306"/>
    <n v="180"/>
    <n v="180"/>
    <n v="126"/>
  </r>
  <r>
    <n v="5835"/>
    <n v="3035"/>
    <n v="81"/>
    <s v="Ahşap Blok"/>
    <n v="7"/>
    <s v="Oyuncak"/>
    <n v="5"/>
    <n v="2670"/>
    <n v="0.05"/>
    <n v="667.5"/>
    <n v="12682.5"/>
    <n v="1830"/>
    <n v="9150"/>
    <n v="3532.5"/>
  </r>
  <r>
    <n v="5836"/>
    <n v="3036"/>
    <n v="42"/>
    <s v="Çocuk Kitabı"/>
    <n v="4"/>
    <s v="Kitap"/>
    <n v="1"/>
    <n v="70"/>
    <n v="0.15"/>
    <n v="10.5"/>
    <n v="59.5"/>
    <n v="50"/>
    <n v="50"/>
    <n v="9.5"/>
  </r>
  <r>
    <n v="5837"/>
    <n v="3037"/>
    <n v="27"/>
    <s v="Sweatshirt"/>
    <n v="3"/>
    <s v="Giyim"/>
    <n v="2"/>
    <n v="1440"/>
    <n v="0.1"/>
    <n v="288"/>
    <n v="2592"/>
    <n v="690"/>
    <n v="1380"/>
    <n v="1212"/>
  </r>
  <r>
    <n v="5838"/>
    <n v="3037"/>
    <n v="14"/>
    <s v="Hava Temizleyici"/>
    <n v="2"/>
    <s v="Ev Yaşam"/>
    <n v="2"/>
    <n v="990"/>
    <n v="0"/>
    <n v="0"/>
    <n v="1980"/>
    <n v="560"/>
    <n v="1120"/>
    <n v="860"/>
  </r>
  <r>
    <n v="5839"/>
    <n v="3038"/>
    <n v="89"/>
    <s v="Kesme Tahtası"/>
    <n v="8"/>
    <s v="Mutfak"/>
    <n v="4"/>
    <n v="630"/>
    <n v="0"/>
    <n v="0"/>
    <n v="2520"/>
    <n v="300"/>
    <n v="1200"/>
    <n v="1320"/>
  </r>
  <r>
    <n v="5840"/>
    <n v="3038"/>
    <n v="67"/>
    <s v="Yüz Temizleme Jeli"/>
    <n v="6"/>
    <s v="Kozmetik"/>
    <n v="3"/>
    <n v="1380"/>
    <n v="0"/>
    <n v="0"/>
    <n v="4140"/>
    <n v="730"/>
    <n v="2190"/>
    <n v="1950"/>
  </r>
  <r>
    <n v="5841"/>
    <n v="3038"/>
    <n v="8"/>
    <s v="Klavye"/>
    <n v="1"/>
    <s v="Elektronik"/>
    <n v="1"/>
    <n v="9050"/>
    <n v="0"/>
    <n v="0"/>
    <n v="9050"/>
    <n v="6570"/>
    <n v="6570"/>
    <n v="2480"/>
  </r>
  <r>
    <n v="5842"/>
    <n v="3039"/>
    <n v="106"/>
    <s v="Gübre"/>
    <n v="9"/>
    <s v="Bahçe"/>
    <n v="1"/>
    <n v="1550"/>
    <n v="0"/>
    <n v="0"/>
    <n v="1550"/>
    <n v="830"/>
    <n v="830"/>
    <n v="720"/>
  </r>
  <r>
    <n v="5843"/>
    <n v="3040"/>
    <n v="96"/>
    <s v="Mutfak Tartısı"/>
    <n v="8"/>
    <s v="Mutfak"/>
    <n v="1"/>
    <n v="3880"/>
    <n v="0.2"/>
    <n v="776"/>
    <n v="3104"/>
    <n v="3060"/>
    <n v="3060"/>
    <n v="44"/>
  </r>
  <r>
    <n v="5844"/>
    <n v="3041"/>
    <n v="88"/>
    <s v="Kahve Makinesi"/>
    <n v="8"/>
    <s v="Mutfak"/>
    <n v="1"/>
    <n v="12530"/>
    <n v="0"/>
    <n v="0"/>
    <n v="12530"/>
    <n v="5740"/>
    <n v="5740"/>
    <n v="6790"/>
  </r>
  <r>
    <n v="5845"/>
    <n v="3042"/>
    <n v="10"/>
    <s v="Powerbank"/>
    <n v="1"/>
    <s v="Elektronik"/>
    <n v="2"/>
    <n v="6990"/>
    <n v="0.1"/>
    <n v="1398"/>
    <n v="12582"/>
    <n v="4870"/>
    <n v="9740"/>
    <n v="2842"/>
  </r>
  <r>
    <n v="5846"/>
    <n v="3043"/>
    <n v="93"/>
    <s v="Baharatlık"/>
    <n v="8"/>
    <s v="Mutfak"/>
    <n v="3"/>
    <n v="4770"/>
    <n v="0"/>
    <n v="0"/>
    <n v="14310"/>
    <n v="3580"/>
    <n v="10740"/>
    <n v="3570"/>
  </r>
  <r>
    <n v="5847"/>
    <n v="3044"/>
    <n v="49"/>
    <s v="Futbol Topu"/>
    <n v="5"/>
    <s v="Spor"/>
    <n v="4"/>
    <n v="350"/>
    <n v="0"/>
    <n v="0"/>
    <n v="1400"/>
    <n v="270"/>
    <n v="1080"/>
    <n v="320"/>
  </r>
  <r>
    <n v="5848"/>
    <n v="3045"/>
    <n v="97"/>
    <s v="Bahçe Makası"/>
    <n v="9"/>
    <s v="Bahçe"/>
    <n v="3"/>
    <n v="70"/>
    <n v="0.25"/>
    <n v="52.5"/>
    <n v="157.5"/>
    <n v="50"/>
    <n v="150"/>
    <n v="7.5"/>
  </r>
  <r>
    <n v="5849"/>
    <n v="3045"/>
    <n v="19"/>
    <s v="Perde"/>
    <n v="2"/>
    <s v="Ev Yaşam"/>
    <n v="2"/>
    <n v="2890"/>
    <n v="0"/>
    <n v="0"/>
    <n v="5780"/>
    <n v="1960"/>
    <n v="3920"/>
    <n v="1860"/>
  </r>
  <r>
    <n v="5850"/>
    <n v="3046"/>
    <n v="6"/>
    <s v="Tablet"/>
    <n v="1"/>
    <s v="Elektronik"/>
    <n v="3"/>
    <n v="19820"/>
    <n v="0.2"/>
    <n v="11892"/>
    <n v="47568"/>
    <n v="13090"/>
    <n v="39270"/>
    <n v="8298"/>
  </r>
  <r>
    <n v="5851"/>
    <n v="3046"/>
    <n v="98"/>
    <s v="Saksı"/>
    <n v="9"/>
    <s v="Bahçe"/>
    <n v="2"/>
    <n v="4170"/>
    <n v="0"/>
    <n v="0"/>
    <n v="8340"/>
    <n v="2000"/>
    <n v="4000"/>
    <n v="4340"/>
  </r>
  <r>
    <n v="5852"/>
    <n v="3046"/>
    <n v="52"/>
    <s v="Direnç Bandı"/>
    <n v="5"/>
    <s v="Spor"/>
    <n v="1"/>
    <n v="14300"/>
    <n v="0.05"/>
    <n v="715"/>
    <n v="13585"/>
    <n v="11070"/>
    <n v="11070"/>
    <n v="2515"/>
  </r>
  <r>
    <n v="5853"/>
    <n v="3047"/>
    <n v="54"/>
    <s v="Bisiklet Kaskı"/>
    <n v="5"/>
    <s v="Spor"/>
    <n v="3"/>
    <n v="18840"/>
    <n v="0.25"/>
    <n v="14130"/>
    <n v="42390"/>
    <n v="9720"/>
    <n v="29160"/>
    <n v="13230"/>
  </r>
  <r>
    <n v="5854"/>
    <n v="3047"/>
    <n v="72"/>
    <s v="Vücut Losyonu"/>
    <n v="6"/>
    <s v="Kozmetik"/>
    <n v="1"/>
    <n v="380"/>
    <n v="0.2"/>
    <n v="76"/>
    <n v="304"/>
    <n v="190"/>
    <n v="190"/>
    <n v="114"/>
  </r>
  <r>
    <n v="5855"/>
    <n v="3047"/>
    <n v="102"/>
    <s v="Bahçe Eldiveni"/>
    <n v="9"/>
    <s v="Bahçe"/>
    <n v="1"/>
    <n v="2010"/>
    <n v="0.05"/>
    <n v="100.5"/>
    <n v="1909.5"/>
    <n v="1360"/>
    <n v="1360"/>
    <n v="549.5"/>
  </r>
  <r>
    <n v="5856"/>
    <n v="3048"/>
    <n v="68"/>
    <s v="Tıraş Köpüğü"/>
    <n v="6"/>
    <s v="Kozmetik"/>
    <n v="2"/>
    <n v="1030"/>
    <n v="0.05"/>
    <n v="103"/>
    <n v="1957"/>
    <n v="610"/>
    <n v="1220"/>
    <n v="737"/>
  </r>
  <r>
    <n v="5857"/>
    <n v="3049"/>
    <n v="117"/>
    <s v="Direksiyon Kılıfı"/>
    <n v="10"/>
    <s v="Oto Aksesuar"/>
    <n v="1"/>
    <n v="250"/>
    <n v="0.25"/>
    <n v="62.5"/>
    <n v="187.5"/>
    <n v="140"/>
    <n v="140"/>
    <n v="47.5"/>
  </r>
  <r>
    <n v="5858"/>
    <n v="3049"/>
    <n v="68"/>
    <s v="Tıraş Köpüğü"/>
    <n v="6"/>
    <s v="Kozmetik"/>
    <n v="1"/>
    <n v="1080"/>
    <n v="0"/>
    <n v="0"/>
    <n v="1080"/>
    <n v="610"/>
    <n v="610"/>
    <n v="470"/>
  </r>
  <r>
    <n v="5859"/>
    <n v="3049"/>
    <n v="1"/>
    <s v="Dizüstü Bilgisayar"/>
    <n v="1"/>
    <s v="Elektronik"/>
    <n v="1"/>
    <n v="22340"/>
    <n v="0"/>
    <n v="0"/>
    <n v="22340"/>
    <n v="10270"/>
    <n v="10270"/>
    <n v="12070"/>
  </r>
  <r>
    <n v="5860"/>
    <n v="3050"/>
    <n v="108"/>
    <s v="Seramik Saksı"/>
    <n v="9"/>
    <s v="Bahçe"/>
    <n v="1"/>
    <n v="1810"/>
    <n v="0.1"/>
    <n v="181"/>
    <n v="1629"/>
    <n v="970"/>
    <n v="970"/>
    <n v="659"/>
  </r>
  <r>
    <n v="5861"/>
    <n v="3051"/>
    <n v="51"/>
    <s v="Dambıl Seti"/>
    <n v="5"/>
    <s v="Spor"/>
    <n v="2"/>
    <n v="19650"/>
    <n v="0.15"/>
    <n v="5895"/>
    <n v="33405"/>
    <n v="9220"/>
    <n v="18440"/>
    <n v="14965"/>
  </r>
  <r>
    <n v="5862"/>
    <n v="3051"/>
    <n v="112"/>
    <s v="Cam Suyu"/>
    <n v="10"/>
    <s v="Oto Aksesuar"/>
    <n v="2"/>
    <n v="2760"/>
    <n v="0"/>
    <n v="0"/>
    <n v="5520"/>
    <n v="1520"/>
    <n v="3040"/>
    <n v="2480"/>
  </r>
  <r>
    <n v="5863"/>
    <n v="3052"/>
    <n v="14"/>
    <s v="Hava Temizleyici"/>
    <n v="2"/>
    <s v="Ev Yaşam"/>
    <n v="3"/>
    <n v="1050"/>
    <n v="0.15"/>
    <n v="472.5"/>
    <n v="2677.5"/>
    <n v="560"/>
    <n v="1680"/>
    <n v="997.5"/>
  </r>
  <r>
    <n v="5864"/>
    <n v="3053"/>
    <n v="11"/>
    <s v="Webcam"/>
    <n v="1"/>
    <s v="Elektronik"/>
    <n v="2"/>
    <n v="3220"/>
    <n v="0.1"/>
    <n v="644"/>
    <n v="5796"/>
    <n v="1600"/>
    <n v="3200"/>
    <n v="2596"/>
  </r>
  <r>
    <n v="5865"/>
    <n v="3054"/>
    <n v="18"/>
    <s v="Halı"/>
    <n v="2"/>
    <s v="Ev Yaşam"/>
    <n v="2"/>
    <n v="11320"/>
    <n v="0"/>
    <n v="0"/>
    <n v="22640"/>
    <n v="8290"/>
    <n v="16580"/>
    <n v="6060"/>
  </r>
  <r>
    <n v="5866"/>
    <n v="3055"/>
    <n v="43"/>
    <s v="Ders Kitabı"/>
    <n v="4"/>
    <s v="Kitap"/>
    <n v="1"/>
    <n v="190"/>
    <n v="0"/>
    <n v="0"/>
    <n v="190"/>
    <n v="120"/>
    <n v="120"/>
    <n v="70"/>
  </r>
  <r>
    <n v="5867"/>
    <n v="3056"/>
    <n v="8"/>
    <s v="Klavye"/>
    <n v="1"/>
    <s v="Elektronik"/>
    <n v="1"/>
    <n v="8930"/>
    <n v="0"/>
    <n v="0"/>
    <n v="8930"/>
    <n v="6570"/>
    <n v="6570"/>
    <n v="2360"/>
  </r>
  <r>
    <n v="5868"/>
    <n v="3056"/>
    <n v="2"/>
    <s v="Akıllı Telefon"/>
    <n v="1"/>
    <s v="Elektronik"/>
    <n v="2"/>
    <n v="7970"/>
    <n v="0.05"/>
    <n v="797"/>
    <n v="15143"/>
    <n v="3900"/>
    <n v="7800"/>
    <n v="7343"/>
  </r>
  <r>
    <n v="5869"/>
    <n v="3056"/>
    <n v="4"/>
    <s v="Bluetooth Hoparlör"/>
    <n v="1"/>
    <s v="Elektronik"/>
    <n v="1"/>
    <n v="19570"/>
    <n v="0"/>
    <n v="0"/>
    <n v="19570"/>
    <n v="9340"/>
    <n v="9340"/>
    <n v="10230"/>
  </r>
  <r>
    <n v="5870"/>
    <n v="3057"/>
    <n v="21"/>
    <s v="Ayakkabılık"/>
    <n v="2"/>
    <s v="Ev Yaşam"/>
    <n v="2"/>
    <n v="2770"/>
    <n v="0.25"/>
    <n v="1385"/>
    <n v="4155"/>
    <n v="2170"/>
    <n v="4340"/>
    <n v="-185"/>
  </r>
  <r>
    <n v="5871"/>
    <n v="3058"/>
    <n v="53"/>
    <s v="Koşu Bandı"/>
    <n v="5"/>
    <s v="Spor"/>
    <n v="1"/>
    <n v="12500"/>
    <n v="0"/>
    <n v="0"/>
    <n v="12500"/>
    <n v="6380"/>
    <n v="6380"/>
    <n v="6120"/>
  </r>
  <r>
    <n v="5872"/>
    <n v="3058"/>
    <n v="95"/>
    <s v="Fırın Kabı"/>
    <n v="8"/>
    <s v="Mutfak"/>
    <n v="2"/>
    <n v="3550"/>
    <n v="0.1"/>
    <n v="710"/>
    <n v="6390"/>
    <n v="2310"/>
    <n v="4620"/>
    <n v="1770"/>
  </r>
  <r>
    <n v="5873"/>
    <n v="3059"/>
    <n v="36"/>
    <s v="Elbise"/>
    <n v="3"/>
    <s v="Giyim"/>
    <n v="1"/>
    <n v="3370"/>
    <n v="0"/>
    <n v="0"/>
    <n v="3370"/>
    <n v="1960"/>
    <n v="1960"/>
    <n v="1410"/>
  </r>
  <r>
    <n v="5874"/>
    <n v="3060"/>
    <n v="63"/>
    <s v="Güneş Kremi"/>
    <n v="6"/>
    <s v="Kozmetik"/>
    <n v="4"/>
    <n v="1610"/>
    <n v="0.15"/>
    <n v="966"/>
    <n v="5474"/>
    <n v="750"/>
    <n v="3000"/>
    <n v="2474"/>
  </r>
  <r>
    <n v="5875"/>
    <n v="3061"/>
    <n v="118"/>
    <s v="Park Sensörü"/>
    <n v="10"/>
    <s v="Oto Aksesuar"/>
    <n v="1"/>
    <n v="4660"/>
    <n v="0"/>
    <n v="0"/>
    <n v="4660"/>
    <n v="2490"/>
    <n v="2490"/>
    <n v="2170"/>
  </r>
  <r>
    <n v="5876"/>
    <n v="3061"/>
    <n v="100"/>
    <s v="Toprak Torbası"/>
    <n v="9"/>
    <s v="Bahçe"/>
    <n v="1"/>
    <n v="2970"/>
    <n v="0.05"/>
    <n v="148.5"/>
    <n v="2821.5"/>
    <n v="2190"/>
    <n v="2190"/>
    <n v="631.5"/>
  </r>
  <r>
    <n v="5877"/>
    <n v="3062"/>
    <n v="39"/>
    <s v="İşletme Kitabı"/>
    <n v="4"/>
    <s v="Kitap"/>
    <n v="1"/>
    <n v="420"/>
    <n v="0.05"/>
    <n v="21"/>
    <n v="399"/>
    <n v="210"/>
    <n v="210"/>
    <n v="189"/>
  </r>
  <r>
    <n v="5878"/>
    <n v="3063"/>
    <n v="29"/>
    <s v="Gömlek"/>
    <n v="3"/>
    <s v="Giyim"/>
    <n v="1"/>
    <n v="1810"/>
    <n v="0.1"/>
    <n v="181"/>
    <n v="1629"/>
    <n v="1380"/>
    <n v="1380"/>
    <n v="249"/>
  </r>
  <r>
    <n v="5879"/>
    <n v="3063"/>
    <n v="26"/>
    <s v="Kot Pantolon"/>
    <n v="3"/>
    <s v="Giyim"/>
    <n v="4"/>
    <n v="880"/>
    <n v="0"/>
    <n v="0"/>
    <n v="3520"/>
    <n v="400"/>
    <n v="1600"/>
    <n v="1920"/>
  </r>
  <r>
    <n v="5880"/>
    <n v="3064"/>
    <n v="75"/>
    <s v="Oyuncak Araba"/>
    <n v="7"/>
    <s v="Oyuncak"/>
    <n v="3"/>
    <n v="2090"/>
    <n v="0"/>
    <n v="0"/>
    <n v="6270"/>
    <n v="1470"/>
    <n v="4410"/>
    <n v="1860"/>
  </r>
  <r>
    <n v="5881"/>
    <n v="3065"/>
    <n v="119"/>
    <s v="Koku"/>
    <n v="10"/>
    <s v="Oto Aksesuar"/>
    <n v="1"/>
    <n v="2930"/>
    <n v="0.05"/>
    <n v="146.5"/>
    <n v="2783.5"/>
    <n v="1710"/>
    <n v="1710"/>
    <n v="1073.5"/>
  </r>
  <r>
    <n v="5882"/>
    <n v="3066"/>
    <n v="29"/>
    <s v="Gömlek"/>
    <n v="3"/>
    <s v="Giyim"/>
    <n v="2"/>
    <n v="1890"/>
    <n v="0.15"/>
    <n v="567"/>
    <n v="3213"/>
    <n v="1380"/>
    <n v="2760"/>
    <n v="453"/>
  </r>
  <r>
    <n v="5883"/>
    <n v="3066"/>
    <n v="74"/>
    <s v="Puzzle"/>
    <n v="7"/>
    <s v="Oyuncak"/>
    <n v="1"/>
    <n v="580"/>
    <n v="0"/>
    <n v="0"/>
    <n v="580"/>
    <n v="420"/>
    <n v="420"/>
    <n v="160"/>
  </r>
  <r>
    <n v="5884"/>
    <n v="3067"/>
    <n v="46"/>
    <s v="Kalem Seti"/>
    <n v="4"/>
    <s v="Kitap"/>
    <n v="4"/>
    <n v="160"/>
    <n v="0.15"/>
    <n v="96"/>
    <n v="544"/>
    <n v="90"/>
    <n v="360"/>
    <n v="184"/>
  </r>
  <r>
    <n v="5885"/>
    <n v="3068"/>
    <n v="47"/>
    <s v="Çizim Defteri"/>
    <n v="4"/>
    <s v="Kitap"/>
    <n v="2"/>
    <n v="340"/>
    <n v="0.1"/>
    <n v="68"/>
    <n v="612"/>
    <n v="240"/>
    <n v="480"/>
    <n v="132"/>
  </r>
  <r>
    <n v="5886"/>
    <n v="3068"/>
    <n v="101"/>
    <s v="Tohum Seti"/>
    <n v="9"/>
    <s v="Bahçe"/>
    <n v="1"/>
    <n v="740"/>
    <n v="0.1"/>
    <n v="74"/>
    <n v="666"/>
    <n v="440"/>
    <n v="440"/>
    <n v="226"/>
  </r>
  <r>
    <n v="5887"/>
    <n v="3068"/>
    <n v="80"/>
    <s v="Eğitici Kartlar"/>
    <n v="7"/>
    <s v="Oyuncak"/>
    <n v="2"/>
    <n v="820"/>
    <n v="0"/>
    <n v="0"/>
    <n v="1640"/>
    <n v="640"/>
    <n v="1280"/>
    <n v="360"/>
  </r>
  <r>
    <n v="5888"/>
    <n v="3068"/>
    <n v="11"/>
    <s v="Webcam"/>
    <n v="1"/>
    <s v="Elektronik"/>
    <n v="1"/>
    <n v="3380"/>
    <n v="0"/>
    <n v="0"/>
    <n v="3380"/>
    <n v="1600"/>
    <n v="1600"/>
    <n v="1780"/>
  </r>
  <r>
    <n v="5889"/>
    <n v="3069"/>
    <n v="1"/>
    <s v="Dizüstü Bilgisayar"/>
    <n v="1"/>
    <s v="Elektronik"/>
    <n v="1"/>
    <n v="23090"/>
    <n v="0.05"/>
    <n v="1154.5"/>
    <n v="21935.5"/>
    <n v="10270"/>
    <n v="10270"/>
    <n v="11665.5"/>
  </r>
  <r>
    <n v="5890"/>
    <n v="3070"/>
    <n v="59"/>
    <s v="Protein Shaker"/>
    <n v="5"/>
    <s v="Spor"/>
    <n v="1"/>
    <n v="6700"/>
    <n v="0.1"/>
    <n v="670"/>
    <n v="6030"/>
    <n v="3490"/>
    <n v="3490"/>
    <n v="2540"/>
  </r>
  <r>
    <n v="5891"/>
    <n v="3071"/>
    <n v="49"/>
    <s v="Futbol Topu"/>
    <n v="5"/>
    <s v="Spor"/>
    <n v="1"/>
    <n v="360"/>
    <n v="0.1"/>
    <n v="36"/>
    <n v="324"/>
    <n v="270"/>
    <n v="270"/>
    <n v="54"/>
  </r>
  <r>
    <n v="5892"/>
    <n v="3071"/>
    <n v="112"/>
    <s v="Cam Suyu"/>
    <n v="10"/>
    <s v="Oto Aksesuar"/>
    <n v="2"/>
    <n v="2920"/>
    <n v="0"/>
    <n v="0"/>
    <n v="5840"/>
    <n v="1520"/>
    <n v="3040"/>
    <n v="2800"/>
  </r>
  <r>
    <n v="5893"/>
    <n v="3071"/>
    <n v="47"/>
    <s v="Çizim Defteri"/>
    <n v="4"/>
    <s v="Kitap"/>
    <n v="3"/>
    <n v="350"/>
    <n v="0.1"/>
    <n v="105"/>
    <n v="945"/>
    <n v="240"/>
    <n v="720"/>
    <n v="225"/>
  </r>
  <r>
    <n v="5894"/>
    <n v="3071"/>
    <n v="6"/>
    <s v="Tablet"/>
    <n v="1"/>
    <s v="Elektronik"/>
    <n v="1"/>
    <n v="19350"/>
    <n v="0"/>
    <n v="0"/>
    <n v="19350"/>
    <n v="13090"/>
    <n v="13090"/>
    <n v="6260"/>
  </r>
  <r>
    <n v="5895"/>
    <n v="3072"/>
    <n v="96"/>
    <s v="Mutfak Tartısı"/>
    <n v="8"/>
    <s v="Mutfak"/>
    <n v="3"/>
    <n v="3990"/>
    <n v="0.15"/>
    <n v="1795.5"/>
    <n v="10174.5"/>
    <n v="3060"/>
    <n v="9180"/>
    <n v="994.5"/>
  </r>
  <r>
    <n v="5896"/>
    <n v="3072"/>
    <n v="86"/>
    <s v="Tencere Seti"/>
    <n v="8"/>
    <s v="Mutfak"/>
    <n v="1"/>
    <n v="580"/>
    <n v="0.1"/>
    <n v="58"/>
    <n v="522"/>
    <n v="360"/>
    <n v="360"/>
    <n v="162"/>
  </r>
  <r>
    <n v="5897"/>
    <n v="3072"/>
    <n v="8"/>
    <s v="Klavye"/>
    <n v="1"/>
    <s v="Elektronik"/>
    <n v="1"/>
    <n v="8870"/>
    <n v="0.1"/>
    <n v="887"/>
    <n v="7983"/>
    <n v="6570"/>
    <n v="6570"/>
    <n v="1413"/>
  </r>
  <r>
    <n v="5898"/>
    <n v="3073"/>
    <n v="7"/>
    <s v="Monitör"/>
    <n v="1"/>
    <s v="Elektronik"/>
    <n v="2"/>
    <n v="18110"/>
    <n v="0.05"/>
    <n v="1811"/>
    <n v="34409"/>
    <n v="9620"/>
    <n v="19240"/>
    <n v="15169"/>
  </r>
  <r>
    <n v="5899"/>
    <n v="3074"/>
    <n v="42"/>
    <s v="Çocuk Kitabı"/>
    <n v="4"/>
    <s v="Kitap"/>
    <n v="5"/>
    <n v="70"/>
    <n v="0"/>
    <n v="0"/>
    <n v="350"/>
    <n v="50"/>
    <n v="250"/>
    <n v="100"/>
  </r>
  <r>
    <n v="5900"/>
    <n v="3074"/>
    <n v="98"/>
    <s v="Saksı"/>
    <n v="9"/>
    <s v="Bahçe"/>
    <n v="1"/>
    <n v="4130"/>
    <n v="0.1"/>
    <n v="413"/>
    <n v="3717"/>
    <n v="2000"/>
    <n v="2000"/>
    <n v="1717"/>
  </r>
  <r>
    <n v="5901"/>
    <n v="3074"/>
    <n v="26"/>
    <s v="Kot Pantolon"/>
    <n v="3"/>
    <s v="Giyim"/>
    <n v="5"/>
    <n v="850"/>
    <n v="0.1"/>
    <n v="425"/>
    <n v="3825"/>
    <n v="400"/>
    <n v="2000"/>
    <n v="1825"/>
  </r>
  <r>
    <n v="5902"/>
    <n v="3075"/>
    <n v="27"/>
    <s v="Sweatshirt"/>
    <n v="3"/>
    <s v="Giyim"/>
    <n v="3"/>
    <n v="1430"/>
    <n v="0.1"/>
    <n v="429"/>
    <n v="3861"/>
    <n v="690"/>
    <n v="2070"/>
    <n v="1791"/>
  </r>
  <r>
    <n v="5903"/>
    <n v="3075"/>
    <n v="62"/>
    <s v="Nemlendirici Krem"/>
    <n v="6"/>
    <s v="Kozmetik"/>
    <n v="1"/>
    <n v="1010"/>
    <n v="0.05"/>
    <n v="50.5"/>
    <n v="959.5"/>
    <n v="540"/>
    <n v="540"/>
    <n v="419.5"/>
  </r>
  <r>
    <n v="5904"/>
    <n v="3075"/>
    <n v="10"/>
    <s v="Powerbank"/>
    <n v="1"/>
    <s v="Elektronik"/>
    <n v="3"/>
    <n v="6800"/>
    <n v="0"/>
    <n v="0"/>
    <n v="20400"/>
    <n v="4870"/>
    <n v="14610"/>
    <n v="5790"/>
  </r>
  <r>
    <n v="5905"/>
    <n v="3075"/>
    <n v="45"/>
    <s v="Defter"/>
    <n v="4"/>
    <s v="Kitap"/>
    <n v="3"/>
    <n v="220"/>
    <n v="0.05"/>
    <n v="33"/>
    <n v="627"/>
    <n v="140"/>
    <n v="420"/>
    <n v="207"/>
  </r>
  <r>
    <n v="5906"/>
    <n v="3075"/>
    <n v="20"/>
    <s v="Duvar Saati"/>
    <n v="2"/>
    <s v="Ev Yaşam"/>
    <n v="1"/>
    <n v="1870"/>
    <n v="0.1"/>
    <n v="187"/>
    <n v="1683"/>
    <n v="1030"/>
    <n v="1030"/>
    <n v="653"/>
  </r>
  <r>
    <n v="5907"/>
    <n v="3076"/>
    <n v="36"/>
    <s v="Elbise"/>
    <n v="3"/>
    <s v="Giyim"/>
    <n v="1"/>
    <n v="3210"/>
    <n v="0.05"/>
    <n v="160.5"/>
    <n v="3049.5"/>
    <n v="1960"/>
    <n v="1960"/>
    <n v="1089.5"/>
  </r>
  <r>
    <n v="5908"/>
    <n v="3076"/>
    <n v="76"/>
    <s v="Peluş Ayı"/>
    <n v="7"/>
    <s v="Oyuncak"/>
    <n v="1"/>
    <n v="190"/>
    <n v="0.05"/>
    <n v="9.5"/>
    <n v="180.5"/>
    <n v="150"/>
    <n v="150"/>
    <n v="30.5"/>
  </r>
  <r>
    <n v="5909"/>
    <n v="3076"/>
    <n v="57"/>
    <s v="Atlama İpi"/>
    <n v="5"/>
    <s v="Spor"/>
    <n v="1"/>
    <n v="2790"/>
    <n v="0.05"/>
    <n v="139.5"/>
    <n v="2650.5"/>
    <n v="1530"/>
    <n v="1530"/>
    <n v="1120.5"/>
  </r>
  <r>
    <n v="5910"/>
    <n v="3077"/>
    <n v="95"/>
    <s v="Fırın Kabı"/>
    <n v="8"/>
    <s v="Mutfak"/>
    <n v="2"/>
    <n v="3330"/>
    <n v="0.1"/>
    <n v="666"/>
    <n v="5994"/>
    <n v="2310"/>
    <n v="4620"/>
    <n v="1374"/>
  </r>
  <r>
    <n v="5911"/>
    <n v="3077"/>
    <n v="6"/>
    <s v="Tablet"/>
    <n v="1"/>
    <s v="Elektronik"/>
    <n v="1"/>
    <n v="18750"/>
    <n v="0.15"/>
    <n v="2812.5"/>
    <n v="15937.5"/>
    <n v="13090"/>
    <n v="13090"/>
    <n v="2847.5"/>
  </r>
  <r>
    <n v="5912"/>
    <n v="3078"/>
    <n v="95"/>
    <s v="Fırın Kabı"/>
    <n v="8"/>
    <s v="Mutfak"/>
    <n v="1"/>
    <n v="3460"/>
    <n v="0"/>
    <n v="0"/>
    <n v="3460"/>
    <n v="2310"/>
    <n v="2310"/>
    <n v="1150"/>
  </r>
  <r>
    <n v="5913"/>
    <n v="3079"/>
    <n v="93"/>
    <s v="Baharatlık"/>
    <n v="8"/>
    <s v="Mutfak"/>
    <n v="2"/>
    <n v="4810"/>
    <n v="0.1"/>
    <n v="962"/>
    <n v="8658"/>
    <n v="3580"/>
    <n v="7160"/>
    <n v="1498"/>
  </r>
  <r>
    <n v="5914"/>
    <n v="3079"/>
    <n v="8"/>
    <s v="Klavye"/>
    <n v="1"/>
    <s v="Elektronik"/>
    <n v="2"/>
    <n v="8680"/>
    <n v="0.2"/>
    <n v="3472"/>
    <n v="13888"/>
    <n v="6570"/>
    <n v="13140"/>
    <n v="748"/>
  </r>
  <r>
    <n v="5915"/>
    <n v="3079"/>
    <n v="57"/>
    <s v="Atlama İpi"/>
    <n v="5"/>
    <s v="Spor"/>
    <n v="1"/>
    <n v="2700"/>
    <n v="0.05"/>
    <n v="135"/>
    <n v="2565"/>
    <n v="1530"/>
    <n v="1530"/>
    <n v="1035"/>
  </r>
  <r>
    <n v="5916"/>
    <n v="3079"/>
    <n v="22"/>
    <s v="Çamaşır Sepeti"/>
    <n v="2"/>
    <s v="Ev Yaşam"/>
    <n v="2"/>
    <n v="930"/>
    <n v="0"/>
    <n v="0"/>
    <n v="1860"/>
    <n v="630"/>
    <n v="1260"/>
    <n v="600"/>
  </r>
  <r>
    <n v="5917"/>
    <n v="3080"/>
    <n v="27"/>
    <s v="Sweatshirt"/>
    <n v="3"/>
    <s v="Giyim"/>
    <n v="1"/>
    <n v="1450"/>
    <n v="0.1"/>
    <n v="145"/>
    <n v="1305"/>
    <n v="690"/>
    <n v="690"/>
    <n v="615"/>
  </r>
  <r>
    <n v="5918"/>
    <n v="3081"/>
    <n v="50"/>
    <s v="Yoga Matı"/>
    <n v="5"/>
    <s v="Spor"/>
    <n v="1"/>
    <n v="3290"/>
    <n v="0.1"/>
    <n v="329"/>
    <n v="2961"/>
    <n v="1750"/>
    <n v="1750"/>
    <n v="1211"/>
  </r>
  <r>
    <n v="5919"/>
    <n v="3082"/>
    <n v="10"/>
    <s v="Powerbank"/>
    <n v="1"/>
    <s v="Elektronik"/>
    <n v="1"/>
    <n v="6860"/>
    <n v="0"/>
    <n v="0"/>
    <n v="6860"/>
    <n v="4870"/>
    <n v="4870"/>
    <n v="1990"/>
  </r>
  <r>
    <n v="5920"/>
    <n v="3083"/>
    <n v="100"/>
    <s v="Toprak Torbası"/>
    <n v="9"/>
    <s v="Bahçe"/>
    <n v="1"/>
    <n v="2870"/>
    <n v="0"/>
    <n v="0"/>
    <n v="2870"/>
    <n v="2190"/>
    <n v="2190"/>
    <n v="680"/>
  </r>
  <r>
    <n v="5921"/>
    <n v="3084"/>
    <n v="109"/>
    <s v="Araç Telefon Tutucu"/>
    <n v="10"/>
    <s v="Oto Aksesuar"/>
    <n v="1"/>
    <n v="1030"/>
    <n v="0.1"/>
    <n v="103"/>
    <n v="927"/>
    <n v="760"/>
    <n v="760"/>
    <n v="167"/>
  </r>
  <r>
    <n v="5922"/>
    <n v="3084"/>
    <n v="13"/>
    <s v="Elektrikli Süpürge"/>
    <n v="2"/>
    <s v="Ev Yaşam"/>
    <n v="1"/>
    <n v="4840"/>
    <n v="0"/>
    <n v="0"/>
    <n v="4840"/>
    <n v="2460"/>
    <n v="2460"/>
    <n v="2380"/>
  </r>
  <r>
    <n v="5923"/>
    <n v="3085"/>
    <n v="41"/>
    <s v="Tarih Kitabı"/>
    <n v="4"/>
    <s v="Kitap"/>
    <n v="1"/>
    <n v="120"/>
    <n v="0.15"/>
    <n v="18"/>
    <n v="102"/>
    <n v="70"/>
    <n v="70"/>
    <n v="32"/>
  </r>
  <r>
    <n v="5924"/>
    <n v="3085"/>
    <n v="45"/>
    <s v="Defter"/>
    <n v="4"/>
    <s v="Kitap"/>
    <n v="1"/>
    <n v="200"/>
    <n v="0.15"/>
    <n v="30"/>
    <n v="170"/>
    <n v="140"/>
    <n v="140"/>
    <n v="30"/>
  </r>
  <r>
    <n v="5925"/>
    <n v="3086"/>
    <n v="105"/>
    <s v="Çim Tohumu"/>
    <n v="9"/>
    <s v="Bahçe"/>
    <n v="2"/>
    <n v="700"/>
    <n v="0"/>
    <n v="0"/>
    <n v="1400"/>
    <n v="510"/>
    <n v="1020"/>
    <n v="380"/>
  </r>
  <r>
    <n v="5926"/>
    <n v="3087"/>
    <n v="17"/>
    <s v="Yastık"/>
    <n v="2"/>
    <s v="Ev Yaşam"/>
    <n v="2"/>
    <n v="2410"/>
    <n v="0"/>
    <n v="0"/>
    <n v="4820"/>
    <n v="1340"/>
    <n v="2680"/>
    <n v="2140"/>
  </r>
  <r>
    <n v="5927"/>
    <n v="3087"/>
    <n v="41"/>
    <s v="Tarih Kitabı"/>
    <n v="4"/>
    <s v="Kitap"/>
    <n v="1"/>
    <n v="120"/>
    <n v="0.1"/>
    <n v="12"/>
    <n v="108"/>
    <n v="70"/>
    <n v="70"/>
    <n v="38"/>
  </r>
  <r>
    <n v="5928"/>
    <n v="3088"/>
    <n v="13"/>
    <s v="Elektrikli Süpürge"/>
    <n v="2"/>
    <s v="Ev Yaşam"/>
    <n v="3"/>
    <n v="4810"/>
    <n v="0.1"/>
    <n v="1443"/>
    <n v="12987"/>
    <n v="2460"/>
    <n v="7380"/>
    <n v="5607"/>
  </r>
  <r>
    <n v="5929"/>
    <n v="3088"/>
    <n v="99"/>
    <s v="Sulama Hortumu"/>
    <n v="9"/>
    <s v="Bahçe"/>
    <n v="2"/>
    <n v="1330"/>
    <n v="0.1"/>
    <n v="266"/>
    <n v="2394"/>
    <n v="680"/>
    <n v="1360"/>
    <n v="1034"/>
  </r>
  <r>
    <n v="5930"/>
    <n v="3088"/>
    <n v="91"/>
    <s v="Su Isıtıcı"/>
    <n v="8"/>
    <s v="Mutfak"/>
    <n v="3"/>
    <n v="2080"/>
    <n v="0.15"/>
    <n v="936"/>
    <n v="5304"/>
    <n v="1350"/>
    <n v="4050"/>
    <n v="1254"/>
  </r>
  <r>
    <n v="5931"/>
    <n v="3089"/>
    <n v="67"/>
    <s v="Yüz Temizleme Jeli"/>
    <n v="6"/>
    <s v="Kozmetik"/>
    <n v="1"/>
    <n v="1460"/>
    <n v="0.15"/>
    <n v="219"/>
    <n v="1241"/>
    <n v="730"/>
    <n v="730"/>
    <n v="511"/>
  </r>
  <r>
    <n v="5932"/>
    <n v="3090"/>
    <n v="82"/>
    <s v="Satranç Takımı"/>
    <n v="7"/>
    <s v="Oyuncak"/>
    <n v="1"/>
    <n v="940"/>
    <n v="0.1"/>
    <n v="94"/>
    <n v="846"/>
    <n v="700"/>
    <n v="700"/>
    <n v="146"/>
  </r>
  <r>
    <n v="5933"/>
    <n v="3091"/>
    <n v="56"/>
    <s v="Spor Çantası"/>
    <n v="5"/>
    <s v="Spor"/>
    <n v="1"/>
    <n v="18030"/>
    <n v="0"/>
    <n v="0"/>
    <n v="18030"/>
    <n v="12840"/>
    <n v="12840"/>
    <n v="5190"/>
  </r>
  <r>
    <n v="5934"/>
    <n v="3091"/>
    <n v="81"/>
    <s v="Ahşap Blok"/>
    <n v="7"/>
    <s v="Oyuncak"/>
    <n v="1"/>
    <n v="2550"/>
    <n v="0"/>
    <n v="0"/>
    <n v="2550"/>
    <n v="1830"/>
    <n v="1830"/>
    <n v="720"/>
  </r>
  <r>
    <n v="5935"/>
    <n v="3091"/>
    <n v="77"/>
    <s v="Masa Oyunu"/>
    <n v="7"/>
    <s v="Oyuncak"/>
    <n v="4"/>
    <n v="2930"/>
    <n v="0"/>
    <n v="0"/>
    <n v="11720"/>
    <n v="2190"/>
    <n v="8760"/>
    <n v="2960"/>
  </r>
  <r>
    <n v="5936"/>
    <n v="3091"/>
    <n v="110"/>
    <s v="Oto Süpürge"/>
    <n v="10"/>
    <s v="Oto Aksesuar"/>
    <n v="1"/>
    <n v="410"/>
    <n v="0.15"/>
    <n v="61.5"/>
    <n v="348.5"/>
    <n v="250"/>
    <n v="250"/>
    <n v="98.5"/>
  </r>
  <r>
    <n v="5937"/>
    <n v="3092"/>
    <n v="85"/>
    <s v="Tava"/>
    <n v="8"/>
    <s v="Mutfak"/>
    <n v="1"/>
    <n v="7060"/>
    <n v="0.05"/>
    <n v="353"/>
    <n v="6707"/>
    <n v="3460"/>
    <n v="3460"/>
    <n v="3247"/>
  </r>
  <r>
    <n v="5938"/>
    <n v="3092"/>
    <n v="50"/>
    <s v="Yoga Matı"/>
    <n v="5"/>
    <s v="Spor"/>
    <n v="1"/>
    <n v="3200"/>
    <n v="0.1"/>
    <n v="320"/>
    <n v="2880"/>
    <n v="1750"/>
    <n v="1750"/>
    <n v="1130"/>
  </r>
  <r>
    <n v="5939"/>
    <n v="3093"/>
    <n v="111"/>
    <s v="Paspas Seti"/>
    <n v="10"/>
    <s v="Oto Aksesuar"/>
    <n v="1"/>
    <n v="240"/>
    <n v="0.1"/>
    <n v="24"/>
    <n v="216"/>
    <n v="140"/>
    <n v="140"/>
    <n v="76"/>
  </r>
  <r>
    <n v="5940"/>
    <n v="3093"/>
    <n v="114"/>
    <s v="Bagaj Düzenleyici"/>
    <n v="10"/>
    <s v="Oto Aksesuar"/>
    <n v="1"/>
    <n v="130"/>
    <n v="0.05"/>
    <n v="6.5"/>
    <n v="123.5"/>
    <n v="60"/>
    <n v="60"/>
    <n v="63.5"/>
  </r>
  <r>
    <n v="5941"/>
    <n v="3094"/>
    <n v="21"/>
    <s v="Ayakkabılık"/>
    <n v="2"/>
    <s v="Ev Yaşam"/>
    <n v="1"/>
    <n v="2970"/>
    <n v="0"/>
    <n v="0"/>
    <n v="2970"/>
    <n v="2170"/>
    <n v="2170"/>
    <n v="800"/>
  </r>
  <r>
    <n v="5942"/>
    <n v="3095"/>
    <n v="52"/>
    <s v="Direnç Bandı"/>
    <n v="5"/>
    <s v="Spor"/>
    <n v="2"/>
    <n v="14240"/>
    <n v="0.2"/>
    <n v="5696"/>
    <n v="22784"/>
    <n v="11070"/>
    <n v="22140"/>
    <n v="644"/>
  </r>
  <r>
    <n v="5943"/>
    <n v="3095"/>
    <n v="8"/>
    <s v="Klavye"/>
    <n v="1"/>
    <s v="Elektronik"/>
    <n v="2"/>
    <n v="9250"/>
    <n v="0.1"/>
    <n v="1850"/>
    <n v="16650"/>
    <n v="6570"/>
    <n v="13140"/>
    <n v="3510"/>
  </r>
  <r>
    <n v="5944"/>
    <n v="3095"/>
    <n v="113"/>
    <s v="Lastik Parlatıcı"/>
    <n v="10"/>
    <s v="Oto Aksesuar"/>
    <n v="3"/>
    <n v="1810"/>
    <n v="0"/>
    <n v="0"/>
    <n v="5430"/>
    <n v="1260"/>
    <n v="3780"/>
    <n v="1650"/>
  </r>
  <r>
    <n v="5945"/>
    <n v="3096"/>
    <n v="62"/>
    <s v="Nemlendirici Krem"/>
    <n v="6"/>
    <s v="Kozmetik"/>
    <n v="3"/>
    <n v="1010"/>
    <n v="0"/>
    <n v="0"/>
    <n v="3030"/>
    <n v="540"/>
    <n v="1620"/>
    <n v="1410"/>
  </r>
  <r>
    <n v="5946"/>
    <n v="3096"/>
    <n v="51"/>
    <s v="Dambıl Seti"/>
    <n v="5"/>
    <s v="Spor"/>
    <n v="2"/>
    <n v="19870"/>
    <n v="0"/>
    <n v="0"/>
    <n v="39740"/>
    <n v="9220"/>
    <n v="18440"/>
    <n v="21300"/>
  </r>
  <r>
    <n v="5947"/>
    <n v="3097"/>
    <n v="52"/>
    <s v="Direnç Bandı"/>
    <n v="5"/>
    <s v="Spor"/>
    <n v="2"/>
    <n v="13770"/>
    <n v="0.05"/>
    <n v="1377"/>
    <n v="26163"/>
    <n v="11070"/>
    <n v="22140"/>
    <n v="4023"/>
  </r>
  <r>
    <n v="5948"/>
    <n v="3098"/>
    <n v="118"/>
    <s v="Park Sensörü"/>
    <n v="10"/>
    <s v="Oto Aksesuar"/>
    <n v="1"/>
    <n v="4820"/>
    <n v="0.05"/>
    <n v="241"/>
    <n v="4579"/>
    <n v="2490"/>
    <n v="2490"/>
    <n v="2089"/>
  </r>
  <r>
    <n v="5949"/>
    <n v="3099"/>
    <n v="65"/>
    <s v="Diş Macunu"/>
    <n v="6"/>
    <s v="Kozmetik"/>
    <n v="1"/>
    <n v="230"/>
    <n v="0.25"/>
    <n v="57.5"/>
    <n v="172.5"/>
    <n v="170"/>
    <n v="170"/>
    <n v="2.5"/>
  </r>
  <r>
    <n v="5950"/>
    <n v="3099"/>
    <n v="107"/>
    <s v="Bahçe Sandalyesi"/>
    <n v="9"/>
    <s v="Bahçe"/>
    <n v="3"/>
    <n v="540"/>
    <n v="0.2"/>
    <n v="324"/>
    <n v="1296"/>
    <n v="310"/>
    <n v="930"/>
    <n v="366"/>
  </r>
  <r>
    <n v="5951"/>
    <n v="3100"/>
    <n v="54"/>
    <s v="Bisiklet Kaskı"/>
    <n v="5"/>
    <s v="Spor"/>
    <n v="1"/>
    <n v="18510"/>
    <n v="0"/>
    <n v="0"/>
    <n v="18510"/>
    <n v="9720"/>
    <n v="9720"/>
    <n v="8790"/>
  </r>
  <r>
    <n v="5952"/>
    <n v="3101"/>
    <n v="12"/>
    <s v="Harici Disk"/>
    <n v="1"/>
    <s v="Elektronik"/>
    <n v="2"/>
    <n v="20860"/>
    <n v="0.1"/>
    <n v="4172"/>
    <n v="37548"/>
    <n v="14940"/>
    <n v="29880"/>
    <n v="7668"/>
  </r>
  <r>
    <n v="5953"/>
    <n v="3102"/>
    <n v="79"/>
    <s v="Uzaktan Kumandalı Araba"/>
    <n v="7"/>
    <s v="Oyuncak"/>
    <n v="1"/>
    <n v="2180"/>
    <n v="0.15"/>
    <n v="327"/>
    <n v="1853"/>
    <n v="1680"/>
    <n v="1680"/>
    <n v="173"/>
  </r>
  <r>
    <n v="5954"/>
    <n v="3102"/>
    <n v="2"/>
    <s v="Akıllı Telefon"/>
    <n v="1"/>
    <s v="Elektronik"/>
    <n v="1"/>
    <n v="8150"/>
    <n v="0.05"/>
    <n v="407.5"/>
    <n v="7742.5"/>
    <n v="3900"/>
    <n v="3900"/>
    <n v="3842.5"/>
  </r>
  <r>
    <n v="5955"/>
    <n v="3103"/>
    <n v="89"/>
    <s v="Kesme Tahtası"/>
    <n v="8"/>
    <s v="Mutfak"/>
    <n v="5"/>
    <n v="630"/>
    <n v="0.1"/>
    <n v="315"/>
    <n v="2835"/>
    <n v="300"/>
    <n v="1500"/>
    <n v="1335"/>
  </r>
  <r>
    <n v="5956"/>
    <n v="3104"/>
    <n v="58"/>
    <s v="Eldiven"/>
    <n v="5"/>
    <s v="Spor"/>
    <n v="1"/>
    <n v="10570"/>
    <n v="0.2"/>
    <n v="2114"/>
    <n v="8456"/>
    <n v="6110"/>
    <n v="6110"/>
    <n v="2346"/>
  </r>
  <r>
    <n v="5957"/>
    <n v="3105"/>
    <n v="5"/>
    <s v="Akıllı Saat"/>
    <n v="1"/>
    <s v="Elektronik"/>
    <n v="1"/>
    <n v="6890"/>
    <n v="0.05"/>
    <n v="344.5"/>
    <n v="6545.5"/>
    <n v="4350"/>
    <n v="4350"/>
    <n v="2195.5"/>
  </r>
  <r>
    <n v="5958"/>
    <n v="3105"/>
    <n v="117"/>
    <s v="Direksiyon Kılıfı"/>
    <n v="10"/>
    <s v="Oto Aksesuar"/>
    <n v="1"/>
    <n v="240"/>
    <n v="0.05"/>
    <n v="12"/>
    <n v="228"/>
    <n v="140"/>
    <n v="140"/>
    <n v="88"/>
  </r>
  <r>
    <n v="5959"/>
    <n v="3106"/>
    <n v="10"/>
    <s v="Powerbank"/>
    <n v="1"/>
    <s v="Elektronik"/>
    <n v="1"/>
    <n v="7210"/>
    <n v="0.1"/>
    <n v="721"/>
    <n v="6489"/>
    <n v="4870"/>
    <n v="4870"/>
    <n v="1619"/>
  </r>
  <r>
    <n v="5960"/>
    <n v="3106"/>
    <n v="114"/>
    <s v="Bagaj Düzenleyici"/>
    <n v="10"/>
    <s v="Oto Aksesuar"/>
    <n v="1"/>
    <n v="130"/>
    <n v="0"/>
    <n v="0"/>
    <n v="130"/>
    <n v="60"/>
    <n v="60"/>
    <n v="70"/>
  </r>
  <r>
    <n v="5961"/>
    <n v="3106"/>
    <n v="41"/>
    <s v="Tarih Kitabı"/>
    <n v="4"/>
    <s v="Kitap"/>
    <n v="1"/>
    <n v="120"/>
    <n v="0.05"/>
    <n v="6"/>
    <n v="114"/>
    <n v="70"/>
    <n v="70"/>
    <n v="44"/>
  </r>
  <r>
    <n v="5962"/>
    <n v="3107"/>
    <n v="110"/>
    <s v="Oto Süpürge"/>
    <n v="10"/>
    <s v="Oto Aksesuar"/>
    <n v="1"/>
    <n v="410"/>
    <n v="0"/>
    <n v="0"/>
    <n v="410"/>
    <n v="250"/>
    <n v="250"/>
    <n v="160"/>
  </r>
  <r>
    <n v="5963"/>
    <n v="3107"/>
    <n v="1"/>
    <s v="Dizüstü Bilgisayar"/>
    <n v="1"/>
    <s v="Elektronik"/>
    <n v="3"/>
    <n v="23040"/>
    <n v="0.05"/>
    <n v="3456"/>
    <n v="65664"/>
    <n v="10270"/>
    <n v="30810"/>
    <n v="34854"/>
  </r>
  <r>
    <n v="5964"/>
    <n v="3108"/>
    <n v="74"/>
    <s v="Puzzle"/>
    <n v="7"/>
    <s v="Oyuncak"/>
    <n v="1"/>
    <n v="560"/>
    <n v="0.1"/>
    <n v="56"/>
    <n v="504"/>
    <n v="420"/>
    <n v="420"/>
    <n v="84"/>
  </r>
  <r>
    <n v="5965"/>
    <n v="3108"/>
    <n v="60"/>
    <s v="Pilates Topu"/>
    <n v="5"/>
    <s v="Spor"/>
    <n v="2"/>
    <n v="4710"/>
    <n v="0"/>
    <n v="0"/>
    <n v="9420"/>
    <n v="3060"/>
    <n v="6120"/>
    <n v="3300"/>
  </r>
  <r>
    <n v="5966"/>
    <n v="3109"/>
    <n v="7"/>
    <s v="Monitör"/>
    <n v="1"/>
    <s v="Elektronik"/>
    <n v="2"/>
    <n v="18650"/>
    <n v="0"/>
    <n v="0"/>
    <n v="37300"/>
    <n v="9620"/>
    <n v="19240"/>
    <n v="18060"/>
  </r>
  <r>
    <n v="5967"/>
    <n v="3109"/>
    <n v="36"/>
    <s v="Elbise"/>
    <n v="3"/>
    <s v="Giyim"/>
    <n v="3"/>
    <n v="3220"/>
    <n v="0"/>
    <n v="0"/>
    <n v="9660"/>
    <n v="1960"/>
    <n v="5880"/>
    <n v="3780"/>
  </r>
  <r>
    <n v="5968"/>
    <n v="3109"/>
    <n v="29"/>
    <s v="Gömlek"/>
    <n v="3"/>
    <s v="Giyim"/>
    <n v="4"/>
    <n v="1890"/>
    <n v="0"/>
    <n v="0"/>
    <n v="7560"/>
    <n v="1380"/>
    <n v="5520"/>
    <n v="2040"/>
  </r>
  <r>
    <n v="5969"/>
    <n v="3110"/>
    <n v="35"/>
    <s v="Çorap Seti"/>
    <n v="3"/>
    <s v="Giyim"/>
    <n v="2"/>
    <n v="3960"/>
    <n v="0.1"/>
    <n v="792"/>
    <n v="7128"/>
    <n v="1910"/>
    <n v="3820"/>
    <n v="3308"/>
  </r>
  <r>
    <n v="5970"/>
    <n v="3111"/>
    <n v="102"/>
    <s v="Bahçe Eldiveni"/>
    <n v="9"/>
    <s v="Bahçe"/>
    <n v="1"/>
    <n v="2090"/>
    <n v="0.1"/>
    <n v="209"/>
    <n v="1881"/>
    <n v="1360"/>
    <n v="1360"/>
    <n v="521"/>
  </r>
  <r>
    <n v="5971"/>
    <n v="3112"/>
    <n v="116"/>
    <s v="Koltuk Kılıfı"/>
    <n v="10"/>
    <s v="Oto Aksesuar"/>
    <n v="5"/>
    <n v="2480"/>
    <n v="0.05"/>
    <n v="620"/>
    <n v="11780"/>
    <n v="1270"/>
    <n v="6350"/>
    <n v="5430"/>
  </r>
  <r>
    <n v="5972"/>
    <n v="3112"/>
    <n v="33"/>
    <s v="Ceket"/>
    <n v="3"/>
    <s v="Giyim"/>
    <n v="1"/>
    <n v="1380"/>
    <n v="0.05"/>
    <n v="69"/>
    <n v="1311"/>
    <n v="1040"/>
    <n v="1040"/>
    <n v="271"/>
  </r>
  <r>
    <n v="5973"/>
    <n v="3112"/>
    <n v="112"/>
    <s v="Cam Suyu"/>
    <n v="10"/>
    <s v="Oto Aksesuar"/>
    <n v="1"/>
    <n v="2950"/>
    <n v="0.15"/>
    <n v="442.5"/>
    <n v="2507.5"/>
    <n v="1520"/>
    <n v="1520"/>
    <n v="987.5"/>
  </r>
  <r>
    <n v="5974"/>
    <n v="3113"/>
    <n v="82"/>
    <s v="Satranç Takımı"/>
    <n v="7"/>
    <s v="Oyuncak"/>
    <n v="1"/>
    <n v="940"/>
    <n v="0"/>
    <n v="0"/>
    <n v="940"/>
    <n v="700"/>
    <n v="700"/>
    <n v="240"/>
  </r>
  <r>
    <n v="5975"/>
    <n v="3114"/>
    <n v="83"/>
    <s v="Boyama Seti"/>
    <n v="7"/>
    <s v="Oyuncak"/>
    <n v="4"/>
    <n v="1500"/>
    <n v="0"/>
    <n v="0"/>
    <n v="6000"/>
    <n v="930"/>
    <n v="3720"/>
    <n v="2280"/>
  </r>
  <r>
    <n v="5976"/>
    <n v="3114"/>
    <n v="5"/>
    <s v="Akıllı Saat"/>
    <n v="1"/>
    <s v="Elektronik"/>
    <n v="1"/>
    <n v="7030"/>
    <n v="0.1"/>
    <n v="703"/>
    <n v="6327"/>
    <n v="4350"/>
    <n v="4350"/>
    <n v="1977"/>
  </r>
  <r>
    <n v="5977"/>
    <n v="3114"/>
    <n v="80"/>
    <s v="Eğitici Kartlar"/>
    <n v="7"/>
    <s v="Oyuncak"/>
    <n v="1"/>
    <n v="800"/>
    <n v="0"/>
    <n v="0"/>
    <n v="800"/>
    <n v="640"/>
    <n v="640"/>
    <n v="160"/>
  </r>
  <r>
    <n v="5978"/>
    <n v="3115"/>
    <n v="37"/>
    <s v="Roman"/>
    <n v="4"/>
    <s v="Kitap"/>
    <n v="4"/>
    <n v="250"/>
    <n v="0"/>
    <n v="0"/>
    <n v="1000"/>
    <n v="160"/>
    <n v="640"/>
    <n v="360"/>
  </r>
  <r>
    <n v="5979"/>
    <n v="3116"/>
    <n v="11"/>
    <s v="Webcam"/>
    <n v="1"/>
    <s v="Elektronik"/>
    <n v="5"/>
    <n v="3230"/>
    <n v="0.2"/>
    <n v="3230"/>
    <n v="12920"/>
    <n v="1600"/>
    <n v="8000"/>
    <n v="4920"/>
  </r>
  <r>
    <n v="5980"/>
    <n v="3116"/>
    <n v="41"/>
    <s v="Tarih Kitabı"/>
    <n v="4"/>
    <s v="Kitap"/>
    <n v="2"/>
    <n v="120"/>
    <n v="0.05"/>
    <n v="12"/>
    <n v="228"/>
    <n v="70"/>
    <n v="140"/>
    <n v="88"/>
  </r>
  <r>
    <n v="5981"/>
    <n v="3116"/>
    <n v="9"/>
    <s v="Mouse"/>
    <n v="1"/>
    <s v="Elektronik"/>
    <n v="3"/>
    <n v="25010"/>
    <n v="0.2"/>
    <n v="15006"/>
    <n v="60024"/>
    <n v="14160"/>
    <n v="42480"/>
    <n v="17544"/>
  </r>
  <r>
    <n v="5982"/>
    <n v="3116"/>
    <n v="102"/>
    <s v="Bahçe Eldiveni"/>
    <n v="9"/>
    <s v="Bahçe"/>
    <n v="1"/>
    <n v="2150"/>
    <n v="0"/>
    <n v="0"/>
    <n v="2150"/>
    <n v="1360"/>
    <n v="1360"/>
    <n v="790"/>
  </r>
  <r>
    <n v="5983"/>
    <n v="3117"/>
    <n v="17"/>
    <s v="Yastık"/>
    <n v="2"/>
    <s v="Ev Yaşam"/>
    <n v="1"/>
    <n v="2470"/>
    <n v="0"/>
    <n v="0"/>
    <n v="2470"/>
    <n v="1340"/>
    <n v="1340"/>
    <n v="1130"/>
  </r>
  <r>
    <n v="5984"/>
    <n v="3117"/>
    <n v="95"/>
    <s v="Fırın Kabı"/>
    <n v="8"/>
    <s v="Mutfak"/>
    <n v="2"/>
    <n v="3530"/>
    <n v="0"/>
    <n v="0"/>
    <n v="7060"/>
    <n v="2310"/>
    <n v="4620"/>
    <n v="2440"/>
  </r>
  <r>
    <n v="5985"/>
    <n v="3118"/>
    <n v="44"/>
    <s v="Ajanda"/>
    <n v="4"/>
    <s v="Kitap"/>
    <n v="1"/>
    <n v="320"/>
    <n v="0"/>
    <n v="0"/>
    <n v="320"/>
    <n v="160"/>
    <n v="160"/>
    <n v="160"/>
  </r>
  <r>
    <n v="5986"/>
    <n v="3119"/>
    <n v="50"/>
    <s v="Yoga Matı"/>
    <n v="5"/>
    <s v="Spor"/>
    <n v="1"/>
    <n v="3330"/>
    <n v="0"/>
    <n v="0"/>
    <n v="3330"/>
    <n v="1750"/>
    <n v="1750"/>
    <n v="1580"/>
  </r>
  <r>
    <n v="5987"/>
    <n v="3119"/>
    <n v="78"/>
    <s v="Bebek Oyuncak"/>
    <n v="7"/>
    <s v="Oyuncak"/>
    <n v="1"/>
    <n v="400"/>
    <n v="0"/>
    <n v="0"/>
    <n v="400"/>
    <n v="240"/>
    <n v="240"/>
    <n v="160"/>
  </r>
  <r>
    <n v="5988"/>
    <n v="3119"/>
    <n v="97"/>
    <s v="Bahçe Makası"/>
    <n v="9"/>
    <s v="Bahçe"/>
    <n v="1"/>
    <n v="70"/>
    <n v="0"/>
    <n v="0"/>
    <n v="70"/>
    <n v="50"/>
    <n v="50"/>
    <n v="20"/>
  </r>
  <r>
    <n v="5989"/>
    <n v="3119"/>
    <n v="3"/>
    <s v="Kablosuz Kulaklık"/>
    <n v="1"/>
    <s v="Elektronik"/>
    <n v="2"/>
    <n v="23610"/>
    <n v="0.1"/>
    <n v="4722"/>
    <n v="42498"/>
    <n v="17980"/>
    <n v="35960"/>
    <n v="6538"/>
  </r>
  <r>
    <n v="5990"/>
    <n v="3119"/>
    <n v="67"/>
    <s v="Yüz Temizleme Jeli"/>
    <n v="6"/>
    <s v="Kozmetik"/>
    <n v="1"/>
    <n v="1400"/>
    <n v="0.1"/>
    <n v="140"/>
    <n v="1260"/>
    <n v="730"/>
    <n v="730"/>
    <n v="530"/>
  </r>
  <r>
    <n v="5991"/>
    <n v="3120"/>
    <n v="38"/>
    <s v="Kişisel Gelişim Kitabı"/>
    <n v="4"/>
    <s v="Kitap"/>
    <n v="2"/>
    <n v="330"/>
    <n v="0.1"/>
    <n v="66"/>
    <n v="594"/>
    <n v="250"/>
    <n v="500"/>
    <n v="94"/>
  </r>
  <r>
    <n v="5992"/>
    <n v="3121"/>
    <n v="117"/>
    <s v="Direksiyon Kılıfı"/>
    <n v="10"/>
    <s v="Oto Aksesuar"/>
    <n v="5"/>
    <n v="230"/>
    <n v="0.1"/>
    <n v="115"/>
    <n v="1035"/>
    <n v="140"/>
    <n v="700"/>
    <n v="335"/>
  </r>
  <r>
    <n v="5993"/>
    <n v="3121"/>
    <n v="31"/>
    <s v="Spor Ayakkabı"/>
    <n v="3"/>
    <s v="Giyim"/>
    <n v="2"/>
    <n v="3170"/>
    <n v="0"/>
    <n v="0"/>
    <n v="6340"/>
    <n v="1910"/>
    <n v="3820"/>
    <n v="2520"/>
  </r>
  <r>
    <n v="5994"/>
    <n v="3121"/>
    <n v="120"/>
    <s v="İlk Yardım Çantası"/>
    <n v="10"/>
    <s v="Oto Aksesuar"/>
    <n v="2"/>
    <n v="4740"/>
    <n v="0"/>
    <n v="0"/>
    <n v="9480"/>
    <n v="2720"/>
    <n v="5440"/>
    <n v="4040"/>
  </r>
  <r>
    <n v="5995"/>
    <n v="3122"/>
    <n v="97"/>
    <s v="Bahçe Makası"/>
    <n v="9"/>
    <s v="Bahçe"/>
    <n v="2"/>
    <n v="70"/>
    <n v="0"/>
    <n v="0"/>
    <n v="140"/>
    <n v="50"/>
    <n v="100"/>
    <n v="40"/>
  </r>
  <r>
    <n v="5996"/>
    <n v="3122"/>
    <n v="116"/>
    <s v="Koltuk Kılıfı"/>
    <n v="10"/>
    <s v="Oto Aksesuar"/>
    <n v="1"/>
    <n v="2480"/>
    <n v="0.2"/>
    <n v="496"/>
    <n v="1984"/>
    <n v="1270"/>
    <n v="1270"/>
    <n v="714"/>
  </r>
  <r>
    <n v="5997"/>
    <n v="3123"/>
    <n v="92"/>
    <s v="Saklama Kabı"/>
    <n v="8"/>
    <s v="Mutfak"/>
    <n v="2"/>
    <n v="750"/>
    <n v="0"/>
    <n v="0"/>
    <n v="1500"/>
    <n v="500"/>
    <n v="1000"/>
    <n v="500"/>
  </r>
  <r>
    <n v="5998"/>
    <n v="3124"/>
    <n v="41"/>
    <s v="Tarih Kitabı"/>
    <n v="4"/>
    <s v="Kitap"/>
    <n v="2"/>
    <n v="120"/>
    <n v="0.15"/>
    <n v="36"/>
    <n v="204"/>
    <n v="70"/>
    <n v="140"/>
    <n v="64"/>
  </r>
  <r>
    <n v="5999"/>
    <n v="3124"/>
    <n v="62"/>
    <s v="Nemlendirici Krem"/>
    <n v="6"/>
    <s v="Kozmetik"/>
    <n v="1"/>
    <n v="1050"/>
    <n v="0"/>
    <n v="0"/>
    <n v="1050"/>
    <n v="540"/>
    <n v="540"/>
    <n v="510"/>
  </r>
  <r>
    <n v="6000"/>
    <n v="3124"/>
    <n v="102"/>
    <s v="Bahçe Eldiveni"/>
    <n v="9"/>
    <s v="Bahçe"/>
    <n v="1"/>
    <n v="2010"/>
    <n v="0.25"/>
    <n v="502.5"/>
    <n v="1507.5"/>
    <n v="1360"/>
    <n v="1360"/>
    <n v="147.5"/>
  </r>
  <r>
    <n v="6001"/>
    <n v="3124"/>
    <n v="117"/>
    <s v="Direksiyon Kılıfı"/>
    <n v="10"/>
    <s v="Oto Aksesuar"/>
    <n v="1"/>
    <n v="240"/>
    <n v="0"/>
    <n v="0"/>
    <n v="240"/>
    <n v="140"/>
    <n v="140"/>
    <n v="100"/>
  </r>
  <r>
    <n v="6002"/>
    <n v="3124"/>
    <n v="109"/>
    <s v="Araç Telefon Tutucu"/>
    <n v="10"/>
    <s v="Oto Aksesuar"/>
    <n v="5"/>
    <n v="990"/>
    <n v="0.1"/>
    <n v="495"/>
    <n v="4455"/>
    <n v="760"/>
    <n v="3800"/>
    <n v="655"/>
  </r>
  <r>
    <n v="6003"/>
    <n v="3125"/>
    <n v="36"/>
    <s v="Elbise"/>
    <n v="3"/>
    <s v="Giyim"/>
    <n v="1"/>
    <n v="3410"/>
    <n v="0.1"/>
    <n v="341"/>
    <n v="3069"/>
    <n v="1960"/>
    <n v="1960"/>
    <n v="1109"/>
  </r>
  <r>
    <n v="6004"/>
    <n v="3126"/>
    <n v="57"/>
    <s v="Atlama İpi"/>
    <n v="5"/>
    <s v="Spor"/>
    <n v="1"/>
    <n v="2800"/>
    <n v="0.1"/>
    <n v="280"/>
    <n v="2520"/>
    <n v="1530"/>
    <n v="1530"/>
    <n v="990"/>
  </r>
  <r>
    <n v="6005"/>
    <n v="3127"/>
    <n v="51"/>
    <s v="Dambıl Seti"/>
    <n v="5"/>
    <s v="Spor"/>
    <n v="1"/>
    <n v="18630"/>
    <n v="0"/>
    <n v="0"/>
    <n v="18630"/>
    <n v="9220"/>
    <n v="9220"/>
    <n v="9410"/>
  </r>
  <r>
    <n v="6006"/>
    <n v="3127"/>
    <n v="4"/>
    <s v="Bluetooth Hoparlör"/>
    <n v="1"/>
    <s v="Elektronik"/>
    <n v="1"/>
    <n v="20650"/>
    <n v="0"/>
    <n v="0"/>
    <n v="20650"/>
    <n v="9340"/>
    <n v="9340"/>
    <n v="11310"/>
  </r>
  <r>
    <n v="6007"/>
    <n v="3127"/>
    <n v="11"/>
    <s v="Webcam"/>
    <n v="1"/>
    <s v="Elektronik"/>
    <n v="1"/>
    <n v="3240"/>
    <n v="0.1"/>
    <n v="324"/>
    <n v="2916"/>
    <n v="1600"/>
    <n v="1600"/>
    <n v="1316"/>
  </r>
  <r>
    <n v="6008"/>
    <n v="3128"/>
    <n v="84"/>
    <s v="Robot Oyuncak"/>
    <n v="7"/>
    <s v="Oyuncak"/>
    <n v="1"/>
    <n v="660"/>
    <n v="0.05"/>
    <n v="33"/>
    <n v="627"/>
    <n v="500"/>
    <n v="500"/>
    <n v="127"/>
  </r>
  <r>
    <n v="6009"/>
    <n v="3128"/>
    <n v="118"/>
    <s v="Park Sensörü"/>
    <n v="10"/>
    <s v="Oto Aksesuar"/>
    <n v="4"/>
    <n v="4790"/>
    <n v="0.05"/>
    <n v="958"/>
    <n v="18202"/>
    <n v="2490"/>
    <n v="9960"/>
    <n v="8242"/>
  </r>
  <r>
    <n v="6010"/>
    <n v="3128"/>
    <n v="55"/>
    <s v="Suluk"/>
    <n v="5"/>
    <s v="Spor"/>
    <n v="1"/>
    <n v="15750"/>
    <n v="0"/>
    <n v="0"/>
    <n v="15750"/>
    <n v="9500"/>
    <n v="9500"/>
    <n v="6250"/>
  </r>
  <r>
    <n v="6011"/>
    <n v="3128"/>
    <n v="107"/>
    <s v="Bahçe Sandalyesi"/>
    <n v="9"/>
    <s v="Bahçe"/>
    <n v="4"/>
    <n v="530"/>
    <n v="0.05"/>
    <n v="106"/>
    <n v="2014"/>
    <n v="310"/>
    <n v="1240"/>
    <n v="774"/>
  </r>
  <r>
    <n v="6012"/>
    <n v="3129"/>
    <n v="83"/>
    <s v="Boyama Seti"/>
    <n v="7"/>
    <s v="Oyuncak"/>
    <n v="2"/>
    <n v="1500"/>
    <n v="0"/>
    <n v="0"/>
    <n v="3000"/>
    <n v="930"/>
    <n v="1860"/>
    <n v="1140"/>
  </r>
  <r>
    <n v="6013"/>
    <n v="3130"/>
    <n v="62"/>
    <s v="Nemlendirici Krem"/>
    <n v="6"/>
    <s v="Kozmetik"/>
    <n v="1"/>
    <n v="1040"/>
    <n v="0.05"/>
    <n v="52"/>
    <n v="988"/>
    <n v="540"/>
    <n v="540"/>
    <n v="448"/>
  </r>
  <r>
    <n v="6014"/>
    <n v="3130"/>
    <n v="47"/>
    <s v="Çizim Defteri"/>
    <n v="4"/>
    <s v="Kitap"/>
    <n v="1"/>
    <n v="330"/>
    <n v="0.15"/>
    <n v="49.5"/>
    <n v="280.5"/>
    <n v="240"/>
    <n v="240"/>
    <n v="40.5"/>
  </r>
  <r>
    <n v="6015"/>
    <n v="3131"/>
    <n v="78"/>
    <s v="Bebek Oyuncak"/>
    <n v="7"/>
    <s v="Oyuncak"/>
    <n v="1"/>
    <n v="390"/>
    <n v="0"/>
    <n v="0"/>
    <n v="390"/>
    <n v="240"/>
    <n v="240"/>
    <n v="150"/>
  </r>
  <r>
    <n v="6016"/>
    <n v="3131"/>
    <n v="58"/>
    <s v="Eldiven"/>
    <n v="5"/>
    <s v="Spor"/>
    <n v="2"/>
    <n v="10000"/>
    <n v="0.05"/>
    <n v="1000"/>
    <n v="19000"/>
    <n v="6110"/>
    <n v="12220"/>
    <n v="6780"/>
  </r>
  <r>
    <n v="6017"/>
    <n v="3132"/>
    <n v="111"/>
    <s v="Paspas Seti"/>
    <n v="10"/>
    <s v="Oto Aksesuar"/>
    <n v="1"/>
    <n v="250"/>
    <n v="0.05"/>
    <n v="12.5"/>
    <n v="237.5"/>
    <n v="140"/>
    <n v="140"/>
    <n v="97.5"/>
  </r>
  <r>
    <n v="6018"/>
    <n v="3133"/>
    <n v="72"/>
    <s v="Vücut Losyonu"/>
    <n v="6"/>
    <s v="Kozmetik"/>
    <n v="2"/>
    <n v="390"/>
    <n v="0.05"/>
    <n v="39"/>
    <n v="741"/>
    <n v="190"/>
    <n v="380"/>
    <n v="361"/>
  </r>
  <r>
    <n v="6019"/>
    <n v="3134"/>
    <n v="43"/>
    <s v="Ders Kitabı"/>
    <n v="4"/>
    <s v="Kitap"/>
    <n v="2"/>
    <n v="190"/>
    <n v="0.15"/>
    <n v="57"/>
    <n v="323"/>
    <n v="120"/>
    <n v="240"/>
    <n v="83"/>
  </r>
  <r>
    <n v="6020"/>
    <n v="3134"/>
    <n v="116"/>
    <s v="Koltuk Kılıfı"/>
    <n v="10"/>
    <s v="Oto Aksesuar"/>
    <n v="1"/>
    <n v="2590"/>
    <n v="0.15"/>
    <n v="388.5"/>
    <n v="2201.5"/>
    <n v="1270"/>
    <n v="1270"/>
    <n v="931.5"/>
  </r>
  <r>
    <n v="6021"/>
    <n v="3135"/>
    <n v="106"/>
    <s v="Gübre"/>
    <n v="9"/>
    <s v="Bahçe"/>
    <n v="2"/>
    <n v="1530"/>
    <n v="0.1"/>
    <n v="306"/>
    <n v="2754"/>
    <n v="830"/>
    <n v="1660"/>
    <n v="1094"/>
  </r>
  <r>
    <n v="6022"/>
    <n v="3136"/>
    <n v="8"/>
    <s v="Klavye"/>
    <n v="1"/>
    <s v="Elektronik"/>
    <n v="3"/>
    <n v="9140"/>
    <n v="0.1"/>
    <n v="2742"/>
    <n v="24678"/>
    <n v="6570"/>
    <n v="19710"/>
    <n v="4968"/>
  </r>
  <r>
    <n v="6023"/>
    <n v="3136"/>
    <n v="20"/>
    <s v="Duvar Saati"/>
    <n v="2"/>
    <s v="Ev Yaşam"/>
    <n v="1"/>
    <n v="1840"/>
    <n v="0"/>
    <n v="0"/>
    <n v="1840"/>
    <n v="1030"/>
    <n v="1030"/>
    <n v="810"/>
  </r>
  <r>
    <n v="6024"/>
    <n v="3136"/>
    <n v="79"/>
    <s v="Uzaktan Kumandalı Araba"/>
    <n v="7"/>
    <s v="Oyuncak"/>
    <n v="1"/>
    <n v="2290"/>
    <n v="0"/>
    <n v="0"/>
    <n v="2290"/>
    <n v="1680"/>
    <n v="1680"/>
    <n v="610"/>
  </r>
  <r>
    <n v="6025"/>
    <n v="3137"/>
    <n v="52"/>
    <s v="Direnç Bandı"/>
    <n v="5"/>
    <s v="Spor"/>
    <n v="3"/>
    <n v="14830"/>
    <n v="0.15"/>
    <n v="6673.5"/>
    <n v="37816.5"/>
    <n v="11070"/>
    <n v="33210"/>
    <n v="4606.5"/>
  </r>
  <r>
    <n v="6026"/>
    <n v="3137"/>
    <n v="26"/>
    <s v="Kot Pantolon"/>
    <n v="3"/>
    <s v="Giyim"/>
    <n v="1"/>
    <n v="860"/>
    <n v="0"/>
    <n v="0"/>
    <n v="860"/>
    <n v="400"/>
    <n v="400"/>
    <n v="460"/>
  </r>
  <r>
    <n v="6027"/>
    <n v="3138"/>
    <n v="69"/>
    <s v="Deodorant"/>
    <n v="6"/>
    <s v="Kozmetik"/>
    <n v="3"/>
    <n v="740"/>
    <n v="0"/>
    <n v="0"/>
    <n v="2220"/>
    <n v="500"/>
    <n v="1500"/>
    <n v="720"/>
  </r>
  <r>
    <n v="6028"/>
    <n v="3138"/>
    <n v="11"/>
    <s v="Webcam"/>
    <n v="1"/>
    <s v="Elektronik"/>
    <n v="1"/>
    <n v="3250"/>
    <n v="0.1"/>
    <n v="325"/>
    <n v="2925"/>
    <n v="1600"/>
    <n v="1600"/>
    <n v="1325"/>
  </r>
  <r>
    <n v="6029"/>
    <n v="3138"/>
    <n v="44"/>
    <s v="Ajanda"/>
    <n v="4"/>
    <s v="Kitap"/>
    <n v="4"/>
    <n v="310"/>
    <n v="0.15"/>
    <n v="186"/>
    <n v="1054"/>
    <n v="160"/>
    <n v="640"/>
    <n v="414"/>
  </r>
  <r>
    <n v="6030"/>
    <n v="3139"/>
    <n v="116"/>
    <s v="Koltuk Kılıfı"/>
    <n v="10"/>
    <s v="Oto Aksesuar"/>
    <n v="1"/>
    <n v="2610"/>
    <n v="0"/>
    <n v="0"/>
    <n v="2610"/>
    <n v="1270"/>
    <n v="1270"/>
    <n v="1340"/>
  </r>
  <r>
    <n v="6031"/>
    <n v="3139"/>
    <n v="10"/>
    <s v="Powerbank"/>
    <n v="1"/>
    <s v="Elektronik"/>
    <n v="2"/>
    <n v="6830"/>
    <n v="0"/>
    <n v="0"/>
    <n v="13660"/>
    <n v="4870"/>
    <n v="9740"/>
    <n v="3920"/>
  </r>
  <r>
    <n v="6032"/>
    <n v="3139"/>
    <n v="73"/>
    <s v="Lego Seti"/>
    <n v="7"/>
    <s v="Oyuncak"/>
    <n v="2"/>
    <n v="360"/>
    <n v="0"/>
    <n v="0"/>
    <n v="720"/>
    <n v="180"/>
    <n v="360"/>
    <n v="360"/>
  </r>
  <r>
    <n v="6033"/>
    <n v="3139"/>
    <n v="89"/>
    <s v="Kesme Tahtası"/>
    <n v="8"/>
    <s v="Mutfak"/>
    <n v="1"/>
    <n v="650"/>
    <n v="0.05"/>
    <n v="32.5"/>
    <n v="617.5"/>
    <n v="300"/>
    <n v="300"/>
    <n v="317.5"/>
  </r>
  <r>
    <n v="6034"/>
    <n v="3139"/>
    <n v="108"/>
    <s v="Seramik Saksı"/>
    <n v="9"/>
    <s v="Bahçe"/>
    <n v="1"/>
    <n v="1760"/>
    <n v="0.2"/>
    <n v="352"/>
    <n v="1408"/>
    <n v="970"/>
    <n v="970"/>
    <n v="438"/>
  </r>
  <r>
    <n v="6035"/>
    <n v="3140"/>
    <n v="24"/>
    <s v="Kitaplık"/>
    <n v="2"/>
    <s v="Ev Yaşam"/>
    <n v="1"/>
    <n v="3000"/>
    <n v="0"/>
    <n v="0"/>
    <n v="3000"/>
    <n v="2180"/>
    <n v="2180"/>
    <n v="820"/>
  </r>
  <r>
    <n v="6036"/>
    <n v="3140"/>
    <n v="17"/>
    <s v="Yastık"/>
    <n v="2"/>
    <s v="Ev Yaşam"/>
    <n v="4"/>
    <n v="2370"/>
    <n v="0"/>
    <n v="0"/>
    <n v="9480"/>
    <n v="1340"/>
    <n v="5360"/>
    <n v="4120"/>
  </r>
  <r>
    <n v="6037"/>
    <n v="3141"/>
    <n v="74"/>
    <s v="Puzzle"/>
    <n v="7"/>
    <s v="Oyuncak"/>
    <n v="1"/>
    <n v="560"/>
    <n v="0"/>
    <n v="0"/>
    <n v="560"/>
    <n v="420"/>
    <n v="420"/>
    <n v="140"/>
  </r>
  <r>
    <n v="6038"/>
    <n v="3141"/>
    <n v="46"/>
    <s v="Kalem Seti"/>
    <n v="4"/>
    <s v="Kitap"/>
    <n v="1"/>
    <n v="170"/>
    <n v="0"/>
    <n v="0"/>
    <n v="170"/>
    <n v="90"/>
    <n v="90"/>
    <n v="80"/>
  </r>
  <r>
    <n v="6039"/>
    <n v="3142"/>
    <n v="38"/>
    <s v="Kişisel Gelişim Kitabı"/>
    <n v="4"/>
    <s v="Kitap"/>
    <n v="1"/>
    <n v="320"/>
    <n v="0.1"/>
    <n v="32"/>
    <n v="288"/>
    <n v="250"/>
    <n v="250"/>
    <n v="38"/>
  </r>
  <r>
    <n v="6040"/>
    <n v="3142"/>
    <n v="98"/>
    <s v="Saksı"/>
    <n v="9"/>
    <s v="Bahçe"/>
    <n v="1"/>
    <n v="4150"/>
    <n v="0"/>
    <n v="0"/>
    <n v="4150"/>
    <n v="2000"/>
    <n v="2000"/>
    <n v="2150"/>
  </r>
  <r>
    <n v="6041"/>
    <n v="3143"/>
    <n v="110"/>
    <s v="Oto Süpürge"/>
    <n v="10"/>
    <s v="Oto Aksesuar"/>
    <n v="3"/>
    <n v="420"/>
    <n v="0"/>
    <n v="0"/>
    <n v="1260"/>
    <n v="250"/>
    <n v="750"/>
    <n v="510"/>
  </r>
  <r>
    <n v="6042"/>
    <n v="3143"/>
    <n v="24"/>
    <s v="Kitaplık"/>
    <n v="2"/>
    <s v="Ev Yaşam"/>
    <n v="2"/>
    <n v="2880"/>
    <n v="0.2"/>
    <n v="1152"/>
    <n v="4608"/>
    <n v="2180"/>
    <n v="4360"/>
    <n v="248"/>
  </r>
  <r>
    <n v="6043"/>
    <n v="3143"/>
    <n v="9"/>
    <s v="Mouse"/>
    <n v="1"/>
    <s v="Elektronik"/>
    <n v="1"/>
    <n v="25500"/>
    <n v="0.05"/>
    <n v="1275"/>
    <n v="24225"/>
    <n v="14160"/>
    <n v="14160"/>
    <n v="10065"/>
  </r>
  <r>
    <n v="6044"/>
    <n v="3143"/>
    <n v="72"/>
    <s v="Vücut Losyonu"/>
    <n v="6"/>
    <s v="Kozmetik"/>
    <n v="5"/>
    <n v="390"/>
    <n v="0.05"/>
    <n v="97.5"/>
    <n v="1852.5"/>
    <n v="190"/>
    <n v="950"/>
    <n v="902.5"/>
  </r>
  <r>
    <n v="6045"/>
    <n v="3143"/>
    <n v="15"/>
    <s v="Masa Lambası"/>
    <n v="2"/>
    <s v="Ev Yaşam"/>
    <n v="1"/>
    <n v="7280"/>
    <n v="0"/>
    <n v="0"/>
    <n v="7280"/>
    <n v="5200"/>
    <n v="5200"/>
    <n v="2080"/>
  </r>
  <r>
    <n v="6046"/>
    <n v="3144"/>
    <n v="21"/>
    <s v="Ayakkabılık"/>
    <n v="2"/>
    <s v="Ev Yaşam"/>
    <n v="5"/>
    <n v="2970"/>
    <n v="0.15"/>
    <n v="2227.5"/>
    <n v="12622.5"/>
    <n v="2170"/>
    <n v="10850"/>
    <n v="1772.5"/>
  </r>
  <r>
    <n v="6047"/>
    <n v="3144"/>
    <n v="45"/>
    <s v="Defter"/>
    <n v="4"/>
    <s v="Kitap"/>
    <n v="1"/>
    <n v="210"/>
    <n v="0.1"/>
    <n v="21"/>
    <n v="189"/>
    <n v="140"/>
    <n v="140"/>
    <n v="49"/>
  </r>
  <r>
    <n v="6048"/>
    <n v="3144"/>
    <n v="42"/>
    <s v="Çocuk Kitabı"/>
    <n v="4"/>
    <s v="Kitap"/>
    <n v="2"/>
    <n v="70"/>
    <n v="0"/>
    <n v="0"/>
    <n v="140"/>
    <n v="50"/>
    <n v="100"/>
    <n v="40"/>
  </r>
  <r>
    <n v="6049"/>
    <n v="3145"/>
    <n v="110"/>
    <s v="Oto Süpürge"/>
    <n v="10"/>
    <s v="Oto Aksesuar"/>
    <n v="2"/>
    <n v="420"/>
    <n v="0"/>
    <n v="0"/>
    <n v="840"/>
    <n v="250"/>
    <n v="500"/>
    <n v="340"/>
  </r>
  <r>
    <n v="6050"/>
    <n v="3146"/>
    <n v="90"/>
    <s v="Bıçak Seti"/>
    <n v="8"/>
    <s v="Mutfak"/>
    <n v="2"/>
    <n v="3490"/>
    <n v="0"/>
    <n v="0"/>
    <n v="6980"/>
    <n v="2670"/>
    <n v="5340"/>
    <n v="1640"/>
  </r>
  <r>
    <n v="6051"/>
    <n v="3147"/>
    <n v="103"/>
    <s v="Güneş Enerjili Lamba"/>
    <n v="9"/>
    <s v="Bahçe"/>
    <n v="1"/>
    <n v="1490"/>
    <n v="0"/>
    <n v="0"/>
    <n v="1490"/>
    <n v="970"/>
    <n v="970"/>
    <n v="520"/>
  </r>
  <r>
    <n v="6052"/>
    <n v="3147"/>
    <n v="119"/>
    <s v="Koku"/>
    <n v="10"/>
    <s v="Oto Aksesuar"/>
    <n v="3"/>
    <n v="3100"/>
    <n v="0.1"/>
    <n v="930"/>
    <n v="8370"/>
    <n v="1710"/>
    <n v="5130"/>
    <n v="3240"/>
  </r>
  <r>
    <n v="6053"/>
    <n v="3147"/>
    <n v="28"/>
    <s v="Mont"/>
    <n v="3"/>
    <s v="Giyim"/>
    <n v="2"/>
    <n v="4040"/>
    <n v="0.05"/>
    <n v="404"/>
    <n v="7676"/>
    <n v="2180"/>
    <n v="4360"/>
    <n v="3316"/>
  </r>
  <r>
    <n v="6054"/>
    <n v="3148"/>
    <n v="86"/>
    <s v="Tencere Seti"/>
    <n v="8"/>
    <s v="Mutfak"/>
    <n v="1"/>
    <n v="580"/>
    <n v="0.05"/>
    <n v="29"/>
    <n v="551"/>
    <n v="360"/>
    <n v="360"/>
    <n v="191"/>
  </r>
  <r>
    <n v="6055"/>
    <n v="3148"/>
    <n v="40"/>
    <s v="Veri Analizi Kitabı"/>
    <n v="4"/>
    <s v="Kitap"/>
    <n v="1"/>
    <n v="510"/>
    <n v="0"/>
    <n v="0"/>
    <n v="510"/>
    <n v="340"/>
    <n v="340"/>
    <n v="170"/>
  </r>
  <r>
    <n v="6056"/>
    <n v="3148"/>
    <n v="93"/>
    <s v="Baharatlık"/>
    <n v="8"/>
    <s v="Mutfak"/>
    <n v="2"/>
    <n v="4860"/>
    <n v="0.1"/>
    <n v="972"/>
    <n v="8748"/>
    <n v="3580"/>
    <n v="7160"/>
    <n v="1588"/>
  </r>
  <r>
    <n v="6057"/>
    <n v="3149"/>
    <n v="36"/>
    <s v="Elbise"/>
    <n v="3"/>
    <s v="Giyim"/>
    <n v="5"/>
    <n v="3360"/>
    <n v="0"/>
    <n v="0"/>
    <n v="16800"/>
    <n v="1960"/>
    <n v="9800"/>
    <n v="7000"/>
  </r>
  <r>
    <n v="6058"/>
    <n v="3149"/>
    <n v="18"/>
    <s v="Halı"/>
    <n v="2"/>
    <s v="Ev Yaşam"/>
    <n v="3"/>
    <n v="10900"/>
    <n v="0.1"/>
    <n v="3270"/>
    <n v="29430"/>
    <n v="8290"/>
    <n v="24870"/>
    <n v="4560"/>
  </r>
  <r>
    <n v="6059"/>
    <n v="3149"/>
    <n v="112"/>
    <s v="Cam Suyu"/>
    <n v="10"/>
    <s v="Oto Aksesuar"/>
    <n v="3"/>
    <n v="2790"/>
    <n v="0"/>
    <n v="0"/>
    <n v="8370"/>
    <n v="1520"/>
    <n v="4560"/>
    <n v="3810"/>
  </r>
  <r>
    <n v="6060"/>
    <n v="3150"/>
    <n v="22"/>
    <s v="Çamaşır Sepeti"/>
    <n v="2"/>
    <s v="Ev Yaşam"/>
    <n v="1"/>
    <n v="960"/>
    <n v="0.1"/>
    <n v="96"/>
    <n v="864"/>
    <n v="630"/>
    <n v="630"/>
    <n v="234"/>
  </r>
  <r>
    <n v="6061"/>
    <n v="3150"/>
    <n v="8"/>
    <s v="Klavye"/>
    <n v="1"/>
    <s v="Elektronik"/>
    <n v="1"/>
    <n v="8650"/>
    <n v="0"/>
    <n v="0"/>
    <n v="8650"/>
    <n v="6570"/>
    <n v="6570"/>
    <n v="2080"/>
  </r>
  <r>
    <n v="6062"/>
    <n v="3151"/>
    <n v="106"/>
    <s v="Gübre"/>
    <n v="9"/>
    <s v="Bahçe"/>
    <n v="3"/>
    <n v="1480"/>
    <n v="0.2"/>
    <n v="888"/>
    <n v="3552"/>
    <n v="830"/>
    <n v="2490"/>
    <n v="1062"/>
  </r>
  <r>
    <n v="6063"/>
    <n v="3151"/>
    <n v="77"/>
    <s v="Masa Oyunu"/>
    <n v="7"/>
    <s v="Oyuncak"/>
    <n v="3"/>
    <n v="3000"/>
    <n v="0.1"/>
    <n v="900"/>
    <n v="8100"/>
    <n v="2190"/>
    <n v="6570"/>
    <n v="1530"/>
  </r>
  <r>
    <n v="6064"/>
    <n v="3152"/>
    <n v="56"/>
    <s v="Spor Çantası"/>
    <n v="5"/>
    <s v="Spor"/>
    <n v="1"/>
    <n v="18690"/>
    <n v="0.1"/>
    <n v="1869"/>
    <n v="16821"/>
    <n v="12840"/>
    <n v="12840"/>
    <n v="3981"/>
  </r>
  <r>
    <n v="6065"/>
    <n v="3153"/>
    <n v="4"/>
    <s v="Bluetooth Hoparlör"/>
    <n v="1"/>
    <s v="Elektronik"/>
    <n v="2"/>
    <n v="20880"/>
    <n v="0.1"/>
    <n v="4176"/>
    <n v="37584"/>
    <n v="9340"/>
    <n v="18680"/>
    <n v="18904"/>
  </r>
  <r>
    <n v="6066"/>
    <n v="3153"/>
    <n v="1"/>
    <s v="Dizüstü Bilgisayar"/>
    <n v="1"/>
    <s v="Elektronik"/>
    <n v="1"/>
    <n v="22780"/>
    <n v="0"/>
    <n v="0"/>
    <n v="22780"/>
    <n v="10270"/>
    <n v="10270"/>
    <n v="12510"/>
  </r>
  <r>
    <n v="6067"/>
    <n v="3153"/>
    <n v="111"/>
    <s v="Paspas Seti"/>
    <n v="10"/>
    <s v="Oto Aksesuar"/>
    <n v="1"/>
    <n v="260"/>
    <n v="0.15"/>
    <n v="39"/>
    <n v="221"/>
    <n v="140"/>
    <n v="140"/>
    <n v="81"/>
  </r>
  <r>
    <n v="6068"/>
    <n v="3153"/>
    <n v="42"/>
    <s v="Çocuk Kitabı"/>
    <n v="4"/>
    <s v="Kitap"/>
    <n v="1"/>
    <n v="70"/>
    <n v="0"/>
    <n v="0"/>
    <n v="70"/>
    <n v="50"/>
    <n v="50"/>
    <n v="20"/>
  </r>
  <r>
    <n v="6069"/>
    <n v="3154"/>
    <n v="45"/>
    <s v="Defter"/>
    <n v="4"/>
    <s v="Kitap"/>
    <n v="1"/>
    <n v="210"/>
    <n v="0"/>
    <n v="0"/>
    <n v="210"/>
    <n v="140"/>
    <n v="140"/>
    <n v="70"/>
  </r>
  <r>
    <n v="6070"/>
    <n v="3155"/>
    <n v="14"/>
    <s v="Hava Temizleyici"/>
    <n v="2"/>
    <s v="Ev Yaşam"/>
    <n v="1"/>
    <n v="1050"/>
    <n v="0.25"/>
    <n v="262.5"/>
    <n v="787.5"/>
    <n v="560"/>
    <n v="560"/>
    <n v="227.5"/>
  </r>
  <r>
    <n v="6071"/>
    <n v="3155"/>
    <n v="77"/>
    <s v="Masa Oyunu"/>
    <n v="7"/>
    <s v="Oyuncak"/>
    <n v="2"/>
    <n v="2980"/>
    <n v="0"/>
    <n v="0"/>
    <n v="5960"/>
    <n v="2190"/>
    <n v="4380"/>
    <n v="1580"/>
  </r>
  <r>
    <n v="6072"/>
    <n v="3156"/>
    <n v="17"/>
    <s v="Yastık"/>
    <n v="2"/>
    <s v="Ev Yaşam"/>
    <n v="3"/>
    <n v="2550"/>
    <n v="0.15"/>
    <n v="1147.5"/>
    <n v="6502.5"/>
    <n v="1340"/>
    <n v="4020"/>
    <n v="2482.5"/>
  </r>
  <r>
    <n v="6073"/>
    <n v="3156"/>
    <n v="3"/>
    <s v="Kablosuz Kulaklık"/>
    <n v="1"/>
    <s v="Elektronik"/>
    <n v="1"/>
    <n v="24700"/>
    <n v="0.1"/>
    <n v="2470"/>
    <n v="22230"/>
    <n v="17980"/>
    <n v="17980"/>
    <n v="4250"/>
  </r>
  <r>
    <n v="6074"/>
    <n v="3157"/>
    <n v="67"/>
    <s v="Yüz Temizleme Jeli"/>
    <n v="6"/>
    <s v="Kozmetik"/>
    <n v="1"/>
    <n v="1410"/>
    <n v="0.1"/>
    <n v="141"/>
    <n v="1269"/>
    <n v="730"/>
    <n v="730"/>
    <n v="539"/>
  </r>
  <r>
    <n v="6075"/>
    <n v="3158"/>
    <n v="27"/>
    <s v="Sweatshirt"/>
    <n v="3"/>
    <s v="Giyim"/>
    <n v="2"/>
    <n v="1510"/>
    <n v="0"/>
    <n v="0"/>
    <n v="3020"/>
    <n v="690"/>
    <n v="1380"/>
    <n v="1640"/>
  </r>
  <r>
    <n v="6076"/>
    <n v="3159"/>
    <n v="75"/>
    <s v="Oyuncak Araba"/>
    <n v="7"/>
    <s v="Oyuncak"/>
    <n v="1"/>
    <n v="1990"/>
    <n v="0.2"/>
    <n v="398"/>
    <n v="1592"/>
    <n v="1470"/>
    <n v="1470"/>
    <n v="122"/>
  </r>
  <r>
    <n v="6077"/>
    <n v="3160"/>
    <n v="99"/>
    <s v="Sulama Hortumu"/>
    <n v="9"/>
    <s v="Bahçe"/>
    <n v="1"/>
    <n v="1330"/>
    <n v="0"/>
    <n v="0"/>
    <n v="1330"/>
    <n v="680"/>
    <n v="680"/>
    <n v="650"/>
  </r>
  <r>
    <n v="6078"/>
    <n v="3161"/>
    <n v="70"/>
    <s v="El Kremi"/>
    <n v="6"/>
    <s v="Kozmetik"/>
    <n v="3"/>
    <n v="1070"/>
    <n v="0"/>
    <n v="0"/>
    <n v="3210"/>
    <n v="700"/>
    <n v="2100"/>
    <n v="1110"/>
  </r>
  <r>
    <n v="6079"/>
    <n v="3161"/>
    <n v="3"/>
    <s v="Kablosuz Kulaklık"/>
    <n v="1"/>
    <s v="Elektronik"/>
    <n v="1"/>
    <n v="24250"/>
    <n v="0"/>
    <n v="0"/>
    <n v="24250"/>
    <n v="17980"/>
    <n v="17980"/>
    <n v="6270"/>
  </r>
  <r>
    <n v="6080"/>
    <n v="3162"/>
    <n v="27"/>
    <s v="Sweatshirt"/>
    <n v="3"/>
    <s v="Giyim"/>
    <n v="2"/>
    <n v="1450"/>
    <n v="0"/>
    <n v="0"/>
    <n v="2900"/>
    <n v="690"/>
    <n v="1380"/>
    <n v="1520"/>
  </r>
  <r>
    <n v="6081"/>
    <n v="3162"/>
    <n v="21"/>
    <s v="Ayakkabılık"/>
    <n v="2"/>
    <s v="Ev Yaşam"/>
    <n v="2"/>
    <n v="2920"/>
    <n v="0.15"/>
    <n v="876"/>
    <n v="4964"/>
    <n v="2170"/>
    <n v="4340"/>
    <n v="624"/>
  </r>
  <r>
    <n v="6082"/>
    <n v="3163"/>
    <n v="73"/>
    <s v="Lego Seti"/>
    <n v="7"/>
    <s v="Oyuncak"/>
    <n v="1"/>
    <n v="350"/>
    <n v="0"/>
    <n v="0"/>
    <n v="350"/>
    <n v="180"/>
    <n v="180"/>
    <n v="170"/>
  </r>
  <r>
    <n v="6083"/>
    <n v="3164"/>
    <n v="4"/>
    <s v="Bluetooth Hoparlör"/>
    <n v="1"/>
    <s v="Elektronik"/>
    <n v="2"/>
    <n v="20050"/>
    <n v="0.1"/>
    <n v="4010"/>
    <n v="36090"/>
    <n v="9340"/>
    <n v="18680"/>
    <n v="17410"/>
  </r>
  <r>
    <n v="6084"/>
    <n v="3165"/>
    <n v="68"/>
    <s v="Tıraş Köpüğü"/>
    <n v="6"/>
    <s v="Kozmetik"/>
    <n v="2"/>
    <n v="1050"/>
    <n v="0"/>
    <n v="0"/>
    <n v="2100"/>
    <n v="610"/>
    <n v="1220"/>
    <n v="880"/>
  </r>
  <r>
    <n v="6085"/>
    <n v="3165"/>
    <n v="113"/>
    <s v="Lastik Parlatıcı"/>
    <n v="10"/>
    <s v="Oto Aksesuar"/>
    <n v="2"/>
    <n v="1880"/>
    <n v="0"/>
    <n v="0"/>
    <n v="3760"/>
    <n v="1260"/>
    <n v="2520"/>
    <n v="1240"/>
  </r>
  <r>
    <n v="6086"/>
    <n v="3165"/>
    <n v="92"/>
    <s v="Saklama Kabı"/>
    <n v="8"/>
    <s v="Mutfak"/>
    <n v="2"/>
    <n v="780"/>
    <n v="0.05"/>
    <n v="78"/>
    <n v="1482"/>
    <n v="500"/>
    <n v="1000"/>
    <n v="482"/>
  </r>
  <r>
    <n v="6087"/>
    <n v="3165"/>
    <n v="6"/>
    <s v="Tablet"/>
    <n v="1"/>
    <s v="Elektronik"/>
    <n v="1"/>
    <n v="19130"/>
    <n v="0.2"/>
    <n v="3826"/>
    <n v="15304"/>
    <n v="13090"/>
    <n v="13090"/>
    <n v="2214"/>
  </r>
  <r>
    <n v="6088"/>
    <n v="3165"/>
    <n v="34"/>
    <s v="Şapka"/>
    <n v="3"/>
    <s v="Giyim"/>
    <n v="2"/>
    <n v="1940"/>
    <n v="0.05"/>
    <n v="194"/>
    <n v="3686"/>
    <n v="910"/>
    <n v="1820"/>
    <n v="1866"/>
  </r>
  <r>
    <n v="6089"/>
    <n v="3166"/>
    <n v="97"/>
    <s v="Bahçe Makası"/>
    <n v="9"/>
    <s v="Bahçe"/>
    <n v="1"/>
    <n v="70"/>
    <n v="0"/>
    <n v="0"/>
    <n v="70"/>
    <n v="50"/>
    <n v="50"/>
    <n v="20"/>
  </r>
  <r>
    <n v="6090"/>
    <n v="3166"/>
    <n v="11"/>
    <s v="Webcam"/>
    <n v="1"/>
    <s v="Elektronik"/>
    <n v="1"/>
    <n v="3380"/>
    <n v="0.05"/>
    <n v="169"/>
    <n v="3211"/>
    <n v="1600"/>
    <n v="1600"/>
    <n v="1611"/>
  </r>
  <r>
    <n v="6091"/>
    <n v="3167"/>
    <n v="10"/>
    <s v="Powerbank"/>
    <n v="1"/>
    <s v="Elektronik"/>
    <n v="5"/>
    <n v="6860"/>
    <n v="0.1"/>
    <n v="3430"/>
    <n v="30870"/>
    <n v="4870"/>
    <n v="24350"/>
    <n v="6520"/>
  </r>
  <r>
    <n v="6092"/>
    <n v="3167"/>
    <n v="103"/>
    <s v="Güneş Enerjili Lamba"/>
    <n v="9"/>
    <s v="Bahçe"/>
    <n v="2"/>
    <n v="1390"/>
    <n v="0.2"/>
    <n v="556"/>
    <n v="2224"/>
    <n v="970"/>
    <n v="1940"/>
    <n v="284"/>
  </r>
  <r>
    <n v="6093"/>
    <n v="3167"/>
    <n v="25"/>
    <s v="Tişört"/>
    <n v="3"/>
    <s v="Giyim"/>
    <n v="1"/>
    <n v="2040"/>
    <n v="0"/>
    <n v="0"/>
    <n v="2040"/>
    <n v="1430"/>
    <n v="1430"/>
    <n v="610"/>
  </r>
  <r>
    <n v="6094"/>
    <n v="3167"/>
    <n v="33"/>
    <s v="Ceket"/>
    <n v="3"/>
    <s v="Giyim"/>
    <n v="2"/>
    <n v="1280"/>
    <n v="0.1"/>
    <n v="256"/>
    <n v="2304"/>
    <n v="1040"/>
    <n v="2080"/>
    <n v="224"/>
  </r>
  <r>
    <n v="6095"/>
    <n v="3168"/>
    <n v="85"/>
    <s v="Tava"/>
    <n v="8"/>
    <s v="Mutfak"/>
    <n v="1"/>
    <n v="7620"/>
    <n v="0.15"/>
    <n v="1143"/>
    <n v="6477"/>
    <n v="3460"/>
    <n v="3460"/>
    <n v="3017"/>
  </r>
  <r>
    <n v="6096"/>
    <n v="3169"/>
    <n v="75"/>
    <s v="Oyuncak Araba"/>
    <n v="7"/>
    <s v="Oyuncak"/>
    <n v="1"/>
    <n v="2070"/>
    <n v="0"/>
    <n v="0"/>
    <n v="2070"/>
    <n v="1470"/>
    <n v="1470"/>
    <n v="600"/>
  </r>
  <r>
    <n v="6097"/>
    <n v="3169"/>
    <n v="37"/>
    <s v="Roman"/>
    <n v="4"/>
    <s v="Kitap"/>
    <n v="2"/>
    <n v="250"/>
    <n v="0"/>
    <n v="0"/>
    <n v="500"/>
    <n v="160"/>
    <n v="320"/>
    <n v="180"/>
  </r>
  <r>
    <n v="6098"/>
    <n v="3169"/>
    <n v="87"/>
    <s v="Blender"/>
    <n v="8"/>
    <s v="Mutfak"/>
    <n v="1"/>
    <n v="10580"/>
    <n v="0"/>
    <n v="0"/>
    <n v="10580"/>
    <n v="6740"/>
    <n v="6740"/>
    <n v="3840"/>
  </r>
  <r>
    <n v="6099"/>
    <n v="3170"/>
    <n v="70"/>
    <s v="El Kremi"/>
    <n v="6"/>
    <s v="Kozmetik"/>
    <n v="3"/>
    <n v="1070"/>
    <n v="0.05"/>
    <n v="160.5"/>
    <n v="3049.5"/>
    <n v="700"/>
    <n v="2100"/>
    <n v="949.5"/>
  </r>
  <r>
    <n v="6100"/>
    <n v="3170"/>
    <n v="58"/>
    <s v="Eldiven"/>
    <n v="5"/>
    <s v="Spor"/>
    <n v="1"/>
    <n v="10070"/>
    <n v="0"/>
    <n v="0"/>
    <n v="10070"/>
    <n v="6110"/>
    <n v="6110"/>
    <n v="3960"/>
  </r>
  <r>
    <n v="6101"/>
    <n v="3170"/>
    <n v="8"/>
    <s v="Klavye"/>
    <n v="1"/>
    <s v="Elektronik"/>
    <n v="1"/>
    <n v="8630"/>
    <n v="0"/>
    <n v="0"/>
    <n v="8630"/>
    <n v="6570"/>
    <n v="6570"/>
    <n v="2060"/>
  </r>
  <r>
    <n v="6102"/>
    <n v="3170"/>
    <n v="9"/>
    <s v="Mouse"/>
    <n v="1"/>
    <s v="Elektronik"/>
    <n v="3"/>
    <n v="26140"/>
    <n v="0"/>
    <n v="0"/>
    <n v="78420"/>
    <n v="14160"/>
    <n v="42480"/>
    <n v="35940"/>
  </r>
  <r>
    <n v="6103"/>
    <n v="3170"/>
    <n v="117"/>
    <s v="Direksiyon Kılıfı"/>
    <n v="10"/>
    <s v="Oto Aksesuar"/>
    <n v="1"/>
    <n v="230"/>
    <n v="0.1"/>
    <n v="23"/>
    <n v="207"/>
    <n v="140"/>
    <n v="140"/>
    <n v="67"/>
  </r>
  <r>
    <n v="6104"/>
    <n v="3171"/>
    <n v="17"/>
    <s v="Yastık"/>
    <n v="2"/>
    <s v="Ev Yaşam"/>
    <n v="2"/>
    <n v="2500"/>
    <n v="0"/>
    <n v="0"/>
    <n v="5000"/>
    <n v="1340"/>
    <n v="2680"/>
    <n v="2320"/>
  </r>
  <r>
    <n v="6105"/>
    <n v="3171"/>
    <n v="16"/>
    <s v="Nevresim Takımı"/>
    <n v="2"/>
    <s v="Ev Yaşam"/>
    <n v="1"/>
    <n v="2130"/>
    <n v="0"/>
    <n v="0"/>
    <n v="2130"/>
    <n v="990"/>
    <n v="990"/>
    <n v="1140"/>
  </r>
  <r>
    <n v="6106"/>
    <n v="3171"/>
    <n v="50"/>
    <s v="Yoga Matı"/>
    <n v="5"/>
    <s v="Spor"/>
    <n v="2"/>
    <n v="3180"/>
    <n v="0"/>
    <n v="0"/>
    <n v="6360"/>
    <n v="1750"/>
    <n v="3500"/>
    <n v="2860"/>
  </r>
  <r>
    <n v="6107"/>
    <n v="3172"/>
    <n v="49"/>
    <s v="Futbol Topu"/>
    <n v="5"/>
    <s v="Spor"/>
    <n v="5"/>
    <n v="360"/>
    <n v="0.05"/>
    <n v="90"/>
    <n v="1710"/>
    <n v="270"/>
    <n v="1350"/>
    <n v="360"/>
  </r>
  <r>
    <n v="6108"/>
    <n v="3172"/>
    <n v="44"/>
    <s v="Ajanda"/>
    <n v="4"/>
    <s v="Kitap"/>
    <n v="1"/>
    <n v="310"/>
    <n v="0"/>
    <n v="0"/>
    <n v="310"/>
    <n v="160"/>
    <n v="160"/>
    <n v="150"/>
  </r>
  <r>
    <n v="6109"/>
    <n v="3173"/>
    <n v="51"/>
    <s v="Dambıl Seti"/>
    <n v="5"/>
    <s v="Spor"/>
    <n v="3"/>
    <n v="19280"/>
    <n v="0"/>
    <n v="0"/>
    <n v="57840"/>
    <n v="9220"/>
    <n v="27660"/>
    <n v="30180"/>
  </r>
  <r>
    <n v="6110"/>
    <n v="3174"/>
    <n v="87"/>
    <s v="Blender"/>
    <n v="8"/>
    <s v="Mutfak"/>
    <n v="5"/>
    <n v="11020"/>
    <n v="0.1"/>
    <n v="5510"/>
    <n v="49590"/>
    <n v="6740"/>
    <n v="33700"/>
    <n v="15890"/>
  </r>
  <r>
    <n v="6111"/>
    <n v="3175"/>
    <n v="35"/>
    <s v="Çorap Seti"/>
    <n v="3"/>
    <s v="Giyim"/>
    <n v="1"/>
    <n v="3830"/>
    <n v="0"/>
    <n v="0"/>
    <n v="3830"/>
    <n v="1910"/>
    <n v="1910"/>
    <n v="1920"/>
  </r>
  <r>
    <n v="6112"/>
    <n v="3175"/>
    <n v="21"/>
    <s v="Ayakkabılık"/>
    <n v="2"/>
    <s v="Ev Yaşam"/>
    <n v="1"/>
    <n v="2850"/>
    <n v="0"/>
    <n v="0"/>
    <n v="2850"/>
    <n v="2170"/>
    <n v="2170"/>
    <n v="680"/>
  </r>
  <r>
    <n v="6113"/>
    <n v="3176"/>
    <n v="16"/>
    <s v="Nevresim Takımı"/>
    <n v="2"/>
    <s v="Ev Yaşam"/>
    <n v="2"/>
    <n v="2170"/>
    <n v="0.2"/>
    <n v="868"/>
    <n v="3472"/>
    <n v="990"/>
    <n v="1980"/>
    <n v="1492"/>
  </r>
  <r>
    <n v="6114"/>
    <n v="3176"/>
    <n v="7"/>
    <s v="Monitör"/>
    <n v="1"/>
    <s v="Elektronik"/>
    <n v="2"/>
    <n v="18510"/>
    <n v="0.15"/>
    <n v="5553"/>
    <n v="31467"/>
    <n v="9620"/>
    <n v="19240"/>
    <n v="12227"/>
  </r>
  <r>
    <n v="6115"/>
    <n v="3176"/>
    <n v="107"/>
    <s v="Bahçe Sandalyesi"/>
    <n v="9"/>
    <s v="Bahçe"/>
    <n v="2"/>
    <n v="530"/>
    <n v="0.1"/>
    <n v="106"/>
    <n v="954"/>
    <n v="310"/>
    <n v="620"/>
    <n v="334"/>
  </r>
  <r>
    <n v="6116"/>
    <n v="3176"/>
    <n v="48"/>
    <s v="Sözlük"/>
    <n v="4"/>
    <s v="Kitap"/>
    <n v="1"/>
    <n v="650"/>
    <n v="0"/>
    <n v="0"/>
    <n v="650"/>
    <n v="430"/>
    <n v="430"/>
    <n v="220"/>
  </r>
  <r>
    <n v="6117"/>
    <n v="3177"/>
    <n v="18"/>
    <s v="Halı"/>
    <n v="2"/>
    <s v="Ev Yaşam"/>
    <n v="1"/>
    <n v="11320"/>
    <n v="0"/>
    <n v="0"/>
    <n v="11320"/>
    <n v="8290"/>
    <n v="8290"/>
    <n v="3030"/>
  </r>
  <r>
    <n v="6118"/>
    <n v="3178"/>
    <n v="85"/>
    <s v="Tava"/>
    <n v="8"/>
    <s v="Mutfak"/>
    <n v="1"/>
    <n v="7100"/>
    <n v="0"/>
    <n v="0"/>
    <n v="7100"/>
    <n v="3460"/>
    <n v="3460"/>
    <n v="3640"/>
  </r>
  <r>
    <n v="6119"/>
    <n v="3178"/>
    <n v="21"/>
    <s v="Ayakkabılık"/>
    <n v="2"/>
    <s v="Ev Yaşam"/>
    <n v="4"/>
    <n v="2830"/>
    <n v="0.25"/>
    <n v="2830"/>
    <n v="8490"/>
    <n v="2170"/>
    <n v="8680"/>
    <n v="-190"/>
  </r>
  <r>
    <n v="6120"/>
    <n v="3179"/>
    <n v="43"/>
    <s v="Ders Kitabı"/>
    <n v="4"/>
    <s v="Kitap"/>
    <n v="3"/>
    <n v="180"/>
    <n v="0.05"/>
    <n v="27"/>
    <n v="513"/>
    <n v="120"/>
    <n v="360"/>
    <n v="153"/>
  </r>
  <r>
    <n v="6121"/>
    <n v="3180"/>
    <n v="48"/>
    <s v="Sözlük"/>
    <n v="4"/>
    <s v="Kitap"/>
    <n v="1"/>
    <n v="680"/>
    <n v="0"/>
    <n v="0"/>
    <n v="680"/>
    <n v="430"/>
    <n v="430"/>
    <n v="250"/>
  </r>
  <r>
    <n v="6122"/>
    <n v="3181"/>
    <n v="55"/>
    <s v="Suluk"/>
    <n v="5"/>
    <s v="Spor"/>
    <n v="1"/>
    <n v="15570"/>
    <n v="0"/>
    <n v="0"/>
    <n v="15570"/>
    <n v="9500"/>
    <n v="9500"/>
    <n v="6070"/>
  </r>
  <r>
    <n v="6123"/>
    <n v="3182"/>
    <n v="48"/>
    <s v="Sözlük"/>
    <n v="4"/>
    <s v="Kitap"/>
    <n v="2"/>
    <n v="680"/>
    <n v="0.1"/>
    <n v="136"/>
    <n v="1224"/>
    <n v="430"/>
    <n v="860"/>
    <n v="364"/>
  </r>
  <r>
    <n v="6124"/>
    <n v="3182"/>
    <n v="43"/>
    <s v="Ders Kitabı"/>
    <n v="4"/>
    <s v="Kitap"/>
    <n v="4"/>
    <n v="190"/>
    <n v="0"/>
    <n v="0"/>
    <n v="760"/>
    <n v="120"/>
    <n v="480"/>
    <n v="280"/>
  </r>
  <r>
    <n v="6125"/>
    <n v="3182"/>
    <n v="85"/>
    <s v="Tava"/>
    <n v="8"/>
    <s v="Mutfak"/>
    <n v="1"/>
    <n v="7390"/>
    <n v="0.1"/>
    <n v="739"/>
    <n v="6651"/>
    <n v="3460"/>
    <n v="3460"/>
    <n v="3191"/>
  </r>
  <r>
    <n v="6126"/>
    <n v="3182"/>
    <n v="117"/>
    <s v="Direksiyon Kılıfı"/>
    <n v="10"/>
    <s v="Oto Aksesuar"/>
    <n v="1"/>
    <n v="240"/>
    <n v="0.2"/>
    <n v="48"/>
    <n v="192"/>
    <n v="140"/>
    <n v="140"/>
    <n v="52"/>
  </r>
  <r>
    <n v="6127"/>
    <n v="3183"/>
    <n v="56"/>
    <s v="Spor Çantası"/>
    <n v="5"/>
    <s v="Spor"/>
    <n v="2"/>
    <n v="17940"/>
    <n v="0"/>
    <n v="0"/>
    <n v="35880"/>
    <n v="12840"/>
    <n v="25680"/>
    <n v="10200"/>
  </r>
  <r>
    <n v="6128"/>
    <n v="3183"/>
    <n v="83"/>
    <s v="Boyama Seti"/>
    <n v="7"/>
    <s v="Oyuncak"/>
    <n v="1"/>
    <n v="1510"/>
    <n v="0"/>
    <n v="0"/>
    <n v="1510"/>
    <n v="930"/>
    <n v="930"/>
    <n v="580"/>
  </r>
  <r>
    <n v="6129"/>
    <n v="3184"/>
    <n v="28"/>
    <s v="Mont"/>
    <n v="3"/>
    <s v="Giyim"/>
    <n v="1"/>
    <n v="4080"/>
    <n v="0.05"/>
    <n v="204"/>
    <n v="3876"/>
    <n v="2180"/>
    <n v="2180"/>
    <n v="1696"/>
  </r>
  <r>
    <n v="6130"/>
    <n v="3185"/>
    <n v="100"/>
    <s v="Toprak Torbası"/>
    <n v="9"/>
    <s v="Bahçe"/>
    <n v="2"/>
    <n v="2860"/>
    <n v="0"/>
    <n v="0"/>
    <n v="5720"/>
    <n v="2190"/>
    <n v="4380"/>
    <n v="1340"/>
  </r>
  <r>
    <n v="6131"/>
    <n v="3185"/>
    <n v="46"/>
    <s v="Kalem Seti"/>
    <n v="4"/>
    <s v="Kitap"/>
    <n v="1"/>
    <n v="160"/>
    <n v="0.15"/>
    <n v="24"/>
    <n v="136"/>
    <n v="90"/>
    <n v="90"/>
    <n v="46"/>
  </r>
  <r>
    <n v="6132"/>
    <n v="3186"/>
    <n v="73"/>
    <s v="Lego Seti"/>
    <n v="7"/>
    <s v="Oyuncak"/>
    <n v="2"/>
    <n v="360"/>
    <n v="0"/>
    <n v="0"/>
    <n v="720"/>
    <n v="180"/>
    <n v="360"/>
    <n v="360"/>
  </r>
  <r>
    <n v="6133"/>
    <n v="3187"/>
    <n v="10"/>
    <s v="Powerbank"/>
    <n v="1"/>
    <s v="Elektronik"/>
    <n v="1"/>
    <n v="7140"/>
    <n v="0"/>
    <n v="0"/>
    <n v="7140"/>
    <n v="4870"/>
    <n v="4870"/>
    <n v="2270"/>
  </r>
  <r>
    <n v="6134"/>
    <n v="3188"/>
    <n v="6"/>
    <s v="Tablet"/>
    <n v="1"/>
    <s v="Elektronik"/>
    <n v="1"/>
    <n v="19110"/>
    <n v="0.05"/>
    <n v="955.5"/>
    <n v="18154.5"/>
    <n v="13090"/>
    <n v="13090"/>
    <n v="5064.5"/>
  </r>
  <r>
    <n v="6135"/>
    <n v="3188"/>
    <n v="63"/>
    <s v="Güneş Kremi"/>
    <n v="6"/>
    <s v="Kozmetik"/>
    <n v="2"/>
    <n v="1530"/>
    <n v="0"/>
    <n v="0"/>
    <n v="3060"/>
    <n v="750"/>
    <n v="1500"/>
    <n v="1560"/>
  </r>
  <r>
    <n v="6136"/>
    <n v="3189"/>
    <n v="117"/>
    <s v="Direksiyon Kılıfı"/>
    <n v="10"/>
    <s v="Oto Aksesuar"/>
    <n v="1"/>
    <n v="240"/>
    <n v="0"/>
    <n v="0"/>
    <n v="240"/>
    <n v="140"/>
    <n v="140"/>
    <n v="100"/>
  </r>
  <r>
    <n v="6137"/>
    <n v="3189"/>
    <n v="26"/>
    <s v="Kot Pantolon"/>
    <n v="3"/>
    <s v="Giyim"/>
    <n v="4"/>
    <n v="840"/>
    <n v="0"/>
    <n v="0"/>
    <n v="3360"/>
    <n v="400"/>
    <n v="1600"/>
    <n v="1760"/>
  </r>
  <r>
    <n v="6138"/>
    <n v="3190"/>
    <n v="66"/>
    <s v="Saç Bakım Yağı"/>
    <n v="6"/>
    <s v="Kozmetik"/>
    <n v="1"/>
    <n v="930"/>
    <n v="0.25"/>
    <n v="232.5"/>
    <n v="697.5"/>
    <n v="480"/>
    <n v="480"/>
    <n v="217.5"/>
  </r>
  <r>
    <n v="6139"/>
    <n v="3191"/>
    <n v="45"/>
    <s v="Defter"/>
    <n v="4"/>
    <s v="Kitap"/>
    <n v="1"/>
    <n v="210"/>
    <n v="0.1"/>
    <n v="21"/>
    <n v="189"/>
    <n v="140"/>
    <n v="140"/>
    <n v="49"/>
  </r>
  <r>
    <n v="6140"/>
    <n v="3191"/>
    <n v="111"/>
    <s v="Paspas Seti"/>
    <n v="10"/>
    <s v="Oto Aksesuar"/>
    <n v="2"/>
    <n v="240"/>
    <n v="0.05"/>
    <n v="24"/>
    <n v="456"/>
    <n v="140"/>
    <n v="280"/>
    <n v="176"/>
  </r>
  <r>
    <n v="6141"/>
    <n v="3192"/>
    <n v="94"/>
    <s v="Çaydanlık"/>
    <n v="8"/>
    <s v="Mutfak"/>
    <n v="1"/>
    <n v="6450"/>
    <n v="0"/>
    <n v="0"/>
    <n v="6450"/>
    <n v="3570"/>
    <n v="3570"/>
    <n v="2880"/>
  </r>
  <r>
    <n v="6142"/>
    <n v="3193"/>
    <n v="50"/>
    <s v="Yoga Matı"/>
    <n v="5"/>
    <s v="Spor"/>
    <n v="1"/>
    <n v="3250"/>
    <n v="0"/>
    <n v="0"/>
    <n v="3250"/>
    <n v="1750"/>
    <n v="1750"/>
    <n v="1500"/>
  </r>
  <r>
    <n v="6143"/>
    <n v="3194"/>
    <n v="22"/>
    <s v="Çamaşır Sepeti"/>
    <n v="2"/>
    <s v="Ev Yaşam"/>
    <n v="2"/>
    <n v="970"/>
    <n v="0.1"/>
    <n v="194"/>
    <n v="1746"/>
    <n v="630"/>
    <n v="1260"/>
    <n v="486"/>
  </r>
  <r>
    <n v="6144"/>
    <n v="3195"/>
    <n v="38"/>
    <s v="Kişisel Gelişim Kitabı"/>
    <n v="4"/>
    <s v="Kitap"/>
    <n v="2"/>
    <n v="320"/>
    <n v="0.05"/>
    <n v="32"/>
    <n v="608"/>
    <n v="250"/>
    <n v="500"/>
    <n v="108"/>
  </r>
  <r>
    <n v="6145"/>
    <n v="3195"/>
    <n v="48"/>
    <s v="Sözlük"/>
    <n v="4"/>
    <s v="Kitap"/>
    <n v="5"/>
    <n v="670"/>
    <n v="0.1"/>
    <n v="335"/>
    <n v="3015"/>
    <n v="430"/>
    <n v="2150"/>
    <n v="865"/>
  </r>
  <r>
    <n v="6146"/>
    <n v="3196"/>
    <n v="105"/>
    <s v="Çim Tohumu"/>
    <n v="9"/>
    <s v="Bahçe"/>
    <n v="1"/>
    <n v="690"/>
    <n v="0"/>
    <n v="0"/>
    <n v="690"/>
    <n v="510"/>
    <n v="510"/>
    <n v="180"/>
  </r>
  <r>
    <n v="6147"/>
    <n v="3197"/>
    <n v="93"/>
    <s v="Baharatlık"/>
    <n v="8"/>
    <s v="Mutfak"/>
    <n v="2"/>
    <n v="4870"/>
    <n v="0"/>
    <n v="0"/>
    <n v="9740"/>
    <n v="3580"/>
    <n v="7160"/>
    <n v="2580"/>
  </r>
  <r>
    <n v="6148"/>
    <n v="3197"/>
    <n v="59"/>
    <s v="Protein Shaker"/>
    <n v="5"/>
    <s v="Spor"/>
    <n v="2"/>
    <n v="6640"/>
    <n v="0.15"/>
    <n v="1992"/>
    <n v="11288"/>
    <n v="3490"/>
    <n v="6980"/>
    <n v="4308"/>
  </r>
  <r>
    <n v="6149"/>
    <n v="3197"/>
    <n v="77"/>
    <s v="Masa Oyunu"/>
    <n v="7"/>
    <s v="Oyuncak"/>
    <n v="1"/>
    <n v="2790"/>
    <n v="0.2"/>
    <n v="558"/>
    <n v="2232"/>
    <n v="2190"/>
    <n v="2190"/>
    <n v="42"/>
  </r>
  <r>
    <n v="6150"/>
    <n v="3198"/>
    <n v="23"/>
    <s v="TV Ünitesi"/>
    <n v="2"/>
    <s v="Ev Yaşam"/>
    <n v="4"/>
    <n v="8510"/>
    <n v="0.05"/>
    <n v="1702"/>
    <n v="32338"/>
    <n v="4430"/>
    <n v="17720"/>
    <n v="14618"/>
  </r>
  <r>
    <n v="6151"/>
    <n v="3199"/>
    <n v="47"/>
    <s v="Çizim Defteri"/>
    <n v="4"/>
    <s v="Kitap"/>
    <n v="1"/>
    <n v="350"/>
    <n v="0.1"/>
    <n v="35"/>
    <n v="315"/>
    <n v="240"/>
    <n v="240"/>
    <n v="75"/>
  </r>
  <r>
    <n v="6152"/>
    <n v="3200"/>
    <n v="20"/>
    <s v="Duvar Saati"/>
    <n v="2"/>
    <s v="Ev Yaşam"/>
    <n v="4"/>
    <n v="1870"/>
    <n v="0"/>
    <n v="0"/>
    <n v="7480"/>
    <n v="1030"/>
    <n v="4120"/>
    <n v="336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B66A482-CF80-4F42-9687-A30EE7B9AAC2}" name="PivotTable15" cacheId="3756" applyNumberFormats="0" applyBorderFormats="0" applyFontFormats="0" applyPatternFormats="0" applyAlignmentFormats="0" applyWidthHeightFormats="1" dataCaption="Values" tag="e7622e00-1885-4800-b762-9a9178275481" updatedVersion="8" minRefreshableVersion="3" preserveFormatting="0" useAutoFormatting="1" itemPrintTitles="1" createdVersion="5" indent="0" outline="1" outlineData="1" multipleFieldFilters="0" chartFormat="4">
  <location ref="L2:M9" firstHeaderRow="1" firstDataRow="1" firstDataCol="1"/>
  <pivotFields count="7">
    <pivotField axis="axisRow" allDrilled="1" subtotalTop="0" showAll="0" sortType="descending" defaultSubtotal="0" defaultAttributeDrillState="1">
      <items count="6">
        <item s="1" x="0"/>
        <item s="1" x="1"/>
        <item s="1" x="2"/>
        <item s="1" x="3"/>
        <item s="1" x="4"/>
        <item s="1" x="5"/>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7">
    <i>
      <x v="5"/>
    </i>
    <i>
      <x v="1"/>
    </i>
    <i>
      <x v="4"/>
    </i>
    <i>
      <x v="3"/>
    </i>
    <i>
      <x v="2"/>
    </i>
    <i>
      <x/>
    </i>
    <i t="grand">
      <x/>
    </i>
  </rowItems>
  <colItems count="1">
    <i/>
  </colItems>
  <dataFields count="1">
    <dataField name="Count of IadeID" fld="1"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9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Count of IadeID"/>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Iadel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7511FBB-FE38-4A48-A3B0-96CC25F069ED}" name="PivotTable14" cacheId="3738" applyNumberFormats="0" applyBorderFormats="0" applyFontFormats="0" applyPatternFormats="0" applyAlignmentFormats="0" applyWidthHeightFormats="1" dataCaption="Values" tag="172b71ec-b42f-40f7-8a59-d249d5ea69a2" updatedVersion="8" minRefreshableVersion="3" preserveFormatting="0" useAutoFormatting="1" itemPrintTitles="1" createdVersion="5" indent="0" outline="1" outlineData="1" multipleFieldFilters="0" chartFormat="8">
  <location ref="I10:J21" firstHeaderRow="1" firstDataRow="1" firstDataCol="1"/>
  <pivotFields count="7">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11">
    <i>
      <x v="7"/>
    </i>
    <i>
      <x v="8"/>
    </i>
    <i>
      <x v="2"/>
    </i>
    <i>
      <x v="3"/>
    </i>
    <i>
      <x v="6"/>
    </i>
    <i>
      <x v="1"/>
    </i>
    <i>
      <x v="5"/>
    </i>
    <i>
      <x v="9"/>
    </i>
    <i>
      <x/>
    </i>
    <i>
      <x v="4"/>
    </i>
    <i t="grand">
      <x/>
    </i>
  </rowItems>
  <colItems count="1">
    <i/>
  </colItems>
  <dataFields count="1">
    <dataField name="Sum of Adet" fld="1" baseField="0" baseItem="0"/>
  </dataFields>
  <chartFormats count="1">
    <chartFormat chart="5" format="2" series="1">
      <pivotArea type="data" outline="0" fieldPosition="0">
        <references count="1">
          <reference field="4294967294" count="1" selected="0">
            <x v="0"/>
          </reference>
        </references>
      </pivotArea>
    </chartFormat>
  </chartFormats>
  <pivotHierarchies count="9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91">
      <autoFilter ref="A1">
        <filterColumn colId="0">
          <top10 val="10" filterVal="10"/>
        </filterColumn>
      </autoFilter>
    </filter>
  </filters>
  <rowHierarchiesUsage count="1">
    <rowHierarchyUsage hierarchyUsage="6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Urunler]"/>
        <x15:activeTabTopLevelEntity name="[tblSiparisDetaylari]"/>
        <x15:activeTabTopLevelEntity name="[tblKategoriler]"/>
        <x15:activeTabTopLevelEntity name="[tblSiparisl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581C477-0F32-4F69-97B6-6FDA75DAFA15}" name="PivotTable13" cacheId="3735" applyNumberFormats="0" applyBorderFormats="0" applyFontFormats="0" applyPatternFormats="0" applyAlignmentFormats="0" applyWidthHeightFormats="1" dataCaption="Values" tag="a07718d1-b02c-414a-9c16-f92e3635029b" updatedVersion="8" minRefreshableVersion="3" preserveFormatting="0" useAutoFormatting="1" itemPrintTitles="1" createdVersion="5" indent="0" outline="1" outlineData="1" multipleFieldFilters="0" chartFormat="8">
  <location ref="I2:J6" firstHeaderRow="1" firstDataRow="1" firstDataCol="1"/>
  <pivotFields count="6">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4">
    <i>
      <x/>
    </i>
    <i>
      <x v="1"/>
    </i>
    <i>
      <x v="2"/>
    </i>
    <i t="grand">
      <x/>
    </i>
  </rowItems>
  <colItems count="1">
    <i/>
  </colItems>
  <dataFields count="1">
    <dataField name="Sum of NetSatisTutari" fld="1" baseField="0" baseItem="0"/>
  </dataFields>
  <chartFormats count="4">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0" count="1" selected="0">
            <x v="0"/>
          </reference>
        </references>
      </pivotArea>
    </chartFormat>
    <chartFormat chart="6" format="8">
      <pivotArea type="data" outline="0" fieldPosition="0">
        <references count="2">
          <reference field="4294967294" count="1" selected="0">
            <x v="0"/>
          </reference>
          <reference field="0" count="1" selected="0">
            <x v="1"/>
          </reference>
        </references>
      </pivotArea>
    </chartFormat>
    <chartFormat chart="6" format="9">
      <pivotArea type="data" outline="0" fieldPosition="0">
        <references count="2">
          <reference field="4294967294" count="1" selected="0">
            <x v="0"/>
          </reference>
          <reference field="0" count="1" selected="0">
            <x v="2"/>
          </reference>
        </references>
      </pivotArea>
    </chartFormat>
  </chartFormats>
  <pivotHierarchies count="9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Siparisler]"/>
        <x15:activeTabTopLevelEntity name="[tblSiparisDetaylar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4B3CF47-446A-412B-9A98-CF14EDCAECFA}" name="PivotTable12" cacheId="3732" applyNumberFormats="0" applyBorderFormats="0" applyFontFormats="0" applyPatternFormats="0" applyAlignmentFormats="0" applyWidthHeightFormats="1" dataCaption="Values" tag="d665e3eb-b63e-45d3-8da7-d15a4a7da3d7" updatedVersion="8" minRefreshableVersion="3" preserveFormatting="0" useAutoFormatting="1" subtotalHiddenItems="1" itemPrintTitles="1" createdVersion="5" indent="0" outline="1" outlineData="1" multipleFieldFilters="0" chartFormat="6">
  <location ref="D32:E43" firstHeaderRow="1" firstDataRow="1" firstDataCol="1"/>
  <pivotFields count="6">
    <pivotField axis="axisRow" allDrilled="1"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11">
    <i>
      <x v="1"/>
    </i>
    <i>
      <x v="9"/>
    </i>
    <i>
      <x v="6"/>
    </i>
    <i>
      <x v="2"/>
    </i>
    <i>
      <x v="7"/>
    </i>
    <i>
      <x v="3"/>
    </i>
    <i>
      <x/>
    </i>
    <i>
      <x v="8"/>
    </i>
    <i>
      <x v="5"/>
    </i>
    <i>
      <x v="4"/>
    </i>
    <i t="grand">
      <x/>
    </i>
  </rowItems>
  <colItems count="1">
    <i/>
  </colItems>
  <dataFields count="1">
    <dataField name="Sum of NetSatisTutari" fld="1" baseField="0" baseItem="0"/>
  </dataFields>
  <chartFormats count="1">
    <chartFormat chart="2" format="2" series="1">
      <pivotArea type="data" outline="0" fieldPosition="0">
        <references count="1">
          <reference field="4294967294" count="1" selected="0">
            <x v="0"/>
          </reference>
        </references>
      </pivotArea>
    </chartFormat>
  </chartFormats>
  <pivotHierarchies count="9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Kategoriler]"/>
        <x15:activeTabTopLevelEntity name="[tblSiparisDetaylari]"/>
        <x15:activeTabTopLevelEntity name="[tblSiparisler]"/>
        <x15:activeTabTopLevelEntity name="[tblSehirl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FD970E9-E533-4F59-8ADC-957326B01C46}" name="PivotTable11" cacheId="3729" applyNumberFormats="0" applyBorderFormats="0" applyFontFormats="0" applyPatternFormats="0" applyAlignmentFormats="0" applyWidthHeightFormats="1" dataCaption="Values" tag="a6fcbb7b-f1fb-49e9-ac5a-5ef82f56400d" updatedVersion="8" minRefreshableVersion="3" preserveFormatting="0" useAutoFormatting="1" subtotalHiddenItems="1" itemPrintTitles="1" createdVersion="5" indent="0" outline="1" outlineData="1" multipleFieldFilters="0" chartFormat="5">
  <location ref="A33:B58" firstHeaderRow="1" firstDataRow="1" firstDataCol="1"/>
  <pivotFields count="8">
    <pivotField allDrilled="1" subtotalTop="0" showAll="0" sortType="ascending" defaultSubtotal="0" defaultAttributeDrillState="1">
      <items count="36">
        <item s="1" x="0"/>
        <item s="1" x="1"/>
        <item s="1" x="2"/>
        <item s="1" x="3"/>
        <item s="1" x="4"/>
        <item s="1" x="5"/>
        <item s="1" x="6"/>
        <item s="1" x="7"/>
        <item s="1" x="8"/>
        <item s="1" x="9"/>
        <item s="1" x="10"/>
        <item s="1" x="11"/>
        <item s="1" x="12"/>
        <item s="1" x="13"/>
        <item s="1" x="14"/>
        <item s="1" x="15"/>
        <item s="1" x="16"/>
        <item s="1" x="17"/>
        <item s="1" x="18"/>
        <item s="1" x="19"/>
        <item s="1" x="20"/>
        <item s="1" x="21"/>
        <item s="1" x="22"/>
        <item s="1" x="23"/>
        <item s="1" x="24"/>
        <item s="1" x="25"/>
        <item s="1" x="26"/>
        <item s="1" x="27"/>
        <item s="1" x="28"/>
        <item s="1" x="29"/>
        <item s="1" x="30"/>
        <item s="1" x="31"/>
        <item s="1" x="32"/>
        <item s="1" x="33"/>
        <item s="1" x="34"/>
        <item s="1" x="35"/>
      </items>
    </pivotField>
    <pivotField axis="axisRow" allDrilled="1" subtotalTop="0" showAll="0" dataSourceSort="1" defaultSubtotal="0" defaultAttributeDrillState="1">
      <items count="24">
        <item x="0"/>
        <item x="1"/>
        <item x="2"/>
        <item x="3"/>
        <item x="4"/>
        <item x="5"/>
        <item x="6"/>
        <item x="7"/>
        <item x="8"/>
        <item x="9"/>
        <item x="10"/>
        <item x="11"/>
        <item x="12"/>
        <item x="13"/>
        <item x="14"/>
        <item x="15"/>
        <item x="16"/>
        <item x="17"/>
        <item x="18"/>
        <item x="19"/>
        <item x="20"/>
        <item x="21"/>
        <item x="22"/>
        <item x="2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Sum of NetSatisTutari" fld="2" baseField="0" baseItem="0"/>
  </dataFields>
  <chartFormats count="1">
    <chartFormat chart="3" format="2" series="1">
      <pivotArea type="data" outline="0" fieldPosition="0">
        <references count="1">
          <reference field="4294967294" count="1" selected="0">
            <x v="0"/>
          </reference>
        </references>
      </pivotArea>
    </chartFormat>
  </chartFormats>
  <pivotHierarchies count="9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caption="Sum of NetSatisTutari"/>
    <pivotHierarchy dragToData="1"/>
    <pivotHierarchy dragToData="1"/>
    <pivotHierarchy dragToData="1"/>
    <pivotHierarchy dragToData="1"/>
    <pivotHierarchy dragToData="1"/>
    <pivotHierarchy dragToData="1"/>
    <pivotHierarchy dragToData="1" caption="Count of NetSatisTutari"/>
    <pivotHierarchy dragToData="1"/>
  </pivotHierarchies>
  <pivotTableStyleInfo name="PivotStyleLight16" showRowHeaders="1" showColHeaders="1" showRowStripes="0" showColStripes="0" showLastColumn="1"/>
  <rowHierarchiesUsage count="1">
    <rowHierarchyUsage hierarchyUsage="5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Takvim]"/>
        <x15:activeTabTopLevelEntity name="[tblSiparisDetaylari]"/>
        <x15:activeTabTopLevelEntity name="[tblSiparisl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D63145E-F562-4EDB-AD6A-FC4504991373}" name="PivotTable10" cacheId="3726" applyNumberFormats="0" applyBorderFormats="0" applyFontFormats="0" applyPatternFormats="0" applyAlignmentFormats="0" applyWidthHeightFormats="1" dataCaption="Values" tag="87c14da3-d674-4b7f-989b-651cc101867b" updatedVersion="8" minRefreshableVersion="3" preserveFormatting="0" useAutoFormatting="1" itemPrintTitles="1" createdVersion="5" indent="0" outline="1" outlineData="1" multipleFieldFilters="0" chartFormat="5">
  <location ref="E2:F23" firstHeaderRow="1" firstDataRow="1" firstDataCol="1"/>
  <pivotFields count="7">
    <pivotField axis="axisRow" allDrilled="1" subtotalTop="0" showAll="0" sortType="descending" defaultSubtotal="0" defaultAttributeDrillState="1">
      <items count="20">
        <item x="0"/>
        <item x="1"/>
        <item x="2"/>
        <item x="3"/>
        <item x="4"/>
        <item x="5"/>
        <item x="6"/>
        <item x="7"/>
        <item x="8"/>
        <item x="9"/>
        <item x="10"/>
        <item x="11"/>
        <item x="12"/>
        <item x="13"/>
        <item x="14"/>
        <item x="15"/>
        <item x="16"/>
        <item x="17"/>
        <item x="18"/>
        <item x="1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21">
    <i>
      <x v="10"/>
    </i>
    <i>
      <x v="11"/>
    </i>
    <i>
      <x v="1"/>
    </i>
    <i>
      <x v="2"/>
    </i>
    <i>
      <x v="9"/>
    </i>
    <i>
      <x v="5"/>
    </i>
    <i>
      <x v="13"/>
    </i>
    <i>
      <x v="8"/>
    </i>
    <i>
      <x v="6"/>
    </i>
    <i>
      <x v="15"/>
    </i>
    <i>
      <x v="14"/>
    </i>
    <i>
      <x/>
    </i>
    <i>
      <x v="12"/>
    </i>
    <i>
      <x v="17"/>
    </i>
    <i>
      <x v="4"/>
    </i>
    <i>
      <x v="19"/>
    </i>
    <i>
      <x v="16"/>
    </i>
    <i>
      <x v="7"/>
    </i>
    <i>
      <x v="3"/>
    </i>
    <i>
      <x v="18"/>
    </i>
    <i t="grand">
      <x/>
    </i>
  </rowItems>
  <colItems count="1">
    <i/>
  </colItems>
  <dataFields count="1">
    <dataField name="Sum of NetSatisTutari" fld="1" baseField="0" baseItem="0" numFmtId="169"/>
  </dataFields>
  <pivotHierarchies count="9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blSehirler]"/>
        <x15:activeTabTopLevelEntity name="[tblSiparisDetaylar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7FF0BFA-6A44-4699-9A67-35EA0E2C8512}" name="PivotTable9" cacheId="3753" applyNumberFormats="0" applyBorderFormats="0" applyFontFormats="0" applyPatternFormats="0" applyAlignmentFormats="0" applyWidthHeightFormats="1" dataCaption="Values" tag="e22da674-0099-4010-a56e-c193b168510c" updatedVersion="8" minRefreshableVersion="3" preserveFormatting="0" useAutoFormatting="1" itemPrintTitles="1" createdVersion="8" indent="0" outline="1" outlineData="1" multipleFieldFilters="0">
  <location ref="A28:A29" firstHeaderRow="1" firstDataRow="1" firstDataCol="0"/>
  <pivotFields count="6">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Count of SiparisDetayID" fld="0" subtotal="count" baseField="0" baseItem="0"/>
  </dataFields>
  <pivotHierarchies count="9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SiparisDetayID"/>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_ticaret_satis_verileri_turkce_final.xlsx!tblSiparisDetaylari">
        <x15:activeTabTopLevelEntity name="[tblSiparisDetaylar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FAA0A8C-37DD-407F-B733-72398E69F891}" name="PivotTable8" cacheId="3750" applyNumberFormats="0" applyBorderFormats="0" applyFontFormats="0" applyPatternFormats="0" applyAlignmentFormats="0" applyWidthHeightFormats="1" dataCaption="Values" tag="f6b4e5d6-1d0c-44a9-89d1-a43bb8be7c61" updatedVersion="8" minRefreshableVersion="3" preserveFormatting="0" useAutoFormatting="1" itemPrintTitles="1" createdVersion="8" indent="0" outline="1" outlineData="1" multipleFieldFilters="0">
  <location ref="A26:A27" firstHeaderRow="1" firstDataRow="1" firstDataCol="0"/>
  <pivotFields count="6">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Count of IadeID" fld="0" subtotal="count" baseField="0" baseItem="0"/>
  </dataFields>
  <pivotHierarchies count="9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Distinct Count of IadeID"/>
    <pivotHierarchy dragToData="1" caption="Count of IadeID"/>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_ticaret_satis_verileri_turkce_final.xlsx!tblIadeler">
        <x15:activeTabTopLevelEntity name="[tblIadel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B25903C-0773-4C6B-B380-CAF30709CE88}" name="PivotTable7" cacheId="3747" applyNumberFormats="0" applyBorderFormats="0" applyFontFormats="0" applyPatternFormats="0" applyAlignmentFormats="0" applyWidthHeightFormats="1" dataCaption="Values" tag="a9e4d03e-75f0-4bb5-87a0-5ff202542d57" updatedVersion="8" minRefreshableVersion="3" preserveFormatting="0" useAutoFormatting="1" itemPrintTitles="1" createdVersion="8" indent="0" outline="1" outlineData="1" multipleFieldFilters="0">
  <location ref="A22:A23" firstHeaderRow="1" firstDataRow="1" firstDataCol="0"/>
  <pivotFields count="6">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Sum of BrutKar" fld="0" baseField="0" baseItem="0" numFmtId="166"/>
  </dataFields>
  <pivotHierarchies count="9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_ticaret_satis_verileri_turkce_final.xlsx!tblSiparisDetaylari">
        <x15:activeTabTopLevelEntity name="[tblSiparisDetaylar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A176A1C-FCED-4DA9-8DDA-809DF20B9C84}" name="PivotTable6" cacheId="3744" applyNumberFormats="0" applyBorderFormats="0" applyFontFormats="0" applyPatternFormats="0" applyAlignmentFormats="0" applyWidthHeightFormats="1" dataCaption="Values" tag="9d75db8e-aee4-4b16-9b50-f403557006fd" updatedVersion="8" minRefreshableVersion="3" preserveFormatting="0" useAutoFormatting="1" itemPrintTitles="1" createdVersion="8" indent="0" outline="1" outlineData="1" multipleFieldFilters="0">
  <location ref="A17:B18" firstHeaderRow="0" firstDataRow="1" firstDataCol="0"/>
  <pivotFields count="7">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2">
    <i>
      <x/>
    </i>
    <i i="1">
      <x v="1"/>
    </i>
  </colItems>
  <dataFields count="2">
    <dataField name="Sum of NetSatisTutari" fld="1" baseField="0" baseItem="0" numFmtId="166"/>
    <dataField name="Distinct Count of SiparisID" fld="0" subtotal="count" baseField="0" baseItem="0">
      <extLst>
        <ext xmlns:x15="http://schemas.microsoft.com/office/spreadsheetml/2010/11/main" uri="{FABC7310-3BB5-11E1-824E-6D434824019B}">
          <x15:dataField isCountDistinct="1"/>
        </ext>
      </extLst>
    </dataField>
  </dataFields>
  <pivotHierarchies count="9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Distinct Count of SiparisID"/>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_ticaret_satis_verileri_turkce_final.xlsx!tblSiparisDetaylari">
        <x15:activeTabTopLevelEntity name="[tblSiparisDetaylar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601F8CF-B048-4D34-9F19-22D044338983}" name="PivotTable4" cacheId="3722" applyNumberFormats="0" applyBorderFormats="0" applyFontFormats="0" applyPatternFormats="0" applyAlignmentFormats="0" applyWidthHeightFormats="1" dataCaption="Values" updatedVersion="8" minRefreshableVersion="3" preserveFormatting="0" useAutoFormatting="1" itemPrintTitles="1" createdVersion="8" indent="0" outline="1" outlineData="1" multipleFieldFilters="0">
  <location ref="A13:A14" firstHeaderRow="1" firstDataRow="1" firstDataCol="0"/>
  <pivotFields count="14">
    <pivotField showAll="0"/>
    <pivotField showAll="0"/>
    <pivotField showAll="0"/>
    <pivotField showAll="0"/>
    <pivotField showAll="0"/>
    <pivotField showAll="0"/>
    <pivotField showAll="0"/>
    <pivotField numFmtId="166" showAll="0"/>
    <pivotField numFmtId="9" showAll="0"/>
    <pivotField numFmtId="166" showAll="0"/>
    <pivotField dataField="1" numFmtId="167" showAll="0"/>
    <pivotField numFmtId="167" showAll="0"/>
    <pivotField numFmtId="167" showAll="0"/>
    <pivotField numFmtId="167" showAll="0"/>
  </pivotFields>
  <rowItems count="1">
    <i/>
  </rowItems>
  <colItems count="1">
    <i/>
  </colItems>
  <dataFields count="1">
    <dataField name="Sum of NetSatisTutari"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EC413C8-F43D-4E62-89BF-1525715E0E8C}" name="PivotTable2" cacheId="3741" applyNumberFormats="0" applyBorderFormats="0" applyFontFormats="0" applyPatternFormats="0" applyAlignmentFormats="0" applyWidthHeightFormats="1" dataCaption="Values" tag="b0187ac0-32ca-48b7-a9bf-5abcf90c059a" updatedVersion="8" minRefreshableVersion="3" preserveFormatting="0" useAutoFormatting="1" itemPrintTitles="1" createdVersion="8" indent="0" outline="1" outlineData="1" multipleFieldFilters="0">
  <location ref="A9:A10" firstHeaderRow="1" firstDataRow="1" firstDataCol="0"/>
  <pivotFields count="6">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Distinct Count of SiparisID" fld="0" subtotal="count" baseField="0" baseItem="0">
      <extLst>
        <ext xmlns:x15="http://schemas.microsoft.com/office/spreadsheetml/2010/11/main" uri="{FABC7310-3BB5-11E1-824E-6D434824019B}">
          <x15:dataField isCountDistinct="1"/>
        </ext>
      </extLst>
    </dataField>
  </dataFields>
  <pivotHierarchies count="9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Distinct Count of SiparisID"/>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_ticaret_satis_verileri_turkce_final.xlsx!tblSiparisDetaylari">
        <x15:activeTabTopLevelEntity name="[tblSiparisDetaylari]"/>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4F16714-64A5-40FE-A9E4-FD6583C9B8A3}" name="PivotTable1" cacheId="3722" applyNumberFormats="0" applyBorderFormats="0" applyFontFormats="0" applyPatternFormats="0" applyAlignmentFormats="0" applyWidthHeightFormats="1" dataCaption="Values" updatedVersion="8" minRefreshableVersion="3" preserveFormatting="0" useAutoFormatting="1" itemPrintTitles="1" createdVersion="8" indent="0" outline="1" outlineData="1" multipleFieldFilters="0">
  <location ref="A5:A6" firstHeaderRow="1" firstDataRow="1" firstDataCol="0"/>
  <pivotFields count="14">
    <pivotField showAll="0"/>
    <pivotField showAll="0"/>
    <pivotField showAll="0"/>
    <pivotField showAll="0"/>
    <pivotField showAll="0"/>
    <pivotField showAll="0"/>
    <pivotField showAll="0"/>
    <pivotField numFmtId="166" showAll="0"/>
    <pivotField numFmtId="9" showAll="0"/>
    <pivotField numFmtId="166" showAll="0"/>
    <pivotField dataField="1" numFmtId="167" showAll="0"/>
    <pivotField numFmtId="167" showAll="0"/>
    <pivotField numFmtId="167" showAll="0"/>
    <pivotField numFmtId="167" showAll="0"/>
  </pivotFields>
  <rowItems count="1">
    <i/>
  </rowItems>
  <colItems count="1">
    <i/>
  </colItems>
  <dataFields count="1">
    <dataField name="Sum of NetSatisTutari" fld="10" baseField="0" baseItem="0"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0566E0E-D863-466B-8155-3196BA1FEA84}" name="PivotTable3" cacheId="3759" applyNumberFormats="0" applyBorderFormats="0" applyFontFormats="0" applyPatternFormats="0" applyAlignmentFormats="0" applyWidthHeightFormats="1" dataCaption="Values" tag="399de2e6-4cd1-495f-9989-7b3c0686af20" updatedVersion="8" minRefreshableVersion="3" preserveFormatting="0" useAutoFormatting="1" itemPrintTitles="1" createdVersion="8" indent="0" outline="1" outlineData="1" multipleFieldFilters="0">
  <location ref="A1:A2" firstHeaderRow="1" firstDataRow="1" firstDataCol="0"/>
  <pivotFields count="6">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Distinct Count of MusteriID" fld="0" subtotal="count" baseField="0" baseItem="0">
      <extLst>
        <ext xmlns:x15="http://schemas.microsoft.com/office/spreadsheetml/2010/11/main" uri="{FABC7310-3BB5-11E1-824E-6D434824019B}">
          <x15:dataField isCountDistinct="1"/>
        </ext>
      </extLst>
    </dataField>
  </dataFields>
  <pivotHierarchies count="92">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istinct Count of MusteriID"/>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e_ticaret_satis_verileri_turkce_final.xlsx!tblSiparisler">
        <x15:activeTabTopLevelEntity name="[tblSiparisle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ıl" xr10:uid="{5796D33F-8332-4AB9-A968-6F8E302C3204}" sourceName="[tblSiparisler].[Yıl]">
  <pivotTables>
    <pivotTable tabId="14" name="PivotTable3"/>
    <pivotTable tabId="14" name="PivotTable10"/>
    <pivotTable tabId="14" name="PivotTable11"/>
    <pivotTable tabId="14" name="PivotTable12"/>
    <pivotTable tabId="14" name="PivotTable13"/>
    <pivotTable tabId="14" name="PivotTable14"/>
    <pivotTable tabId="14" name="PivotTable2"/>
    <pivotTable tabId="14" name="PivotTable6"/>
    <pivotTable tabId="14" name="PivotTable7"/>
    <pivotTable tabId="14" name="PivotTable8"/>
    <pivotTable tabId="14" name="PivotTable9"/>
    <pivotTable tabId="14" name="PivotTable15"/>
  </pivotTables>
  <data>
    <olap pivotCacheId="651615896">
      <levels count="2">
        <level uniqueName="[tblSiparisler].[Yıl].[(All)]" sourceCaption="(All)" count="0"/>
        <level uniqueName="[tblSiparisler].[Yıl].[Yıl]" sourceCaption="Yıl" count="2">
          <ranges>
            <range startItem="0">
              <i n="[tblSiparisler].[Yıl].&amp;[2024]" c="2024"/>
              <i n="[tblSiparisler].[Yıl].&amp;[2025]" c="2025"/>
            </range>
          </ranges>
        </level>
      </levels>
      <selections count="1">
        <selection n="[tblSiparisler].[Yıl].[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y" xr10:uid="{73DC6FB4-51AF-46A9-A28A-D843375DC5DA}" sourceName="[tblSiparisler].[Ay]">
  <pivotTables>
    <pivotTable tabId="14" name="PivotTable3"/>
    <pivotTable tabId="14" name="PivotTable10"/>
    <pivotTable tabId="14" name="PivotTable11"/>
    <pivotTable tabId="14" name="PivotTable12"/>
    <pivotTable tabId="14" name="PivotTable13"/>
    <pivotTable tabId="14" name="PivotTable14"/>
    <pivotTable tabId="14" name="PivotTable15"/>
    <pivotTable tabId="14" name="PivotTable2"/>
    <pivotTable tabId="14" name="PivotTable7"/>
    <pivotTable tabId="14" name="PivotTable8"/>
    <pivotTable tabId="14" name="PivotTable9"/>
    <pivotTable tabId="14" name="PivotTable6"/>
  </pivotTables>
  <data>
    <olap pivotCacheId="651615896">
      <levels count="2">
        <level uniqueName="[tblSiparisler].[Ay].[(All)]" sourceCaption="(All)" count="0"/>
        <level uniqueName="[tblSiparisler].[Ay].[Ay]" sourceCaption="Ay" count="12">
          <ranges>
            <range startItem="0">
              <i n="[tblSiparisler].[Ay].&amp;[Ağustos]" c="Ağustos"/>
              <i n="[tblSiparisler].[Ay].&amp;[Aralık]" c="Aralık"/>
              <i n="[tblSiparisler].[Ay].&amp;[Ekim]" c="Ekim"/>
              <i n="[tblSiparisler].[Ay].&amp;[Eylül]" c="Eylül"/>
              <i n="[tblSiparisler].[Ay].&amp;[Haziran]" c="Haziran"/>
              <i n="[tblSiparisler].[Ay].&amp;[Kasım]" c="Kasım"/>
              <i n="[tblSiparisler].[Ay].&amp;[Mart]" c="Mart"/>
              <i n="[tblSiparisler].[Ay].&amp;[Mayıs]" c="Mayıs"/>
              <i n="[tblSiparisler].[Ay].&amp;[Nisan]" c="Nisan"/>
              <i n="[tblSiparisler].[Ay].&amp;[Ocak]" c="Ocak"/>
              <i n="[tblSiparisler].[Ay].&amp;[Şubat]" c="Şubat"/>
              <i n="[tblSiparisler].[Ay].&amp;[Temmuz]" c="Temmuz"/>
            </range>
          </ranges>
        </level>
      </levels>
      <selections count="1">
        <selection n="[tblSiparisler].[A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olge" xr10:uid="{5E16C27C-6E79-436F-B6C0-687FA704B50B}" sourceName="[tblSehirler].[Bolge]">
  <pivotTables>
    <pivotTable tabId="14" name="PivotTable10"/>
    <pivotTable tabId="14" name="PivotTable11"/>
    <pivotTable tabId="14" name="PivotTable12"/>
    <pivotTable tabId="14" name="PivotTable13"/>
    <pivotTable tabId="14" name="PivotTable14"/>
    <pivotTable tabId="14" name="PivotTable15"/>
    <pivotTable tabId="14" name="PivotTable2"/>
    <pivotTable tabId="14" name="PivotTable3"/>
    <pivotTable tabId="14" name="PivotTable6"/>
    <pivotTable tabId="14" name="PivotTable7"/>
    <pivotTable tabId="14" name="PivotTable8"/>
    <pivotTable tabId="14" name="PivotTable9"/>
  </pivotTables>
  <data>
    <olap pivotCacheId="651615896">
      <levels count="2">
        <level uniqueName="[tblSehirler].[Bolge].[(All)]" sourceCaption="(All)" count="0"/>
        <level uniqueName="[tblSehirler].[Bolge].[Bolge]" sourceCaption="Bolge" count="7">
          <ranges>
            <range startItem="0">
              <i n="[tblSehirler].[Bolge].&amp;[Akdeniz]" c="Akdeniz"/>
              <i n="[tblSehirler].[Bolge].&amp;[Doğu Anadolu]" c="Doğu Anadolu"/>
              <i n="[tblSehirler].[Bolge].&amp;[Ege]" c="Ege"/>
              <i n="[tblSehirler].[Bolge].&amp;[Güneydoğu Anadolu]" c="Güneydoğu Anadolu"/>
              <i n="[tblSehirler].[Bolge].&amp;[İç Anadolu]" c="İç Anadolu"/>
              <i n="[tblSehirler].[Bolge].&amp;[Karadeniz]" c="Karadeniz"/>
              <i n="[tblSehirler].[Bolge].&amp;[Marmara]" c="Marmara"/>
            </range>
          </ranges>
        </level>
      </levels>
      <selections count="1">
        <selection n="[tblSehirler].[Bolg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ategoriAdi" xr10:uid="{5E46CFB7-8B75-4ACB-85C9-7779B640CCB5}" sourceName="[tblKategoriler].[KategoriAdi]">
  <pivotTables>
    <pivotTable tabId="14" name="PivotTable12"/>
    <pivotTable tabId="14" name="PivotTable10"/>
    <pivotTable tabId="14" name="PivotTable11"/>
    <pivotTable tabId="14" name="PivotTable13"/>
    <pivotTable tabId="14" name="PivotTable14"/>
    <pivotTable tabId="14" name="PivotTable15"/>
    <pivotTable tabId="14" name="PivotTable2"/>
    <pivotTable tabId="14" name="PivotTable3"/>
    <pivotTable tabId="14" name="PivotTable6"/>
    <pivotTable tabId="14" name="PivotTable7"/>
    <pivotTable tabId="14" name="PivotTable8"/>
    <pivotTable tabId="14" name="PivotTable9"/>
  </pivotTables>
  <data>
    <olap pivotCacheId="651615896">
      <levels count="2">
        <level uniqueName="[tblKategoriler].[KategoriAdi].[(All)]" sourceCaption="(All)" count="0"/>
        <level uniqueName="[tblKategoriler].[KategoriAdi].[KategoriAdi]" sourceCaption="KategoriAdi" count="10">
          <ranges>
            <range startItem="0">
              <i n="[tblKategoriler].[KategoriAdi].&amp;[Bahçe]" c="Bahçe"/>
              <i n="[tblKategoriler].[KategoriAdi].&amp;[Elektronik]" c="Elektronik"/>
              <i n="[tblKategoriler].[KategoriAdi].&amp;[Ev Yaşam]" c="Ev Yaşam"/>
              <i n="[tblKategoriler].[KategoriAdi].&amp;[Giyim]" c="Giyim"/>
              <i n="[tblKategoriler].[KategoriAdi].&amp;[Kitap]" c="Kitap"/>
              <i n="[tblKategoriler].[KategoriAdi].&amp;[Kozmetik]" c="Kozmetik"/>
              <i n="[tblKategoriler].[KategoriAdi].&amp;[Mutfak]" c="Mutfak"/>
              <i n="[tblKategoriler].[KategoriAdi].&amp;[Oto Aksesuar]" c="Oto Aksesuar"/>
              <i n="[tblKategoriler].[KategoriAdi].&amp;[Oyuncak]" c="Oyuncak"/>
              <i n="[tblKategoriler].[KategoriAdi].&amp;[Spor]" c="Spor"/>
            </range>
          </ranges>
        </level>
      </levels>
      <selections count="1">
        <selection n="[tblKategoriler].[KategoriAdi].[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tisKanali" xr10:uid="{4A8D815F-4123-44FE-BDB0-22F752D5EDA4}" sourceName="[tblSiparisler].[SatisKanali]">
  <pivotTables>
    <pivotTable tabId="14" name="PivotTable13"/>
    <pivotTable tabId="14" name="PivotTable10"/>
    <pivotTable tabId="14" name="PivotTable11"/>
    <pivotTable tabId="14" name="PivotTable12"/>
    <pivotTable tabId="14" name="PivotTable14"/>
    <pivotTable tabId="14" name="PivotTable15"/>
    <pivotTable tabId="14" name="PivotTable2"/>
    <pivotTable tabId="14" name="PivotTable3"/>
    <pivotTable tabId="14" name="PivotTable6"/>
    <pivotTable tabId="14" name="PivotTable7"/>
    <pivotTable tabId="14" name="PivotTable8"/>
    <pivotTable tabId="14" name="PivotTable9"/>
  </pivotTables>
  <data>
    <olap pivotCacheId="651615896">
      <levels count="2">
        <level uniqueName="[tblSiparisler].[SatisKanali].[(All)]" sourceCaption="(All)" count="0"/>
        <level uniqueName="[tblSiparisler].[SatisKanali].[SatisKanali]" sourceCaption="SatisKanali" count="3">
          <ranges>
            <range startItem="0">
              <i n="[tblSiparisler].[SatisKanali].&amp;[Mobil Uygulama]" c="Mobil Uygulama"/>
              <i n="[tblSiparisler].[SatisKanali].&amp;[Pazaryeri]" c="Pazaryeri"/>
              <i n="[tblSiparisler].[SatisKanali].&amp;[Web Sitesi]" c="Web Sitesi"/>
            </range>
          </ranges>
        </level>
      </levels>
      <selections count="1">
        <selection n="[tblSiparisler].[SatisKanali].[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ıl" xr10:uid="{5D154E51-D8F5-4950-94A8-72C418FD9D83}" cache="Slicer_Yıl" caption="Yıl" columnCount="2" level="1" style="SlicerStyleDark5" rowHeight="241300"/>
  <slicer name="Ay" xr10:uid="{037A6088-7251-4839-BD89-B337DFF6D204}" cache="Slicer_Ay" caption="Ay" columnCount="2" level="1" style="SlicerStyleDark5" rowHeight="241300"/>
  <slicer name="Bolge" xr10:uid="{0A94FE14-9582-4BAB-8372-02E8A6768966}" cache="Slicer_Bolge" caption="Bolge" columnCount="2" level="1" style="SlicerStyleDark5" rowHeight="241300"/>
  <slicer name="KategoriAdi" xr10:uid="{ABA7D1B6-6046-4870-BDCF-BD21D25FA07B}" cache="Slicer_KategoriAdi" caption="KategoriAdi" startItem="8" columnCount="2" level="1" style="SlicerStyleDark5" rowHeight="241300"/>
  <slicer name="SatisKanali" xr10:uid="{FC9586CA-A87B-4BD5-945A-BA2BFEC63825}" cache="Slicer_SatisKanali" caption="SatisKanali" columnCount="2" level="1" style="SlicerStyleDark5"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Musteriler" displayName="tblMusteriler" ref="A1:K801">
  <tableColumns count="11">
    <tableColumn id="1" xr3:uid="{00000000-0010-0000-0000-000001000000}" name="MusteriID"/>
    <tableColumn id="2" xr3:uid="{00000000-0010-0000-0000-000002000000}" name="Ad"/>
    <tableColumn id="3" xr3:uid="{00000000-0010-0000-0000-000003000000}" name="Soyad"/>
    <tableColumn id="4" xr3:uid="{00000000-0010-0000-0000-000004000000}" name="AdSoyad"/>
    <tableColumn id="5" xr3:uid="{00000000-0010-0000-0000-000005000000}" name="Cinsiyet"/>
    <tableColumn id="6" xr3:uid="{00000000-0010-0000-0000-000006000000}" name="Yas"/>
    <tableColumn id="7" xr3:uid="{00000000-0010-0000-0000-000007000000}" name="SehirID"/>
    <tableColumn id="8" xr3:uid="{00000000-0010-0000-0000-000008000000}" name="Sehir"/>
    <tableColumn id="9" xr3:uid="{00000000-0010-0000-0000-000009000000}" name="KayitTarihi"/>
    <tableColumn id="10" xr3:uid="{00000000-0010-0000-0000-00000A000000}" name="MusteriSegmenti"/>
    <tableColumn id="11" xr3:uid="{00000000-0010-0000-0000-00000B000000}" name="Epost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Sehirler" displayName="tblSehirler" ref="A1:C21">
  <tableColumns count="3">
    <tableColumn id="1" xr3:uid="{00000000-0010-0000-0100-000001000000}" name="SehirID"/>
    <tableColumn id="2" xr3:uid="{00000000-0010-0000-0100-000002000000}" name="Sehir"/>
    <tableColumn id="3" xr3:uid="{00000000-0010-0000-0100-000003000000}" name="Bolg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Kategoriler" displayName="tblKategoriler" ref="A1:B11">
  <tableColumns count="2">
    <tableColumn id="1" xr3:uid="{00000000-0010-0000-0200-000001000000}" name="KategoriID"/>
    <tableColumn id="2" xr3:uid="{00000000-0010-0000-0200-000002000000}" name="KategoriAdi"/>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blUrunler" displayName="tblUrunler" ref="A1:G121">
  <tableColumns count="7">
    <tableColumn id="1" xr3:uid="{00000000-0010-0000-0300-000001000000}" name="UrunID"/>
    <tableColumn id="2" xr3:uid="{00000000-0010-0000-0300-000002000000}" name="UrunAdi"/>
    <tableColumn id="3" xr3:uid="{00000000-0010-0000-0300-000003000000}" name="KategoriID"/>
    <tableColumn id="4" xr3:uid="{00000000-0010-0000-0300-000004000000}" name="KategoriAdi"/>
    <tableColumn id="5" xr3:uid="{00000000-0010-0000-0300-000005000000}" name="Marka"/>
    <tableColumn id="6" xr3:uid="{00000000-0010-0000-0300-000006000000}" name="ListeFiyati" dataDxfId="13"/>
    <tableColumn id="7" xr3:uid="{00000000-0010-0000-0300-000007000000}" name="BirimMaliyet" dataDxfId="1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blSiparisler" displayName="tblSiparisler" ref="A1:J3201">
  <tableColumns count="10">
    <tableColumn id="1" xr3:uid="{00000000-0010-0000-0400-000001000000}" name="SiparisID"/>
    <tableColumn id="2" xr3:uid="{00000000-0010-0000-0400-000002000000}" name="MusteriID"/>
    <tableColumn id="3" xr3:uid="{00000000-0010-0000-0400-000003000000}" name="SiparisTarihi"/>
    <tableColumn id="4" xr3:uid="{00000000-0010-0000-0400-000004000000}" name="OdemeYontemi"/>
    <tableColumn id="5" xr3:uid="{00000000-0010-0000-0400-000005000000}" name="SiparisDurumu"/>
    <tableColumn id="6" xr3:uid="{00000000-0010-0000-0400-000006000000}" name="SatisKanali"/>
    <tableColumn id="7" xr3:uid="{7FD95F5B-0B81-4601-9F66-CF5134A94177}" name="YılAy" dataDxfId="3">
      <calculatedColumnFormula>YEAR(tblSiparisler[[#This Row],[SiparisTarihi]])&amp;"-"&amp;TEXT(MONTH(tblSiparisler[[#This Row],[SiparisTarihi]]),"00")</calculatedColumnFormula>
    </tableColumn>
    <tableColumn id="8" xr3:uid="{B781675A-F3C7-4263-A01F-A946DC2C1B55}" name="Yıl" dataDxfId="2">
      <calculatedColumnFormula>YEAR(tblSiparisler[[#This Row],[SiparisTarihi]])</calculatedColumnFormula>
    </tableColumn>
    <tableColumn id="9" xr3:uid="{FC015DD6-60D0-4467-8A61-9C647C6FCBFD}" name="AyNo" dataDxfId="1">
      <calculatedColumnFormula>MONTH(tblSiparisler[[#This Row],[SiparisTarihi]])</calculatedColumnFormula>
    </tableColumn>
    <tableColumn id="10" xr3:uid="{AB7C1C9F-AFB4-4413-9D57-EE26711B13FE}" name="Ay" dataDxfId="0">
      <calculatedColumnFormula>CHOOSE(tblSiparisler[[#This Row],[AyNo]],"Ocak","Şubat","Mart","Nisan","Mayıs","Haziran","Temmuz","Ağustos","Eylül","Ekim","Kasım","Aralık")</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blSiparisDetaylari" displayName="tblSiparisDetaylari" ref="A1:N6153">
  <tableColumns count="14">
    <tableColumn id="1" xr3:uid="{00000000-0010-0000-0500-000001000000}" name="SiparisDetayID"/>
    <tableColumn id="2" xr3:uid="{00000000-0010-0000-0500-000002000000}" name="SiparisID"/>
    <tableColumn id="3" xr3:uid="{00000000-0010-0000-0500-000003000000}" name="UrunID"/>
    <tableColumn id="4" xr3:uid="{00000000-0010-0000-0500-000004000000}" name="UrunAdi"/>
    <tableColumn id="5" xr3:uid="{00000000-0010-0000-0500-000005000000}" name="KategoriID"/>
    <tableColumn id="6" xr3:uid="{00000000-0010-0000-0500-000006000000}" name="KategoriAdi"/>
    <tableColumn id="7" xr3:uid="{00000000-0010-0000-0500-000007000000}" name="Adet"/>
    <tableColumn id="8" xr3:uid="{00000000-0010-0000-0500-000008000000}" name="BirimFiyat" dataDxfId="11"/>
    <tableColumn id="9" xr3:uid="{00000000-0010-0000-0500-000009000000}" name="IndirimOrani" dataDxfId="10" dataCellStyle="Per cent"/>
    <tableColumn id="10" xr3:uid="{00000000-0010-0000-0500-00000A000000}" name="IndirimTutari" dataDxfId="9"/>
    <tableColumn id="11" xr3:uid="{00000000-0010-0000-0500-00000B000000}" name="NetSatisTutari" dataDxfId="8" dataCellStyle="Currency"/>
    <tableColumn id="12" xr3:uid="{00000000-0010-0000-0500-00000C000000}" name="BirimMaliyet" dataDxfId="7" dataCellStyle="Currency"/>
    <tableColumn id="13" xr3:uid="{63EE55D2-4F60-4446-9706-170C9DBC00F8}" name="ToplamMaliyet" dataDxfId="6">
      <calculatedColumnFormula>tblSiparisDetaylari[[#This Row],[Adet]]*tblSiparisDetaylari[[#This Row],[BirimMaliyet]]</calculatedColumnFormula>
    </tableColumn>
    <tableColumn id="14" xr3:uid="{617E1302-0935-49A8-A85E-3692213650BB}" name="BrutKar" dataDxfId="5">
      <calculatedColumnFormula>tblSiparisDetaylari[[#This Row],[NetSatisTutari]]-tblSiparisDetaylari[[#This Row],[ToplamMaliyet]]</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blIadeler" displayName="tblIadeler" ref="A1:H301">
  <tableColumns count="8">
    <tableColumn id="1" xr3:uid="{00000000-0010-0000-0600-000001000000}" name="IadeID"/>
    <tableColumn id="2" xr3:uid="{00000000-0010-0000-0600-000002000000}" name="SiparisDetayID"/>
    <tableColumn id="3" xr3:uid="{00000000-0010-0000-0600-000003000000}" name="SiparisID"/>
    <tableColumn id="4" xr3:uid="{00000000-0010-0000-0600-000004000000}" name="UrunID"/>
    <tableColumn id="5" xr3:uid="{00000000-0010-0000-0600-000005000000}" name="UrunAdi"/>
    <tableColumn id="6" xr3:uid="{00000000-0010-0000-0600-000006000000}" name="IadeTarihi"/>
    <tableColumn id="7" xr3:uid="{00000000-0010-0000-0600-000007000000}" name="IadeNedeni"/>
    <tableColumn id="8" xr3:uid="{00000000-0010-0000-0600-000008000000}" name="IadeDurumu"/>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blKargo" displayName="tblKargo" ref="A1:F3201">
  <tableColumns count="6">
    <tableColumn id="1" xr3:uid="{00000000-0010-0000-0700-000001000000}" name="SiparisID"/>
    <tableColumn id="2" xr3:uid="{00000000-0010-0000-0700-000002000000}" name="KargoFirmasi"/>
    <tableColumn id="3" xr3:uid="{00000000-0010-0000-0700-000003000000}" name="KargoyaVerilmeTarihi"/>
    <tableColumn id="4" xr3:uid="{00000000-0010-0000-0700-000004000000}" name="TeslimatDurumu"/>
    <tableColumn id="5" xr3:uid="{00000000-0010-0000-0700-000005000000}" name="KargoMaliyeti"/>
    <tableColumn id="6" xr3:uid="{00000000-0010-0000-0700-000006000000}" name="TeslimTarihi"/>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blTakvim" displayName="tblTakvim" ref="A1:H1097">
  <tableColumns count="8">
    <tableColumn id="1" xr3:uid="{00000000-0010-0000-0800-000001000000}" name="Tarih"/>
    <tableColumn id="2" xr3:uid="{00000000-0010-0000-0800-000002000000}" name="Yil"/>
    <tableColumn id="3" xr3:uid="{00000000-0010-0000-0800-000003000000}" name="AyNo"/>
    <tableColumn id="4" xr3:uid="{00000000-0010-0000-0800-000004000000}" name="AyAdi"/>
    <tableColumn id="5" xr3:uid="{00000000-0010-0000-0800-000005000000}" name="Ceyrek"/>
    <tableColumn id="6" xr3:uid="{00000000-0010-0000-0800-000006000000}" name="HaftaGunu"/>
    <tableColumn id="7" xr3:uid="{00000000-0010-0000-0800-000007000000}" name="HaftaSonuMu"/>
    <tableColumn id="8" xr3:uid="{D14A7002-44D9-4815-A066-F0D58198A666}" name="YılAy" dataDxfId="4">
      <calculatedColumnFormula>tblTakvim[[#This Row],[Yil]]&amp;"-"&amp;TEXT(tblTakvim[[#This Row],[AyNo]],"00")</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blVeriSozlugu" displayName="tblVeriSozlugu" ref="A1:B10">
  <tableColumns count="2">
    <tableColumn id="1" xr3:uid="{00000000-0010-0000-0900-000001000000}" name="Sayfa"/>
    <tableColumn id="2" xr3:uid="{00000000-0010-0000-0900-000002000000}" name="Açıklama"/>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ChatGPT">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801"/>
  <sheetViews>
    <sheetView zoomScale="80" zoomScaleNormal="80" workbookViewId="0">
      <selection activeCell="F13" sqref="F13"/>
    </sheetView>
  </sheetViews>
  <sheetFormatPr defaultRowHeight="14.25"/>
  <cols>
    <col min="1" max="1" width="10.625" customWidth="1"/>
    <col min="2" max="2" width="7" customWidth="1"/>
    <col min="3" max="3" width="7.625" customWidth="1"/>
    <col min="4" max="4" width="22" customWidth="1"/>
    <col min="5" max="5" width="9" customWidth="1"/>
    <col min="6" max="6" width="5.5" customWidth="1"/>
    <col min="7" max="7" width="8.625" customWidth="1"/>
    <col min="8" max="8" width="8.125" customWidth="1"/>
    <col min="9" max="9" width="11.125" customWidth="1"/>
    <col min="10" max="10" width="18" customWidth="1"/>
    <col min="11" max="11" width="28" customWidth="1"/>
  </cols>
  <sheetData>
    <row r="1" spans="1:11" ht="24" customHeight="1">
      <c r="A1" s="1" t="s">
        <v>0</v>
      </c>
      <c r="B1" s="1" t="s">
        <v>1</v>
      </c>
      <c r="C1" s="1" t="s">
        <v>2</v>
      </c>
      <c r="D1" s="1" t="s">
        <v>3</v>
      </c>
      <c r="E1" s="1" t="s">
        <v>4</v>
      </c>
      <c r="F1" s="1" t="s">
        <v>5</v>
      </c>
      <c r="G1" s="1" t="s">
        <v>6</v>
      </c>
      <c r="H1" s="1" t="s">
        <v>7</v>
      </c>
      <c r="I1" s="2" t="s">
        <v>8</v>
      </c>
      <c r="J1" s="1" t="s">
        <v>9</v>
      </c>
      <c r="K1" s="1" t="s">
        <v>10</v>
      </c>
    </row>
    <row r="2" spans="1:11">
      <c r="A2">
        <v>1</v>
      </c>
      <c r="B2" t="s">
        <v>11</v>
      </c>
      <c r="C2" t="s">
        <v>12</v>
      </c>
      <c r="D2" t="s">
        <v>13</v>
      </c>
      <c r="E2" t="s">
        <v>14</v>
      </c>
      <c r="F2">
        <v>29</v>
      </c>
      <c r="G2">
        <v>15</v>
      </c>
      <c r="H2" t="s">
        <v>15</v>
      </c>
      <c r="I2" s="4">
        <v>45349</v>
      </c>
      <c r="J2" t="s">
        <v>16</v>
      </c>
      <c r="K2" t="s">
        <v>17</v>
      </c>
    </row>
    <row r="3" spans="1:11">
      <c r="A3">
        <v>2</v>
      </c>
      <c r="B3" t="s">
        <v>18</v>
      </c>
      <c r="C3" t="s">
        <v>19</v>
      </c>
      <c r="D3" t="s">
        <v>20</v>
      </c>
      <c r="E3" t="s">
        <v>21</v>
      </c>
      <c r="F3">
        <v>65</v>
      </c>
      <c r="G3">
        <v>14</v>
      </c>
      <c r="H3" t="s">
        <v>22</v>
      </c>
      <c r="I3" s="4">
        <v>45181</v>
      </c>
      <c r="J3" t="s">
        <v>23</v>
      </c>
      <c r="K3" t="s">
        <v>24</v>
      </c>
    </row>
    <row r="4" spans="1:11">
      <c r="A4">
        <v>3</v>
      </c>
      <c r="B4" t="s">
        <v>25</v>
      </c>
      <c r="C4" t="s">
        <v>26</v>
      </c>
      <c r="D4" t="s">
        <v>27</v>
      </c>
      <c r="E4" t="s">
        <v>14</v>
      </c>
      <c r="F4">
        <v>32</v>
      </c>
      <c r="G4">
        <v>15</v>
      </c>
      <c r="H4" t="s">
        <v>15</v>
      </c>
      <c r="I4" s="4">
        <v>45131</v>
      </c>
      <c r="J4" t="s">
        <v>28</v>
      </c>
      <c r="K4" t="s">
        <v>29</v>
      </c>
    </row>
    <row r="5" spans="1:11">
      <c r="A5">
        <v>4</v>
      </c>
      <c r="B5" t="s">
        <v>30</v>
      </c>
      <c r="C5" t="s">
        <v>31</v>
      </c>
      <c r="D5" t="s">
        <v>32</v>
      </c>
      <c r="E5" t="s">
        <v>21</v>
      </c>
      <c r="F5">
        <v>32</v>
      </c>
      <c r="G5">
        <v>14</v>
      </c>
      <c r="H5" t="s">
        <v>22</v>
      </c>
      <c r="I5" s="4">
        <v>45155</v>
      </c>
      <c r="J5" t="s">
        <v>16</v>
      </c>
      <c r="K5" t="s">
        <v>33</v>
      </c>
    </row>
    <row r="6" spans="1:11">
      <c r="A6">
        <v>5</v>
      </c>
      <c r="B6" t="s">
        <v>25</v>
      </c>
      <c r="C6" t="s">
        <v>34</v>
      </c>
      <c r="D6" t="s">
        <v>35</v>
      </c>
      <c r="E6" t="s">
        <v>14</v>
      </c>
      <c r="F6">
        <v>22</v>
      </c>
      <c r="G6">
        <v>3</v>
      </c>
      <c r="H6" t="s">
        <v>36</v>
      </c>
      <c r="I6" s="4">
        <v>45212</v>
      </c>
      <c r="J6" t="s">
        <v>23</v>
      </c>
      <c r="K6" t="s">
        <v>37</v>
      </c>
    </row>
    <row r="7" spans="1:11">
      <c r="A7">
        <v>6</v>
      </c>
      <c r="B7" t="s">
        <v>38</v>
      </c>
      <c r="C7" t="s">
        <v>39</v>
      </c>
      <c r="D7" t="s">
        <v>40</v>
      </c>
      <c r="E7" t="s">
        <v>21</v>
      </c>
      <c r="F7">
        <v>19</v>
      </c>
      <c r="G7">
        <v>3</v>
      </c>
      <c r="H7" t="s">
        <v>36</v>
      </c>
      <c r="I7" s="4">
        <v>45045</v>
      </c>
      <c r="J7" t="s">
        <v>28</v>
      </c>
      <c r="K7" t="s">
        <v>41</v>
      </c>
    </row>
    <row r="8" spans="1:11">
      <c r="A8">
        <v>7</v>
      </c>
      <c r="B8" t="s">
        <v>42</v>
      </c>
      <c r="C8" t="s">
        <v>43</v>
      </c>
      <c r="D8" t="s">
        <v>44</v>
      </c>
      <c r="E8" t="s">
        <v>21</v>
      </c>
      <c r="F8">
        <v>34</v>
      </c>
      <c r="G8">
        <v>19</v>
      </c>
      <c r="H8" t="s">
        <v>45</v>
      </c>
      <c r="I8" s="4">
        <v>44966</v>
      </c>
      <c r="J8" t="s">
        <v>16</v>
      </c>
      <c r="K8" t="s">
        <v>46</v>
      </c>
    </row>
    <row r="9" spans="1:11">
      <c r="A9">
        <v>8</v>
      </c>
      <c r="B9" t="s">
        <v>30</v>
      </c>
      <c r="C9" t="s">
        <v>47</v>
      </c>
      <c r="D9" t="s">
        <v>48</v>
      </c>
      <c r="E9" t="s">
        <v>21</v>
      </c>
      <c r="F9">
        <v>50</v>
      </c>
      <c r="G9">
        <v>5</v>
      </c>
      <c r="H9" t="s">
        <v>49</v>
      </c>
      <c r="I9" s="4">
        <v>45045</v>
      </c>
      <c r="J9" t="s">
        <v>23</v>
      </c>
      <c r="K9" t="s">
        <v>50</v>
      </c>
    </row>
    <row r="10" spans="1:11">
      <c r="A10">
        <v>9</v>
      </c>
      <c r="B10" t="s">
        <v>51</v>
      </c>
      <c r="C10" t="s">
        <v>26</v>
      </c>
      <c r="D10" t="s">
        <v>52</v>
      </c>
      <c r="E10" t="s">
        <v>14</v>
      </c>
      <c r="F10">
        <v>18</v>
      </c>
      <c r="G10">
        <v>11</v>
      </c>
      <c r="H10" t="s">
        <v>53</v>
      </c>
      <c r="I10" s="4">
        <v>45459</v>
      </c>
      <c r="J10" t="s">
        <v>54</v>
      </c>
      <c r="K10" t="s">
        <v>55</v>
      </c>
    </row>
    <row r="11" spans="1:11">
      <c r="A11">
        <v>10</v>
      </c>
      <c r="B11" t="s">
        <v>56</v>
      </c>
      <c r="C11" t="s">
        <v>57</v>
      </c>
      <c r="D11" t="s">
        <v>58</v>
      </c>
      <c r="E11" t="s">
        <v>14</v>
      </c>
      <c r="F11">
        <v>60</v>
      </c>
      <c r="G11">
        <v>1</v>
      </c>
      <c r="H11" t="s">
        <v>59</v>
      </c>
      <c r="I11" s="4">
        <v>45265</v>
      </c>
      <c r="J11" t="s">
        <v>23</v>
      </c>
      <c r="K11" t="s">
        <v>60</v>
      </c>
    </row>
    <row r="12" spans="1:11">
      <c r="A12">
        <v>11</v>
      </c>
      <c r="B12" t="s">
        <v>61</v>
      </c>
      <c r="C12" t="s">
        <v>31</v>
      </c>
      <c r="D12" t="s">
        <v>62</v>
      </c>
      <c r="E12" t="s">
        <v>14</v>
      </c>
      <c r="F12">
        <v>60</v>
      </c>
      <c r="G12">
        <v>6</v>
      </c>
      <c r="H12" t="s">
        <v>63</v>
      </c>
      <c r="I12" s="4">
        <v>45345</v>
      </c>
      <c r="J12" t="s">
        <v>23</v>
      </c>
      <c r="K12" t="s">
        <v>64</v>
      </c>
    </row>
    <row r="13" spans="1:11">
      <c r="A13">
        <v>12</v>
      </c>
      <c r="B13" t="s">
        <v>65</v>
      </c>
      <c r="C13" t="s">
        <v>66</v>
      </c>
      <c r="D13" t="s">
        <v>67</v>
      </c>
      <c r="E13" t="s">
        <v>21</v>
      </c>
      <c r="F13">
        <v>60</v>
      </c>
      <c r="G13">
        <v>2</v>
      </c>
      <c r="H13" t="s">
        <v>68</v>
      </c>
      <c r="I13" s="4">
        <v>45315</v>
      </c>
      <c r="J13" t="s">
        <v>23</v>
      </c>
      <c r="K13" t="s">
        <v>69</v>
      </c>
    </row>
    <row r="14" spans="1:11">
      <c r="A14">
        <v>13</v>
      </c>
      <c r="B14" t="s">
        <v>70</v>
      </c>
      <c r="C14" t="s">
        <v>71</v>
      </c>
      <c r="D14" t="s">
        <v>72</v>
      </c>
      <c r="E14" t="s">
        <v>14</v>
      </c>
      <c r="F14">
        <v>53</v>
      </c>
      <c r="G14">
        <v>3</v>
      </c>
      <c r="H14" t="s">
        <v>36</v>
      </c>
      <c r="I14" s="4">
        <v>44927</v>
      </c>
      <c r="J14" t="s">
        <v>23</v>
      </c>
      <c r="K14" t="s">
        <v>73</v>
      </c>
    </row>
    <row r="15" spans="1:11">
      <c r="A15">
        <v>14</v>
      </c>
      <c r="B15" t="s">
        <v>74</v>
      </c>
      <c r="C15" t="s">
        <v>43</v>
      </c>
      <c r="D15" t="s">
        <v>75</v>
      </c>
      <c r="E15" t="s">
        <v>14</v>
      </c>
      <c r="F15">
        <v>38</v>
      </c>
      <c r="G15">
        <v>8</v>
      </c>
      <c r="H15" t="s">
        <v>76</v>
      </c>
      <c r="I15" s="4">
        <v>45403</v>
      </c>
      <c r="J15" t="s">
        <v>23</v>
      </c>
      <c r="K15" t="s">
        <v>77</v>
      </c>
    </row>
    <row r="16" spans="1:11">
      <c r="A16">
        <v>15</v>
      </c>
      <c r="B16" t="s">
        <v>78</v>
      </c>
      <c r="C16" t="s">
        <v>79</v>
      </c>
      <c r="D16" t="s">
        <v>80</v>
      </c>
      <c r="E16" t="s">
        <v>14</v>
      </c>
      <c r="F16">
        <v>65</v>
      </c>
      <c r="G16">
        <v>14</v>
      </c>
      <c r="H16" t="s">
        <v>22</v>
      </c>
      <c r="I16" s="4">
        <v>45100</v>
      </c>
      <c r="J16" t="s">
        <v>23</v>
      </c>
      <c r="K16" t="s">
        <v>81</v>
      </c>
    </row>
    <row r="17" spans="1:11">
      <c r="A17">
        <v>16</v>
      </c>
      <c r="B17" t="s">
        <v>82</v>
      </c>
      <c r="C17" t="s">
        <v>83</v>
      </c>
      <c r="D17" t="s">
        <v>84</v>
      </c>
      <c r="E17" t="s">
        <v>21</v>
      </c>
      <c r="F17">
        <v>33</v>
      </c>
      <c r="G17">
        <v>3</v>
      </c>
      <c r="H17" t="s">
        <v>36</v>
      </c>
      <c r="I17" s="4">
        <v>45615</v>
      </c>
      <c r="J17" t="s">
        <v>23</v>
      </c>
      <c r="K17" t="s">
        <v>85</v>
      </c>
    </row>
    <row r="18" spans="1:11">
      <c r="A18">
        <v>17</v>
      </c>
      <c r="B18" t="s">
        <v>86</v>
      </c>
      <c r="C18" t="s">
        <v>87</v>
      </c>
      <c r="D18" t="s">
        <v>88</v>
      </c>
      <c r="E18" t="s">
        <v>14</v>
      </c>
      <c r="F18">
        <v>48</v>
      </c>
      <c r="G18">
        <v>1</v>
      </c>
      <c r="H18" t="s">
        <v>59</v>
      </c>
      <c r="I18" s="4">
        <v>45552</v>
      </c>
      <c r="J18" t="s">
        <v>28</v>
      </c>
      <c r="K18" t="s">
        <v>89</v>
      </c>
    </row>
    <row r="19" spans="1:11">
      <c r="A19">
        <v>18</v>
      </c>
      <c r="B19" t="s">
        <v>90</v>
      </c>
      <c r="C19" t="s">
        <v>19</v>
      </c>
      <c r="D19" t="s">
        <v>91</v>
      </c>
      <c r="E19" t="s">
        <v>14</v>
      </c>
      <c r="F19">
        <v>54</v>
      </c>
      <c r="G19">
        <v>16</v>
      </c>
      <c r="H19" t="s">
        <v>92</v>
      </c>
      <c r="I19" s="4">
        <v>45126</v>
      </c>
      <c r="J19" t="s">
        <v>93</v>
      </c>
      <c r="K19" t="s">
        <v>94</v>
      </c>
    </row>
    <row r="20" spans="1:11">
      <c r="A20">
        <v>19</v>
      </c>
      <c r="B20" t="s">
        <v>95</v>
      </c>
      <c r="C20" t="s">
        <v>96</v>
      </c>
      <c r="D20" t="s">
        <v>97</v>
      </c>
      <c r="E20" t="s">
        <v>21</v>
      </c>
      <c r="F20">
        <v>59</v>
      </c>
      <c r="G20">
        <v>2</v>
      </c>
      <c r="H20" t="s">
        <v>68</v>
      </c>
      <c r="I20" s="4">
        <v>45631</v>
      </c>
      <c r="J20" t="s">
        <v>16</v>
      </c>
      <c r="K20" t="s">
        <v>98</v>
      </c>
    </row>
    <row r="21" spans="1:11">
      <c r="A21">
        <v>20</v>
      </c>
      <c r="B21" t="s">
        <v>99</v>
      </c>
      <c r="C21" t="s">
        <v>57</v>
      </c>
      <c r="D21" t="s">
        <v>100</v>
      </c>
      <c r="E21" t="s">
        <v>14</v>
      </c>
      <c r="F21">
        <v>62</v>
      </c>
      <c r="G21">
        <v>2</v>
      </c>
      <c r="H21" t="s">
        <v>68</v>
      </c>
      <c r="I21" s="4">
        <v>45457</v>
      </c>
      <c r="J21" t="s">
        <v>23</v>
      </c>
      <c r="K21" t="s">
        <v>101</v>
      </c>
    </row>
    <row r="22" spans="1:11">
      <c r="A22">
        <v>21</v>
      </c>
      <c r="B22" t="s">
        <v>11</v>
      </c>
      <c r="C22" t="s">
        <v>102</v>
      </c>
      <c r="D22" t="s">
        <v>103</v>
      </c>
      <c r="E22" t="s">
        <v>14</v>
      </c>
      <c r="F22">
        <v>47</v>
      </c>
      <c r="G22">
        <v>5</v>
      </c>
      <c r="H22" t="s">
        <v>49</v>
      </c>
      <c r="I22" s="4">
        <v>45610</v>
      </c>
      <c r="J22" t="s">
        <v>23</v>
      </c>
      <c r="K22" t="s">
        <v>104</v>
      </c>
    </row>
    <row r="23" spans="1:11">
      <c r="A23">
        <v>22</v>
      </c>
      <c r="B23" t="s">
        <v>105</v>
      </c>
      <c r="C23" t="s">
        <v>106</v>
      </c>
      <c r="D23" t="s">
        <v>107</v>
      </c>
      <c r="E23" t="s">
        <v>21</v>
      </c>
      <c r="F23">
        <v>64</v>
      </c>
      <c r="G23">
        <v>8</v>
      </c>
      <c r="H23" t="s">
        <v>76</v>
      </c>
      <c r="I23" s="4">
        <v>45443</v>
      </c>
      <c r="J23" t="s">
        <v>23</v>
      </c>
      <c r="K23" t="s">
        <v>108</v>
      </c>
    </row>
    <row r="24" spans="1:11">
      <c r="A24">
        <v>23</v>
      </c>
      <c r="B24" t="s">
        <v>109</v>
      </c>
      <c r="C24" t="s">
        <v>110</v>
      </c>
      <c r="D24" t="s">
        <v>111</v>
      </c>
      <c r="E24" t="s">
        <v>21</v>
      </c>
      <c r="F24">
        <v>48</v>
      </c>
      <c r="G24">
        <v>12</v>
      </c>
      <c r="H24" t="s">
        <v>112</v>
      </c>
      <c r="I24" s="4">
        <v>45387</v>
      </c>
      <c r="J24" t="s">
        <v>23</v>
      </c>
      <c r="K24" t="s">
        <v>113</v>
      </c>
    </row>
    <row r="25" spans="1:11">
      <c r="A25">
        <v>24</v>
      </c>
      <c r="B25" t="s">
        <v>114</v>
      </c>
      <c r="C25" t="s">
        <v>115</v>
      </c>
      <c r="D25" t="s">
        <v>116</v>
      </c>
      <c r="E25" t="s">
        <v>14</v>
      </c>
      <c r="F25">
        <v>51</v>
      </c>
      <c r="G25">
        <v>13</v>
      </c>
      <c r="H25" t="s">
        <v>117</v>
      </c>
      <c r="I25" s="4">
        <v>45423</v>
      </c>
      <c r="J25" t="s">
        <v>23</v>
      </c>
      <c r="K25" t="s">
        <v>118</v>
      </c>
    </row>
    <row r="26" spans="1:11">
      <c r="A26">
        <v>25</v>
      </c>
      <c r="B26" t="s">
        <v>119</v>
      </c>
      <c r="C26" t="s">
        <v>120</v>
      </c>
      <c r="D26" t="s">
        <v>121</v>
      </c>
      <c r="E26" t="s">
        <v>21</v>
      </c>
      <c r="F26">
        <v>33</v>
      </c>
      <c r="G26">
        <v>11</v>
      </c>
      <c r="H26" t="s">
        <v>53</v>
      </c>
      <c r="I26" s="4">
        <v>45205</v>
      </c>
      <c r="J26" t="s">
        <v>23</v>
      </c>
      <c r="K26" t="s">
        <v>122</v>
      </c>
    </row>
    <row r="27" spans="1:11">
      <c r="A27">
        <v>26</v>
      </c>
      <c r="B27" t="s">
        <v>86</v>
      </c>
      <c r="C27" t="s">
        <v>123</v>
      </c>
      <c r="D27" t="s">
        <v>124</v>
      </c>
      <c r="E27" t="s">
        <v>14</v>
      </c>
      <c r="F27">
        <v>62</v>
      </c>
      <c r="G27">
        <v>2</v>
      </c>
      <c r="H27" t="s">
        <v>68</v>
      </c>
      <c r="I27" s="4">
        <v>45083</v>
      </c>
      <c r="J27" t="s">
        <v>93</v>
      </c>
      <c r="K27" t="s">
        <v>125</v>
      </c>
    </row>
    <row r="28" spans="1:11">
      <c r="A28">
        <v>27</v>
      </c>
      <c r="B28" t="s">
        <v>74</v>
      </c>
      <c r="C28" t="s">
        <v>19</v>
      </c>
      <c r="D28" t="s">
        <v>126</v>
      </c>
      <c r="E28" t="s">
        <v>14</v>
      </c>
      <c r="F28">
        <v>47</v>
      </c>
      <c r="G28">
        <v>3</v>
      </c>
      <c r="H28" t="s">
        <v>36</v>
      </c>
      <c r="I28" s="4">
        <v>45352</v>
      </c>
      <c r="J28" t="s">
        <v>16</v>
      </c>
      <c r="K28" t="s">
        <v>127</v>
      </c>
    </row>
    <row r="29" spans="1:11">
      <c r="A29">
        <v>28</v>
      </c>
      <c r="B29" t="s">
        <v>128</v>
      </c>
      <c r="C29" t="s">
        <v>43</v>
      </c>
      <c r="D29" t="s">
        <v>129</v>
      </c>
      <c r="E29" t="s">
        <v>21</v>
      </c>
      <c r="F29">
        <v>19</v>
      </c>
      <c r="G29">
        <v>19</v>
      </c>
      <c r="H29" t="s">
        <v>45</v>
      </c>
      <c r="I29" s="4">
        <v>45516</v>
      </c>
      <c r="J29" t="s">
        <v>23</v>
      </c>
      <c r="K29" t="s">
        <v>130</v>
      </c>
    </row>
    <row r="30" spans="1:11">
      <c r="A30">
        <v>29</v>
      </c>
      <c r="B30" t="s">
        <v>56</v>
      </c>
      <c r="C30" t="s">
        <v>31</v>
      </c>
      <c r="D30" t="s">
        <v>131</v>
      </c>
      <c r="E30" t="s">
        <v>14</v>
      </c>
      <c r="F30">
        <v>44</v>
      </c>
      <c r="G30">
        <v>12</v>
      </c>
      <c r="H30" t="s">
        <v>112</v>
      </c>
      <c r="I30" s="4">
        <v>45478</v>
      </c>
      <c r="J30" t="s">
        <v>93</v>
      </c>
      <c r="K30" t="s">
        <v>132</v>
      </c>
    </row>
    <row r="31" spans="1:11">
      <c r="A31">
        <v>30</v>
      </c>
      <c r="B31" t="s">
        <v>133</v>
      </c>
      <c r="C31" t="s">
        <v>134</v>
      </c>
      <c r="D31" t="s">
        <v>135</v>
      </c>
      <c r="E31" t="s">
        <v>14</v>
      </c>
      <c r="F31">
        <v>49</v>
      </c>
      <c r="G31">
        <v>2</v>
      </c>
      <c r="H31" t="s">
        <v>68</v>
      </c>
      <c r="I31" s="4">
        <v>44956</v>
      </c>
      <c r="J31" t="s">
        <v>23</v>
      </c>
      <c r="K31" t="s">
        <v>136</v>
      </c>
    </row>
    <row r="32" spans="1:11">
      <c r="A32">
        <v>31</v>
      </c>
      <c r="B32" t="s">
        <v>137</v>
      </c>
      <c r="C32" t="s">
        <v>110</v>
      </c>
      <c r="D32" t="s">
        <v>138</v>
      </c>
      <c r="E32" t="s">
        <v>21</v>
      </c>
      <c r="F32">
        <v>26</v>
      </c>
      <c r="G32">
        <v>15</v>
      </c>
      <c r="H32" t="s">
        <v>15</v>
      </c>
      <c r="I32" s="4">
        <v>45564</v>
      </c>
      <c r="J32" t="s">
        <v>23</v>
      </c>
      <c r="K32" t="s">
        <v>139</v>
      </c>
    </row>
    <row r="33" spans="1:11">
      <c r="A33">
        <v>32</v>
      </c>
      <c r="B33" t="s">
        <v>140</v>
      </c>
      <c r="C33" t="s">
        <v>71</v>
      </c>
      <c r="D33" t="s">
        <v>141</v>
      </c>
      <c r="E33" t="s">
        <v>21</v>
      </c>
      <c r="F33">
        <v>23</v>
      </c>
      <c r="G33">
        <v>10</v>
      </c>
      <c r="H33" t="s">
        <v>142</v>
      </c>
      <c r="I33" s="4">
        <v>45585</v>
      </c>
      <c r="J33" t="s">
        <v>23</v>
      </c>
      <c r="K33" t="s">
        <v>143</v>
      </c>
    </row>
    <row r="34" spans="1:11">
      <c r="A34">
        <v>33</v>
      </c>
      <c r="B34" t="s">
        <v>42</v>
      </c>
      <c r="C34" t="s">
        <v>144</v>
      </c>
      <c r="D34" t="s">
        <v>145</v>
      </c>
      <c r="E34" t="s">
        <v>21</v>
      </c>
      <c r="F34">
        <v>38</v>
      </c>
      <c r="G34">
        <v>2</v>
      </c>
      <c r="H34" t="s">
        <v>68</v>
      </c>
      <c r="I34" s="4">
        <v>45143</v>
      </c>
      <c r="J34" t="s">
        <v>23</v>
      </c>
      <c r="K34" t="s">
        <v>146</v>
      </c>
    </row>
    <row r="35" spans="1:11">
      <c r="A35">
        <v>34</v>
      </c>
      <c r="B35" t="s">
        <v>105</v>
      </c>
      <c r="C35" t="s">
        <v>147</v>
      </c>
      <c r="D35" t="s">
        <v>148</v>
      </c>
      <c r="E35" t="s">
        <v>21</v>
      </c>
      <c r="F35">
        <v>44</v>
      </c>
      <c r="G35">
        <v>3</v>
      </c>
      <c r="H35" t="s">
        <v>36</v>
      </c>
      <c r="I35" s="4">
        <v>45185</v>
      </c>
      <c r="J35" t="s">
        <v>28</v>
      </c>
      <c r="K35" t="s">
        <v>149</v>
      </c>
    </row>
    <row r="36" spans="1:11">
      <c r="A36">
        <v>35</v>
      </c>
      <c r="B36" t="s">
        <v>150</v>
      </c>
      <c r="C36" t="s">
        <v>39</v>
      </c>
      <c r="D36" t="s">
        <v>151</v>
      </c>
      <c r="E36" t="s">
        <v>21</v>
      </c>
      <c r="F36">
        <v>40</v>
      </c>
      <c r="G36">
        <v>1</v>
      </c>
      <c r="H36" t="s">
        <v>59</v>
      </c>
      <c r="I36" s="4">
        <v>45156</v>
      </c>
      <c r="J36" t="s">
        <v>23</v>
      </c>
      <c r="K36" t="s">
        <v>152</v>
      </c>
    </row>
    <row r="37" spans="1:11">
      <c r="A37">
        <v>36</v>
      </c>
      <c r="B37" t="s">
        <v>99</v>
      </c>
      <c r="C37" t="s">
        <v>87</v>
      </c>
      <c r="D37" t="s">
        <v>153</v>
      </c>
      <c r="E37" t="s">
        <v>14</v>
      </c>
      <c r="F37">
        <v>30</v>
      </c>
      <c r="G37">
        <v>19</v>
      </c>
      <c r="H37" t="s">
        <v>45</v>
      </c>
      <c r="I37" s="4">
        <v>44947</v>
      </c>
      <c r="J37" t="s">
        <v>23</v>
      </c>
      <c r="K37" t="s">
        <v>154</v>
      </c>
    </row>
    <row r="38" spans="1:11">
      <c r="A38">
        <v>37</v>
      </c>
      <c r="B38" t="s">
        <v>86</v>
      </c>
      <c r="C38" t="s">
        <v>79</v>
      </c>
      <c r="D38" t="s">
        <v>155</v>
      </c>
      <c r="E38" t="s">
        <v>14</v>
      </c>
      <c r="F38">
        <v>54</v>
      </c>
      <c r="G38">
        <v>10</v>
      </c>
      <c r="H38" t="s">
        <v>142</v>
      </c>
      <c r="I38" s="4">
        <v>45150</v>
      </c>
      <c r="J38" t="s">
        <v>23</v>
      </c>
      <c r="K38" t="s">
        <v>156</v>
      </c>
    </row>
    <row r="39" spans="1:11">
      <c r="A39">
        <v>38</v>
      </c>
      <c r="B39" t="s">
        <v>105</v>
      </c>
      <c r="C39" t="s">
        <v>157</v>
      </c>
      <c r="D39" t="s">
        <v>158</v>
      </c>
      <c r="E39" t="s">
        <v>21</v>
      </c>
      <c r="F39">
        <v>56</v>
      </c>
      <c r="G39">
        <v>2</v>
      </c>
      <c r="H39" t="s">
        <v>68</v>
      </c>
      <c r="I39" s="4">
        <v>45044</v>
      </c>
      <c r="J39" t="s">
        <v>93</v>
      </c>
      <c r="K39" t="s">
        <v>159</v>
      </c>
    </row>
    <row r="40" spans="1:11">
      <c r="A40">
        <v>39</v>
      </c>
      <c r="B40" t="s">
        <v>160</v>
      </c>
      <c r="C40" t="s">
        <v>161</v>
      </c>
      <c r="D40" t="s">
        <v>162</v>
      </c>
      <c r="E40" t="s">
        <v>14</v>
      </c>
      <c r="F40">
        <v>37</v>
      </c>
      <c r="G40">
        <v>7</v>
      </c>
      <c r="H40" t="s">
        <v>163</v>
      </c>
      <c r="I40" s="4">
        <v>45516</v>
      </c>
      <c r="J40" t="s">
        <v>23</v>
      </c>
      <c r="K40" t="s">
        <v>164</v>
      </c>
    </row>
    <row r="41" spans="1:11">
      <c r="A41">
        <v>40</v>
      </c>
      <c r="B41" t="s">
        <v>128</v>
      </c>
      <c r="C41" t="s">
        <v>165</v>
      </c>
      <c r="D41" t="s">
        <v>166</v>
      </c>
      <c r="E41" t="s">
        <v>21</v>
      </c>
      <c r="F41">
        <v>62</v>
      </c>
      <c r="G41">
        <v>1</v>
      </c>
      <c r="H41" t="s">
        <v>59</v>
      </c>
      <c r="I41" s="4">
        <v>45569</v>
      </c>
      <c r="J41" t="s">
        <v>16</v>
      </c>
      <c r="K41" t="s">
        <v>167</v>
      </c>
    </row>
    <row r="42" spans="1:11">
      <c r="A42">
        <v>41</v>
      </c>
      <c r="B42" t="s">
        <v>168</v>
      </c>
      <c r="C42" t="s">
        <v>169</v>
      </c>
      <c r="D42" t="s">
        <v>170</v>
      </c>
      <c r="E42" t="s">
        <v>21</v>
      </c>
      <c r="F42">
        <v>54</v>
      </c>
      <c r="G42">
        <v>14</v>
      </c>
      <c r="H42" t="s">
        <v>22</v>
      </c>
      <c r="I42" s="4">
        <v>44969</v>
      </c>
      <c r="J42" t="s">
        <v>23</v>
      </c>
      <c r="K42" t="s">
        <v>171</v>
      </c>
    </row>
    <row r="43" spans="1:11">
      <c r="A43">
        <v>42</v>
      </c>
      <c r="B43" t="s">
        <v>38</v>
      </c>
      <c r="C43" t="s">
        <v>157</v>
      </c>
      <c r="D43" t="s">
        <v>172</v>
      </c>
      <c r="E43" t="s">
        <v>21</v>
      </c>
      <c r="F43">
        <v>59</v>
      </c>
      <c r="G43">
        <v>1</v>
      </c>
      <c r="H43" t="s">
        <v>59</v>
      </c>
      <c r="I43" s="4">
        <v>45276</v>
      </c>
      <c r="J43" t="s">
        <v>16</v>
      </c>
      <c r="K43" t="s">
        <v>173</v>
      </c>
    </row>
    <row r="44" spans="1:11">
      <c r="A44">
        <v>43</v>
      </c>
      <c r="B44" t="s">
        <v>174</v>
      </c>
      <c r="C44" t="s">
        <v>175</v>
      </c>
      <c r="D44" t="s">
        <v>176</v>
      </c>
      <c r="E44" t="s">
        <v>21</v>
      </c>
      <c r="F44">
        <v>41</v>
      </c>
      <c r="G44">
        <v>1</v>
      </c>
      <c r="H44" t="s">
        <v>59</v>
      </c>
      <c r="I44" s="4">
        <v>45577</v>
      </c>
      <c r="J44" t="s">
        <v>28</v>
      </c>
      <c r="K44" t="s">
        <v>177</v>
      </c>
    </row>
    <row r="45" spans="1:11">
      <c r="A45">
        <v>44</v>
      </c>
      <c r="B45" t="s">
        <v>178</v>
      </c>
      <c r="C45" t="s">
        <v>123</v>
      </c>
      <c r="D45" t="s">
        <v>179</v>
      </c>
      <c r="E45" t="s">
        <v>21</v>
      </c>
      <c r="F45">
        <v>64</v>
      </c>
      <c r="G45">
        <v>5</v>
      </c>
      <c r="H45" t="s">
        <v>49</v>
      </c>
      <c r="I45" s="4">
        <v>45461</v>
      </c>
      <c r="J45" t="s">
        <v>54</v>
      </c>
      <c r="K45" t="s">
        <v>180</v>
      </c>
    </row>
    <row r="46" spans="1:11">
      <c r="A46">
        <v>45</v>
      </c>
      <c r="B46" t="s">
        <v>181</v>
      </c>
      <c r="C46" t="s">
        <v>39</v>
      </c>
      <c r="D46" t="s">
        <v>182</v>
      </c>
      <c r="E46" t="s">
        <v>21</v>
      </c>
      <c r="F46">
        <v>47</v>
      </c>
      <c r="G46">
        <v>13</v>
      </c>
      <c r="H46" t="s">
        <v>117</v>
      </c>
      <c r="I46" s="4">
        <v>45373</v>
      </c>
      <c r="J46" t="s">
        <v>28</v>
      </c>
      <c r="K46" t="s">
        <v>183</v>
      </c>
    </row>
    <row r="47" spans="1:11">
      <c r="A47">
        <v>46</v>
      </c>
      <c r="B47" t="s">
        <v>184</v>
      </c>
      <c r="C47" t="s">
        <v>12</v>
      </c>
      <c r="D47" t="s">
        <v>185</v>
      </c>
      <c r="E47" t="s">
        <v>21</v>
      </c>
      <c r="F47">
        <v>23</v>
      </c>
      <c r="G47">
        <v>15</v>
      </c>
      <c r="H47" t="s">
        <v>15</v>
      </c>
      <c r="I47" s="4">
        <v>45212</v>
      </c>
      <c r="J47" t="s">
        <v>28</v>
      </c>
      <c r="K47" t="s">
        <v>186</v>
      </c>
    </row>
    <row r="48" spans="1:11">
      <c r="A48">
        <v>47</v>
      </c>
      <c r="B48" t="s">
        <v>99</v>
      </c>
      <c r="C48" t="s">
        <v>187</v>
      </c>
      <c r="D48" t="s">
        <v>188</v>
      </c>
      <c r="E48" t="s">
        <v>14</v>
      </c>
      <c r="F48">
        <v>60</v>
      </c>
      <c r="G48">
        <v>7</v>
      </c>
      <c r="H48" t="s">
        <v>163</v>
      </c>
      <c r="I48" s="4">
        <v>45315</v>
      </c>
      <c r="J48" t="s">
        <v>23</v>
      </c>
      <c r="K48" t="s">
        <v>189</v>
      </c>
    </row>
    <row r="49" spans="1:11">
      <c r="A49">
        <v>48</v>
      </c>
      <c r="B49" t="s">
        <v>168</v>
      </c>
      <c r="C49" t="s">
        <v>47</v>
      </c>
      <c r="D49" t="s">
        <v>190</v>
      </c>
      <c r="E49" t="s">
        <v>21</v>
      </c>
      <c r="F49">
        <v>31</v>
      </c>
      <c r="G49">
        <v>2</v>
      </c>
      <c r="H49" t="s">
        <v>68</v>
      </c>
      <c r="I49" s="4">
        <v>45290</v>
      </c>
      <c r="J49" t="s">
        <v>93</v>
      </c>
      <c r="K49" t="s">
        <v>191</v>
      </c>
    </row>
    <row r="50" spans="1:11">
      <c r="A50">
        <v>49</v>
      </c>
      <c r="B50" t="s">
        <v>192</v>
      </c>
      <c r="C50" t="s">
        <v>169</v>
      </c>
      <c r="D50" t="s">
        <v>193</v>
      </c>
      <c r="E50" t="s">
        <v>21</v>
      </c>
      <c r="F50">
        <v>35</v>
      </c>
      <c r="G50">
        <v>11</v>
      </c>
      <c r="H50" t="s">
        <v>53</v>
      </c>
      <c r="I50" s="4">
        <v>45496</v>
      </c>
      <c r="J50" t="s">
        <v>16</v>
      </c>
      <c r="K50" t="s">
        <v>194</v>
      </c>
    </row>
    <row r="51" spans="1:11">
      <c r="A51">
        <v>50</v>
      </c>
      <c r="B51" t="s">
        <v>195</v>
      </c>
      <c r="C51" t="s">
        <v>12</v>
      </c>
      <c r="D51" t="s">
        <v>196</v>
      </c>
      <c r="E51" t="s">
        <v>14</v>
      </c>
      <c r="F51">
        <v>49</v>
      </c>
      <c r="G51">
        <v>11</v>
      </c>
      <c r="H51" t="s">
        <v>53</v>
      </c>
      <c r="I51" s="4">
        <v>45495</v>
      </c>
      <c r="J51" t="s">
        <v>93</v>
      </c>
      <c r="K51" t="s">
        <v>197</v>
      </c>
    </row>
    <row r="52" spans="1:11">
      <c r="A52">
        <v>51</v>
      </c>
      <c r="B52" t="s">
        <v>198</v>
      </c>
      <c r="C52" t="s">
        <v>175</v>
      </c>
      <c r="D52" t="s">
        <v>199</v>
      </c>
      <c r="E52" t="s">
        <v>21</v>
      </c>
      <c r="F52">
        <v>19</v>
      </c>
      <c r="G52">
        <v>5</v>
      </c>
      <c r="H52" t="s">
        <v>49</v>
      </c>
      <c r="I52" s="4">
        <v>45022</v>
      </c>
      <c r="J52" t="s">
        <v>23</v>
      </c>
      <c r="K52" t="s">
        <v>200</v>
      </c>
    </row>
    <row r="53" spans="1:11">
      <c r="A53">
        <v>52</v>
      </c>
      <c r="B53" t="s">
        <v>178</v>
      </c>
      <c r="C53" t="s">
        <v>12</v>
      </c>
      <c r="D53" t="s">
        <v>201</v>
      </c>
      <c r="E53" t="s">
        <v>21</v>
      </c>
      <c r="F53">
        <v>55</v>
      </c>
      <c r="G53">
        <v>3</v>
      </c>
      <c r="H53" t="s">
        <v>36</v>
      </c>
      <c r="I53" s="4">
        <v>45304</v>
      </c>
      <c r="J53" t="s">
        <v>23</v>
      </c>
      <c r="K53" t="s">
        <v>202</v>
      </c>
    </row>
    <row r="54" spans="1:11">
      <c r="A54">
        <v>53</v>
      </c>
      <c r="B54" t="s">
        <v>203</v>
      </c>
      <c r="C54" t="s">
        <v>204</v>
      </c>
      <c r="D54" t="s">
        <v>205</v>
      </c>
      <c r="E54" t="s">
        <v>21</v>
      </c>
      <c r="F54">
        <v>62</v>
      </c>
      <c r="G54">
        <v>3</v>
      </c>
      <c r="H54" t="s">
        <v>36</v>
      </c>
      <c r="I54" s="4">
        <v>45391</v>
      </c>
      <c r="J54" t="s">
        <v>23</v>
      </c>
      <c r="K54" t="s">
        <v>206</v>
      </c>
    </row>
    <row r="55" spans="1:11">
      <c r="A55">
        <v>54</v>
      </c>
      <c r="B55" t="s">
        <v>207</v>
      </c>
      <c r="C55" t="s">
        <v>102</v>
      </c>
      <c r="D55" t="s">
        <v>208</v>
      </c>
      <c r="E55" t="s">
        <v>21</v>
      </c>
      <c r="F55">
        <v>38</v>
      </c>
      <c r="G55">
        <v>11</v>
      </c>
      <c r="H55" t="s">
        <v>53</v>
      </c>
      <c r="I55" s="4">
        <v>45049</v>
      </c>
      <c r="J55" t="s">
        <v>93</v>
      </c>
      <c r="K55" t="s">
        <v>209</v>
      </c>
    </row>
    <row r="56" spans="1:11">
      <c r="A56">
        <v>55</v>
      </c>
      <c r="B56" t="s">
        <v>210</v>
      </c>
      <c r="C56" t="s">
        <v>211</v>
      </c>
      <c r="D56" t="s">
        <v>212</v>
      </c>
      <c r="E56" t="s">
        <v>14</v>
      </c>
      <c r="F56">
        <v>35</v>
      </c>
      <c r="G56">
        <v>12</v>
      </c>
      <c r="H56" t="s">
        <v>112</v>
      </c>
      <c r="I56" s="4">
        <v>45530</v>
      </c>
      <c r="J56" t="s">
        <v>54</v>
      </c>
      <c r="K56" t="s">
        <v>213</v>
      </c>
    </row>
    <row r="57" spans="1:11">
      <c r="A57">
        <v>56</v>
      </c>
      <c r="B57" t="s">
        <v>214</v>
      </c>
      <c r="C57" t="s">
        <v>165</v>
      </c>
      <c r="D57" t="s">
        <v>215</v>
      </c>
      <c r="E57" t="s">
        <v>21</v>
      </c>
      <c r="F57">
        <v>41</v>
      </c>
      <c r="G57">
        <v>3</v>
      </c>
      <c r="H57" t="s">
        <v>36</v>
      </c>
      <c r="I57" s="4">
        <v>45110</v>
      </c>
      <c r="J57" t="s">
        <v>23</v>
      </c>
      <c r="K57" t="s">
        <v>216</v>
      </c>
    </row>
    <row r="58" spans="1:11">
      <c r="A58">
        <v>57</v>
      </c>
      <c r="B58" t="s">
        <v>51</v>
      </c>
      <c r="C58" t="s">
        <v>26</v>
      </c>
      <c r="D58" t="s">
        <v>52</v>
      </c>
      <c r="E58" t="s">
        <v>14</v>
      </c>
      <c r="F58">
        <v>53</v>
      </c>
      <c r="G58">
        <v>20</v>
      </c>
      <c r="H58" t="s">
        <v>217</v>
      </c>
      <c r="I58" s="4">
        <v>45226</v>
      </c>
      <c r="J58" t="s">
        <v>23</v>
      </c>
      <c r="K58" t="s">
        <v>218</v>
      </c>
    </row>
    <row r="59" spans="1:11">
      <c r="A59">
        <v>58</v>
      </c>
      <c r="B59" t="s">
        <v>219</v>
      </c>
      <c r="C59" t="s">
        <v>175</v>
      </c>
      <c r="D59" t="s">
        <v>220</v>
      </c>
      <c r="E59" t="s">
        <v>14</v>
      </c>
      <c r="F59">
        <v>18</v>
      </c>
      <c r="G59">
        <v>1</v>
      </c>
      <c r="H59" t="s">
        <v>59</v>
      </c>
      <c r="I59" s="4">
        <v>45514</v>
      </c>
      <c r="J59" t="s">
        <v>23</v>
      </c>
      <c r="K59" t="s">
        <v>221</v>
      </c>
    </row>
    <row r="60" spans="1:11">
      <c r="A60">
        <v>59</v>
      </c>
      <c r="B60" t="s">
        <v>119</v>
      </c>
      <c r="C60" t="s">
        <v>34</v>
      </c>
      <c r="D60" t="s">
        <v>222</v>
      </c>
      <c r="E60" t="s">
        <v>21</v>
      </c>
      <c r="F60">
        <v>21</v>
      </c>
      <c r="G60">
        <v>2</v>
      </c>
      <c r="H60" t="s">
        <v>68</v>
      </c>
      <c r="I60" s="4">
        <v>45185</v>
      </c>
      <c r="J60" t="s">
        <v>54</v>
      </c>
      <c r="K60" t="s">
        <v>223</v>
      </c>
    </row>
    <row r="61" spans="1:11">
      <c r="A61">
        <v>60</v>
      </c>
      <c r="B61" t="s">
        <v>214</v>
      </c>
      <c r="C61" t="s">
        <v>120</v>
      </c>
      <c r="D61" t="s">
        <v>224</v>
      </c>
      <c r="E61" t="s">
        <v>21</v>
      </c>
      <c r="F61">
        <v>22</v>
      </c>
      <c r="G61">
        <v>4</v>
      </c>
      <c r="H61" t="s">
        <v>225</v>
      </c>
      <c r="I61" s="4">
        <v>45517</v>
      </c>
      <c r="J61" t="s">
        <v>23</v>
      </c>
      <c r="K61" t="s">
        <v>226</v>
      </c>
    </row>
    <row r="62" spans="1:11">
      <c r="A62">
        <v>61</v>
      </c>
      <c r="B62" t="s">
        <v>86</v>
      </c>
      <c r="C62" t="s">
        <v>123</v>
      </c>
      <c r="D62" t="s">
        <v>124</v>
      </c>
      <c r="E62" t="s">
        <v>14</v>
      </c>
      <c r="F62">
        <v>37</v>
      </c>
      <c r="G62">
        <v>14</v>
      </c>
      <c r="H62" t="s">
        <v>22</v>
      </c>
      <c r="I62" s="4">
        <v>45014</v>
      </c>
      <c r="J62" t="s">
        <v>54</v>
      </c>
      <c r="K62" t="s">
        <v>227</v>
      </c>
    </row>
    <row r="63" spans="1:11">
      <c r="A63">
        <v>62</v>
      </c>
      <c r="B63" t="s">
        <v>228</v>
      </c>
      <c r="C63" t="s">
        <v>19</v>
      </c>
      <c r="D63" t="s">
        <v>229</v>
      </c>
      <c r="E63" t="s">
        <v>14</v>
      </c>
      <c r="F63">
        <v>57</v>
      </c>
      <c r="G63">
        <v>8</v>
      </c>
      <c r="H63" t="s">
        <v>76</v>
      </c>
      <c r="I63" s="4">
        <v>45158</v>
      </c>
      <c r="J63" t="s">
        <v>93</v>
      </c>
      <c r="K63" t="s">
        <v>230</v>
      </c>
    </row>
    <row r="64" spans="1:11">
      <c r="A64">
        <v>63</v>
      </c>
      <c r="B64" t="s">
        <v>119</v>
      </c>
      <c r="C64" t="s">
        <v>106</v>
      </c>
      <c r="D64" t="s">
        <v>231</v>
      </c>
      <c r="E64" t="s">
        <v>21</v>
      </c>
      <c r="F64">
        <v>55</v>
      </c>
      <c r="G64">
        <v>3</v>
      </c>
      <c r="H64" t="s">
        <v>36</v>
      </c>
      <c r="I64" s="4">
        <v>45366</v>
      </c>
      <c r="J64" t="s">
        <v>23</v>
      </c>
      <c r="K64" t="s">
        <v>232</v>
      </c>
    </row>
    <row r="65" spans="1:11">
      <c r="A65">
        <v>64</v>
      </c>
      <c r="B65" t="s">
        <v>70</v>
      </c>
      <c r="C65" t="s">
        <v>161</v>
      </c>
      <c r="D65" t="s">
        <v>233</v>
      </c>
      <c r="E65" t="s">
        <v>14</v>
      </c>
      <c r="F65">
        <v>31</v>
      </c>
      <c r="G65">
        <v>19</v>
      </c>
      <c r="H65" t="s">
        <v>45</v>
      </c>
      <c r="I65" s="4">
        <v>45567</v>
      </c>
      <c r="J65" t="s">
        <v>16</v>
      </c>
      <c r="K65" t="s">
        <v>234</v>
      </c>
    </row>
    <row r="66" spans="1:11">
      <c r="A66">
        <v>65</v>
      </c>
      <c r="B66" t="s">
        <v>235</v>
      </c>
      <c r="C66" t="s">
        <v>12</v>
      </c>
      <c r="D66" t="s">
        <v>236</v>
      </c>
      <c r="E66" t="s">
        <v>14</v>
      </c>
      <c r="F66">
        <v>22</v>
      </c>
      <c r="G66">
        <v>2</v>
      </c>
      <c r="H66" t="s">
        <v>68</v>
      </c>
      <c r="I66" s="4">
        <v>45087</v>
      </c>
      <c r="J66" t="s">
        <v>16</v>
      </c>
      <c r="K66" t="s">
        <v>237</v>
      </c>
    </row>
    <row r="67" spans="1:11">
      <c r="A67">
        <v>66</v>
      </c>
      <c r="B67" t="s">
        <v>178</v>
      </c>
      <c r="C67" t="s">
        <v>169</v>
      </c>
      <c r="D67" t="s">
        <v>238</v>
      </c>
      <c r="E67" t="s">
        <v>21</v>
      </c>
      <c r="F67">
        <v>20</v>
      </c>
      <c r="G67">
        <v>5</v>
      </c>
      <c r="H67" t="s">
        <v>49</v>
      </c>
      <c r="I67" s="4">
        <v>45164</v>
      </c>
      <c r="J67" t="s">
        <v>23</v>
      </c>
      <c r="K67" t="s">
        <v>239</v>
      </c>
    </row>
    <row r="68" spans="1:11">
      <c r="A68">
        <v>67</v>
      </c>
      <c r="B68" t="s">
        <v>178</v>
      </c>
      <c r="C68" t="s">
        <v>187</v>
      </c>
      <c r="D68" t="s">
        <v>240</v>
      </c>
      <c r="E68" t="s">
        <v>21</v>
      </c>
      <c r="F68">
        <v>32</v>
      </c>
      <c r="G68">
        <v>1</v>
      </c>
      <c r="H68" t="s">
        <v>59</v>
      </c>
      <c r="I68" s="4">
        <v>45197</v>
      </c>
      <c r="J68" t="s">
        <v>93</v>
      </c>
      <c r="K68" t="s">
        <v>241</v>
      </c>
    </row>
    <row r="69" spans="1:11">
      <c r="A69">
        <v>68</v>
      </c>
      <c r="B69" t="s">
        <v>74</v>
      </c>
      <c r="C69" t="s">
        <v>102</v>
      </c>
      <c r="D69" t="s">
        <v>242</v>
      </c>
      <c r="E69" t="s">
        <v>14</v>
      </c>
      <c r="F69">
        <v>59</v>
      </c>
      <c r="G69">
        <v>7</v>
      </c>
      <c r="H69" t="s">
        <v>163</v>
      </c>
      <c r="I69" s="4">
        <v>45079</v>
      </c>
      <c r="J69" t="s">
        <v>28</v>
      </c>
      <c r="K69" t="s">
        <v>243</v>
      </c>
    </row>
    <row r="70" spans="1:11">
      <c r="A70">
        <v>69</v>
      </c>
      <c r="B70" t="s">
        <v>195</v>
      </c>
      <c r="C70" t="s">
        <v>144</v>
      </c>
      <c r="D70" t="s">
        <v>244</v>
      </c>
      <c r="E70" t="s">
        <v>14</v>
      </c>
      <c r="F70">
        <v>37</v>
      </c>
      <c r="G70">
        <v>2</v>
      </c>
      <c r="H70" t="s">
        <v>68</v>
      </c>
      <c r="I70" s="4">
        <v>45536</v>
      </c>
      <c r="J70" t="s">
        <v>93</v>
      </c>
      <c r="K70" t="s">
        <v>245</v>
      </c>
    </row>
    <row r="71" spans="1:11">
      <c r="A71">
        <v>70</v>
      </c>
      <c r="B71" t="s">
        <v>119</v>
      </c>
      <c r="C71" t="s">
        <v>102</v>
      </c>
      <c r="D71" t="s">
        <v>246</v>
      </c>
      <c r="E71" t="s">
        <v>21</v>
      </c>
      <c r="F71">
        <v>37</v>
      </c>
      <c r="G71">
        <v>5</v>
      </c>
      <c r="H71" t="s">
        <v>49</v>
      </c>
      <c r="I71" s="4">
        <v>45643</v>
      </c>
      <c r="J71" t="s">
        <v>23</v>
      </c>
      <c r="K71" t="s">
        <v>247</v>
      </c>
    </row>
    <row r="72" spans="1:11">
      <c r="A72">
        <v>71</v>
      </c>
      <c r="B72" t="s">
        <v>82</v>
      </c>
      <c r="C72" t="s">
        <v>39</v>
      </c>
      <c r="D72" t="s">
        <v>248</v>
      </c>
      <c r="E72" t="s">
        <v>21</v>
      </c>
      <c r="F72">
        <v>23</v>
      </c>
      <c r="G72">
        <v>5</v>
      </c>
      <c r="H72" t="s">
        <v>49</v>
      </c>
      <c r="I72" s="4">
        <v>45539</v>
      </c>
      <c r="J72" t="s">
        <v>16</v>
      </c>
      <c r="K72" t="s">
        <v>249</v>
      </c>
    </row>
    <row r="73" spans="1:11">
      <c r="A73">
        <v>72</v>
      </c>
      <c r="B73" t="s">
        <v>137</v>
      </c>
      <c r="C73" t="s">
        <v>47</v>
      </c>
      <c r="D73" t="s">
        <v>250</v>
      </c>
      <c r="E73" t="s">
        <v>21</v>
      </c>
      <c r="F73">
        <v>19</v>
      </c>
      <c r="G73">
        <v>8</v>
      </c>
      <c r="H73" t="s">
        <v>76</v>
      </c>
      <c r="I73" s="4">
        <v>45020</v>
      </c>
      <c r="J73" t="s">
        <v>16</v>
      </c>
      <c r="K73" t="s">
        <v>251</v>
      </c>
    </row>
    <row r="74" spans="1:11">
      <c r="A74">
        <v>73</v>
      </c>
      <c r="B74" t="s">
        <v>99</v>
      </c>
      <c r="C74" t="s">
        <v>115</v>
      </c>
      <c r="D74" t="s">
        <v>252</v>
      </c>
      <c r="E74" t="s">
        <v>14</v>
      </c>
      <c r="F74">
        <v>29</v>
      </c>
      <c r="G74">
        <v>7</v>
      </c>
      <c r="H74" t="s">
        <v>163</v>
      </c>
      <c r="I74" s="4">
        <v>45408</v>
      </c>
      <c r="J74" t="s">
        <v>23</v>
      </c>
      <c r="K74" t="s">
        <v>253</v>
      </c>
    </row>
    <row r="75" spans="1:11">
      <c r="A75">
        <v>74</v>
      </c>
      <c r="B75" t="s">
        <v>254</v>
      </c>
      <c r="C75" t="s">
        <v>115</v>
      </c>
      <c r="D75" t="s">
        <v>255</v>
      </c>
      <c r="E75" t="s">
        <v>21</v>
      </c>
      <c r="F75">
        <v>55</v>
      </c>
      <c r="G75">
        <v>2</v>
      </c>
      <c r="H75" t="s">
        <v>68</v>
      </c>
      <c r="I75" s="4">
        <v>45373</v>
      </c>
      <c r="J75" t="s">
        <v>23</v>
      </c>
      <c r="K75" t="s">
        <v>256</v>
      </c>
    </row>
    <row r="76" spans="1:11">
      <c r="A76">
        <v>75</v>
      </c>
      <c r="B76" t="s">
        <v>257</v>
      </c>
      <c r="C76" t="s">
        <v>79</v>
      </c>
      <c r="D76" t="s">
        <v>258</v>
      </c>
      <c r="E76" t="s">
        <v>21</v>
      </c>
      <c r="F76">
        <v>39</v>
      </c>
      <c r="G76">
        <v>3</v>
      </c>
      <c r="H76" t="s">
        <v>36</v>
      </c>
      <c r="I76" s="4">
        <v>45255</v>
      </c>
      <c r="J76" t="s">
        <v>23</v>
      </c>
      <c r="K76" t="s">
        <v>259</v>
      </c>
    </row>
    <row r="77" spans="1:11">
      <c r="A77">
        <v>76</v>
      </c>
      <c r="B77" t="s">
        <v>260</v>
      </c>
      <c r="C77" t="s">
        <v>19</v>
      </c>
      <c r="D77" t="s">
        <v>261</v>
      </c>
      <c r="E77" t="s">
        <v>14</v>
      </c>
      <c r="F77">
        <v>36</v>
      </c>
      <c r="G77">
        <v>10</v>
      </c>
      <c r="H77" t="s">
        <v>142</v>
      </c>
      <c r="I77" s="4">
        <v>45605</v>
      </c>
      <c r="J77" t="s">
        <v>54</v>
      </c>
      <c r="K77" t="s">
        <v>262</v>
      </c>
    </row>
    <row r="78" spans="1:11">
      <c r="A78">
        <v>77</v>
      </c>
      <c r="B78" t="s">
        <v>90</v>
      </c>
      <c r="C78" t="s">
        <v>263</v>
      </c>
      <c r="D78" t="s">
        <v>264</v>
      </c>
      <c r="E78" t="s">
        <v>14</v>
      </c>
      <c r="F78">
        <v>38</v>
      </c>
      <c r="G78">
        <v>3</v>
      </c>
      <c r="H78" t="s">
        <v>36</v>
      </c>
      <c r="I78" s="4">
        <v>45045</v>
      </c>
      <c r="J78" t="s">
        <v>54</v>
      </c>
      <c r="K78" t="s">
        <v>265</v>
      </c>
    </row>
    <row r="79" spans="1:11">
      <c r="A79">
        <v>78</v>
      </c>
      <c r="B79" t="s">
        <v>168</v>
      </c>
      <c r="C79" t="s">
        <v>266</v>
      </c>
      <c r="D79" t="s">
        <v>267</v>
      </c>
      <c r="E79" t="s">
        <v>21</v>
      </c>
      <c r="F79">
        <v>18</v>
      </c>
      <c r="G79">
        <v>14</v>
      </c>
      <c r="H79" t="s">
        <v>22</v>
      </c>
      <c r="I79" s="4">
        <v>45600</v>
      </c>
      <c r="J79" t="s">
        <v>28</v>
      </c>
      <c r="K79" t="s">
        <v>268</v>
      </c>
    </row>
    <row r="80" spans="1:11">
      <c r="A80">
        <v>79</v>
      </c>
      <c r="B80" t="s">
        <v>203</v>
      </c>
      <c r="C80" t="s">
        <v>144</v>
      </c>
      <c r="D80" t="s">
        <v>269</v>
      </c>
      <c r="E80" t="s">
        <v>21</v>
      </c>
      <c r="F80">
        <v>41</v>
      </c>
      <c r="G80">
        <v>2</v>
      </c>
      <c r="H80" t="s">
        <v>68</v>
      </c>
      <c r="I80" s="4">
        <v>45564</v>
      </c>
      <c r="J80" t="s">
        <v>93</v>
      </c>
      <c r="K80" t="s">
        <v>270</v>
      </c>
    </row>
    <row r="81" spans="1:11">
      <c r="A81">
        <v>80</v>
      </c>
      <c r="B81" t="s">
        <v>105</v>
      </c>
      <c r="C81" t="s">
        <v>144</v>
      </c>
      <c r="D81" t="s">
        <v>271</v>
      </c>
      <c r="E81" t="s">
        <v>21</v>
      </c>
      <c r="F81">
        <v>53</v>
      </c>
      <c r="G81">
        <v>2</v>
      </c>
      <c r="H81" t="s">
        <v>68</v>
      </c>
      <c r="I81" s="4">
        <v>45061</v>
      </c>
      <c r="J81" t="s">
        <v>54</v>
      </c>
      <c r="K81" t="s">
        <v>272</v>
      </c>
    </row>
    <row r="82" spans="1:11">
      <c r="A82">
        <v>81</v>
      </c>
      <c r="B82" t="s">
        <v>109</v>
      </c>
      <c r="C82" t="s">
        <v>175</v>
      </c>
      <c r="D82" t="s">
        <v>273</v>
      </c>
      <c r="E82" t="s">
        <v>21</v>
      </c>
      <c r="F82">
        <v>58</v>
      </c>
      <c r="G82">
        <v>2</v>
      </c>
      <c r="H82" t="s">
        <v>68</v>
      </c>
      <c r="I82" s="4">
        <v>45550</v>
      </c>
      <c r="J82" t="s">
        <v>93</v>
      </c>
      <c r="K82" t="s">
        <v>274</v>
      </c>
    </row>
    <row r="83" spans="1:11">
      <c r="A83">
        <v>82</v>
      </c>
      <c r="B83" t="s">
        <v>160</v>
      </c>
      <c r="C83" t="s">
        <v>204</v>
      </c>
      <c r="D83" t="s">
        <v>275</v>
      </c>
      <c r="E83" t="s">
        <v>14</v>
      </c>
      <c r="F83">
        <v>44</v>
      </c>
      <c r="G83">
        <v>1</v>
      </c>
      <c r="H83" t="s">
        <v>59</v>
      </c>
      <c r="I83" s="4">
        <v>45022</v>
      </c>
      <c r="J83" t="s">
        <v>16</v>
      </c>
      <c r="K83" t="s">
        <v>276</v>
      </c>
    </row>
    <row r="84" spans="1:11">
      <c r="A84">
        <v>83</v>
      </c>
      <c r="B84" t="s">
        <v>90</v>
      </c>
      <c r="C84" t="s">
        <v>102</v>
      </c>
      <c r="D84" t="s">
        <v>277</v>
      </c>
      <c r="E84" t="s">
        <v>14</v>
      </c>
      <c r="F84">
        <v>27</v>
      </c>
      <c r="G84">
        <v>9</v>
      </c>
      <c r="H84" t="s">
        <v>278</v>
      </c>
      <c r="I84" s="4">
        <v>45437</v>
      </c>
      <c r="J84" t="s">
        <v>54</v>
      </c>
      <c r="K84" t="s">
        <v>279</v>
      </c>
    </row>
    <row r="85" spans="1:11">
      <c r="A85">
        <v>84</v>
      </c>
      <c r="B85" t="s">
        <v>82</v>
      </c>
      <c r="C85" t="s">
        <v>115</v>
      </c>
      <c r="D85" t="s">
        <v>280</v>
      </c>
      <c r="E85" t="s">
        <v>21</v>
      </c>
      <c r="F85">
        <v>48</v>
      </c>
      <c r="G85">
        <v>4</v>
      </c>
      <c r="H85" t="s">
        <v>225</v>
      </c>
      <c r="I85" s="4">
        <v>45410</v>
      </c>
      <c r="J85" t="s">
        <v>16</v>
      </c>
      <c r="K85" t="s">
        <v>281</v>
      </c>
    </row>
    <row r="86" spans="1:11">
      <c r="A86">
        <v>85</v>
      </c>
      <c r="B86" t="s">
        <v>25</v>
      </c>
      <c r="C86" t="s">
        <v>165</v>
      </c>
      <c r="D86" t="s">
        <v>282</v>
      </c>
      <c r="E86" t="s">
        <v>14</v>
      </c>
      <c r="F86">
        <v>50</v>
      </c>
      <c r="G86">
        <v>18</v>
      </c>
      <c r="H86" t="s">
        <v>66</v>
      </c>
      <c r="I86" s="4">
        <v>45066</v>
      </c>
      <c r="J86" t="s">
        <v>28</v>
      </c>
      <c r="K86" t="s">
        <v>283</v>
      </c>
    </row>
    <row r="87" spans="1:11">
      <c r="A87">
        <v>86</v>
      </c>
      <c r="B87" t="s">
        <v>105</v>
      </c>
      <c r="C87" t="s">
        <v>19</v>
      </c>
      <c r="D87" t="s">
        <v>284</v>
      </c>
      <c r="E87" t="s">
        <v>21</v>
      </c>
      <c r="F87">
        <v>50</v>
      </c>
      <c r="G87">
        <v>3</v>
      </c>
      <c r="H87" t="s">
        <v>36</v>
      </c>
      <c r="I87" s="4">
        <v>45200</v>
      </c>
      <c r="J87" t="s">
        <v>28</v>
      </c>
      <c r="K87" t="s">
        <v>285</v>
      </c>
    </row>
    <row r="88" spans="1:11">
      <c r="A88">
        <v>87</v>
      </c>
      <c r="B88" t="s">
        <v>137</v>
      </c>
      <c r="C88" t="s">
        <v>31</v>
      </c>
      <c r="D88" t="s">
        <v>286</v>
      </c>
      <c r="E88" t="s">
        <v>21</v>
      </c>
      <c r="F88">
        <v>55</v>
      </c>
      <c r="G88">
        <v>15</v>
      </c>
      <c r="H88" t="s">
        <v>15</v>
      </c>
      <c r="I88" s="4">
        <v>45602</v>
      </c>
      <c r="J88" t="s">
        <v>23</v>
      </c>
      <c r="K88" t="s">
        <v>287</v>
      </c>
    </row>
    <row r="89" spans="1:11">
      <c r="A89">
        <v>88</v>
      </c>
      <c r="B89" t="s">
        <v>90</v>
      </c>
      <c r="C89" t="s">
        <v>39</v>
      </c>
      <c r="D89" t="s">
        <v>288</v>
      </c>
      <c r="E89" t="s">
        <v>14</v>
      </c>
      <c r="F89">
        <v>39</v>
      </c>
      <c r="G89">
        <v>5</v>
      </c>
      <c r="H89" t="s">
        <v>49</v>
      </c>
      <c r="I89" s="4">
        <v>45492</v>
      </c>
      <c r="J89" t="s">
        <v>93</v>
      </c>
      <c r="K89" t="s">
        <v>289</v>
      </c>
    </row>
    <row r="90" spans="1:11">
      <c r="A90">
        <v>89</v>
      </c>
      <c r="B90" t="s">
        <v>119</v>
      </c>
      <c r="C90" t="s">
        <v>47</v>
      </c>
      <c r="D90" t="s">
        <v>290</v>
      </c>
      <c r="E90" t="s">
        <v>21</v>
      </c>
      <c r="F90">
        <v>62</v>
      </c>
      <c r="G90">
        <v>15</v>
      </c>
      <c r="H90" t="s">
        <v>15</v>
      </c>
      <c r="I90" s="4">
        <v>45171</v>
      </c>
      <c r="J90" t="s">
        <v>23</v>
      </c>
      <c r="K90" t="s">
        <v>291</v>
      </c>
    </row>
    <row r="91" spans="1:11">
      <c r="A91">
        <v>90</v>
      </c>
      <c r="B91" t="s">
        <v>292</v>
      </c>
      <c r="C91" t="s">
        <v>19</v>
      </c>
      <c r="D91" t="s">
        <v>293</v>
      </c>
      <c r="E91" t="s">
        <v>14</v>
      </c>
      <c r="F91">
        <v>65</v>
      </c>
      <c r="G91">
        <v>1</v>
      </c>
      <c r="H91" t="s">
        <v>59</v>
      </c>
      <c r="I91" s="4">
        <v>45411</v>
      </c>
      <c r="J91" t="s">
        <v>93</v>
      </c>
      <c r="K91" t="s">
        <v>294</v>
      </c>
    </row>
    <row r="92" spans="1:11">
      <c r="A92">
        <v>91</v>
      </c>
      <c r="B92" t="s">
        <v>128</v>
      </c>
      <c r="C92" t="s">
        <v>123</v>
      </c>
      <c r="D92" t="s">
        <v>295</v>
      </c>
      <c r="E92" t="s">
        <v>21</v>
      </c>
      <c r="F92">
        <v>20</v>
      </c>
      <c r="G92">
        <v>5</v>
      </c>
      <c r="H92" t="s">
        <v>49</v>
      </c>
      <c r="I92" s="4">
        <v>45056</v>
      </c>
      <c r="J92" t="s">
        <v>23</v>
      </c>
      <c r="K92" t="s">
        <v>296</v>
      </c>
    </row>
    <row r="93" spans="1:11">
      <c r="A93">
        <v>92</v>
      </c>
      <c r="B93" t="s">
        <v>168</v>
      </c>
      <c r="C93" t="s">
        <v>161</v>
      </c>
      <c r="D93" t="s">
        <v>297</v>
      </c>
      <c r="E93" t="s">
        <v>21</v>
      </c>
      <c r="F93">
        <v>46</v>
      </c>
      <c r="G93">
        <v>16</v>
      </c>
      <c r="H93" t="s">
        <v>92</v>
      </c>
      <c r="I93" s="4">
        <v>45029</v>
      </c>
      <c r="J93" t="s">
        <v>23</v>
      </c>
      <c r="K93" t="s">
        <v>298</v>
      </c>
    </row>
    <row r="94" spans="1:11">
      <c r="A94">
        <v>93</v>
      </c>
      <c r="B94" t="s">
        <v>150</v>
      </c>
      <c r="C94" t="s">
        <v>123</v>
      </c>
      <c r="D94" t="s">
        <v>299</v>
      </c>
      <c r="E94" t="s">
        <v>21</v>
      </c>
      <c r="F94">
        <v>59</v>
      </c>
      <c r="G94">
        <v>4</v>
      </c>
      <c r="H94" t="s">
        <v>225</v>
      </c>
      <c r="I94" s="4">
        <v>45085</v>
      </c>
      <c r="J94" t="s">
        <v>16</v>
      </c>
      <c r="K94" t="s">
        <v>300</v>
      </c>
    </row>
    <row r="95" spans="1:11">
      <c r="A95">
        <v>94</v>
      </c>
      <c r="B95" t="s">
        <v>184</v>
      </c>
      <c r="C95" t="s">
        <v>83</v>
      </c>
      <c r="D95" t="s">
        <v>301</v>
      </c>
      <c r="E95" t="s">
        <v>21</v>
      </c>
      <c r="F95">
        <v>59</v>
      </c>
      <c r="G95">
        <v>10</v>
      </c>
      <c r="H95" t="s">
        <v>142</v>
      </c>
      <c r="I95" s="4">
        <v>45009</v>
      </c>
      <c r="J95" t="s">
        <v>28</v>
      </c>
      <c r="K95" t="s">
        <v>302</v>
      </c>
    </row>
    <row r="96" spans="1:11">
      <c r="A96">
        <v>95</v>
      </c>
      <c r="B96" t="s">
        <v>184</v>
      </c>
      <c r="C96" t="s">
        <v>175</v>
      </c>
      <c r="D96" t="s">
        <v>303</v>
      </c>
      <c r="E96" t="s">
        <v>21</v>
      </c>
      <c r="F96">
        <v>20</v>
      </c>
      <c r="G96">
        <v>16</v>
      </c>
      <c r="H96" t="s">
        <v>92</v>
      </c>
      <c r="I96" s="4">
        <v>45559</v>
      </c>
      <c r="J96" t="s">
        <v>16</v>
      </c>
      <c r="K96" t="s">
        <v>304</v>
      </c>
    </row>
    <row r="97" spans="1:11">
      <c r="A97">
        <v>96</v>
      </c>
      <c r="B97" t="s">
        <v>207</v>
      </c>
      <c r="C97" t="s">
        <v>263</v>
      </c>
      <c r="D97" t="s">
        <v>305</v>
      </c>
      <c r="E97" t="s">
        <v>21</v>
      </c>
      <c r="F97">
        <v>24</v>
      </c>
      <c r="G97">
        <v>5</v>
      </c>
      <c r="H97" t="s">
        <v>49</v>
      </c>
      <c r="I97" s="4">
        <v>45575</v>
      </c>
      <c r="J97" t="s">
        <v>93</v>
      </c>
      <c r="K97" t="s">
        <v>306</v>
      </c>
    </row>
    <row r="98" spans="1:11">
      <c r="A98">
        <v>97</v>
      </c>
      <c r="B98" t="s">
        <v>90</v>
      </c>
      <c r="C98" t="s">
        <v>110</v>
      </c>
      <c r="D98" t="s">
        <v>307</v>
      </c>
      <c r="E98" t="s">
        <v>14</v>
      </c>
      <c r="F98">
        <v>19</v>
      </c>
      <c r="G98">
        <v>10</v>
      </c>
      <c r="H98" t="s">
        <v>142</v>
      </c>
      <c r="I98" s="4">
        <v>44974</v>
      </c>
      <c r="J98" t="s">
        <v>23</v>
      </c>
      <c r="K98" t="s">
        <v>308</v>
      </c>
    </row>
    <row r="99" spans="1:11">
      <c r="A99">
        <v>98</v>
      </c>
      <c r="B99" t="s">
        <v>160</v>
      </c>
      <c r="C99" t="s">
        <v>309</v>
      </c>
      <c r="D99" t="s">
        <v>310</v>
      </c>
      <c r="E99" t="s">
        <v>14</v>
      </c>
      <c r="F99">
        <v>27</v>
      </c>
      <c r="G99">
        <v>4</v>
      </c>
      <c r="H99" t="s">
        <v>225</v>
      </c>
      <c r="I99" s="4">
        <v>45177</v>
      </c>
      <c r="J99" t="s">
        <v>23</v>
      </c>
      <c r="K99" t="s">
        <v>311</v>
      </c>
    </row>
    <row r="100" spans="1:11">
      <c r="A100">
        <v>99</v>
      </c>
      <c r="B100" t="s">
        <v>235</v>
      </c>
      <c r="C100" t="s">
        <v>312</v>
      </c>
      <c r="D100" t="s">
        <v>313</v>
      </c>
      <c r="E100" t="s">
        <v>14</v>
      </c>
      <c r="F100">
        <v>42</v>
      </c>
      <c r="G100">
        <v>1</v>
      </c>
      <c r="H100" t="s">
        <v>59</v>
      </c>
      <c r="I100" s="4">
        <v>45561</v>
      </c>
      <c r="J100" t="s">
        <v>23</v>
      </c>
      <c r="K100" t="s">
        <v>314</v>
      </c>
    </row>
    <row r="101" spans="1:11">
      <c r="A101">
        <v>100</v>
      </c>
      <c r="B101" t="s">
        <v>254</v>
      </c>
      <c r="C101" t="s">
        <v>43</v>
      </c>
      <c r="D101" t="s">
        <v>315</v>
      </c>
      <c r="E101" t="s">
        <v>21</v>
      </c>
      <c r="F101">
        <v>47</v>
      </c>
      <c r="G101">
        <v>2</v>
      </c>
      <c r="H101" t="s">
        <v>68</v>
      </c>
      <c r="I101" s="4">
        <v>45580</v>
      </c>
      <c r="J101" t="s">
        <v>23</v>
      </c>
      <c r="K101" t="s">
        <v>316</v>
      </c>
    </row>
    <row r="102" spans="1:11">
      <c r="A102">
        <v>101</v>
      </c>
      <c r="B102" t="s">
        <v>38</v>
      </c>
      <c r="C102" t="s">
        <v>317</v>
      </c>
      <c r="D102" t="s">
        <v>318</v>
      </c>
      <c r="E102" t="s">
        <v>21</v>
      </c>
      <c r="F102">
        <v>47</v>
      </c>
      <c r="G102">
        <v>16</v>
      </c>
      <c r="H102" t="s">
        <v>92</v>
      </c>
      <c r="I102" s="4">
        <v>45221</v>
      </c>
      <c r="J102" t="s">
        <v>23</v>
      </c>
      <c r="K102" t="s">
        <v>319</v>
      </c>
    </row>
    <row r="103" spans="1:11">
      <c r="A103">
        <v>102</v>
      </c>
      <c r="B103" t="s">
        <v>195</v>
      </c>
      <c r="C103" t="s">
        <v>106</v>
      </c>
      <c r="D103" t="s">
        <v>320</v>
      </c>
      <c r="E103" t="s">
        <v>14</v>
      </c>
      <c r="F103">
        <v>55</v>
      </c>
      <c r="G103">
        <v>19</v>
      </c>
      <c r="H103" t="s">
        <v>45</v>
      </c>
      <c r="I103" s="4">
        <v>45233</v>
      </c>
      <c r="J103" t="s">
        <v>23</v>
      </c>
      <c r="K103" t="s">
        <v>321</v>
      </c>
    </row>
    <row r="104" spans="1:11">
      <c r="A104">
        <v>103</v>
      </c>
      <c r="B104" t="s">
        <v>178</v>
      </c>
      <c r="C104" t="s">
        <v>322</v>
      </c>
      <c r="D104" t="s">
        <v>323</v>
      </c>
      <c r="E104" t="s">
        <v>21</v>
      </c>
      <c r="F104">
        <v>37</v>
      </c>
      <c r="G104">
        <v>5</v>
      </c>
      <c r="H104" t="s">
        <v>49</v>
      </c>
      <c r="I104" s="4">
        <v>45130</v>
      </c>
      <c r="J104" t="s">
        <v>54</v>
      </c>
      <c r="K104" t="s">
        <v>324</v>
      </c>
    </row>
    <row r="105" spans="1:11">
      <c r="A105">
        <v>104</v>
      </c>
      <c r="B105" t="s">
        <v>214</v>
      </c>
      <c r="C105" t="s">
        <v>12</v>
      </c>
      <c r="D105" t="s">
        <v>325</v>
      </c>
      <c r="E105" t="s">
        <v>21</v>
      </c>
      <c r="F105">
        <v>40</v>
      </c>
      <c r="G105">
        <v>4</v>
      </c>
      <c r="H105" t="s">
        <v>225</v>
      </c>
      <c r="I105" s="4">
        <v>45515</v>
      </c>
      <c r="J105" t="s">
        <v>23</v>
      </c>
      <c r="K105" t="s">
        <v>326</v>
      </c>
    </row>
    <row r="106" spans="1:11">
      <c r="A106">
        <v>105</v>
      </c>
      <c r="B106" t="s">
        <v>150</v>
      </c>
      <c r="C106" t="s">
        <v>96</v>
      </c>
      <c r="D106" t="s">
        <v>327</v>
      </c>
      <c r="E106" t="s">
        <v>21</v>
      </c>
      <c r="F106">
        <v>54</v>
      </c>
      <c r="G106">
        <v>2</v>
      </c>
      <c r="H106" t="s">
        <v>68</v>
      </c>
      <c r="I106" s="4">
        <v>45629</v>
      </c>
      <c r="J106" t="s">
        <v>93</v>
      </c>
      <c r="K106" t="s">
        <v>328</v>
      </c>
    </row>
    <row r="107" spans="1:11">
      <c r="A107">
        <v>106</v>
      </c>
      <c r="B107" t="s">
        <v>11</v>
      </c>
      <c r="C107" t="s">
        <v>169</v>
      </c>
      <c r="D107" t="s">
        <v>329</v>
      </c>
      <c r="E107" t="s">
        <v>14</v>
      </c>
      <c r="F107">
        <v>36</v>
      </c>
      <c r="G107">
        <v>12</v>
      </c>
      <c r="H107" t="s">
        <v>112</v>
      </c>
      <c r="I107" s="4">
        <v>45162</v>
      </c>
      <c r="J107" t="s">
        <v>23</v>
      </c>
      <c r="K107" t="s">
        <v>330</v>
      </c>
    </row>
    <row r="108" spans="1:11">
      <c r="A108">
        <v>107</v>
      </c>
      <c r="B108" t="s">
        <v>207</v>
      </c>
      <c r="C108" t="s">
        <v>165</v>
      </c>
      <c r="D108" t="s">
        <v>331</v>
      </c>
      <c r="E108" t="s">
        <v>21</v>
      </c>
      <c r="F108">
        <v>61</v>
      </c>
      <c r="G108">
        <v>8</v>
      </c>
      <c r="H108" t="s">
        <v>76</v>
      </c>
      <c r="I108" s="4">
        <v>45602</v>
      </c>
      <c r="J108" t="s">
        <v>23</v>
      </c>
      <c r="K108" t="s">
        <v>332</v>
      </c>
    </row>
    <row r="109" spans="1:11">
      <c r="A109">
        <v>108</v>
      </c>
      <c r="B109" t="s">
        <v>219</v>
      </c>
      <c r="C109" t="s">
        <v>161</v>
      </c>
      <c r="D109" t="s">
        <v>333</v>
      </c>
      <c r="E109" t="s">
        <v>14</v>
      </c>
      <c r="F109">
        <v>59</v>
      </c>
      <c r="G109">
        <v>17</v>
      </c>
      <c r="H109" t="s">
        <v>334</v>
      </c>
      <c r="I109" s="4">
        <v>44967</v>
      </c>
      <c r="J109" t="s">
        <v>23</v>
      </c>
      <c r="K109" t="s">
        <v>335</v>
      </c>
    </row>
    <row r="110" spans="1:11">
      <c r="A110">
        <v>109</v>
      </c>
      <c r="B110" t="s">
        <v>336</v>
      </c>
      <c r="C110" t="s">
        <v>43</v>
      </c>
      <c r="D110" t="s">
        <v>337</v>
      </c>
      <c r="E110" t="s">
        <v>21</v>
      </c>
      <c r="F110">
        <v>26</v>
      </c>
      <c r="G110">
        <v>3</v>
      </c>
      <c r="H110" t="s">
        <v>36</v>
      </c>
      <c r="I110" s="4">
        <v>45019</v>
      </c>
      <c r="J110" t="s">
        <v>28</v>
      </c>
      <c r="K110" t="s">
        <v>338</v>
      </c>
    </row>
    <row r="111" spans="1:11">
      <c r="A111">
        <v>110</v>
      </c>
      <c r="B111" t="s">
        <v>137</v>
      </c>
      <c r="C111" t="s">
        <v>19</v>
      </c>
      <c r="D111" t="s">
        <v>339</v>
      </c>
      <c r="E111" t="s">
        <v>21</v>
      </c>
      <c r="F111">
        <v>26</v>
      </c>
      <c r="G111">
        <v>2</v>
      </c>
      <c r="H111" t="s">
        <v>68</v>
      </c>
      <c r="I111" s="4">
        <v>45479</v>
      </c>
      <c r="J111" t="s">
        <v>28</v>
      </c>
      <c r="K111" t="s">
        <v>340</v>
      </c>
    </row>
    <row r="112" spans="1:11">
      <c r="A112">
        <v>111</v>
      </c>
      <c r="B112" t="s">
        <v>82</v>
      </c>
      <c r="C112" t="s">
        <v>266</v>
      </c>
      <c r="D112" t="s">
        <v>341</v>
      </c>
      <c r="E112" t="s">
        <v>21</v>
      </c>
      <c r="F112">
        <v>28</v>
      </c>
      <c r="G112">
        <v>17</v>
      </c>
      <c r="H112" t="s">
        <v>334</v>
      </c>
      <c r="I112" s="4">
        <v>45190</v>
      </c>
      <c r="J112" t="s">
        <v>28</v>
      </c>
      <c r="K112" t="s">
        <v>342</v>
      </c>
    </row>
    <row r="113" spans="1:11">
      <c r="A113">
        <v>112</v>
      </c>
      <c r="B113" t="s">
        <v>18</v>
      </c>
      <c r="C113" t="s">
        <v>343</v>
      </c>
      <c r="D113" t="s">
        <v>344</v>
      </c>
      <c r="E113" t="s">
        <v>21</v>
      </c>
      <c r="F113">
        <v>39</v>
      </c>
      <c r="G113">
        <v>12</v>
      </c>
      <c r="H113" t="s">
        <v>112</v>
      </c>
      <c r="I113" s="4">
        <v>45044</v>
      </c>
      <c r="J113" t="s">
        <v>23</v>
      </c>
      <c r="K113" t="s">
        <v>345</v>
      </c>
    </row>
    <row r="114" spans="1:11">
      <c r="A114">
        <v>113</v>
      </c>
      <c r="B114" t="s">
        <v>86</v>
      </c>
      <c r="C114" t="s">
        <v>134</v>
      </c>
      <c r="D114" t="s">
        <v>346</v>
      </c>
      <c r="E114" t="s">
        <v>14</v>
      </c>
      <c r="F114">
        <v>64</v>
      </c>
      <c r="G114">
        <v>15</v>
      </c>
      <c r="H114" t="s">
        <v>15</v>
      </c>
      <c r="I114" s="4">
        <v>45617</v>
      </c>
      <c r="J114" t="s">
        <v>54</v>
      </c>
      <c r="K114" t="s">
        <v>347</v>
      </c>
    </row>
    <row r="115" spans="1:11">
      <c r="A115">
        <v>114</v>
      </c>
      <c r="B115" t="s">
        <v>257</v>
      </c>
      <c r="C115" t="s">
        <v>96</v>
      </c>
      <c r="D115" t="s">
        <v>348</v>
      </c>
      <c r="E115" t="s">
        <v>21</v>
      </c>
      <c r="F115">
        <v>52</v>
      </c>
      <c r="G115">
        <v>1</v>
      </c>
      <c r="H115" t="s">
        <v>59</v>
      </c>
      <c r="I115" s="4">
        <v>45053</v>
      </c>
      <c r="J115" t="s">
        <v>23</v>
      </c>
      <c r="K115" t="s">
        <v>349</v>
      </c>
    </row>
    <row r="116" spans="1:11">
      <c r="A116">
        <v>115</v>
      </c>
      <c r="B116" t="s">
        <v>140</v>
      </c>
      <c r="C116" t="s">
        <v>147</v>
      </c>
      <c r="D116" t="s">
        <v>350</v>
      </c>
      <c r="E116" t="s">
        <v>21</v>
      </c>
      <c r="F116">
        <v>41</v>
      </c>
      <c r="G116">
        <v>14</v>
      </c>
      <c r="H116" t="s">
        <v>22</v>
      </c>
      <c r="I116" s="4">
        <v>45037</v>
      </c>
      <c r="J116" t="s">
        <v>23</v>
      </c>
      <c r="K116" t="s">
        <v>351</v>
      </c>
    </row>
    <row r="117" spans="1:11">
      <c r="A117">
        <v>116</v>
      </c>
      <c r="B117" t="s">
        <v>150</v>
      </c>
      <c r="C117" t="s">
        <v>83</v>
      </c>
      <c r="D117" t="s">
        <v>352</v>
      </c>
      <c r="E117" t="s">
        <v>21</v>
      </c>
      <c r="F117">
        <v>53</v>
      </c>
      <c r="G117">
        <v>16</v>
      </c>
      <c r="H117" t="s">
        <v>92</v>
      </c>
      <c r="I117" s="4">
        <v>45262</v>
      </c>
      <c r="J117" t="s">
        <v>28</v>
      </c>
      <c r="K117" t="s">
        <v>353</v>
      </c>
    </row>
    <row r="118" spans="1:11">
      <c r="A118">
        <v>117</v>
      </c>
      <c r="B118" t="s">
        <v>219</v>
      </c>
      <c r="C118" t="s">
        <v>120</v>
      </c>
      <c r="D118" t="s">
        <v>354</v>
      </c>
      <c r="E118" t="s">
        <v>14</v>
      </c>
      <c r="F118">
        <v>47</v>
      </c>
      <c r="G118">
        <v>9</v>
      </c>
      <c r="H118" t="s">
        <v>278</v>
      </c>
      <c r="I118" s="4">
        <v>45644</v>
      </c>
      <c r="J118" t="s">
        <v>23</v>
      </c>
      <c r="K118" t="s">
        <v>355</v>
      </c>
    </row>
    <row r="119" spans="1:11">
      <c r="A119">
        <v>118</v>
      </c>
      <c r="B119" t="s">
        <v>214</v>
      </c>
      <c r="C119" t="s">
        <v>66</v>
      </c>
      <c r="D119" t="s">
        <v>356</v>
      </c>
      <c r="E119" t="s">
        <v>21</v>
      </c>
      <c r="F119">
        <v>20</v>
      </c>
      <c r="G119">
        <v>1</v>
      </c>
      <c r="H119" t="s">
        <v>59</v>
      </c>
      <c r="I119" s="4">
        <v>45238</v>
      </c>
      <c r="J119" t="s">
        <v>54</v>
      </c>
      <c r="K119" t="s">
        <v>357</v>
      </c>
    </row>
    <row r="120" spans="1:11">
      <c r="A120">
        <v>119</v>
      </c>
      <c r="B120" t="s">
        <v>358</v>
      </c>
      <c r="C120" t="s">
        <v>12</v>
      </c>
      <c r="D120" t="s">
        <v>359</v>
      </c>
      <c r="E120" t="s">
        <v>14</v>
      </c>
      <c r="F120">
        <v>26</v>
      </c>
      <c r="G120">
        <v>16</v>
      </c>
      <c r="H120" t="s">
        <v>92</v>
      </c>
      <c r="I120" s="4">
        <v>45324</v>
      </c>
      <c r="J120" t="s">
        <v>23</v>
      </c>
      <c r="K120" t="s">
        <v>360</v>
      </c>
    </row>
    <row r="121" spans="1:11">
      <c r="A121">
        <v>120</v>
      </c>
      <c r="B121" t="s">
        <v>140</v>
      </c>
      <c r="C121" t="s">
        <v>123</v>
      </c>
      <c r="D121" t="s">
        <v>361</v>
      </c>
      <c r="E121" t="s">
        <v>21</v>
      </c>
      <c r="F121">
        <v>59</v>
      </c>
      <c r="G121">
        <v>16</v>
      </c>
      <c r="H121" t="s">
        <v>92</v>
      </c>
      <c r="I121" s="4">
        <v>45028</v>
      </c>
      <c r="J121" t="s">
        <v>28</v>
      </c>
      <c r="K121" t="s">
        <v>362</v>
      </c>
    </row>
    <row r="122" spans="1:11">
      <c r="A122">
        <v>121</v>
      </c>
      <c r="B122" t="s">
        <v>192</v>
      </c>
      <c r="C122" t="s">
        <v>26</v>
      </c>
      <c r="D122" t="s">
        <v>363</v>
      </c>
      <c r="E122" t="s">
        <v>21</v>
      </c>
      <c r="F122">
        <v>31</v>
      </c>
      <c r="G122">
        <v>10</v>
      </c>
      <c r="H122" t="s">
        <v>142</v>
      </c>
      <c r="I122" s="4">
        <v>45381</v>
      </c>
      <c r="J122" t="s">
        <v>23</v>
      </c>
      <c r="K122" t="s">
        <v>364</v>
      </c>
    </row>
    <row r="123" spans="1:11">
      <c r="A123">
        <v>122</v>
      </c>
      <c r="B123" t="s">
        <v>292</v>
      </c>
      <c r="C123" t="s">
        <v>157</v>
      </c>
      <c r="D123" t="s">
        <v>365</v>
      </c>
      <c r="E123" t="s">
        <v>14</v>
      </c>
      <c r="F123">
        <v>61</v>
      </c>
      <c r="G123">
        <v>1</v>
      </c>
      <c r="H123" t="s">
        <v>59</v>
      </c>
      <c r="I123" s="4">
        <v>45303</v>
      </c>
      <c r="J123" t="s">
        <v>23</v>
      </c>
      <c r="K123" t="s">
        <v>366</v>
      </c>
    </row>
    <row r="124" spans="1:11">
      <c r="A124">
        <v>123</v>
      </c>
      <c r="B124" t="s">
        <v>336</v>
      </c>
      <c r="C124" t="s">
        <v>96</v>
      </c>
      <c r="D124" t="s">
        <v>367</v>
      </c>
      <c r="E124" t="s">
        <v>21</v>
      </c>
      <c r="F124">
        <v>25</v>
      </c>
      <c r="G124">
        <v>3</v>
      </c>
      <c r="H124" t="s">
        <v>36</v>
      </c>
      <c r="I124" s="4">
        <v>45392</v>
      </c>
      <c r="J124" t="s">
        <v>16</v>
      </c>
      <c r="K124" t="s">
        <v>368</v>
      </c>
    </row>
    <row r="125" spans="1:11">
      <c r="A125">
        <v>124</v>
      </c>
      <c r="B125" t="s">
        <v>219</v>
      </c>
      <c r="C125" t="s">
        <v>169</v>
      </c>
      <c r="D125" t="s">
        <v>369</v>
      </c>
      <c r="E125" t="s">
        <v>14</v>
      </c>
      <c r="F125">
        <v>21</v>
      </c>
      <c r="G125">
        <v>19</v>
      </c>
      <c r="H125" t="s">
        <v>45</v>
      </c>
      <c r="I125" s="4">
        <v>45268</v>
      </c>
      <c r="J125" t="s">
        <v>16</v>
      </c>
      <c r="K125" t="s">
        <v>370</v>
      </c>
    </row>
    <row r="126" spans="1:11">
      <c r="A126">
        <v>125</v>
      </c>
      <c r="B126" t="s">
        <v>371</v>
      </c>
      <c r="C126" t="s">
        <v>71</v>
      </c>
      <c r="D126" t="s">
        <v>372</v>
      </c>
      <c r="E126" t="s">
        <v>14</v>
      </c>
      <c r="F126">
        <v>53</v>
      </c>
      <c r="G126">
        <v>2</v>
      </c>
      <c r="H126" t="s">
        <v>68</v>
      </c>
      <c r="I126" s="4">
        <v>45139</v>
      </c>
      <c r="J126" t="s">
        <v>23</v>
      </c>
      <c r="K126" t="s">
        <v>373</v>
      </c>
    </row>
    <row r="127" spans="1:11">
      <c r="A127">
        <v>126</v>
      </c>
      <c r="B127" t="s">
        <v>260</v>
      </c>
      <c r="C127" t="s">
        <v>123</v>
      </c>
      <c r="D127" t="s">
        <v>374</v>
      </c>
      <c r="E127" t="s">
        <v>14</v>
      </c>
      <c r="F127">
        <v>56</v>
      </c>
      <c r="G127">
        <v>13</v>
      </c>
      <c r="H127" t="s">
        <v>117</v>
      </c>
      <c r="I127" s="4">
        <v>44929</v>
      </c>
      <c r="J127" t="s">
        <v>23</v>
      </c>
      <c r="K127" t="s">
        <v>375</v>
      </c>
    </row>
    <row r="128" spans="1:11">
      <c r="A128">
        <v>127</v>
      </c>
      <c r="B128" t="s">
        <v>86</v>
      </c>
      <c r="C128" t="s">
        <v>39</v>
      </c>
      <c r="D128" t="s">
        <v>376</v>
      </c>
      <c r="E128" t="s">
        <v>14</v>
      </c>
      <c r="F128">
        <v>29</v>
      </c>
      <c r="G128">
        <v>2</v>
      </c>
      <c r="H128" t="s">
        <v>68</v>
      </c>
      <c r="I128" s="4">
        <v>45039</v>
      </c>
      <c r="J128" t="s">
        <v>23</v>
      </c>
      <c r="K128" t="s">
        <v>377</v>
      </c>
    </row>
    <row r="129" spans="1:11">
      <c r="A129">
        <v>128</v>
      </c>
      <c r="B129" t="s">
        <v>86</v>
      </c>
      <c r="C129" t="s">
        <v>317</v>
      </c>
      <c r="D129" t="s">
        <v>378</v>
      </c>
      <c r="E129" t="s">
        <v>14</v>
      </c>
      <c r="F129">
        <v>33</v>
      </c>
      <c r="G129">
        <v>3</v>
      </c>
      <c r="H129" t="s">
        <v>36</v>
      </c>
      <c r="I129" s="4">
        <v>45529</v>
      </c>
      <c r="J129" t="s">
        <v>23</v>
      </c>
      <c r="K129" t="s">
        <v>379</v>
      </c>
    </row>
    <row r="130" spans="1:11">
      <c r="A130">
        <v>129</v>
      </c>
      <c r="B130" t="s">
        <v>51</v>
      </c>
      <c r="C130" t="s">
        <v>144</v>
      </c>
      <c r="D130" t="s">
        <v>380</v>
      </c>
      <c r="E130" t="s">
        <v>14</v>
      </c>
      <c r="F130">
        <v>44</v>
      </c>
      <c r="G130">
        <v>2</v>
      </c>
      <c r="H130" t="s">
        <v>68</v>
      </c>
      <c r="I130" s="4">
        <v>45465</v>
      </c>
      <c r="J130" t="s">
        <v>16</v>
      </c>
      <c r="K130" t="s">
        <v>381</v>
      </c>
    </row>
    <row r="131" spans="1:11">
      <c r="A131">
        <v>130</v>
      </c>
      <c r="B131" t="s">
        <v>133</v>
      </c>
      <c r="C131" t="s">
        <v>106</v>
      </c>
      <c r="D131" t="s">
        <v>382</v>
      </c>
      <c r="E131" t="s">
        <v>14</v>
      </c>
      <c r="F131">
        <v>50</v>
      </c>
      <c r="G131">
        <v>13</v>
      </c>
      <c r="H131" t="s">
        <v>117</v>
      </c>
      <c r="I131" s="4">
        <v>45534</v>
      </c>
      <c r="J131" t="s">
        <v>16</v>
      </c>
      <c r="K131" t="s">
        <v>383</v>
      </c>
    </row>
    <row r="132" spans="1:11">
      <c r="A132">
        <v>131</v>
      </c>
      <c r="B132" t="s">
        <v>70</v>
      </c>
      <c r="C132" t="s">
        <v>26</v>
      </c>
      <c r="D132" t="s">
        <v>384</v>
      </c>
      <c r="E132" t="s">
        <v>14</v>
      </c>
      <c r="F132">
        <v>60</v>
      </c>
      <c r="G132">
        <v>11</v>
      </c>
      <c r="H132" t="s">
        <v>53</v>
      </c>
      <c r="I132" s="4">
        <v>45460</v>
      </c>
      <c r="J132" t="s">
        <v>23</v>
      </c>
      <c r="K132" t="s">
        <v>385</v>
      </c>
    </row>
    <row r="133" spans="1:11">
      <c r="A133">
        <v>132</v>
      </c>
      <c r="B133" t="s">
        <v>386</v>
      </c>
      <c r="C133" t="s">
        <v>79</v>
      </c>
      <c r="D133" t="s">
        <v>387</v>
      </c>
      <c r="E133" t="s">
        <v>14</v>
      </c>
      <c r="F133">
        <v>45</v>
      </c>
      <c r="G133">
        <v>15</v>
      </c>
      <c r="H133" t="s">
        <v>15</v>
      </c>
      <c r="I133" s="4">
        <v>45629</v>
      </c>
      <c r="J133" t="s">
        <v>16</v>
      </c>
      <c r="K133" t="s">
        <v>388</v>
      </c>
    </row>
    <row r="134" spans="1:11">
      <c r="A134">
        <v>133</v>
      </c>
      <c r="B134" t="s">
        <v>257</v>
      </c>
      <c r="C134" t="s">
        <v>263</v>
      </c>
      <c r="D134" t="s">
        <v>389</v>
      </c>
      <c r="E134" t="s">
        <v>21</v>
      </c>
      <c r="F134">
        <v>27</v>
      </c>
      <c r="G134">
        <v>3</v>
      </c>
      <c r="H134" t="s">
        <v>36</v>
      </c>
      <c r="I134" s="4">
        <v>44994</v>
      </c>
      <c r="J134" t="s">
        <v>16</v>
      </c>
      <c r="K134" t="s">
        <v>390</v>
      </c>
    </row>
    <row r="135" spans="1:11">
      <c r="A135">
        <v>134</v>
      </c>
      <c r="B135" t="s">
        <v>128</v>
      </c>
      <c r="C135" t="s">
        <v>169</v>
      </c>
      <c r="D135" t="s">
        <v>391</v>
      </c>
      <c r="E135" t="s">
        <v>21</v>
      </c>
      <c r="F135">
        <v>47</v>
      </c>
      <c r="G135">
        <v>6</v>
      </c>
      <c r="H135" t="s">
        <v>63</v>
      </c>
      <c r="I135" s="4">
        <v>45444</v>
      </c>
      <c r="J135" t="s">
        <v>23</v>
      </c>
      <c r="K135" t="s">
        <v>392</v>
      </c>
    </row>
    <row r="136" spans="1:11">
      <c r="A136">
        <v>135</v>
      </c>
      <c r="B136" t="s">
        <v>371</v>
      </c>
      <c r="C136" t="s">
        <v>102</v>
      </c>
      <c r="D136" t="s">
        <v>393</v>
      </c>
      <c r="E136" t="s">
        <v>14</v>
      </c>
      <c r="F136">
        <v>59</v>
      </c>
      <c r="G136">
        <v>15</v>
      </c>
      <c r="H136" t="s">
        <v>15</v>
      </c>
      <c r="I136" s="4">
        <v>45491</v>
      </c>
      <c r="J136" t="s">
        <v>93</v>
      </c>
      <c r="K136" t="s">
        <v>394</v>
      </c>
    </row>
    <row r="137" spans="1:11">
      <c r="A137">
        <v>136</v>
      </c>
      <c r="B137" t="s">
        <v>74</v>
      </c>
      <c r="C137" t="s">
        <v>106</v>
      </c>
      <c r="D137" t="s">
        <v>395</v>
      </c>
      <c r="E137" t="s">
        <v>14</v>
      </c>
      <c r="F137">
        <v>44</v>
      </c>
      <c r="G137">
        <v>16</v>
      </c>
      <c r="H137" t="s">
        <v>92</v>
      </c>
      <c r="I137" s="4">
        <v>45274</v>
      </c>
      <c r="J137" t="s">
        <v>28</v>
      </c>
      <c r="K137" t="s">
        <v>396</v>
      </c>
    </row>
    <row r="138" spans="1:11">
      <c r="A138">
        <v>137</v>
      </c>
      <c r="B138" t="s">
        <v>203</v>
      </c>
      <c r="C138" t="s">
        <v>161</v>
      </c>
      <c r="D138" t="s">
        <v>397</v>
      </c>
      <c r="E138" t="s">
        <v>21</v>
      </c>
      <c r="F138">
        <v>38</v>
      </c>
      <c r="G138">
        <v>3</v>
      </c>
      <c r="H138" t="s">
        <v>36</v>
      </c>
      <c r="I138" s="4">
        <v>45608</v>
      </c>
      <c r="J138" t="s">
        <v>23</v>
      </c>
      <c r="K138" t="s">
        <v>398</v>
      </c>
    </row>
    <row r="139" spans="1:11">
      <c r="A139">
        <v>138</v>
      </c>
      <c r="B139" t="s">
        <v>399</v>
      </c>
      <c r="C139" t="s">
        <v>79</v>
      </c>
      <c r="D139" t="s">
        <v>400</v>
      </c>
      <c r="E139" t="s">
        <v>14</v>
      </c>
      <c r="F139">
        <v>23</v>
      </c>
      <c r="G139">
        <v>1</v>
      </c>
      <c r="H139" t="s">
        <v>59</v>
      </c>
      <c r="I139" s="4">
        <v>45022</v>
      </c>
      <c r="J139" t="s">
        <v>23</v>
      </c>
      <c r="K139" t="s">
        <v>401</v>
      </c>
    </row>
    <row r="140" spans="1:11">
      <c r="A140">
        <v>139</v>
      </c>
      <c r="B140" t="s">
        <v>18</v>
      </c>
      <c r="C140" t="s">
        <v>66</v>
      </c>
      <c r="D140" t="s">
        <v>402</v>
      </c>
      <c r="E140" t="s">
        <v>21</v>
      </c>
      <c r="F140">
        <v>55</v>
      </c>
      <c r="G140">
        <v>7</v>
      </c>
      <c r="H140" t="s">
        <v>163</v>
      </c>
      <c r="I140" s="4">
        <v>45502</v>
      </c>
      <c r="J140" t="s">
        <v>23</v>
      </c>
      <c r="K140" t="s">
        <v>403</v>
      </c>
    </row>
    <row r="141" spans="1:11">
      <c r="A141">
        <v>140</v>
      </c>
      <c r="B141" t="s">
        <v>74</v>
      </c>
      <c r="C141" t="s">
        <v>309</v>
      </c>
      <c r="D141" t="s">
        <v>404</v>
      </c>
      <c r="E141" t="s">
        <v>14</v>
      </c>
      <c r="F141">
        <v>45</v>
      </c>
      <c r="G141">
        <v>16</v>
      </c>
      <c r="H141" t="s">
        <v>92</v>
      </c>
      <c r="I141" s="4">
        <v>44979</v>
      </c>
      <c r="J141" t="s">
        <v>54</v>
      </c>
      <c r="K141" t="s">
        <v>405</v>
      </c>
    </row>
    <row r="142" spans="1:11">
      <c r="A142">
        <v>141</v>
      </c>
      <c r="B142" t="s">
        <v>30</v>
      </c>
      <c r="C142" t="s">
        <v>161</v>
      </c>
      <c r="D142" t="s">
        <v>406</v>
      </c>
      <c r="E142" t="s">
        <v>21</v>
      </c>
      <c r="F142">
        <v>31</v>
      </c>
      <c r="G142">
        <v>7</v>
      </c>
      <c r="H142" t="s">
        <v>163</v>
      </c>
      <c r="I142" s="4">
        <v>45085</v>
      </c>
      <c r="J142" t="s">
        <v>23</v>
      </c>
      <c r="K142" t="s">
        <v>407</v>
      </c>
    </row>
    <row r="143" spans="1:11">
      <c r="A143">
        <v>142</v>
      </c>
      <c r="B143" t="s">
        <v>292</v>
      </c>
      <c r="C143" t="s">
        <v>161</v>
      </c>
      <c r="D143" t="s">
        <v>408</v>
      </c>
      <c r="E143" t="s">
        <v>14</v>
      </c>
      <c r="F143">
        <v>53</v>
      </c>
      <c r="G143">
        <v>3</v>
      </c>
      <c r="H143" t="s">
        <v>36</v>
      </c>
      <c r="I143" s="4">
        <v>45303</v>
      </c>
      <c r="J143" t="s">
        <v>16</v>
      </c>
      <c r="K143" t="s">
        <v>409</v>
      </c>
    </row>
    <row r="144" spans="1:11">
      <c r="A144">
        <v>143</v>
      </c>
      <c r="B144" t="s">
        <v>140</v>
      </c>
      <c r="C144" t="s">
        <v>134</v>
      </c>
      <c r="D144" t="s">
        <v>410</v>
      </c>
      <c r="E144" t="s">
        <v>21</v>
      </c>
      <c r="F144">
        <v>53</v>
      </c>
      <c r="G144">
        <v>14</v>
      </c>
      <c r="H144" t="s">
        <v>22</v>
      </c>
      <c r="I144" s="4">
        <v>45563</v>
      </c>
      <c r="J144" t="s">
        <v>23</v>
      </c>
      <c r="K144" t="s">
        <v>411</v>
      </c>
    </row>
    <row r="145" spans="1:11">
      <c r="A145">
        <v>144</v>
      </c>
      <c r="B145" t="s">
        <v>70</v>
      </c>
      <c r="C145" t="s">
        <v>115</v>
      </c>
      <c r="D145" t="s">
        <v>412</v>
      </c>
      <c r="E145" t="s">
        <v>14</v>
      </c>
      <c r="F145">
        <v>35</v>
      </c>
      <c r="G145">
        <v>1</v>
      </c>
      <c r="H145" t="s">
        <v>59</v>
      </c>
      <c r="I145" s="4">
        <v>45646</v>
      </c>
      <c r="J145" t="s">
        <v>93</v>
      </c>
      <c r="K145" t="s">
        <v>413</v>
      </c>
    </row>
    <row r="146" spans="1:11">
      <c r="A146">
        <v>145</v>
      </c>
      <c r="B146" t="s">
        <v>30</v>
      </c>
      <c r="C146" t="s">
        <v>317</v>
      </c>
      <c r="D146" t="s">
        <v>414</v>
      </c>
      <c r="E146" t="s">
        <v>21</v>
      </c>
      <c r="F146">
        <v>27</v>
      </c>
      <c r="G146">
        <v>2</v>
      </c>
      <c r="H146" t="s">
        <v>68</v>
      </c>
      <c r="I146" s="4">
        <v>45506</v>
      </c>
      <c r="J146" t="s">
        <v>23</v>
      </c>
      <c r="K146" t="s">
        <v>415</v>
      </c>
    </row>
    <row r="147" spans="1:11">
      <c r="A147">
        <v>146</v>
      </c>
      <c r="B147" t="s">
        <v>86</v>
      </c>
      <c r="C147" t="s">
        <v>87</v>
      </c>
      <c r="D147" t="s">
        <v>88</v>
      </c>
      <c r="E147" t="s">
        <v>14</v>
      </c>
      <c r="F147">
        <v>51</v>
      </c>
      <c r="G147">
        <v>1</v>
      </c>
      <c r="H147" t="s">
        <v>59</v>
      </c>
      <c r="I147" s="4">
        <v>45147</v>
      </c>
      <c r="J147" t="s">
        <v>23</v>
      </c>
      <c r="K147" t="s">
        <v>416</v>
      </c>
    </row>
    <row r="148" spans="1:11">
      <c r="A148">
        <v>147</v>
      </c>
      <c r="B148" t="s">
        <v>184</v>
      </c>
      <c r="C148" t="s">
        <v>110</v>
      </c>
      <c r="D148" t="s">
        <v>417</v>
      </c>
      <c r="E148" t="s">
        <v>21</v>
      </c>
      <c r="F148">
        <v>64</v>
      </c>
      <c r="G148">
        <v>4</v>
      </c>
      <c r="H148" t="s">
        <v>225</v>
      </c>
      <c r="I148" s="4">
        <v>45259</v>
      </c>
      <c r="J148" t="s">
        <v>93</v>
      </c>
      <c r="K148" t="s">
        <v>418</v>
      </c>
    </row>
    <row r="149" spans="1:11">
      <c r="A149">
        <v>148</v>
      </c>
      <c r="B149" t="s">
        <v>419</v>
      </c>
      <c r="C149" t="s">
        <v>144</v>
      </c>
      <c r="D149" t="s">
        <v>420</v>
      </c>
      <c r="E149" t="s">
        <v>14</v>
      </c>
      <c r="F149">
        <v>57</v>
      </c>
      <c r="G149">
        <v>2</v>
      </c>
      <c r="H149" t="s">
        <v>68</v>
      </c>
      <c r="I149" s="4">
        <v>44977</v>
      </c>
      <c r="J149" t="s">
        <v>23</v>
      </c>
      <c r="K149" t="s">
        <v>421</v>
      </c>
    </row>
    <row r="150" spans="1:11">
      <c r="A150">
        <v>149</v>
      </c>
      <c r="B150" t="s">
        <v>119</v>
      </c>
      <c r="C150" t="s">
        <v>57</v>
      </c>
      <c r="D150" t="s">
        <v>422</v>
      </c>
      <c r="E150" t="s">
        <v>21</v>
      </c>
      <c r="F150">
        <v>46</v>
      </c>
      <c r="G150">
        <v>5</v>
      </c>
      <c r="H150" t="s">
        <v>49</v>
      </c>
      <c r="I150" s="4">
        <v>45351</v>
      </c>
      <c r="J150" t="s">
        <v>23</v>
      </c>
      <c r="K150" t="s">
        <v>423</v>
      </c>
    </row>
    <row r="151" spans="1:11">
      <c r="A151">
        <v>150</v>
      </c>
      <c r="B151" t="s">
        <v>56</v>
      </c>
      <c r="C151" t="s">
        <v>57</v>
      </c>
      <c r="D151" t="s">
        <v>58</v>
      </c>
      <c r="E151" t="s">
        <v>14</v>
      </c>
      <c r="F151">
        <v>61</v>
      </c>
      <c r="G151">
        <v>2</v>
      </c>
      <c r="H151" t="s">
        <v>68</v>
      </c>
      <c r="I151" s="4">
        <v>45621</v>
      </c>
      <c r="J151" t="s">
        <v>23</v>
      </c>
      <c r="K151" t="s">
        <v>424</v>
      </c>
    </row>
    <row r="152" spans="1:11">
      <c r="A152">
        <v>151</v>
      </c>
      <c r="B152" t="s">
        <v>336</v>
      </c>
      <c r="C152" t="s">
        <v>134</v>
      </c>
      <c r="D152" t="s">
        <v>425</v>
      </c>
      <c r="E152" t="s">
        <v>21</v>
      </c>
      <c r="F152">
        <v>56</v>
      </c>
      <c r="G152">
        <v>4</v>
      </c>
      <c r="H152" t="s">
        <v>225</v>
      </c>
      <c r="I152" s="4">
        <v>44983</v>
      </c>
      <c r="J152" t="s">
        <v>16</v>
      </c>
      <c r="K152" t="s">
        <v>426</v>
      </c>
    </row>
    <row r="153" spans="1:11">
      <c r="A153">
        <v>152</v>
      </c>
      <c r="B153" t="s">
        <v>427</v>
      </c>
      <c r="C153" t="s">
        <v>66</v>
      </c>
      <c r="D153" t="s">
        <v>428</v>
      </c>
      <c r="E153" t="s">
        <v>21</v>
      </c>
      <c r="F153">
        <v>36</v>
      </c>
      <c r="G153">
        <v>13</v>
      </c>
      <c r="H153" t="s">
        <v>117</v>
      </c>
      <c r="I153" s="4">
        <v>45262</v>
      </c>
      <c r="J153" t="s">
        <v>16</v>
      </c>
      <c r="K153" t="s">
        <v>429</v>
      </c>
    </row>
    <row r="154" spans="1:11">
      <c r="A154">
        <v>153</v>
      </c>
      <c r="B154" t="s">
        <v>137</v>
      </c>
      <c r="C154" t="s">
        <v>57</v>
      </c>
      <c r="D154" t="s">
        <v>430</v>
      </c>
      <c r="E154" t="s">
        <v>21</v>
      </c>
      <c r="F154">
        <v>42</v>
      </c>
      <c r="G154">
        <v>2</v>
      </c>
      <c r="H154" t="s">
        <v>68</v>
      </c>
      <c r="I154" s="4">
        <v>45472</v>
      </c>
      <c r="J154" t="s">
        <v>93</v>
      </c>
      <c r="K154" t="s">
        <v>431</v>
      </c>
    </row>
    <row r="155" spans="1:11">
      <c r="A155">
        <v>154</v>
      </c>
      <c r="B155" t="s">
        <v>257</v>
      </c>
      <c r="C155" t="s">
        <v>96</v>
      </c>
      <c r="D155" t="s">
        <v>348</v>
      </c>
      <c r="E155" t="s">
        <v>21</v>
      </c>
      <c r="F155">
        <v>20</v>
      </c>
      <c r="G155">
        <v>15</v>
      </c>
      <c r="H155" t="s">
        <v>15</v>
      </c>
      <c r="I155" s="4">
        <v>45373</v>
      </c>
      <c r="J155" t="s">
        <v>16</v>
      </c>
      <c r="K155" t="s">
        <v>432</v>
      </c>
    </row>
    <row r="156" spans="1:11">
      <c r="A156">
        <v>155</v>
      </c>
      <c r="B156" t="s">
        <v>292</v>
      </c>
      <c r="C156" t="s">
        <v>47</v>
      </c>
      <c r="D156" t="s">
        <v>433</v>
      </c>
      <c r="E156" t="s">
        <v>14</v>
      </c>
      <c r="F156">
        <v>54</v>
      </c>
      <c r="G156">
        <v>7</v>
      </c>
      <c r="H156" t="s">
        <v>163</v>
      </c>
      <c r="I156" s="4">
        <v>45341</v>
      </c>
      <c r="J156" t="s">
        <v>93</v>
      </c>
      <c r="K156" t="s">
        <v>434</v>
      </c>
    </row>
    <row r="157" spans="1:11">
      <c r="A157">
        <v>156</v>
      </c>
      <c r="B157" t="s">
        <v>435</v>
      </c>
      <c r="C157" t="s">
        <v>102</v>
      </c>
      <c r="D157" t="s">
        <v>436</v>
      </c>
      <c r="E157" t="s">
        <v>21</v>
      </c>
      <c r="F157">
        <v>38</v>
      </c>
      <c r="G157">
        <v>4</v>
      </c>
      <c r="H157" t="s">
        <v>225</v>
      </c>
      <c r="I157" s="4">
        <v>45102</v>
      </c>
      <c r="J157" t="s">
        <v>28</v>
      </c>
      <c r="K157" t="s">
        <v>437</v>
      </c>
    </row>
    <row r="158" spans="1:11">
      <c r="A158">
        <v>157</v>
      </c>
      <c r="B158" t="s">
        <v>174</v>
      </c>
      <c r="C158" t="s">
        <v>157</v>
      </c>
      <c r="D158" t="s">
        <v>438</v>
      </c>
      <c r="E158" t="s">
        <v>21</v>
      </c>
      <c r="F158">
        <v>24</v>
      </c>
      <c r="G158">
        <v>1</v>
      </c>
      <c r="H158" t="s">
        <v>59</v>
      </c>
      <c r="I158" s="4">
        <v>45176</v>
      </c>
      <c r="J158" t="s">
        <v>23</v>
      </c>
      <c r="K158" t="s">
        <v>439</v>
      </c>
    </row>
    <row r="159" spans="1:11">
      <c r="A159">
        <v>158</v>
      </c>
      <c r="B159" t="s">
        <v>82</v>
      </c>
      <c r="C159" t="s">
        <v>263</v>
      </c>
      <c r="D159" t="s">
        <v>440</v>
      </c>
      <c r="E159" t="s">
        <v>21</v>
      </c>
      <c r="F159">
        <v>37</v>
      </c>
      <c r="G159">
        <v>4</v>
      </c>
      <c r="H159" t="s">
        <v>225</v>
      </c>
      <c r="I159" s="4">
        <v>45274</v>
      </c>
      <c r="J159" t="s">
        <v>16</v>
      </c>
      <c r="K159" t="s">
        <v>441</v>
      </c>
    </row>
    <row r="160" spans="1:11">
      <c r="A160">
        <v>159</v>
      </c>
      <c r="B160" t="s">
        <v>195</v>
      </c>
      <c r="C160" t="s">
        <v>266</v>
      </c>
      <c r="D160" t="s">
        <v>442</v>
      </c>
      <c r="E160" t="s">
        <v>14</v>
      </c>
      <c r="F160">
        <v>51</v>
      </c>
      <c r="G160">
        <v>9</v>
      </c>
      <c r="H160" t="s">
        <v>278</v>
      </c>
      <c r="I160" s="4">
        <v>45449</v>
      </c>
      <c r="J160" t="s">
        <v>16</v>
      </c>
      <c r="K160" t="s">
        <v>443</v>
      </c>
    </row>
    <row r="161" spans="1:11">
      <c r="A161">
        <v>160</v>
      </c>
      <c r="B161" t="s">
        <v>30</v>
      </c>
      <c r="C161" t="s">
        <v>123</v>
      </c>
      <c r="D161" t="s">
        <v>444</v>
      </c>
      <c r="E161" t="s">
        <v>21</v>
      </c>
      <c r="F161">
        <v>27</v>
      </c>
      <c r="G161">
        <v>2</v>
      </c>
      <c r="H161" t="s">
        <v>68</v>
      </c>
      <c r="I161" s="4">
        <v>45189</v>
      </c>
      <c r="J161" t="s">
        <v>16</v>
      </c>
      <c r="K161" t="s">
        <v>445</v>
      </c>
    </row>
    <row r="162" spans="1:11">
      <c r="A162">
        <v>161</v>
      </c>
      <c r="B162" t="s">
        <v>99</v>
      </c>
      <c r="C162" t="s">
        <v>120</v>
      </c>
      <c r="D162" t="s">
        <v>446</v>
      </c>
      <c r="E162" t="s">
        <v>14</v>
      </c>
      <c r="F162">
        <v>58</v>
      </c>
      <c r="G162">
        <v>2</v>
      </c>
      <c r="H162" t="s">
        <v>68</v>
      </c>
      <c r="I162" s="4">
        <v>45432</v>
      </c>
      <c r="J162" t="s">
        <v>23</v>
      </c>
      <c r="K162" t="s">
        <v>447</v>
      </c>
    </row>
    <row r="163" spans="1:11">
      <c r="A163">
        <v>162</v>
      </c>
      <c r="B163" t="s">
        <v>38</v>
      </c>
      <c r="C163" t="s">
        <v>71</v>
      </c>
      <c r="D163" t="s">
        <v>448</v>
      </c>
      <c r="E163" t="s">
        <v>21</v>
      </c>
      <c r="F163">
        <v>57</v>
      </c>
      <c r="G163">
        <v>9</v>
      </c>
      <c r="H163" t="s">
        <v>278</v>
      </c>
      <c r="I163" s="4">
        <v>45257</v>
      </c>
      <c r="J163" t="s">
        <v>28</v>
      </c>
      <c r="K163" t="s">
        <v>449</v>
      </c>
    </row>
    <row r="164" spans="1:11">
      <c r="A164">
        <v>163</v>
      </c>
      <c r="B164" t="s">
        <v>450</v>
      </c>
      <c r="C164" t="s">
        <v>106</v>
      </c>
      <c r="D164" t="s">
        <v>451</v>
      </c>
      <c r="E164" t="s">
        <v>21</v>
      </c>
      <c r="F164">
        <v>46</v>
      </c>
      <c r="G164">
        <v>1</v>
      </c>
      <c r="H164" t="s">
        <v>59</v>
      </c>
      <c r="I164" s="4">
        <v>45573</v>
      </c>
      <c r="J164" t="s">
        <v>23</v>
      </c>
      <c r="K164" t="s">
        <v>452</v>
      </c>
    </row>
    <row r="165" spans="1:11">
      <c r="A165">
        <v>164</v>
      </c>
      <c r="B165" t="s">
        <v>140</v>
      </c>
      <c r="C165" t="s">
        <v>144</v>
      </c>
      <c r="D165" t="s">
        <v>453</v>
      </c>
      <c r="E165" t="s">
        <v>21</v>
      </c>
      <c r="F165">
        <v>22</v>
      </c>
      <c r="G165">
        <v>3</v>
      </c>
      <c r="H165" t="s">
        <v>36</v>
      </c>
      <c r="I165" s="4">
        <v>45244</v>
      </c>
      <c r="J165" t="s">
        <v>23</v>
      </c>
      <c r="K165" t="s">
        <v>454</v>
      </c>
    </row>
    <row r="166" spans="1:11">
      <c r="A166">
        <v>165</v>
      </c>
      <c r="B166" t="s">
        <v>386</v>
      </c>
      <c r="C166" t="s">
        <v>157</v>
      </c>
      <c r="D166" t="s">
        <v>455</v>
      </c>
      <c r="E166" t="s">
        <v>14</v>
      </c>
      <c r="F166">
        <v>22</v>
      </c>
      <c r="G166">
        <v>15</v>
      </c>
      <c r="H166" t="s">
        <v>15</v>
      </c>
      <c r="I166" s="4">
        <v>45587</v>
      </c>
      <c r="J166" t="s">
        <v>28</v>
      </c>
      <c r="K166" t="s">
        <v>456</v>
      </c>
    </row>
    <row r="167" spans="1:11">
      <c r="A167">
        <v>166</v>
      </c>
      <c r="B167" t="s">
        <v>70</v>
      </c>
      <c r="C167" t="s">
        <v>169</v>
      </c>
      <c r="D167" t="s">
        <v>457</v>
      </c>
      <c r="E167" t="s">
        <v>14</v>
      </c>
      <c r="F167">
        <v>47</v>
      </c>
      <c r="G167">
        <v>6</v>
      </c>
      <c r="H167" t="s">
        <v>63</v>
      </c>
      <c r="I167" s="4">
        <v>45521</v>
      </c>
      <c r="J167" t="s">
        <v>23</v>
      </c>
      <c r="K167" t="s">
        <v>458</v>
      </c>
    </row>
    <row r="168" spans="1:11">
      <c r="A168">
        <v>167</v>
      </c>
      <c r="B168" t="s">
        <v>90</v>
      </c>
      <c r="C168" t="s">
        <v>71</v>
      </c>
      <c r="D168" t="s">
        <v>459</v>
      </c>
      <c r="E168" t="s">
        <v>14</v>
      </c>
      <c r="F168">
        <v>38</v>
      </c>
      <c r="G168">
        <v>9</v>
      </c>
      <c r="H168" t="s">
        <v>278</v>
      </c>
      <c r="I168" s="4">
        <v>45546</v>
      </c>
      <c r="J168" t="s">
        <v>23</v>
      </c>
      <c r="K168" t="s">
        <v>460</v>
      </c>
    </row>
    <row r="169" spans="1:11">
      <c r="A169">
        <v>168</v>
      </c>
      <c r="B169" t="s">
        <v>386</v>
      </c>
      <c r="C169" t="s">
        <v>106</v>
      </c>
      <c r="D169" t="s">
        <v>461</v>
      </c>
      <c r="E169" t="s">
        <v>14</v>
      </c>
      <c r="F169">
        <v>39</v>
      </c>
      <c r="G169">
        <v>1</v>
      </c>
      <c r="H169" t="s">
        <v>59</v>
      </c>
      <c r="I169" s="4">
        <v>45013</v>
      </c>
      <c r="J169" t="s">
        <v>23</v>
      </c>
      <c r="K169" t="s">
        <v>462</v>
      </c>
    </row>
    <row r="170" spans="1:11">
      <c r="A170">
        <v>169</v>
      </c>
      <c r="B170" t="s">
        <v>386</v>
      </c>
      <c r="C170" t="s">
        <v>12</v>
      </c>
      <c r="D170" t="s">
        <v>463</v>
      </c>
      <c r="E170" t="s">
        <v>14</v>
      </c>
      <c r="F170">
        <v>46</v>
      </c>
      <c r="G170">
        <v>11</v>
      </c>
      <c r="H170" t="s">
        <v>53</v>
      </c>
      <c r="I170" s="4">
        <v>45463</v>
      </c>
      <c r="J170" t="s">
        <v>23</v>
      </c>
      <c r="K170" t="s">
        <v>464</v>
      </c>
    </row>
    <row r="171" spans="1:11">
      <c r="A171">
        <v>170</v>
      </c>
      <c r="B171" t="s">
        <v>56</v>
      </c>
      <c r="C171" t="s">
        <v>157</v>
      </c>
      <c r="D171" t="s">
        <v>465</v>
      </c>
      <c r="E171" t="s">
        <v>14</v>
      </c>
      <c r="F171">
        <v>42</v>
      </c>
      <c r="G171">
        <v>18</v>
      </c>
      <c r="H171" t="s">
        <v>66</v>
      </c>
      <c r="I171" s="4">
        <v>45345</v>
      </c>
      <c r="J171" t="s">
        <v>93</v>
      </c>
      <c r="K171" t="s">
        <v>466</v>
      </c>
    </row>
    <row r="172" spans="1:11">
      <c r="A172">
        <v>171</v>
      </c>
      <c r="B172" t="s">
        <v>371</v>
      </c>
      <c r="C172" t="s">
        <v>34</v>
      </c>
      <c r="D172" t="s">
        <v>467</v>
      </c>
      <c r="E172" t="s">
        <v>14</v>
      </c>
      <c r="F172">
        <v>24</v>
      </c>
      <c r="G172">
        <v>1</v>
      </c>
      <c r="H172" t="s">
        <v>59</v>
      </c>
      <c r="I172" s="4">
        <v>45498</v>
      </c>
      <c r="J172" t="s">
        <v>23</v>
      </c>
      <c r="K172" t="s">
        <v>468</v>
      </c>
    </row>
    <row r="173" spans="1:11">
      <c r="A173">
        <v>172</v>
      </c>
      <c r="B173" t="s">
        <v>192</v>
      </c>
      <c r="C173" t="s">
        <v>169</v>
      </c>
      <c r="D173" t="s">
        <v>193</v>
      </c>
      <c r="E173" t="s">
        <v>21</v>
      </c>
      <c r="F173">
        <v>39</v>
      </c>
      <c r="G173">
        <v>16</v>
      </c>
      <c r="H173" t="s">
        <v>92</v>
      </c>
      <c r="I173" s="4">
        <v>45010</v>
      </c>
      <c r="J173" t="s">
        <v>23</v>
      </c>
      <c r="K173" t="s">
        <v>469</v>
      </c>
    </row>
    <row r="174" spans="1:11">
      <c r="A174">
        <v>173</v>
      </c>
      <c r="B174" t="s">
        <v>11</v>
      </c>
      <c r="C174" t="s">
        <v>309</v>
      </c>
      <c r="D174" t="s">
        <v>470</v>
      </c>
      <c r="E174" t="s">
        <v>14</v>
      </c>
      <c r="F174">
        <v>59</v>
      </c>
      <c r="G174">
        <v>3</v>
      </c>
      <c r="H174" t="s">
        <v>36</v>
      </c>
      <c r="I174" s="4">
        <v>45642</v>
      </c>
      <c r="J174" t="s">
        <v>23</v>
      </c>
      <c r="K174" t="s">
        <v>471</v>
      </c>
    </row>
    <row r="175" spans="1:11">
      <c r="A175">
        <v>174</v>
      </c>
      <c r="B175" t="s">
        <v>70</v>
      </c>
      <c r="C175" t="s">
        <v>263</v>
      </c>
      <c r="D175" t="s">
        <v>472</v>
      </c>
      <c r="E175" t="s">
        <v>14</v>
      </c>
      <c r="F175">
        <v>42</v>
      </c>
      <c r="G175">
        <v>3</v>
      </c>
      <c r="H175" t="s">
        <v>36</v>
      </c>
      <c r="I175" s="4">
        <v>45585</v>
      </c>
      <c r="J175" t="s">
        <v>93</v>
      </c>
      <c r="K175" t="s">
        <v>473</v>
      </c>
    </row>
    <row r="176" spans="1:11">
      <c r="A176">
        <v>175</v>
      </c>
      <c r="B176" t="s">
        <v>399</v>
      </c>
      <c r="C176" t="s">
        <v>474</v>
      </c>
      <c r="D176" t="s">
        <v>475</v>
      </c>
      <c r="E176" t="s">
        <v>14</v>
      </c>
      <c r="F176">
        <v>60</v>
      </c>
      <c r="G176">
        <v>1</v>
      </c>
      <c r="H176" t="s">
        <v>59</v>
      </c>
      <c r="I176" s="4">
        <v>45360</v>
      </c>
      <c r="J176" t="s">
        <v>23</v>
      </c>
      <c r="K176" t="s">
        <v>476</v>
      </c>
    </row>
    <row r="177" spans="1:11">
      <c r="A177">
        <v>176</v>
      </c>
      <c r="B177" t="s">
        <v>56</v>
      </c>
      <c r="C177" t="s">
        <v>31</v>
      </c>
      <c r="D177" t="s">
        <v>131</v>
      </c>
      <c r="E177" t="s">
        <v>14</v>
      </c>
      <c r="F177">
        <v>31</v>
      </c>
      <c r="G177">
        <v>2</v>
      </c>
      <c r="H177" t="s">
        <v>68</v>
      </c>
      <c r="I177" s="4">
        <v>45276</v>
      </c>
      <c r="J177" t="s">
        <v>54</v>
      </c>
      <c r="K177" t="s">
        <v>477</v>
      </c>
    </row>
    <row r="178" spans="1:11">
      <c r="A178">
        <v>177</v>
      </c>
      <c r="B178" t="s">
        <v>427</v>
      </c>
      <c r="C178" t="s">
        <v>134</v>
      </c>
      <c r="D178" t="s">
        <v>478</v>
      </c>
      <c r="E178" t="s">
        <v>21</v>
      </c>
      <c r="F178">
        <v>27</v>
      </c>
      <c r="G178">
        <v>20</v>
      </c>
      <c r="H178" t="s">
        <v>217</v>
      </c>
      <c r="I178" s="4">
        <v>45006</v>
      </c>
      <c r="J178" t="s">
        <v>23</v>
      </c>
      <c r="K178" t="s">
        <v>479</v>
      </c>
    </row>
    <row r="179" spans="1:11">
      <c r="A179">
        <v>178</v>
      </c>
      <c r="B179" t="s">
        <v>78</v>
      </c>
      <c r="C179" t="s">
        <v>39</v>
      </c>
      <c r="D179" t="s">
        <v>480</v>
      </c>
      <c r="E179" t="s">
        <v>14</v>
      </c>
      <c r="F179">
        <v>51</v>
      </c>
      <c r="G179">
        <v>15</v>
      </c>
      <c r="H179" t="s">
        <v>15</v>
      </c>
      <c r="I179" s="4">
        <v>44965</v>
      </c>
      <c r="J179" t="s">
        <v>23</v>
      </c>
      <c r="K179" t="s">
        <v>481</v>
      </c>
    </row>
    <row r="180" spans="1:11">
      <c r="A180">
        <v>179</v>
      </c>
      <c r="B180" t="s">
        <v>70</v>
      </c>
      <c r="C180" t="s">
        <v>147</v>
      </c>
      <c r="D180" t="s">
        <v>482</v>
      </c>
      <c r="E180" t="s">
        <v>14</v>
      </c>
      <c r="F180">
        <v>29</v>
      </c>
      <c r="G180">
        <v>2</v>
      </c>
      <c r="H180" t="s">
        <v>68</v>
      </c>
      <c r="I180" s="4">
        <v>45636</v>
      </c>
      <c r="J180" t="s">
        <v>93</v>
      </c>
      <c r="K180" t="s">
        <v>483</v>
      </c>
    </row>
    <row r="181" spans="1:11">
      <c r="A181">
        <v>180</v>
      </c>
      <c r="B181" t="s">
        <v>61</v>
      </c>
      <c r="C181" t="s">
        <v>106</v>
      </c>
      <c r="D181" t="s">
        <v>484</v>
      </c>
      <c r="E181" t="s">
        <v>14</v>
      </c>
      <c r="F181">
        <v>41</v>
      </c>
      <c r="G181">
        <v>1</v>
      </c>
      <c r="H181" t="s">
        <v>59</v>
      </c>
      <c r="I181" s="4">
        <v>45619</v>
      </c>
      <c r="J181" t="s">
        <v>93</v>
      </c>
      <c r="K181" t="s">
        <v>485</v>
      </c>
    </row>
    <row r="182" spans="1:11">
      <c r="A182">
        <v>181</v>
      </c>
      <c r="B182" t="s">
        <v>181</v>
      </c>
      <c r="C182" t="s">
        <v>343</v>
      </c>
      <c r="D182" t="s">
        <v>486</v>
      </c>
      <c r="E182" t="s">
        <v>21</v>
      </c>
      <c r="F182">
        <v>46</v>
      </c>
      <c r="G182">
        <v>12</v>
      </c>
      <c r="H182" t="s">
        <v>112</v>
      </c>
      <c r="I182" s="4">
        <v>45166</v>
      </c>
      <c r="J182" t="s">
        <v>23</v>
      </c>
      <c r="K182" t="s">
        <v>487</v>
      </c>
    </row>
    <row r="183" spans="1:11">
      <c r="A183">
        <v>182</v>
      </c>
      <c r="B183" t="s">
        <v>18</v>
      </c>
      <c r="C183" t="s">
        <v>79</v>
      </c>
      <c r="D183" t="s">
        <v>488</v>
      </c>
      <c r="E183" t="s">
        <v>21</v>
      </c>
      <c r="F183">
        <v>30</v>
      </c>
      <c r="G183">
        <v>17</v>
      </c>
      <c r="H183" t="s">
        <v>334</v>
      </c>
      <c r="I183" s="4">
        <v>45303</v>
      </c>
      <c r="J183" t="s">
        <v>23</v>
      </c>
      <c r="K183" t="s">
        <v>489</v>
      </c>
    </row>
    <row r="184" spans="1:11">
      <c r="A184">
        <v>183</v>
      </c>
      <c r="B184" t="s">
        <v>119</v>
      </c>
      <c r="C184" t="s">
        <v>343</v>
      </c>
      <c r="D184" t="s">
        <v>490</v>
      </c>
      <c r="E184" t="s">
        <v>21</v>
      </c>
      <c r="F184">
        <v>50</v>
      </c>
      <c r="G184">
        <v>13</v>
      </c>
      <c r="H184" t="s">
        <v>117</v>
      </c>
      <c r="I184" s="4">
        <v>45467</v>
      </c>
      <c r="J184" t="s">
        <v>23</v>
      </c>
      <c r="K184" t="s">
        <v>491</v>
      </c>
    </row>
    <row r="185" spans="1:11">
      <c r="A185">
        <v>184</v>
      </c>
      <c r="B185" t="s">
        <v>114</v>
      </c>
      <c r="C185" t="s">
        <v>165</v>
      </c>
      <c r="D185" t="s">
        <v>492</v>
      </c>
      <c r="E185" t="s">
        <v>14</v>
      </c>
      <c r="F185">
        <v>26</v>
      </c>
      <c r="G185">
        <v>14</v>
      </c>
      <c r="H185" t="s">
        <v>22</v>
      </c>
      <c r="I185" s="4">
        <v>45183</v>
      </c>
      <c r="J185" t="s">
        <v>16</v>
      </c>
      <c r="K185" t="s">
        <v>493</v>
      </c>
    </row>
    <row r="186" spans="1:11">
      <c r="A186">
        <v>185</v>
      </c>
      <c r="B186" t="s">
        <v>168</v>
      </c>
      <c r="C186" t="s">
        <v>157</v>
      </c>
      <c r="D186" t="s">
        <v>494</v>
      </c>
      <c r="E186" t="s">
        <v>21</v>
      </c>
      <c r="F186">
        <v>24</v>
      </c>
      <c r="G186">
        <v>7</v>
      </c>
      <c r="H186" t="s">
        <v>163</v>
      </c>
      <c r="I186" s="4">
        <v>45655</v>
      </c>
      <c r="J186" t="s">
        <v>28</v>
      </c>
      <c r="K186" t="s">
        <v>495</v>
      </c>
    </row>
    <row r="187" spans="1:11">
      <c r="A187">
        <v>186</v>
      </c>
      <c r="B187" t="s">
        <v>160</v>
      </c>
      <c r="C187" t="s">
        <v>263</v>
      </c>
      <c r="D187" t="s">
        <v>496</v>
      </c>
      <c r="E187" t="s">
        <v>14</v>
      </c>
      <c r="F187">
        <v>35</v>
      </c>
      <c r="G187">
        <v>13</v>
      </c>
      <c r="H187" t="s">
        <v>117</v>
      </c>
      <c r="I187" s="4">
        <v>45387</v>
      </c>
      <c r="J187" t="s">
        <v>28</v>
      </c>
      <c r="K187" t="s">
        <v>497</v>
      </c>
    </row>
    <row r="188" spans="1:11">
      <c r="A188">
        <v>187</v>
      </c>
      <c r="B188" t="s">
        <v>114</v>
      </c>
      <c r="C188" t="s">
        <v>57</v>
      </c>
      <c r="D188" t="s">
        <v>498</v>
      </c>
      <c r="E188" t="s">
        <v>14</v>
      </c>
      <c r="F188">
        <v>32</v>
      </c>
      <c r="G188">
        <v>1</v>
      </c>
      <c r="H188" t="s">
        <v>59</v>
      </c>
      <c r="I188" s="4">
        <v>45388</v>
      </c>
      <c r="J188" t="s">
        <v>28</v>
      </c>
      <c r="K188" t="s">
        <v>499</v>
      </c>
    </row>
    <row r="189" spans="1:11">
      <c r="A189">
        <v>188</v>
      </c>
      <c r="B189" t="s">
        <v>74</v>
      </c>
      <c r="C189" t="s">
        <v>144</v>
      </c>
      <c r="D189" t="s">
        <v>500</v>
      </c>
      <c r="E189" t="s">
        <v>14</v>
      </c>
      <c r="F189">
        <v>41</v>
      </c>
      <c r="G189">
        <v>4</v>
      </c>
      <c r="H189" t="s">
        <v>225</v>
      </c>
      <c r="I189" s="4">
        <v>45168</v>
      </c>
      <c r="J189" t="s">
        <v>23</v>
      </c>
      <c r="K189" t="s">
        <v>501</v>
      </c>
    </row>
    <row r="190" spans="1:11">
      <c r="A190">
        <v>189</v>
      </c>
      <c r="B190" t="s">
        <v>56</v>
      </c>
      <c r="C190" t="s">
        <v>134</v>
      </c>
      <c r="D190" t="s">
        <v>502</v>
      </c>
      <c r="E190" t="s">
        <v>14</v>
      </c>
      <c r="F190">
        <v>24</v>
      </c>
      <c r="G190">
        <v>1</v>
      </c>
      <c r="H190" t="s">
        <v>59</v>
      </c>
      <c r="I190" s="4">
        <v>45592</v>
      </c>
      <c r="J190" t="s">
        <v>23</v>
      </c>
      <c r="K190" t="s">
        <v>503</v>
      </c>
    </row>
    <row r="191" spans="1:11">
      <c r="A191">
        <v>190</v>
      </c>
      <c r="B191" t="s">
        <v>86</v>
      </c>
      <c r="C191" t="s">
        <v>26</v>
      </c>
      <c r="D191" t="s">
        <v>504</v>
      </c>
      <c r="E191" t="s">
        <v>14</v>
      </c>
      <c r="F191">
        <v>48</v>
      </c>
      <c r="G191">
        <v>3</v>
      </c>
      <c r="H191" t="s">
        <v>36</v>
      </c>
      <c r="I191" s="4">
        <v>45639</v>
      </c>
      <c r="J191" t="s">
        <v>28</v>
      </c>
      <c r="K191" t="s">
        <v>505</v>
      </c>
    </row>
    <row r="192" spans="1:11">
      <c r="A192">
        <v>191</v>
      </c>
      <c r="B192" t="s">
        <v>119</v>
      </c>
      <c r="C192" t="s">
        <v>83</v>
      </c>
      <c r="D192" t="s">
        <v>506</v>
      </c>
      <c r="E192" t="s">
        <v>21</v>
      </c>
      <c r="F192">
        <v>23</v>
      </c>
      <c r="G192">
        <v>1</v>
      </c>
      <c r="H192" t="s">
        <v>59</v>
      </c>
      <c r="I192" s="4">
        <v>44946</v>
      </c>
      <c r="J192" t="s">
        <v>23</v>
      </c>
      <c r="K192" t="s">
        <v>507</v>
      </c>
    </row>
    <row r="193" spans="1:11">
      <c r="A193">
        <v>192</v>
      </c>
      <c r="B193" t="s">
        <v>228</v>
      </c>
      <c r="C193" t="s">
        <v>169</v>
      </c>
      <c r="D193" t="s">
        <v>508</v>
      </c>
      <c r="E193" t="s">
        <v>14</v>
      </c>
      <c r="F193">
        <v>25</v>
      </c>
      <c r="G193">
        <v>6</v>
      </c>
      <c r="H193" t="s">
        <v>63</v>
      </c>
      <c r="I193" s="4">
        <v>45222</v>
      </c>
      <c r="J193" t="s">
        <v>16</v>
      </c>
      <c r="K193" t="s">
        <v>509</v>
      </c>
    </row>
    <row r="194" spans="1:11">
      <c r="A194">
        <v>193</v>
      </c>
      <c r="B194" t="s">
        <v>386</v>
      </c>
      <c r="C194" t="s">
        <v>12</v>
      </c>
      <c r="D194" t="s">
        <v>463</v>
      </c>
      <c r="E194" t="s">
        <v>14</v>
      </c>
      <c r="F194">
        <v>57</v>
      </c>
      <c r="G194">
        <v>4</v>
      </c>
      <c r="H194" t="s">
        <v>225</v>
      </c>
      <c r="I194" s="4">
        <v>45395</v>
      </c>
      <c r="J194" t="s">
        <v>16</v>
      </c>
      <c r="K194" t="s">
        <v>510</v>
      </c>
    </row>
    <row r="195" spans="1:11">
      <c r="A195">
        <v>194</v>
      </c>
      <c r="B195" t="s">
        <v>181</v>
      </c>
      <c r="C195" t="s">
        <v>39</v>
      </c>
      <c r="D195" t="s">
        <v>182</v>
      </c>
      <c r="E195" t="s">
        <v>21</v>
      </c>
      <c r="F195">
        <v>50</v>
      </c>
      <c r="G195">
        <v>1</v>
      </c>
      <c r="H195" t="s">
        <v>59</v>
      </c>
      <c r="I195" s="4">
        <v>45515</v>
      </c>
      <c r="J195" t="s">
        <v>16</v>
      </c>
      <c r="K195" t="s">
        <v>511</v>
      </c>
    </row>
    <row r="196" spans="1:11">
      <c r="A196">
        <v>195</v>
      </c>
      <c r="B196" t="s">
        <v>160</v>
      </c>
      <c r="C196" t="s">
        <v>57</v>
      </c>
      <c r="D196" t="s">
        <v>512</v>
      </c>
      <c r="E196" t="s">
        <v>14</v>
      </c>
      <c r="F196">
        <v>40</v>
      </c>
      <c r="G196">
        <v>1</v>
      </c>
      <c r="H196" t="s">
        <v>59</v>
      </c>
      <c r="I196" s="4">
        <v>45173</v>
      </c>
      <c r="J196" t="s">
        <v>23</v>
      </c>
      <c r="K196" t="s">
        <v>513</v>
      </c>
    </row>
    <row r="197" spans="1:11">
      <c r="A197">
        <v>196</v>
      </c>
      <c r="B197" t="s">
        <v>399</v>
      </c>
      <c r="C197" t="s">
        <v>263</v>
      </c>
      <c r="D197" t="s">
        <v>514</v>
      </c>
      <c r="E197" t="s">
        <v>14</v>
      </c>
      <c r="F197">
        <v>41</v>
      </c>
      <c r="G197">
        <v>6</v>
      </c>
      <c r="H197" t="s">
        <v>63</v>
      </c>
      <c r="I197" s="4">
        <v>44996</v>
      </c>
      <c r="J197" t="s">
        <v>54</v>
      </c>
      <c r="K197" t="s">
        <v>515</v>
      </c>
    </row>
    <row r="198" spans="1:11">
      <c r="A198">
        <v>197</v>
      </c>
      <c r="B198" t="s">
        <v>25</v>
      </c>
      <c r="C198" t="s">
        <v>79</v>
      </c>
      <c r="D198" t="s">
        <v>516</v>
      </c>
      <c r="E198" t="s">
        <v>14</v>
      </c>
      <c r="F198">
        <v>42</v>
      </c>
      <c r="G198">
        <v>1</v>
      </c>
      <c r="H198" t="s">
        <v>59</v>
      </c>
      <c r="I198" s="4">
        <v>45309</v>
      </c>
      <c r="J198" t="s">
        <v>23</v>
      </c>
      <c r="K198" t="s">
        <v>517</v>
      </c>
    </row>
    <row r="199" spans="1:11">
      <c r="A199">
        <v>198</v>
      </c>
      <c r="B199" t="s">
        <v>56</v>
      </c>
      <c r="C199" t="s">
        <v>120</v>
      </c>
      <c r="D199" t="s">
        <v>518</v>
      </c>
      <c r="E199" t="s">
        <v>14</v>
      </c>
      <c r="F199">
        <v>64</v>
      </c>
      <c r="G199">
        <v>3</v>
      </c>
      <c r="H199" t="s">
        <v>36</v>
      </c>
      <c r="I199" s="4">
        <v>45599</v>
      </c>
      <c r="J199" t="s">
        <v>23</v>
      </c>
      <c r="K199" t="s">
        <v>519</v>
      </c>
    </row>
    <row r="200" spans="1:11">
      <c r="A200">
        <v>199</v>
      </c>
      <c r="B200" t="s">
        <v>450</v>
      </c>
      <c r="C200" t="s">
        <v>26</v>
      </c>
      <c r="D200" t="s">
        <v>520</v>
      </c>
      <c r="E200" t="s">
        <v>21</v>
      </c>
      <c r="F200">
        <v>39</v>
      </c>
      <c r="G200">
        <v>3</v>
      </c>
      <c r="H200" t="s">
        <v>36</v>
      </c>
      <c r="I200" s="4">
        <v>45585</v>
      </c>
      <c r="J200" t="s">
        <v>16</v>
      </c>
      <c r="K200" t="s">
        <v>521</v>
      </c>
    </row>
    <row r="201" spans="1:11">
      <c r="A201">
        <v>200</v>
      </c>
      <c r="B201" t="s">
        <v>178</v>
      </c>
      <c r="C201" t="s">
        <v>79</v>
      </c>
      <c r="D201" t="s">
        <v>522</v>
      </c>
      <c r="E201" t="s">
        <v>21</v>
      </c>
      <c r="F201">
        <v>26</v>
      </c>
      <c r="G201">
        <v>9</v>
      </c>
      <c r="H201" t="s">
        <v>278</v>
      </c>
      <c r="I201" s="4">
        <v>44991</v>
      </c>
      <c r="J201" t="s">
        <v>93</v>
      </c>
      <c r="K201" t="s">
        <v>523</v>
      </c>
    </row>
    <row r="202" spans="1:11">
      <c r="A202">
        <v>201</v>
      </c>
      <c r="B202" t="s">
        <v>336</v>
      </c>
      <c r="C202" t="s">
        <v>343</v>
      </c>
      <c r="D202" t="s">
        <v>524</v>
      </c>
      <c r="E202" t="s">
        <v>21</v>
      </c>
      <c r="F202">
        <v>30</v>
      </c>
      <c r="G202">
        <v>2</v>
      </c>
      <c r="H202" t="s">
        <v>68</v>
      </c>
      <c r="I202" s="4">
        <v>44969</v>
      </c>
      <c r="J202" t="s">
        <v>23</v>
      </c>
      <c r="K202" t="s">
        <v>525</v>
      </c>
    </row>
    <row r="203" spans="1:11">
      <c r="A203">
        <v>202</v>
      </c>
      <c r="B203" t="s">
        <v>82</v>
      </c>
      <c r="C203" t="s">
        <v>96</v>
      </c>
      <c r="D203" t="s">
        <v>526</v>
      </c>
      <c r="E203" t="s">
        <v>21</v>
      </c>
      <c r="F203">
        <v>52</v>
      </c>
      <c r="G203">
        <v>20</v>
      </c>
      <c r="H203" t="s">
        <v>217</v>
      </c>
      <c r="I203" s="4">
        <v>45411</v>
      </c>
      <c r="J203" t="s">
        <v>23</v>
      </c>
      <c r="K203" t="s">
        <v>527</v>
      </c>
    </row>
    <row r="204" spans="1:11">
      <c r="A204">
        <v>203</v>
      </c>
      <c r="B204" t="s">
        <v>160</v>
      </c>
      <c r="C204" t="s">
        <v>309</v>
      </c>
      <c r="D204" t="s">
        <v>310</v>
      </c>
      <c r="E204" t="s">
        <v>14</v>
      </c>
      <c r="F204">
        <v>21</v>
      </c>
      <c r="G204">
        <v>15</v>
      </c>
      <c r="H204" t="s">
        <v>15</v>
      </c>
      <c r="I204" s="4">
        <v>45598</v>
      </c>
      <c r="J204" t="s">
        <v>23</v>
      </c>
      <c r="K204" t="s">
        <v>528</v>
      </c>
    </row>
    <row r="205" spans="1:11">
      <c r="A205">
        <v>204</v>
      </c>
      <c r="B205" t="s">
        <v>371</v>
      </c>
      <c r="C205" t="s">
        <v>157</v>
      </c>
      <c r="D205" t="s">
        <v>529</v>
      </c>
      <c r="E205" t="s">
        <v>14</v>
      </c>
      <c r="F205">
        <v>43</v>
      </c>
      <c r="G205">
        <v>5</v>
      </c>
      <c r="H205" t="s">
        <v>49</v>
      </c>
      <c r="I205" s="4">
        <v>45377</v>
      </c>
      <c r="J205" t="s">
        <v>28</v>
      </c>
      <c r="K205" t="s">
        <v>530</v>
      </c>
    </row>
    <row r="206" spans="1:11">
      <c r="A206">
        <v>205</v>
      </c>
      <c r="B206" t="s">
        <v>184</v>
      </c>
      <c r="C206" t="s">
        <v>312</v>
      </c>
      <c r="D206" t="s">
        <v>531</v>
      </c>
      <c r="E206" t="s">
        <v>21</v>
      </c>
      <c r="F206">
        <v>49</v>
      </c>
      <c r="G206">
        <v>6</v>
      </c>
      <c r="H206" t="s">
        <v>63</v>
      </c>
      <c r="I206" s="4">
        <v>45303</v>
      </c>
      <c r="J206" t="s">
        <v>54</v>
      </c>
      <c r="K206" t="s">
        <v>532</v>
      </c>
    </row>
    <row r="207" spans="1:11">
      <c r="A207">
        <v>206</v>
      </c>
      <c r="B207" t="s">
        <v>18</v>
      </c>
      <c r="C207" t="s">
        <v>263</v>
      </c>
      <c r="D207" t="s">
        <v>533</v>
      </c>
      <c r="E207" t="s">
        <v>21</v>
      </c>
      <c r="F207">
        <v>23</v>
      </c>
      <c r="G207">
        <v>11</v>
      </c>
      <c r="H207" t="s">
        <v>53</v>
      </c>
      <c r="I207" s="4">
        <v>45367</v>
      </c>
      <c r="J207" t="s">
        <v>23</v>
      </c>
      <c r="K207" t="s">
        <v>534</v>
      </c>
    </row>
    <row r="208" spans="1:11">
      <c r="A208">
        <v>207</v>
      </c>
      <c r="B208" t="s">
        <v>228</v>
      </c>
      <c r="C208" t="s">
        <v>343</v>
      </c>
      <c r="D208" t="s">
        <v>535</v>
      </c>
      <c r="E208" t="s">
        <v>14</v>
      </c>
      <c r="F208">
        <v>23</v>
      </c>
      <c r="G208">
        <v>3</v>
      </c>
      <c r="H208" t="s">
        <v>36</v>
      </c>
      <c r="I208" s="4">
        <v>45262</v>
      </c>
      <c r="J208" t="s">
        <v>23</v>
      </c>
      <c r="K208" t="s">
        <v>536</v>
      </c>
    </row>
    <row r="209" spans="1:11">
      <c r="A209">
        <v>208</v>
      </c>
      <c r="B209" t="s">
        <v>119</v>
      </c>
      <c r="C209" t="s">
        <v>169</v>
      </c>
      <c r="D209" t="s">
        <v>537</v>
      </c>
      <c r="E209" t="s">
        <v>21</v>
      </c>
      <c r="F209">
        <v>28</v>
      </c>
      <c r="G209">
        <v>11</v>
      </c>
      <c r="H209" t="s">
        <v>53</v>
      </c>
      <c r="I209" s="4">
        <v>45633</v>
      </c>
      <c r="J209" t="s">
        <v>23</v>
      </c>
      <c r="K209" t="s">
        <v>538</v>
      </c>
    </row>
    <row r="210" spans="1:11">
      <c r="A210">
        <v>209</v>
      </c>
      <c r="B210" t="s">
        <v>336</v>
      </c>
      <c r="C210" t="s">
        <v>309</v>
      </c>
      <c r="D210" t="s">
        <v>539</v>
      </c>
      <c r="E210" t="s">
        <v>21</v>
      </c>
      <c r="F210">
        <v>45</v>
      </c>
      <c r="G210">
        <v>8</v>
      </c>
      <c r="H210" t="s">
        <v>76</v>
      </c>
      <c r="I210" s="4">
        <v>45208</v>
      </c>
      <c r="J210" t="s">
        <v>23</v>
      </c>
      <c r="K210" t="s">
        <v>540</v>
      </c>
    </row>
    <row r="211" spans="1:11">
      <c r="A211">
        <v>210</v>
      </c>
      <c r="B211" t="s">
        <v>195</v>
      </c>
      <c r="C211" t="s">
        <v>96</v>
      </c>
      <c r="D211" t="s">
        <v>541</v>
      </c>
      <c r="E211" t="s">
        <v>14</v>
      </c>
      <c r="F211">
        <v>65</v>
      </c>
      <c r="G211">
        <v>3</v>
      </c>
      <c r="H211" t="s">
        <v>36</v>
      </c>
      <c r="I211" s="4">
        <v>45622</v>
      </c>
      <c r="J211" t="s">
        <v>16</v>
      </c>
      <c r="K211" t="s">
        <v>542</v>
      </c>
    </row>
    <row r="212" spans="1:11">
      <c r="A212">
        <v>211</v>
      </c>
      <c r="B212" t="s">
        <v>86</v>
      </c>
      <c r="C212" t="s">
        <v>169</v>
      </c>
      <c r="D212" t="s">
        <v>543</v>
      </c>
      <c r="E212" t="s">
        <v>14</v>
      </c>
      <c r="F212">
        <v>46</v>
      </c>
      <c r="G212">
        <v>10</v>
      </c>
      <c r="H212" t="s">
        <v>142</v>
      </c>
      <c r="I212" s="4">
        <v>44962</v>
      </c>
      <c r="J212" t="s">
        <v>16</v>
      </c>
      <c r="K212" t="s">
        <v>544</v>
      </c>
    </row>
    <row r="213" spans="1:11">
      <c r="A213">
        <v>212</v>
      </c>
      <c r="B213" t="s">
        <v>99</v>
      </c>
      <c r="C213" t="s">
        <v>157</v>
      </c>
      <c r="D213" t="s">
        <v>545</v>
      </c>
      <c r="E213" t="s">
        <v>14</v>
      </c>
      <c r="F213">
        <v>54</v>
      </c>
      <c r="G213">
        <v>3</v>
      </c>
      <c r="H213" t="s">
        <v>36</v>
      </c>
      <c r="I213" s="4">
        <v>44960</v>
      </c>
      <c r="J213" t="s">
        <v>23</v>
      </c>
      <c r="K213" t="s">
        <v>546</v>
      </c>
    </row>
    <row r="214" spans="1:11">
      <c r="A214">
        <v>213</v>
      </c>
      <c r="B214" t="s">
        <v>30</v>
      </c>
      <c r="C214" t="s">
        <v>157</v>
      </c>
      <c r="D214" t="s">
        <v>547</v>
      </c>
      <c r="E214" t="s">
        <v>21</v>
      </c>
      <c r="F214">
        <v>22</v>
      </c>
      <c r="G214">
        <v>5</v>
      </c>
      <c r="H214" t="s">
        <v>49</v>
      </c>
      <c r="I214" s="4">
        <v>45514</v>
      </c>
      <c r="J214" t="s">
        <v>16</v>
      </c>
      <c r="K214" t="s">
        <v>548</v>
      </c>
    </row>
    <row r="215" spans="1:11">
      <c r="A215">
        <v>214</v>
      </c>
      <c r="B215" t="s">
        <v>128</v>
      </c>
      <c r="C215" t="s">
        <v>47</v>
      </c>
      <c r="D215" t="s">
        <v>549</v>
      </c>
      <c r="E215" t="s">
        <v>21</v>
      </c>
      <c r="F215">
        <v>33</v>
      </c>
      <c r="G215">
        <v>9</v>
      </c>
      <c r="H215" t="s">
        <v>278</v>
      </c>
      <c r="I215" s="4">
        <v>45043</v>
      </c>
      <c r="J215" t="s">
        <v>16</v>
      </c>
      <c r="K215" t="s">
        <v>550</v>
      </c>
    </row>
    <row r="216" spans="1:11">
      <c r="A216">
        <v>215</v>
      </c>
      <c r="B216" t="s">
        <v>133</v>
      </c>
      <c r="C216" t="s">
        <v>474</v>
      </c>
      <c r="D216" t="s">
        <v>551</v>
      </c>
      <c r="E216" t="s">
        <v>14</v>
      </c>
      <c r="F216">
        <v>53</v>
      </c>
      <c r="G216">
        <v>4</v>
      </c>
      <c r="H216" t="s">
        <v>225</v>
      </c>
      <c r="I216" s="4">
        <v>45047</v>
      </c>
      <c r="J216" t="s">
        <v>23</v>
      </c>
      <c r="K216" t="s">
        <v>552</v>
      </c>
    </row>
    <row r="217" spans="1:11">
      <c r="A217">
        <v>216</v>
      </c>
      <c r="B217" t="s">
        <v>178</v>
      </c>
      <c r="C217" t="s">
        <v>106</v>
      </c>
      <c r="D217" t="s">
        <v>553</v>
      </c>
      <c r="E217" t="s">
        <v>21</v>
      </c>
      <c r="F217">
        <v>57</v>
      </c>
      <c r="G217">
        <v>2</v>
      </c>
      <c r="H217" t="s">
        <v>68</v>
      </c>
      <c r="I217" s="4">
        <v>45219</v>
      </c>
      <c r="J217" t="s">
        <v>23</v>
      </c>
      <c r="K217" t="s">
        <v>554</v>
      </c>
    </row>
    <row r="218" spans="1:11">
      <c r="A218">
        <v>217</v>
      </c>
      <c r="B218" t="s">
        <v>427</v>
      </c>
      <c r="C218" t="s">
        <v>102</v>
      </c>
      <c r="D218" t="s">
        <v>555</v>
      </c>
      <c r="E218" t="s">
        <v>21</v>
      </c>
      <c r="F218">
        <v>22</v>
      </c>
      <c r="G218">
        <v>2</v>
      </c>
      <c r="H218" t="s">
        <v>68</v>
      </c>
      <c r="I218" s="4">
        <v>45389</v>
      </c>
      <c r="J218" t="s">
        <v>16</v>
      </c>
      <c r="K218" t="s">
        <v>556</v>
      </c>
    </row>
    <row r="219" spans="1:11">
      <c r="A219">
        <v>218</v>
      </c>
      <c r="B219" t="s">
        <v>257</v>
      </c>
      <c r="C219" t="s">
        <v>47</v>
      </c>
      <c r="D219" t="s">
        <v>557</v>
      </c>
      <c r="E219" t="s">
        <v>21</v>
      </c>
      <c r="F219">
        <v>63</v>
      </c>
      <c r="G219">
        <v>10</v>
      </c>
      <c r="H219" t="s">
        <v>142</v>
      </c>
      <c r="I219" s="4">
        <v>44993</v>
      </c>
      <c r="J219" t="s">
        <v>23</v>
      </c>
      <c r="K219" t="s">
        <v>558</v>
      </c>
    </row>
    <row r="220" spans="1:11">
      <c r="A220">
        <v>219</v>
      </c>
      <c r="B220" t="s">
        <v>109</v>
      </c>
      <c r="C220" t="s">
        <v>31</v>
      </c>
      <c r="D220" t="s">
        <v>559</v>
      </c>
      <c r="E220" t="s">
        <v>21</v>
      </c>
      <c r="F220">
        <v>63</v>
      </c>
      <c r="G220">
        <v>15</v>
      </c>
      <c r="H220" t="s">
        <v>15</v>
      </c>
      <c r="I220" s="4">
        <v>45653</v>
      </c>
      <c r="J220" t="s">
        <v>54</v>
      </c>
      <c r="K220" t="s">
        <v>560</v>
      </c>
    </row>
    <row r="221" spans="1:11">
      <c r="A221">
        <v>220</v>
      </c>
      <c r="B221" t="s">
        <v>371</v>
      </c>
      <c r="C221" t="s">
        <v>157</v>
      </c>
      <c r="D221" t="s">
        <v>529</v>
      </c>
      <c r="E221" t="s">
        <v>14</v>
      </c>
      <c r="F221">
        <v>25</v>
      </c>
      <c r="G221">
        <v>6</v>
      </c>
      <c r="H221" t="s">
        <v>63</v>
      </c>
      <c r="I221" s="4">
        <v>45132</v>
      </c>
      <c r="J221" t="s">
        <v>93</v>
      </c>
      <c r="K221" t="s">
        <v>561</v>
      </c>
    </row>
    <row r="222" spans="1:11">
      <c r="A222">
        <v>221</v>
      </c>
      <c r="B222" t="s">
        <v>371</v>
      </c>
      <c r="C222" t="s">
        <v>175</v>
      </c>
      <c r="D222" t="s">
        <v>562</v>
      </c>
      <c r="E222" t="s">
        <v>14</v>
      </c>
      <c r="F222">
        <v>53</v>
      </c>
      <c r="G222">
        <v>1</v>
      </c>
      <c r="H222" t="s">
        <v>59</v>
      </c>
      <c r="I222" s="4">
        <v>45513</v>
      </c>
      <c r="J222" t="s">
        <v>23</v>
      </c>
      <c r="K222" t="s">
        <v>563</v>
      </c>
    </row>
    <row r="223" spans="1:11">
      <c r="A223">
        <v>222</v>
      </c>
      <c r="B223" t="s">
        <v>70</v>
      </c>
      <c r="C223" t="s">
        <v>263</v>
      </c>
      <c r="D223" t="s">
        <v>472</v>
      </c>
      <c r="E223" t="s">
        <v>14</v>
      </c>
      <c r="F223">
        <v>43</v>
      </c>
      <c r="G223">
        <v>1</v>
      </c>
      <c r="H223" t="s">
        <v>59</v>
      </c>
      <c r="I223" s="4">
        <v>45417</v>
      </c>
      <c r="J223" t="s">
        <v>23</v>
      </c>
      <c r="K223" t="s">
        <v>564</v>
      </c>
    </row>
    <row r="224" spans="1:11">
      <c r="A224">
        <v>223</v>
      </c>
      <c r="B224" t="s">
        <v>174</v>
      </c>
      <c r="C224" t="s">
        <v>71</v>
      </c>
      <c r="D224" t="s">
        <v>565</v>
      </c>
      <c r="E224" t="s">
        <v>21</v>
      </c>
      <c r="F224">
        <v>38</v>
      </c>
      <c r="G224">
        <v>1</v>
      </c>
      <c r="H224" t="s">
        <v>59</v>
      </c>
      <c r="I224" s="4">
        <v>45584</v>
      </c>
      <c r="J224" t="s">
        <v>16</v>
      </c>
      <c r="K224" t="s">
        <v>566</v>
      </c>
    </row>
    <row r="225" spans="1:11">
      <c r="A225">
        <v>224</v>
      </c>
      <c r="B225" t="s">
        <v>38</v>
      </c>
      <c r="C225" t="s">
        <v>474</v>
      </c>
      <c r="D225" t="s">
        <v>567</v>
      </c>
      <c r="E225" t="s">
        <v>21</v>
      </c>
      <c r="F225">
        <v>53</v>
      </c>
      <c r="G225">
        <v>3</v>
      </c>
      <c r="H225" t="s">
        <v>36</v>
      </c>
      <c r="I225" s="4">
        <v>45582</v>
      </c>
      <c r="J225" t="s">
        <v>23</v>
      </c>
      <c r="K225" t="s">
        <v>568</v>
      </c>
    </row>
    <row r="226" spans="1:11">
      <c r="A226">
        <v>225</v>
      </c>
      <c r="B226" t="s">
        <v>74</v>
      </c>
      <c r="C226" t="s">
        <v>266</v>
      </c>
      <c r="D226" t="s">
        <v>569</v>
      </c>
      <c r="E226" t="s">
        <v>14</v>
      </c>
      <c r="F226">
        <v>21</v>
      </c>
      <c r="G226">
        <v>17</v>
      </c>
      <c r="H226" t="s">
        <v>334</v>
      </c>
      <c r="I226" s="4">
        <v>45054</v>
      </c>
      <c r="J226" t="s">
        <v>23</v>
      </c>
      <c r="K226" t="s">
        <v>570</v>
      </c>
    </row>
    <row r="227" spans="1:11">
      <c r="A227">
        <v>226</v>
      </c>
      <c r="B227" t="s">
        <v>42</v>
      </c>
      <c r="C227" t="s">
        <v>110</v>
      </c>
      <c r="D227" t="s">
        <v>571</v>
      </c>
      <c r="E227" t="s">
        <v>21</v>
      </c>
      <c r="F227">
        <v>63</v>
      </c>
      <c r="G227">
        <v>3</v>
      </c>
      <c r="H227" t="s">
        <v>36</v>
      </c>
      <c r="I227" s="4">
        <v>45157</v>
      </c>
      <c r="J227" t="s">
        <v>23</v>
      </c>
      <c r="K227" t="s">
        <v>572</v>
      </c>
    </row>
    <row r="228" spans="1:11">
      <c r="A228">
        <v>227</v>
      </c>
      <c r="B228" t="s">
        <v>168</v>
      </c>
      <c r="C228" t="s">
        <v>263</v>
      </c>
      <c r="D228" t="s">
        <v>573</v>
      </c>
      <c r="E228" t="s">
        <v>21</v>
      </c>
      <c r="F228">
        <v>58</v>
      </c>
      <c r="G228">
        <v>2</v>
      </c>
      <c r="H228" t="s">
        <v>68</v>
      </c>
      <c r="I228" s="4">
        <v>45491</v>
      </c>
      <c r="J228" t="s">
        <v>23</v>
      </c>
      <c r="K228" t="s">
        <v>574</v>
      </c>
    </row>
    <row r="229" spans="1:11">
      <c r="A229">
        <v>228</v>
      </c>
      <c r="B229" t="s">
        <v>181</v>
      </c>
      <c r="C229" t="s">
        <v>39</v>
      </c>
      <c r="D229" t="s">
        <v>182</v>
      </c>
      <c r="E229" t="s">
        <v>21</v>
      </c>
      <c r="F229">
        <v>59</v>
      </c>
      <c r="G229">
        <v>1</v>
      </c>
      <c r="H229" t="s">
        <v>59</v>
      </c>
      <c r="I229" s="4">
        <v>45099</v>
      </c>
      <c r="J229" t="s">
        <v>23</v>
      </c>
      <c r="K229" t="s">
        <v>575</v>
      </c>
    </row>
    <row r="230" spans="1:11">
      <c r="A230">
        <v>229</v>
      </c>
      <c r="B230" t="s">
        <v>235</v>
      </c>
      <c r="C230" t="s">
        <v>83</v>
      </c>
      <c r="D230" t="s">
        <v>576</v>
      </c>
      <c r="E230" t="s">
        <v>14</v>
      </c>
      <c r="F230">
        <v>56</v>
      </c>
      <c r="G230">
        <v>11</v>
      </c>
      <c r="H230" t="s">
        <v>53</v>
      </c>
      <c r="I230" s="4">
        <v>45272</v>
      </c>
      <c r="J230" t="s">
        <v>28</v>
      </c>
      <c r="K230" t="s">
        <v>577</v>
      </c>
    </row>
    <row r="231" spans="1:11">
      <c r="A231">
        <v>230</v>
      </c>
      <c r="B231" t="s">
        <v>114</v>
      </c>
      <c r="C231" t="s">
        <v>87</v>
      </c>
      <c r="D231" t="s">
        <v>578</v>
      </c>
      <c r="E231" t="s">
        <v>14</v>
      </c>
      <c r="F231">
        <v>59</v>
      </c>
      <c r="G231">
        <v>1</v>
      </c>
      <c r="H231" t="s">
        <v>59</v>
      </c>
      <c r="I231" s="4">
        <v>45517</v>
      </c>
      <c r="J231" t="s">
        <v>23</v>
      </c>
      <c r="K231" t="s">
        <v>579</v>
      </c>
    </row>
    <row r="232" spans="1:11">
      <c r="A232">
        <v>231</v>
      </c>
      <c r="B232" t="s">
        <v>99</v>
      </c>
      <c r="C232" t="s">
        <v>71</v>
      </c>
      <c r="D232" t="s">
        <v>580</v>
      </c>
      <c r="E232" t="s">
        <v>14</v>
      </c>
      <c r="F232">
        <v>58</v>
      </c>
      <c r="G232">
        <v>4</v>
      </c>
      <c r="H232" t="s">
        <v>225</v>
      </c>
      <c r="I232" s="4">
        <v>44958</v>
      </c>
      <c r="J232" t="s">
        <v>23</v>
      </c>
      <c r="K232" t="s">
        <v>581</v>
      </c>
    </row>
    <row r="233" spans="1:11">
      <c r="A233">
        <v>232</v>
      </c>
      <c r="B233" t="s">
        <v>198</v>
      </c>
      <c r="C233" t="s">
        <v>31</v>
      </c>
      <c r="D233" t="s">
        <v>582</v>
      </c>
      <c r="E233" t="s">
        <v>21</v>
      </c>
      <c r="F233">
        <v>61</v>
      </c>
      <c r="G233">
        <v>5</v>
      </c>
      <c r="H233" t="s">
        <v>49</v>
      </c>
      <c r="I233" s="4">
        <v>45342</v>
      </c>
      <c r="J233" t="s">
        <v>23</v>
      </c>
      <c r="K233" t="s">
        <v>583</v>
      </c>
    </row>
    <row r="234" spans="1:11">
      <c r="A234">
        <v>233</v>
      </c>
      <c r="B234" t="s">
        <v>584</v>
      </c>
      <c r="C234" t="s">
        <v>144</v>
      </c>
      <c r="D234" t="s">
        <v>585</v>
      </c>
      <c r="E234" t="s">
        <v>14</v>
      </c>
      <c r="F234">
        <v>44</v>
      </c>
      <c r="G234">
        <v>2</v>
      </c>
      <c r="H234" t="s">
        <v>68</v>
      </c>
      <c r="I234" s="4">
        <v>45422</v>
      </c>
      <c r="J234" t="s">
        <v>23</v>
      </c>
      <c r="K234" t="s">
        <v>586</v>
      </c>
    </row>
    <row r="235" spans="1:11">
      <c r="A235">
        <v>234</v>
      </c>
      <c r="B235" t="s">
        <v>181</v>
      </c>
      <c r="C235" t="s">
        <v>123</v>
      </c>
      <c r="D235" t="s">
        <v>587</v>
      </c>
      <c r="E235" t="s">
        <v>21</v>
      </c>
      <c r="F235">
        <v>63</v>
      </c>
      <c r="G235">
        <v>3</v>
      </c>
      <c r="H235" t="s">
        <v>36</v>
      </c>
      <c r="I235" s="4">
        <v>45253</v>
      </c>
      <c r="J235" t="s">
        <v>93</v>
      </c>
      <c r="K235" t="s">
        <v>588</v>
      </c>
    </row>
    <row r="236" spans="1:11">
      <c r="A236">
        <v>235</v>
      </c>
      <c r="B236" t="s">
        <v>128</v>
      </c>
      <c r="C236" t="s">
        <v>66</v>
      </c>
      <c r="D236" t="s">
        <v>589</v>
      </c>
      <c r="E236" t="s">
        <v>21</v>
      </c>
      <c r="F236">
        <v>50</v>
      </c>
      <c r="G236">
        <v>12</v>
      </c>
      <c r="H236" t="s">
        <v>112</v>
      </c>
      <c r="I236" s="4">
        <v>45502</v>
      </c>
      <c r="J236" t="s">
        <v>16</v>
      </c>
      <c r="K236" t="s">
        <v>590</v>
      </c>
    </row>
    <row r="237" spans="1:11">
      <c r="A237">
        <v>236</v>
      </c>
      <c r="B237" t="s">
        <v>90</v>
      </c>
      <c r="C237" t="s">
        <v>102</v>
      </c>
      <c r="D237" t="s">
        <v>277</v>
      </c>
      <c r="E237" t="s">
        <v>14</v>
      </c>
      <c r="F237">
        <v>33</v>
      </c>
      <c r="G237">
        <v>2</v>
      </c>
      <c r="H237" t="s">
        <v>68</v>
      </c>
      <c r="I237" s="4">
        <v>45071</v>
      </c>
      <c r="J237" t="s">
        <v>16</v>
      </c>
      <c r="K237" t="s">
        <v>591</v>
      </c>
    </row>
    <row r="238" spans="1:11">
      <c r="A238">
        <v>237</v>
      </c>
      <c r="B238" t="s">
        <v>128</v>
      </c>
      <c r="C238" t="s">
        <v>83</v>
      </c>
      <c r="D238" t="s">
        <v>592</v>
      </c>
      <c r="E238" t="s">
        <v>21</v>
      </c>
      <c r="F238">
        <v>28</v>
      </c>
      <c r="G238">
        <v>4</v>
      </c>
      <c r="H238" t="s">
        <v>225</v>
      </c>
      <c r="I238" s="4">
        <v>45262</v>
      </c>
      <c r="J238" t="s">
        <v>54</v>
      </c>
      <c r="K238" t="s">
        <v>593</v>
      </c>
    </row>
    <row r="239" spans="1:11">
      <c r="A239">
        <v>238</v>
      </c>
      <c r="B239" t="s">
        <v>427</v>
      </c>
      <c r="C239" t="s">
        <v>110</v>
      </c>
      <c r="D239" t="s">
        <v>594</v>
      </c>
      <c r="E239" t="s">
        <v>21</v>
      </c>
      <c r="F239">
        <v>50</v>
      </c>
      <c r="G239">
        <v>6</v>
      </c>
      <c r="H239" t="s">
        <v>63</v>
      </c>
      <c r="I239" s="4">
        <v>45405</v>
      </c>
      <c r="J239" t="s">
        <v>23</v>
      </c>
      <c r="K239" t="s">
        <v>595</v>
      </c>
    </row>
    <row r="240" spans="1:11">
      <c r="A240">
        <v>239</v>
      </c>
      <c r="B240" t="s">
        <v>95</v>
      </c>
      <c r="C240" t="s">
        <v>87</v>
      </c>
      <c r="D240" t="s">
        <v>596</v>
      </c>
      <c r="E240" t="s">
        <v>21</v>
      </c>
      <c r="F240">
        <v>43</v>
      </c>
      <c r="G240">
        <v>1</v>
      </c>
      <c r="H240" t="s">
        <v>59</v>
      </c>
      <c r="I240" s="4">
        <v>45444</v>
      </c>
      <c r="J240" t="s">
        <v>23</v>
      </c>
      <c r="K240" t="s">
        <v>597</v>
      </c>
    </row>
    <row r="241" spans="1:11">
      <c r="A241">
        <v>240</v>
      </c>
      <c r="B241" t="s">
        <v>210</v>
      </c>
      <c r="C241" t="s">
        <v>43</v>
      </c>
      <c r="D241" t="s">
        <v>598</v>
      </c>
      <c r="E241" t="s">
        <v>14</v>
      </c>
      <c r="F241">
        <v>21</v>
      </c>
      <c r="G241">
        <v>3</v>
      </c>
      <c r="H241" t="s">
        <v>36</v>
      </c>
      <c r="I241" s="4">
        <v>45215</v>
      </c>
      <c r="J241" t="s">
        <v>23</v>
      </c>
      <c r="K241" t="s">
        <v>599</v>
      </c>
    </row>
    <row r="242" spans="1:11">
      <c r="A242">
        <v>241</v>
      </c>
      <c r="B242" t="s">
        <v>435</v>
      </c>
      <c r="C242" t="s">
        <v>39</v>
      </c>
      <c r="D242" t="s">
        <v>600</v>
      </c>
      <c r="E242" t="s">
        <v>21</v>
      </c>
      <c r="F242">
        <v>24</v>
      </c>
      <c r="G242">
        <v>1</v>
      </c>
      <c r="H242" t="s">
        <v>59</v>
      </c>
      <c r="I242" s="4">
        <v>45368</v>
      </c>
      <c r="J242" t="s">
        <v>16</v>
      </c>
      <c r="K242" t="s">
        <v>601</v>
      </c>
    </row>
    <row r="243" spans="1:11">
      <c r="A243">
        <v>242</v>
      </c>
      <c r="B243" t="s">
        <v>137</v>
      </c>
      <c r="C243" t="s">
        <v>157</v>
      </c>
      <c r="D243" t="s">
        <v>602</v>
      </c>
      <c r="E243" t="s">
        <v>21</v>
      </c>
      <c r="F243">
        <v>41</v>
      </c>
      <c r="G243">
        <v>13</v>
      </c>
      <c r="H243" t="s">
        <v>117</v>
      </c>
      <c r="I243" s="4">
        <v>44973</v>
      </c>
      <c r="J243" t="s">
        <v>23</v>
      </c>
      <c r="K243" t="s">
        <v>603</v>
      </c>
    </row>
    <row r="244" spans="1:11">
      <c r="A244">
        <v>243</v>
      </c>
      <c r="B244" t="s">
        <v>56</v>
      </c>
      <c r="C244" t="s">
        <v>204</v>
      </c>
      <c r="D244" t="s">
        <v>604</v>
      </c>
      <c r="E244" t="s">
        <v>14</v>
      </c>
      <c r="F244">
        <v>42</v>
      </c>
      <c r="G244">
        <v>3</v>
      </c>
      <c r="H244" t="s">
        <v>36</v>
      </c>
      <c r="I244" s="4">
        <v>45443</v>
      </c>
      <c r="J244" t="s">
        <v>23</v>
      </c>
      <c r="K244" t="s">
        <v>605</v>
      </c>
    </row>
    <row r="245" spans="1:11">
      <c r="A245">
        <v>244</v>
      </c>
      <c r="B245" t="s">
        <v>174</v>
      </c>
      <c r="C245" t="s">
        <v>83</v>
      </c>
      <c r="D245" t="s">
        <v>606</v>
      </c>
      <c r="E245" t="s">
        <v>21</v>
      </c>
      <c r="F245">
        <v>25</v>
      </c>
      <c r="G245">
        <v>10</v>
      </c>
      <c r="H245" t="s">
        <v>142</v>
      </c>
      <c r="I245" s="4">
        <v>45058</v>
      </c>
      <c r="J245" t="s">
        <v>54</v>
      </c>
      <c r="K245" t="s">
        <v>607</v>
      </c>
    </row>
    <row r="246" spans="1:11">
      <c r="A246">
        <v>245</v>
      </c>
      <c r="B246" t="s">
        <v>30</v>
      </c>
      <c r="C246" t="s">
        <v>34</v>
      </c>
      <c r="D246" t="s">
        <v>608</v>
      </c>
      <c r="E246" t="s">
        <v>21</v>
      </c>
      <c r="F246">
        <v>41</v>
      </c>
      <c r="G246">
        <v>7</v>
      </c>
      <c r="H246" t="s">
        <v>163</v>
      </c>
      <c r="I246" s="4">
        <v>45074</v>
      </c>
      <c r="J246" t="s">
        <v>16</v>
      </c>
      <c r="K246" t="s">
        <v>609</v>
      </c>
    </row>
    <row r="247" spans="1:11">
      <c r="A247">
        <v>246</v>
      </c>
      <c r="B247" t="s">
        <v>82</v>
      </c>
      <c r="C247" t="s">
        <v>26</v>
      </c>
      <c r="D247" t="s">
        <v>610</v>
      </c>
      <c r="E247" t="s">
        <v>21</v>
      </c>
      <c r="F247">
        <v>26</v>
      </c>
      <c r="G247">
        <v>1</v>
      </c>
      <c r="H247" t="s">
        <v>59</v>
      </c>
      <c r="I247" s="4">
        <v>45657</v>
      </c>
      <c r="J247" t="s">
        <v>23</v>
      </c>
      <c r="K247" t="s">
        <v>611</v>
      </c>
    </row>
    <row r="248" spans="1:11">
      <c r="A248">
        <v>247</v>
      </c>
      <c r="B248" t="s">
        <v>82</v>
      </c>
      <c r="C248" t="s">
        <v>187</v>
      </c>
      <c r="D248" t="s">
        <v>612</v>
      </c>
      <c r="E248" t="s">
        <v>21</v>
      </c>
      <c r="F248">
        <v>50</v>
      </c>
      <c r="G248">
        <v>2</v>
      </c>
      <c r="H248" t="s">
        <v>68</v>
      </c>
      <c r="I248" s="4">
        <v>45070</v>
      </c>
      <c r="J248" t="s">
        <v>23</v>
      </c>
      <c r="K248" t="s">
        <v>613</v>
      </c>
    </row>
    <row r="249" spans="1:11">
      <c r="A249">
        <v>248</v>
      </c>
      <c r="B249" t="s">
        <v>42</v>
      </c>
      <c r="C249" t="s">
        <v>96</v>
      </c>
      <c r="D249" t="s">
        <v>614</v>
      </c>
      <c r="E249" t="s">
        <v>21</v>
      </c>
      <c r="F249">
        <v>65</v>
      </c>
      <c r="G249">
        <v>20</v>
      </c>
      <c r="H249" t="s">
        <v>217</v>
      </c>
      <c r="I249" s="4">
        <v>45233</v>
      </c>
      <c r="J249" t="s">
        <v>23</v>
      </c>
      <c r="K249" t="s">
        <v>615</v>
      </c>
    </row>
    <row r="250" spans="1:11">
      <c r="A250">
        <v>249</v>
      </c>
      <c r="B250" t="s">
        <v>178</v>
      </c>
      <c r="C250" t="s">
        <v>71</v>
      </c>
      <c r="D250" t="s">
        <v>616</v>
      </c>
      <c r="E250" t="s">
        <v>21</v>
      </c>
      <c r="F250">
        <v>19</v>
      </c>
      <c r="G250">
        <v>3</v>
      </c>
      <c r="H250" t="s">
        <v>36</v>
      </c>
      <c r="I250" s="4">
        <v>45304</v>
      </c>
      <c r="J250" t="s">
        <v>23</v>
      </c>
      <c r="K250" t="s">
        <v>617</v>
      </c>
    </row>
    <row r="251" spans="1:11">
      <c r="A251">
        <v>250</v>
      </c>
      <c r="B251" t="s">
        <v>74</v>
      </c>
      <c r="C251" t="s">
        <v>43</v>
      </c>
      <c r="D251" t="s">
        <v>75</v>
      </c>
      <c r="E251" t="s">
        <v>14</v>
      </c>
      <c r="F251">
        <v>64</v>
      </c>
      <c r="G251">
        <v>3</v>
      </c>
      <c r="H251" t="s">
        <v>36</v>
      </c>
      <c r="I251" s="4">
        <v>45631</v>
      </c>
      <c r="J251" t="s">
        <v>23</v>
      </c>
      <c r="K251" t="s">
        <v>618</v>
      </c>
    </row>
    <row r="252" spans="1:11">
      <c r="A252">
        <v>251</v>
      </c>
      <c r="B252" t="s">
        <v>192</v>
      </c>
      <c r="C252" t="s">
        <v>43</v>
      </c>
      <c r="D252" t="s">
        <v>619</v>
      </c>
      <c r="E252" t="s">
        <v>21</v>
      </c>
      <c r="F252">
        <v>64</v>
      </c>
      <c r="G252">
        <v>7</v>
      </c>
      <c r="H252" t="s">
        <v>163</v>
      </c>
      <c r="I252" s="4">
        <v>44979</v>
      </c>
      <c r="J252" t="s">
        <v>23</v>
      </c>
      <c r="K252" t="s">
        <v>620</v>
      </c>
    </row>
    <row r="253" spans="1:11">
      <c r="A253">
        <v>252</v>
      </c>
      <c r="B253" t="s">
        <v>78</v>
      </c>
      <c r="C253" t="s">
        <v>83</v>
      </c>
      <c r="D253" t="s">
        <v>621</v>
      </c>
      <c r="E253" t="s">
        <v>14</v>
      </c>
      <c r="F253">
        <v>42</v>
      </c>
      <c r="G253">
        <v>13</v>
      </c>
      <c r="H253" t="s">
        <v>117</v>
      </c>
      <c r="I253" s="4">
        <v>45078</v>
      </c>
      <c r="J253" t="s">
        <v>28</v>
      </c>
      <c r="K253" t="s">
        <v>622</v>
      </c>
    </row>
    <row r="254" spans="1:11">
      <c r="A254">
        <v>253</v>
      </c>
      <c r="B254" t="s">
        <v>386</v>
      </c>
      <c r="C254" t="s">
        <v>71</v>
      </c>
      <c r="D254" t="s">
        <v>623</v>
      </c>
      <c r="E254" t="s">
        <v>14</v>
      </c>
      <c r="F254">
        <v>25</v>
      </c>
      <c r="G254">
        <v>19</v>
      </c>
      <c r="H254" t="s">
        <v>45</v>
      </c>
      <c r="I254" s="4">
        <v>45122</v>
      </c>
      <c r="J254" t="s">
        <v>16</v>
      </c>
      <c r="K254" t="s">
        <v>624</v>
      </c>
    </row>
    <row r="255" spans="1:11">
      <c r="A255">
        <v>254</v>
      </c>
      <c r="B255" t="s">
        <v>203</v>
      </c>
      <c r="C255" t="s">
        <v>123</v>
      </c>
      <c r="D255" t="s">
        <v>625</v>
      </c>
      <c r="E255" t="s">
        <v>21</v>
      </c>
      <c r="F255">
        <v>31</v>
      </c>
      <c r="G255">
        <v>4</v>
      </c>
      <c r="H255" t="s">
        <v>225</v>
      </c>
      <c r="I255" s="4">
        <v>45347</v>
      </c>
      <c r="J255" t="s">
        <v>23</v>
      </c>
      <c r="K255" t="s">
        <v>626</v>
      </c>
    </row>
    <row r="256" spans="1:11">
      <c r="A256">
        <v>255</v>
      </c>
      <c r="B256" t="s">
        <v>168</v>
      </c>
      <c r="C256" t="s">
        <v>144</v>
      </c>
      <c r="D256" t="s">
        <v>627</v>
      </c>
      <c r="E256" t="s">
        <v>21</v>
      </c>
      <c r="F256">
        <v>51</v>
      </c>
      <c r="G256">
        <v>11</v>
      </c>
      <c r="H256" t="s">
        <v>53</v>
      </c>
      <c r="I256" s="4">
        <v>45139</v>
      </c>
      <c r="J256" t="s">
        <v>23</v>
      </c>
      <c r="K256" t="s">
        <v>628</v>
      </c>
    </row>
    <row r="257" spans="1:11">
      <c r="A257">
        <v>256</v>
      </c>
      <c r="B257" t="s">
        <v>82</v>
      </c>
      <c r="C257" t="s">
        <v>147</v>
      </c>
      <c r="D257" t="s">
        <v>629</v>
      </c>
      <c r="E257" t="s">
        <v>21</v>
      </c>
      <c r="F257">
        <v>29</v>
      </c>
      <c r="G257">
        <v>3</v>
      </c>
      <c r="H257" t="s">
        <v>36</v>
      </c>
      <c r="I257" s="4">
        <v>45397</v>
      </c>
      <c r="J257" t="s">
        <v>28</v>
      </c>
      <c r="K257" t="s">
        <v>630</v>
      </c>
    </row>
    <row r="258" spans="1:11">
      <c r="A258">
        <v>257</v>
      </c>
      <c r="B258" t="s">
        <v>65</v>
      </c>
      <c r="C258" t="s">
        <v>309</v>
      </c>
      <c r="D258" t="s">
        <v>631</v>
      </c>
      <c r="E258" t="s">
        <v>21</v>
      </c>
      <c r="F258">
        <v>64</v>
      </c>
      <c r="G258">
        <v>10</v>
      </c>
      <c r="H258" t="s">
        <v>142</v>
      </c>
      <c r="I258" s="4">
        <v>45624</v>
      </c>
      <c r="J258" t="s">
        <v>23</v>
      </c>
      <c r="K258" t="s">
        <v>632</v>
      </c>
    </row>
    <row r="259" spans="1:11">
      <c r="A259">
        <v>258</v>
      </c>
      <c r="B259" t="s">
        <v>181</v>
      </c>
      <c r="C259" t="s">
        <v>79</v>
      </c>
      <c r="D259" t="s">
        <v>633</v>
      </c>
      <c r="E259" t="s">
        <v>21</v>
      </c>
      <c r="F259">
        <v>33</v>
      </c>
      <c r="G259">
        <v>2</v>
      </c>
      <c r="H259" t="s">
        <v>68</v>
      </c>
      <c r="I259" s="4">
        <v>45212</v>
      </c>
      <c r="J259" t="s">
        <v>23</v>
      </c>
      <c r="K259" t="s">
        <v>634</v>
      </c>
    </row>
    <row r="260" spans="1:11">
      <c r="A260">
        <v>259</v>
      </c>
      <c r="B260" t="s">
        <v>160</v>
      </c>
      <c r="C260" t="s">
        <v>343</v>
      </c>
      <c r="D260" t="s">
        <v>635</v>
      </c>
      <c r="E260" t="s">
        <v>14</v>
      </c>
      <c r="F260">
        <v>62</v>
      </c>
      <c r="G260">
        <v>11</v>
      </c>
      <c r="H260" t="s">
        <v>53</v>
      </c>
      <c r="I260" s="4">
        <v>45648</v>
      </c>
      <c r="J260" t="s">
        <v>23</v>
      </c>
      <c r="K260" t="s">
        <v>636</v>
      </c>
    </row>
    <row r="261" spans="1:11">
      <c r="A261">
        <v>260</v>
      </c>
      <c r="B261" t="s">
        <v>30</v>
      </c>
      <c r="C261" t="s">
        <v>204</v>
      </c>
      <c r="D261" t="s">
        <v>637</v>
      </c>
      <c r="E261" t="s">
        <v>21</v>
      </c>
      <c r="F261">
        <v>64</v>
      </c>
      <c r="G261">
        <v>18</v>
      </c>
      <c r="H261" t="s">
        <v>66</v>
      </c>
      <c r="I261" s="4">
        <v>45207</v>
      </c>
      <c r="J261" t="s">
        <v>23</v>
      </c>
      <c r="K261" t="s">
        <v>638</v>
      </c>
    </row>
    <row r="262" spans="1:11">
      <c r="A262">
        <v>261</v>
      </c>
      <c r="B262" t="s">
        <v>109</v>
      </c>
      <c r="C262" t="s">
        <v>96</v>
      </c>
      <c r="D262" t="s">
        <v>639</v>
      </c>
      <c r="E262" t="s">
        <v>21</v>
      </c>
      <c r="F262">
        <v>27</v>
      </c>
      <c r="G262">
        <v>14</v>
      </c>
      <c r="H262" t="s">
        <v>22</v>
      </c>
      <c r="I262" s="4">
        <v>45224</v>
      </c>
      <c r="J262" t="s">
        <v>16</v>
      </c>
      <c r="K262" t="s">
        <v>640</v>
      </c>
    </row>
    <row r="263" spans="1:11">
      <c r="A263">
        <v>262</v>
      </c>
      <c r="B263" t="s">
        <v>56</v>
      </c>
      <c r="C263" t="s">
        <v>106</v>
      </c>
      <c r="D263" t="s">
        <v>641</v>
      </c>
      <c r="E263" t="s">
        <v>14</v>
      </c>
      <c r="F263">
        <v>65</v>
      </c>
      <c r="G263">
        <v>9</v>
      </c>
      <c r="H263" t="s">
        <v>278</v>
      </c>
      <c r="I263" s="4">
        <v>45417</v>
      </c>
      <c r="J263" t="s">
        <v>16</v>
      </c>
      <c r="K263" t="s">
        <v>642</v>
      </c>
    </row>
    <row r="264" spans="1:11">
      <c r="A264">
        <v>263</v>
      </c>
      <c r="B264" t="s">
        <v>254</v>
      </c>
      <c r="C264" t="s">
        <v>204</v>
      </c>
      <c r="D264" t="s">
        <v>643</v>
      </c>
      <c r="E264" t="s">
        <v>21</v>
      </c>
      <c r="F264">
        <v>26</v>
      </c>
      <c r="G264">
        <v>10</v>
      </c>
      <c r="H264" t="s">
        <v>142</v>
      </c>
      <c r="I264" s="4">
        <v>45038</v>
      </c>
      <c r="J264" t="s">
        <v>23</v>
      </c>
      <c r="K264" t="s">
        <v>644</v>
      </c>
    </row>
    <row r="265" spans="1:11">
      <c r="A265">
        <v>264</v>
      </c>
      <c r="B265" t="s">
        <v>645</v>
      </c>
      <c r="C265" t="s">
        <v>144</v>
      </c>
      <c r="D265" t="s">
        <v>646</v>
      </c>
      <c r="E265" t="s">
        <v>14</v>
      </c>
      <c r="F265">
        <v>51</v>
      </c>
      <c r="G265">
        <v>10</v>
      </c>
      <c r="H265" t="s">
        <v>142</v>
      </c>
      <c r="I265" s="4">
        <v>45158</v>
      </c>
      <c r="J265" t="s">
        <v>23</v>
      </c>
      <c r="K265" t="s">
        <v>647</v>
      </c>
    </row>
    <row r="266" spans="1:11">
      <c r="A266">
        <v>265</v>
      </c>
      <c r="B266" t="s">
        <v>358</v>
      </c>
      <c r="C266" t="s">
        <v>19</v>
      </c>
      <c r="D266" t="s">
        <v>648</v>
      </c>
      <c r="E266" t="s">
        <v>14</v>
      </c>
      <c r="F266">
        <v>48</v>
      </c>
      <c r="G266">
        <v>3</v>
      </c>
      <c r="H266" t="s">
        <v>36</v>
      </c>
      <c r="I266" s="4">
        <v>45029</v>
      </c>
      <c r="J266" t="s">
        <v>23</v>
      </c>
      <c r="K266" t="s">
        <v>649</v>
      </c>
    </row>
    <row r="267" spans="1:11">
      <c r="A267">
        <v>266</v>
      </c>
      <c r="B267" t="s">
        <v>650</v>
      </c>
      <c r="C267" t="s">
        <v>204</v>
      </c>
      <c r="D267" t="s">
        <v>651</v>
      </c>
      <c r="E267" t="s">
        <v>14</v>
      </c>
      <c r="F267">
        <v>28</v>
      </c>
      <c r="G267">
        <v>20</v>
      </c>
      <c r="H267" t="s">
        <v>217</v>
      </c>
      <c r="I267" s="4">
        <v>45343</v>
      </c>
      <c r="J267" t="s">
        <v>23</v>
      </c>
      <c r="K267" t="s">
        <v>652</v>
      </c>
    </row>
    <row r="268" spans="1:11">
      <c r="A268">
        <v>267</v>
      </c>
      <c r="B268" t="s">
        <v>95</v>
      </c>
      <c r="C268" t="s">
        <v>165</v>
      </c>
      <c r="D268" t="s">
        <v>653</v>
      </c>
      <c r="E268" t="s">
        <v>21</v>
      </c>
      <c r="F268">
        <v>36</v>
      </c>
      <c r="G268">
        <v>12</v>
      </c>
      <c r="H268" t="s">
        <v>112</v>
      </c>
      <c r="I268" s="4">
        <v>45255</v>
      </c>
      <c r="J268" t="s">
        <v>23</v>
      </c>
      <c r="K268" t="s">
        <v>654</v>
      </c>
    </row>
    <row r="269" spans="1:11">
      <c r="A269">
        <v>268</v>
      </c>
      <c r="B269" t="s">
        <v>11</v>
      </c>
      <c r="C269" t="s">
        <v>263</v>
      </c>
      <c r="D269" t="s">
        <v>655</v>
      </c>
      <c r="E269" t="s">
        <v>14</v>
      </c>
      <c r="F269">
        <v>32</v>
      </c>
      <c r="G269">
        <v>9</v>
      </c>
      <c r="H269" t="s">
        <v>278</v>
      </c>
      <c r="I269" s="4">
        <v>45474</v>
      </c>
      <c r="J269" t="s">
        <v>93</v>
      </c>
      <c r="K269" t="s">
        <v>656</v>
      </c>
    </row>
    <row r="270" spans="1:11">
      <c r="A270">
        <v>269</v>
      </c>
      <c r="B270" t="s">
        <v>11</v>
      </c>
      <c r="C270" t="s">
        <v>312</v>
      </c>
      <c r="D270" t="s">
        <v>657</v>
      </c>
      <c r="E270" t="s">
        <v>14</v>
      </c>
      <c r="F270">
        <v>29</v>
      </c>
      <c r="G270">
        <v>4</v>
      </c>
      <c r="H270" t="s">
        <v>225</v>
      </c>
      <c r="I270" s="4">
        <v>44964</v>
      </c>
      <c r="J270" t="s">
        <v>54</v>
      </c>
      <c r="K270" t="s">
        <v>658</v>
      </c>
    </row>
    <row r="271" spans="1:11">
      <c r="A271">
        <v>270</v>
      </c>
      <c r="B271" t="s">
        <v>18</v>
      </c>
      <c r="C271" t="s">
        <v>175</v>
      </c>
      <c r="D271" t="s">
        <v>659</v>
      </c>
      <c r="E271" t="s">
        <v>21</v>
      </c>
      <c r="F271">
        <v>65</v>
      </c>
      <c r="G271">
        <v>2</v>
      </c>
      <c r="H271" t="s">
        <v>68</v>
      </c>
      <c r="I271" s="4">
        <v>45223</v>
      </c>
      <c r="J271" t="s">
        <v>28</v>
      </c>
      <c r="K271" t="s">
        <v>660</v>
      </c>
    </row>
    <row r="272" spans="1:11">
      <c r="A272">
        <v>271</v>
      </c>
      <c r="B272" t="s">
        <v>160</v>
      </c>
      <c r="C272" t="s">
        <v>71</v>
      </c>
      <c r="D272" t="s">
        <v>661</v>
      </c>
      <c r="E272" t="s">
        <v>14</v>
      </c>
      <c r="F272">
        <v>39</v>
      </c>
      <c r="G272">
        <v>8</v>
      </c>
      <c r="H272" t="s">
        <v>76</v>
      </c>
      <c r="I272" s="4">
        <v>45218</v>
      </c>
      <c r="J272" t="s">
        <v>23</v>
      </c>
      <c r="K272" t="s">
        <v>662</v>
      </c>
    </row>
    <row r="273" spans="1:11">
      <c r="A273">
        <v>272</v>
      </c>
      <c r="B273" t="s">
        <v>109</v>
      </c>
      <c r="C273" t="s">
        <v>66</v>
      </c>
      <c r="D273" t="s">
        <v>663</v>
      </c>
      <c r="E273" t="s">
        <v>21</v>
      </c>
      <c r="F273">
        <v>47</v>
      </c>
      <c r="G273">
        <v>15</v>
      </c>
      <c r="H273" t="s">
        <v>15</v>
      </c>
      <c r="I273" s="4">
        <v>45206</v>
      </c>
      <c r="J273" t="s">
        <v>16</v>
      </c>
      <c r="K273" t="s">
        <v>664</v>
      </c>
    </row>
    <row r="274" spans="1:11">
      <c r="A274">
        <v>273</v>
      </c>
      <c r="B274" t="s">
        <v>260</v>
      </c>
      <c r="C274" t="s">
        <v>110</v>
      </c>
      <c r="D274" t="s">
        <v>665</v>
      </c>
      <c r="E274" t="s">
        <v>14</v>
      </c>
      <c r="F274">
        <v>59</v>
      </c>
      <c r="G274">
        <v>11</v>
      </c>
      <c r="H274" t="s">
        <v>53</v>
      </c>
      <c r="I274" s="4">
        <v>45190</v>
      </c>
      <c r="J274" t="s">
        <v>93</v>
      </c>
      <c r="K274" t="s">
        <v>666</v>
      </c>
    </row>
    <row r="275" spans="1:11">
      <c r="A275">
        <v>274</v>
      </c>
      <c r="B275" t="s">
        <v>61</v>
      </c>
      <c r="C275" t="s">
        <v>34</v>
      </c>
      <c r="D275" t="s">
        <v>667</v>
      </c>
      <c r="E275" t="s">
        <v>14</v>
      </c>
      <c r="F275">
        <v>54</v>
      </c>
      <c r="G275">
        <v>14</v>
      </c>
      <c r="H275" t="s">
        <v>22</v>
      </c>
      <c r="I275" s="4">
        <v>45617</v>
      </c>
      <c r="J275" t="s">
        <v>93</v>
      </c>
      <c r="K275" t="s">
        <v>668</v>
      </c>
    </row>
    <row r="276" spans="1:11">
      <c r="A276">
        <v>275</v>
      </c>
      <c r="B276" t="s">
        <v>70</v>
      </c>
      <c r="C276" t="s">
        <v>96</v>
      </c>
      <c r="D276" t="s">
        <v>669</v>
      </c>
      <c r="E276" t="s">
        <v>14</v>
      </c>
      <c r="F276">
        <v>50</v>
      </c>
      <c r="G276">
        <v>15</v>
      </c>
      <c r="H276" t="s">
        <v>15</v>
      </c>
      <c r="I276" s="4">
        <v>45262</v>
      </c>
      <c r="J276" t="s">
        <v>16</v>
      </c>
      <c r="K276" t="s">
        <v>670</v>
      </c>
    </row>
    <row r="277" spans="1:11">
      <c r="A277">
        <v>276</v>
      </c>
      <c r="B277" t="s">
        <v>235</v>
      </c>
      <c r="C277" t="s">
        <v>66</v>
      </c>
      <c r="D277" t="s">
        <v>671</v>
      </c>
      <c r="E277" t="s">
        <v>14</v>
      </c>
      <c r="F277">
        <v>33</v>
      </c>
      <c r="G277">
        <v>5</v>
      </c>
      <c r="H277" t="s">
        <v>49</v>
      </c>
      <c r="I277" s="4">
        <v>44933</v>
      </c>
      <c r="J277" t="s">
        <v>23</v>
      </c>
      <c r="K277" t="s">
        <v>672</v>
      </c>
    </row>
    <row r="278" spans="1:11">
      <c r="A278">
        <v>277</v>
      </c>
      <c r="B278" t="s">
        <v>90</v>
      </c>
      <c r="C278" t="s">
        <v>115</v>
      </c>
      <c r="D278" t="s">
        <v>673</v>
      </c>
      <c r="E278" t="s">
        <v>14</v>
      </c>
      <c r="F278">
        <v>37</v>
      </c>
      <c r="G278">
        <v>19</v>
      </c>
      <c r="H278" t="s">
        <v>45</v>
      </c>
      <c r="I278" s="4">
        <v>45523</v>
      </c>
      <c r="J278" t="s">
        <v>93</v>
      </c>
      <c r="K278" t="s">
        <v>674</v>
      </c>
    </row>
    <row r="279" spans="1:11">
      <c r="A279">
        <v>278</v>
      </c>
      <c r="B279" t="s">
        <v>51</v>
      </c>
      <c r="C279" t="s">
        <v>157</v>
      </c>
      <c r="D279" t="s">
        <v>675</v>
      </c>
      <c r="E279" t="s">
        <v>14</v>
      </c>
      <c r="F279">
        <v>21</v>
      </c>
      <c r="G279">
        <v>10</v>
      </c>
      <c r="H279" t="s">
        <v>142</v>
      </c>
      <c r="I279" s="4">
        <v>45610</v>
      </c>
      <c r="J279" t="s">
        <v>16</v>
      </c>
      <c r="K279" t="s">
        <v>676</v>
      </c>
    </row>
    <row r="280" spans="1:11">
      <c r="A280">
        <v>279</v>
      </c>
      <c r="B280" t="s">
        <v>42</v>
      </c>
      <c r="C280" t="s">
        <v>96</v>
      </c>
      <c r="D280" t="s">
        <v>614</v>
      </c>
      <c r="E280" t="s">
        <v>21</v>
      </c>
      <c r="F280">
        <v>63</v>
      </c>
      <c r="G280">
        <v>10</v>
      </c>
      <c r="H280" t="s">
        <v>142</v>
      </c>
      <c r="I280" s="4">
        <v>45245</v>
      </c>
      <c r="J280" t="s">
        <v>23</v>
      </c>
      <c r="K280" t="s">
        <v>677</v>
      </c>
    </row>
    <row r="281" spans="1:11">
      <c r="A281">
        <v>280</v>
      </c>
      <c r="B281" t="s">
        <v>30</v>
      </c>
      <c r="C281" t="s">
        <v>83</v>
      </c>
      <c r="D281" t="s">
        <v>678</v>
      </c>
      <c r="E281" t="s">
        <v>21</v>
      </c>
      <c r="F281">
        <v>26</v>
      </c>
      <c r="G281">
        <v>2</v>
      </c>
      <c r="H281" t="s">
        <v>68</v>
      </c>
      <c r="I281" s="4">
        <v>45416</v>
      </c>
      <c r="J281" t="s">
        <v>16</v>
      </c>
      <c r="K281" t="s">
        <v>679</v>
      </c>
    </row>
    <row r="282" spans="1:11">
      <c r="A282">
        <v>281</v>
      </c>
      <c r="B282" t="s">
        <v>203</v>
      </c>
      <c r="C282" t="s">
        <v>204</v>
      </c>
      <c r="D282" t="s">
        <v>205</v>
      </c>
      <c r="E282" t="s">
        <v>21</v>
      </c>
      <c r="F282">
        <v>52</v>
      </c>
      <c r="G282">
        <v>17</v>
      </c>
      <c r="H282" t="s">
        <v>334</v>
      </c>
      <c r="I282" s="4">
        <v>45607</v>
      </c>
      <c r="J282" t="s">
        <v>28</v>
      </c>
      <c r="K282" t="s">
        <v>680</v>
      </c>
    </row>
    <row r="283" spans="1:11">
      <c r="A283">
        <v>282</v>
      </c>
      <c r="B283" t="s">
        <v>399</v>
      </c>
      <c r="C283" t="s">
        <v>169</v>
      </c>
      <c r="D283" t="s">
        <v>681</v>
      </c>
      <c r="E283" t="s">
        <v>14</v>
      </c>
      <c r="F283">
        <v>23</v>
      </c>
      <c r="G283">
        <v>16</v>
      </c>
      <c r="H283" t="s">
        <v>92</v>
      </c>
      <c r="I283" s="4">
        <v>45465</v>
      </c>
      <c r="J283" t="s">
        <v>23</v>
      </c>
      <c r="K283" t="s">
        <v>682</v>
      </c>
    </row>
    <row r="284" spans="1:11">
      <c r="A284">
        <v>283</v>
      </c>
      <c r="B284" t="s">
        <v>257</v>
      </c>
      <c r="C284" t="s">
        <v>71</v>
      </c>
      <c r="D284" t="s">
        <v>683</v>
      </c>
      <c r="E284" t="s">
        <v>21</v>
      </c>
      <c r="F284">
        <v>53</v>
      </c>
      <c r="G284">
        <v>2</v>
      </c>
      <c r="H284" t="s">
        <v>68</v>
      </c>
      <c r="I284" s="4">
        <v>45444</v>
      </c>
      <c r="J284" t="s">
        <v>16</v>
      </c>
      <c r="K284" t="s">
        <v>684</v>
      </c>
    </row>
    <row r="285" spans="1:11">
      <c r="A285">
        <v>284</v>
      </c>
      <c r="B285" t="s">
        <v>235</v>
      </c>
      <c r="C285" t="s">
        <v>47</v>
      </c>
      <c r="D285" t="s">
        <v>685</v>
      </c>
      <c r="E285" t="s">
        <v>14</v>
      </c>
      <c r="F285">
        <v>46</v>
      </c>
      <c r="G285">
        <v>15</v>
      </c>
      <c r="H285" t="s">
        <v>15</v>
      </c>
      <c r="I285" s="4">
        <v>45046</v>
      </c>
      <c r="J285" t="s">
        <v>23</v>
      </c>
      <c r="K285" t="s">
        <v>686</v>
      </c>
    </row>
    <row r="286" spans="1:11">
      <c r="A286">
        <v>285</v>
      </c>
      <c r="B286" t="s">
        <v>257</v>
      </c>
      <c r="C286" t="s">
        <v>266</v>
      </c>
      <c r="D286" t="s">
        <v>687</v>
      </c>
      <c r="E286" t="s">
        <v>21</v>
      </c>
      <c r="F286">
        <v>21</v>
      </c>
      <c r="G286">
        <v>5</v>
      </c>
      <c r="H286" t="s">
        <v>49</v>
      </c>
      <c r="I286" s="4">
        <v>45391</v>
      </c>
      <c r="J286" t="s">
        <v>16</v>
      </c>
      <c r="K286" t="s">
        <v>688</v>
      </c>
    </row>
    <row r="287" spans="1:11">
      <c r="A287">
        <v>286</v>
      </c>
      <c r="B287" t="s">
        <v>119</v>
      </c>
      <c r="C287" t="s">
        <v>71</v>
      </c>
      <c r="D287" t="s">
        <v>689</v>
      </c>
      <c r="E287" t="s">
        <v>21</v>
      </c>
      <c r="F287">
        <v>47</v>
      </c>
      <c r="G287">
        <v>1</v>
      </c>
      <c r="H287" t="s">
        <v>59</v>
      </c>
      <c r="I287" s="4">
        <v>45615</v>
      </c>
      <c r="J287" t="s">
        <v>28</v>
      </c>
      <c r="K287" t="s">
        <v>690</v>
      </c>
    </row>
    <row r="288" spans="1:11">
      <c r="A288">
        <v>287</v>
      </c>
      <c r="B288" t="s">
        <v>25</v>
      </c>
      <c r="C288" t="s">
        <v>322</v>
      </c>
      <c r="D288" t="s">
        <v>691</v>
      </c>
      <c r="E288" t="s">
        <v>14</v>
      </c>
      <c r="F288">
        <v>65</v>
      </c>
      <c r="G288">
        <v>14</v>
      </c>
      <c r="H288" t="s">
        <v>22</v>
      </c>
      <c r="I288" s="4">
        <v>45150</v>
      </c>
      <c r="J288" t="s">
        <v>23</v>
      </c>
      <c r="K288" t="s">
        <v>692</v>
      </c>
    </row>
    <row r="289" spans="1:11">
      <c r="A289">
        <v>288</v>
      </c>
      <c r="B289" t="s">
        <v>74</v>
      </c>
      <c r="C289" t="s">
        <v>309</v>
      </c>
      <c r="D289" t="s">
        <v>404</v>
      </c>
      <c r="E289" t="s">
        <v>14</v>
      </c>
      <c r="F289">
        <v>52</v>
      </c>
      <c r="G289">
        <v>11</v>
      </c>
      <c r="H289" t="s">
        <v>53</v>
      </c>
      <c r="I289" s="4">
        <v>44988</v>
      </c>
      <c r="J289" t="s">
        <v>54</v>
      </c>
      <c r="K289" t="s">
        <v>693</v>
      </c>
    </row>
    <row r="290" spans="1:11">
      <c r="A290">
        <v>289</v>
      </c>
      <c r="B290" t="s">
        <v>11</v>
      </c>
      <c r="C290" t="s">
        <v>79</v>
      </c>
      <c r="D290" t="s">
        <v>694</v>
      </c>
      <c r="E290" t="s">
        <v>14</v>
      </c>
      <c r="F290">
        <v>44</v>
      </c>
      <c r="G290">
        <v>1</v>
      </c>
      <c r="H290" t="s">
        <v>59</v>
      </c>
      <c r="I290" s="4">
        <v>45111</v>
      </c>
      <c r="J290" t="s">
        <v>93</v>
      </c>
      <c r="K290" t="s">
        <v>695</v>
      </c>
    </row>
    <row r="291" spans="1:11">
      <c r="A291">
        <v>290</v>
      </c>
      <c r="B291" t="s">
        <v>30</v>
      </c>
      <c r="C291" t="s">
        <v>147</v>
      </c>
      <c r="D291" t="s">
        <v>696</v>
      </c>
      <c r="E291" t="s">
        <v>21</v>
      </c>
      <c r="F291">
        <v>42</v>
      </c>
      <c r="G291">
        <v>5</v>
      </c>
      <c r="H291" t="s">
        <v>49</v>
      </c>
      <c r="I291" s="4">
        <v>45311</v>
      </c>
      <c r="J291" t="s">
        <v>16</v>
      </c>
      <c r="K291" t="s">
        <v>697</v>
      </c>
    </row>
    <row r="292" spans="1:11">
      <c r="A292">
        <v>291</v>
      </c>
      <c r="B292" t="s">
        <v>219</v>
      </c>
      <c r="C292" t="s">
        <v>309</v>
      </c>
      <c r="D292" t="s">
        <v>698</v>
      </c>
      <c r="E292" t="s">
        <v>14</v>
      </c>
      <c r="F292">
        <v>52</v>
      </c>
      <c r="G292">
        <v>2</v>
      </c>
      <c r="H292" t="s">
        <v>68</v>
      </c>
      <c r="I292" s="4">
        <v>45329</v>
      </c>
      <c r="J292" t="s">
        <v>23</v>
      </c>
      <c r="K292" t="s">
        <v>699</v>
      </c>
    </row>
    <row r="293" spans="1:11">
      <c r="A293">
        <v>292</v>
      </c>
      <c r="B293" t="s">
        <v>114</v>
      </c>
      <c r="C293" t="s">
        <v>317</v>
      </c>
      <c r="D293" t="s">
        <v>700</v>
      </c>
      <c r="E293" t="s">
        <v>14</v>
      </c>
      <c r="F293">
        <v>37</v>
      </c>
      <c r="G293">
        <v>12</v>
      </c>
      <c r="H293" t="s">
        <v>112</v>
      </c>
      <c r="I293" s="4">
        <v>45401</v>
      </c>
      <c r="J293" t="s">
        <v>23</v>
      </c>
      <c r="K293" t="s">
        <v>701</v>
      </c>
    </row>
    <row r="294" spans="1:11">
      <c r="A294">
        <v>293</v>
      </c>
      <c r="B294" t="s">
        <v>65</v>
      </c>
      <c r="C294" t="s">
        <v>147</v>
      </c>
      <c r="D294" t="s">
        <v>702</v>
      </c>
      <c r="E294" t="s">
        <v>21</v>
      </c>
      <c r="F294">
        <v>33</v>
      </c>
      <c r="G294">
        <v>14</v>
      </c>
      <c r="H294" t="s">
        <v>22</v>
      </c>
      <c r="I294" s="4">
        <v>45398</v>
      </c>
      <c r="J294" t="s">
        <v>23</v>
      </c>
      <c r="K294" t="s">
        <v>703</v>
      </c>
    </row>
    <row r="295" spans="1:11">
      <c r="A295">
        <v>294</v>
      </c>
      <c r="B295" t="s">
        <v>427</v>
      </c>
      <c r="C295" t="s">
        <v>102</v>
      </c>
      <c r="D295" t="s">
        <v>555</v>
      </c>
      <c r="E295" t="s">
        <v>21</v>
      </c>
      <c r="F295">
        <v>60</v>
      </c>
      <c r="G295">
        <v>1</v>
      </c>
      <c r="H295" t="s">
        <v>59</v>
      </c>
      <c r="I295" s="4">
        <v>45356</v>
      </c>
      <c r="J295" t="s">
        <v>23</v>
      </c>
      <c r="K295" t="s">
        <v>704</v>
      </c>
    </row>
    <row r="296" spans="1:11">
      <c r="A296">
        <v>295</v>
      </c>
      <c r="B296" t="s">
        <v>645</v>
      </c>
      <c r="C296" t="s">
        <v>211</v>
      </c>
      <c r="D296" t="s">
        <v>705</v>
      </c>
      <c r="E296" t="s">
        <v>14</v>
      </c>
      <c r="F296">
        <v>56</v>
      </c>
      <c r="G296">
        <v>1</v>
      </c>
      <c r="H296" t="s">
        <v>59</v>
      </c>
      <c r="I296" s="4">
        <v>44961</v>
      </c>
      <c r="J296" t="s">
        <v>23</v>
      </c>
      <c r="K296" t="s">
        <v>706</v>
      </c>
    </row>
    <row r="297" spans="1:11">
      <c r="A297">
        <v>296</v>
      </c>
      <c r="B297" t="s">
        <v>645</v>
      </c>
      <c r="C297" t="s">
        <v>26</v>
      </c>
      <c r="D297" t="s">
        <v>707</v>
      </c>
      <c r="E297" t="s">
        <v>14</v>
      </c>
      <c r="F297">
        <v>32</v>
      </c>
      <c r="G297">
        <v>4</v>
      </c>
      <c r="H297" t="s">
        <v>225</v>
      </c>
      <c r="I297" s="4">
        <v>45479</v>
      </c>
      <c r="J297" t="s">
        <v>16</v>
      </c>
      <c r="K297" t="s">
        <v>708</v>
      </c>
    </row>
    <row r="298" spans="1:11">
      <c r="A298">
        <v>297</v>
      </c>
      <c r="B298" t="s">
        <v>86</v>
      </c>
      <c r="C298" t="s">
        <v>266</v>
      </c>
      <c r="D298" t="s">
        <v>709</v>
      </c>
      <c r="E298" t="s">
        <v>14</v>
      </c>
      <c r="F298">
        <v>32</v>
      </c>
      <c r="G298">
        <v>20</v>
      </c>
      <c r="H298" t="s">
        <v>217</v>
      </c>
      <c r="I298" s="4">
        <v>45516</v>
      </c>
      <c r="J298" t="s">
        <v>23</v>
      </c>
      <c r="K298" t="s">
        <v>710</v>
      </c>
    </row>
    <row r="299" spans="1:11">
      <c r="A299">
        <v>298</v>
      </c>
      <c r="B299" t="s">
        <v>207</v>
      </c>
      <c r="C299" t="s">
        <v>31</v>
      </c>
      <c r="D299" t="s">
        <v>711</v>
      </c>
      <c r="E299" t="s">
        <v>21</v>
      </c>
      <c r="F299">
        <v>60</v>
      </c>
      <c r="G299">
        <v>16</v>
      </c>
      <c r="H299" t="s">
        <v>92</v>
      </c>
      <c r="I299" s="4">
        <v>45460</v>
      </c>
      <c r="J299" t="s">
        <v>16</v>
      </c>
      <c r="K299" t="s">
        <v>712</v>
      </c>
    </row>
    <row r="300" spans="1:11">
      <c r="A300">
        <v>299</v>
      </c>
      <c r="B300" t="s">
        <v>192</v>
      </c>
      <c r="C300" t="s">
        <v>144</v>
      </c>
      <c r="D300" t="s">
        <v>713</v>
      </c>
      <c r="E300" t="s">
        <v>21</v>
      </c>
      <c r="F300">
        <v>55</v>
      </c>
      <c r="G300">
        <v>7</v>
      </c>
      <c r="H300" t="s">
        <v>163</v>
      </c>
      <c r="I300" s="4">
        <v>45106</v>
      </c>
      <c r="J300" t="s">
        <v>23</v>
      </c>
      <c r="K300" t="s">
        <v>714</v>
      </c>
    </row>
    <row r="301" spans="1:11">
      <c r="A301">
        <v>300</v>
      </c>
      <c r="B301" t="s">
        <v>65</v>
      </c>
      <c r="C301" t="s">
        <v>175</v>
      </c>
      <c r="D301" t="s">
        <v>715</v>
      </c>
      <c r="E301" t="s">
        <v>21</v>
      </c>
      <c r="F301">
        <v>40</v>
      </c>
      <c r="G301">
        <v>1</v>
      </c>
      <c r="H301" t="s">
        <v>59</v>
      </c>
      <c r="I301" s="4">
        <v>45585</v>
      </c>
      <c r="J301" t="s">
        <v>23</v>
      </c>
      <c r="K301" t="s">
        <v>716</v>
      </c>
    </row>
    <row r="302" spans="1:11">
      <c r="A302">
        <v>301</v>
      </c>
      <c r="B302" t="s">
        <v>178</v>
      </c>
      <c r="C302" t="s">
        <v>19</v>
      </c>
      <c r="D302" t="s">
        <v>717</v>
      </c>
      <c r="E302" t="s">
        <v>21</v>
      </c>
      <c r="F302">
        <v>37</v>
      </c>
      <c r="G302">
        <v>4</v>
      </c>
      <c r="H302" t="s">
        <v>225</v>
      </c>
      <c r="I302" s="4">
        <v>45312</v>
      </c>
      <c r="J302" t="s">
        <v>16</v>
      </c>
      <c r="K302" t="s">
        <v>718</v>
      </c>
    </row>
    <row r="303" spans="1:11">
      <c r="A303">
        <v>302</v>
      </c>
      <c r="B303" t="s">
        <v>207</v>
      </c>
      <c r="C303" t="s">
        <v>134</v>
      </c>
      <c r="D303" t="s">
        <v>719</v>
      </c>
      <c r="E303" t="s">
        <v>21</v>
      </c>
      <c r="F303">
        <v>63</v>
      </c>
      <c r="G303">
        <v>3</v>
      </c>
      <c r="H303" t="s">
        <v>36</v>
      </c>
      <c r="I303" s="4">
        <v>45074</v>
      </c>
      <c r="J303" t="s">
        <v>28</v>
      </c>
      <c r="K303" t="s">
        <v>720</v>
      </c>
    </row>
    <row r="304" spans="1:11">
      <c r="A304">
        <v>303</v>
      </c>
      <c r="B304" t="s">
        <v>228</v>
      </c>
      <c r="C304" t="s">
        <v>19</v>
      </c>
      <c r="D304" t="s">
        <v>229</v>
      </c>
      <c r="E304" t="s">
        <v>14</v>
      </c>
      <c r="F304">
        <v>53</v>
      </c>
      <c r="G304">
        <v>19</v>
      </c>
      <c r="H304" t="s">
        <v>45</v>
      </c>
      <c r="I304" s="4">
        <v>45469</v>
      </c>
      <c r="J304" t="s">
        <v>16</v>
      </c>
      <c r="K304" t="s">
        <v>721</v>
      </c>
    </row>
    <row r="305" spans="1:11">
      <c r="A305">
        <v>304</v>
      </c>
      <c r="B305" t="s">
        <v>51</v>
      </c>
      <c r="C305" t="s">
        <v>211</v>
      </c>
      <c r="D305" t="s">
        <v>722</v>
      </c>
      <c r="E305" t="s">
        <v>14</v>
      </c>
      <c r="F305">
        <v>23</v>
      </c>
      <c r="G305">
        <v>3</v>
      </c>
      <c r="H305" t="s">
        <v>36</v>
      </c>
      <c r="I305" s="4">
        <v>45387</v>
      </c>
      <c r="J305" t="s">
        <v>28</v>
      </c>
      <c r="K305" t="s">
        <v>723</v>
      </c>
    </row>
    <row r="306" spans="1:11">
      <c r="A306">
        <v>305</v>
      </c>
      <c r="B306" t="s">
        <v>228</v>
      </c>
      <c r="C306" t="s">
        <v>165</v>
      </c>
      <c r="D306" t="s">
        <v>724</v>
      </c>
      <c r="E306" t="s">
        <v>14</v>
      </c>
      <c r="F306">
        <v>42</v>
      </c>
      <c r="G306">
        <v>1</v>
      </c>
      <c r="H306" t="s">
        <v>59</v>
      </c>
      <c r="I306" s="4">
        <v>45616</v>
      </c>
      <c r="J306" t="s">
        <v>23</v>
      </c>
      <c r="K306" t="s">
        <v>725</v>
      </c>
    </row>
    <row r="307" spans="1:11">
      <c r="A307">
        <v>306</v>
      </c>
      <c r="B307" t="s">
        <v>292</v>
      </c>
      <c r="C307" t="s">
        <v>120</v>
      </c>
      <c r="D307" t="s">
        <v>726</v>
      </c>
      <c r="E307" t="s">
        <v>14</v>
      </c>
      <c r="F307">
        <v>55</v>
      </c>
      <c r="G307">
        <v>2</v>
      </c>
      <c r="H307" t="s">
        <v>68</v>
      </c>
      <c r="I307" s="4">
        <v>45614</v>
      </c>
      <c r="J307" t="s">
        <v>23</v>
      </c>
      <c r="K307" t="s">
        <v>727</v>
      </c>
    </row>
    <row r="308" spans="1:11">
      <c r="A308">
        <v>307</v>
      </c>
      <c r="B308" t="s">
        <v>427</v>
      </c>
      <c r="C308" t="s">
        <v>34</v>
      </c>
      <c r="D308" t="s">
        <v>728</v>
      </c>
      <c r="E308" t="s">
        <v>21</v>
      </c>
      <c r="F308">
        <v>18</v>
      </c>
      <c r="G308">
        <v>3</v>
      </c>
      <c r="H308" t="s">
        <v>36</v>
      </c>
      <c r="I308" s="4">
        <v>45143</v>
      </c>
      <c r="J308" t="s">
        <v>54</v>
      </c>
      <c r="K308" t="s">
        <v>729</v>
      </c>
    </row>
    <row r="309" spans="1:11">
      <c r="A309">
        <v>308</v>
      </c>
      <c r="B309" t="s">
        <v>61</v>
      </c>
      <c r="C309" t="s">
        <v>79</v>
      </c>
      <c r="D309" t="s">
        <v>730</v>
      </c>
      <c r="E309" t="s">
        <v>14</v>
      </c>
      <c r="F309">
        <v>62</v>
      </c>
      <c r="G309">
        <v>17</v>
      </c>
      <c r="H309" t="s">
        <v>334</v>
      </c>
      <c r="I309" s="4">
        <v>45545</v>
      </c>
      <c r="J309" t="s">
        <v>93</v>
      </c>
      <c r="K309" t="s">
        <v>731</v>
      </c>
    </row>
    <row r="310" spans="1:11">
      <c r="A310">
        <v>309</v>
      </c>
      <c r="B310" t="s">
        <v>254</v>
      </c>
      <c r="C310" t="s">
        <v>12</v>
      </c>
      <c r="D310" t="s">
        <v>732</v>
      </c>
      <c r="E310" t="s">
        <v>21</v>
      </c>
      <c r="F310">
        <v>36</v>
      </c>
      <c r="G310">
        <v>7</v>
      </c>
      <c r="H310" t="s">
        <v>163</v>
      </c>
      <c r="I310" s="4">
        <v>45316</v>
      </c>
      <c r="J310" t="s">
        <v>23</v>
      </c>
      <c r="K310" t="s">
        <v>733</v>
      </c>
    </row>
    <row r="311" spans="1:11">
      <c r="A311">
        <v>310</v>
      </c>
      <c r="B311" t="s">
        <v>435</v>
      </c>
      <c r="C311" t="s">
        <v>322</v>
      </c>
      <c r="D311" t="s">
        <v>734</v>
      </c>
      <c r="E311" t="s">
        <v>21</v>
      </c>
      <c r="F311">
        <v>49</v>
      </c>
      <c r="G311">
        <v>3</v>
      </c>
      <c r="H311" t="s">
        <v>36</v>
      </c>
      <c r="I311" s="4">
        <v>45404</v>
      </c>
      <c r="J311" t="s">
        <v>16</v>
      </c>
      <c r="K311" t="s">
        <v>735</v>
      </c>
    </row>
    <row r="312" spans="1:11">
      <c r="A312">
        <v>311</v>
      </c>
      <c r="B312" t="s">
        <v>105</v>
      </c>
      <c r="C312" t="s">
        <v>47</v>
      </c>
      <c r="D312" t="s">
        <v>736</v>
      </c>
      <c r="E312" t="s">
        <v>21</v>
      </c>
      <c r="F312">
        <v>41</v>
      </c>
      <c r="G312">
        <v>17</v>
      </c>
      <c r="H312" t="s">
        <v>334</v>
      </c>
      <c r="I312" s="4">
        <v>45247</v>
      </c>
      <c r="J312" t="s">
        <v>23</v>
      </c>
      <c r="K312" t="s">
        <v>737</v>
      </c>
    </row>
    <row r="313" spans="1:11">
      <c r="A313">
        <v>312</v>
      </c>
      <c r="B313" t="s">
        <v>61</v>
      </c>
      <c r="C313" t="s">
        <v>123</v>
      </c>
      <c r="D313" t="s">
        <v>738</v>
      </c>
      <c r="E313" t="s">
        <v>14</v>
      </c>
      <c r="F313">
        <v>53</v>
      </c>
      <c r="G313">
        <v>1</v>
      </c>
      <c r="H313" t="s">
        <v>59</v>
      </c>
      <c r="I313" s="4">
        <v>45525</v>
      </c>
      <c r="J313" t="s">
        <v>23</v>
      </c>
      <c r="K313" t="s">
        <v>739</v>
      </c>
    </row>
    <row r="314" spans="1:11">
      <c r="A314">
        <v>313</v>
      </c>
      <c r="B314" t="s">
        <v>435</v>
      </c>
      <c r="C314" t="s">
        <v>123</v>
      </c>
      <c r="D314" t="s">
        <v>740</v>
      </c>
      <c r="E314" t="s">
        <v>21</v>
      </c>
      <c r="F314">
        <v>32</v>
      </c>
      <c r="G314">
        <v>2</v>
      </c>
      <c r="H314" t="s">
        <v>68</v>
      </c>
      <c r="I314" s="4">
        <v>45315</v>
      </c>
      <c r="J314" t="s">
        <v>23</v>
      </c>
      <c r="K314" t="s">
        <v>741</v>
      </c>
    </row>
    <row r="315" spans="1:11">
      <c r="A315">
        <v>314</v>
      </c>
      <c r="B315" t="s">
        <v>133</v>
      </c>
      <c r="C315" t="s">
        <v>204</v>
      </c>
      <c r="D315" t="s">
        <v>742</v>
      </c>
      <c r="E315" t="s">
        <v>14</v>
      </c>
      <c r="F315">
        <v>61</v>
      </c>
      <c r="G315">
        <v>9</v>
      </c>
      <c r="H315" t="s">
        <v>278</v>
      </c>
      <c r="I315" s="4">
        <v>45272</v>
      </c>
      <c r="J315" t="s">
        <v>23</v>
      </c>
      <c r="K315" t="s">
        <v>743</v>
      </c>
    </row>
    <row r="316" spans="1:11">
      <c r="A316">
        <v>315</v>
      </c>
      <c r="B316" t="s">
        <v>137</v>
      </c>
      <c r="C316" t="s">
        <v>175</v>
      </c>
      <c r="D316" t="s">
        <v>744</v>
      </c>
      <c r="E316" t="s">
        <v>21</v>
      </c>
      <c r="F316">
        <v>64</v>
      </c>
      <c r="G316">
        <v>5</v>
      </c>
      <c r="H316" t="s">
        <v>49</v>
      </c>
      <c r="I316" s="4">
        <v>45287</v>
      </c>
      <c r="J316" t="s">
        <v>16</v>
      </c>
      <c r="K316" t="s">
        <v>745</v>
      </c>
    </row>
    <row r="317" spans="1:11">
      <c r="A317">
        <v>316</v>
      </c>
      <c r="B317" t="s">
        <v>42</v>
      </c>
      <c r="C317" t="s">
        <v>39</v>
      </c>
      <c r="D317" t="s">
        <v>746</v>
      </c>
      <c r="E317" t="s">
        <v>21</v>
      </c>
      <c r="F317">
        <v>21</v>
      </c>
      <c r="G317">
        <v>20</v>
      </c>
      <c r="H317" t="s">
        <v>217</v>
      </c>
      <c r="I317" s="4">
        <v>45463</v>
      </c>
      <c r="J317" t="s">
        <v>16</v>
      </c>
      <c r="K317" t="s">
        <v>747</v>
      </c>
    </row>
    <row r="318" spans="1:11">
      <c r="A318">
        <v>317</v>
      </c>
      <c r="B318" t="s">
        <v>114</v>
      </c>
      <c r="C318" t="s">
        <v>144</v>
      </c>
      <c r="D318" t="s">
        <v>748</v>
      </c>
      <c r="E318" t="s">
        <v>14</v>
      </c>
      <c r="F318">
        <v>44</v>
      </c>
      <c r="G318">
        <v>13</v>
      </c>
      <c r="H318" t="s">
        <v>117</v>
      </c>
      <c r="I318" s="4">
        <v>45067</v>
      </c>
      <c r="J318" t="s">
        <v>28</v>
      </c>
      <c r="K318" t="s">
        <v>749</v>
      </c>
    </row>
    <row r="319" spans="1:11">
      <c r="A319">
        <v>318</v>
      </c>
      <c r="B319" t="s">
        <v>195</v>
      </c>
      <c r="C319" t="s">
        <v>123</v>
      </c>
      <c r="D319" t="s">
        <v>750</v>
      </c>
      <c r="E319" t="s">
        <v>14</v>
      </c>
      <c r="F319">
        <v>50</v>
      </c>
      <c r="G319">
        <v>1</v>
      </c>
      <c r="H319" t="s">
        <v>59</v>
      </c>
      <c r="I319" s="4">
        <v>45393</v>
      </c>
      <c r="J319" t="s">
        <v>23</v>
      </c>
      <c r="K319" t="s">
        <v>751</v>
      </c>
    </row>
    <row r="320" spans="1:11">
      <c r="A320">
        <v>319</v>
      </c>
      <c r="B320" t="s">
        <v>38</v>
      </c>
      <c r="C320" t="s">
        <v>175</v>
      </c>
      <c r="D320" t="s">
        <v>752</v>
      </c>
      <c r="E320" t="s">
        <v>21</v>
      </c>
      <c r="F320">
        <v>52</v>
      </c>
      <c r="G320">
        <v>1</v>
      </c>
      <c r="H320" t="s">
        <v>59</v>
      </c>
      <c r="I320" s="4">
        <v>45491</v>
      </c>
      <c r="J320" t="s">
        <v>23</v>
      </c>
      <c r="K320" t="s">
        <v>753</v>
      </c>
    </row>
    <row r="321" spans="1:11">
      <c r="A321">
        <v>320</v>
      </c>
      <c r="B321" t="s">
        <v>78</v>
      </c>
      <c r="C321" t="s">
        <v>115</v>
      </c>
      <c r="D321" t="s">
        <v>754</v>
      </c>
      <c r="E321" t="s">
        <v>14</v>
      </c>
      <c r="F321">
        <v>36</v>
      </c>
      <c r="G321">
        <v>6</v>
      </c>
      <c r="H321" t="s">
        <v>63</v>
      </c>
      <c r="I321" s="4">
        <v>44944</v>
      </c>
      <c r="J321" t="s">
        <v>23</v>
      </c>
      <c r="K321" t="s">
        <v>755</v>
      </c>
    </row>
    <row r="322" spans="1:11">
      <c r="A322">
        <v>321</v>
      </c>
      <c r="B322" t="s">
        <v>18</v>
      </c>
      <c r="C322" t="s">
        <v>312</v>
      </c>
      <c r="D322" t="s">
        <v>756</v>
      </c>
      <c r="E322" t="s">
        <v>21</v>
      </c>
      <c r="F322">
        <v>24</v>
      </c>
      <c r="G322">
        <v>1</v>
      </c>
      <c r="H322" t="s">
        <v>59</v>
      </c>
      <c r="I322" s="4">
        <v>45463</v>
      </c>
      <c r="J322" t="s">
        <v>16</v>
      </c>
      <c r="K322" t="s">
        <v>757</v>
      </c>
    </row>
    <row r="323" spans="1:11">
      <c r="A323">
        <v>322</v>
      </c>
      <c r="B323" t="s">
        <v>70</v>
      </c>
      <c r="C323" t="s">
        <v>474</v>
      </c>
      <c r="D323" t="s">
        <v>758</v>
      </c>
      <c r="E323" t="s">
        <v>14</v>
      </c>
      <c r="F323">
        <v>40</v>
      </c>
      <c r="G323">
        <v>2</v>
      </c>
      <c r="H323" t="s">
        <v>68</v>
      </c>
      <c r="I323" s="4">
        <v>45200</v>
      </c>
      <c r="J323" t="s">
        <v>93</v>
      </c>
      <c r="K323" t="s">
        <v>759</v>
      </c>
    </row>
    <row r="324" spans="1:11">
      <c r="A324">
        <v>323</v>
      </c>
      <c r="B324" t="s">
        <v>56</v>
      </c>
      <c r="C324" t="s">
        <v>96</v>
      </c>
      <c r="D324" t="s">
        <v>760</v>
      </c>
      <c r="E324" t="s">
        <v>14</v>
      </c>
      <c r="F324">
        <v>33</v>
      </c>
      <c r="G324">
        <v>5</v>
      </c>
      <c r="H324" t="s">
        <v>49</v>
      </c>
      <c r="I324" s="4">
        <v>45640</v>
      </c>
      <c r="J324" t="s">
        <v>16</v>
      </c>
      <c r="K324" t="s">
        <v>761</v>
      </c>
    </row>
    <row r="325" spans="1:11">
      <c r="A325">
        <v>324</v>
      </c>
      <c r="B325" t="s">
        <v>219</v>
      </c>
      <c r="C325" t="s">
        <v>26</v>
      </c>
      <c r="D325" t="s">
        <v>762</v>
      </c>
      <c r="E325" t="s">
        <v>14</v>
      </c>
      <c r="F325">
        <v>42</v>
      </c>
      <c r="G325">
        <v>1</v>
      </c>
      <c r="H325" t="s">
        <v>59</v>
      </c>
      <c r="I325" s="4">
        <v>45313</v>
      </c>
      <c r="J325" t="s">
        <v>23</v>
      </c>
      <c r="K325" t="s">
        <v>763</v>
      </c>
    </row>
    <row r="326" spans="1:11">
      <c r="A326">
        <v>325</v>
      </c>
      <c r="B326" t="s">
        <v>219</v>
      </c>
      <c r="C326" t="s">
        <v>317</v>
      </c>
      <c r="D326" t="s">
        <v>764</v>
      </c>
      <c r="E326" t="s">
        <v>14</v>
      </c>
      <c r="F326">
        <v>23</v>
      </c>
      <c r="G326">
        <v>11</v>
      </c>
      <c r="H326" t="s">
        <v>53</v>
      </c>
      <c r="I326" s="4">
        <v>45438</v>
      </c>
      <c r="J326" t="s">
        <v>28</v>
      </c>
      <c r="K326" t="s">
        <v>765</v>
      </c>
    </row>
    <row r="327" spans="1:11">
      <c r="A327">
        <v>326</v>
      </c>
      <c r="B327" t="s">
        <v>140</v>
      </c>
      <c r="C327" t="s">
        <v>161</v>
      </c>
      <c r="D327" t="s">
        <v>766</v>
      </c>
      <c r="E327" t="s">
        <v>21</v>
      </c>
      <c r="F327">
        <v>20</v>
      </c>
      <c r="G327">
        <v>16</v>
      </c>
      <c r="H327" t="s">
        <v>92</v>
      </c>
      <c r="I327" s="4">
        <v>45162</v>
      </c>
      <c r="J327" t="s">
        <v>16</v>
      </c>
      <c r="K327" t="s">
        <v>767</v>
      </c>
    </row>
    <row r="328" spans="1:11">
      <c r="A328">
        <v>327</v>
      </c>
      <c r="B328" t="s">
        <v>192</v>
      </c>
      <c r="C328" t="s">
        <v>26</v>
      </c>
      <c r="D328" t="s">
        <v>363</v>
      </c>
      <c r="E328" t="s">
        <v>21</v>
      </c>
      <c r="F328">
        <v>61</v>
      </c>
      <c r="G328">
        <v>18</v>
      </c>
      <c r="H328" t="s">
        <v>66</v>
      </c>
      <c r="I328" s="4">
        <v>45214</v>
      </c>
      <c r="J328" t="s">
        <v>28</v>
      </c>
      <c r="K328" t="s">
        <v>768</v>
      </c>
    </row>
    <row r="329" spans="1:11">
      <c r="A329">
        <v>328</v>
      </c>
      <c r="B329" t="s">
        <v>235</v>
      </c>
      <c r="C329" t="s">
        <v>47</v>
      </c>
      <c r="D329" t="s">
        <v>685</v>
      </c>
      <c r="E329" t="s">
        <v>14</v>
      </c>
      <c r="F329">
        <v>31</v>
      </c>
      <c r="G329">
        <v>1</v>
      </c>
      <c r="H329" t="s">
        <v>59</v>
      </c>
      <c r="I329" s="4">
        <v>45528</v>
      </c>
      <c r="J329" t="s">
        <v>16</v>
      </c>
      <c r="K329" t="s">
        <v>769</v>
      </c>
    </row>
    <row r="330" spans="1:11">
      <c r="A330">
        <v>329</v>
      </c>
      <c r="B330" t="s">
        <v>254</v>
      </c>
      <c r="C330" t="s">
        <v>120</v>
      </c>
      <c r="D330" t="s">
        <v>770</v>
      </c>
      <c r="E330" t="s">
        <v>21</v>
      </c>
      <c r="F330">
        <v>54</v>
      </c>
      <c r="G330">
        <v>3</v>
      </c>
      <c r="H330" t="s">
        <v>36</v>
      </c>
      <c r="I330" s="4">
        <v>45173</v>
      </c>
      <c r="J330" t="s">
        <v>23</v>
      </c>
      <c r="K330" t="s">
        <v>771</v>
      </c>
    </row>
    <row r="331" spans="1:11">
      <c r="A331">
        <v>330</v>
      </c>
      <c r="B331" t="s">
        <v>38</v>
      </c>
      <c r="C331" t="s">
        <v>39</v>
      </c>
      <c r="D331" t="s">
        <v>40</v>
      </c>
      <c r="E331" t="s">
        <v>21</v>
      </c>
      <c r="F331">
        <v>65</v>
      </c>
      <c r="G331">
        <v>3</v>
      </c>
      <c r="H331" t="s">
        <v>36</v>
      </c>
      <c r="I331" s="4">
        <v>45070</v>
      </c>
      <c r="J331" t="s">
        <v>93</v>
      </c>
      <c r="K331" t="s">
        <v>772</v>
      </c>
    </row>
    <row r="332" spans="1:11">
      <c r="A332">
        <v>331</v>
      </c>
      <c r="B332" t="s">
        <v>78</v>
      </c>
      <c r="C332" t="s">
        <v>309</v>
      </c>
      <c r="D332" t="s">
        <v>773</v>
      </c>
      <c r="E332" t="s">
        <v>14</v>
      </c>
      <c r="F332">
        <v>45</v>
      </c>
      <c r="G332">
        <v>1</v>
      </c>
      <c r="H332" t="s">
        <v>59</v>
      </c>
      <c r="I332" s="4">
        <v>45164</v>
      </c>
      <c r="J332" t="s">
        <v>28</v>
      </c>
      <c r="K332" t="s">
        <v>774</v>
      </c>
    </row>
    <row r="333" spans="1:11">
      <c r="A333">
        <v>332</v>
      </c>
      <c r="B333" t="s">
        <v>181</v>
      </c>
      <c r="C333" t="s">
        <v>83</v>
      </c>
      <c r="D333" t="s">
        <v>775</v>
      </c>
      <c r="E333" t="s">
        <v>21</v>
      </c>
      <c r="F333">
        <v>43</v>
      </c>
      <c r="G333">
        <v>19</v>
      </c>
      <c r="H333" t="s">
        <v>45</v>
      </c>
      <c r="I333" s="4">
        <v>45261</v>
      </c>
      <c r="J333" t="s">
        <v>16</v>
      </c>
      <c r="K333" t="s">
        <v>776</v>
      </c>
    </row>
    <row r="334" spans="1:11">
      <c r="A334">
        <v>333</v>
      </c>
      <c r="B334" t="s">
        <v>18</v>
      </c>
      <c r="C334" t="s">
        <v>106</v>
      </c>
      <c r="D334" t="s">
        <v>777</v>
      </c>
      <c r="E334" t="s">
        <v>21</v>
      </c>
      <c r="F334">
        <v>40</v>
      </c>
      <c r="G334">
        <v>5</v>
      </c>
      <c r="H334" t="s">
        <v>49</v>
      </c>
      <c r="I334" s="4">
        <v>45493</v>
      </c>
      <c r="J334" t="s">
        <v>54</v>
      </c>
      <c r="K334" t="s">
        <v>778</v>
      </c>
    </row>
    <row r="335" spans="1:11">
      <c r="A335">
        <v>334</v>
      </c>
      <c r="B335" t="s">
        <v>42</v>
      </c>
      <c r="C335" t="s">
        <v>43</v>
      </c>
      <c r="D335" t="s">
        <v>44</v>
      </c>
      <c r="E335" t="s">
        <v>21</v>
      </c>
      <c r="F335">
        <v>23</v>
      </c>
      <c r="G335">
        <v>10</v>
      </c>
      <c r="H335" t="s">
        <v>142</v>
      </c>
      <c r="I335" s="4">
        <v>45560</v>
      </c>
      <c r="J335" t="s">
        <v>23</v>
      </c>
      <c r="K335" t="s">
        <v>779</v>
      </c>
    </row>
    <row r="336" spans="1:11">
      <c r="A336">
        <v>335</v>
      </c>
      <c r="B336" t="s">
        <v>584</v>
      </c>
      <c r="C336" t="s">
        <v>120</v>
      </c>
      <c r="D336" t="s">
        <v>780</v>
      </c>
      <c r="E336" t="s">
        <v>14</v>
      </c>
      <c r="F336">
        <v>27</v>
      </c>
      <c r="G336">
        <v>1</v>
      </c>
      <c r="H336" t="s">
        <v>59</v>
      </c>
      <c r="I336" s="4">
        <v>45316</v>
      </c>
      <c r="J336" t="s">
        <v>93</v>
      </c>
      <c r="K336" t="s">
        <v>781</v>
      </c>
    </row>
    <row r="337" spans="1:11">
      <c r="A337">
        <v>336</v>
      </c>
      <c r="B337" t="s">
        <v>61</v>
      </c>
      <c r="C337" t="s">
        <v>147</v>
      </c>
      <c r="D337" t="s">
        <v>782</v>
      </c>
      <c r="E337" t="s">
        <v>14</v>
      </c>
      <c r="F337">
        <v>24</v>
      </c>
      <c r="G337">
        <v>3</v>
      </c>
      <c r="H337" t="s">
        <v>36</v>
      </c>
      <c r="I337" s="4">
        <v>45020</v>
      </c>
      <c r="J337" t="s">
        <v>16</v>
      </c>
      <c r="K337" t="s">
        <v>783</v>
      </c>
    </row>
    <row r="338" spans="1:11">
      <c r="A338">
        <v>337</v>
      </c>
      <c r="B338" t="s">
        <v>119</v>
      </c>
      <c r="C338" t="s">
        <v>157</v>
      </c>
      <c r="D338" t="s">
        <v>784</v>
      </c>
      <c r="E338" t="s">
        <v>21</v>
      </c>
      <c r="F338">
        <v>24</v>
      </c>
      <c r="G338">
        <v>12</v>
      </c>
      <c r="H338" t="s">
        <v>112</v>
      </c>
      <c r="I338" s="4">
        <v>45062</v>
      </c>
      <c r="J338" t="s">
        <v>16</v>
      </c>
      <c r="K338" t="s">
        <v>785</v>
      </c>
    </row>
    <row r="339" spans="1:11">
      <c r="A339">
        <v>338</v>
      </c>
      <c r="B339" t="s">
        <v>119</v>
      </c>
      <c r="C339" t="s">
        <v>204</v>
      </c>
      <c r="D339" t="s">
        <v>786</v>
      </c>
      <c r="E339" t="s">
        <v>21</v>
      </c>
      <c r="F339">
        <v>44</v>
      </c>
      <c r="G339">
        <v>7</v>
      </c>
      <c r="H339" t="s">
        <v>163</v>
      </c>
      <c r="I339" s="4">
        <v>45032</v>
      </c>
      <c r="J339" t="s">
        <v>16</v>
      </c>
      <c r="K339" t="s">
        <v>787</v>
      </c>
    </row>
    <row r="340" spans="1:11">
      <c r="A340">
        <v>339</v>
      </c>
      <c r="B340" t="s">
        <v>65</v>
      </c>
      <c r="C340" t="s">
        <v>263</v>
      </c>
      <c r="D340" t="s">
        <v>788</v>
      </c>
      <c r="E340" t="s">
        <v>21</v>
      </c>
      <c r="F340">
        <v>38</v>
      </c>
      <c r="G340">
        <v>8</v>
      </c>
      <c r="H340" t="s">
        <v>76</v>
      </c>
      <c r="I340" s="4">
        <v>45321</v>
      </c>
      <c r="J340" t="s">
        <v>16</v>
      </c>
      <c r="K340" t="s">
        <v>789</v>
      </c>
    </row>
    <row r="341" spans="1:11">
      <c r="A341">
        <v>340</v>
      </c>
      <c r="B341" t="s">
        <v>128</v>
      </c>
      <c r="C341" t="s">
        <v>263</v>
      </c>
      <c r="D341" t="s">
        <v>790</v>
      </c>
      <c r="E341" t="s">
        <v>21</v>
      </c>
      <c r="F341">
        <v>53</v>
      </c>
      <c r="G341">
        <v>11</v>
      </c>
      <c r="H341" t="s">
        <v>53</v>
      </c>
      <c r="I341" s="4">
        <v>45175</v>
      </c>
      <c r="J341" t="s">
        <v>23</v>
      </c>
      <c r="K341" t="s">
        <v>791</v>
      </c>
    </row>
    <row r="342" spans="1:11">
      <c r="A342">
        <v>341</v>
      </c>
      <c r="B342" t="s">
        <v>399</v>
      </c>
      <c r="C342" t="s">
        <v>147</v>
      </c>
      <c r="D342" t="s">
        <v>792</v>
      </c>
      <c r="E342" t="s">
        <v>14</v>
      </c>
      <c r="F342">
        <v>35</v>
      </c>
      <c r="G342">
        <v>2</v>
      </c>
      <c r="H342" t="s">
        <v>68</v>
      </c>
      <c r="I342" s="4">
        <v>45235</v>
      </c>
      <c r="J342" t="s">
        <v>23</v>
      </c>
      <c r="K342" t="s">
        <v>793</v>
      </c>
    </row>
    <row r="343" spans="1:11">
      <c r="A343">
        <v>342</v>
      </c>
      <c r="B343" t="s">
        <v>195</v>
      </c>
      <c r="C343" t="s">
        <v>110</v>
      </c>
      <c r="D343" t="s">
        <v>794</v>
      </c>
      <c r="E343" t="s">
        <v>14</v>
      </c>
      <c r="F343">
        <v>44</v>
      </c>
      <c r="G343">
        <v>5</v>
      </c>
      <c r="H343" t="s">
        <v>49</v>
      </c>
      <c r="I343" s="4">
        <v>45233</v>
      </c>
      <c r="J343" t="s">
        <v>23</v>
      </c>
      <c r="K343" t="s">
        <v>795</v>
      </c>
    </row>
    <row r="344" spans="1:11">
      <c r="A344">
        <v>343</v>
      </c>
      <c r="B344" t="s">
        <v>56</v>
      </c>
      <c r="C344" t="s">
        <v>322</v>
      </c>
      <c r="D344" t="s">
        <v>796</v>
      </c>
      <c r="E344" t="s">
        <v>14</v>
      </c>
      <c r="F344">
        <v>64</v>
      </c>
      <c r="G344">
        <v>18</v>
      </c>
      <c r="H344" t="s">
        <v>66</v>
      </c>
      <c r="I344" s="4">
        <v>45567</v>
      </c>
      <c r="J344" t="s">
        <v>23</v>
      </c>
      <c r="K344" t="s">
        <v>797</v>
      </c>
    </row>
    <row r="345" spans="1:11">
      <c r="A345">
        <v>344</v>
      </c>
      <c r="B345" t="s">
        <v>90</v>
      </c>
      <c r="C345" t="s">
        <v>161</v>
      </c>
      <c r="D345" t="s">
        <v>798</v>
      </c>
      <c r="E345" t="s">
        <v>14</v>
      </c>
      <c r="F345">
        <v>18</v>
      </c>
      <c r="G345">
        <v>2</v>
      </c>
      <c r="H345" t="s">
        <v>68</v>
      </c>
      <c r="I345" s="4">
        <v>45332</v>
      </c>
      <c r="J345" t="s">
        <v>23</v>
      </c>
      <c r="K345" t="s">
        <v>799</v>
      </c>
    </row>
    <row r="346" spans="1:11">
      <c r="A346">
        <v>345</v>
      </c>
      <c r="B346" t="s">
        <v>18</v>
      </c>
      <c r="C346" t="s">
        <v>34</v>
      </c>
      <c r="D346" t="s">
        <v>800</v>
      </c>
      <c r="E346" t="s">
        <v>21</v>
      </c>
      <c r="F346">
        <v>45</v>
      </c>
      <c r="G346">
        <v>5</v>
      </c>
      <c r="H346" t="s">
        <v>49</v>
      </c>
      <c r="I346" s="4">
        <v>45593</v>
      </c>
      <c r="J346" t="s">
        <v>54</v>
      </c>
      <c r="K346" t="s">
        <v>801</v>
      </c>
    </row>
    <row r="347" spans="1:11">
      <c r="A347">
        <v>346</v>
      </c>
      <c r="B347" t="s">
        <v>160</v>
      </c>
      <c r="C347" t="s">
        <v>47</v>
      </c>
      <c r="D347" t="s">
        <v>802</v>
      </c>
      <c r="E347" t="s">
        <v>14</v>
      </c>
      <c r="F347">
        <v>62</v>
      </c>
      <c r="G347">
        <v>8</v>
      </c>
      <c r="H347" t="s">
        <v>76</v>
      </c>
      <c r="I347" s="4">
        <v>45132</v>
      </c>
      <c r="J347" t="s">
        <v>23</v>
      </c>
      <c r="K347" t="s">
        <v>803</v>
      </c>
    </row>
    <row r="348" spans="1:11">
      <c r="A348">
        <v>347</v>
      </c>
      <c r="B348" t="s">
        <v>25</v>
      </c>
      <c r="C348" t="s">
        <v>47</v>
      </c>
      <c r="D348" t="s">
        <v>804</v>
      </c>
      <c r="E348" t="s">
        <v>14</v>
      </c>
      <c r="F348">
        <v>62</v>
      </c>
      <c r="G348">
        <v>3</v>
      </c>
      <c r="H348" t="s">
        <v>36</v>
      </c>
      <c r="I348" s="4">
        <v>45575</v>
      </c>
      <c r="J348" t="s">
        <v>23</v>
      </c>
      <c r="K348" t="s">
        <v>805</v>
      </c>
    </row>
    <row r="349" spans="1:11">
      <c r="A349">
        <v>348</v>
      </c>
      <c r="B349" t="s">
        <v>260</v>
      </c>
      <c r="C349" t="s">
        <v>147</v>
      </c>
      <c r="D349" t="s">
        <v>806</v>
      </c>
      <c r="E349" t="s">
        <v>14</v>
      </c>
      <c r="F349">
        <v>43</v>
      </c>
      <c r="G349">
        <v>3</v>
      </c>
      <c r="H349" t="s">
        <v>36</v>
      </c>
      <c r="I349" s="4">
        <v>45300</v>
      </c>
      <c r="J349" t="s">
        <v>16</v>
      </c>
      <c r="K349" t="s">
        <v>807</v>
      </c>
    </row>
    <row r="350" spans="1:11">
      <c r="A350">
        <v>349</v>
      </c>
      <c r="B350" t="s">
        <v>808</v>
      </c>
      <c r="C350" t="s">
        <v>39</v>
      </c>
      <c r="D350" t="s">
        <v>809</v>
      </c>
      <c r="E350" t="s">
        <v>14</v>
      </c>
      <c r="F350">
        <v>53</v>
      </c>
      <c r="G350">
        <v>2</v>
      </c>
      <c r="H350" t="s">
        <v>68</v>
      </c>
      <c r="I350" s="4">
        <v>44954</v>
      </c>
      <c r="J350" t="s">
        <v>54</v>
      </c>
      <c r="K350" t="s">
        <v>810</v>
      </c>
    </row>
    <row r="351" spans="1:11">
      <c r="A351">
        <v>350</v>
      </c>
      <c r="B351" t="s">
        <v>178</v>
      </c>
      <c r="C351" t="s">
        <v>211</v>
      </c>
      <c r="D351" t="s">
        <v>811</v>
      </c>
      <c r="E351" t="s">
        <v>21</v>
      </c>
      <c r="F351">
        <v>36</v>
      </c>
      <c r="G351">
        <v>5</v>
      </c>
      <c r="H351" t="s">
        <v>49</v>
      </c>
      <c r="I351" s="4">
        <v>45636</v>
      </c>
      <c r="J351" t="s">
        <v>16</v>
      </c>
      <c r="K351" t="s">
        <v>812</v>
      </c>
    </row>
    <row r="352" spans="1:11">
      <c r="A352">
        <v>351</v>
      </c>
      <c r="B352" t="s">
        <v>38</v>
      </c>
      <c r="C352" t="s">
        <v>175</v>
      </c>
      <c r="D352" t="s">
        <v>752</v>
      </c>
      <c r="E352" t="s">
        <v>21</v>
      </c>
      <c r="F352">
        <v>37</v>
      </c>
      <c r="G352">
        <v>2</v>
      </c>
      <c r="H352" t="s">
        <v>68</v>
      </c>
      <c r="I352" s="4">
        <v>45174</v>
      </c>
      <c r="J352" t="s">
        <v>23</v>
      </c>
      <c r="K352" t="s">
        <v>813</v>
      </c>
    </row>
    <row r="353" spans="1:11">
      <c r="A353">
        <v>352</v>
      </c>
      <c r="B353" t="s">
        <v>584</v>
      </c>
      <c r="C353" t="s">
        <v>57</v>
      </c>
      <c r="D353" t="s">
        <v>814</v>
      </c>
      <c r="E353" t="s">
        <v>14</v>
      </c>
      <c r="F353">
        <v>22</v>
      </c>
      <c r="G353">
        <v>14</v>
      </c>
      <c r="H353" t="s">
        <v>22</v>
      </c>
      <c r="I353" s="4">
        <v>45386</v>
      </c>
      <c r="J353" t="s">
        <v>54</v>
      </c>
      <c r="K353" t="s">
        <v>815</v>
      </c>
    </row>
    <row r="354" spans="1:11">
      <c r="A354">
        <v>353</v>
      </c>
      <c r="B354" t="s">
        <v>140</v>
      </c>
      <c r="C354" t="s">
        <v>96</v>
      </c>
      <c r="D354" t="s">
        <v>816</v>
      </c>
      <c r="E354" t="s">
        <v>21</v>
      </c>
      <c r="F354">
        <v>62</v>
      </c>
      <c r="G354">
        <v>6</v>
      </c>
      <c r="H354" t="s">
        <v>63</v>
      </c>
      <c r="I354" s="4">
        <v>45355</v>
      </c>
      <c r="J354" t="s">
        <v>23</v>
      </c>
      <c r="K354" t="s">
        <v>817</v>
      </c>
    </row>
    <row r="355" spans="1:11">
      <c r="A355">
        <v>354</v>
      </c>
      <c r="B355" t="s">
        <v>178</v>
      </c>
      <c r="C355" t="s">
        <v>39</v>
      </c>
      <c r="D355" t="s">
        <v>818</v>
      </c>
      <c r="E355" t="s">
        <v>21</v>
      </c>
      <c r="F355">
        <v>23</v>
      </c>
      <c r="G355">
        <v>8</v>
      </c>
      <c r="H355" t="s">
        <v>76</v>
      </c>
      <c r="I355" s="4">
        <v>45038</v>
      </c>
      <c r="J355" t="s">
        <v>93</v>
      </c>
      <c r="K355" t="s">
        <v>819</v>
      </c>
    </row>
    <row r="356" spans="1:11">
      <c r="A356">
        <v>355</v>
      </c>
      <c r="B356" t="s">
        <v>42</v>
      </c>
      <c r="C356" t="s">
        <v>83</v>
      </c>
      <c r="D356" t="s">
        <v>820</v>
      </c>
      <c r="E356" t="s">
        <v>21</v>
      </c>
      <c r="F356">
        <v>59</v>
      </c>
      <c r="G356">
        <v>1</v>
      </c>
      <c r="H356" t="s">
        <v>59</v>
      </c>
      <c r="I356" s="4">
        <v>45620</v>
      </c>
      <c r="J356" t="s">
        <v>23</v>
      </c>
      <c r="K356" t="s">
        <v>821</v>
      </c>
    </row>
    <row r="357" spans="1:11">
      <c r="A357">
        <v>356</v>
      </c>
      <c r="B357" t="s">
        <v>18</v>
      </c>
      <c r="C357" t="s">
        <v>57</v>
      </c>
      <c r="D357" t="s">
        <v>822</v>
      </c>
      <c r="E357" t="s">
        <v>21</v>
      </c>
      <c r="F357">
        <v>24</v>
      </c>
      <c r="G357">
        <v>1</v>
      </c>
      <c r="H357" t="s">
        <v>59</v>
      </c>
      <c r="I357" s="4">
        <v>45191</v>
      </c>
      <c r="J357" t="s">
        <v>16</v>
      </c>
      <c r="K357" t="s">
        <v>823</v>
      </c>
    </row>
    <row r="358" spans="1:11">
      <c r="A358">
        <v>357</v>
      </c>
      <c r="B358" t="s">
        <v>90</v>
      </c>
      <c r="C358" t="s">
        <v>157</v>
      </c>
      <c r="D358" t="s">
        <v>824</v>
      </c>
      <c r="E358" t="s">
        <v>14</v>
      </c>
      <c r="F358">
        <v>61</v>
      </c>
      <c r="G358">
        <v>4</v>
      </c>
      <c r="H358" t="s">
        <v>225</v>
      </c>
      <c r="I358" s="4">
        <v>45529</v>
      </c>
      <c r="J358" t="s">
        <v>23</v>
      </c>
      <c r="K358" t="s">
        <v>825</v>
      </c>
    </row>
    <row r="359" spans="1:11">
      <c r="A359">
        <v>358</v>
      </c>
      <c r="B359" t="s">
        <v>56</v>
      </c>
      <c r="C359" t="s">
        <v>87</v>
      </c>
      <c r="D359" t="s">
        <v>826</v>
      </c>
      <c r="E359" t="s">
        <v>14</v>
      </c>
      <c r="F359">
        <v>36</v>
      </c>
      <c r="G359">
        <v>5</v>
      </c>
      <c r="H359" t="s">
        <v>49</v>
      </c>
      <c r="I359" s="4">
        <v>45352</v>
      </c>
      <c r="J359" t="s">
        <v>54</v>
      </c>
      <c r="K359" t="s">
        <v>827</v>
      </c>
    </row>
    <row r="360" spans="1:11">
      <c r="A360">
        <v>359</v>
      </c>
      <c r="B360" t="s">
        <v>358</v>
      </c>
      <c r="C360" t="s">
        <v>123</v>
      </c>
      <c r="D360" t="s">
        <v>828</v>
      </c>
      <c r="E360" t="s">
        <v>14</v>
      </c>
      <c r="F360">
        <v>39</v>
      </c>
      <c r="G360">
        <v>3</v>
      </c>
      <c r="H360" t="s">
        <v>36</v>
      </c>
      <c r="I360" s="4">
        <v>45393</v>
      </c>
      <c r="J360" t="s">
        <v>93</v>
      </c>
      <c r="K360" t="s">
        <v>829</v>
      </c>
    </row>
    <row r="361" spans="1:11">
      <c r="A361">
        <v>360</v>
      </c>
      <c r="B361" t="s">
        <v>30</v>
      </c>
      <c r="C361" t="s">
        <v>79</v>
      </c>
      <c r="D361" t="s">
        <v>830</v>
      </c>
      <c r="E361" t="s">
        <v>21</v>
      </c>
      <c r="F361">
        <v>64</v>
      </c>
      <c r="G361">
        <v>1</v>
      </c>
      <c r="H361" t="s">
        <v>59</v>
      </c>
      <c r="I361" s="4">
        <v>45640</v>
      </c>
      <c r="J361" t="s">
        <v>23</v>
      </c>
      <c r="K361" t="s">
        <v>831</v>
      </c>
    </row>
    <row r="362" spans="1:11">
      <c r="A362">
        <v>361</v>
      </c>
      <c r="B362" t="s">
        <v>160</v>
      </c>
      <c r="C362" t="s">
        <v>26</v>
      </c>
      <c r="D362" t="s">
        <v>832</v>
      </c>
      <c r="E362" t="s">
        <v>14</v>
      </c>
      <c r="F362">
        <v>25</v>
      </c>
      <c r="G362">
        <v>14</v>
      </c>
      <c r="H362" t="s">
        <v>22</v>
      </c>
      <c r="I362" s="4">
        <v>44950</v>
      </c>
      <c r="J362" t="s">
        <v>28</v>
      </c>
      <c r="K362" t="s">
        <v>833</v>
      </c>
    </row>
    <row r="363" spans="1:11">
      <c r="A363">
        <v>362</v>
      </c>
      <c r="B363" t="s">
        <v>399</v>
      </c>
      <c r="C363" t="s">
        <v>110</v>
      </c>
      <c r="D363" t="s">
        <v>834</v>
      </c>
      <c r="E363" t="s">
        <v>14</v>
      </c>
      <c r="F363">
        <v>65</v>
      </c>
      <c r="G363">
        <v>18</v>
      </c>
      <c r="H363" t="s">
        <v>66</v>
      </c>
      <c r="I363" s="4">
        <v>45176</v>
      </c>
      <c r="J363" t="s">
        <v>23</v>
      </c>
      <c r="K363" t="s">
        <v>835</v>
      </c>
    </row>
    <row r="364" spans="1:11">
      <c r="A364">
        <v>363</v>
      </c>
      <c r="B364" t="s">
        <v>260</v>
      </c>
      <c r="C364" t="s">
        <v>204</v>
      </c>
      <c r="D364" t="s">
        <v>836</v>
      </c>
      <c r="E364" t="s">
        <v>14</v>
      </c>
      <c r="F364">
        <v>47</v>
      </c>
      <c r="G364">
        <v>4</v>
      </c>
      <c r="H364" t="s">
        <v>225</v>
      </c>
      <c r="I364" s="4">
        <v>45164</v>
      </c>
      <c r="J364" t="s">
        <v>93</v>
      </c>
      <c r="K364" t="s">
        <v>837</v>
      </c>
    </row>
    <row r="365" spans="1:11">
      <c r="A365">
        <v>364</v>
      </c>
      <c r="B365" t="s">
        <v>235</v>
      </c>
      <c r="C365" t="s">
        <v>57</v>
      </c>
      <c r="D365" t="s">
        <v>838</v>
      </c>
      <c r="E365" t="s">
        <v>14</v>
      </c>
      <c r="F365">
        <v>65</v>
      </c>
      <c r="G365">
        <v>4</v>
      </c>
      <c r="H365" t="s">
        <v>225</v>
      </c>
      <c r="I365" s="4">
        <v>45555</v>
      </c>
      <c r="J365" t="s">
        <v>28</v>
      </c>
      <c r="K365" t="s">
        <v>839</v>
      </c>
    </row>
    <row r="366" spans="1:11">
      <c r="A366">
        <v>365</v>
      </c>
      <c r="B366" t="s">
        <v>140</v>
      </c>
      <c r="C366" t="s">
        <v>57</v>
      </c>
      <c r="D366" t="s">
        <v>840</v>
      </c>
      <c r="E366" t="s">
        <v>21</v>
      </c>
      <c r="F366">
        <v>63</v>
      </c>
      <c r="G366">
        <v>4</v>
      </c>
      <c r="H366" t="s">
        <v>225</v>
      </c>
      <c r="I366" s="4">
        <v>45146</v>
      </c>
      <c r="J366" t="s">
        <v>16</v>
      </c>
      <c r="K366" t="s">
        <v>841</v>
      </c>
    </row>
    <row r="367" spans="1:11">
      <c r="A367">
        <v>366</v>
      </c>
      <c r="B367" t="s">
        <v>808</v>
      </c>
      <c r="C367" t="s">
        <v>161</v>
      </c>
      <c r="D367" t="s">
        <v>842</v>
      </c>
      <c r="E367" t="s">
        <v>14</v>
      </c>
      <c r="F367">
        <v>52</v>
      </c>
      <c r="G367">
        <v>14</v>
      </c>
      <c r="H367" t="s">
        <v>22</v>
      </c>
      <c r="I367" s="4">
        <v>45118</v>
      </c>
      <c r="J367" t="s">
        <v>23</v>
      </c>
      <c r="K367" t="s">
        <v>843</v>
      </c>
    </row>
    <row r="368" spans="1:11">
      <c r="A368">
        <v>367</v>
      </c>
      <c r="B368" t="s">
        <v>90</v>
      </c>
      <c r="C368" t="s">
        <v>102</v>
      </c>
      <c r="D368" t="s">
        <v>277</v>
      </c>
      <c r="E368" t="s">
        <v>14</v>
      </c>
      <c r="F368">
        <v>49</v>
      </c>
      <c r="G368">
        <v>2</v>
      </c>
      <c r="H368" t="s">
        <v>68</v>
      </c>
      <c r="I368" s="4">
        <v>45467</v>
      </c>
      <c r="J368" t="s">
        <v>54</v>
      </c>
      <c r="K368" t="s">
        <v>844</v>
      </c>
    </row>
    <row r="369" spans="1:11">
      <c r="A369">
        <v>368</v>
      </c>
      <c r="B369" t="s">
        <v>181</v>
      </c>
      <c r="C369" t="s">
        <v>147</v>
      </c>
      <c r="D369" t="s">
        <v>845</v>
      </c>
      <c r="E369" t="s">
        <v>21</v>
      </c>
      <c r="F369">
        <v>55</v>
      </c>
      <c r="G369">
        <v>8</v>
      </c>
      <c r="H369" t="s">
        <v>76</v>
      </c>
      <c r="I369" s="4">
        <v>45043</v>
      </c>
      <c r="J369" t="s">
        <v>23</v>
      </c>
      <c r="K369" t="s">
        <v>846</v>
      </c>
    </row>
    <row r="370" spans="1:11">
      <c r="A370">
        <v>369</v>
      </c>
      <c r="B370" t="s">
        <v>181</v>
      </c>
      <c r="C370" t="s">
        <v>312</v>
      </c>
      <c r="D370" t="s">
        <v>847</v>
      </c>
      <c r="E370" t="s">
        <v>21</v>
      </c>
      <c r="F370">
        <v>63</v>
      </c>
      <c r="G370">
        <v>14</v>
      </c>
      <c r="H370" t="s">
        <v>22</v>
      </c>
      <c r="I370" s="4">
        <v>45231</v>
      </c>
      <c r="J370" t="s">
        <v>28</v>
      </c>
      <c r="K370" t="s">
        <v>848</v>
      </c>
    </row>
    <row r="371" spans="1:11">
      <c r="A371">
        <v>370</v>
      </c>
      <c r="B371" t="s">
        <v>399</v>
      </c>
      <c r="C371" t="s">
        <v>66</v>
      </c>
      <c r="D371" t="s">
        <v>849</v>
      </c>
      <c r="E371" t="s">
        <v>14</v>
      </c>
      <c r="F371">
        <v>33</v>
      </c>
      <c r="G371">
        <v>3</v>
      </c>
      <c r="H371" t="s">
        <v>36</v>
      </c>
      <c r="I371" s="4">
        <v>45239</v>
      </c>
      <c r="J371" t="s">
        <v>16</v>
      </c>
      <c r="K371" t="s">
        <v>850</v>
      </c>
    </row>
    <row r="372" spans="1:11">
      <c r="A372">
        <v>371</v>
      </c>
      <c r="B372" t="s">
        <v>178</v>
      </c>
      <c r="C372" t="s">
        <v>123</v>
      </c>
      <c r="D372" t="s">
        <v>179</v>
      </c>
      <c r="E372" t="s">
        <v>21</v>
      </c>
      <c r="F372">
        <v>44</v>
      </c>
      <c r="G372">
        <v>6</v>
      </c>
      <c r="H372" t="s">
        <v>63</v>
      </c>
      <c r="I372" s="4">
        <v>45537</v>
      </c>
      <c r="J372" t="s">
        <v>16</v>
      </c>
      <c r="K372" t="s">
        <v>851</v>
      </c>
    </row>
    <row r="373" spans="1:11">
      <c r="A373">
        <v>372</v>
      </c>
      <c r="B373" t="s">
        <v>203</v>
      </c>
      <c r="C373" t="s">
        <v>312</v>
      </c>
      <c r="D373" t="s">
        <v>852</v>
      </c>
      <c r="E373" t="s">
        <v>21</v>
      </c>
      <c r="F373">
        <v>52</v>
      </c>
      <c r="G373">
        <v>5</v>
      </c>
      <c r="H373" t="s">
        <v>49</v>
      </c>
      <c r="I373" s="4">
        <v>45637</v>
      </c>
      <c r="J373" t="s">
        <v>28</v>
      </c>
      <c r="K373" t="s">
        <v>853</v>
      </c>
    </row>
    <row r="374" spans="1:11">
      <c r="A374">
        <v>373</v>
      </c>
      <c r="B374" t="s">
        <v>228</v>
      </c>
      <c r="C374" t="s">
        <v>110</v>
      </c>
      <c r="D374" t="s">
        <v>854</v>
      </c>
      <c r="E374" t="s">
        <v>14</v>
      </c>
      <c r="F374">
        <v>26</v>
      </c>
      <c r="G374">
        <v>5</v>
      </c>
      <c r="H374" t="s">
        <v>49</v>
      </c>
      <c r="I374" s="4">
        <v>45118</v>
      </c>
      <c r="J374" t="s">
        <v>23</v>
      </c>
      <c r="K374" t="s">
        <v>855</v>
      </c>
    </row>
    <row r="375" spans="1:11">
      <c r="A375">
        <v>374</v>
      </c>
      <c r="B375" t="s">
        <v>181</v>
      </c>
      <c r="C375" t="s">
        <v>144</v>
      </c>
      <c r="D375" t="s">
        <v>856</v>
      </c>
      <c r="E375" t="s">
        <v>21</v>
      </c>
      <c r="F375">
        <v>18</v>
      </c>
      <c r="G375">
        <v>15</v>
      </c>
      <c r="H375" t="s">
        <v>15</v>
      </c>
      <c r="I375" s="4">
        <v>45423</v>
      </c>
      <c r="J375" t="s">
        <v>16</v>
      </c>
      <c r="K375" t="s">
        <v>857</v>
      </c>
    </row>
    <row r="376" spans="1:11">
      <c r="A376">
        <v>375</v>
      </c>
      <c r="B376" t="s">
        <v>65</v>
      </c>
      <c r="C376" t="s">
        <v>266</v>
      </c>
      <c r="D376" t="s">
        <v>858</v>
      </c>
      <c r="E376" t="s">
        <v>21</v>
      </c>
      <c r="F376">
        <v>44</v>
      </c>
      <c r="G376">
        <v>9</v>
      </c>
      <c r="H376" t="s">
        <v>278</v>
      </c>
      <c r="I376" s="4">
        <v>45628</v>
      </c>
      <c r="J376" t="s">
        <v>23</v>
      </c>
      <c r="K376" t="s">
        <v>859</v>
      </c>
    </row>
    <row r="377" spans="1:11">
      <c r="A377">
        <v>376</v>
      </c>
      <c r="B377" t="s">
        <v>95</v>
      </c>
      <c r="C377" t="s">
        <v>110</v>
      </c>
      <c r="D377" t="s">
        <v>860</v>
      </c>
      <c r="E377" t="s">
        <v>21</v>
      </c>
      <c r="F377">
        <v>19</v>
      </c>
      <c r="G377">
        <v>1</v>
      </c>
      <c r="H377" t="s">
        <v>59</v>
      </c>
      <c r="I377" s="4">
        <v>45152</v>
      </c>
      <c r="J377" t="s">
        <v>23</v>
      </c>
      <c r="K377" t="s">
        <v>861</v>
      </c>
    </row>
    <row r="378" spans="1:11">
      <c r="A378">
        <v>377</v>
      </c>
      <c r="B378" t="s">
        <v>207</v>
      </c>
      <c r="C378" t="s">
        <v>39</v>
      </c>
      <c r="D378" t="s">
        <v>862</v>
      </c>
      <c r="E378" t="s">
        <v>21</v>
      </c>
      <c r="F378">
        <v>47</v>
      </c>
      <c r="G378">
        <v>3</v>
      </c>
      <c r="H378" t="s">
        <v>36</v>
      </c>
      <c r="I378" s="4">
        <v>45506</v>
      </c>
      <c r="J378" t="s">
        <v>93</v>
      </c>
      <c r="K378" t="s">
        <v>863</v>
      </c>
    </row>
    <row r="379" spans="1:11">
      <c r="A379">
        <v>378</v>
      </c>
      <c r="B379" t="s">
        <v>65</v>
      </c>
      <c r="C379" t="s">
        <v>266</v>
      </c>
      <c r="D379" t="s">
        <v>858</v>
      </c>
      <c r="E379" t="s">
        <v>21</v>
      </c>
      <c r="F379">
        <v>25</v>
      </c>
      <c r="G379">
        <v>2</v>
      </c>
      <c r="H379" t="s">
        <v>68</v>
      </c>
      <c r="I379" s="4">
        <v>45201</v>
      </c>
      <c r="J379" t="s">
        <v>93</v>
      </c>
      <c r="K379" t="s">
        <v>864</v>
      </c>
    </row>
    <row r="380" spans="1:11">
      <c r="A380">
        <v>379</v>
      </c>
      <c r="B380" t="s">
        <v>65</v>
      </c>
      <c r="C380" t="s">
        <v>26</v>
      </c>
      <c r="D380" t="s">
        <v>865</v>
      </c>
      <c r="E380" t="s">
        <v>21</v>
      </c>
      <c r="F380">
        <v>46</v>
      </c>
      <c r="G380">
        <v>12</v>
      </c>
      <c r="H380" t="s">
        <v>112</v>
      </c>
      <c r="I380" s="4">
        <v>45486</v>
      </c>
      <c r="J380" t="s">
        <v>16</v>
      </c>
      <c r="K380" t="s">
        <v>866</v>
      </c>
    </row>
    <row r="381" spans="1:11">
      <c r="A381">
        <v>380</v>
      </c>
      <c r="B381" t="s">
        <v>214</v>
      </c>
      <c r="C381" t="s">
        <v>12</v>
      </c>
      <c r="D381" t="s">
        <v>325</v>
      </c>
      <c r="E381" t="s">
        <v>21</v>
      </c>
      <c r="F381">
        <v>20</v>
      </c>
      <c r="G381">
        <v>3</v>
      </c>
      <c r="H381" t="s">
        <v>36</v>
      </c>
      <c r="I381" s="4">
        <v>45387</v>
      </c>
      <c r="J381" t="s">
        <v>23</v>
      </c>
      <c r="K381" t="s">
        <v>867</v>
      </c>
    </row>
    <row r="382" spans="1:11">
      <c r="A382">
        <v>381</v>
      </c>
      <c r="B382" t="s">
        <v>90</v>
      </c>
      <c r="C382" t="s">
        <v>102</v>
      </c>
      <c r="D382" t="s">
        <v>277</v>
      </c>
      <c r="E382" t="s">
        <v>14</v>
      </c>
      <c r="F382">
        <v>33</v>
      </c>
      <c r="G382">
        <v>13</v>
      </c>
      <c r="H382" t="s">
        <v>117</v>
      </c>
      <c r="I382" s="4">
        <v>45141</v>
      </c>
      <c r="J382" t="s">
        <v>28</v>
      </c>
      <c r="K382" t="s">
        <v>868</v>
      </c>
    </row>
    <row r="383" spans="1:11">
      <c r="A383">
        <v>382</v>
      </c>
      <c r="B383" t="s">
        <v>168</v>
      </c>
      <c r="C383" t="s">
        <v>83</v>
      </c>
      <c r="D383" t="s">
        <v>869</v>
      </c>
      <c r="E383" t="s">
        <v>21</v>
      </c>
      <c r="F383">
        <v>28</v>
      </c>
      <c r="G383">
        <v>9</v>
      </c>
      <c r="H383" t="s">
        <v>278</v>
      </c>
      <c r="I383" s="4">
        <v>45557</v>
      </c>
      <c r="J383" t="s">
        <v>16</v>
      </c>
      <c r="K383" t="s">
        <v>870</v>
      </c>
    </row>
    <row r="384" spans="1:11">
      <c r="A384">
        <v>383</v>
      </c>
      <c r="B384" t="s">
        <v>114</v>
      </c>
      <c r="C384" t="s">
        <v>211</v>
      </c>
      <c r="D384" t="s">
        <v>871</v>
      </c>
      <c r="E384" t="s">
        <v>14</v>
      </c>
      <c r="F384">
        <v>54</v>
      </c>
      <c r="G384">
        <v>14</v>
      </c>
      <c r="H384" t="s">
        <v>22</v>
      </c>
      <c r="I384" s="4">
        <v>45286</v>
      </c>
      <c r="J384" t="s">
        <v>23</v>
      </c>
      <c r="K384" t="s">
        <v>872</v>
      </c>
    </row>
    <row r="385" spans="1:11">
      <c r="A385">
        <v>384</v>
      </c>
      <c r="B385" t="s">
        <v>260</v>
      </c>
      <c r="C385" t="s">
        <v>343</v>
      </c>
      <c r="D385" t="s">
        <v>873</v>
      </c>
      <c r="E385" t="s">
        <v>14</v>
      </c>
      <c r="F385">
        <v>35</v>
      </c>
      <c r="G385">
        <v>3</v>
      </c>
      <c r="H385" t="s">
        <v>36</v>
      </c>
      <c r="I385" s="4">
        <v>45453</v>
      </c>
      <c r="J385" t="s">
        <v>54</v>
      </c>
      <c r="K385" t="s">
        <v>874</v>
      </c>
    </row>
    <row r="386" spans="1:11">
      <c r="A386">
        <v>385</v>
      </c>
      <c r="B386" t="s">
        <v>86</v>
      </c>
      <c r="C386" t="s">
        <v>19</v>
      </c>
      <c r="D386" t="s">
        <v>875</v>
      </c>
      <c r="E386" t="s">
        <v>14</v>
      </c>
      <c r="F386">
        <v>35</v>
      </c>
      <c r="G386">
        <v>18</v>
      </c>
      <c r="H386" t="s">
        <v>66</v>
      </c>
      <c r="I386" s="4">
        <v>45598</v>
      </c>
      <c r="J386" t="s">
        <v>16</v>
      </c>
      <c r="K386" t="s">
        <v>876</v>
      </c>
    </row>
    <row r="387" spans="1:11">
      <c r="A387">
        <v>386</v>
      </c>
      <c r="B387" t="s">
        <v>645</v>
      </c>
      <c r="C387" t="s">
        <v>123</v>
      </c>
      <c r="D387" t="s">
        <v>877</v>
      </c>
      <c r="E387" t="s">
        <v>14</v>
      </c>
      <c r="F387">
        <v>33</v>
      </c>
      <c r="G387">
        <v>11</v>
      </c>
      <c r="H387" t="s">
        <v>53</v>
      </c>
      <c r="I387" s="4">
        <v>45619</v>
      </c>
      <c r="J387" t="s">
        <v>23</v>
      </c>
      <c r="K387" t="s">
        <v>878</v>
      </c>
    </row>
    <row r="388" spans="1:11">
      <c r="A388">
        <v>387</v>
      </c>
      <c r="B388" t="s">
        <v>808</v>
      </c>
      <c r="C388" t="s">
        <v>115</v>
      </c>
      <c r="D388" t="s">
        <v>879</v>
      </c>
      <c r="E388" t="s">
        <v>14</v>
      </c>
      <c r="F388">
        <v>42</v>
      </c>
      <c r="G388">
        <v>9</v>
      </c>
      <c r="H388" t="s">
        <v>278</v>
      </c>
      <c r="I388" s="4">
        <v>45389</v>
      </c>
      <c r="J388" t="s">
        <v>16</v>
      </c>
      <c r="K388" t="s">
        <v>880</v>
      </c>
    </row>
    <row r="389" spans="1:11">
      <c r="A389">
        <v>388</v>
      </c>
      <c r="B389" t="s">
        <v>25</v>
      </c>
      <c r="C389" t="s">
        <v>266</v>
      </c>
      <c r="D389" t="s">
        <v>881</v>
      </c>
      <c r="E389" t="s">
        <v>14</v>
      </c>
      <c r="F389">
        <v>62</v>
      </c>
      <c r="G389">
        <v>12</v>
      </c>
      <c r="H389" t="s">
        <v>112</v>
      </c>
      <c r="I389" s="4">
        <v>45304</v>
      </c>
      <c r="J389" t="s">
        <v>23</v>
      </c>
      <c r="K389" t="s">
        <v>882</v>
      </c>
    </row>
    <row r="390" spans="1:11">
      <c r="A390">
        <v>389</v>
      </c>
      <c r="B390" t="s">
        <v>184</v>
      </c>
      <c r="C390" t="s">
        <v>43</v>
      </c>
      <c r="D390" t="s">
        <v>883</v>
      </c>
      <c r="E390" t="s">
        <v>21</v>
      </c>
      <c r="F390">
        <v>64</v>
      </c>
      <c r="G390">
        <v>1</v>
      </c>
      <c r="H390" t="s">
        <v>59</v>
      </c>
      <c r="I390" s="4">
        <v>45022</v>
      </c>
      <c r="J390" t="s">
        <v>93</v>
      </c>
      <c r="K390" t="s">
        <v>884</v>
      </c>
    </row>
    <row r="391" spans="1:11">
      <c r="A391">
        <v>390</v>
      </c>
      <c r="B391" t="s">
        <v>198</v>
      </c>
      <c r="C391" t="s">
        <v>309</v>
      </c>
      <c r="D391" t="s">
        <v>885</v>
      </c>
      <c r="E391" t="s">
        <v>21</v>
      </c>
      <c r="F391">
        <v>52</v>
      </c>
      <c r="G391">
        <v>15</v>
      </c>
      <c r="H391" t="s">
        <v>15</v>
      </c>
      <c r="I391" s="4">
        <v>45334</v>
      </c>
      <c r="J391" t="s">
        <v>16</v>
      </c>
      <c r="K391" t="s">
        <v>886</v>
      </c>
    </row>
    <row r="392" spans="1:11">
      <c r="A392">
        <v>391</v>
      </c>
      <c r="B392" t="s">
        <v>174</v>
      </c>
      <c r="C392" t="s">
        <v>211</v>
      </c>
      <c r="D392" t="s">
        <v>887</v>
      </c>
      <c r="E392" t="s">
        <v>21</v>
      </c>
      <c r="F392">
        <v>38</v>
      </c>
      <c r="G392">
        <v>5</v>
      </c>
      <c r="H392" t="s">
        <v>49</v>
      </c>
      <c r="I392" s="4">
        <v>45217</v>
      </c>
      <c r="J392" t="s">
        <v>23</v>
      </c>
      <c r="K392" t="s">
        <v>888</v>
      </c>
    </row>
    <row r="393" spans="1:11">
      <c r="A393">
        <v>392</v>
      </c>
      <c r="B393" t="s">
        <v>808</v>
      </c>
      <c r="C393" t="s">
        <v>175</v>
      </c>
      <c r="D393" t="s">
        <v>889</v>
      </c>
      <c r="E393" t="s">
        <v>14</v>
      </c>
      <c r="F393">
        <v>61</v>
      </c>
      <c r="G393">
        <v>13</v>
      </c>
      <c r="H393" t="s">
        <v>117</v>
      </c>
      <c r="I393" s="4">
        <v>44976</v>
      </c>
      <c r="J393" t="s">
        <v>16</v>
      </c>
      <c r="K393" t="s">
        <v>890</v>
      </c>
    </row>
    <row r="394" spans="1:11">
      <c r="A394">
        <v>393</v>
      </c>
      <c r="B394" t="s">
        <v>150</v>
      </c>
      <c r="C394" t="s">
        <v>102</v>
      </c>
      <c r="D394" t="s">
        <v>891</v>
      </c>
      <c r="E394" t="s">
        <v>21</v>
      </c>
      <c r="F394">
        <v>28</v>
      </c>
      <c r="G394">
        <v>18</v>
      </c>
      <c r="H394" t="s">
        <v>66</v>
      </c>
      <c r="I394" s="4">
        <v>45378</v>
      </c>
      <c r="J394" t="s">
        <v>23</v>
      </c>
      <c r="K394" t="s">
        <v>892</v>
      </c>
    </row>
    <row r="395" spans="1:11">
      <c r="A395">
        <v>394</v>
      </c>
      <c r="B395" t="s">
        <v>427</v>
      </c>
      <c r="C395" t="s">
        <v>66</v>
      </c>
      <c r="D395" t="s">
        <v>428</v>
      </c>
      <c r="E395" t="s">
        <v>21</v>
      </c>
      <c r="F395">
        <v>37</v>
      </c>
      <c r="G395">
        <v>16</v>
      </c>
      <c r="H395" t="s">
        <v>92</v>
      </c>
      <c r="I395" s="4">
        <v>45089</v>
      </c>
      <c r="J395" t="s">
        <v>28</v>
      </c>
      <c r="K395" t="s">
        <v>893</v>
      </c>
    </row>
    <row r="396" spans="1:11">
      <c r="A396">
        <v>395</v>
      </c>
      <c r="B396" t="s">
        <v>257</v>
      </c>
      <c r="C396" t="s">
        <v>157</v>
      </c>
      <c r="D396" t="s">
        <v>894</v>
      </c>
      <c r="E396" t="s">
        <v>21</v>
      </c>
      <c r="F396">
        <v>41</v>
      </c>
      <c r="G396">
        <v>2</v>
      </c>
      <c r="H396" t="s">
        <v>68</v>
      </c>
      <c r="I396" s="4">
        <v>45607</v>
      </c>
      <c r="J396" t="s">
        <v>28</v>
      </c>
      <c r="K396" t="s">
        <v>895</v>
      </c>
    </row>
    <row r="397" spans="1:11">
      <c r="A397">
        <v>396</v>
      </c>
      <c r="B397" t="s">
        <v>386</v>
      </c>
      <c r="C397" t="s">
        <v>96</v>
      </c>
      <c r="D397" t="s">
        <v>896</v>
      </c>
      <c r="E397" t="s">
        <v>14</v>
      </c>
      <c r="F397">
        <v>64</v>
      </c>
      <c r="G397">
        <v>9</v>
      </c>
      <c r="H397" t="s">
        <v>278</v>
      </c>
      <c r="I397" s="4">
        <v>45643</v>
      </c>
      <c r="J397" t="s">
        <v>93</v>
      </c>
      <c r="K397" t="s">
        <v>897</v>
      </c>
    </row>
    <row r="398" spans="1:11">
      <c r="A398">
        <v>397</v>
      </c>
      <c r="B398" t="s">
        <v>198</v>
      </c>
      <c r="C398" t="s">
        <v>263</v>
      </c>
      <c r="D398" t="s">
        <v>898</v>
      </c>
      <c r="E398" t="s">
        <v>21</v>
      </c>
      <c r="F398">
        <v>18</v>
      </c>
      <c r="G398">
        <v>11</v>
      </c>
      <c r="H398" t="s">
        <v>53</v>
      </c>
      <c r="I398" s="4">
        <v>45145</v>
      </c>
      <c r="J398" t="s">
        <v>23</v>
      </c>
      <c r="K398" t="s">
        <v>899</v>
      </c>
    </row>
    <row r="399" spans="1:11">
      <c r="A399">
        <v>398</v>
      </c>
      <c r="B399" t="s">
        <v>808</v>
      </c>
      <c r="C399" t="s">
        <v>134</v>
      </c>
      <c r="D399" t="s">
        <v>900</v>
      </c>
      <c r="E399" t="s">
        <v>14</v>
      </c>
      <c r="F399">
        <v>46</v>
      </c>
      <c r="G399">
        <v>6</v>
      </c>
      <c r="H399" t="s">
        <v>63</v>
      </c>
      <c r="I399" s="4">
        <v>44936</v>
      </c>
      <c r="J399" t="s">
        <v>16</v>
      </c>
      <c r="K399" t="s">
        <v>901</v>
      </c>
    </row>
    <row r="400" spans="1:11">
      <c r="A400">
        <v>399</v>
      </c>
      <c r="B400" t="s">
        <v>174</v>
      </c>
      <c r="C400" t="s">
        <v>102</v>
      </c>
      <c r="D400" t="s">
        <v>902</v>
      </c>
      <c r="E400" t="s">
        <v>21</v>
      </c>
      <c r="F400">
        <v>45</v>
      </c>
      <c r="G400">
        <v>20</v>
      </c>
      <c r="H400" t="s">
        <v>217</v>
      </c>
      <c r="I400" s="4">
        <v>45637</v>
      </c>
      <c r="J400" t="s">
        <v>16</v>
      </c>
      <c r="K400" t="s">
        <v>903</v>
      </c>
    </row>
    <row r="401" spans="1:11">
      <c r="A401">
        <v>400</v>
      </c>
      <c r="B401" t="s">
        <v>645</v>
      </c>
      <c r="C401" t="s">
        <v>147</v>
      </c>
      <c r="D401" t="s">
        <v>904</v>
      </c>
      <c r="E401" t="s">
        <v>14</v>
      </c>
      <c r="F401">
        <v>24</v>
      </c>
      <c r="G401">
        <v>1</v>
      </c>
      <c r="H401" t="s">
        <v>59</v>
      </c>
      <c r="I401" s="4">
        <v>45032</v>
      </c>
      <c r="J401" t="s">
        <v>23</v>
      </c>
      <c r="K401" t="s">
        <v>905</v>
      </c>
    </row>
    <row r="402" spans="1:11">
      <c r="A402">
        <v>401</v>
      </c>
      <c r="B402" t="s">
        <v>450</v>
      </c>
      <c r="C402" t="s">
        <v>147</v>
      </c>
      <c r="D402" t="s">
        <v>906</v>
      </c>
      <c r="E402" t="s">
        <v>21</v>
      </c>
      <c r="F402">
        <v>26</v>
      </c>
      <c r="G402">
        <v>13</v>
      </c>
      <c r="H402" t="s">
        <v>117</v>
      </c>
      <c r="I402" s="4">
        <v>45583</v>
      </c>
      <c r="J402" t="s">
        <v>54</v>
      </c>
      <c r="K402" t="s">
        <v>907</v>
      </c>
    </row>
    <row r="403" spans="1:11">
      <c r="A403">
        <v>402</v>
      </c>
      <c r="B403" t="s">
        <v>195</v>
      </c>
      <c r="C403" t="s">
        <v>474</v>
      </c>
      <c r="D403" t="s">
        <v>908</v>
      </c>
      <c r="E403" t="s">
        <v>14</v>
      </c>
      <c r="F403">
        <v>57</v>
      </c>
      <c r="G403">
        <v>7</v>
      </c>
      <c r="H403" t="s">
        <v>163</v>
      </c>
      <c r="I403" s="4">
        <v>45592</v>
      </c>
      <c r="J403" t="s">
        <v>16</v>
      </c>
      <c r="K403" t="s">
        <v>909</v>
      </c>
    </row>
    <row r="404" spans="1:11">
      <c r="A404">
        <v>403</v>
      </c>
      <c r="B404" t="s">
        <v>137</v>
      </c>
      <c r="C404" t="s">
        <v>211</v>
      </c>
      <c r="D404" t="s">
        <v>910</v>
      </c>
      <c r="E404" t="s">
        <v>21</v>
      </c>
      <c r="F404">
        <v>27</v>
      </c>
      <c r="G404">
        <v>9</v>
      </c>
      <c r="H404" t="s">
        <v>278</v>
      </c>
      <c r="I404" s="4">
        <v>45348</v>
      </c>
      <c r="J404" t="s">
        <v>23</v>
      </c>
      <c r="K404" t="s">
        <v>911</v>
      </c>
    </row>
    <row r="405" spans="1:11">
      <c r="A405">
        <v>404</v>
      </c>
      <c r="B405" t="s">
        <v>168</v>
      </c>
      <c r="C405" t="s">
        <v>211</v>
      </c>
      <c r="D405" t="s">
        <v>912</v>
      </c>
      <c r="E405" t="s">
        <v>21</v>
      </c>
      <c r="F405">
        <v>24</v>
      </c>
      <c r="G405">
        <v>1</v>
      </c>
      <c r="H405" t="s">
        <v>59</v>
      </c>
      <c r="I405" s="4">
        <v>45070</v>
      </c>
      <c r="J405" t="s">
        <v>93</v>
      </c>
      <c r="K405" t="s">
        <v>913</v>
      </c>
    </row>
    <row r="406" spans="1:11">
      <c r="A406">
        <v>405</v>
      </c>
      <c r="B406" t="s">
        <v>30</v>
      </c>
      <c r="C406" t="s">
        <v>57</v>
      </c>
      <c r="D406" t="s">
        <v>914</v>
      </c>
      <c r="E406" t="s">
        <v>21</v>
      </c>
      <c r="F406">
        <v>26</v>
      </c>
      <c r="G406">
        <v>3</v>
      </c>
      <c r="H406" t="s">
        <v>36</v>
      </c>
      <c r="I406" s="4">
        <v>45180</v>
      </c>
      <c r="J406" t="s">
        <v>23</v>
      </c>
      <c r="K406" t="s">
        <v>915</v>
      </c>
    </row>
    <row r="407" spans="1:11">
      <c r="A407">
        <v>406</v>
      </c>
      <c r="B407" t="s">
        <v>645</v>
      </c>
      <c r="C407" t="s">
        <v>204</v>
      </c>
      <c r="D407" t="s">
        <v>916</v>
      </c>
      <c r="E407" t="s">
        <v>14</v>
      </c>
      <c r="F407">
        <v>64</v>
      </c>
      <c r="G407">
        <v>8</v>
      </c>
      <c r="H407" t="s">
        <v>76</v>
      </c>
      <c r="I407" s="4">
        <v>45549</v>
      </c>
      <c r="J407" t="s">
        <v>23</v>
      </c>
      <c r="K407" t="s">
        <v>917</v>
      </c>
    </row>
    <row r="408" spans="1:11">
      <c r="A408">
        <v>407</v>
      </c>
      <c r="B408" t="s">
        <v>292</v>
      </c>
      <c r="C408" t="s">
        <v>31</v>
      </c>
      <c r="D408" t="s">
        <v>918</v>
      </c>
      <c r="E408" t="s">
        <v>14</v>
      </c>
      <c r="F408">
        <v>56</v>
      </c>
      <c r="G408">
        <v>2</v>
      </c>
      <c r="H408" t="s">
        <v>68</v>
      </c>
      <c r="I408" s="4">
        <v>45448</v>
      </c>
      <c r="J408" t="s">
        <v>16</v>
      </c>
      <c r="K408" t="s">
        <v>919</v>
      </c>
    </row>
    <row r="409" spans="1:11">
      <c r="A409">
        <v>408</v>
      </c>
      <c r="B409" t="s">
        <v>435</v>
      </c>
      <c r="C409" t="s">
        <v>144</v>
      </c>
      <c r="D409" t="s">
        <v>920</v>
      </c>
      <c r="E409" t="s">
        <v>21</v>
      </c>
      <c r="F409">
        <v>33</v>
      </c>
      <c r="G409">
        <v>13</v>
      </c>
      <c r="H409" t="s">
        <v>117</v>
      </c>
      <c r="I409" s="4">
        <v>45433</v>
      </c>
      <c r="J409" t="s">
        <v>23</v>
      </c>
      <c r="K409" t="s">
        <v>921</v>
      </c>
    </row>
    <row r="410" spans="1:11">
      <c r="A410">
        <v>409</v>
      </c>
      <c r="B410" t="s">
        <v>133</v>
      </c>
      <c r="C410" t="s">
        <v>169</v>
      </c>
      <c r="D410" t="s">
        <v>922</v>
      </c>
      <c r="E410" t="s">
        <v>14</v>
      </c>
      <c r="F410">
        <v>18</v>
      </c>
      <c r="G410">
        <v>1</v>
      </c>
      <c r="H410" t="s">
        <v>59</v>
      </c>
      <c r="I410" s="4">
        <v>45296</v>
      </c>
      <c r="J410" t="s">
        <v>54</v>
      </c>
      <c r="K410" t="s">
        <v>923</v>
      </c>
    </row>
    <row r="411" spans="1:11">
      <c r="A411">
        <v>410</v>
      </c>
      <c r="B411" t="s">
        <v>25</v>
      </c>
      <c r="C411" t="s">
        <v>71</v>
      </c>
      <c r="D411" t="s">
        <v>924</v>
      </c>
      <c r="E411" t="s">
        <v>14</v>
      </c>
      <c r="F411">
        <v>52</v>
      </c>
      <c r="G411">
        <v>4</v>
      </c>
      <c r="H411" t="s">
        <v>225</v>
      </c>
      <c r="I411" s="4">
        <v>45626</v>
      </c>
      <c r="J411" t="s">
        <v>16</v>
      </c>
      <c r="K411" t="s">
        <v>925</v>
      </c>
    </row>
    <row r="412" spans="1:11">
      <c r="A412">
        <v>411</v>
      </c>
      <c r="B412" t="s">
        <v>105</v>
      </c>
      <c r="C412" t="s">
        <v>120</v>
      </c>
      <c r="D412" t="s">
        <v>926</v>
      </c>
      <c r="E412" t="s">
        <v>21</v>
      </c>
      <c r="F412">
        <v>22</v>
      </c>
      <c r="G412">
        <v>1</v>
      </c>
      <c r="H412" t="s">
        <v>59</v>
      </c>
      <c r="I412" s="4">
        <v>44941</v>
      </c>
      <c r="J412" t="s">
        <v>23</v>
      </c>
      <c r="K412" t="s">
        <v>927</v>
      </c>
    </row>
    <row r="413" spans="1:11">
      <c r="A413">
        <v>412</v>
      </c>
      <c r="B413" t="s">
        <v>11</v>
      </c>
      <c r="C413" t="s">
        <v>144</v>
      </c>
      <c r="D413" t="s">
        <v>928</v>
      </c>
      <c r="E413" t="s">
        <v>14</v>
      </c>
      <c r="F413">
        <v>43</v>
      </c>
      <c r="G413">
        <v>19</v>
      </c>
      <c r="H413" t="s">
        <v>45</v>
      </c>
      <c r="I413" s="4">
        <v>45445</v>
      </c>
      <c r="J413" t="s">
        <v>23</v>
      </c>
      <c r="K413" t="s">
        <v>929</v>
      </c>
    </row>
    <row r="414" spans="1:11">
      <c r="A414">
        <v>413</v>
      </c>
      <c r="B414" t="s">
        <v>203</v>
      </c>
      <c r="C414" t="s">
        <v>96</v>
      </c>
      <c r="D414" t="s">
        <v>930</v>
      </c>
      <c r="E414" t="s">
        <v>21</v>
      </c>
      <c r="F414">
        <v>52</v>
      </c>
      <c r="G414">
        <v>1</v>
      </c>
      <c r="H414" t="s">
        <v>59</v>
      </c>
      <c r="I414" s="4">
        <v>45477</v>
      </c>
      <c r="J414" t="s">
        <v>23</v>
      </c>
      <c r="K414" t="s">
        <v>931</v>
      </c>
    </row>
    <row r="415" spans="1:11">
      <c r="A415">
        <v>414</v>
      </c>
      <c r="B415" t="s">
        <v>257</v>
      </c>
      <c r="C415" t="s">
        <v>31</v>
      </c>
      <c r="D415" t="s">
        <v>932</v>
      </c>
      <c r="E415" t="s">
        <v>21</v>
      </c>
      <c r="F415">
        <v>31</v>
      </c>
      <c r="G415">
        <v>1</v>
      </c>
      <c r="H415" t="s">
        <v>59</v>
      </c>
      <c r="I415" s="4">
        <v>45086</v>
      </c>
      <c r="J415" t="s">
        <v>23</v>
      </c>
      <c r="K415" t="s">
        <v>933</v>
      </c>
    </row>
    <row r="416" spans="1:11">
      <c r="A416">
        <v>415</v>
      </c>
      <c r="B416" t="s">
        <v>140</v>
      </c>
      <c r="C416" t="s">
        <v>120</v>
      </c>
      <c r="D416" t="s">
        <v>934</v>
      </c>
      <c r="E416" t="s">
        <v>21</v>
      </c>
      <c r="F416">
        <v>45</v>
      </c>
      <c r="G416">
        <v>3</v>
      </c>
      <c r="H416" t="s">
        <v>36</v>
      </c>
      <c r="I416" s="4">
        <v>45171</v>
      </c>
      <c r="J416" t="s">
        <v>16</v>
      </c>
      <c r="K416" t="s">
        <v>935</v>
      </c>
    </row>
    <row r="417" spans="1:11">
      <c r="A417">
        <v>416</v>
      </c>
      <c r="B417" t="s">
        <v>11</v>
      </c>
      <c r="C417" t="s">
        <v>57</v>
      </c>
      <c r="D417" t="s">
        <v>936</v>
      </c>
      <c r="E417" t="s">
        <v>14</v>
      </c>
      <c r="F417">
        <v>57</v>
      </c>
      <c r="G417">
        <v>2</v>
      </c>
      <c r="H417" t="s">
        <v>68</v>
      </c>
      <c r="I417" s="4">
        <v>45550</v>
      </c>
      <c r="J417" t="s">
        <v>16</v>
      </c>
      <c r="K417" t="s">
        <v>937</v>
      </c>
    </row>
    <row r="418" spans="1:11">
      <c r="A418">
        <v>417</v>
      </c>
      <c r="B418" t="s">
        <v>358</v>
      </c>
      <c r="C418" t="s">
        <v>317</v>
      </c>
      <c r="D418" t="s">
        <v>938</v>
      </c>
      <c r="E418" t="s">
        <v>14</v>
      </c>
      <c r="F418">
        <v>62</v>
      </c>
      <c r="G418">
        <v>11</v>
      </c>
      <c r="H418" t="s">
        <v>53</v>
      </c>
      <c r="I418" s="4">
        <v>44938</v>
      </c>
      <c r="J418" t="s">
        <v>16</v>
      </c>
      <c r="K418" t="s">
        <v>939</v>
      </c>
    </row>
    <row r="419" spans="1:11">
      <c r="A419">
        <v>418</v>
      </c>
      <c r="B419" t="s">
        <v>82</v>
      </c>
      <c r="C419" t="s">
        <v>474</v>
      </c>
      <c r="D419" t="s">
        <v>940</v>
      </c>
      <c r="E419" t="s">
        <v>21</v>
      </c>
      <c r="F419">
        <v>64</v>
      </c>
      <c r="G419">
        <v>13</v>
      </c>
      <c r="H419" t="s">
        <v>117</v>
      </c>
      <c r="I419" s="4">
        <v>45192</v>
      </c>
      <c r="J419" t="s">
        <v>16</v>
      </c>
      <c r="K419" t="s">
        <v>941</v>
      </c>
    </row>
    <row r="420" spans="1:11">
      <c r="A420">
        <v>419</v>
      </c>
      <c r="B420" t="s">
        <v>61</v>
      </c>
      <c r="C420" t="s">
        <v>115</v>
      </c>
      <c r="D420" t="s">
        <v>942</v>
      </c>
      <c r="E420" t="s">
        <v>14</v>
      </c>
      <c r="F420">
        <v>25</v>
      </c>
      <c r="G420">
        <v>11</v>
      </c>
      <c r="H420" t="s">
        <v>53</v>
      </c>
      <c r="I420" s="4">
        <v>44957</v>
      </c>
      <c r="J420" t="s">
        <v>23</v>
      </c>
      <c r="K420" t="s">
        <v>943</v>
      </c>
    </row>
    <row r="421" spans="1:11">
      <c r="A421">
        <v>420</v>
      </c>
      <c r="B421" t="s">
        <v>192</v>
      </c>
      <c r="C421" t="s">
        <v>474</v>
      </c>
      <c r="D421" t="s">
        <v>944</v>
      </c>
      <c r="E421" t="s">
        <v>21</v>
      </c>
      <c r="F421">
        <v>63</v>
      </c>
      <c r="G421">
        <v>1</v>
      </c>
      <c r="H421" t="s">
        <v>59</v>
      </c>
      <c r="I421" s="4">
        <v>45517</v>
      </c>
      <c r="J421" t="s">
        <v>23</v>
      </c>
      <c r="K421" t="s">
        <v>945</v>
      </c>
    </row>
    <row r="422" spans="1:11">
      <c r="A422">
        <v>421</v>
      </c>
      <c r="B422" t="s">
        <v>119</v>
      </c>
      <c r="C422" t="s">
        <v>266</v>
      </c>
      <c r="D422" t="s">
        <v>946</v>
      </c>
      <c r="E422" t="s">
        <v>21</v>
      </c>
      <c r="F422">
        <v>49</v>
      </c>
      <c r="G422">
        <v>3</v>
      </c>
      <c r="H422" t="s">
        <v>36</v>
      </c>
      <c r="I422" s="4">
        <v>45507</v>
      </c>
      <c r="J422" t="s">
        <v>16</v>
      </c>
      <c r="K422" t="s">
        <v>947</v>
      </c>
    </row>
    <row r="423" spans="1:11">
      <c r="A423">
        <v>422</v>
      </c>
      <c r="B423" t="s">
        <v>51</v>
      </c>
      <c r="C423" t="s">
        <v>161</v>
      </c>
      <c r="D423" t="s">
        <v>948</v>
      </c>
      <c r="E423" t="s">
        <v>14</v>
      </c>
      <c r="F423">
        <v>61</v>
      </c>
      <c r="G423">
        <v>16</v>
      </c>
      <c r="H423" t="s">
        <v>92</v>
      </c>
      <c r="I423" s="4">
        <v>45045</v>
      </c>
      <c r="J423" t="s">
        <v>16</v>
      </c>
      <c r="K423" t="s">
        <v>949</v>
      </c>
    </row>
    <row r="424" spans="1:11">
      <c r="A424">
        <v>423</v>
      </c>
      <c r="B424" t="s">
        <v>386</v>
      </c>
      <c r="C424" t="s">
        <v>317</v>
      </c>
      <c r="D424" t="s">
        <v>950</v>
      </c>
      <c r="E424" t="s">
        <v>14</v>
      </c>
      <c r="F424">
        <v>48</v>
      </c>
      <c r="G424">
        <v>2</v>
      </c>
      <c r="H424" t="s">
        <v>68</v>
      </c>
      <c r="I424" s="4">
        <v>45299</v>
      </c>
      <c r="J424" t="s">
        <v>23</v>
      </c>
      <c r="K424" t="s">
        <v>951</v>
      </c>
    </row>
    <row r="425" spans="1:11">
      <c r="A425">
        <v>424</v>
      </c>
      <c r="B425" t="s">
        <v>235</v>
      </c>
      <c r="C425" t="s">
        <v>26</v>
      </c>
      <c r="D425" t="s">
        <v>952</v>
      </c>
      <c r="E425" t="s">
        <v>14</v>
      </c>
      <c r="F425">
        <v>63</v>
      </c>
      <c r="G425">
        <v>7</v>
      </c>
      <c r="H425" t="s">
        <v>163</v>
      </c>
      <c r="I425" s="4">
        <v>45598</v>
      </c>
      <c r="J425" t="s">
        <v>23</v>
      </c>
      <c r="K425" t="s">
        <v>953</v>
      </c>
    </row>
    <row r="426" spans="1:11">
      <c r="A426">
        <v>425</v>
      </c>
      <c r="B426" t="s">
        <v>207</v>
      </c>
      <c r="C426" t="s">
        <v>19</v>
      </c>
      <c r="D426" t="s">
        <v>954</v>
      </c>
      <c r="E426" t="s">
        <v>21</v>
      </c>
      <c r="F426">
        <v>38</v>
      </c>
      <c r="G426">
        <v>17</v>
      </c>
      <c r="H426" t="s">
        <v>334</v>
      </c>
      <c r="I426" s="4">
        <v>45204</v>
      </c>
      <c r="J426" t="s">
        <v>28</v>
      </c>
      <c r="K426" t="s">
        <v>955</v>
      </c>
    </row>
    <row r="427" spans="1:11">
      <c r="A427">
        <v>426</v>
      </c>
      <c r="B427" t="s">
        <v>214</v>
      </c>
      <c r="C427" t="s">
        <v>266</v>
      </c>
      <c r="D427" t="s">
        <v>956</v>
      </c>
      <c r="E427" t="s">
        <v>21</v>
      </c>
      <c r="F427">
        <v>21</v>
      </c>
      <c r="G427">
        <v>10</v>
      </c>
      <c r="H427" t="s">
        <v>142</v>
      </c>
      <c r="I427" s="4">
        <v>45110</v>
      </c>
      <c r="J427" t="s">
        <v>16</v>
      </c>
      <c r="K427" t="s">
        <v>957</v>
      </c>
    </row>
    <row r="428" spans="1:11">
      <c r="A428">
        <v>427</v>
      </c>
      <c r="B428" t="s">
        <v>25</v>
      </c>
      <c r="C428" t="s">
        <v>120</v>
      </c>
      <c r="D428" t="s">
        <v>958</v>
      </c>
      <c r="E428" t="s">
        <v>14</v>
      </c>
      <c r="F428">
        <v>36</v>
      </c>
      <c r="G428">
        <v>16</v>
      </c>
      <c r="H428" t="s">
        <v>92</v>
      </c>
      <c r="I428" s="4">
        <v>45245</v>
      </c>
      <c r="J428" t="s">
        <v>23</v>
      </c>
      <c r="K428" t="s">
        <v>959</v>
      </c>
    </row>
    <row r="429" spans="1:11">
      <c r="A429">
        <v>428</v>
      </c>
      <c r="B429" t="s">
        <v>150</v>
      </c>
      <c r="C429" t="s">
        <v>157</v>
      </c>
      <c r="D429" t="s">
        <v>960</v>
      </c>
      <c r="E429" t="s">
        <v>21</v>
      </c>
      <c r="F429">
        <v>54</v>
      </c>
      <c r="G429">
        <v>2</v>
      </c>
      <c r="H429" t="s">
        <v>68</v>
      </c>
      <c r="I429" s="4">
        <v>45238</v>
      </c>
      <c r="J429" t="s">
        <v>93</v>
      </c>
      <c r="K429" t="s">
        <v>961</v>
      </c>
    </row>
    <row r="430" spans="1:11">
      <c r="A430">
        <v>429</v>
      </c>
      <c r="B430" t="s">
        <v>90</v>
      </c>
      <c r="C430" t="s">
        <v>157</v>
      </c>
      <c r="D430" t="s">
        <v>824</v>
      </c>
      <c r="E430" t="s">
        <v>14</v>
      </c>
      <c r="F430">
        <v>49</v>
      </c>
      <c r="G430">
        <v>8</v>
      </c>
      <c r="H430" t="s">
        <v>76</v>
      </c>
      <c r="I430" s="4">
        <v>45127</v>
      </c>
      <c r="J430" t="s">
        <v>93</v>
      </c>
      <c r="K430" t="s">
        <v>962</v>
      </c>
    </row>
    <row r="431" spans="1:11">
      <c r="A431">
        <v>430</v>
      </c>
      <c r="B431" t="s">
        <v>86</v>
      </c>
      <c r="C431" t="s">
        <v>317</v>
      </c>
      <c r="D431" t="s">
        <v>378</v>
      </c>
      <c r="E431" t="s">
        <v>14</v>
      </c>
      <c r="F431">
        <v>19</v>
      </c>
      <c r="G431">
        <v>18</v>
      </c>
      <c r="H431" t="s">
        <v>66</v>
      </c>
      <c r="I431" s="4">
        <v>45165</v>
      </c>
      <c r="J431" t="s">
        <v>23</v>
      </c>
      <c r="K431" t="s">
        <v>963</v>
      </c>
    </row>
    <row r="432" spans="1:11">
      <c r="A432">
        <v>431</v>
      </c>
      <c r="B432" t="s">
        <v>260</v>
      </c>
      <c r="C432" t="s">
        <v>317</v>
      </c>
      <c r="D432" t="s">
        <v>964</v>
      </c>
      <c r="E432" t="s">
        <v>14</v>
      </c>
      <c r="F432">
        <v>42</v>
      </c>
      <c r="G432">
        <v>12</v>
      </c>
      <c r="H432" t="s">
        <v>112</v>
      </c>
      <c r="I432" s="4">
        <v>45241</v>
      </c>
      <c r="J432" t="s">
        <v>16</v>
      </c>
      <c r="K432" t="s">
        <v>965</v>
      </c>
    </row>
    <row r="433" spans="1:11">
      <c r="A433">
        <v>432</v>
      </c>
      <c r="B433" t="s">
        <v>74</v>
      </c>
      <c r="C433" t="s">
        <v>175</v>
      </c>
      <c r="D433" t="s">
        <v>966</v>
      </c>
      <c r="E433" t="s">
        <v>14</v>
      </c>
      <c r="F433">
        <v>27</v>
      </c>
      <c r="G433">
        <v>19</v>
      </c>
      <c r="H433" t="s">
        <v>45</v>
      </c>
      <c r="I433" s="4">
        <v>45655</v>
      </c>
      <c r="J433" t="s">
        <v>23</v>
      </c>
      <c r="K433" t="s">
        <v>967</v>
      </c>
    </row>
    <row r="434" spans="1:11">
      <c r="A434">
        <v>433</v>
      </c>
      <c r="B434" t="s">
        <v>11</v>
      </c>
      <c r="C434" t="s">
        <v>134</v>
      </c>
      <c r="D434" t="s">
        <v>968</v>
      </c>
      <c r="E434" t="s">
        <v>14</v>
      </c>
      <c r="F434">
        <v>51</v>
      </c>
      <c r="G434">
        <v>16</v>
      </c>
      <c r="H434" t="s">
        <v>92</v>
      </c>
      <c r="I434" s="4">
        <v>45349</v>
      </c>
      <c r="J434" t="s">
        <v>93</v>
      </c>
      <c r="K434" t="s">
        <v>969</v>
      </c>
    </row>
    <row r="435" spans="1:11">
      <c r="A435">
        <v>434</v>
      </c>
      <c r="B435" t="s">
        <v>119</v>
      </c>
      <c r="C435" t="s">
        <v>263</v>
      </c>
      <c r="D435" t="s">
        <v>970</v>
      </c>
      <c r="E435" t="s">
        <v>21</v>
      </c>
      <c r="F435">
        <v>50</v>
      </c>
      <c r="G435">
        <v>7</v>
      </c>
      <c r="H435" t="s">
        <v>163</v>
      </c>
      <c r="I435" s="4">
        <v>45063</v>
      </c>
      <c r="J435" t="s">
        <v>23</v>
      </c>
      <c r="K435" t="s">
        <v>971</v>
      </c>
    </row>
    <row r="436" spans="1:11">
      <c r="A436">
        <v>435</v>
      </c>
      <c r="B436" t="s">
        <v>257</v>
      </c>
      <c r="C436" t="s">
        <v>43</v>
      </c>
      <c r="D436" t="s">
        <v>972</v>
      </c>
      <c r="E436" t="s">
        <v>21</v>
      </c>
      <c r="F436">
        <v>45</v>
      </c>
      <c r="G436">
        <v>7</v>
      </c>
      <c r="H436" t="s">
        <v>163</v>
      </c>
      <c r="I436" s="4">
        <v>45605</v>
      </c>
      <c r="J436" t="s">
        <v>54</v>
      </c>
      <c r="K436" t="s">
        <v>973</v>
      </c>
    </row>
    <row r="437" spans="1:11">
      <c r="A437">
        <v>436</v>
      </c>
      <c r="B437" t="s">
        <v>160</v>
      </c>
      <c r="C437" t="s">
        <v>322</v>
      </c>
      <c r="D437" t="s">
        <v>974</v>
      </c>
      <c r="E437" t="s">
        <v>14</v>
      </c>
      <c r="F437">
        <v>43</v>
      </c>
      <c r="G437">
        <v>15</v>
      </c>
      <c r="H437" t="s">
        <v>15</v>
      </c>
      <c r="I437" s="4">
        <v>45644</v>
      </c>
      <c r="J437" t="s">
        <v>28</v>
      </c>
      <c r="K437" t="s">
        <v>975</v>
      </c>
    </row>
    <row r="438" spans="1:11">
      <c r="A438">
        <v>437</v>
      </c>
      <c r="B438" t="s">
        <v>184</v>
      </c>
      <c r="C438" t="s">
        <v>106</v>
      </c>
      <c r="D438" t="s">
        <v>976</v>
      </c>
      <c r="E438" t="s">
        <v>21</v>
      </c>
      <c r="F438">
        <v>22</v>
      </c>
      <c r="G438">
        <v>2</v>
      </c>
      <c r="H438" t="s">
        <v>68</v>
      </c>
      <c r="I438" s="4">
        <v>45134</v>
      </c>
      <c r="J438" t="s">
        <v>16</v>
      </c>
      <c r="K438" t="s">
        <v>977</v>
      </c>
    </row>
    <row r="439" spans="1:11">
      <c r="A439">
        <v>438</v>
      </c>
      <c r="B439" t="s">
        <v>86</v>
      </c>
      <c r="C439" t="s">
        <v>161</v>
      </c>
      <c r="D439" t="s">
        <v>978</v>
      </c>
      <c r="E439" t="s">
        <v>14</v>
      </c>
      <c r="F439">
        <v>47</v>
      </c>
      <c r="G439">
        <v>2</v>
      </c>
      <c r="H439" t="s">
        <v>68</v>
      </c>
      <c r="I439" s="4">
        <v>45248</v>
      </c>
      <c r="J439" t="s">
        <v>23</v>
      </c>
      <c r="K439" t="s">
        <v>979</v>
      </c>
    </row>
    <row r="440" spans="1:11">
      <c r="A440">
        <v>439</v>
      </c>
      <c r="B440" t="s">
        <v>105</v>
      </c>
      <c r="C440" t="s">
        <v>211</v>
      </c>
      <c r="D440" t="s">
        <v>980</v>
      </c>
      <c r="E440" t="s">
        <v>21</v>
      </c>
      <c r="F440">
        <v>47</v>
      </c>
      <c r="G440">
        <v>5</v>
      </c>
      <c r="H440" t="s">
        <v>49</v>
      </c>
      <c r="I440" s="4">
        <v>45198</v>
      </c>
      <c r="J440" t="s">
        <v>28</v>
      </c>
      <c r="K440" t="s">
        <v>981</v>
      </c>
    </row>
    <row r="441" spans="1:11">
      <c r="A441">
        <v>440</v>
      </c>
      <c r="B441" t="s">
        <v>235</v>
      </c>
      <c r="C441" t="s">
        <v>31</v>
      </c>
      <c r="D441" t="s">
        <v>982</v>
      </c>
      <c r="E441" t="s">
        <v>14</v>
      </c>
      <c r="F441">
        <v>62</v>
      </c>
      <c r="G441">
        <v>15</v>
      </c>
      <c r="H441" t="s">
        <v>15</v>
      </c>
      <c r="I441" s="4">
        <v>45544</v>
      </c>
      <c r="J441" t="s">
        <v>16</v>
      </c>
      <c r="K441" t="s">
        <v>983</v>
      </c>
    </row>
    <row r="442" spans="1:11">
      <c r="A442">
        <v>441</v>
      </c>
      <c r="B442" t="s">
        <v>450</v>
      </c>
      <c r="C442" t="s">
        <v>263</v>
      </c>
      <c r="D442" t="s">
        <v>984</v>
      </c>
      <c r="E442" t="s">
        <v>21</v>
      </c>
      <c r="F442">
        <v>40</v>
      </c>
      <c r="G442">
        <v>11</v>
      </c>
      <c r="H442" t="s">
        <v>53</v>
      </c>
      <c r="I442" s="4">
        <v>45332</v>
      </c>
      <c r="J442" t="s">
        <v>23</v>
      </c>
      <c r="K442" t="s">
        <v>985</v>
      </c>
    </row>
    <row r="443" spans="1:11">
      <c r="A443">
        <v>442</v>
      </c>
      <c r="B443" t="s">
        <v>192</v>
      </c>
      <c r="C443" t="s">
        <v>312</v>
      </c>
      <c r="D443" t="s">
        <v>986</v>
      </c>
      <c r="E443" t="s">
        <v>21</v>
      </c>
      <c r="F443">
        <v>43</v>
      </c>
      <c r="G443">
        <v>1</v>
      </c>
      <c r="H443" t="s">
        <v>59</v>
      </c>
      <c r="I443" s="4">
        <v>45390</v>
      </c>
      <c r="J443" t="s">
        <v>23</v>
      </c>
      <c r="K443" t="s">
        <v>987</v>
      </c>
    </row>
    <row r="444" spans="1:11">
      <c r="A444">
        <v>443</v>
      </c>
      <c r="B444" t="s">
        <v>358</v>
      </c>
      <c r="C444" t="s">
        <v>187</v>
      </c>
      <c r="D444" t="s">
        <v>988</v>
      </c>
      <c r="E444" t="s">
        <v>14</v>
      </c>
      <c r="F444">
        <v>26</v>
      </c>
      <c r="G444">
        <v>1</v>
      </c>
      <c r="H444" t="s">
        <v>59</v>
      </c>
      <c r="I444" s="4">
        <v>45051</v>
      </c>
      <c r="J444" t="s">
        <v>16</v>
      </c>
      <c r="K444" t="s">
        <v>989</v>
      </c>
    </row>
    <row r="445" spans="1:11">
      <c r="A445">
        <v>444</v>
      </c>
      <c r="B445" t="s">
        <v>86</v>
      </c>
      <c r="C445" t="s">
        <v>165</v>
      </c>
      <c r="D445" t="s">
        <v>990</v>
      </c>
      <c r="E445" t="s">
        <v>14</v>
      </c>
      <c r="F445">
        <v>41</v>
      </c>
      <c r="G445">
        <v>14</v>
      </c>
      <c r="H445" t="s">
        <v>22</v>
      </c>
      <c r="I445" s="4">
        <v>45629</v>
      </c>
      <c r="J445" t="s">
        <v>23</v>
      </c>
      <c r="K445" t="s">
        <v>991</v>
      </c>
    </row>
    <row r="446" spans="1:11">
      <c r="A446">
        <v>445</v>
      </c>
      <c r="B446" t="s">
        <v>808</v>
      </c>
      <c r="C446" t="s">
        <v>43</v>
      </c>
      <c r="D446" t="s">
        <v>992</v>
      </c>
      <c r="E446" t="s">
        <v>14</v>
      </c>
      <c r="F446">
        <v>22</v>
      </c>
      <c r="G446">
        <v>2</v>
      </c>
      <c r="H446" t="s">
        <v>68</v>
      </c>
      <c r="I446" s="4">
        <v>44949</v>
      </c>
      <c r="J446" t="s">
        <v>54</v>
      </c>
      <c r="K446" t="s">
        <v>993</v>
      </c>
    </row>
    <row r="447" spans="1:11">
      <c r="A447">
        <v>446</v>
      </c>
      <c r="B447" t="s">
        <v>419</v>
      </c>
      <c r="C447" t="s">
        <v>106</v>
      </c>
      <c r="D447" t="s">
        <v>994</v>
      </c>
      <c r="E447" t="s">
        <v>14</v>
      </c>
      <c r="F447">
        <v>23</v>
      </c>
      <c r="G447">
        <v>14</v>
      </c>
      <c r="H447" t="s">
        <v>22</v>
      </c>
      <c r="I447" s="4">
        <v>45266</v>
      </c>
      <c r="J447" t="s">
        <v>16</v>
      </c>
      <c r="K447" t="s">
        <v>995</v>
      </c>
    </row>
    <row r="448" spans="1:11">
      <c r="A448">
        <v>447</v>
      </c>
      <c r="B448" t="s">
        <v>336</v>
      </c>
      <c r="C448" t="s">
        <v>110</v>
      </c>
      <c r="D448" t="s">
        <v>996</v>
      </c>
      <c r="E448" t="s">
        <v>21</v>
      </c>
      <c r="F448">
        <v>45</v>
      </c>
      <c r="G448">
        <v>18</v>
      </c>
      <c r="H448" t="s">
        <v>66</v>
      </c>
      <c r="I448" s="4">
        <v>45331</v>
      </c>
      <c r="J448" t="s">
        <v>23</v>
      </c>
      <c r="K448" t="s">
        <v>997</v>
      </c>
    </row>
    <row r="449" spans="1:11">
      <c r="A449">
        <v>448</v>
      </c>
      <c r="B449" t="s">
        <v>38</v>
      </c>
      <c r="C449" t="s">
        <v>57</v>
      </c>
      <c r="D449" t="s">
        <v>998</v>
      </c>
      <c r="E449" t="s">
        <v>21</v>
      </c>
      <c r="F449">
        <v>31</v>
      </c>
      <c r="G449">
        <v>2</v>
      </c>
      <c r="H449" t="s">
        <v>68</v>
      </c>
      <c r="I449" s="4">
        <v>45118</v>
      </c>
      <c r="J449" t="s">
        <v>23</v>
      </c>
      <c r="K449" t="s">
        <v>999</v>
      </c>
    </row>
    <row r="450" spans="1:11">
      <c r="A450">
        <v>449</v>
      </c>
      <c r="B450" t="s">
        <v>109</v>
      </c>
      <c r="C450" t="s">
        <v>123</v>
      </c>
      <c r="D450" t="s">
        <v>1000</v>
      </c>
      <c r="E450" t="s">
        <v>21</v>
      </c>
      <c r="F450">
        <v>57</v>
      </c>
      <c r="G450">
        <v>1</v>
      </c>
      <c r="H450" t="s">
        <v>59</v>
      </c>
      <c r="I450" s="4">
        <v>45558</v>
      </c>
      <c r="J450" t="s">
        <v>16</v>
      </c>
      <c r="K450" t="s">
        <v>1001</v>
      </c>
    </row>
    <row r="451" spans="1:11">
      <c r="A451">
        <v>450</v>
      </c>
      <c r="B451" t="s">
        <v>95</v>
      </c>
      <c r="C451" t="s">
        <v>19</v>
      </c>
      <c r="D451" t="s">
        <v>1002</v>
      </c>
      <c r="E451" t="s">
        <v>21</v>
      </c>
      <c r="F451">
        <v>48</v>
      </c>
      <c r="G451">
        <v>16</v>
      </c>
      <c r="H451" t="s">
        <v>92</v>
      </c>
      <c r="I451" s="4">
        <v>44989</v>
      </c>
      <c r="J451" t="s">
        <v>16</v>
      </c>
      <c r="K451" t="s">
        <v>1003</v>
      </c>
    </row>
    <row r="452" spans="1:11">
      <c r="A452">
        <v>451</v>
      </c>
      <c r="B452" t="s">
        <v>450</v>
      </c>
      <c r="C452" t="s">
        <v>19</v>
      </c>
      <c r="D452" t="s">
        <v>1004</v>
      </c>
      <c r="E452" t="s">
        <v>21</v>
      </c>
      <c r="F452">
        <v>51</v>
      </c>
      <c r="G452">
        <v>2</v>
      </c>
      <c r="H452" t="s">
        <v>68</v>
      </c>
      <c r="I452" s="4">
        <v>45182</v>
      </c>
      <c r="J452" t="s">
        <v>23</v>
      </c>
      <c r="K452" t="s">
        <v>1005</v>
      </c>
    </row>
    <row r="453" spans="1:11">
      <c r="A453">
        <v>452</v>
      </c>
      <c r="B453" t="s">
        <v>25</v>
      </c>
      <c r="C453" t="s">
        <v>309</v>
      </c>
      <c r="D453" t="s">
        <v>1006</v>
      </c>
      <c r="E453" t="s">
        <v>14</v>
      </c>
      <c r="F453">
        <v>49</v>
      </c>
      <c r="G453">
        <v>5</v>
      </c>
      <c r="H453" t="s">
        <v>49</v>
      </c>
      <c r="I453" s="4">
        <v>45279</v>
      </c>
      <c r="J453" t="s">
        <v>28</v>
      </c>
      <c r="K453" t="s">
        <v>1007</v>
      </c>
    </row>
    <row r="454" spans="1:11">
      <c r="A454">
        <v>453</v>
      </c>
      <c r="B454" t="s">
        <v>128</v>
      </c>
      <c r="C454" t="s">
        <v>115</v>
      </c>
      <c r="D454" t="s">
        <v>1008</v>
      </c>
      <c r="E454" t="s">
        <v>21</v>
      </c>
      <c r="F454">
        <v>38</v>
      </c>
      <c r="G454">
        <v>2</v>
      </c>
      <c r="H454" t="s">
        <v>68</v>
      </c>
      <c r="I454" s="4">
        <v>45538</v>
      </c>
      <c r="J454" t="s">
        <v>16</v>
      </c>
      <c r="K454" t="s">
        <v>1009</v>
      </c>
    </row>
    <row r="455" spans="1:11">
      <c r="A455">
        <v>454</v>
      </c>
      <c r="B455" t="s">
        <v>336</v>
      </c>
      <c r="C455" t="s">
        <v>79</v>
      </c>
      <c r="D455" t="s">
        <v>1010</v>
      </c>
      <c r="E455" t="s">
        <v>21</v>
      </c>
      <c r="F455">
        <v>55</v>
      </c>
      <c r="G455">
        <v>6</v>
      </c>
      <c r="H455" t="s">
        <v>63</v>
      </c>
      <c r="I455" s="4">
        <v>45165</v>
      </c>
      <c r="J455" t="s">
        <v>54</v>
      </c>
      <c r="K455" t="s">
        <v>1011</v>
      </c>
    </row>
    <row r="456" spans="1:11">
      <c r="A456">
        <v>455</v>
      </c>
      <c r="B456" t="s">
        <v>645</v>
      </c>
      <c r="C456" t="s">
        <v>12</v>
      </c>
      <c r="D456" t="s">
        <v>1012</v>
      </c>
      <c r="E456" t="s">
        <v>14</v>
      </c>
      <c r="F456">
        <v>65</v>
      </c>
      <c r="G456">
        <v>2</v>
      </c>
      <c r="H456" t="s">
        <v>68</v>
      </c>
      <c r="I456" s="4">
        <v>44984</v>
      </c>
      <c r="J456" t="s">
        <v>93</v>
      </c>
      <c r="K456" t="s">
        <v>1013</v>
      </c>
    </row>
    <row r="457" spans="1:11">
      <c r="A457">
        <v>456</v>
      </c>
      <c r="B457" t="s">
        <v>808</v>
      </c>
      <c r="C457" t="s">
        <v>147</v>
      </c>
      <c r="D457" t="s">
        <v>1014</v>
      </c>
      <c r="E457" t="s">
        <v>14</v>
      </c>
      <c r="F457">
        <v>29</v>
      </c>
      <c r="G457">
        <v>3</v>
      </c>
      <c r="H457" t="s">
        <v>36</v>
      </c>
      <c r="I457" s="4">
        <v>45107</v>
      </c>
      <c r="J457" t="s">
        <v>16</v>
      </c>
      <c r="K457" t="s">
        <v>1015</v>
      </c>
    </row>
    <row r="458" spans="1:11">
      <c r="A458">
        <v>457</v>
      </c>
      <c r="B458" t="s">
        <v>18</v>
      </c>
      <c r="C458" t="s">
        <v>309</v>
      </c>
      <c r="D458" t="s">
        <v>1016</v>
      </c>
      <c r="E458" t="s">
        <v>21</v>
      </c>
      <c r="F458">
        <v>19</v>
      </c>
      <c r="G458">
        <v>17</v>
      </c>
      <c r="H458" t="s">
        <v>334</v>
      </c>
      <c r="I458" s="4">
        <v>45647</v>
      </c>
      <c r="J458" t="s">
        <v>93</v>
      </c>
      <c r="K458" t="s">
        <v>1017</v>
      </c>
    </row>
    <row r="459" spans="1:11">
      <c r="A459">
        <v>458</v>
      </c>
      <c r="B459" t="s">
        <v>808</v>
      </c>
      <c r="C459" t="s">
        <v>165</v>
      </c>
      <c r="D459" t="s">
        <v>1018</v>
      </c>
      <c r="E459" t="s">
        <v>14</v>
      </c>
      <c r="F459">
        <v>49</v>
      </c>
      <c r="G459">
        <v>15</v>
      </c>
      <c r="H459" t="s">
        <v>15</v>
      </c>
      <c r="I459" s="4">
        <v>45482</v>
      </c>
      <c r="J459" t="s">
        <v>23</v>
      </c>
      <c r="K459" t="s">
        <v>1019</v>
      </c>
    </row>
    <row r="460" spans="1:11">
      <c r="A460">
        <v>459</v>
      </c>
      <c r="B460" t="s">
        <v>336</v>
      </c>
      <c r="C460" t="s">
        <v>263</v>
      </c>
      <c r="D460" t="s">
        <v>1020</v>
      </c>
      <c r="E460" t="s">
        <v>21</v>
      </c>
      <c r="F460">
        <v>56</v>
      </c>
      <c r="G460">
        <v>1</v>
      </c>
      <c r="H460" t="s">
        <v>59</v>
      </c>
      <c r="I460" s="4">
        <v>45151</v>
      </c>
      <c r="J460" t="s">
        <v>16</v>
      </c>
      <c r="K460" t="s">
        <v>1021</v>
      </c>
    </row>
    <row r="461" spans="1:11">
      <c r="A461">
        <v>460</v>
      </c>
      <c r="B461" t="s">
        <v>150</v>
      </c>
      <c r="C461" t="s">
        <v>34</v>
      </c>
      <c r="D461" t="s">
        <v>1022</v>
      </c>
      <c r="E461" t="s">
        <v>21</v>
      </c>
      <c r="F461">
        <v>30</v>
      </c>
      <c r="G461">
        <v>18</v>
      </c>
      <c r="H461" t="s">
        <v>66</v>
      </c>
      <c r="I461" s="4">
        <v>45060</v>
      </c>
      <c r="J461" t="s">
        <v>23</v>
      </c>
      <c r="K461" t="s">
        <v>1023</v>
      </c>
    </row>
    <row r="462" spans="1:11">
      <c r="A462">
        <v>461</v>
      </c>
      <c r="B462" t="s">
        <v>11</v>
      </c>
      <c r="C462" t="s">
        <v>47</v>
      </c>
      <c r="D462" t="s">
        <v>1024</v>
      </c>
      <c r="E462" t="s">
        <v>14</v>
      </c>
      <c r="F462">
        <v>27</v>
      </c>
      <c r="G462">
        <v>1</v>
      </c>
      <c r="H462" t="s">
        <v>59</v>
      </c>
      <c r="I462" s="4">
        <v>45527</v>
      </c>
      <c r="J462" t="s">
        <v>93</v>
      </c>
      <c r="K462" t="s">
        <v>1025</v>
      </c>
    </row>
    <row r="463" spans="1:11">
      <c r="A463">
        <v>462</v>
      </c>
      <c r="B463" t="s">
        <v>99</v>
      </c>
      <c r="C463" t="s">
        <v>102</v>
      </c>
      <c r="D463" t="s">
        <v>1026</v>
      </c>
      <c r="E463" t="s">
        <v>14</v>
      </c>
      <c r="F463">
        <v>41</v>
      </c>
      <c r="G463">
        <v>15</v>
      </c>
      <c r="H463" t="s">
        <v>15</v>
      </c>
      <c r="I463" s="4">
        <v>45001</v>
      </c>
      <c r="J463" t="s">
        <v>23</v>
      </c>
      <c r="K463" t="s">
        <v>1027</v>
      </c>
    </row>
    <row r="464" spans="1:11">
      <c r="A464">
        <v>463</v>
      </c>
      <c r="B464" t="s">
        <v>140</v>
      </c>
      <c r="C464" t="s">
        <v>161</v>
      </c>
      <c r="D464" t="s">
        <v>766</v>
      </c>
      <c r="E464" t="s">
        <v>21</v>
      </c>
      <c r="F464">
        <v>38</v>
      </c>
      <c r="G464">
        <v>3</v>
      </c>
      <c r="H464" t="s">
        <v>36</v>
      </c>
      <c r="I464" s="4">
        <v>45066</v>
      </c>
      <c r="J464" t="s">
        <v>54</v>
      </c>
      <c r="K464" t="s">
        <v>1028</v>
      </c>
    </row>
    <row r="465" spans="1:11">
      <c r="A465">
        <v>464</v>
      </c>
      <c r="B465" t="s">
        <v>18</v>
      </c>
      <c r="C465" t="s">
        <v>175</v>
      </c>
      <c r="D465" t="s">
        <v>659</v>
      </c>
      <c r="E465" t="s">
        <v>21</v>
      </c>
      <c r="F465">
        <v>29</v>
      </c>
      <c r="G465">
        <v>9</v>
      </c>
      <c r="H465" t="s">
        <v>278</v>
      </c>
      <c r="I465" s="4">
        <v>45651</v>
      </c>
      <c r="J465" t="s">
        <v>54</v>
      </c>
      <c r="K465" t="s">
        <v>1029</v>
      </c>
    </row>
    <row r="466" spans="1:11">
      <c r="A466">
        <v>465</v>
      </c>
      <c r="B466" t="s">
        <v>207</v>
      </c>
      <c r="C466" t="s">
        <v>43</v>
      </c>
      <c r="D466" t="s">
        <v>1030</v>
      </c>
      <c r="E466" t="s">
        <v>21</v>
      </c>
      <c r="F466">
        <v>42</v>
      </c>
      <c r="G466">
        <v>14</v>
      </c>
      <c r="H466" t="s">
        <v>22</v>
      </c>
      <c r="I466" s="4">
        <v>45241</v>
      </c>
      <c r="J466" t="s">
        <v>93</v>
      </c>
      <c r="K466" t="s">
        <v>1031</v>
      </c>
    </row>
    <row r="467" spans="1:11">
      <c r="A467">
        <v>466</v>
      </c>
      <c r="B467" t="s">
        <v>450</v>
      </c>
      <c r="C467" t="s">
        <v>312</v>
      </c>
      <c r="D467" t="s">
        <v>1032</v>
      </c>
      <c r="E467" t="s">
        <v>21</v>
      </c>
      <c r="F467">
        <v>62</v>
      </c>
      <c r="G467">
        <v>11</v>
      </c>
      <c r="H467" t="s">
        <v>53</v>
      </c>
      <c r="I467" s="4">
        <v>45513</v>
      </c>
      <c r="J467" t="s">
        <v>23</v>
      </c>
      <c r="K467" t="s">
        <v>1033</v>
      </c>
    </row>
    <row r="468" spans="1:11">
      <c r="A468">
        <v>467</v>
      </c>
      <c r="B468" t="s">
        <v>235</v>
      </c>
      <c r="C468" t="s">
        <v>169</v>
      </c>
      <c r="D468" t="s">
        <v>1034</v>
      </c>
      <c r="E468" t="s">
        <v>14</v>
      </c>
      <c r="F468">
        <v>57</v>
      </c>
      <c r="G468">
        <v>3</v>
      </c>
      <c r="H468" t="s">
        <v>36</v>
      </c>
      <c r="I468" s="4">
        <v>45153</v>
      </c>
      <c r="J468" t="s">
        <v>23</v>
      </c>
      <c r="K468" t="s">
        <v>1035</v>
      </c>
    </row>
    <row r="469" spans="1:11">
      <c r="A469">
        <v>468</v>
      </c>
      <c r="B469" t="s">
        <v>11</v>
      </c>
      <c r="C469" t="s">
        <v>175</v>
      </c>
      <c r="D469" t="s">
        <v>1036</v>
      </c>
      <c r="E469" t="s">
        <v>14</v>
      </c>
      <c r="F469">
        <v>65</v>
      </c>
      <c r="G469">
        <v>2</v>
      </c>
      <c r="H469" t="s">
        <v>68</v>
      </c>
      <c r="I469" s="4">
        <v>45006</v>
      </c>
      <c r="J469" t="s">
        <v>16</v>
      </c>
      <c r="K469" t="s">
        <v>1037</v>
      </c>
    </row>
    <row r="470" spans="1:11">
      <c r="A470">
        <v>469</v>
      </c>
      <c r="B470" t="s">
        <v>42</v>
      </c>
      <c r="C470" t="s">
        <v>263</v>
      </c>
      <c r="D470" t="s">
        <v>1038</v>
      </c>
      <c r="E470" t="s">
        <v>21</v>
      </c>
      <c r="F470">
        <v>60</v>
      </c>
      <c r="G470">
        <v>14</v>
      </c>
      <c r="H470" t="s">
        <v>22</v>
      </c>
      <c r="I470" s="4">
        <v>45581</v>
      </c>
      <c r="J470" t="s">
        <v>93</v>
      </c>
      <c r="K470" t="s">
        <v>1039</v>
      </c>
    </row>
    <row r="471" spans="1:11">
      <c r="A471">
        <v>470</v>
      </c>
      <c r="B471" t="s">
        <v>119</v>
      </c>
      <c r="C471" t="s">
        <v>317</v>
      </c>
      <c r="D471" t="s">
        <v>1040</v>
      </c>
      <c r="E471" t="s">
        <v>21</v>
      </c>
      <c r="F471">
        <v>33</v>
      </c>
      <c r="G471">
        <v>2</v>
      </c>
      <c r="H471" t="s">
        <v>68</v>
      </c>
      <c r="I471" s="4">
        <v>45636</v>
      </c>
      <c r="J471" t="s">
        <v>16</v>
      </c>
      <c r="K471" t="s">
        <v>1041</v>
      </c>
    </row>
    <row r="472" spans="1:11">
      <c r="A472">
        <v>471</v>
      </c>
      <c r="B472" t="s">
        <v>18</v>
      </c>
      <c r="C472" t="s">
        <v>161</v>
      </c>
      <c r="D472" t="s">
        <v>1042</v>
      </c>
      <c r="E472" t="s">
        <v>21</v>
      </c>
      <c r="F472">
        <v>21</v>
      </c>
      <c r="G472">
        <v>11</v>
      </c>
      <c r="H472" t="s">
        <v>53</v>
      </c>
      <c r="I472" s="4">
        <v>45322</v>
      </c>
      <c r="J472" t="s">
        <v>23</v>
      </c>
      <c r="K472" t="s">
        <v>1043</v>
      </c>
    </row>
    <row r="473" spans="1:11">
      <c r="A473">
        <v>472</v>
      </c>
      <c r="B473" t="s">
        <v>42</v>
      </c>
      <c r="C473" t="s">
        <v>19</v>
      </c>
      <c r="D473" t="s">
        <v>1044</v>
      </c>
      <c r="E473" t="s">
        <v>21</v>
      </c>
      <c r="F473">
        <v>42</v>
      </c>
      <c r="G473">
        <v>5</v>
      </c>
      <c r="H473" t="s">
        <v>49</v>
      </c>
      <c r="I473" s="4">
        <v>45286</v>
      </c>
      <c r="J473" t="s">
        <v>23</v>
      </c>
      <c r="K473" t="s">
        <v>1045</v>
      </c>
    </row>
    <row r="474" spans="1:11">
      <c r="A474">
        <v>473</v>
      </c>
      <c r="B474" t="s">
        <v>114</v>
      </c>
      <c r="C474" t="s">
        <v>79</v>
      </c>
      <c r="D474" t="s">
        <v>1046</v>
      </c>
      <c r="E474" t="s">
        <v>14</v>
      </c>
      <c r="F474">
        <v>54</v>
      </c>
      <c r="G474">
        <v>13</v>
      </c>
      <c r="H474" t="s">
        <v>117</v>
      </c>
      <c r="I474" s="4">
        <v>45593</v>
      </c>
      <c r="J474" t="s">
        <v>93</v>
      </c>
      <c r="K474" t="s">
        <v>1047</v>
      </c>
    </row>
    <row r="475" spans="1:11">
      <c r="A475">
        <v>474</v>
      </c>
      <c r="B475" t="s">
        <v>235</v>
      </c>
      <c r="C475" t="s">
        <v>106</v>
      </c>
      <c r="D475" t="s">
        <v>1048</v>
      </c>
      <c r="E475" t="s">
        <v>14</v>
      </c>
      <c r="F475">
        <v>20</v>
      </c>
      <c r="G475">
        <v>1</v>
      </c>
      <c r="H475" t="s">
        <v>59</v>
      </c>
      <c r="I475" s="4">
        <v>45228</v>
      </c>
      <c r="J475" t="s">
        <v>16</v>
      </c>
      <c r="K475" t="s">
        <v>1049</v>
      </c>
    </row>
    <row r="476" spans="1:11">
      <c r="A476">
        <v>475</v>
      </c>
      <c r="B476" t="s">
        <v>214</v>
      </c>
      <c r="C476" t="s">
        <v>120</v>
      </c>
      <c r="D476" t="s">
        <v>224</v>
      </c>
      <c r="E476" t="s">
        <v>21</v>
      </c>
      <c r="F476">
        <v>42</v>
      </c>
      <c r="G476">
        <v>3</v>
      </c>
      <c r="H476" t="s">
        <v>36</v>
      </c>
      <c r="I476" s="4">
        <v>45091</v>
      </c>
      <c r="J476" t="s">
        <v>93</v>
      </c>
      <c r="K476" t="s">
        <v>1050</v>
      </c>
    </row>
    <row r="477" spans="1:11">
      <c r="A477">
        <v>476</v>
      </c>
      <c r="B477" t="s">
        <v>260</v>
      </c>
      <c r="C477" t="s">
        <v>169</v>
      </c>
      <c r="D477" t="s">
        <v>1051</v>
      </c>
      <c r="E477" t="s">
        <v>14</v>
      </c>
      <c r="F477">
        <v>48</v>
      </c>
      <c r="G477">
        <v>20</v>
      </c>
      <c r="H477" t="s">
        <v>217</v>
      </c>
      <c r="I477" s="4">
        <v>45648</v>
      </c>
      <c r="J477" t="s">
        <v>16</v>
      </c>
      <c r="K477" t="s">
        <v>1052</v>
      </c>
    </row>
    <row r="478" spans="1:11">
      <c r="A478">
        <v>477</v>
      </c>
      <c r="B478" t="s">
        <v>70</v>
      </c>
      <c r="C478" t="s">
        <v>57</v>
      </c>
      <c r="D478" t="s">
        <v>1053</v>
      </c>
      <c r="E478" t="s">
        <v>14</v>
      </c>
      <c r="F478">
        <v>24</v>
      </c>
      <c r="G478">
        <v>2</v>
      </c>
      <c r="H478" t="s">
        <v>68</v>
      </c>
      <c r="I478" s="4">
        <v>45266</v>
      </c>
      <c r="J478" t="s">
        <v>16</v>
      </c>
      <c r="K478" t="s">
        <v>1054</v>
      </c>
    </row>
    <row r="479" spans="1:11">
      <c r="A479">
        <v>478</v>
      </c>
      <c r="B479" t="s">
        <v>74</v>
      </c>
      <c r="C479" t="s">
        <v>204</v>
      </c>
      <c r="D479" t="s">
        <v>1055</v>
      </c>
      <c r="E479" t="s">
        <v>14</v>
      </c>
      <c r="F479">
        <v>64</v>
      </c>
      <c r="G479">
        <v>11</v>
      </c>
      <c r="H479" t="s">
        <v>53</v>
      </c>
      <c r="I479" s="4">
        <v>45480</v>
      </c>
      <c r="J479" t="s">
        <v>23</v>
      </c>
      <c r="K479" t="s">
        <v>1056</v>
      </c>
    </row>
    <row r="480" spans="1:11">
      <c r="A480">
        <v>479</v>
      </c>
      <c r="B480" t="s">
        <v>435</v>
      </c>
      <c r="C480" t="s">
        <v>12</v>
      </c>
      <c r="D480" t="s">
        <v>1057</v>
      </c>
      <c r="E480" t="s">
        <v>21</v>
      </c>
      <c r="F480">
        <v>43</v>
      </c>
      <c r="G480">
        <v>1</v>
      </c>
      <c r="H480" t="s">
        <v>59</v>
      </c>
      <c r="I480" s="4">
        <v>45512</v>
      </c>
      <c r="J480" t="s">
        <v>23</v>
      </c>
      <c r="K480" t="s">
        <v>1058</v>
      </c>
    </row>
    <row r="481" spans="1:11">
      <c r="A481">
        <v>480</v>
      </c>
      <c r="B481" t="s">
        <v>450</v>
      </c>
      <c r="C481" t="s">
        <v>144</v>
      </c>
      <c r="D481" t="s">
        <v>1059</v>
      </c>
      <c r="E481" t="s">
        <v>21</v>
      </c>
      <c r="F481">
        <v>45</v>
      </c>
      <c r="G481">
        <v>3</v>
      </c>
      <c r="H481" t="s">
        <v>36</v>
      </c>
      <c r="I481" s="4">
        <v>45016</v>
      </c>
      <c r="J481" t="s">
        <v>23</v>
      </c>
      <c r="K481" t="s">
        <v>1060</v>
      </c>
    </row>
    <row r="482" spans="1:11">
      <c r="A482">
        <v>481</v>
      </c>
      <c r="B482" t="s">
        <v>427</v>
      </c>
      <c r="C482" t="s">
        <v>161</v>
      </c>
      <c r="D482" t="s">
        <v>1061</v>
      </c>
      <c r="E482" t="s">
        <v>21</v>
      </c>
      <c r="F482">
        <v>28</v>
      </c>
      <c r="G482">
        <v>1</v>
      </c>
      <c r="H482" t="s">
        <v>59</v>
      </c>
      <c r="I482" s="4">
        <v>45580</v>
      </c>
      <c r="J482" t="s">
        <v>23</v>
      </c>
      <c r="K482" t="s">
        <v>1062</v>
      </c>
    </row>
    <row r="483" spans="1:11">
      <c r="A483">
        <v>482</v>
      </c>
      <c r="B483" t="s">
        <v>133</v>
      </c>
      <c r="C483" t="s">
        <v>102</v>
      </c>
      <c r="D483" t="s">
        <v>1063</v>
      </c>
      <c r="E483" t="s">
        <v>14</v>
      </c>
      <c r="F483">
        <v>43</v>
      </c>
      <c r="G483">
        <v>3</v>
      </c>
      <c r="H483" t="s">
        <v>36</v>
      </c>
      <c r="I483" s="4">
        <v>45409</v>
      </c>
      <c r="J483" t="s">
        <v>23</v>
      </c>
      <c r="K483" t="s">
        <v>1064</v>
      </c>
    </row>
    <row r="484" spans="1:11">
      <c r="A484">
        <v>483</v>
      </c>
      <c r="B484" t="s">
        <v>257</v>
      </c>
      <c r="C484" t="s">
        <v>39</v>
      </c>
      <c r="D484" t="s">
        <v>1065</v>
      </c>
      <c r="E484" t="s">
        <v>21</v>
      </c>
      <c r="F484">
        <v>41</v>
      </c>
      <c r="G484">
        <v>4</v>
      </c>
      <c r="H484" t="s">
        <v>225</v>
      </c>
      <c r="I484" s="4">
        <v>45317</v>
      </c>
      <c r="J484" t="s">
        <v>23</v>
      </c>
      <c r="K484" t="s">
        <v>1066</v>
      </c>
    </row>
    <row r="485" spans="1:11">
      <c r="A485">
        <v>484</v>
      </c>
      <c r="B485" t="s">
        <v>336</v>
      </c>
      <c r="C485" t="s">
        <v>322</v>
      </c>
      <c r="D485" t="s">
        <v>1067</v>
      </c>
      <c r="E485" t="s">
        <v>21</v>
      </c>
      <c r="F485">
        <v>34</v>
      </c>
      <c r="G485">
        <v>5</v>
      </c>
      <c r="H485" t="s">
        <v>49</v>
      </c>
      <c r="I485" s="4">
        <v>45158</v>
      </c>
      <c r="J485" t="s">
        <v>28</v>
      </c>
      <c r="K485" t="s">
        <v>1068</v>
      </c>
    </row>
    <row r="486" spans="1:11">
      <c r="A486">
        <v>485</v>
      </c>
      <c r="B486" t="s">
        <v>86</v>
      </c>
      <c r="C486" t="s">
        <v>161</v>
      </c>
      <c r="D486" t="s">
        <v>978</v>
      </c>
      <c r="E486" t="s">
        <v>14</v>
      </c>
      <c r="F486">
        <v>40</v>
      </c>
      <c r="G486">
        <v>1</v>
      </c>
      <c r="H486" t="s">
        <v>59</v>
      </c>
      <c r="I486" s="4">
        <v>45481</v>
      </c>
      <c r="J486" t="s">
        <v>23</v>
      </c>
      <c r="K486" t="s">
        <v>1069</v>
      </c>
    </row>
    <row r="487" spans="1:11">
      <c r="A487">
        <v>486</v>
      </c>
      <c r="B487" t="s">
        <v>228</v>
      </c>
      <c r="C487" t="s">
        <v>144</v>
      </c>
      <c r="D487" t="s">
        <v>1070</v>
      </c>
      <c r="E487" t="s">
        <v>14</v>
      </c>
      <c r="F487">
        <v>51</v>
      </c>
      <c r="G487">
        <v>15</v>
      </c>
      <c r="H487" t="s">
        <v>15</v>
      </c>
      <c r="I487" s="4">
        <v>45355</v>
      </c>
      <c r="J487" t="s">
        <v>54</v>
      </c>
      <c r="K487" t="s">
        <v>1071</v>
      </c>
    </row>
    <row r="488" spans="1:11">
      <c r="A488">
        <v>487</v>
      </c>
      <c r="B488" t="s">
        <v>140</v>
      </c>
      <c r="C488" t="s">
        <v>12</v>
      </c>
      <c r="D488" t="s">
        <v>1072</v>
      </c>
      <c r="E488" t="s">
        <v>21</v>
      </c>
      <c r="F488">
        <v>23</v>
      </c>
      <c r="G488">
        <v>5</v>
      </c>
      <c r="H488" t="s">
        <v>49</v>
      </c>
      <c r="I488" s="4">
        <v>45331</v>
      </c>
      <c r="J488" t="s">
        <v>28</v>
      </c>
      <c r="K488" t="s">
        <v>1073</v>
      </c>
    </row>
    <row r="489" spans="1:11">
      <c r="A489">
        <v>488</v>
      </c>
      <c r="B489" t="s">
        <v>78</v>
      </c>
      <c r="C489" t="s">
        <v>71</v>
      </c>
      <c r="D489" t="s">
        <v>1074</v>
      </c>
      <c r="E489" t="s">
        <v>14</v>
      </c>
      <c r="F489">
        <v>54</v>
      </c>
      <c r="G489">
        <v>17</v>
      </c>
      <c r="H489" t="s">
        <v>334</v>
      </c>
      <c r="I489" s="4">
        <v>45620</v>
      </c>
      <c r="J489" t="s">
        <v>54</v>
      </c>
      <c r="K489" t="s">
        <v>1075</v>
      </c>
    </row>
    <row r="490" spans="1:11">
      <c r="A490">
        <v>489</v>
      </c>
      <c r="B490" t="s">
        <v>358</v>
      </c>
      <c r="C490" t="s">
        <v>106</v>
      </c>
      <c r="D490" t="s">
        <v>1076</v>
      </c>
      <c r="E490" t="s">
        <v>14</v>
      </c>
      <c r="F490">
        <v>28</v>
      </c>
      <c r="G490">
        <v>2</v>
      </c>
      <c r="H490" t="s">
        <v>68</v>
      </c>
      <c r="I490" s="4">
        <v>45143</v>
      </c>
      <c r="J490" t="s">
        <v>28</v>
      </c>
      <c r="K490" t="s">
        <v>1077</v>
      </c>
    </row>
    <row r="491" spans="1:11">
      <c r="A491">
        <v>490</v>
      </c>
      <c r="B491" t="s">
        <v>386</v>
      </c>
      <c r="C491" t="s">
        <v>57</v>
      </c>
      <c r="D491" t="s">
        <v>1078</v>
      </c>
      <c r="E491" t="s">
        <v>14</v>
      </c>
      <c r="F491">
        <v>61</v>
      </c>
      <c r="G491">
        <v>1</v>
      </c>
      <c r="H491" t="s">
        <v>59</v>
      </c>
      <c r="I491" s="4">
        <v>45372</v>
      </c>
      <c r="J491" t="s">
        <v>16</v>
      </c>
      <c r="K491" t="s">
        <v>1079</v>
      </c>
    </row>
    <row r="492" spans="1:11">
      <c r="A492">
        <v>491</v>
      </c>
      <c r="B492" t="s">
        <v>114</v>
      </c>
      <c r="C492" t="s">
        <v>169</v>
      </c>
      <c r="D492" t="s">
        <v>1080</v>
      </c>
      <c r="E492" t="s">
        <v>14</v>
      </c>
      <c r="F492">
        <v>64</v>
      </c>
      <c r="G492">
        <v>2</v>
      </c>
      <c r="H492" t="s">
        <v>68</v>
      </c>
      <c r="I492" s="4">
        <v>44995</v>
      </c>
      <c r="J492" t="s">
        <v>16</v>
      </c>
      <c r="K492" t="s">
        <v>1081</v>
      </c>
    </row>
    <row r="493" spans="1:11">
      <c r="A493">
        <v>492</v>
      </c>
      <c r="B493" t="s">
        <v>65</v>
      </c>
      <c r="C493" t="s">
        <v>47</v>
      </c>
      <c r="D493" t="s">
        <v>1082</v>
      </c>
      <c r="E493" t="s">
        <v>21</v>
      </c>
      <c r="F493">
        <v>51</v>
      </c>
      <c r="G493">
        <v>15</v>
      </c>
      <c r="H493" t="s">
        <v>15</v>
      </c>
      <c r="I493" s="4">
        <v>45396</v>
      </c>
      <c r="J493" t="s">
        <v>28</v>
      </c>
      <c r="K493" t="s">
        <v>1083</v>
      </c>
    </row>
    <row r="494" spans="1:11">
      <c r="A494">
        <v>493</v>
      </c>
      <c r="B494" t="s">
        <v>371</v>
      </c>
      <c r="C494" t="s">
        <v>83</v>
      </c>
      <c r="D494" t="s">
        <v>1084</v>
      </c>
      <c r="E494" t="s">
        <v>14</v>
      </c>
      <c r="F494">
        <v>44</v>
      </c>
      <c r="G494">
        <v>8</v>
      </c>
      <c r="H494" t="s">
        <v>76</v>
      </c>
      <c r="I494" s="4">
        <v>45042</v>
      </c>
      <c r="J494" t="s">
        <v>23</v>
      </c>
      <c r="K494" t="s">
        <v>1085</v>
      </c>
    </row>
    <row r="495" spans="1:11">
      <c r="A495">
        <v>494</v>
      </c>
      <c r="B495" t="s">
        <v>808</v>
      </c>
      <c r="C495" t="s">
        <v>43</v>
      </c>
      <c r="D495" t="s">
        <v>992</v>
      </c>
      <c r="E495" t="s">
        <v>14</v>
      </c>
      <c r="F495">
        <v>24</v>
      </c>
      <c r="G495">
        <v>7</v>
      </c>
      <c r="H495" t="s">
        <v>163</v>
      </c>
      <c r="I495" s="4">
        <v>45035</v>
      </c>
      <c r="J495" t="s">
        <v>23</v>
      </c>
      <c r="K495" t="s">
        <v>1086</v>
      </c>
    </row>
    <row r="496" spans="1:11">
      <c r="A496">
        <v>495</v>
      </c>
      <c r="B496" t="s">
        <v>371</v>
      </c>
      <c r="C496" t="s">
        <v>343</v>
      </c>
      <c r="D496" t="s">
        <v>1087</v>
      </c>
      <c r="E496" t="s">
        <v>14</v>
      </c>
      <c r="F496">
        <v>40</v>
      </c>
      <c r="G496">
        <v>15</v>
      </c>
      <c r="H496" t="s">
        <v>15</v>
      </c>
      <c r="I496" s="4">
        <v>45347</v>
      </c>
      <c r="J496" t="s">
        <v>23</v>
      </c>
      <c r="K496" t="s">
        <v>1088</v>
      </c>
    </row>
    <row r="497" spans="1:11">
      <c r="A497">
        <v>496</v>
      </c>
      <c r="B497" t="s">
        <v>140</v>
      </c>
      <c r="C497" t="s">
        <v>169</v>
      </c>
      <c r="D497" t="s">
        <v>1089</v>
      </c>
      <c r="E497" t="s">
        <v>21</v>
      </c>
      <c r="F497">
        <v>29</v>
      </c>
      <c r="G497">
        <v>5</v>
      </c>
      <c r="H497" t="s">
        <v>49</v>
      </c>
      <c r="I497" s="4">
        <v>45209</v>
      </c>
      <c r="J497" t="s">
        <v>23</v>
      </c>
      <c r="K497" t="s">
        <v>1090</v>
      </c>
    </row>
    <row r="498" spans="1:11">
      <c r="A498">
        <v>497</v>
      </c>
      <c r="B498" t="s">
        <v>336</v>
      </c>
      <c r="C498" t="s">
        <v>96</v>
      </c>
      <c r="D498" t="s">
        <v>367</v>
      </c>
      <c r="E498" t="s">
        <v>21</v>
      </c>
      <c r="F498">
        <v>39</v>
      </c>
      <c r="G498">
        <v>16</v>
      </c>
      <c r="H498" t="s">
        <v>92</v>
      </c>
      <c r="I498" s="4">
        <v>45634</v>
      </c>
      <c r="J498" t="s">
        <v>16</v>
      </c>
      <c r="K498" t="s">
        <v>1091</v>
      </c>
    </row>
    <row r="499" spans="1:11">
      <c r="A499">
        <v>498</v>
      </c>
      <c r="B499" t="s">
        <v>254</v>
      </c>
      <c r="C499" t="s">
        <v>115</v>
      </c>
      <c r="D499" t="s">
        <v>255</v>
      </c>
      <c r="E499" t="s">
        <v>21</v>
      </c>
      <c r="F499">
        <v>19</v>
      </c>
      <c r="G499">
        <v>16</v>
      </c>
      <c r="H499" t="s">
        <v>92</v>
      </c>
      <c r="I499" s="4">
        <v>45272</v>
      </c>
      <c r="J499" t="s">
        <v>28</v>
      </c>
      <c r="K499" t="s">
        <v>1092</v>
      </c>
    </row>
    <row r="500" spans="1:11">
      <c r="A500">
        <v>499</v>
      </c>
      <c r="B500" t="s">
        <v>435</v>
      </c>
      <c r="C500" t="s">
        <v>115</v>
      </c>
      <c r="D500" t="s">
        <v>1093</v>
      </c>
      <c r="E500" t="s">
        <v>21</v>
      </c>
      <c r="F500">
        <v>62</v>
      </c>
      <c r="G500">
        <v>15</v>
      </c>
      <c r="H500" t="s">
        <v>15</v>
      </c>
      <c r="I500" s="4">
        <v>45628</v>
      </c>
      <c r="J500" t="s">
        <v>16</v>
      </c>
      <c r="K500" t="s">
        <v>1094</v>
      </c>
    </row>
    <row r="501" spans="1:11">
      <c r="A501">
        <v>500</v>
      </c>
      <c r="B501" t="s">
        <v>86</v>
      </c>
      <c r="C501" t="s">
        <v>31</v>
      </c>
      <c r="D501" t="s">
        <v>1095</v>
      </c>
      <c r="E501" t="s">
        <v>14</v>
      </c>
      <c r="F501">
        <v>46</v>
      </c>
      <c r="G501">
        <v>20</v>
      </c>
      <c r="H501" t="s">
        <v>217</v>
      </c>
      <c r="I501" s="4">
        <v>45255</v>
      </c>
      <c r="J501" t="s">
        <v>23</v>
      </c>
      <c r="K501" t="s">
        <v>1096</v>
      </c>
    </row>
    <row r="502" spans="1:11">
      <c r="A502">
        <v>501</v>
      </c>
      <c r="B502" t="s">
        <v>181</v>
      </c>
      <c r="C502" t="s">
        <v>263</v>
      </c>
      <c r="D502" t="s">
        <v>1097</v>
      </c>
      <c r="E502" t="s">
        <v>21</v>
      </c>
      <c r="F502">
        <v>31</v>
      </c>
      <c r="G502">
        <v>2</v>
      </c>
      <c r="H502" t="s">
        <v>68</v>
      </c>
      <c r="I502" s="4">
        <v>45343</v>
      </c>
      <c r="J502" t="s">
        <v>93</v>
      </c>
      <c r="K502" t="s">
        <v>1098</v>
      </c>
    </row>
    <row r="503" spans="1:11">
      <c r="A503">
        <v>502</v>
      </c>
      <c r="B503" t="s">
        <v>174</v>
      </c>
      <c r="C503" t="s">
        <v>144</v>
      </c>
      <c r="D503" t="s">
        <v>1099</v>
      </c>
      <c r="E503" t="s">
        <v>21</v>
      </c>
      <c r="F503">
        <v>28</v>
      </c>
      <c r="G503">
        <v>6</v>
      </c>
      <c r="H503" t="s">
        <v>63</v>
      </c>
      <c r="I503" s="4">
        <v>44994</v>
      </c>
      <c r="J503" t="s">
        <v>23</v>
      </c>
      <c r="K503" t="s">
        <v>1100</v>
      </c>
    </row>
    <row r="504" spans="1:11">
      <c r="A504">
        <v>503</v>
      </c>
      <c r="B504" t="s">
        <v>450</v>
      </c>
      <c r="C504" t="s">
        <v>474</v>
      </c>
      <c r="D504" t="s">
        <v>1101</v>
      </c>
      <c r="E504" t="s">
        <v>21</v>
      </c>
      <c r="F504">
        <v>19</v>
      </c>
      <c r="G504">
        <v>16</v>
      </c>
      <c r="H504" t="s">
        <v>92</v>
      </c>
      <c r="I504" s="4">
        <v>45104</v>
      </c>
      <c r="J504" t="s">
        <v>16</v>
      </c>
      <c r="K504" t="s">
        <v>1102</v>
      </c>
    </row>
    <row r="505" spans="1:11">
      <c r="A505">
        <v>504</v>
      </c>
      <c r="B505" t="s">
        <v>114</v>
      </c>
      <c r="C505" t="s">
        <v>144</v>
      </c>
      <c r="D505" t="s">
        <v>748</v>
      </c>
      <c r="E505" t="s">
        <v>14</v>
      </c>
      <c r="F505">
        <v>47</v>
      </c>
      <c r="G505">
        <v>2</v>
      </c>
      <c r="H505" t="s">
        <v>68</v>
      </c>
      <c r="I505" s="4">
        <v>44978</v>
      </c>
      <c r="J505" t="s">
        <v>28</v>
      </c>
      <c r="K505" t="s">
        <v>1103</v>
      </c>
    </row>
    <row r="506" spans="1:11">
      <c r="A506">
        <v>505</v>
      </c>
      <c r="B506" t="s">
        <v>51</v>
      </c>
      <c r="C506" t="s">
        <v>157</v>
      </c>
      <c r="D506" t="s">
        <v>675</v>
      </c>
      <c r="E506" t="s">
        <v>14</v>
      </c>
      <c r="F506">
        <v>50</v>
      </c>
      <c r="G506">
        <v>14</v>
      </c>
      <c r="H506" t="s">
        <v>22</v>
      </c>
      <c r="I506" s="4">
        <v>45333</v>
      </c>
      <c r="J506" t="s">
        <v>23</v>
      </c>
      <c r="K506" t="s">
        <v>1104</v>
      </c>
    </row>
    <row r="507" spans="1:11">
      <c r="A507">
        <v>506</v>
      </c>
      <c r="B507" t="s">
        <v>399</v>
      </c>
      <c r="C507" t="s">
        <v>87</v>
      </c>
      <c r="D507" t="s">
        <v>1105</v>
      </c>
      <c r="E507" t="s">
        <v>14</v>
      </c>
      <c r="F507">
        <v>49</v>
      </c>
      <c r="G507">
        <v>2</v>
      </c>
      <c r="H507" t="s">
        <v>68</v>
      </c>
      <c r="I507" s="4">
        <v>45535</v>
      </c>
      <c r="J507" t="s">
        <v>23</v>
      </c>
      <c r="K507" t="s">
        <v>1106</v>
      </c>
    </row>
    <row r="508" spans="1:11">
      <c r="A508">
        <v>507</v>
      </c>
      <c r="B508" t="s">
        <v>140</v>
      </c>
      <c r="C508" t="s">
        <v>204</v>
      </c>
      <c r="D508" t="s">
        <v>1107</v>
      </c>
      <c r="E508" t="s">
        <v>21</v>
      </c>
      <c r="F508">
        <v>28</v>
      </c>
      <c r="G508">
        <v>3</v>
      </c>
      <c r="H508" t="s">
        <v>36</v>
      </c>
      <c r="I508" s="4">
        <v>45191</v>
      </c>
      <c r="J508" t="s">
        <v>93</v>
      </c>
      <c r="K508" t="s">
        <v>1108</v>
      </c>
    </row>
    <row r="509" spans="1:11">
      <c r="A509">
        <v>508</v>
      </c>
      <c r="B509" t="s">
        <v>160</v>
      </c>
      <c r="C509" t="s">
        <v>87</v>
      </c>
      <c r="D509" t="s">
        <v>1109</v>
      </c>
      <c r="E509" t="s">
        <v>14</v>
      </c>
      <c r="F509">
        <v>28</v>
      </c>
      <c r="G509">
        <v>4</v>
      </c>
      <c r="H509" t="s">
        <v>225</v>
      </c>
      <c r="I509" s="4">
        <v>45512</v>
      </c>
      <c r="J509" t="s">
        <v>93</v>
      </c>
      <c r="K509" t="s">
        <v>1110</v>
      </c>
    </row>
    <row r="510" spans="1:11">
      <c r="A510">
        <v>509</v>
      </c>
      <c r="B510" t="s">
        <v>292</v>
      </c>
      <c r="C510" t="s">
        <v>134</v>
      </c>
      <c r="D510" t="s">
        <v>1111</v>
      </c>
      <c r="E510" t="s">
        <v>14</v>
      </c>
      <c r="F510">
        <v>61</v>
      </c>
      <c r="G510">
        <v>9</v>
      </c>
      <c r="H510" t="s">
        <v>278</v>
      </c>
      <c r="I510" s="4">
        <v>45138</v>
      </c>
      <c r="J510" t="s">
        <v>23</v>
      </c>
      <c r="K510" t="s">
        <v>1112</v>
      </c>
    </row>
    <row r="511" spans="1:11">
      <c r="A511">
        <v>510</v>
      </c>
      <c r="B511" t="s">
        <v>82</v>
      </c>
      <c r="C511" t="s">
        <v>87</v>
      </c>
      <c r="D511" t="s">
        <v>1113</v>
      </c>
      <c r="E511" t="s">
        <v>21</v>
      </c>
      <c r="F511">
        <v>61</v>
      </c>
      <c r="G511">
        <v>15</v>
      </c>
      <c r="H511" t="s">
        <v>15</v>
      </c>
      <c r="I511" s="4">
        <v>44936</v>
      </c>
      <c r="J511" t="s">
        <v>23</v>
      </c>
      <c r="K511" t="s">
        <v>1114</v>
      </c>
    </row>
    <row r="512" spans="1:11">
      <c r="A512">
        <v>511</v>
      </c>
      <c r="B512" t="s">
        <v>219</v>
      </c>
      <c r="C512" t="s">
        <v>312</v>
      </c>
      <c r="D512" t="s">
        <v>1115</v>
      </c>
      <c r="E512" t="s">
        <v>14</v>
      </c>
      <c r="F512">
        <v>18</v>
      </c>
      <c r="G512">
        <v>8</v>
      </c>
      <c r="H512" t="s">
        <v>76</v>
      </c>
      <c r="I512" s="4">
        <v>45156</v>
      </c>
      <c r="J512" t="s">
        <v>23</v>
      </c>
      <c r="K512" t="s">
        <v>1116</v>
      </c>
    </row>
    <row r="513" spans="1:11">
      <c r="A513">
        <v>512</v>
      </c>
      <c r="B513" t="s">
        <v>178</v>
      </c>
      <c r="C513" t="s">
        <v>115</v>
      </c>
      <c r="D513" t="s">
        <v>1117</v>
      </c>
      <c r="E513" t="s">
        <v>21</v>
      </c>
      <c r="F513">
        <v>42</v>
      </c>
      <c r="G513">
        <v>4</v>
      </c>
      <c r="H513" t="s">
        <v>225</v>
      </c>
      <c r="I513" s="4">
        <v>45284</v>
      </c>
      <c r="J513" t="s">
        <v>23</v>
      </c>
      <c r="K513" t="s">
        <v>1118</v>
      </c>
    </row>
    <row r="514" spans="1:11">
      <c r="A514">
        <v>513</v>
      </c>
      <c r="B514" t="s">
        <v>90</v>
      </c>
      <c r="C514" t="s">
        <v>31</v>
      </c>
      <c r="D514" t="s">
        <v>1119</v>
      </c>
      <c r="E514" t="s">
        <v>14</v>
      </c>
      <c r="F514">
        <v>57</v>
      </c>
      <c r="G514">
        <v>10</v>
      </c>
      <c r="H514" t="s">
        <v>142</v>
      </c>
      <c r="I514" s="4">
        <v>45333</v>
      </c>
      <c r="J514" t="s">
        <v>23</v>
      </c>
      <c r="K514" t="s">
        <v>1120</v>
      </c>
    </row>
    <row r="515" spans="1:11">
      <c r="A515">
        <v>514</v>
      </c>
      <c r="B515" t="s">
        <v>78</v>
      </c>
      <c r="C515" t="s">
        <v>157</v>
      </c>
      <c r="D515" t="s">
        <v>1121</v>
      </c>
      <c r="E515" t="s">
        <v>14</v>
      </c>
      <c r="F515">
        <v>56</v>
      </c>
      <c r="G515">
        <v>7</v>
      </c>
      <c r="H515" t="s">
        <v>163</v>
      </c>
      <c r="I515" s="4">
        <v>45550</v>
      </c>
      <c r="J515" t="s">
        <v>23</v>
      </c>
      <c r="K515" t="s">
        <v>1122</v>
      </c>
    </row>
    <row r="516" spans="1:11">
      <c r="A516">
        <v>515</v>
      </c>
      <c r="B516" t="s">
        <v>133</v>
      </c>
      <c r="C516" t="s">
        <v>120</v>
      </c>
      <c r="D516" t="s">
        <v>1123</v>
      </c>
      <c r="E516" t="s">
        <v>14</v>
      </c>
      <c r="F516">
        <v>35</v>
      </c>
      <c r="G516">
        <v>3</v>
      </c>
      <c r="H516" t="s">
        <v>36</v>
      </c>
      <c r="I516" s="4">
        <v>45582</v>
      </c>
      <c r="J516" t="s">
        <v>23</v>
      </c>
      <c r="K516" t="s">
        <v>1124</v>
      </c>
    </row>
    <row r="517" spans="1:11">
      <c r="A517">
        <v>516</v>
      </c>
      <c r="B517" t="s">
        <v>192</v>
      </c>
      <c r="C517" t="s">
        <v>31</v>
      </c>
      <c r="D517" t="s">
        <v>1125</v>
      </c>
      <c r="E517" t="s">
        <v>21</v>
      </c>
      <c r="F517">
        <v>51</v>
      </c>
      <c r="G517">
        <v>2</v>
      </c>
      <c r="H517" t="s">
        <v>68</v>
      </c>
      <c r="I517" s="4">
        <v>45173</v>
      </c>
      <c r="J517" t="s">
        <v>28</v>
      </c>
      <c r="K517" t="s">
        <v>1126</v>
      </c>
    </row>
    <row r="518" spans="1:11">
      <c r="A518">
        <v>517</v>
      </c>
      <c r="B518" t="s">
        <v>38</v>
      </c>
      <c r="C518" t="s">
        <v>47</v>
      </c>
      <c r="D518" t="s">
        <v>1127</v>
      </c>
      <c r="E518" t="s">
        <v>21</v>
      </c>
      <c r="F518">
        <v>64</v>
      </c>
      <c r="G518">
        <v>10</v>
      </c>
      <c r="H518" t="s">
        <v>142</v>
      </c>
      <c r="I518" s="4">
        <v>44953</v>
      </c>
      <c r="J518" t="s">
        <v>23</v>
      </c>
      <c r="K518" t="s">
        <v>1128</v>
      </c>
    </row>
    <row r="519" spans="1:11">
      <c r="A519">
        <v>518</v>
      </c>
      <c r="B519" t="s">
        <v>192</v>
      </c>
      <c r="C519" t="s">
        <v>19</v>
      </c>
      <c r="D519" t="s">
        <v>1129</v>
      </c>
      <c r="E519" t="s">
        <v>21</v>
      </c>
      <c r="F519">
        <v>65</v>
      </c>
      <c r="G519">
        <v>4</v>
      </c>
      <c r="H519" t="s">
        <v>225</v>
      </c>
      <c r="I519" s="4">
        <v>44963</v>
      </c>
      <c r="J519" t="s">
        <v>23</v>
      </c>
      <c r="K519" t="s">
        <v>1130</v>
      </c>
    </row>
    <row r="520" spans="1:11">
      <c r="A520">
        <v>519</v>
      </c>
      <c r="B520" t="s">
        <v>260</v>
      </c>
      <c r="C520" t="s">
        <v>134</v>
      </c>
      <c r="D520" t="s">
        <v>1131</v>
      </c>
      <c r="E520" t="s">
        <v>14</v>
      </c>
      <c r="F520">
        <v>58</v>
      </c>
      <c r="G520">
        <v>10</v>
      </c>
      <c r="H520" t="s">
        <v>142</v>
      </c>
      <c r="I520" s="4">
        <v>45414</v>
      </c>
      <c r="J520" t="s">
        <v>28</v>
      </c>
      <c r="K520" t="s">
        <v>1132</v>
      </c>
    </row>
    <row r="521" spans="1:11">
      <c r="A521">
        <v>520</v>
      </c>
      <c r="B521" t="s">
        <v>82</v>
      </c>
      <c r="C521" t="s">
        <v>31</v>
      </c>
      <c r="D521" t="s">
        <v>1133</v>
      </c>
      <c r="E521" t="s">
        <v>21</v>
      </c>
      <c r="F521">
        <v>60</v>
      </c>
      <c r="G521">
        <v>15</v>
      </c>
      <c r="H521" t="s">
        <v>15</v>
      </c>
      <c r="I521" s="4">
        <v>45498</v>
      </c>
      <c r="J521" t="s">
        <v>16</v>
      </c>
      <c r="K521" t="s">
        <v>1134</v>
      </c>
    </row>
    <row r="522" spans="1:11">
      <c r="A522">
        <v>521</v>
      </c>
      <c r="B522" t="s">
        <v>133</v>
      </c>
      <c r="C522" t="s">
        <v>66</v>
      </c>
      <c r="D522" t="s">
        <v>1135</v>
      </c>
      <c r="E522" t="s">
        <v>14</v>
      </c>
      <c r="F522">
        <v>64</v>
      </c>
      <c r="G522">
        <v>12</v>
      </c>
      <c r="H522" t="s">
        <v>112</v>
      </c>
      <c r="I522" s="4">
        <v>45499</v>
      </c>
      <c r="J522" t="s">
        <v>93</v>
      </c>
      <c r="K522" t="s">
        <v>1136</v>
      </c>
    </row>
    <row r="523" spans="1:11">
      <c r="A523">
        <v>522</v>
      </c>
      <c r="B523" t="s">
        <v>399</v>
      </c>
      <c r="C523" t="s">
        <v>34</v>
      </c>
      <c r="D523" t="s">
        <v>1137</v>
      </c>
      <c r="E523" t="s">
        <v>14</v>
      </c>
      <c r="F523">
        <v>32</v>
      </c>
      <c r="G523">
        <v>9</v>
      </c>
      <c r="H523" t="s">
        <v>278</v>
      </c>
      <c r="I523" s="4">
        <v>45290</v>
      </c>
      <c r="J523" t="s">
        <v>16</v>
      </c>
      <c r="K523" t="s">
        <v>1138</v>
      </c>
    </row>
    <row r="524" spans="1:11">
      <c r="A524">
        <v>523</v>
      </c>
      <c r="B524" t="s">
        <v>203</v>
      </c>
      <c r="C524" t="s">
        <v>34</v>
      </c>
      <c r="D524" t="s">
        <v>1139</v>
      </c>
      <c r="E524" t="s">
        <v>21</v>
      </c>
      <c r="F524">
        <v>55</v>
      </c>
      <c r="G524">
        <v>4</v>
      </c>
      <c r="H524" t="s">
        <v>225</v>
      </c>
      <c r="I524" s="4">
        <v>45228</v>
      </c>
      <c r="J524" t="s">
        <v>23</v>
      </c>
      <c r="K524" t="s">
        <v>1140</v>
      </c>
    </row>
    <row r="525" spans="1:11">
      <c r="A525">
        <v>524</v>
      </c>
      <c r="B525" t="s">
        <v>133</v>
      </c>
      <c r="C525" t="s">
        <v>144</v>
      </c>
      <c r="D525" t="s">
        <v>1141</v>
      </c>
      <c r="E525" t="s">
        <v>14</v>
      </c>
      <c r="F525">
        <v>55</v>
      </c>
      <c r="G525">
        <v>15</v>
      </c>
      <c r="H525" t="s">
        <v>15</v>
      </c>
      <c r="I525" s="4">
        <v>45521</v>
      </c>
      <c r="J525" t="s">
        <v>54</v>
      </c>
      <c r="K525" t="s">
        <v>1142</v>
      </c>
    </row>
    <row r="526" spans="1:11">
      <c r="A526">
        <v>525</v>
      </c>
      <c r="B526" t="s">
        <v>133</v>
      </c>
      <c r="C526" t="s">
        <v>165</v>
      </c>
      <c r="D526" t="s">
        <v>1143</v>
      </c>
      <c r="E526" t="s">
        <v>14</v>
      </c>
      <c r="F526">
        <v>61</v>
      </c>
      <c r="G526">
        <v>6</v>
      </c>
      <c r="H526" t="s">
        <v>63</v>
      </c>
      <c r="I526" s="4">
        <v>45317</v>
      </c>
      <c r="J526" t="s">
        <v>23</v>
      </c>
      <c r="K526" t="s">
        <v>1144</v>
      </c>
    </row>
    <row r="527" spans="1:11">
      <c r="A527">
        <v>526</v>
      </c>
      <c r="B527" t="s">
        <v>336</v>
      </c>
      <c r="C527" t="s">
        <v>123</v>
      </c>
      <c r="D527" t="s">
        <v>1145</v>
      </c>
      <c r="E527" t="s">
        <v>21</v>
      </c>
      <c r="F527">
        <v>30</v>
      </c>
      <c r="G527">
        <v>2</v>
      </c>
      <c r="H527" t="s">
        <v>68</v>
      </c>
      <c r="I527" s="4">
        <v>45277</v>
      </c>
      <c r="J527" t="s">
        <v>23</v>
      </c>
      <c r="K527" t="s">
        <v>1146</v>
      </c>
    </row>
    <row r="528" spans="1:11">
      <c r="A528">
        <v>527</v>
      </c>
      <c r="B528" t="s">
        <v>450</v>
      </c>
      <c r="C528" t="s">
        <v>47</v>
      </c>
      <c r="D528" t="s">
        <v>1147</v>
      </c>
      <c r="E528" t="s">
        <v>21</v>
      </c>
      <c r="F528">
        <v>29</v>
      </c>
      <c r="G528">
        <v>15</v>
      </c>
      <c r="H528" t="s">
        <v>15</v>
      </c>
      <c r="I528" s="4">
        <v>45009</v>
      </c>
      <c r="J528" t="s">
        <v>23</v>
      </c>
      <c r="K528" t="s">
        <v>1148</v>
      </c>
    </row>
    <row r="529" spans="1:11">
      <c r="A529">
        <v>528</v>
      </c>
      <c r="B529" t="s">
        <v>260</v>
      </c>
      <c r="C529" t="s">
        <v>144</v>
      </c>
      <c r="D529" t="s">
        <v>1149</v>
      </c>
      <c r="E529" t="s">
        <v>14</v>
      </c>
      <c r="F529">
        <v>35</v>
      </c>
      <c r="G529">
        <v>1</v>
      </c>
      <c r="H529" t="s">
        <v>59</v>
      </c>
      <c r="I529" s="4">
        <v>45141</v>
      </c>
      <c r="J529" t="s">
        <v>93</v>
      </c>
      <c r="K529" t="s">
        <v>1150</v>
      </c>
    </row>
    <row r="530" spans="1:11">
      <c r="A530">
        <v>529</v>
      </c>
      <c r="B530" t="s">
        <v>808</v>
      </c>
      <c r="C530" t="s">
        <v>110</v>
      </c>
      <c r="D530" t="s">
        <v>1151</v>
      </c>
      <c r="E530" t="s">
        <v>14</v>
      </c>
      <c r="F530">
        <v>23</v>
      </c>
      <c r="G530">
        <v>5</v>
      </c>
      <c r="H530" t="s">
        <v>49</v>
      </c>
      <c r="I530" s="4">
        <v>45059</v>
      </c>
      <c r="J530" t="s">
        <v>23</v>
      </c>
      <c r="K530" t="s">
        <v>1152</v>
      </c>
    </row>
    <row r="531" spans="1:11">
      <c r="A531">
        <v>530</v>
      </c>
      <c r="B531" t="s">
        <v>128</v>
      </c>
      <c r="C531" t="s">
        <v>57</v>
      </c>
      <c r="D531" t="s">
        <v>1153</v>
      </c>
      <c r="E531" t="s">
        <v>21</v>
      </c>
      <c r="F531">
        <v>42</v>
      </c>
      <c r="G531">
        <v>19</v>
      </c>
      <c r="H531" t="s">
        <v>45</v>
      </c>
      <c r="I531" s="4">
        <v>44931</v>
      </c>
      <c r="J531" t="s">
        <v>16</v>
      </c>
      <c r="K531" t="s">
        <v>1154</v>
      </c>
    </row>
    <row r="532" spans="1:11">
      <c r="A532">
        <v>531</v>
      </c>
      <c r="B532" t="s">
        <v>61</v>
      </c>
      <c r="C532" t="s">
        <v>157</v>
      </c>
      <c r="D532" t="s">
        <v>1155</v>
      </c>
      <c r="E532" t="s">
        <v>14</v>
      </c>
      <c r="F532">
        <v>38</v>
      </c>
      <c r="G532">
        <v>19</v>
      </c>
      <c r="H532" t="s">
        <v>45</v>
      </c>
      <c r="I532" s="4">
        <v>45470</v>
      </c>
      <c r="J532" t="s">
        <v>16</v>
      </c>
      <c r="K532" t="s">
        <v>1156</v>
      </c>
    </row>
    <row r="533" spans="1:11">
      <c r="A533">
        <v>532</v>
      </c>
      <c r="B533" t="s">
        <v>219</v>
      </c>
      <c r="C533" t="s">
        <v>12</v>
      </c>
      <c r="D533" t="s">
        <v>1157</v>
      </c>
      <c r="E533" t="s">
        <v>14</v>
      </c>
      <c r="F533">
        <v>40</v>
      </c>
      <c r="G533">
        <v>2</v>
      </c>
      <c r="H533" t="s">
        <v>68</v>
      </c>
      <c r="I533" s="4">
        <v>45246</v>
      </c>
      <c r="J533" t="s">
        <v>16</v>
      </c>
      <c r="K533" t="s">
        <v>1158</v>
      </c>
    </row>
    <row r="534" spans="1:11">
      <c r="A534">
        <v>533</v>
      </c>
      <c r="B534" t="s">
        <v>82</v>
      </c>
      <c r="C534" t="s">
        <v>43</v>
      </c>
      <c r="D534" t="s">
        <v>1159</v>
      </c>
      <c r="E534" t="s">
        <v>21</v>
      </c>
      <c r="F534">
        <v>22</v>
      </c>
      <c r="G534">
        <v>3</v>
      </c>
      <c r="H534" t="s">
        <v>36</v>
      </c>
      <c r="I534" s="4">
        <v>44973</v>
      </c>
      <c r="J534" t="s">
        <v>23</v>
      </c>
      <c r="K534" t="s">
        <v>1160</v>
      </c>
    </row>
    <row r="535" spans="1:11">
      <c r="A535">
        <v>534</v>
      </c>
      <c r="B535" t="s">
        <v>119</v>
      </c>
      <c r="C535" t="s">
        <v>474</v>
      </c>
      <c r="D535" t="s">
        <v>1161</v>
      </c>
      <c r="E535" t="s">
        <v>21</v>
      </c>
      <c r="F535">
        <v>39</v>
      </c>
      <c r="G535">
        <v>8</v>
      </c>
      <c r="H535" t="s">
        <v>76</v>
      </c>
      <c r="I535" s="4">
        <v>45371</v>
      </c>
      <c r="J535" t="s">
        <v>28</v>
      </c>
      <c r="K535" t="s">
        <v>1162</v>
      </c>
    </row>
    <row r="536" spans="1:11">
      <c r="A536">
        <v>535</v>
      </c>
      <c r="B536" t="s">
        <v>260</v>
      </c>
      <c r="C536" t="s">
        <v>175</v>
      </c>
      <c r="D536" t="s">
        <v>1163</v>
      </c>
      <c r="E536" t="s">
        <v>14</v>
      </c>
      <c r="F536">
        <v>30</v>
      </c>
      <c r="G536">
        <v>3</v>
      </c>
      <c r="H536" t="s">
        <v>36</v>
      </c>
      <c r="I536" s="4">
        <v>45095</v>
      </c>
      <c r="J536" t="s">
        <v>54</v>
      </c>
      <c r="K536" t="s">
        <v>1164</v>
      </c>
    </row>
    <row r="537" spans="1:11">
      <c r="A537">
        <v>536</v>
      </c>
      <c r="B537" t="s">
        <v>150</v>
      </c>
      <c r="C537" t="s">
        <v>134</v>
      </c>
      <c r="D537" t="s">
        <v>1165</v>
      </c>
      <c r="E537" t="s">
        <v>21</v>
      </c>
      <c r="F537">
        <v>26</v>
      </c>
      <c r="G537">
        <v>2</v>
      </c>
      <c r="H537" t="s">
        <v>68</v>
      </c>
      <c r="I537" s="4">
        <v>45143</v>
      </c>
      <c r="J537" t="s">
        <v>93</v>
      </c>
      <c r="K537" t="s">
        <v>1166</v>
      </c>
    </row>
    <row r="538" spans="1:11">
      <c r="A538">
        <v>537</v>
      </c>
      <c r="B538" t="s">
        <v>358</v>
      </c>
      <c r="C538" t="s">
        <v>157</v>
      </c>
      <c r="D538" t="s">
        <v>1167</v>
      </c>
      <c r="E538" t="s">
        <v>14</v>
      </c>
      <c r="F538">
        <v>20</v>
      </c>
      <c r="G538">
        <v>11</v>
      </c>
      <c r="H538" t="s">
        <v>53</v>
      </c>
      <c r="I538" s="4">
        <v>45311</v>
      </c>
      <c r="J538" t="s">
        <v>28</v>
      </c>
      <c r="K538" t="s">
        <v>1168</v>
      </c>
    </row>
    <row r="539" spans="1:11">
      <c r="A539">
        <v>538</v>
      </c>
      <c r="B539" t="s">
        <v>105</v>
      </c>
      <c r="C539" t="s">
        <v>39</v>
      </c>
      <c r="D539" t="s">
        <v>1169</v>
      </c>
      <c r="E539" t="s">
        <v>21</v>
      </c>
      <c r="F539">
        <v>56</v>
      </c>
      <c r="G539">
        <v>8</v>
      </c>
      <c r="H539" t="s">
        <v>76</v>
      </c>
      <c r="I539" s="4">
        <v>44976</v>
      </c>
      <c r="J539" t="s">
        <v>23</v>
      </c>
      <c r="K539" t="s">
        <v>1170</v>
      </c>
    </row>
    <row r="540" spans="1:11">
      <c r="A540">
        <v>539</v>
      </c>
      <c r="B540" t="s">
        <v>386</v>
      </c>
      <c r="C540" t="s">
        <v>102</v>
      </c>
      <c r="D540" t="s">
        <v>1171</v>
      </c>
      <c r="E540" t="s">
        <v>14</v>
      </c>
      <c r="F540">
        <v>42</v>
      </c>
      <c r="G540">
        <v>4</v>
      </c>
      <c r="H540" t="s">
        <v>225</v>
      </c>
      <c r="I540" s="4">
        <v>45053</v>
      </c>
      <c r="J540" t="s">
        <v>23</v>
      </c>
      <c r="K540" t="s">
        <v>1172</v>
      </c>
    </row>
    <row r="541" spans="1:11">
      <c r="A541">
        <v>540</v>
      </c>
      <c r="B541" t="s">
        <v>178</v>
      </c>
      <c r="C541" t="s">
        <v>123</v>
      </c>
      <c r="D541" t="s">
        <v>179</v>
      </c>
      <c r="E541" t="s">
        <v>21</v>
      </c>
      <c r="F541">
        <v>61</v>
      </c>
      <c r="G541">
        <v>2</v>
      </c>
      <c r="H541" t="s">
        <v>68</v>
      </c>
      <c r="I541" s="4">
        <v>45572</v>
      </c>
      <c r="J541" t="s">
        <v>16</v>
      </c>
      <c r="K541" t="s">
        <v>1173</v>
      </c>
    </row>
    <row r="542" spans="1:11">
      <c r="A542">
        <v>541</v>
      </c>
      <c r="B542" t="s">
        <v>38</v>
      </c>
      <c r="C542" t="s">
        <v>161</v>
      </c>
      <c r="D542" t="s">
        <v>1174</v>
      </c>
      <c r="E542" t="s">
        <v>21</v>
      </c>
      <c r="F542">
        <v>35</v>
      </c>
      <c r="G542">
        <v>10</v>
      </c>
      <c r="H542" t="s">
        <v>142</v>
      </c>
      <c r="I542" s="4">
        <v>45564</v>
      </c>
      <c r="J542" t="s">
        <v>23</v>
      </c>
      <c r="K542" t="s">
        <v>1175</v>
      </c>
    </row>
    <row r="543" spans="1:11">
      <c r="A543">
        <v>542</v>
      </c>
      <c r="B543" t="s">
        <v>74</v>
      </c>
      <c r="C543" t="s">
        <v>161</v>
      </c>
      <c r="D543" t="s">
        <v>1176</v>
      </c>
      <c r="E543" t="s">
        <v>14</v>
      </c>
      <c r="F543">
        <v>57</v>
      </c>
      <c r="G543">
        <v>6</v>
      </c>
      <c r="H543" t="s">
        <v>63</v>
      </c>
      <c r="I543" s="4">
        <v>45047</v>
      </c>
      <c r="J543" t="s">
        <v>23</v>
      </c>
      <c r="K543" t="s">
        <v>1177</v>
      </c>
    </row>
    <row r="544" spans="1:11">
      <c r="A544">
        <v>543</v>
      </c>
      <c r="B544" t="s">
        <v>133</v>
      </c>
      <c r="C544" t="s">
        <v>165</v>
      </c>
      <c r="D544" t="s">
        <v>1143</v>
      </c>
      <c r="E544" t="s">
        <v>14</v>
      </c>
      <c r="F544">
        <v>34</v>
      </c>
      <c r="G544">
        <v>8</v>
      </c>
      <c r="H544" t="s">
        <v>76</v>
      </c>
      <c r="I544" s="4">
        <v>45462</v>
      </c>
      <c r="J544" t="s">
        <v>54</v>
      </c>
      <c r="K544" t="s">
        <v>1178</v>
      </c>
    </row>
    <row r="545" spans="1:11">
      <c r="A545">
        <v>544</v>
      </c>
      <c r="B545" t="s">
        <v>178</v>
      </c>
      <c r="C545" t="s">
        <v>19</v>
      </c>
      <c r="D545" t="s">
        <v>717</v>
      </c>
      <c r="E545" t="s">
        <v>21</v>
      </c>
      <c r="F545">
        <v>20</v>
      </c>
      <c r="G545">
        <v>3</v>
      </c>
      <c r="H545" t="s">
        <v>36</v>
      </c>
      <c r="I545" s="4">
        <v>45488</v>
      </c>
      <c r="J545" t="s">
        <v>23</v>
      </c>
      <c r="K545" t="s">
        <v>1179</v>
      </c>
    </row>
    <row r="546" spans="1:11">
      <c r="A546">
        <v>545</v>
      </c>
      <c r="B546" t="s">
        <v>584</v>
      </c>
      <c r="C546" t="s">
        <v>79</v>
      </c>
      <c r="D546" t="s">
        <v>1180</v>
      </c>
      <c r="E546" t="s">
        <v>14</v>
      </c>
      <c r="F546">
        <v>18</v>
      </c>
      <c r="G546">
        <v>3</v>
      </c>
      <c r="H546" t="s">
        <v>36</v>
      </c>
      <c r="I546" s="4">
        <v>44940</v>
      </c>
      <c r="J546" t="s">
        <v>23</v>
      </c>
      <c r="K546" t="s">
        <v>1181</v>
      </c>
    </row>
    <row r="547" spans="1:11">
      <c r="A547">
        <v>546</v>
      </c>
      <c r="B547" t="s">
        <v>114</v>
      </c>
      <c r="C547" t="s">
        <v>71</v>
      </c>
      <c r="D547" t="s">
        <v>1182</v>
      </c>
      <c r="E547" t="s">
        <v>14</v>
      </c>
      <c r="F547">
        <v>27</v>
      </c>
      <c r="G547">
        <v>10</v>
      </c>
      <c r="H547" t="s">
        <v>142</v>
      </c>
      <c r="I547" s="4">
        <v>45019</v>
      </c>
      <c r="J547" t="s">
        <v>93</v>
      </c>
      <c r="K547" t="s">
        <v>1183</v>
      </c>
    </row>
    <row r="548" spans="1:11">
      <c r="A548">
        <v>547</v>
      </c>
      <c r="B548" t="s">
        <v>61</v>
      </c>
      <c r="C548" t="s">
        <v>161</v>
      </c>
      <c r="D548" t="s">
        <v>1184</v>
      </c>
      <c r="E548" t="s">
        <v>14</v>
      </c>
      <c r="F548">
        <v>59</v>
      </c>
      <c r="G548">
        <v>17</v>
      </c>
      <c r="H548" t="s">
        <v>334</v>
      </c>
      <c r="I548" s="4">
        <v>45163</v>
      </c>
      <c r="J548" t="s">
        <v>23</v>
      </c>
      <c r="K548" t="s">
        <v>1185</v>
      </c>
    </row>
    <row r="549" spans="1:11">
      <c r="A549">
        <v>548</v>
      </c>
      <c r="B549" t="s">
        <v>192</v>
      </c>
      <c r="C549" t="s">
        <v>187</v>
      </c>
      <c r="D549" t="s">
        <v>1186</v>
      </c>
      <c r="E549" t="s">
        <v>21</v>
      </c>
      <c r="F549">
        <v>29</v>
      </c>
      <c r="G549">
        <v>1</v>
      </c>
      <c r="H549" t="s">
        <v>59</v>
      </c>
      <c r="I549" s="4">
        <v>44967</v>
      </c>
      <c r="J549" t="s">
        <v>28</v>
      </c>
      <c r="K549" t="s">
        <v>1187</v>
      </c>
    </row>
    <row r="550" spans="1:11">
      <c r="A550">
        <v>549</v>
      </c>
      <c r="B550" t="s">
        <v>18</v>
      </c>
      <c r="C550" t="s">
        <v>47</v>
      </c>
      <c r="D550" t="s">
        <v>1188</v>
      </c>
      <c r="E550" t="s">
        <v>21</v>
      </c>
      <c r="F550">
        <v>25</v>
      </c>
      <c r="G550">
        <v>4</v>
      </c>
      <c r="H550" t="s">
        <v>225</v>
      </c>
      <c r="I550" s="4">
        <v>45024</v>
      </c>
      <c r="J550" t="s">
        <v>28</v>
      </c>
      <c r="K550" t="s">
        <v>1189</v>
      </c>
    </row>
    <row r="551" spans="1:11">
      <c r="A551">
        <v>550</v>
      </c>
      <c r="B551" t="s">
        <v>650</v>
      </c>
      <c r="C551" t="s">
        <v>66</v>
      </c>
      <c r="D551" t="s">
        <v>1190</v>
      </c>
      <c r="E551" t="s">
        <v>14</v>
      </c>
      <c r="F551">
        <v>28</v>
      </c>
      <c r="G551">
        <v>10</v>
      </c>
      <c r="H551" t="s">
        <v>142</v>
      </c>
      <c r="I551" s="4">
        <v>45263</v>
      </c>
      <c r="J551" t="s">
        <v>23</v>
      </c>
      <c r="K551" t="s">
        <v>1191</v>
      </c>
    </row>
    <row r="552" spans="1:11">
      <c r="A552">
        <v>551</v>
      </c>
      <c r="B552" t="s">
        <v>181</v>
      </c>
      <c r="C552" t="s">
        <v>115</v>
      </c>
      <c r="D552" t="s">
        <v>1192</v>
      </c>
      <c r="E552" t="s">
        <v>21</v>
      </c>
      <c r="F552">
        <v>23</v>
      </c>
      <c r="G552">
        <v>16</v>
      </c>
      <c r="H552" t="s">
        <v>92</v>
      </c>
      <c r="I552" s="4">
        <v>45308</v>
      </c>
      <c r="J552" t="s">
        <v>28</v>
      </c>
      <c r="K552" t="s">
        <v>1193</v>
      </c>
    </row>
    <row r="553" spans="1:11">
      <c r="A553">
        <v>552</v>
      </c>
      <c r="B553" t="s">
        <v>358</v>
      </c>
      <c r="C553" t="s">
        <v>96</v>
      </c>
      <c r="D553" t="s">
        <v>1194</v>
      </c>
      <c r="E553" t="s">
        <v>14</v>
      </c>
      <c r="F553">
        <v>47</v>
      </c>
      <c r="G553">
        <v>4</v>
      </c>
      <c r="H553" t="s">
        <v>225</v>
      </c>
      <c r="I553" s="4">
        <v>45205</v>
      </c>
      <c r="J553" t="s">
        <v>28</v>
      </c>
      <c r="K553" t="s">
        <v>1195</v>
      </c>
    </row>
    <row r="554" spans="1:11">
      <c r="A554">
        <v>553</v>
      </c>
      <c r="B554" t="s">
        <v>18</v>
      </c>
      <c r="C554" t="s">
        <v>19</v>
      </c>
      <c r="D554" t="s">
        <v>20</v>
      </c>
      <c r="E554" t="s">
        <v>21</v>
      </c>
      <c r="F554">
        <v>28</v>
      </c>
      <c r="G554">
        <v>9</v>
      </c>
      <c r="H554" t="s">
        <v>278</v>
      </c>
      <c r="I554" s="4">
        <v>45042</v>
      </c>
      <c r="J554" t="s">
        <v>16</v>
      </c>
      <c r="K554" t="s">
        <v>1196</v>
      </c>
    </row>
    <row r="555" spans="1:11">
      <c r="A555">
        <v>554</v>
      </c>
      <c r="B555" t="s">
        <v>292</v>
      </c>
      <c r="C555" t="s">
        <v>110</v>
      </c>
      <c r="D555" t="s">
        <v>1197</v>
      </c>
      <c r="E555" t="s">
        <v>14</v>
      </c>
      <c r="F555">
        <v>55</v>
      </c>
      <c r="G555">
        <v>1</v>
      </c>
      <c r="H555" t="s">
        <v>59</v>
      </c>
      <c r="I555" s="4">
        <v>45421</v>
      </c>
      <c r="J555" t="s">
        <v>28</v>
      </c>
      <c r="K555" t="s">
        <v>1198</v>
      </c>
    </row>
    <row r="556" spans="1:11">
      <c r="A556">
        <v>555</v>
      </c>
      <c r="B556" t="s">
        <v>42</v>
      </c>
      <c r="C556" t="s">
        <v>83</v>
      </c>
      <c r="D556" t="s">
        <v>820</v>
      </c>
      <c r="E556" t="s">
        <v>21</v>
      </c>
      <c r="F556">
        <v>40</v>
      </c>
      <c r="G556">
        <v>4</v>
      </c>
      <c r="H556" t="s">
        <v>225</v>
      </c>
      <c r="I556" s="4">
        <v>45553</v>
      </c>
      <c r="J556" t="s">
        <v>16</v>
      </c>
      <c r="K556" t="s">
        <v>1199</v>
      </c>
    </row>
    <row r="557" spans="1:11">
      <c r="A557">
        <v>556</v>
      </c>
      <c r="B557" t="s">
        <v>133</v>
      </c>
      <c r="C557" t="s">
        <v>175</v>
      </c>
      <c r="D557" t="s">
        <v>1200</v>
      </c>
      <c r="E557" t="s">
        <v>14</v>
      </c>
      <c r="F557">
        <v>44</v>
      </c>
      <c r="G557">
        <v>2</v>
      </c>
      <c r="H557" t="s">
        <v>68</v>
      </c>
      <c r="I557" s="4">
        <v>45378</v>
      </c>
      <c r="J557" t="s">
        <v>16</v>
      </c>
      <c r="K557" t="s">
        <v>1201</v>
      </c>
    </row>
    <row r="558" spans="1:11">
      <c r="A558">
        <v>557</v>
      </c>
      <c r="B558" t="s">
        <v>198</v>
      </c>
      <c r="C558" t="s">
        <v>47</v>
      </c>
      <c r="D558" t="s">
        <v>1202</v>
      </c>
      <c r="E558" t="s">
        <v>21</v>
      </c>
      <c r="F558">
        <v>61</v>
      </c>
      <c r="G558">
        <v>1</v>
      </c>
      <c r="H558" t="s">
        <v>59</v>
      </c>
      <c r="I558" s="4">
        <v>45464</v>
      </c>
      <c r="J558" t="s">
        <v>93</v>
      </c>
      <c r="K558" t="s">
        <v>1203</v>
      </c>
    </row>
    <row r="559" spans="1:11">
      <c r="A559">
        <v>558</v>
      </c>
      <c r="B559" t="s">
        <v>399</v>
      </c>
      <c r="C559" t="s">
        <v>34</v>
      </c>
      <c r="D559" t="s">
        <v>1137</v>
      </c>
      <c r="E559" t="s">
        <v>14</v>
      </c>
      <c r="F559">
        <v>62</v>
      </c>
      <c r="G559">
        <v>6</v>
      </c>
      <c r="H559" t="s">
        <v>63</v>
      </c>
      <c r="I559" s="4">
        <v>45644</v>
      </c>
      <c r="J559" t="s">
        <v>23</v>
      </c>
      <c r="K559" t="s">
        <v>1204</v>
      </c>
    </row>
    <row r="560" spans="1:11">
      <c r="A560">
        <v>559</v>
      </c>
      <c r="B560" t="s">
        <v>38</v>
      </c>
      <c r="C560" t="s">
        <v>12</v>
      </c>
      <c r="D560" t="s">
        <v>1205</v>
      </c>
      <c r="E560" t="s">
        <v>21</v>
      </c>
      <c r="F560">
        <v>60</v>
      </c>
      <c r="G560">
        <v>5</v>
      </c>
      <c r="H560" t="s">
        <v>49</v>
      </c>
      <c r="I560" s="4">
        <v>45619</v>
      </c>
      <c r="J560" t="s">
        <v>23</v>
      </c>
      <c r="K560" t="s">
        <v>1206</v>
      </c>
    </row>
    <row r="561" spans="1:11">
      <c r="A561">
        <v>560</v>
      </c>
      <c r="B561" t="s">
        <v>114</v>
      </c>
      <c r="C561" t="s">
        <v>204</v>
      </c>
      <c r="D561" t="s">
        <v>1207</v>
      </c>
      <c r="E561" t="s">
        <v>14</v>
      </c>
      <c r="F561">
        <v>57</v>
      </c>
      <c r="G561">
        <v>16</v>
      </c>
      <c r="H561" t="s">
        <v>92</v>
      </c>
      <c r="I561" s="4">
        <v>44982</v>
      </c>
      <c r="J561" t="s">
        <v>16</v>
      </c>
      <c r="K561" t="s">
        <v>1208</v>
      </c>
    </row>
    <row r="562" spans="1:11">
      <c r="A562">
        <v>561</v>
      </c>
      <c r="B562" t="s">
        <v>78</v>
      </c>
      <c r="C562" t="s">
        <v>79</v>
      </c>
      <c r="D562" t="s">
        <v>80</v>
      </c>
      <c r="E562" t="s">
        <v>14</v>
      </c>
      <c r="F562">
        <v>28</v>
      </c>
      <c r="G562">
        <v>15</v>
      </c>
      <c r="H562" t="s">
        <v>15</v>
      </c>
      <c r="I562" s="4">
        <v>45003</v>
      </c>
      <c r="J562" t="s">
        <v>93</v>
      </c>
      <c r="K562" t="s">
        <v>1209</v>
      </c>
    </row>
    <row r="563" spans="1:11">
      <c r="A563">
        <v>562</v>
      </c>
      <c r="B563" t="s">
        <v>207</v>
      </c>
      <c r="C563" t="s">
        <v>34</v>
      </c>
      <c r="D563" t="s">
        <v>1210</v>
      </c>
      <c r="E563" t="s">
        <v>21</v>
      </c>
      <c r="F563">
        <v>21</v>
      </c>
      <c r="G563">
        <v>19</v>
      </c>
      <c r="H563" t="s">
        <v>45</v>
      </c>
      <c r="I563" s="4">
        <v>45446</v>
      </c>
      <c r="J563" t="s">
        <v>16</v>
      </c>
      <c r="K563" t="s">
        <v>1211</v>
      </c>
    </row>
    <row r="564" spans="1:11">
      <c r="A564">
        <v>563</v>
      </c>
      <c r="B564" t="s">
        <v>128</v>
      </c>
      <c r="C564" t="s">
        <v>12</v>
      </c>
      <c r="D564" t="s">
        <v>1212</v>
      </c>
      <c r="E564" t="s">
        <v>21</v>
      </c>
      <c r="F564">
        <v>46</v>
      </c>
      <c r="G564">
        <v>1</v>
      </c>
      <c r="H564" t="s">
        <v>59</v>
      </c>
      <c r="I564" s="4">
        <v>45513</v>
      </c>
      <c r="J564" t="s">
        <v>23</v>
      </c>
      <c r="K564" t="s">
        <v>1213</v>
      </c>
    </row>
    <row r="565" spans="1:11">
      <c r="A565">
        <v>564</v>
      </c>
      <c r="B565" t="s">
        <v>119</v>
      </c>
      <c r="C565" t="s">
        <v>47</v>
      </c>
      <c r="D565" t="s">
        <v>290</v>
      </c>
      <c r="E565" t="s">
        <v>21</v>
      </c>
      <c r="F565">
        <v>49</v>
      </c>
      <c r="G565">
        <v>2</v>
      </c>
      <c r="H565" t="s">
        <v>68</v>
      </c>
      <c r="I565" s="4">
        <v>45596</v>
      </c>
      <c r="J565" t="s">
        <v>16</v>
      </c>
      <c r="K565" t="s">
        <v>1214</v>
      </c>
    </row>
    <row r="566" spans="1:11">
      <c r="A566">
        <v>565</v>
      </c>
      <c r="B566" t="s">
        <v>203</v>
      </c>
      <c r="C566" t="s">
        <v>26</v>
      </c>
      <c r="D566" t="s">
        <v>1215</v>
      </c>
      <c r="E566" t="s">
        <v>21</v>
      </c>
      <c r="F566">
        <v>18</v>
      </c>
      <c r="G566">
        <v>7</v>
      </c>
      <c r="H566" t="s">
        <v>163</v>
      </c>
      <c r="I566" s="4">
        <v>45020</v>
      </c>
      <c r="J566" t="s">
        <v>93</v>
      </c>
      <c r="K566" t="s">
        <v>1216</v>
      </c>
    </row>
    <row r="567" spans="1:11">
      <c r="A567">
        <v>566</v>
      </c>
      <c r="B567" t="s">
        <v>109</v>
      </c>
      <c r="C567" t="s">
        <v>266</v>
      </c>
      <c r="D567" t="s">
        <v>1217</v>
      </c>
      <c r="E567" t="s">
        <v>21</v>
      </c>
      <c r="F567">
        <v>59</v>
      </c>
      <c r="G567">
        <v>7</v>
      </c>
      <c r="H567" t="s">
        <v>163</v>
      </c>
      <c r="I567" s="4">
        <v>45614</v>
      </c>
      <c r="J567" t="s">
        <v>23</v>
      </c>
      <c r="K567" t="s">
        <v>1218</v>
      </c>
    </row>
    <row r="568" spans="1:11">
      <c r="A568">
        <v>567</v>
      </c>
      <c r="B568" t="s">
        <v>30</v>
      </c>
      <c r="C568" t="s">
        <v>144</v>
      </c>
      <c r="D568" t="s">
        <v>1219</v>
      </c>
      <c r="E568" t="s">
        <v>21</v>
      </c>
      <c r="F568">
        <v>47</v>
      </c>
      <c r="G568">
        <v>14</v>
      </c>
      <c r="H568" t="s">
        <v>22</v>
      </c>
      <c r="I568" s="4">
        <v>45266</v>
      </c>
      <c r="J568" t="s">
        <v>23</v>
      </c>
      <c r="K568" t="s">
        <v>1220</v>
      </c>
    </row>
    <row r="569" spans="1:11">
      <c r="A569">
        <v>568</v>
      </c>
      <c r="B569" t="s">
        <v>178</v>
      </c>
      <c r="C569" t="s">
        <v>157</v>
      </c>
      <c r="D569" t="s">
        <v>1221</v>
      </c>
      <c r="E569" t="s">
        <v>21</v>
      </c>
      <c r="F569">
        <v>25</v>
      </c>
      <c r="G569">
        <v>11</v>
      </c>
      <c r="H569" t="s">
        <v>53</v>
      </c>
      <c r="I569" s="4">
        <v>45026</v>
      </c>
      <c r="J569" t="s">
        <v>93</v>
      </c>
      <c r="K569" t="s">
        <v>1222</v>
      </c>
    </row>
    <row r="570" spans="1:11">
      <c r="A570">
        <v>569</v>
      </c>
      <c r="B570" t="s">
        <v>650</v>
      </c>
      <c r="C570" t="s">
        <v>34</v>
      </c>
      <c r="D570" t="s">
        <v>1223</v>
      </c>
      <c r="E570" t="s">
        <v>14</v>
      </c>
      <c r="F570">
        <v>58</v>
      </c>
      <c r="G570">
        <v>3</v>
      </c>
      <c r="H570" t="s">
        <v>36</v>
      </c>
      <c r="I570" s="4">
        <v>45225</v>
      </c>
      <c r="J570" t="s">
        <v>23</v>
      </c>
      <c r="K570" t="s">
        <v>1224</v>
      </c>
    </row>
    <row r="571" spans="1:11">
      <c r="A571">
        <v>570</v>
      </c>
      <c r="B571" t="s">
        <v>178</v>
      </c>
      <c r="C571" t="s">
        <v>161</v>
      </c>
      <c r="D571" t="s">
        <v>1225</v>
      </c>
      <c r="E571" t="s">
        <v>21</v>
      </c>
      <c r="F571">
        <v>28</v>
      </c>
      <c r="G571">
        <v>1</v>
      </c>
      <c r="H571" t="s">
        <v>59</v>
      </c>
      <c r="I571" s="4">
        <v>45431</v>
      </c>
      <c r="J571" t="s">
        <v>16</v>
      </c>
      <c r="K571" t="s">
        <v>1226</v>
      </c>
    </row>
    <row r="572" spans="1:11">
      <c r="A572">
        <v>571</v>
      </c>
      <c r="B572" t="s">
        <v>214</v>
      </c>
      <c r="C572" t="s">
        <v>322</v>
      </c>
      <c r="D572" t="s">
        <v>1227</v>
      </c>
      <c r="E572" t="s">
        <v>21</v>
      </c>
      <c r="F572">
        <v>30</v>
      </c>
      <c r="G572">
        <v>8</v>
      </c>
      <c r="H572" t="s">
        <v>76</v>
      </c>
      <c r="I572" s="4">
        <v>45050</v>
      </c>
      <c r="J572" t="s">
        <v>54</v>
      </c>
      <c r="K572" t="s">
        <v>1228</v>
      </c>
    </row>
    <row r="573" spans="1:11">
      <c r="A573">
        <v>572</v>
      </c>
      <c r="B573" t="s">
        <v>427</v>
      </c>
      <c r="C573" t="s">
        <v>187</v>
      </c>
      <c r="D573" t="s">
        <v>1229</v>
      </c>
      <c r="E573" t="s">
        <v>21</v>
      </c>
      <c r="F573">
        <v>30</v>
      </c>
      <c r="G573">
        <v>14</v>
      </c>
      <c r="H573" t="s">
        <v>22</v>
      </c>
      <c r="I573" s="4">
        <v>45273</v>
      </c>
      <c r="J573" t="s">
        <v>16</v>
      </c>
      <c r="K573" t="s">
        <v>1230</v>
      </c>
    </row>
    <row r="574" spans="1:11">
      <c r="A574">
        <v>573</v>
      </c>
      <c r="B574" t="s">
        <v>336</v>
      </c>
      <c r="C574" t="s">
        <v>43</v>
      </c>
      <c r="D574" t="s">
        <v>337</v>
      </c>
      <c r="E574" t="s">
        <v>21</v>
      </c>
      <c r="F574">
        <v>46</v>
      </c>
      <c r="G574">
        <v>2</v>
      </c>
      <c r="H574" t="s">
        <v>68</v>
      </c>
      <c r="I574" s="4">
        <v>45395</v>
      </c>
      <c r="J574" t="s">
        <v>23</v>
      </c>
      <c r="K574" t="s">
        <v>1231</v>
      </c>
    </row>
    <row r="575" spans="1:11">
      <c r="A575">
        <v>574</v>
      </c>
      <c r="B575" t="s">
        <v>133</v>
      </c>
      <c r="C575" t="s">
        <v>317</v>
      </c>
      <c r="D575" t="s">
        <v>1232</v>
      </c>
      <c r="E575" t="s">
        <v>14</v>
      </c>
      <c r="F575">
        <v>21</v>
      </c>
      <c r="G575">
        <v>6</v>
      </c>
      <c r="H575" t="s">
        <v>63</v>
      </c>
      <c r="I575" s="4">
        <v>45493</v>
      </c>
      <c r="J575" t="s">
        <v>54</v>
      </c>
      <c r="K575" t="s">
        <v>1233</v>
      </c>
    </row>
    <row r="576" spans="1:11">
      <c r="A576">
        <v>575</v>
      </c>
      <c r="B576" t="s">
        <v>254</v>
      </c>
      <c r="C576" t="s">
        <v>266</v>
      </c>
      <c r="D576" t="s">
        <v>1234</v>
      </c>
      <c r="E576" t="s">
        <v>21</v>
      </c>
      <c r="F576">
        <v>29</v>
      </c>
      <c r="G576">
        <v>13</v>
      </c>
      <c r="H576" t="s">
        <v>117</v>
      </c>
      <c r="I576" s="4">
        <v>45635</v>
      </c>
      <c r="J576" t="s">
        <v>23</v>
      </c>
      <c r="K576" t="s">
        <v>1235</v>
      </c>
    </row>
    <row r="577" spans="1:11">
      <c r="A577">
        <v>576</v>
      </c>
      <c r="B577" t="s">
        <v>358</v>
      </c>
      <c r="C577" t="s">
        <v>147</v>
      </c>
      <c r="D577" t="s">
        <v>1236</v>
      </c>
      <c r="E577" t="s">
        <v>14</v>
      </c>
      <c r="F577">
        <v>56</v>
      </c>
      <c r="G577">
        <v>9</v>
      </c>
      <c r="H577" t="s">
        <v>278</v>
      </c>
      <c r="I577" s="4">
        <v>45256</v>
      </c>
      <c r="J577" t="s">
        <v>23</v>
      </c>
      <c r="K577" t="s">
        <v>1237</v>
      </c>
    </row>
    <row r="578" spans="1:11">
      <c r="A578">
        <v>577</v>
      </c>
      <c r="B578" t="s">
        <v>203</v>
      </c>
      <c r="C578" t="s">
        <v>169</v>
      </c>
      <c r="D578" t="s">
        <v>1238</v>
      </c>
      <c r="E578" t="s">
        <v>21</v>
      </c>
      <c r="F578">
        <v>33</v>
      </c>
      <c r="G578">
        <v>17</v>
      </c>
      <c r="H578" t="s">
        <v>334</v>
      </c>
      <c r="I578" s="4">
        <v>45207</v>
      </c>
      <c r="J578" t="s">
        <v>23</v>
      </c>
      <c r="K578" t="s">
        <v>1239</v>
      </c>
    </row>
    <row r="579" spans="1:11">
      <c r="A579">
        <v>578</v>
      </c>
      <c r="B579" t="s">
        <v>435</v>
      </c>
      <c r="C579" t="s">
        <v>106</v>
      </c>
      <c r="D579" t="s">
        <v>1240</v>
      </c>
      <c r="E579" t="s">
        <v>21</v>
      </c>
      <c r="F579">
        <v>26</v>
      </c>
      <c r="G579">
        <v>14</v>
      </c>
      <c r="H579" t="s">
        <v>22</v>
      </c>
      <c r="I579" s="4">
        <v>45349</v>
      </c>
      <c r="J579" t="s">
        <v>23</v>
      </c>
      <c r="K579" t="s">
        <v>1241</v>
      </c>
    </row>
    <row r="580" spans="1:11">
      <c r="A580">
        <v>579</v>
      </c>
      <c r="B580" t="s">
        <v>174</v>
      </c>
      <c r="C580" t="s">
        <v>204</v>
      </c>
      <c r="D580" t="s">
        <v>1242</v>
      </c>
      <c r="E580" t="s">
        <v>21</v>
      </c>
      <c r="F580">
        <v>63</v>
      </c>
      <c r="G580">
        <v>15</v>
      </c>
      <c r="H580" t="s">
        <v>15</v>
      </c>
      <c r="I580" s="4">
        <v>45493</v>
      </c>
      <c r="J580" t="s">
        <v>23</v>
      </c>
      <c r="K580" t="s">
        <v>1243</v>
      </c>
    </row>
    <row r="581" spans="1:11">
      <c r="A581">
        <v>580</v>
      </c>
      <c r="B581" t="s">
        <v>210</v>
      </c>
      <c r="C581" t="s">
        <v>83</v>
      </c>
      <c r="D581" t="s">
        <v>1244</v>
      </c>
      <c r="E581" t="s">
        <v>14</v>
      </c>
      <c r="F581">
        <v>61</v>
      </c>
      <c r="G581">
        <v>11</v>
      </c>
      <c r="H581" t="s">
        <v>53</v>
      </c>
      <c r="I581" s="4">
        <v>45280</v>
      </c>
      <c r="J581" t="s">
        <v>54</v>
      </c>
      <c r="K581" t="s">
        <v>1245</v>
      </c>
    </row>
    <row r="582" spans="1:11">
      <c r="A582">
        <v>581</v>
      </c>
      <c r="B582" t="s">
        <v>584</v>
      </c>
      <c r="C582" t="s">
        <v>312</v>
      </c>
      <c r="D582" t="s">
        <v>1246</v>
      </c>
      <c r="E582" t="s">
        <v>14</v>
      </c>
      <c r="F582">
        <v>62</v>
      </c>
      <c r="G582">
        <v>6</v>
      </c>
      <c r="H582" t="s">
        <v>63</v>
      </c>
      <c r="I582" s="4">
        <v>45579</v>
      </c>
      <c r="J582" t="s">
        <v>23</v>
      </c>
      <c r="K582" t="s">
        <v>1247</v>
      </c>
    </row>
    <row r="583" spans="1:11">
      <c r="A583">
        <v>582</v>
      </c>
      <c r="B583" t="s">
        <v>99</v>
      </c>
      <c r="C583" t="s">
        <v>309</v>
      </c>
      <c r="D583" t="s">
        <v>1248</v>
      </c>
      <c r="E583" t="s">
        <v>14</v>
      </c>
      <c r="F583">
        <v>55</v>
      </c>
      <c r="G583">
        <v>7</v>
      </c>
      <c r="H583" t="s">
        <v>163</v>
      </c>
      <c r="I583" s="4">
        <v>45511</v>
      </c>
      <c r="J583" t="s">
        <v>54</v>
      </c>
      <c r="K583" t="s">
        <v>1249</v>
      </c>
    </row>
    <row r="584" spans="1:11">
      <c r="A584">
        <v>583</v>
      </c>
      <c r="B584" t="s">
        <v>38</v>
      </c>
      <c r="C584" t="s">
        <v>39</v>
      </c>
      <c r="D584" t="s">
        <v>40</v>
      </c>
      <c r="E584" t="s">
        <v>21</v>
      </c>
      <c r="F584">
        <v>45</v>
      </c>
      <c r="G584">
        <v>3</v>
      </c>
      <c r="H584" t="s">
        <v>36</v>
      </c>
      <c r="I584" s="4">
        <v>44940</v>
      </c>
      <c r="J584" t="s">
        <v>23</v>
      </c>
      <c r="K584" t="s">
        <v>1250</v>
      </c>
    </row>
    <row r="585" spans="1:11">
      <c r="A585">
        <v>584</v>
      </c>
      <c r="B585" t="s">
        <v>25</v>
      </c>
      <c r="C585" t="s">
        <v>123</v>
      </c>
      <c r="D585" t="s">
        <v>1251</v>
      </c>
      <c r="E585" t="s">
        <v>14</v>
      </c>
      <c r="F585">
        <v>21</v>
      </c>
      <c r="G585">
        <v>1</v>
      </c>
      <c r="H585" t="s">
        <v>59</v>
      </c>
      <c r="I585" s="4">
        <v>45131</v>
      </c>
      <c r="J585" t="s">
        <v>23</v>
      </c>
      <c r="K585" t="s">
        <v>1252</v>
      </c>
    </row>
    <row r="586" spans="1:11">
      <c r="A586">
        <v>585</v>
      </c>
      <c r="B586" t="s">
        <v>160</v>
      </c>
      <c r="C586" t="s">
        <v>322</v>
      </c>
      <c r="D586" t="s">
        <v>974</v>
      </c>
      <c r="E586" t="s">
        <v>14</v>
      </c>
      <c r="F586">
        <v>21</v>
      </c>
      <c r="G586">
        <v>2</v>
      </c>
      <c r="H586" t="s">
        <v>68</v>
      </c>
      <c r="I586" s="4">
        <v>45634</v>
      </c>
      <c r="J586" t="s">
        <v>93</v>
      </c>
      <c r="K586" t="s">
        <v>1253</v>
      </c>
    </row>
    <row r="587" spans="1:11">
      <c r="A587">
        <v>586</v>
      </c>
      <c r="B587" t="s">
        <v>99</v>
      </c>
      <c r="C587" t="s">
        <v>39</v>
      </c>
      <c r="D587" t="s">
        <v>1254</v>
      </c>
      <c r="E587" t="s">
        <v>14</v>
      </c>
      <c r="F587">
        <v>46</v>
      </c>
      <c r="G587">
        <v>1</v>
      </c>
      <c r="H587" t="s">
        <v>59</v>
      </c>
      <c r="I587" s="4">
        <v>45031</v>
      </c>
      <c r="J587" t="s">
        <v>23</v>
      </c>
      <c r="K587" t="s">
        <v>1255</v>
      </c>
    </row>
    <row r="588" spans="1:11">
      <c r="A588">
        <v>587</v>
      </c>
      <c r="B588" t="s">
        <v>61</v>
      </c>
      <c r="C588" t="s">
        <v>204</v>
      </c>
      <c r="D588" t="s">
        <v>1256</v>
      </c>
      <c r="E588" t="s">
        <v>14</v>
      </c>
      <c r="F588">
        <v>50</v>
      </c>
      <c r="G588">
        <v>4</v>
      </c>
      <c r="H588" t="s">
        <v>225</v>
      </c>
      <c r="I588" s="4">
        <v>45639</v>
      </c>
      <c r="J588" t="s">
        <v>23</v>
      </c>
      <c r="K588" t="s">
        <v>1257</v>
      </c>
    </row>
    <row r="589" spans="1:11">
      <c r="A589">
        <v>588</v>
      </c>
      <c r="B589" t="s">
        <v>11</v>
      </c>
      <c r="C589" t="s">
        <v>147</v>
      </c>
      <c r="D589" t="s">
        <v>1258</v>
      </c>
      <c r="E589" t="s">
        <v>14</v>
      </c>
      <c r="F589">
        <v>61</v>
      </c>
      <c r="G589">
        <v>4</v>
      </c>
      <c r="H589" t="s">
        <v>225</v>
      </c>
      <c r="I589" s="4">
        <v>45247</v>
      </c>
      <c r="J589" t="s">
        <v>54</v>
      </c>
      <c r="K589" t="s">
        <v>1259</v>
      </c>
    </row>
    <row r="590" spans="1:11">
      <c r="A590">
        <v>589</v>
      </c>
      <c r="B590" t="s">
        <v>650</v>
      </c>
      <c r="C590" t="s">
        <v>322</v>
      </c>
      <c r="D590" t="s">
        <v>1260</v>
      </c>
      <c r="E590" t="s">
        <v>14</v>
      </c>
      <c r="F590">
        <v>46</v>
      </c>
      <c r="G590">
        <v>2</v>
      </c>
      <c r="H590" t="s">
        <v>68</v>
      </c>
      <c r="I590" s="4">
        <v>45157</v>
      </c>
      <c r="J590" t="s">
        <v>28</v>
      </c>
      <c r="K590" t="s">
        <v>1261</v>
      </c>
    </row>
    <row r="591" spans="1:11">
      <c r="A591">
        <v>590</v>
      </c>
      <c r="B591" t="s">
        <v>105</v>
      </c>
      <c r="C591" t="s">
        <v>43</v>
      </c>
      <c r="D591" t="s">
        <v>1262</v>
      </c>
      <c r="E591" t="s">
        <v>21</v>
      </c>
      <c r="F591">
        <v>56</v>
      </c>
      <c r="G591">
        <v>7</v>
      </c>
      <c r="H591" t="s">
        <v>163</v>
      </c>
      <c r="I591" s="4">
        <v>45128</v>
      </c>
      <c r="J591" t="s">
        <v>93</v>
      </c>
      <c r="K591" t="s">
        <v>1263</v>
      </c>
    </row>
    <row r="592" spans="1:11">
      <c r="A592">
        <v>591</v>
      </c>
      <c r="B592" t="s">
        <v>160</v>
      </c>
      <c r="C592" t="s">
        <v>106</v>
      </c>
      <c r="D592" t="s">
        <v>1264</v>
      </c>
      <c r="E592" t="s">
        <v>14</v>
      </c>
      <c r="F592">
        <v>61</v>
      </c>
      <c r="G592">
        <v>2</v>
      </c>
      <c r="H592" t="s">
        <v>68</v>
      </c>
      <c r="I592" s="4">
        <v>45003</v>
      </c>
      <c r="J592" t="s">
        <v>16</v>
      </c>
      <c r="K592" t="s">
        <v>1265</v>
      </c>
    </row>
    <row r="593" spans="1:11">
      <c r="A593">
        <v>592</v>
      </c>
      <c r="B593" t="s">
        <v>61</v>
      </c>
      <c r="C593" t="s">
        <v>266</v>
      </c>
      <c r="D593" t="s">
        <v>1266</v>
      </c>
      <c r="E593" t="s">
        <v>14</v>
      </c>
      <c r="F593">
        <v>20</v>
      </c>
      <c r="G593">
        <v>2</v>
      </c>
      <c r="H593" t="s">
        <v>68</v>
      </c>
      <c r="I593" s="4">
        <v>45365</v>
      </c>
      <c r="J593" t="s">
        <v>23</v>
      </c>
      <c r="K593" t="s">
        <v>1267</v>
      </c>
    </row>
    <row r="594" spans="1:11">
      <c r="A594">
        <v>593</v>
      </c>
      <c r="B594" t="s">
        <v>450</v>
      </c>
      <c r="C594" t="s">
        <v>110</v>
      </c>
      <c r="D594" t="s">
        <v>1268</v>
      </c>
      <c r="E594" t="s">
        <v>21</v>
      </c>
      <c r="F594">
        <v>34</v>
      </c>
      <c r="G594">
        <v>7</v>
      </c>
      <c r="H594" t="s">
        <v>163</v>
      </c>
      <c r="I594" s="4">
        <v>44932</v>
      </c>
      <c r="J594" t="s">
        <v>23</v>
      </c>
      <c r="K594" t="s">
        <v>1269</v>
      </c>
    </row>
    <row r="595" spans="1:11">
      <c r="A595">
        <v>594</v>
      </c>
      <c r="B595" t="s">
        <v>386</v>
      </c>
      <c r="C595" t="s">
        <v>123</v>
      </c>
      <c r="D595" t="s">
        <v>1270</v>
      </c>
      <c r="E595" t="s">
        <v>14</v>
      </c>
      <c r="F595">
        <v>56</v>
      </c>
      <c r="G595">
        <v>18</v>
      </c>
      <c r="H595" t="s">
        <v>66</v>
      </c>
      <c r="I595" s="4">
        <v>44979</v>
      </c>
      <c r="J595" t="s">
        <v>93</v>
      </c>
      <c r="K595" t="s">
        <v>1271</v>
      </c>
    </row>
    <row r="596" spans="1:11">
      <c r="A596">
        <v>595</v>
      </c>
      <c r="B596" t="s">
        <v>95</v>
      </c>
      <c r="C596" t="s">
        <v>71</v>
      </c>
      <c r="D596" t="s">
        <v>1272</v>
      </c>
      <c r="E596" t="s">
        <v>21</v>
      </c>
      <c r="F596">
        <v>22</v>
      </c>
      <c r="G596">
        <v>7</v>
      </c>
      <c r="H596" t="s">
        <v>163</v>
      </c>
      <c r="I596" s="4">
        <v>45651</v>
      </c>
      <c r="J596" t="s">
        <v>23</v>
      </c>
      <c r="K596" t="s">
        <v>1273</v>
      </c>
    </row>
    <row r="597" spans="1:11">
      <c r="A597">
        <v>596</v>
      </c>
      <c r="B597" t="s">
        <v>235</v>
      </c>
      <c r="C597" t="s">
        <v>474</v>
      </c>
      <c r="D597" t="s">
        <v>1274</v>
      </c>
      <c r="E597" t="s">
        <v>14</v>
      </c>
      <c r="F597">
        <v>50</v>
      </c>
      <c r="G597">
        <v>1</v>
      </c>
      <c r="H597" t="s">
        <v>59</v>
      </c>
      <c r="I597" s="4">
        <v>45090</v>
      </c>
      <c r="J597" t="s">
        <v>23</v>
      </c>
      <c r="K597" t="s">
        <v>1275</v>
      </c>
    </row>
    <row r="598" spans="1:11">
      <c r="A598">
        <v>597</v>
      </c>
      <c r="B598" t="s">
        <v>257</v>
      </c>
      <c r="C598" t="s">
        <v>309</v>
      </c>
      <c r="D598" t="s">
        <v>1276</v>
      </c>
      <c r="E598" t="s">
        <v>21</v>
      </c>
      <c r="F598">
        <v>31</v>
      </c>
      <c r="G598">
        <v>2</v>
      </c>
      <c r="H598" t="s">
        <v>68</v>
      </c>
      <c r="I598" s="4">
        <v>45606</v>
      </c>
      <c r="J598" t="s">
        <v>23</v>
      </c>
      <c r="K598" t="s">
        <v>1277</v>
      </c>
    </row>
    <row r="599" spans="1:11">
      <c r="A599">
        <v>598</v>
      </c>
      <c r="B599" t="s">
        <v>435</v>
      </c>
      <c r="C599" t="s">
        <v>211</v>
      </c>
      <c r="D599" t="s">
        <v>1278</v>
      </c>
      <c r="E599" t="s">
        <v>21</v>
      </c>
      <c r="F599">
        <v>57</v>
      </c>
      <c r="G599">
        <v>19</v>
      </c>
      <c r="H599" t="s">
        <v>45</v>
      </c>
      <c r="I599" s="4">
        <v>45470</v>
      </c>
      <c r="J599" t="s">
        <v>23</v>
      </c>
      <c r="K599" t="s">
        <v>1279</v>
      </c>
    </row>
    <row r="600" spans="1:11">
      <c r="A600">
        <v>599</v>
      </c>
      <c r="B600" t="s">
        <v>358</v>
      </c>
      <c r="C600" t="s">
        <v>309</v>
      </c>
      <c r="D600" t="s">
        <v>1280</v>
      </c>
      <c r="E600" t="s">
        <v>14</v>
      </c>
      <c r="F600">
        <v>59</v>
      </c>
      <c r="G600">
        <v>5</v>
      </c>
      <c r="H600" t="s">
        <v>49</v>
      </c>
      <c r="I600" s="4">
        <v>45555</v>
      </c>
      <c r="J600" t="s">
        <v>28</v>
      </c>
      <c r="K600" t="s">
        <v>1281</v>
      </c>
    </row>
    <row r="601" spans="1:11">
      <c r="A601">
        <v>600</v>
      </c>
      <c r="B601" t="s">
        <v>386</v>
      </c>
      <c r="C601" t="s">
        <v>47</v>
      </c>
      <c r="D601" t="s">
        <v>1282</v>
      </c>
      <c r="E601" t="s">
        <v>14</v>
      </c>
      <c r="F601">
        <v>25</v>
      </c>
      <c r="G601">
        <v>4</v>
      </c>
      <c r="H601" t="s">
        <v>225</v>
      </c>
      <c r="I601" s="4">
        <v>45322</v>
      </c>
      <c r="J601" t="s">
        <v>23</v>
      </c>
      <c r="K601" t="s">
        <v>1283</v>
      </c>
    </row>
    <row r="602" spans="1:11">
      <c r="A602">
        <v>601</v>
      </c>
      <c r="B602" t="s">
        <v>150</v>
      </c>
      <c r="C602" t="s">
        <v>474</v>
      </c>
      <c r="D602" t="s">
        <v>1284</v>
      </c>
      <c r="E602" t="s">
        <v>21</v>
      </c>
      <c r="F602">
        <v>41</v>
      </c>
      <c r="G602">
        <v>14</v>
      </c>
      <c r="H602" t="s">
        <v>22</v>
      </c>
      <c r="I602" s="4">
        <v>45453</v>
      </c>
      <c r="J602" t="s">
        <v>28</v>
      </c>
      <c r="K602" t="s">
        <v>1285</v>
      </c>
    </row>
    <row r="603" spans="1:11">
      <c r="A603">
        <v>602</v>
      </c>
      <c r="B603" t="s">
        <v>95</v>
      </c>
      <c r="C603" t="s">
        <v>26</v>
      </c>
      <c r="D603" t="s">
        <v>1286</v>
      </c>
      <c r="E603" t="s">
        <v>21</v>
      </c>
      <c r="F603">
        <v>59</v>
      </c>
      <c r="G603">
        <v>3</v>
      </c>
      <c r="H603" t="s">
        <v>36</v>
      </c>
      <c r="I603" s="4">
        <v>45124</v>
      </c>
      <c r="J603" t="s">
        <v>23</v>
      </c>
      <c r="K603" t="s">
        <v>1287</v>
      </c>
    </row>
    <row r="604" spans="1:11">
      <c r="A604">
        <v>603</v>
      </c>
      <c r="B604" t="s">
        <v>358</v>
      </c>
      <c r="C604" t="s">
        <v>110</v>
      </c>
      <c r="D604" t="s">
        <v>1288</v>
      </c>
      <c r="E604" t="s">
        <v>14</v>
      </c>
      <c r="F604">
        <v>52</v>
      </c>
      <c r="G604">
        <v>19</v>
      </c>
      <c r="H604" t="s">
        <v>45</v>
      </c>
      <c r="I604" s="4">
        <v>45473</v>
      </c>
      <c r="J604" t="s">
        <v>16</v>
      </c>
      <c r="K604" t="s">
        <v>1289</v>
      </c>
    </row>
    <row r="605" spans="1:11">
      <c r="A605">
        <v>604</v>
      </c>
      <c r="B605" t="s">
        <v>210</v>
      </c>
      <c r="C605" t="s">
        <v>211</v>
      </c>
      <c r="D605" t="s">
        <v>212</v>
      </c>
      <c r="E605" t="s">
        <v>14</v>
      </c>
      <c r="F605">
        <v>45</v>
      </c>
      <c r="G605">
        <v>15</v>
      </c>
      <c r="H605" t="s">
        <v>15</v>
      </c>
      <c r="I605" s="4">
        <v>45033</v>
      </c>
      <c r="J605" t="s">
        <v>16</v>
      </c>
      <c r="K605" t="s">
        <v>1290</v>
      </c>
    </row>
    <row r="606" spans="1:11">
      <c r="A606">
        <v>605</v>
      </c>
      <c r="B606" t="s">
        <v>198</v>
      </c>
      <c r="C606" t="s">
        <v>120</v>
      </c>
      <c r="D606" t="s">
        <v>1291</v>
      </c>
      <c r="E606" t="s">
        <v>21</v>
      </c>
      <c r="F606">
        <v>27</v>
      </c>
      <c r="G606">
        <v>12</v>
      </c>
      <c r="H606" t="s">
        <v>112</v>
      </c>
      <c r="I606" s="4">
        <v>44951</v>
      </c>
      <c r="J606" t="s">
        <v>23</v>
      </c>
      <c r="K606" t="s">
        <v>1292</v>
      </c>
    </row>
    <row r="607" spans="1:11">
      <c r="A607">
        <v>606</v>
      </c>
      <c r="B607" t="s">
        <v>336</v>
      </c>
      <c r="C607" t="s">
        <v>263</v>
      </c>
      <c r="D607" t="s">
        <v>1020</v>
      </c>
      <c r="E607" t="s">
        <v>21</v>
      </c>
      <c r="F607">
        <v>29</v>
      </c>
      <c r="G607">
        <v>1</v>
      </c>
      <c r="H607" t="s">
        <v>59</v>
      </c>
      <c r="I607" s="4">
        <v>45184</v>
      </c>
      <c r="J607" t="s">
        <v>23</v>
      </c>
      <c r="K607" t="s">
        <v>1293</v>
      </c>
    </row>
    <row r="608" spans="1:11">
      <c r="A608">
        <v>607</v>
      </c>
      <c r="B608" t="s">
        <v>11</v>
      </c>
      <c r="C608" t="s">
        <v>322</v>
      </c>
      <c r="D608" t="s">
        <v>1294</v>
      </c>
      <c r="E608" t="s">
        <v>14</v>
      </c>
      <c r="F608">
        <v>46</v>
      </c>
      <c r="G608">
        <v>4</v>
      </c>
      <c r="H608" t="s">
        <v>225</v>
      </c>
      <c r="I608" s="4">
        <v>45572</v>
      </c>
      <c r="J608" t="s">
        <v>23</v>
      </c>
      <c r="K608" t="s">
        <v>1295</v>
      </c>
    </row>
    <row r="609" spans="1:11">
      <c r="A609">
        <v>608</v>
      </c>
      <c r="B609" t="s">
        <v>150</v>
      </c>
      <c r="C609" t="s">
        <v>147</v>
      </c>
      <c r="D609" t="s">
        <v>1296</v>
      </c>
      <c r="E609" t="s">
        <v>21</v>
      </c>
      <c r="F609">
        <v>52</v>
      </c>
      <c r="G609">
        <v>10</v>
      </c>
      <c r="H609" t="s">
        <v>142</v>
      </c>
      <c r="I609" s="4">
        <v>44933</v>
      </c>
      <c r="J609" t="s">
        <v>23</v>
      </c>
      <c r="K609" t="s">
        <v>1297</v>
      </c>
    </row>
    <row r="610" spans="1:11">
      <c r="A610">
        <v>609</v>
      </c>
      <c r="B610" t="s">
        <v>99</v>
      </c>
      <c r="C610" t="s">
        <v>43</v>
      </c>
      <c r="D610" t="s">
        <v>1298</v>
      </c>
      <c r="E610" t="s">
        <v>14</v>
      </c>
      <c r="F610">
        <v>22</v>
      </c>
      <c r="G610">
        <v>1</v>
      </c>
      <c r="H610" t="s">
        <v>59</v>
      </c>
      <c r="I610" s="4">
        <v>45293</v>
      </c>
      <c r="J610" t="s">
        <v>54</v>
      </c>
      <c r="K610" t="s">
        <v>1299</v>
      </c>
    </row>
    <row r="611" spans="1:11">
      <c r="A611">
        <v>610</v>
      </c>
      <c r="B611" t="s">
        <v>160</v>
      </c>
      <c r="C611" t="s">
        <v>31</v>
      </c>
      <c r="D611" t="s">
        <v>1300</v>
      </c>
      <c r="E611" t="s">
        <v>14</v>
      </c>
      <c r="F611">
        <v>36</v>
      </c>
      <c r="G611">
        <v>8</v>
      </c>
      <c r="H611" t="s">
        <v>76</v>
      </c>
      <c r="I611" s="4">
        <v>45375</v>
      </c>
      <c r="J611" t="s">
        <v>23</v>
      </c>
      <c r="K611" t="s">
        <v>1301</v>
      </c>
    </row>
    <row r="612" spans="1:11">
      <c r="A612">
        <v>611</v>
      </c>
      <c r="B612" t="s">
        <v>133</v>
      </c>
      <c r="C612" t="s">
        <v>110</v>
      </c>
      <c r="D612" t="s">
        <v>1302</v>
      </c>
      <c r="E612" t="s">
        <v>14</v>
      </c>
      <c r="F612">
        <v>26</v>
      </c>
      <c r="G612">
        <v>6</v>
      </c>
      <c r="H612" t="s">
        <v>63</v>
      </c>
      <c r="I612" s="4">
        <v>45327</v>
      </c>
      <c r="J612" t="s">
        <v>93</v>
      </c>
      <c r="K612" t="s">
        <v>1303</v>
      </c>
    </row>
    <row r="613" spans="1:11">
      <c r="A613">
        <v>612</v>
      </c>
      <c r="B613" t="s">
        <v>198</v>
      </c>
      <c r="C613" t="s">
        <v>123</v>
      </c>
      <c r="D613" t="s">
        <v>1304</v>
      </c>
      <c r="E613" t="s">
        <v>21</v>
      </c>
      <c r="F613">
        <v>64</v>
      </c>
      <c r="G613">
        <v>3</v>
      </c>
      <c r="H613" t="s">
        <v>36</v>
      </c>
      <c r="I613" s="4">
        <v>45590</v>
      </c>
      <c r="J613" t="s">
        <v>23</v>
      </c>
      <c r="K613" t="s">
        <v>1305</v>
      </c>
    </row>
    <row r="614" spans="1:11">
      <c r="A614">
        <v>613</v>
      </c>
      <c r="B614" t="s">
        <v>228</v>
      </c>
      <c r="C614" t="s">
        <v>204</v>
      </c>
      <c r="D614" t="s">
        <v>1306</v>
      </c>
      <c r="E614" t="s">
        <v>14</v>
      </c>
      <c r="F614">
        <v>20</v>
      </c>
      <c r="G614">
        <v>2</v>
      </c>
      <c r="H614" t="s">
        <v>68</v>
      </c>
      <c r="I614" s="4">
        <v>44932</v>
      </c>
      <c r="J614" t="s">
        <v>23</v>
      </c>
      <c r="K614" t="s">
        <v>1307</v>
      </c>
    </row>
    <row r="615" spans="1:11">
      <c r="A615">
        <v>614</v>
      </c>
      <c r="B615" t="s">
        <v>65</v>
      </c>
      <c r="C615" t="s">
        <v>204</v>
      </c>
      <c r="D615" t="s">
        <v>1308</v>
      </c>
      <c r="E615" t="s">
        <v>21</v>
      </c>
      <c r="F615">
        <v>37</v>
      </c>
      <c r="G615">
        <v>19</v>
      </c>
      <c r="H615" t="s">
        <v>45</v>
      </c>
      <c r="I615" s="4">
        <v>45142</v>
      </c>
      <c r="J615" t="s">
        <v>93</v>
      </c>
      <c r="K615" t="s">
        <v>1309</v>
      </c>
    </row>
    <row r="616" spans="1:11">
      <c r="A616">
        <v>615</v>
      </c>
      <c r="B616" t="s">
        <v>427</v>
      </c>
      <c r="C616" t="s">
        <v>19</v>
      </c>
      <c r="D616" t="s">
        <v>1310</v>
      </c>
      <c r="E616" t="s">
        <v>21</v>
      </c>
      <c r="F616">
        <v>50</v>
      </c>
      <c r="G616">
        <v>17</v>
      </c>
      <c r="H616" t="s">
        <v>334</v>
      </c>
      <c r="I616" s="4">
        <v>45072</v>
      </c>
      <c r="J616" t="s">
        <v>16</v>
      </c>
      <c r="K616" t="s">
        <v>1311</v>
      </c>
    </row>
    <row r="617" spans="1:11">
      <c r="A617">
        <v>616</v>
      </c>
      <c r="B617" t="s">
        <v>70</v>
      </c>
      <c r="C617" t="s">
        <v>322</v>
      </c>
      <c r="D617" t="s">
        <v>1312</v>
      </c>
      <c r="E617" t="s">
        <v>14</v>
      </c>
      <c r="F617">
        <v>29</v>
      </c>
      <c r="G617">
        <v>2</v>
      </c>
      <c r="H617" t="s">
        <v>68</v>
      </c>
      <c r="I617" s="4">
        <v>45614</v>
      </c>
      <c r="J617" t="s">
        <v>93</v>
      </c>
      <c r="K617" t="s">
        <v>1313</v>
      </c>
    </row>
    <row r="618" spans="1:11">
      <c r="A618">
        <v>617</v>
      </c>
      <c r="B618" t="s">
        <v>292</v>
      </c>
      <c r="C618" t="s">
        <v>204</v>
      </c>
      <c r="D618" t="s">
        <v>1314</v>
      </c>
      <c r="E618" t="s">
        <v>14</v>
      </c>
      <c r="F618">
        <v>53</v>
      </c>
      <c r="G618">
        <v>5</v>
      </c>
      <c r="H618" t="s">
        <v>49</v>
      </c>
      <c r="I618" s="4">
        <v>45001</v>
      </c>
      <c r="J618" t="s">
        <v>23</v>
      </c>
      <c r="K618" t="s">
        <v>1315</v>
      </c>
    </row>
    <row r="619" spans="1:11">
      <c r="A619">
        <v>618</v>
      </c>
      <c r="B619" t="s">
        <v>51</v>
      </c>
      <c r="C619" t="s">
        <v>161</v>
      </c>
      <c r="D619" t="s">
        <v>948</v>
      </c>
      <c r="E619" t="s">
        <v>14</v>
      </c>
      <c r="F619">
        <v>55</v>
      </c>
      <c r="G619">
        <v>2</v>
      </c>
      <c r="H619" t="s">
        <v>68</v>
      </c>
      <c r="I619" s="4">
        <v>45425</v>
      </c>
      <c r="J619" t="s">
        <v>54</v>
      </c>
      <c r="K619" t="s">
        <v>1316</v>
      </c>
    </row>
    <row r="620" spans="1:11">
      <c r="A620">
        <v>619</v>
      </c>
      <c r="B620" t="s">
        <v>450</v>
      </c>
      <c r="C620" t="s">
        <v>12</v>
      </c>
      <c r="D620" t="s">
        <v>1317</v>
      </c>
      <c r="E620" t="s">
        <v>21</v>
      </c>
      <c r="F620">
        <v>57</v>
      </c>
      <c r="G620">
        <v>1</v>
      </c>
      <c r="H620" t="s">
        <v>59</v>
      </c>
      <c r="I620" s="4">
        <v>44998</v>
      </c>
      <c r="J620" t="s">
        <v>28</v>
      </c>
      <c r="K620" t="s">
        <v>1318</v>
      </c>
    </row>
    <row r="621" spans="1:11">
      <c r="A621">
        <v>620</v>
      </c>
      <c r="B621" t="s">
        <v>95</v>
      </c>
      <c r="C621" t="s">
        <v>106</v>
      </c>
      <c r="D621" t="s">
        <v>1319</v>
      </c>
      <c r="E621" t="s">
        <v>21</v>
      </c>
      <c r="F621">
        <v>60</v>
      </c>
      <c r="G621">
        <v>3</v>
      </c>
      <c r="H621" t="s">
        <v>36</v>
      </c>
      <c r="I621" s="4">
        <v>45240</v>
      </c>
      <c r="J621" t="s">
        <v>23</v>
      </c>
      <c r="K621" t="s">
        <v>1320</v>
      </c>
    </row>
    <row r="622" spans="1:11">
      <c r="A622">
        <v>621</v>
      </c>
      <c r="B622" t="s">
        <v>808</v>
      </c>
      <c r="C622" t="s">
        <v>71</v>
      </c>
      <c r="D622" t="s">
        <v>1321</v>
      </c>
      <c r="E622" t="s">
        <v>14</v>
      </c>
      <c r="F622">
        <v>38</v>
      </c>
      <c r="G622">
        <v>3</v>
      </c>
      <c r="H622" t="s">
        <v>36</v>
      </c>
      <c r="I622" s="4">
        <v>45365</v>
      </c>
      <c r="J622" t="s">
        <v>16</v>
      </c>
      <c r="K622" t="s">
        <v>1322</v>
      </c>
    </row>
    <row r="623" spans="1:11">
      <c r="A623">
        <v>622</v>
      </c>
      <c r="B623" t="s">
        <v>207</v>
      </c>
      <c r="C623" t="s">
        <v>134</v>
      </c>
      <c r="D623" t="s">
        <v>719</v>
      </c>
      <c r="E623" t="s">
        <v>21</v>
      </c>
      <c r="F623">
        <v>59</v>
      </c>
      <c r="G623">
        <v>11</v>
      </c>
      <c r="H623" t="s">
        <v>53</v>
      </c>
      <c r="I623" s="4">
        <v>45373</v>
      </c>
      <c r="J623" t="s">
        <v>23</v>
      </c>
      <c r="K623" t="s">
        <v>1323</v>
      </c>
    </row>
    <row r="624" spans="1:11">
      <c r="A624">
        <v>623</v>
      </c>
      <c r="B624" t="s">
        <v>450</v>
      </c>
      <c r="C624" t="s">
        <v>34</v>
      </c>
      <c r="D624" t="s">
        <v>1324</v>
      </c>
      <c r="E624" t="s">
        <v>21</v>
      </c>
      <c r="F624">
        <v>47</v>
      </c>
      <c r="G624">
        <v>16</v>
      </c>
      <c r="H624" t="s">
        <v>92</v>
      </c>
      <c r="I624" s="4">
        <v>45383</v>
      </c>
      <c r="J624" t="s">
        <v>23</v>
      </c>
      <c r="K624" t="s">
        <v>1325</v>
      </c>
    </row>
    <row r="625" spans="1:11">
      <c r="A625">
        <v>624</v>
      </c>
      <c r="B625" t="s">
        <v>95</v>
      </c>
      <c r="C625" t="s">
        <v>204</v>
      </c>
      <c r="D625" t="s">
        <v>1326</v>
      </c>
      <c r="E625" t="s">
        <v>21</v>
      </c>
      <c r="F625">
        <v>59</v>
      </c>
      <c r="G625">
        <v>1</v>
      </c>
      <c r="H625" t="s">
        <v>59</v>
      </c>
      <c r="I625" s="4">
        <v>45548</v>
      </c>
      <c r="J625" t="s">
        <v>16</v>
      </c>
      <c r="K625" t="s">
        <v>1327</v>
      </c>
    </row>
    <row r="626" spans="1:11">
      <c r="A626">
        <v>625</v>
      </c>
      <c r="B626" t="s">
        <v>168</v>
      </c>
      <c r="C626" t="s">
        <v>66</v>
      </c>
      <c r="D626" t="s">
        <v>1328</v>
      </c>
      <c r="E626" t="s">
        <v>21</v>
      </c>
      <c r="F626">
        <v>30</v>
      </c>
      <c r="G626">
        <v>16</v>
      </c>
      <c r="H626" t="s">
        <v>92</v>
      </c>
      <c r="I626" s="4">
        <v>45196</v>
      </c>
      <c r="J626" t="s">
        <v>93</v>
      </c>
      <c r="K626" t="s">
        <v>1329</v>
      </c>
    </row>
    <row r="627" spans="1:11">
      <c r="A627">
        <v>626</v>
      </c>
      <c r="B627" t="s">
        <v>61</v>
      </c>
      <c r="C627" t="s">
        <v>120</v>
      </c>
      <c r="D627" t="s">
        <v>1330</v>
      </c>
      <c r="E627" t="s">
        <v>14</v>
      </c>
      <c r="F627">
        <v>50</v>
      </c>
      <c r="G627">
        <v>16</v>
      </c>
      <c r="H627" t="s">
        <v>92</v>
      </c>
      <c r="I627" s="4">
        <v>45573</v>
      </c>
      <c r="J627" t="s">
        <v>16</v>
      </c>
      <c r="K627" t="s">
        <v>1331</v>
      </c>
    </row>
    <row r="628" spans="1:11">
      <c r="A628">
        <v>627</v>
      </c>
      <c r="B628" t="s">
        <v>105</v>
      </c>
      <c r="C628" t="s">
        <v>43</v>
      </c>
      <c r="D628" t="s">
        <v>1262</v>
      </c>
      <c r="E628" t="s">
        <v>21</v>
      </c>
      <c r="F628">
        <v>20</v>
      </c>
      <c r="G628">
        <v>2</v>
      </c>
      <c r="H628" t="s">
        <v>68</v>
      </c>
      <c r="I628" s="4">
        <v>45491</v>
      </c>
      <c r="J628" t="s">
        <v>23</v>
      </c>
      <c r="K628" t="s">
        <v>1332</v>
      </c>
    </row>
    <row r="629" spans="1:11">
      <c r="A629">
        <v>628</v>
      </c>
      <c r="B629" t="s">
        <v>198</v>
      </c>
      <c r="C629" t="s">
        <v>123</v>
      </c>
      <c r="D629" t="s">
        <v>1304</v>
      </c>
      <c r="E629" t="s">
        <v>21</v>
      </c>
      <c r="F629">
        <v>32</v>
      </c>
      <c r="G629">
        <v>3</v>
      </c>
      <c r="H629" t="s">
        <v>36</v>
      </c>
      <c r="I629" s="4">
        <v>45530</v>
      </c>
      <c r="J629" t="s">
        <v>93</v>
      </c>
      <c r="K629" t="s">
        <v>1333</v>
      </c>
    </row>
    <row r="630" spans="1:11">
      <c r="A630">
        <v>629</v>
      </c>
      <c r="B630" t="s">
        <v>450</v>
      </c>
      <c r="C630" t="s">
        <v>187</v>
      </c>
      <c r="D630" t="s">
        <v>1334</v>
      </c>
      <c r="E630" t="s">
        <v>21</v>
      </c>
      <c r="F630">
        <v>23</v>
      </c>
      <c r="G630">
        <v>6</v>
      </c>
      <c r="H630" t="s">
        <v>63</v>
      </c>
      <c r="I630" s="4">
        <v>45333</v>
      </c>
      <c r="J630" t="s">
        <v>23</v>
      </c>
      <c r="K630" t="s">
        <v>1335</v>
      </c>
    </row>
    <row r="631" spans="1:11">
      <c r="A631">
        <v>630</v>
      </c>
      <c r="B631" t="s">
        <v>399</v>
      </c>
      <c r="C631" t="s">
        <v>12</v>
      </c>
      <c r="D631" t="s">
        <v>1336</v>
      </c>
      <c r="E631" t="s">
        <v>14</v>
      </c>
      <c r="F631">
        <v>57</v>
      </c>
      <c r="G631">
        <v>15</v>
      </c>
      <c r="H631" t="s">
        <v>15</v>
      </c>
      <c r="I631" s="4">
        <v>45627</v>
      </c>
      <c r="J631" t="s">
        <v>16</v>
      </c>
      <c r="K631" t="s">
        <v>1337</v>
      </c>
    </row>
    <row r="632" spans="1:11">
      <c r="A632">
        <v>631</v>
      </c>
      <c r="B632" t="s">
        <v>90</v>
      </c>
      <c r="C632" t="s">
        <v>110</v>
      </c>
      <c r="D632" t="s">
        <v>307</v>
      </c>
      <c r="E632" t="s">
        <v>14</v>
      </c>
      <c r="F632">
        <v>54</v>
      </c>
      <c r="G632">
        <v>2</v>
      </c>
      <c r="H632" t="s">
        <v>68</v>
      </c>
      <c r="I632" s="4">
        <v>45602</v>
      </c>
      <c r="J632" t="s">
        <v>28</v>
      </c>
      <c r="K632" t="s">
        <v>1338</v>
      </c>
    </row>
    <row r="633" spans="1:11">
      <c r="A633">
        <v>632</v>
      </c>
      <c r="B633" t="s">
        <v>61</v>
      </c>
      <c r="C633" t="s">
        <v>79</v>
      </c>
      <c r="D633" t="s">
        <v>730</v>
      </c>
      <c r="E633" t="s">
        <v>14</v>
      </c>
      <c r="F633">
        <v>20</v>
      </c>
      <c r="G633">
        <v>18</v>
      </c>
      <c r="H633" t="s">
        <v>66</v>
      </c>
      <c r="I633" s="4">
        <v>45151</v>
      </c>
      <c r="J633" t="s">
        <v>93</v>
      </c>
      <c r="K633" t="s">
        <v>1339</v>
      </c>
    </row>
    <row r="634" spans="1:11">
      <c r="A634">
        <v>633</v>
      </c>
      <c r="B634" t="s">
        <v>195</v>
      </c>
      <c r="C634" t="s">
        <v>322</v>
      </c>
      <c r="D634" t="s">
        <v>1340</v>
      </c>
      <c r="E634" t="s">
        <v>14</v>
      </c>
      <c r="F634">
        <v>20</v>
      </c>
      <c r="G634">
        <v>4</v>
      </c>
      <c r="H634" t="s">
        <v>225</v>
      </c>
      <c r="I634" s="4">
        <v>45611</v>
      </c>
      <c r="J634" t="s">
        <v>16</v>
      </c>
      <c r="K634" t="s">
        <v>1341</v>
      </c>
    </row>
    <row r="635" spans="1:11">
      <c r="A635">
        <v>634</v>
      </c>
      <c r="B635" t="s">
        <v>128</v>
      </c>
      <c r="C635" t="s">
        <v>79</v>
      </c>
      <c r="D635" t="s">
        <v>1342</v>
      </c>
      <c r="E635" t="s">
        <v>21</v>
      </c>
      <c r="F635">
        <v>20</v>
      </c>
      <c r="G635">
        <v>18</v>
      </c>
      <c r="H635" t="s">
        <v>66</v>
      </c>
      <c r="I635" s="4">
        <v>44967</v>
      </c>
      <c r="J635" t="s">
        <v>54</v>
      </c>
      <c r="K635" t="s">
        <v>1343</v>
      </c>
    </row>
    <row r="636" spans="1:11">
      <c r="A636">
        <v>635</v>
      </c>
      <c r="B636" t="s">
        <v>214</v>
      </c>
      <c r="C636" t="s">
        <v>474</v>
      </c>
      <c r="D636" t="s">
        <v>1344</v>
      </c>
      <c r="E636" t="s">
        <v>21</v>
      </c>
      <c r="F636">
        <v>35</v>
      </c>
      <c r="G636">
        <v>9</v>
      </c>
      <c r="H636" t="s">
        <v>278</v>
      </c>
      <c r="I636" s="4">
        <v>45196</v>
      </c>
      <c r="J636" t="s">
        <v>23</v>
      </c>
      <c r="K636" t="s">
        <v>1345</v>
      </c>
    </row>
    <row r="637" spans="1:11">
      <c r="A637">
        <v>636</v>
      </c>
      <c r="B637" t="s">
        <v>25</v>
      </c>
      <c r="C637" t="s">
        <v>147</v>
      </c>
      <c r="D637" t="s">
        <v>1346</v>
      </c>
      <c r="E637" t="s">
        <v>14</v>
      </c>
      <c r="F637">
        <v>59</v>
      </c>
      <c r="G637">
        <v>3</v>
      </c>
      <c r="H637" t="s">
        <v>36</v>
      </c>
      <c r="I637" s="4">
        <v>45006</v>
      </c>
      <c r="J637" t="s">
        <v>23</v>
      </c>
      <c r="K637" t="s">
        <v>1347</v>
      </c>
    </row>
    <row r="638" spans="1:11">
      <c r="A638">
        <v>637</v>
      </c>
      <c r="B638" t="s">
        <v>254</v>
      </c>
      <c r="C638" t="s">
        <v>134</v>
      </c>
      <c r="D638" t="s">
        <v>1348</v>
      </c>
      <c r="E638" t="s">
        <v>21</v>
      </c>
      <c r="F638">
        <v>40</v>
      </c>
      <c r="G638">
        <v>6</v>
      </c>
      <c r="H638" t="s">
        <v>63</v>
      </c>
      <c r="I638" s="4">
        <v>45280</v>
      </c>
      <c r="J638" t="s">
        <v>23</v>
      </c>
      <c r="K638" t="s">
        <v>1349</v>
      </c>
    </row>
    <row r="639" spans="1:11">
      <c r="A639">
        <v>638</v>
      </c>
      <c r="B639" t="s">
        <v>109</v>
      </c>
      <c r="C639" t="s">
        <v>169</v>
      </c>
      <c r="D639" t="s">
        <v>1350</v>
      </c>
      <c r="E639" t="s">
        <v>21</v>
      </c>
      <c r="F639">
        <v>26</v>
      </c>
      <c r="G639">
        <v>1</v>
      </c>
      <c r="H639" t="s">
        <v>59</v>
      </c>
      <c r="I639" s="4">
        <v>45377</v>
      </c>
      <c r="J639" t="s">
        <v>16</v>
      </c>
      <c r="K639" t="s">
        <v>1351</v>
      </c>
    </row>
    <row r="640" spans="1:11">
      <c r="A640">
        <v>639</v>
      </c>
      <c r="B640" t="s">
        <v>78</v>
      </c>
      <c r="C640" t="s">
        <v>115</v>
      </c>
      <c r="D640" t="s">
        <v>754</v>
      </c>
      <c r="E640" t="s">
        <v>14</v>
      </c>
      <c r="F640">
        <v>29</v>
      </c>
      <c r="G640">
        <v>2</v>
      </c>
      <c r="H640" t="s">
        <v>68</v>
      </c>
      <c r="I640" s="4">
        <v>45088</v>
      </c>
      <c r="J640" t="s">
        <v>23</v>
      </c>
      <c r="K640" t="s">
        <v>1352</v>
      </c>
    </row>
    <row r="641" spans="1:11">
      <c r="A641">
        <v>640</v>
      </c>
      <c r="B641" t="s">
        <v>399</v>
      </c>
      <c r="C641" t="s">
        <v>134</v>
      </c>
      <c r="D641" t="s">
        <v>1353</v>
      </c>
      <c r="E641" t="s">
        <v>14</v>
      </c>
      <c r="F641">
        <v>39</v>
      </c>
      <c r="G641">
        <v>4</v>
      </c>
      <c r="H641" t="s">
        <v>225</v>
      </c>
      <c r="I641" s="4">
        <v>45043</v>
      </c>
      <c r="J641" t="s">
        <v>23</v>
      </c>
      <c r="K641" t="s">
        <v>1354</v>
      </c>
    </row>
    <row r="642" spans="1:11">
      <c r="A642">
        <v>641</v>
      </c>
      <c r="B642" t="s">
        <v>95</v>
      </c>
      <c r="C642" t="s">
        <v>211</v>
      </c>
      <c r="D642" t="s">
        <v>1355</v>
      </c>
      <c r="E642" t="s">
        <v>21</v>
      </c>
      <c r="F642">
        <v>59</v>
      </c>
      <c r="G642">
        <v>8</v>
      </c>
      <c r="H642" t="s">
        <v>76</v>
      </c>
      <c r="I642" s="4">
        <v>45347</v>
      </c>
      <c r="J642" t="s">
        <v>16</v>
      </c>
      <c r="K642" t="s">
        <v>1356</v>
      </c>
    </row>
    <row r="643" spans="1:11">
      <c r="A643">
        <v>642</v>
      </c>
      <c r="B643" t="s">
        <v>86</v>
      </c>
      <c r="C643" t="s">
        <v>71</v>
      </c>
      <c r="D643" t="s">
        <v>1357</v>
      </c>
      <c r="E643" t="s">
        <v>14</v>
      </c>
      <c r="F643">
        <v>26</v>
      </c>
      <c r="G643">
        <v>8</v>
      </c>
      <c r="H643" t="s">
        <v>76</v>
      </c>
      <c r="I643" s="4">
        <v>45571</v>
      </c>
      <c r="J643" t="s">
        <v>23</v>
      </c>
      <c r="K643" t="s">
        <v>1358</v>
      </c>
    </row>
    <row r="644" spans="1:11">
      <c r="A644">
        <v>643</v>
      </c>
      <c r="B644" t="s">
        <v>386</v>
      </c>
      <c r="C644" t="s">
        <v>110</v>
      </c>
      <c r="D644" t="s">
        <v>1359</v>
      </c>
      <c r="E644" t="s">
        <v>14</v>
      </c>
      <c r="F644">
        <v>29</v>
      </c>
      <c r="G644">
        <v>2</v>
      </c>
      <c r="H644" t="s">
        <v>68</v>
      </c>
      <c r="I644" s="4">
        <v>45456</v>
      </c>
      <c r="J644" t="s">
        <v>54</v>
      </c>
      <c r="K644" t="s">
        <v>1360</v>
      </c>
    </row>
    <row r="645" spans="1:11">
      <c r="A645">
        <v>644</v>
      </c>
      <c r="B645" t="s">
        <v>419</v>
      </c>
      <c r="C645" t="s">
        <v>343</v>
      </c>
      <c r="D645" t="s">
        <v>1361</v>
      </c>
      <c r="E645" t="s">
        <v>14</v>
      </c>
      <c r="F645">
        <v>31</v>
      </c>
      <c r="G645">
        <v>19</v>
      </c>
      <c r="H645" t="s">
        <v>45</v>
      </c>
      <c r="I645" s="4">
        <v>45386</v>
      </c>
      <c r="J645" t="s">
        <v>23</v>
      </c>
      <c r="K645" t="s">
        <v>1362</v>
      </c>
    </row>
    <row r="646" spans="1:11">
      <c r="A646">
        <v>645</v>
      </c>
      <c r="B646" t="s">
        <v>168</v>
      </c>
      <c r="C646" t="s">
        <v>79</v>
      </c>
      <c r="D646" t="s">
        <v>1363</v>
      </c>
      <c r="E646" t="s">
        <v>21</v>
      </c>
      <c r="F646">
        <v>44</v>
      </c>
      <c r="G646">
        <v>2</v>
      </c>
      <c r="H646" t="s">
        <v>68</v>
      </c>
      <c r="I646" s="4">
        <v>45542</v>
      </c>
      <c r="J646" t="s">
        <v>16</v>
      </c>
      <c r="K646" t="s">
        <v>1364</v>
      </c>
    </row>
    <row r="647" spans="1:11">
      <c r="A647">
        <v>646</v>
      </c>
      <c r="B647" t="s">
        <v>70</v>
      </c>
      <c r="C647" t="s">
        <v>266</v>
      </c>
      <c r="D647" t="s">
        <v>1365</v>
      </c>
      <c r="E647" t="s">
        <v>14</v>
      </c>
      <c r="F647">
        <v>64</v>
      </c>
      <c r="G647">
        <v>2</v>
      </c>
      <c r="H647" t="s">
        <v>68</v>
      </c>
      <c r="I647" s="4">
        <v>45629</v>
      </c>
      <c r="J647" t="s">
        <v>23</v>
      </c>
      <c r="K647" t="s">
        <v>1366</v>
      </c>
    </row>
    <row r="648" spans="1:11">
      <c r="A648">
        <v>647</v>
      </c>
      <c r="B648" t="s">
        <v>181</v>
      </c>
      <c r="C648" t="s">
        <v>43</v>
      </c>
      <c r="D648" t="s">
        <v>1367</v>
      </c>
      <c r="E648" t="s">
        <v>21</v>
      </c>
      <c r="F648">
        <v>42</v>
      </c>
      <c r="G648">
        <v>1</v>
      </c>
      <c r="H648" t="s">
        <v>59</v>
      </c>
      <c r="I648" s="4">
        <v>45321</v>
      </c>
      <c r="J648" t="s">
        <v>16</v>
      </c>
      <c r="K648" t="s">
        <v>1368</v>
      </c>
    </row>
    <row r="649" spans="1:11">
      <c r="A649">
        <v>648</v>
      </c>
      <c r="B649" t="s">
        <v>210</v>
      </c>
      <c r="C649" t="s">
        <v>474</v>
      </c>
      <c r="D649" t="s">
        <v>1369</v>
      </c>
      <c r="E649" t="s">
        <v>14</v>
      </c>
      <c r="F649">
        <v>50</v>
      </c>
      <c r="G649">
        <v>15</v>
      </c>
      <c r="H649" t="s">
        <v>15</v>
      </c>
      <c r="I649" s="4">
        <v>45627</v>
      </c>
      <c r="J649" t="s">
        <v>23</v>
      </c>
      <c r="K649" t="s">
        <v>1370</v>
      </c>
    </row>
    <row r="650" spans="1:11">
      <c r="A650">
        <v>649</v>
      </c>
      <c r="B650" t="s">
        <v>70</v>
      </c>
      <c r="C650" t="s">
        <v>161</v>
      </c>
      <c r="D650" t="s">
        <v>233</v>
      </c>
      <c r="E650" t="s">
        <v>14</v>
      </c>
      <c r="F650">
        <v>57</v>
      </c>
      <c r="G650">
        <v>2</v>
      </c>
      <c r="H650" t="s">
        <v>68</v>
      </c>
      <c r="I650" s="4">
        <v>45541</v>
      </c>
      <c r="J650" t="s">
        <v>16</v>
      </c>
      <c r="K650" t="s">
        <v>1371</v>
      </c>
    </row>
    <row r="651" spans="1:11">
      <c r="A651">
        <v>650</v>
      </c>
      <c r="B651" t="s">
        <v>195</v>
      </c>
      <c r="C651" t="s">
        <v>79</v>
      </c>
      <c r="D651" t="s">
        <v>1372</v>
      </c>
      <c r="E651" t="s">
        <v>14</v>
      </c>
      <c r="F651">
        <v>56</v>
      </c>
      <c r="G651">
        <v>9</v>
      </c>
      <c r="H651" t="s">
        <v>278</v>
      </c>
      <c r="I651" s="4">
        <v>45479</v>
      </c>
      <c r="J651" t="s">
        <v>28</v>
      </c>
      <c r="K651" t="s">
        <v>1373</v>
      </c>
    </row>
    <row r="652" spans="1:11">
      <c r="A652">
        <v>651</v>
      </c>
      <c r="B652" t="s">
        <v>82</v>
      </c>
      <c r="C652" t="s">
        <v>19</v>
      </c>
      <c r="D652" t="s">
        <v>1374</v>
      </c>
      <c r="E652" t="s">
        <v>21</v>
      </c>
      <c r="F652">
        <v>20</v>
      </c>
      <c r="G652">
        <v>4</v>
      </c>
      <c r="H652" t="s">
        <v>225</v>
      </c>
      <c r="I652" s="4">
        <v>45641</v>
      </c>
      <c r="J652" t="s">
        <v>23</v>
      </c>
      <c r="K652" t="s">
        <v>1375</v>
      </c>
    </row>
    <row r="653" spans="1:11">
      <c r="A653">
        <v>652</v>
      </c>
      <c r="B653" t="s">
        <v>371</v>
      </c>
      <c r="C653" t="s">
        <v>79</v>
      </c>
      <c r="D653" t="s">
        <v>1376</v>
      </c>
      <c r="E653" t="s">
        <v>14</v>
      </c>
      <c r="F653">
        <v>42</v>
      </c>
      <c r="G653">
        <v>14</v>
      </c>
      <c r="H653" t="s">
        <v>22</v>
      </c>
      <c r="I653" s="4">
        <v>45285</v>
      </c>
      <c r="J653" t="s">
        <v>23</v>
      </c>
      <c r="K653" t="s">
        <v>1377</v>
      </c>
    </row>
    <row r="654" spans="1:11">
      <c r="A654">
        <v>653</v>
      </c>
      <c r="B654" t="s">
        <v>74</v>
      </c>
      <c r="C654" t="s">
        <v>66</v>
      </c>
      <c r="D654" t="s">
        <v>1378</v>
      </c>
      <c r="E654" t="s">
        <v>14</v>
      </c>
      <c r="F654">
        <v>32</v>
      </c>
      <c r="G654">
        <v>2</v>
      </c>
      <c r="H654" t="s">
        <v>68</v>
      </c>
      <c r="I654" s="4">
        <v>45012</v>
      </c>
      <c r="J654" t="s">
        <v>23</v>
      </c>
      <c r="K654" t="s">
        <v>1379</v>
      </c>
    </row>
    <row r="655" spans="1:11">
      <c r="A655">
        <v>654</v>
      </c>
      <c r="B655" t="s">
        <v>192</v>
      </c>
      <c r="C655" t="s">
        <v>165</v>
      </c>
      <c r="D655" t="s">
        <v>1380</v>
      </c>
      <c r="E655" t="s">
        <v>21</v>
      </c>
      <c r="F655">
        <v>65</v>
      </c>
      <c r="G655">
        <v>1</v>
      </c>
      <c r="H655" t="s">
        <v>59</v>
      </c>
      <c r="I655" s="4">
        <v>44934</v>
      </c>
      <c r="J655" t="s">
        <v>23</v>
      </c>
      <c r="K655" t="s">
        <v>1381</v>
      </c>
    </row>
    <row r="656" spans="1:11">
      <c r="A656">
        <v>655</v>
      </c>
      <c r="B656" t="s">
        <v>78</v>
      </c>
      <c r="C656" t="s">
        <v>317</v>
      </c>
      <c r="D656" t="s">
        <v>1382</v>
      </c>
      <c r="E656" t="s">
        <v>14</v>
      </c>
      <c r="F656">
        <v>31</v>
      </c>
      <c r="G656">
        <v>4</v>
      </c>
      <c r="H656" t="s">
        <v>225</v>
      </c>
      <c r="I656" s="4">
        <v>45631</v>
      </c>
      <c r="J656" t="s">
        <v>28</v>
      </c>
      <c r="K656" t="s">
        <v>1383</v>
      </c>
    </row>
    <row r="657" spans="1:11">
      <c r="A657">
        <v>656</v>
      </c>
      <c r="B657" t="s">
        <v>30</v>
      </c>
      <c r="C657" t="s">
        <v>161</v>
      </c>
      <c r="D657" t="s">
        <v>406</v>
      </c>
      <c r="E657" t="s">
        <v>21</v>
      </c>
      <c r="F657">
        <v>59</v>
      </c>
      <c r="G657">
        <v>2</v>
      </c>
      <c r="H657" t="s">
        <v>68</v>
      </c>
      <c r="I657" s="4">
        <v>45526</v>
      </c>
      <c r="J657" t="s">
        <v>23</v>
      </c>
      <c r="K657" t="s">
        <v>1384</v>
      </c>
    </row>
    <row r="658" spans="1:11">
      <c r="A658">
        <v>657</v>
      </c>
      <c r="B658" t="s">
        <v>140</v>
      </c>
      <c r="C658" t="s">
        <v>157</v>
      </c>
      <c r="D658" t="s">
        <v>1385</v>
      </c>
      <c r="E658" t="s">
        <v>21</v>
      </c>
      <c r="F658">
        <v>61</v>
      </c>
      <c r="G658">
        <v>8</v>
      </c>
      <c r="H658" t="s">
        <v>76</v>
      </c>
      <c r="I658" s="4">
        <v>45333</v>
      </c>
      <c r="J658" t="s">
        <v>93</v>
      </c>
      <c r="K658" t="s">
        <v>1386</v>
      </c>
    </row>
    <row r="659" spans="1:11">
      <c r="A659">
        <v>658</v>
      </c>
      <c r="B659" t="s">
        <v>65</v>
      </c>
      <c r="C659" t="s">
        <v>204</v>
      </c>
      <c r="D659" t="s">
        <v>1308</v>
      </c>
      <c r="E659" t="s">
        <v>21</v>
      </c>
      <c r="F659">
        <v>41</v>
      </c>
      <c r="G659">
        <v>5</v>
      </c>
      <c r="H659" t="s">
        <v>49</v>
      </c>
      <c r="I659" s="4">
        <v>45499</v>
      </c>
      <c r="J659" t="s">
        <v>23</v>
      </c>
      <c r="K659" t="s">
        <v>1387</v>
      </c>
    </row>
    <row r="660" spans="1:11">
      <c r="A660">
        <v>659</v>
      </c>
      <c r="B660" t="s">
        <v>435</v>
      </c>
      <c r="C660" t="s">
        <v>71</v>
      </c>
      <c r="D660" t="s">
        <v>1388</v>
      </c>
      <c r="E660" t="s">
        <v>21</v>
      </c>
      <c r="F660">
        <v>63</v>
      </c>
      <c r="G660">
        <v>3</v>
      </c>
      <c r="H660" t="s">
        <v>36</v>
      </c>
      <c r="I660" s="4">
        <v>45334</v>
      </c>
      <c r="J660" t="s">
        <v>93</v>
      </c>
      <c r="K660" t="s">
        <v>1389</v>
      </c>
    </row>
    <row r="661" spans="1:11">
      <c r="A661">
        <v>660</v>
      </c>
      <c r="B661" t="s">
        <v>61</v>
      </c>
      <c r="C661" t="s">
        <v>134</v>
      </c>
      <c r="D661" t="s">
        <v>1390</v>
      </c>
      <c r="E661" t="s">
        <v>14</v>
      </c>
      <c r="F661">
        <v>62</v>
      </c>
      <c r="G661">
        <v>5</v>
      </c>
      <c r="H661" t="s">
        <v>49</v>
      </c>
      <c r="I661" s="4">
        <v>45092</v>
      </c>
      <c r="J661" t="s">
        <v>16</v>
      </c>
      <c r="K661" t="s">
        <v>1391</v>
      </c>
    </row>
    <row r="662" spans="1:11">
      <c r="A662">
        <v>661</v>
      </c>
      <c r="B662" t="s">
        <v>18</v>
      </c>
      <c r="C662" t="s">
        <v>34</v>
      </c>
      <c r="D662" t="s">
        <v>800</v>
      </c>
      <c r="E662" t="s">
        <v>21</v>
      </c>
      <c r="F662">
        <v>57</v>
      </c>
      <c r="G662">
        <v>14</v>
      </c>
      <c r="H662" t="s">
        <v>22</v>
      </c>
      <c r="I662" s="4">
        <v>45640</v>
      </c>
      <c r="J662" t="s">
        <v>23</v>
      </c>
      <c r="K662" t="s">
        <v>1392</v>
      </c>
    </row>
    <row r="663" spans="1:11">
      <c r="A663">
        <v>662</v>
      </c>
      <c r="B663" t="s">
        <v>235</v>
      </c>
      <c r="C663" t="s">
        <v>147</v>
      </c>
      <c r="D663" t="s">
        <v>1393</v>
      </c>
      <c r="E663" t="s">
        <v>14</v>
      </c>
      <c r="F663">
        <v>18</v>
      </c>
      <c r="G663">
        <v>19</v>
      </c>
      <c r="H663" t="s">
        <v>45</v>
      </c>
      <c r="I663" s="4">
        <v>45020</v>
      </c>
      <c r="J663" t="s">
        <v>28</v>
      </c>
      <c r="K663" t="s">
        <v>1394</v>
      </c>
    </row>
    <row r="664" spans="1:11">
      <c r="A664">
        <v>663</v>
      </c>
      <c r="B664" t="s">
        <v>254</v>
      </c>
      <c r="C664" t="s">
        <v>169</v>
      </c>
      <c r="D664" t="s">
        <v>1395</v>
      </c>
      <c r="E664" t="s">
        <v>21</v>
      </c>
      <c r="F664">
        <v>22</v>
      </c>
      <c r="G664">
        <v>5</v>
      </c>
      <c r="H664" t="s">
        <v>49</v>
      </c>
      <c r="I664" s="4">
        <v>45196</v>
      </c>
      <c r="J664" t="s">
        <v>16</v>
      </c>
      <c r="K664" t="s">
        <v>1396</v>
      </c>
    </row>
    <row r="665" spans="1:11">
      <c r="A665">
        <v>664</v>
      </c>
      <c r="B665" t="s">
        <v>70</v>
      </c>
      <c r="C665" t="s">
        <v>26</v>
      </c>
      <c r="D665" t="s">
        <v>384</v>
      </c>
      <c r="E665" t="s">
        <v>14</v>
      </c>
      <c r="F665">
        <v>43</v>
      </c>
      <c r="G665">
        <v>11</v>
      </c>
      <c r="H665" t="s">
        <v>53</v>
      </c>
      <c r="I665" s="4">
        <v>45555</v>
      </c>
      <c r="J665" t="s">
        <v>23</v>
      </c>
      <c r="K665" t="s">
        <v>1397</v>
      </c>
    </row>
    <row r="666" spans="1:11">
      <c r="A666">
        <v>665</v>
      </c>
      <c r="B666" t="s">
        <v>178</v>
      </c>
      <c r="C666" t="s">
        <v>169</v>
      </c>
      <c r="D666" t="s">
        <v>238</v>
      </c>
      <c r="E666" t="s">
        <v>21</v>
      </c>
      <c r="F666">
        <v>29</v>
      </c>
      <c r="G666">
        <v>1</v>
      </c>
      <c r="H666" t="s">
        <v>59</v>
      </c>
      <c r="I666" s="4">
        <v>45582</v>
      </c>
      <c r="J666" t="s">
        <v>23</v>
      </c>
      <c r="K666" t="s">
        <v>1398</v>
      </c>
    </row>
    <row r="667" spans="1:11">
      <c r="A667">
        <v>666</v>
      </c>
      <c r="B667" t="s">
        <v>210</v>
      </c>
      <c r="C667" t="s">
        <v>474</v>
      </c>
      <c r="D667" t="s">
        <v>1369</v>
      </c>
      <c r="E667" t="s">
        <v>14</v>
      </c>
      <c r="F667">
        <v>20</v>
      </c>
      <c r="G667">
        <v>3</v>
      </c>
      <c r="H667" t="s">
        <v>36</v>
      </c>
      <c r="I667" s="4">
        <v>45540</v>
      </c>
      <c r="J667" t="s">
        <v>23</v>
      </c>
      <c r="K667" t="s">
        <v>1399</v>
      </c>
    </row>
    <row r="668" spans="1:11">
      <c r="A668">
        <v>667</v>
      </c>
      <c r="B668" t="s">
        <v>70</v>
      </c>
      <c r="C668" t="s">
        <v>110</v>
      </c>
      <c r="D668" t="s">
        <v>1400</v>
      </c>
      <c r="E668" t="s">
        <v>14</v>
      </c>
      <c r="F668">
        <v>41</v>
      </c>
      <c r="G668">
        <v>10</v>
      </c>
      <c r="H668" t="s">
        <v>142</v>
      </c>
      <c r="I668" s="4">
        <v>45171</v>
      </c>
      <c r="J668" t="s">
        <v>23</v>
      </c>
      <c r="K668" t="s">
        <v>1401</v>
      </c>
    </row>
    <row r="669" spans="1:11">
      <c r="A669">
        <v>668</v>
      </c>
      <c r="B669" t="s">
        <v>195</v>
      </c>
      <c r="C669" t="s">
        <v>115</v>
      </c>
      <c r="D669" t="s">
        <v>1402</v>
      </c>
      <c r="E669" t="s">
        <v>14</v>
      </c>
      <c r="F669">
        <v>40</v>
      </c>
      <c r="G669">
        <v>13</v>
      </c>
      <c r="H669" t="s">
        <v>117</v>
      </c>
      <c r="I669" s="4">
        <v>45612</v>
      </c>
      <c r="J669" t="s">
        <v>23</v>
      </c>
      <c r="K669" t="s">
        <v>1403</v>
      </c>
    </row>
    <row r="670" spans="1:11">
      <c r="A670">
        <v>669</v>
      </c>
      <c r="B670" t="s">
        <v>78</v>
      </c>
      <c r="C670" t="s">
        <v>317</v>
      </c>
      <c r="D670" t="s">
        <v>1382</v>
      </c>
      <c r="E670" t="s">
        <v>14</v>
      </c>
      <c r="F670">
        <v>22</v>
      </c>
      <c r="G670">
        <v>12</v>
      </c>
      <c r="H670" t="s">
        <v>112</v>
      </c>
      <c r="I670" s="4">
        <v>45019</v>
      </c>
      <c r="J670" t="s">
        <v>23</v>
      </c>
      <c r="K670" t="s">
        <v>1404</v>
      </c>
    </row>
    <row r="671" spans="1:11">
      <c r="A671">
        <v>670</v>
      </c>
      <c r="B671" t="s">
        <v>30</v>
      </c>
      <c r="C671" t="s">
        <v>115</v>
      </c>
      <c r="D671" t="s">
        <v>1405</v>
      </c>
      <c r="E671" t="s">
        <v>21</v>
      </c>
      <c r="F671">
        <v>30</v>
      </c>
      <c r="G671">
        <v>2</v>
      </c>
      <c r="H671" t="s">
        <v>68</v>
      </c>
      <c r="I671" s="4">
        <v>45392</v>
      </c>
      <c r="J671" t="s">
        <v>54</v>
      </c>
      <c r="K671" t="s">
        <v>1406</v>
      </c>
    </row>
    <row r="672" spans="1:11">
      <c r="A672">
        <v>671</v>
      </c>
      <c r="B672" t="s">
        <v>51</v>
      </c>
      <c r="C672" t="s">
        <v>312</v>
      </c>
      <c r="D672" t="s">
        <v>1407</v>
      </c>
      <c r="E672" t="s">
        <v>14</v>
      </c>
      <c r="F672">
        <v>24</v>
      </c>
      <c r="G672">
        <v>4</v>
      </c>
      <c r="H672" t="s">
        <v>225</v>
      </c>
      <c r="I672" s="4">
        <v>45499</v>
      </c>
      <c r="J672" t="s">
        <v>16</v>
      </c>
      <c r="K672" t="s">
        <v>1408</v>
      </c>
    </row>
    <row r="673" spans="1:11">
      <c r="A673">
        <v>672</v>
      </c>
      <c r="B673" t="s">
        <v>184</v>
      </c>
      <c r="C673" t="s">
        <v>102</v>
      </c>
      <c r="D673" t="s">
        <v>1409</v>
      </c>
      <c r="E673" t="s">
        <v>21</v>
      </c>
      <c r="F673">
        <v>34</v>
      </c>
      <c r="G673">
        <v>14</v>
      </c>
      <c r="H673" t="s">
        <v>22</v>
      </c>
      <c r="I673" s="4">
        <v>45477</v>
      </c>
      <c r="J673" t="s">
        <v>28</v>
      </c>
      <c r="K673" t="s">
        <v>1410</v>
      </c>
    </row>
    <row r="674" spans="1:11">
      <c r="A674">
        <v>673</v>
      </c>
      <c r="B674" t="s">
        <v>178</v>
      </c>
      <c r="C674" t="s">
        <v>106</v>
      </c>
      <c r="D674" t="s">
        <v>553</v>
      </c>
      <c r="E674" t="s">
        <v>21</v>
      </c>
      <c r="F674">
        <v>54</v>
      </c>
      <c r="G674">
        <v>19</v>
      </c>
      <c r="H674" t="s">
        <v>45</v>
      </c>
      <c r="I674" s="4">
        <v>45422</v>
      </c>
      <c r="J674" t="s">
        <v>93</v>
      </c>
      <c r="K674" t="s">
        <v>1411</v>
      </c>
    </row>
    <row r="675" spans="1:11">
      <c r="A675">
        <v>674</v>
      </c>
      <c r="B675" t="s">
        <v>105</v>
      </c>
      <c r="C675" t="s">
        <v>187</v>
      </c>
      <c r="D675" t="s">
        <v>1412</v>
      </c>
      <c r="E675" t="s">
        <v>21</v>
      </c>
      <c r="F675">
        <v>55</v>
      </c>
      <c r="G675">
        <v>10</v>
      </c>
      <c r="H675" t="s">
        <v>142</v>
      </c>
      <c r="I675" s="4">
        <v>44955</v>
      </c>
      <c r="J675" t="s">
        <v>23</v>
      </c>
      <c r="K675" t="s">
        <v>1413</v>
      </c>
    </row>
    <row r="676" spans="1:11">
      <c r="A676">
        <v>675</v>
      </c>
      <c r="B676" t="s">
        <v>257</v>
      </c>
      <c r="C676" t="s">
        <v>147</v>
      </c>
      <c r="D676" t="s">
        <v>1414</v>
      </c>
      <c r="E676" t="s">
        <v>21</v>
      </c>
      <c r="F676">
        <v>32</v>
      </c>
      <c r="G676">
        <v>9</v>
      </c>
      <c r="H676" t="s">
        <v>278</v>
      </c>
      <c r="I676" s="4">
        <v>45620</v>
      </c>
      <c r="J676" t="s">
        <v>93</v>
      </c>
      <c r="K676" t="s">
        <v>1415</v>
      </c>
    </row>
    <row r="677" spans="1:11">
      <c r="A677">
        <v>676</v>
      </c>
      <c r="B677" t="s">
        <v>203</v>
      </c>
      <c r="C677" t="s">
        <v>309</v>
      </c>
      <c r="D677" t="s">
        <v>1416</v>
      </c>
      <c r="E677" t="s">
        <v>21</v>
      </c>
      <c r="F677">
        <v>18</v>
      </c>
      <c r="G677">
        <v>6</v>
      </c>
      <c r="H677" t="s">
        <v>63</v>
      </c>
      <c r="I677" s="4">
        <v>45644</v>
      </c>
      <c r="J677" t="s">
        <v>28</v>
      </c>
      <c r="K677" t="s">
        <v>1417</v>
      </c>
    </row>
    <row r="678" spans="1:11">
      <c r="A678">
        <v>677</v>
      </c>
      <c r="B678" t="s">
        <v>160</v>
      </c>
      <c r="C678" t="s">
        <v>263</v>
      </c>
      <c r="D678" t="s">
        <v>496</v>
      </c>
      <c r="E678" t="s">
        <v>14</v>
      </c>
      <c r="F678">
        <v>65</v>
      </c>
      <c r="G678">
        <v>4</v>
      </c>
      <c r="H678" t="s">
        <v>225</v>
      </c>
      <c r="I678" s="4">
        <v>45277</v>
      </c>
      <c r="J678" t="s">
        <v>16</v>
      </c>
      <c r="K678" t="s">
        <v>1418</v>
      </c>
    </row>
    <row r="679" spans="1:11">
      <c r="A679">
        <v>678</v>
      </c>
      <c r="B679" t="s">
        <v>133</v>
      </c>
      <c r="C679" t="s">
        <v>47</v>
      </c>
      <c r="D679" t="s">
        <v>1419</v>
      </c>
      <c r="E679" t="s">
        <v>14</v>
      </c>
      <c r="F679">
        <v>54</v>
      </c>
      <c r="G679">
        <v>3</v>
      </c>
      <c r="H679" t="s">
        <v>36</v>
      </c>
      <c r="I679" s="4">
        <v>45202</v>
      </c>
      <c r="J679" t="s">
        <v>16</v>
      </c>
      <c r="K679" t="s">
        <v>1420</v>
      </c>
    </row>
    <row r="680" spans="1:11">
      <c r="A680">
        <v>679</v>
      </c>
      <c r="B680" t="s">
        <v>133</v>
      </c>
      <c r="C680" t="s">
        <v>165</v>
      </c>
      <c r="D680" t="s">
        <v>1143</v>
      </c>
      <c r="E680" t="s">
        <v>14</v>
      </c>
      <c r="F680">
        <v>33</v>
      </c>
      <c r="G680">
        <v>2</v>
      </c>
      <c r="H680" t="s">
        <v>68</v>
      </c>
      <c r="I680" s="4">
        <v>45198</v>
      </c>
      <c r="J680" t="s">
        <v>16</v>
      </c>
      <c r="K680" t="s">
        <v>1421</v>
      </c>
    </row>
    <row r="681" spans="1:11">
      <c r="A681">
        <v>680</v>
      </c>
      <c r="B681" t="s">
        <v>114</v>
      </c>
      <c r="C681" t="s">
        <v>12</v>
      </c>
      <c r="D681" t="s">
        <v>1422</v>
      </c>
      <c r="E681" t="s">
        <v>14</v>
      </c>
      <c r="F681">
        <v>40</v>
      </c>
      <c r="G681">
        <v>15</v>
      </c>
      <c r="H681" t="s">
        <v>15</v>
      </c>
      <c r="I681" s="4">
        <v>45086</v>
      </c>
      <c r="J681" t="s">
        <v>93</v>
      </c>
      <c r="K681" t="s">
        <v>1423</v>
      </c>
    </row>
    <row r="682" spans="1:11">
      <c r="A682">
        <v>681</v>
      </c>
      <c r="B682" t="s">
        <v>11</v>
      </c>
      <c r="C682" t="s">
        <v>263</v>
      </c>
      <c r="D682" t="s">
        <v>655</v>
      </c>
      <c r="E682" t="s">
        <v>14</v>
      </c>
      <c r="F682">
        <v>60</v>
      </c>
      <c r="G682">
        <v>10</v>
      </c>
      <c r="H682" t="s">
        <v>142</v>
      </c>
      <c r="I682" s="4">
        <v>45431</v>
      </c>
      <c r="J682" t="s">
        <v>23</v>
      </c>
      <c r="K682" t="s">
        <v>1424</v>
      </c>
    </row>
    <row r="683" spans="1:11">
      <c r="A683">
        <v>682</v>
      </c>
      <c r="B683" t="s">
        <v>292</v>
      </c>
      <c r="C683" t="s">
        <v>79</v>
      </c>
      <c r="D683" t="s">
        <v>1425</v>
      </c>
      <c r="E683" t="s">
        <v>14</v>
      </c>
      <c r="F683">
        <v>38</v>
      </c>
      <c r="G683">
        <v>4</v>
      </c>
      <c r="H683" t="s">
        <v>225</v>
      </c>
      <c r="I683" s="4">
        <v>45431</v>
      </c>
      <c r="J683" t="s">
        <v>28</v>
      </c>
      <c r="K683" t="s">
        <v>1426</v>
      </c>
    </row>
    <row r="684" spans="1:11">
      <c r="A684">
        <v>683</v>
      </c>
      <c r="B684" t="s">
        <v>95</v>
      </c>
      <c r="C684" t="s">
        <v>312</v>
      </c>
      <c r="D684" t="s">
        <v>1427</v>
      </c>
      <c r="E684" t="s">
        <v>21</v>
      </c>
      <c r="F684">
        <v>50</v>
      </c>
      <c r="G684">
        <v>20</v>
      </c>
      <c r="H684" t="s">
        <v>217</v>
      </c>
      <c r="I684" s="4">
        <v>45213</v>
      </c>
      <c r="J684" t="s">
        <v>23</v>
      </c>
      <c r="K684" t="s">
        <v>1428</v>
      </c>
    </row>
    <row r="685" spans="1:11">
      <c r="A685">
        <v>684</v>
      </c>
      <c r="B685" t="s">
        <v>386</v>
      </c>
      <c r="C685" t="s">
        <v>474</v>
      </c>
      <c r="D685" t="s">
        <v>1429</v>
      </c>
      <c r="E685" t="s">
        <v>14</v>
      </c>
      <c r="F685">
        <v>48</v>
      </c>
      <c r="G685">
        <v>14</v>
      </c>
      <c r="H685" t="s">
        <v>22</v>
      </c>
      <c r="I685" s="4">
        <v>45480</v>
      </c>
      <c r="J685" t="s">
        <v>16</v>
      </c>
      <c r="K685" t="s">
        <v>1430</v>
      </c>
    </row>
    <row r="686" spans="1:11">
      <c r="A686">
        <v>685</v>
      </c>
      <c r="B686" t="s">
        <v>128</v>
      </c>
      <c r="C686" t="s">
        <v>312</v>
      </c>
      <c r="D686" t="s">
        <v>1431</v>
      </c>
      <c r="E686" t="s">
        <v>21</v>
      </c>
      <c r="F686">
        <v>25</v>
      </c>
      <c r="G686">
        <v>5</v>
      </c>
      <c r="H686" t="s">
        <v>49</v>
      </c>
      <c r="I686" s="4">
        <v>45642</v>
      </c>
      <c r="J686" t="s">
        <v>23</v>
      </c>
      <c r="K686" t="s">
        <v>1432</v>
      </c>
    </row>
    <row r="687" spans="1:11">
      <c r="A687">
        <v>686</v>
      </c>
      <c r="B687" t="s">
        <v>178</v>
      </c>
      <c r="C687" t="s">
        <v>317</v>
      </c>
      <c r="D687" t="s">
        <v>1433</v>
      </c>
      <c r="E687" t="s">
        <v>21</v>
      </c>
      <c r="F687">
        <v>31</v>
      </c>
      <c r="G687">
        <v>1</v>
      </c>
      <c r="H687" t="s">
        <v>59</v>
      </c>
      <c r="I687" s="4">
        <v>45315</v>
      </c>
      <c r="J687" t="s">
        <v>23</v>
      </c>
      <c r="K687" t="s">
        <v>1434</v>
      </c>
    </row>
    <row r="688" spans="1:11">
      <c r="A688">
        <v>687</v>
      </c>
      <c r="B688" t="s">
        <v>30</v>
      </c>
      <c r="C688" t="s">
        <v>83</v>
      </c>
      <c r="D688" t="s">
        <v>678</v>
      </c>
      <c r="E688" t="s">
        <v>21</v>
      </c>
      <c r="F688">
        <v>29</v>
      </c>
      <c r="G688">
        <v>15</v>
      </c>
      <c r="H688" t="s">
        <v>15</v>
      </c>
      <c r="I688" s="4">
        <v>45488</v>
      </c>
      <c r="J688" t="s">
        <v>23</v>
      </c>
      <c r="K688" t="s">
        <v>1435</v>
      </c>
    </row>
    <row r="689" spans="1:11">
      <c r="A689">
        <v>688</v>
      </c>
      <c r="B689" t="s">
        <v>95</v>
      </c>
      <c r="C689" t="s">
        <v>83</v>
      </c>
      <c r="D689" t="s">
        <v>1436</v>
      </c>
      <c r="E689" t="s">
        <v>21</v>
      </c>
      <c r="F689">
        <v>29</v>
      </c>
      <c r="G689">
        <v>3</v>
      </c>
      <c r="H689" t="s">
        <v>36</v>
      </c>
      <c r="I689" s="4">
        <v>45437</v>
      </c>
      <c r="J689" t="s">
        <v>23</v>
      </c>
      <c r="K689" t="s">
        <v>1437</v>
      </c>
    </row>
    <row r="690" spans="1:11">
      <c r="A690">
        <v>689</v>
      </c>
      <c r="B690" t="s">
        <v>178</v>
      </c>
      <c r="C690" t="s">
        <v>157</v>
      </c>
      <c r="D690" t="s">
        <v>1221</v>
      </c>
      <c r="E690" t="s">
        <v>21</v>
      </c>
      <c r="F690">
        <v>43</v>
      </c>
      <c r="G690">
        <v>3</v>
      </c>
      <c r="H690" t="s">
        <v>36</v>
      </c>
      <c r="I690" s="4">
        <v>45213</v>
      </c>
      <c r="J690" t="s">
        <v>23</v>
      </c>
      <c r="K690" t="s">
        <v>1438</v>
      </c>
    </row>
    <row r="691" spans="1:11">
      <c r="A691">
        <v>690</v>
      </c>
      <c r="B691" t="s">
        <v>808</v>
      </c>
      <c r="C691" t="s">
        <v>134</v>
      </c>
      <c r="D691" t="s">
        <v>900</v>
      </c>
      <c r="E691" t="s">
        <v>14</v>
      </c>
      <c r="F691">
        <v>64</v>
      </c>
      <c r="G691">
        <v>14</v>
      </c>
      <c r="H691" t="s">
        <v>22</v>
      </c>
      <c r="I691" s="4">
        <v>45203</v>
      </c>
      <c r="J691" t="s">
        <v>28</v>
      </c>
      <c r="K691" t="s">
        <v>1439</v>
      </c>
    </row>
    <row r="692" spans="1:11">
      <c r="A692">
        <v>691</v>
      </c>
      <c r="B692" t="s">
        <v>168</v>
      </c>
      <c r="C692" t="s">
        <v>147</v>
      </c>
      <c r="D692" t="s">
        <v>1440</v>
      </c>
      <c r="E692" t="s">
        <v>21</v>
      </c>
      <c r="F692">
        <v>65</v>
      </c>
      <c r="G692">
        <v>2</v>
      </c>
      <c r="H692" t="s">
        <v>68</v>
      </c>
      <c r="I692" s="4">
        <v>45080</v>
      </c>
      <c r="J692" t="s">
        <v>23</v>
      </c>
      <c r="K692" t="s">
        <v>1441</v>
      </c>
    </row>
    <row r="693" spans="1:11">
      <c r="A693">
        <v>692</v>
      </c>
      <c r="B693" t="s">
        <v>235</v>
      </c>
      <c r="C693" t="s">
        <v>19</v>
      </c>
      <c r="D693" t="s">
        <v>1442</v>
      </c>
      <c r="E693" t="s">
        <v>14</v>
      </c>
      <c r="F693">
        <v>58</v>
      </c>
      <c r="G693">
        <v>6</v>
      </c>
      <c r="H693" t="s">
        <v>63</v>
      </c>
      <c r="I693" s="4">
        <v>45456</v>
      </c>
      <c r="J693" t="s">
        <v>23</v>
      </c>
      <c r="K693" t="s">
        <v>1443</v>
      </c>
    </row>
    <row r="694" spans="1:11">
      <c r="A694">
        <v>693</v>
      </c>
      <c r="B694" t="s">
        <v>18</v>
      </c>
      <c r="C694" t="s">
        <v>175</v>
      </c>
      <c r="D694" t="s">
        <v>659</v>
      </c>
      <c r="E694" t="s">
        <v>21</v>
      </c>
      <c r="F694">
        <v>53</v>
      </c>
      <c r="G694">
        <v>3</v>
      </c>
      <c r="H694" t="s">
        <v>36</v>
      </c>
      <c r="I694" s="4">
        <v>45508</v>
      </c>
      <c r="J694" t="s">
        <v>16</v>
      </c>
      <c r="K694" t="s">
        <v>1444</v>
      </c>
    </row>
    <row r="695" spans="1:11">
      <c r="A695">
        <v>694</v>
      </c>
      <c r="B695" t="s">
        <v>584</v>
      </c>
      <c r="C695" t="s">
        <v>110</v>
      </c>
      <c r="D695" t="s">
        <v>1445</v>
      </c>
      <c r="E695" t="s">
        <v>14</v>
      </c>
      <c r="F695">
        <v>34</v>
      </c>
      <c r="G695">
        <v>1</v>
      </c>
      <c r="H695" t="s">
        <v>59</v>
      </c>
      <c r="I695" s="4">
        <v>45414</v>
      </c>
      <c r="J695" t="s">
        <v>28</v>
      </c>
      <c r="K695" t="s">
        <v>1446</v>
      </c>
    </row>
    <row r="696" spans="1:11">
      <c r="A696">
        <v>695</v>
      </c>
      <c r="B696" t="s">
        <v>90</v>
      </c>
      <c r="C696" t="s">
        <v>34</v>
      </c>
      <c r="D696" t="s">
        <v>1447</v>
      </c>
      <c r="E696" t="s">
        <v>14</v>
      </c>
      <c r="F696">
        <v>41</v>
      </c>
      <c r="G696">
        <v>2</v>
      </c>
      <c r="H696" t="s">
        <v>68</v>
      </c>
      <c r="I696" s="4">
        <v>45500</v>
      </c>
      <c r="J696" t="s">
        <v>23</v>
      </c>
      <c r="K696" t="s">
        <v>1448</v>
      </c>
    </row>
    <row r="697" spans="1:11">
      <c r="A697">
        <v>696</v>
      </c>
      <c r="B697" t="s">
        <v>30</v>
      </c>
      <c r="C697" t="s">
        <v>87</v>
      </c>
      <c r="D697" t="s">
        <v>1449</v>
      </c>
      <c r="E697" t="s">
        <v>21</v>
      </c>
      <c r="F697">
        <v>40</v>
      </c>
      <c r="G697">
        <v>4</v>
      </c>
      <c r="H697" t="s">
        <v>225</v>
      </c>
      <c r="I697" s="4">
        <v>45622</v>
      </c>
      <c r="J697" t="s">
        <v>54</v>
      </c>
      <c r="K697" t="s">
        <v>1450</v>
      </c>
    </row>
    <row r="698" spans="1:11">
      <c r="A698">
        <v>697</v>
      </c>
      <c r="B698" t="s">
        <v>808</v>
      </c>
      <c r="C698" t="s">
        <v>71</v>
      </c>
      <c r="D698" t="s">
        <v>1321</v>
      </c>
      <c r="E698" t="s">
        <v>14</v>
      </c>
      <c r="F698">
        <v>52</v>
      </c>
      <c r="G698">
        <v>9</v>
      </c>
      <c r="H698" t="s">
        <v>278</v>
      </c>
      <c r="I698" s="4">
        <v>45105</v>
      </c>
      <c r="J698" t="s">
        <v>54</v>
      </c>
      <c r="K698" t="s">
        <v>1451</v>
      </c>
    </row>
    <row r="699" spans="1:11">
      <c r="A699">
        <v>698</v>
      </c>
      <c r="B699" t="s">
        <v>30</v>
      </c>
      <c r="C699" t="s">
        <v>47</v>
      </c>
      <c r="D699" t="s">
        <v>48</v>
      </c>
      <c r="E699" t="s">
        <v>21</v>
      </c>
      <c r="F699">
        <v>49</v>
      </c>
      <c r="G699">
        <v>10</v>
      </c>
      <c r="H699" t="s">
        <v>142</v>
      </c>
      <c r="I699" s="4">
        <v>45384</v>
      </c>
      <c r="J699" t="s">
        <v>28</v>
      </c>
      <c r="K699" t="s">
        <v>1452</v>
      </c>
    </row>
    <row r="700" spans="1:11">
      <c r="A700">
        <v>699</v>
      </c>
      <c r="B700" t="s">
        <v>181</v>
      </c>
      <c r="C700" t="s">
        <v>343</v>
      </c>
      <c r="D700" t="s">
        <v>486</v>
      </c>
      <c r="E700" t="s">
        <v>21</v>
      </c>
      <c r="F700">
        <v>27</v>
      </c>
      <c r="G700">
        <v>5</v>
      </c>
      <c r="H700" t="s">
        <v>49</v>
      </c>
      <c r="I700" s="4">
        <v>45098</v>
      </c>
      <c r="J700" t="s">
        <v>23</v>
      </c>
      <c r="K700" t="s">
        <v>1453</v>
      </c>
    </row>
    <row r="701" spans="1:11">
      <c r="A701">
        <v>700</v>
      </c>
      <c r="B701" t="s">
        <v>203</v>
      </c>
      <c r="C701" t="s">
        <v>83</v>
      </c>
      <c r="D701" t="s">
        <v>1454</v>
      </c>
      <c r="E701" t="s">
        <v>21</v>
      </c>
      <c r="F701">
        <v>22</v>
      </c>
      <c r="G701">
        <v>7</v>
      </c>
      <c r="H701" t="s">
        <v>163</v>
      </c>
      <c r="I701" s="4">
        <v>45008</v>
      </c>
      <c r="J701" t="s">
        <v>16</v>
      </c>
      <c r="K701" t="s">
        <v>1455</v>
      </c>
    </row>
    <row r="702" spans="1:11">
      <c r="A702">
        <v>701</v>
      </c>
      <c r="B702" t="s">
        <v>260</v>
      </c>
      <c r="C702" t="s">
        <v>47</v>
      </c>
      <c r="D702" t="s">
        <v>1456</v>
      </c>
      <c r="E702" t="s">
        <v>14</v>
      </c>
      <c r="F702">
        <v>63</v>
      </c>
      <c r="G702">
        <v>9</v>
      </c>
      <c r="H702" t="s">
        <v>278</v>
      </c>
      <c r="I702" s="4">
        <v>45200</v>
      </c>
      <c r="J702" t="s">
        <v>23</v>
      </c>
      <c r="K702" t="s">
        <v>1457</v>
      </c>
    </row>
    <row r="703" spans="1:11">
      <c r="A703">
        <v>702</v>
      </c>
      <c r="B703" t="s">
        <v>192</v>
      </c>
      <c r="C703" t="s">
        <v>106</v>
      </c>
      <c r="D703" t="s">
        <v>1458</v>
      </c>
      <c r="E703" t="s">
        <v>21</v>
      </c>
      <c r="F703">
        <v>41</v>
      </c>
      <c r="G703">
        <v>13</v>
      </c>
      <c r="H703" t="s">
        <v>117</v>
      </c>
      <c r="I703" s="4">
        <v>45528</v>
      </c>
      <c r="J703" t="s">
        <v>23</v>
      </c>
      <c r="K703" t="s">
        <v>1459</v>
      </c>
    </row>
    <row r="704" spans="1:11">
      <c r="A704">
        <v>703</v>
      </c>
      <c r="B704" t="s">
        <v>203</v>
      </c>
      <c r="C704" t="s">
        <v>110</v>
      </c>
      <c r="D704" t="s">
        <v>1460</v>
      </c>
      <c r="E704" t="s">
        <v>21</v>
      </c>
      <c r="F704">
        <v>19</v>
      </c>
      <c r="G704">
        <v>2</v>
      </c>
      <c r="H704" t="s">
        <v>68</v>
      </c>
      <c r="I704" s="4">
        <v>45055</v>
      </c>
      <c r="J704" t="s">
        <v>93</v>
      </c>
      <c r="K704" t="s">
        <v>1461</v>
      </c>
    </row>
    <row r="705" spans="1:11">
      <c r="A705">
        <v>704</v>
      </c>
      <c r="B705" t="s">
        <v>137</v>
      </c>
      <c r="C705" t="s">
        <v>263</v>
      </c>
      <c r="D705" t="s">
        <v>1462</v>
      </c>
      <c r="E705" t="s">
        <v>21</v>
      </c>
      <c r="F705">
        <v>43</v>
      </c>
      <c r="G705">
        <v>2</v>
      </c>
      <c r="H705" t="s">
        <v>68</v>
      </c>
      <c r="I705" s="4">
        <v>45032</v>
      </c>
      <c r="J705" t="s">
        <v>16</v>
      </c>
      <c r="K705" t="s">
        <v>1463</v>
      </c>
    </row>
    <row r="706" spans="1:11">
      <c r="A706">
        <v>705</v>
      </c>
      <c r="B706" t="s">
        <v>65</v>
      </c>
      <c r="C706" t="s">
        <v>144</v>
      </c>
      <c r="D706" t="s">
        <v>1464</v>
      </c>
      <c r="E706" t="s">
        <v>21</v>
      </c>
      <c r="F706">
        <v>43</v>
      </c>
      <c r="G706">
        <v>1</v>
      </c>
      <c r="H706" t="s">
        <v>59</v>
      </c>
      <c r="I706" s="4">
        <v>45463</v>
      </c>
      <c r="J706" t="s">
        <v>93</v>
      </c>
      <c r="K706" t="s">
        <v>1465</v>
      </c>
    </row>
    <row r="707" spans="1:11">
      <c r="A707">
        <v>706</v>
      </c>
      <c r="B707" t="s">
        <v>358</v>
      </c>
      <c r="C707" t="s">
        <v>322</v>
      </c>
      <c r="D707" t="s">
        <v>1466</v>
      </c>
      <c r="E707" t="s">
        <v>14</v>
      </c>
      <c r="F707">
        <v>23</v>
      </c>
      <c r="G707">
        <v>8</v>
      </c>
      <c r="H707" t="s">
        <v>76</v>
      </c>
      <c r="I707" s="4">
        <v>45597</v>
      </c>
      <c r="J707" t="s">
        <v>54</v>
      </c>
      <c r="K707" t="s">
        <v>1467</v>
      </c>
    </row>
    <row r="708" spans="1:11">
      <c r="A708">
        <v>707</v>
      </c>
      <c r="B708" t="s">
        <v>435</v>
      </c>
      <c r="C708" t="s">
        <v>134</v>
      </c>
      <c r="D708" t="s">
        <v>1468</v>
      </c>
      <c r="E708" t="s">
        <v>21</v>
      </c>
      <c r="F708">
        <v>36</v>
      </c>
      <c r="G708">
        <v>2</v>
      </c>
      <c r="H708" t="s">
        <v>68</v>
      </c>
      <c r="I708" s="4">
        <v>45380</v>
      </c>
      <c r="J708" t="s">
        <v>23</v>
      </c>
      <c r="K708" t="s">
        <v>1469</v>
      </c>
    </row>
    <row r="709" spans="1:11">
      <c r="A709">
        <v>708</v>
      </c>
      <c r="B709" t="s">
        <v>78</v>
      </c>
      <c r="C709" t="s">
        <v>110</v>
      </c>
      <c r="D709" t="s">
        <v>1470</v>
      </c>
      <c r="E709" t="s">
        <v>14</v>
      </c>
      <c r="F709">
        <v>60</v>
      </c>
      <c r="G709">
        <v>1</v>
      </c>
      <c r="H709" t="s">
        <v>59</v>
      </c>
      <c r="I709" s="4">
        <v>45292</v>
      </c>
      <c r="J709" t="s">
        <v>28</v>
      </c>
      <c r="K709" t="s">
        <v>1471</v>
      </c>
    </row>
    <row r="710" spans="1:11">
      <c r="A710">
        <v>709</v>
      </c>
      <c r="B710" t="s">
        <v>168</v>
      </c>
      <c r="C710" t="s">
        <v>79</v>
      </c>
      <c r="D710" t="s">
        <v>1363</v>
      </c>
      <c r="E710" t="s">
        <v>21</v>
      </c>
      <c r="F710">
        <v>52</v>
      </c>
      <c r="G710">
        <v>5</v>
      </c>
      <c r="H710" t="s">
        <v>49</v>
      </c>
      <c r="I710" s="4">
        <v>45205</v>
      </c>
      <c r="J710" t="s">
        <v>23</v>
      </c>
      <c r="K710" t="s">
        <v>1472</v>
      </c>
    </row>
    <row r="711" spans="1:11">
      <c r="A711">
        <v>710</v>
      </c>
      <c r="B711" t="s">
        <v>584</v>
      </c>
      <c r="C711" t="s">
        <v>39</v>
      </c>
      <c r="D711" t="s">
        <v>1473</v>
      </c>
      <c r="E711" t="s">
        <v>14</v>
      </c>
      <c r="F711">
        <v>56</v>
      </c>
      <c r="G711">
        <v>2</v>
      </c>
      <c r="H711" t="s">
        <v>68</v>
      </c>
      <c r="I711" s="4">
        <v>45394</v>
      </c>
      <c r="J711" t="s">
        <v>23</v>
      </c>
      <c r="K711" t="s">
        <v>1474</v>
      </c>
    </row>
    <row r="712" spans="1:11">
      <c r="A712">
        <v>711</v>
      </c>
      <c r="B712" t="s">
        <v>82</v>
      </c>
      <c r="C712" t="s">
        <v>39</v>
      </c>
      <c r="D712" t="s">
        <v>248</v>
      </c>
      <c r="E712" t="s">
        <v>21</v>
      </c>
      <c r="F712">
        <v>40</v>
      </c>
      <c r="G712">
        <v>3</v>
      </c>
      <c r="H712" t="s">
        <v>36</v>
      </c>
      <c r="I712" s="4">
        <v>45420</v>
      </c>
      <c r="J712" t="s">
        <v>23</v>
      </c>
      <c r="K712" t="s">
        <v>1475</v>
      </c>
    </row>
    <row r="713" spans="1:11">
      <c r="A713">
        <v>712</v>
      </c>
      <c r="B713" t="s">
        <v>90</v>
      </c>
      <c r="C713" t="s">
        <v>31</v>
      </c>
      <c r="D713" t="s">
        <v>1119</v>
      </c>
      <c r="E713" t="s">
        <v>14</v>
      </c>
      <c r="F713">
        <v>34</v>
      </c>
      <c r="G713">
        <v>3</v>
      </c>
      <c r="H713" t="s">
        <v>36</v>
      </c>
      <c r="I713" s="4">
        <v>45086</v>
      </c>
      <c r="J713" t="s">
        <v>23</v>
      </c>
      <c r="K713" t="s">
        <v>1476</v>
      </c>
    </row>
    <row r="714" spans="1:11">
      <c r="A714">
        <v>713</v>
      </c>
      <c r="B714" t="s">
        <v>78</v>
      </c>
      <c r="C714" t="s">
        <v>66</v>
      </c>
      <c r="D714" t="s">
        <v>1477</v>
      </c>
      <c r="E714" t="s">
        <v>14</v>
      </c>
      <c r="F714">
        <v>48</v>
      </c>
      <c r="G714">
        <v>3</v>
      </c>
      <c r="H714" t="s">
        <v>36</v>
      </c>
      <c r="I714" s="4">
        <v>45474</v>
      </c>
      <c r="J714" t="s">
        <v>16</v>
      </c>
      <c r="K714" t="s">
        <v>1478</v>
      </c>
    </row>
    <row r="715" spans="1:11">
      <c r="A715">
        <v>714</v>
      </c>
      <c r="B715" t="s">
        <v>105</v>
      </c>
      <c r="C715" t="s">
        <v>79</v>
      </c>
      <c r="D715" t="s">
        <v>1479</v>
      </c>
      <c r="E715" t="s">
        <v>21</v>
      </c>
      <c r="F715">
        <v>45</v>
      </c>
      <c r="G715">
        <v>3</v>
      </c>
      <c r="H715" t="s">
        <v>36</v>
      </c>
      <c r="I715" s="4">
        <v>45226</v>
      </c>
      <c r="J715" t="s">
        <v>23</v>
      </c>
      <c r="K715" t="s">
        <v>1480</v>
      </c>
    </row>
    <row r="716" spans="1:11">
      <c r="A716">
        <v>715</v>
      </c>
      <c r="B716" t="s">
        <v>228</v>
      </c>
      <c r="C716" t="s">
        <v>157</v>
      </c>
      <c r="D716" t="s">
        <v>1481</v>
      </c>
      <c r="E716" t="s">
        <v>14</v>
      </c>
      <c r="F716">
        <v>53</v>
      </c>
      <c r="G716">
        <v>2</v>
      </c>
      <c r="H716" t="s">
        <v>68</v>
      </c>
      <c r="I716" s="4">
        <v>45374</v>
      </c>
      <c r="J716" t="s">
        <v>23</v>
      </c>
      <c r="K716" t="s">
        <v>1482</v>
      </c>
    </row>
    <row r="717" spans="1:11">
      <c r="A717">
        <v>716</v>
      </c>
      <c r="B717" t="s">
        <v>584</v>
      </c>
      <c r="C717" t="s">
        <v>147</v>
      </c>
      <c r="D717" t="s">
        <v>1483</v>
      </c>
      <c r="E717" t="s">
        <v>14</v>
      </c>
      <c r="F717">
        <v>32</v>
      </c>
      <c r="G717">
        <v>15</v>
      </c>
      <c r="H717" t="s">
        <v>15</v>
      </c>
      <c r="I717" s="4">
        <v>45196</v>
      </c>
      <c r="J717" t="s">
        <v>16</v>
      </c>
      <c r="K717" t="s">
        <v>1484</v>
      </c>
    </row>
    <row r="718" spans="1:11">
      <c r="A718">
        <v>717</v>
      </c>
      <c r="B718" t="s">
        <v>78</v>
      </c>
      <c r="C718" t="s">
        <v>83</v>
      </c>
      <c r="D718" t="s">
        <v>621</v>
      </c>
      <c r="E718" t="s">
        <v>14</v>
      </c>
      <c r="F718">
        <v>61</v>
      </c>
      <c r="G718">
        <v>14</v>
      </c>
      <c r="H718" t="s">
        <v>22</v>
      </c>
      <c r="I718" s="4">
        <v>45205</v>
      </c>
      <c r="J718" t="s">
        <v>23</v>
      </c>
      <c r="K718" t="s">
        <v>1485</v>
      </c>
    </row>
    <row r="719" spans="1:11">
      <c r="A719">
        <v>718</v>
      </c>
      <c r="B719" t="s">
        <v>203</v>
      </c>
      <c r="C719" t="s">
        <v>165</v>
      </c>
      <c r="D719" t="s">
        <v>1486</v>
      </c>
      <c r="E719" t="s">
        <v>21</v>
      </c>
      <c r="F719">
        <v>29</v>
      </c>
      <c r="G719">
        <v>15</v>
      </c>
      <c r="H719" t="s">
        <v>15</v>
      </c>
      <c r="I719" s="4">
        <v>45066</v>
      </c>
      <c r="J719" t="s">
        <v>23</v>
      </c>
      <c r="K719" t="s">
        <v>1487</v>
      </c>
    </row>
    <row r="720" spans="1:11">
      <c r="A720">
        <v>719</v>
      </c>
      <c r="B720" t="s">
        <v>181</v>
      </c>
      <c r="C720" t="s">
        <v>106</v>
      </c>
      <c r="D720" t="s">
        <v>1488</v>
      </c>
      <c r="E720" t="s">
        <v>21</v>
      </c>
      <c r="F720">
        <v>57</v>
      </c>
      <c r="G720">
        <v>2</v>
      </c>
      <c r="H720" t="s">
        <v>68</v>
      </c>
      <c r="I720" s="4">
        <v>45430</v>
      </c>
      <c r="J720" t="s">
        <v>16</v>
      </c>
      <c r="K720" t="s">
        <v>1489</v>
      </c>
    </row>
    <row r="721" spans="1:11">
      <c r="A721">
        <v>720</v>
      </c>
      <c r="B721" t="s">
        <v>86</v>
      </c>
      <c r="C721" t="s">
        <v>144</v>
      </c>
      <c r="D721" t="s">
        <v>1490</v>
      </c>
      <c r="E721" t="s">
        <v>14</v>
      </c>
      <c r="F721">
        <v>19</v>
      </c>
      <c r="G721">
        <v>19</v>
      </c>
      <c r="H721" t="s">
        <v>45</v>
      </c>
      <c r="I721" s="4">
        <v>45117</v>
      </c>
      <c r="J721" t="s">
        <v>54</v>
      </c>
      <c r="K721" t="s">
        <v>1491</v>
      </c>
    </row>
    <row r="722" spans="1:11">
      <c r="A722">
        <v>721</v>
      </c>
      <c r="B722" t="s">
        <v>192</v>
      </c>
      <c r="C722" t="s">
        <v>66</v>
      </c>
      <c r="D722" t="s">
        <v>1492</v>
      </c>
      <c r="E722" t="s">
        <v>21</v>
      </c>
      <c r="F722">
        <v>64</v>
      </c>
      <c r="G722">
        <v>11</v>
      </c>
      <c r="H722" t="s">
        <v>53</v>
      </c>
      <c r="I722" s="4">
        <v>44935</v>
      </c>
      <c r="J722" t="s">
        <v>16</v>
      </c>
      <c r="K722" t="s">
        <v>1493</v>
      </c>
    </row>
    <row r="723" spans="1:11">
      <c r="A723">
        <v>722</v>
      </c>
      <c r="B723" t="s">
        <v>650</v>
      </c>
      <c r="C723" t="s">
        <v>175</v>
      </c>
      <c r="D723" t="s">
        <v>1494</v>
      </c>
      <c r="E723" t="s">
        <v>14</v>
      </c>
      <c r="F723">
        <v>44</v>
      </c>
      <c r="G723">
        <v>2</v>
      </c>
      <c r="H723" t="s">
        <v>68</v>
      </c>
      <c r="I723" s="4">
        <v>45246</v>
      </c>
      <c r="J723" t="s">
        <v>93</v>
      </c>
      <c r="K723" t="s">
        <v>1495</v>
      </c>
    </row>
    <row r="724" spans="1:11">
      <c r="A724">
        <v>723</v>
      </c>
      <c r="B724" t="s">
        <v>30</v>
      </c>
      <c r="C724" t="s">
        <v>187</v>
      </c>
      <c r="D724" t="s">
        <v>1496</v>
      </c>
      <c r="E724" t="s">
        <v>21</v>
      </c>
      <c r="F724">
        <v>20</v>
      </c>
      <c r="G724">
        <v>10</v>
      </c>
      <c r="H724" t="s">
        <v>142</v>
      </c>
      <c r="I724" s="4">
        <v>45265</v>
      </c>
      <c r="J724" t="s">
        <v>16</v>
      </c>
      <c r="K724" t="s">
        <v>1497</v>
      </c>
    </row>
    <row r="725" spans="1:11">
      <c r="A725">
        <v>724</v>
      </c>
      <c r="B725" t="s">
        <v>386</v>
      </c>
      <c r="C725" t="s">
        <v>115</v>
      </c>
      <c r="D725" t="s">
        <v>1498</v>
      </c>
      <c r="E725" t="s">
        <v>14</v>
      </c>
      <c r="F725">
        <v>22</v>
      </c>
      <c r="G725">
        <v>13</v>
      </c>
      <c r="H725" t="s">
        <v>117</v>
      </c>
      <c r="I725" s="4">
        <v>45483</v>
      </c>
      <c r="J725" t="s">
        <v>23</v>
      </c>
      <c r="K725" t="s">
        <v>1499</v>
      </c>
    </row>
    <row r="726" spans="1:11">
      <c r="A726">
        <v>725</v>
      </c>
      <c r="B726" t="s">
        <v>419</v>
      </c>
      <c r="C726" t="s">
        <v>322</v>
      </c>
      <c r="D726" t="s">
        <v>1500</v>
      </c>
      <c r="E726" t="s">
        <v>14</v>
      </c>
      <c r="F726">
        <v>18</v>
      </c>
      <c r="G726">
        <v>14</v>
      </c>
      <c r="H726" t="s">
        <v>22</v>
      </c>
      <c r="I726" s="4">
        <v>45051</v>
      </c>
      <c r="J726" t="s">
        <v>54</v>
      </c>
      <c r="K726" t="s">
        <v>1501</v>
      </c>
    </row>
    <row r="727" spans="1:11">
      <c r="A727">
        <v>726</v>
      </c>
      <c r="B727" t="s">
        <v>25</v>
      </c>
      <c r="C727" t="s">
        <v>106</v>
      </c>
      <c r="D727" t="s">
        <v>1502</v>
      </c>
      <c r="E727" t="s">
        <v>14</v>
      </c>
      <c r="F727">
        <v>20</v>
      </c>
      <c r="G727">
        <v>2</v>
      </c>
      <c r="H727" t="s">
        <v>68</v>
      </c>
      <c r="I727" s="4">
        <v>45130</v>
      </c>
      <c r="J727" t="s">
        <v>23</v>
      </c>
      <c r="K727" t="s">
        <v>1503</v>
      </c>
    </row>
    <row r="728" spans="1:11">
      <c r="A728">
        <v>727</v>
      </c>
      <c r="B728" t="s">
        <v>78</v>
      </c>
      <c r="C728" t="s">
        <v>211</v>
      </c>
      <c r="D728" t="s">
        <v>1504</v>
      </c>
      <c r="E728" t="s">
        <v>14</v>
      </c>
      <c r="F728">
        <v>61</v>
      </c>
      <c r="G728">
        <v>5</v>
      </c>
      <c r="H728" t="s">
        <v>49</v>
      </c>
      <c r="I728" s="4">
        <v>45246</v>
      </c>
      <c r="J728" t="s">
        <v>54</v>
      </c>
      <c r="K728" t="s">
        <v>1505</v>
      </c>
    </row>
    <row r="729" spans="1:11">
      <c r="A729">
        <v>728</v>
      </c>
      <c r="B729" t="s">
        <v>219</v>
      </c>
      <c r="C729" t="s">
        <v>26</v>
      </c>
      <c r="D729" t="s">
        <v>762</v>
      </c>
      <c r="E729" t="s">
        <v>14</v>
      </c>
      <c r="F729">
        <v>53</v>
      </c>
      <c r="G729">
        <v>12</v>
      </c>
      <c r="H729" t="s">
        <v>112</v>
      </c>
      <c r="I729" s="4">
        <v>45460</v>
      </c>
      <c r="J729" t="s">
        <v>16</v>
      </c>
      <c r="K729" t="s">
        <v>1506</v>
      </c>
    </row>
    <row r="730" spans="1:11">
      <c r="A730">
        <v>729</v>
      </c>
      <c r="B730" t="s">
        <v>198</v>
      </c>
      <c r="C730" t="s">
        <v>31</v>
      </c>
      <c r="D730" t="s">
        <v>582</v>
      </c>
      <c r="E730" t="s">
        <v>21</v>
      </c>
      <c r="F730">
        <v>21</v>
      </c>
      <c r="G730">
        <v>2</v>
      </c>
      <c r="H730" t="s">
        <v>68</v>
      </c>
      <c r="I730" s="4">
        <v>45609</v>
      </c>
      <c r="J730" t="s">
        <v>16</v>
      </c>
      <c r="K730" t="s">
        <v>1507</v>
      </c>
    </row>
    <row r="731" spans="1:11">
      <c r="A731">
        <v>730</v>
      </c>
      <c r="B731" t="s">
        <v>645</v>
      </c>
      <c r="C731" t="s">
        <v>57</v>
      </c>
      <c r="D731" t="s">
        <v>1508</v>
      </c>
      <c r="E731" t="s">
        <v>14</v>
      </c>
      <c r="F731">
        <v>28</v>
      </c>
      <c r="G731">
        <v>3</v>
      </c>
      <c r="H731" t="s">
        <v>36</v>
      </c>
      <c r="I731" s="4">
        <v>45209</v>
      </c>
      <c r="J731" t="s">
        <v>23</v>
      </c>
      <c r="K731" t="s">
        <v>1509</v>
      </c>
    </row>
    <row r="732" spans="1:11">
      <c r="A732">
        <v>731</v>
      </c>
      <c r="B732" t="s">
        <v>18</v>
      </c>
      <c r="C732" t="s">
        <v>12</v>
      </c>
      <c r="D732" t="s">
        <v>1510</v>
      </c>
      <c r="E732" t="s">
        <v>21</v>
      </c>
      <c r="F732">
        <v>20</v>
      </c>
      <c r="G732">
        <v>1</v>
      </c>
      <c r="H732" t="s">
        <v>59</v>
      </c>
      <c r="I732" s="4">
        <v>45522</v>
      </c>
      <c r="J732" t="s">
        <v>93</v>
      </c>
      <c r="K732" t="s">
        <v>1511</v>
      </c>
    </row>
    <row r="733" spans="1:11">
      <c r="A733">
        <v>732</v>
      </c>
      <c r="B733" t="s">
        <v>178</v>
      </c>
      <c r="C733" t="s">
        <v>169</v>
      </c>
      <c r="D733" t="s">
        <v>238</v>
      </c>
      <c r="E733" t="s">
        <v>21</v>
      </c>
      <c r="F733">
        <v>23</v>
      </c>
      <c r="G733">
        <v>2</v>
      </c>
      <c r="H733" t="s">
        <v>68</v>
      </c>
      <c r="I733" s="4">
        <v>45181</v>
      </c>
      <c r="J733" t="s">
        <v>16</v>
      </c>
      <c r="K733" t="s">
        <v>1512</v>
      </c>
    </row>
    <row r="734" spans="1:11">
      <c r="A734">
        <v>733</v>
      </c>
      <c r="B734" t="s">
        <v>399</v>
      </c>
      <c r="C734" t="s">
        <v>83</v>
      </c>
      <c r="D734" t="s">
        <v>1513</v>
      </c>
      <c r="E734" t="s">
        <v>14</v>
      </c>
      <c r="F734">
        <v>58</v>
      </c>
      <c r="G734">
        <v>3</v>
      </c>
      <c r="H734" t="s">
        <v>36</v>
      </c>
      <c r="I734" s="4">
        <v>44988</v>
      </c>
      <c r="J734" t="s">
        <v>16</v>
      </c>
      <c r="K734" t="s">
        <v>1514</v>
      </c>
    </row>
    <row r="735" spans="1:11">
      <c r="A735">
        <v>734</v>
      </c>
      <c r="B735" t="s">
        <v>584</v>
      </c>
      <c r="C735" t="s">
        <v>39</v>
      </c>
      <c r="D735" t="s">
        <v>1473</v>
      </c>
      <c r="E735" t="s">
        <v>14</v>
      </c>
      <c r="F735">
        <v>26</v>
      </c>
      <c r="G735">
        <v>14</v>
      </c>
      <c r="H735" t="s">
        <v>22</v>
      </c>
      <c r="I735" s="4">
        <v>45426</v>
      </c>
      <c r="J735" t="s">
        <v>16</v>
      </c>
      <c r="K735" t="s">
        <v>1515</v>
      </c>
    </row>
    <row r="736" spans="1:11">
      <c r="A736">
        <v>735</v>
      </c>
      <c r="B736" t="s">
        <v>18</v>
      </c>
      <c r="C736" t="s">
        <v>106</v>
      </c>
      <c r="D736" t="s">
        <v>777</v>
      </c>
      <c r="E736" t="s">
        <v>21</v>
      </c>
      <c r="F736">
        <v>19</v>
      </c>
      <c r="G736">
        <v>11</v>
      </c>
      <c r="H736" t="s">
        <v>53</v>
      </c>
      <c r="I736" s="4">
        <v>45632</v>
      </c>
      <c r="J736" t="s">
        <v>23</v>
      </c>
      <c r="K736" t="s">
        <v>1516</v>
      </c>
    </row>
    <row r="737" spans="1:11">
      <c r="A737">
        <v>736</v>
      </c>
      <c r="B737" t="s">
        <v>51</v>
      </c>
      <c r="C737" t="s">
        <v>26</v>
      </c>
      <c r="D737" t="s">
        <v>52</v>
      </c>
      <c r="E737" t="s">
        <v>14</v>
      </c>
      <c r="F737">
        <v>46</v>
      </c>
      <c r="G737">
        <v>5</v>
      </c>
      <c r="H737" t="s">
        <v>49</v>
      </c>
      <c r="I737" s="4">
        <v>45499</v>
      </c>
      <c r="J737" t="s">
        <v>23</v>
      </c>
      <c r="K737" t="s">
        <v>1517</v>
      </c>
    </row>
    <row r="738" spans="1:11">
      <c r="A738">
        <v>737</v>
      </c>
      <c r="B738" t="s">
        <v>427</v>
      </c>
      <c r="C738" t="s">
        <v>71</v>
      </c>
      <c r="D738" t="s">
        <v>1518</v>
      </c>
      <c r="E738" t="s">
        <v>21</v>
      </c>
      <c r="F738">
        <v>40</v>
      </c>
      <c r="G738">
        <v>2</v>
      </c>
      <c r="H738" t="s">
        <v>68</v>
      </c>
      <c r="I738" s="4">
        <v>45258</v>
      </c>
      <c r="J738" t="s">
        <v>93</v>
      </c>
      <c r="K738" t="s">
        <v>1519</v>
      </c>
    </row>
    <row r="739" spans="1:11">
      <c r="A739">
        <v>738</v>
      </c>
      <c r="B739" t="s">
        <v>168</v>
      </c>
      <c r="C739" t="s">
        <v>169</v>
      </c>
      <c r="D739" t="s">
        <v>170</v>
      </c>
      <c r="E739" t="s">
        <v>21</v>
      </c>
      <c r="F739">
        <v>53</v>
      </c>
      <c r="G739">
        <v>17</v>
      </c>
      <c r="H739" t="s">
        <v>334</v>
      </c>
      <c r="I739" s="4">
        <v>45091</v>
      </c>
      <c r="J739" t="s">
        <v>16</v>
      </c>
      <c r="K739" t="s">
        <v>1520</v>
      </c>
    </row>
    <row r="740" spans="1:11">
      <c r="A740">
        <v>739</v>
      </c>
      <c r="B740" t="s">
        <v>90</v>
      </c>
      <c r="C740" t="s">
        <v>343</v>
      </c>
      <c r="D740" t="s">
        <v>1521</v>
      </c>
      <c r="E740" t="s">
        <v>14</v>
      </c>
      <c r="F740">
        <v>52</v>
      </c>
      <c r="G740">
        <v>14</v>
      </c>
      <c r="H740" t="s">
        <v>22</v>
      </c>
      <c r="I740" s="4">
        <v>45302</v>
      </c>
      <c r="J740" t="s">
        <v>23</v>
      </c>
      <c r="K740" t="s">
        <v>1522</v>
      </c>
    </row>
    <row r="741" spans="1:11">
      <c r="A741">
        <v>740</v>
      </c>
      <c r="B741" t="s">
        <v>137</v>
      </c>
      <c r="C741" t="s">
        <v>312</v>
      </c>
      <c r="D741" t="s">
        <v>1523</v>
      </c>
      <c r="E741" t="s">
        <v>21</v>
      </c>
      <c r="F741">
        <v>57</v>
      </c>
      <c r="G741">
        <v>16</v>
      </c>
      <c r="H741" t="s">
        <v>92</v>
      </c>
      <c r="I741" s="4">
        <v>45299</v>
      </c>
      <c r="J741" t="s">
        <v>93</v>
      </c>
      <c r="K741" t="s">
        <v>1524</v>
      </c>
    </row>
    <row r="742" spans="1:11">
      <c r="A742">
        <v>741</v>
      </c>
      <c r="B742" t="s">
        <v>260</v>
      </c>
      <c r="C742" t="s">
        <v>120</v>
      </c>
      <c r="D742" t="s">
        <v>1525</v>
      </c>
      <c r="E742" t="s">
        <v>14</v>
      </c>
      <c r="F742">
        <v>52</v>
      </c>
      <c r="G742">
        <v>9</v>
      </c>
      <c r="H742" t="s">
        <v>278</v>
      </c>
      <c r="I742" s="4">
        <v>45323</v>
      </c>
      <c r="J742" t="s">
        <v>16</v>
      </c>
      <c r="K742" t="s">
        <v>1526</v>
      </c>
    </row>
    <row r="743" spans="1:11">
      <c r="A743">
        <v>742</v>
      </c>
      <c r="B743" t="s">
        <v>105</v>
      </c>
      <c r="C743" t="s">
        <v>204</v>
      </c>
      <c r="D743" t="s">
        <v>1527</v>
      </c>
      <c r="E743" t="s">
        <v>21</v>
      </c>
      <c r="F743">
        <v>36</v>
      </c>
      <c r="G743">
        <v>2</v>
      </c>
      <c r="H743" t="s">
        <v>68</v>
      </c>
      <c r="I743" s="4">
        <v>45257</v>
      </c>
      <c r="J743" t="s">
        <v>23</v>
      </c>
      <c r="K743" t="s">
        <v>1528</v>
      </c>
    </row>
    <row r="744" spans="1:11">
      <c r="A744">
        <v>743</v>
      </c>
      <c r="B744" t="s">
        <v>214</v>
      </c>
      <c r="C744" t="s">
        <v>161</v>
      </c>
      <c r="D744" t="s">
        <v>1529</v>
      </c>
      <c r="E744" t="s">
        <v>21</v>
      </c>
      <c r="F744">
        <v>22</v>
      </c>
      <c r="G744">
        <v>6</v>
      </c>
      <c r="H744" t="s">
        <v>63</v>
      </c>
      <c r="I744" s="4">
        <v>44971</v>
      </c>
      <c r="J744" t="s">
        <v>28</v>
      </c>
      <c r="K744" t="s">
        <v>1530</v>
      </c>
    </row>
    <row r="745" spans="1:11">
      <c r="A745">
        <v>744</v>
      </c>
      <c r="B745" t="s">
        <v>235</v>
      </c>
      <c r="C745" t="s">
        <v>26</v>
      </c>
      <c r="D745" t="s">
        <v>952</v>
      </c>
      <c r="E745" t="s">
        <v>14</v>
      </c>
      <c r="F745">
        <v>49</v>
      </c>
      <c r="G745">
        <v>2</v>
      </c>
      <c r="H745" t="s">
        <v>68</v>
      </c>
      <c r="I745" s="4">
        <v>45123</v>
      </c>
      <c r="J745" t="s">
        <v>16</v>
      </c>
      <c r="K745" t="s">
        <v>1531</v>
      </c>
    </row>
    <row r="746" spans="1:11">
      <c r="A746">
        <v>745</v>
      </c>
      <c r="B746" t="s">
        <v>38</v>
      </c>
      <c r="C746" t="s">
        <v>175</v>
      </c>
      <c r="D746" t="s">
        <v>752</v>
      </c>
      <c r="E746" t="s">
        <v>21</v>
      </c>
      <c r="F746">
        <v>62</v>
      </c>
      <c r="G746">
        <v>6</v>
      </c>
      <c r="H746" t="s">
        <v>63</v>
      </c>
      <c r="I746" s="4">
        <v>45531</v>
      </c>
      <c r="J746" t="s">
        <v>23</v>
      </c>
      <c r="K746" t="s">
        <v>1532</v>
      </c>
    </row>
    <row r="747" spans="1:11">
      <c r="A747">
        <v>746</v>
      </c>
      <c r="B747" t="s">
        <v>207</v>
      </c>
      <c r="C747" t="s">
        <v>169</v>
      </c>
      <c r="D747" t="s">
        <v>1533</v>
      </c>
      <c r="E747" t="s">
        <v>21</v>
      </c>
      <c r="F747">
        <v>18</v>
      </c>
      <c r="G747">
        <v>11</v>
      </c>
      <c r="H747" t="s">
        <v>53</v>
      </c>
      <c r="I747" s="4">
        <v>45140</v>
      </c>
      <c r="J747" t="s">
        <v>23</v>
      </c>
      <c r="K747" t="s">
        <v>1534</v>
      </c>
    </row>
    <row r="748" spans="1:11">
      <c r="A748">
        <v>747</v>
      </c>
      <c r="B748" t="s">
        <v>90</v>
      </c>
      <c r="C748" t="s">
        <v>144</v>
      </c>
      <c r="D748" t="s">
        <v>1535</v>
      </c>
      <c r="E748" t="s">
        <v>14</v>
      </c>
      <c r="F748">
        <v>65</v>
      </c>
      <c r="G748">
        <v>3</v>
      </c>
      <c r="H748" t="s">
        <v>36</v>
      </c>
      <c r="I748" s="4">
        <v>45352</v>
      </c>
      <c r="J748" t="s">
        <v>28</v>
      </c>
      <c r="K748" t="s">
        <v>1536</v>
      </c>
    </row>
    <row r="749" spans="1:11">
      <c r="A749">
        <v>748</v>
      </c>
      <c r="B749" t="s">
        <v>114</v>
      </c>
      <c r="C749" t="s">
        <v>83</v>
      </c>
      <c r="D749" t="s">
        <v>1537</v>
      </c>
      <c r="E749" t="s">
        <v>14</v>
      </c>
      <c r="F749">
        <v>20</v>
      </c>
      <c r="G749">
        <v>2</v>
      </c>
      <c r="H749" t="s">
        <v>68</v>
      </c>
      <c r="I749" s="4">
        <v>44999</v>
      </c>
      <c r="J749" t="s">
        <v>28</v>
      </c>
      <c r="K749" t="s">
        <v>1538</v>
      </c>
    </row>
    <row r="750" spans="1:11">
      <c r="A750">
        <v>749</v>
      </c>
      <c r="B750" t="s">
        <v>210</v>
      </c>
      <c r="C750" t="s">
        <v>474</v>
      </c>
      <c r="D750" t="s">
        <v>1369</v>
      </c>
      <c r="E750" t="s">
        <v>14</v>
      </c>
      <c r="F750">
        <v>64</v>
      </c>
      <c r="G750">
        <v>1</v>
      </c>
      <c r="H750" t="s">
        <v>59</v>
      </c>
      <c r="I750" s="4">
        <v>45163</v>
      </c>
      <c r="J750" t="s">
        <v>23</v>
      </c>
      <c r="K750" t="s">
        <v>1539</v>
      </c>
    </row>
    <row r="751" spans="1:11">
      <c r="A751">
        <v>750</v>
      </c>
      <c r="B751" t="s">
        <v>210</v>
      </c>
      <c r="C751" t="s">
        <v>474</v>
      </c>
      <c r="D751" t="s">
        <v>1369</v>
      </c>
      <c r="E751" t="s">
        <v>14</v>
      </c>
      <c r="F751">
        <v>54</v>
      </c>
      <c r="G751">
        <v>9</v>
      </c>
      <c r="H751" t="s">
        <v>278</v>
      </c>
      <c r="I751" s="4">
        <v>45567</v>
      </c>
      <c r="J751" t="s">
        <v>54</v>
      </c>
      <c r="K751" t="s">
        <v>1540</v>
      </c>
    </row>
    <row r="752" spans="1:11">
      <c r="A752">
        <v>751</v>
      </c>
      <c r="B752" t="s">
        <v>137</v>
      </c>
      <c r="C752" t="s">
        <v>161</v>
      </c>
      <c r="D752" t="s">
        <v>1541</v>
      </c>
      <c r="E752" t="s">
        <v>21</v>
      </c>
      <c r="F752">
        <v>54</v>
      </c>
      <c r="G752">
        <v>13</v>
      </c>
      <c r="H752" t="s">
        <v>117</v>
      </c>
      <c r="I752" s="4">
        <v>45293</v>
      </c>
      <c r="J752" t="s">
        <v>23</v>
      </c>
      <c r="K752" t="s">
        <v>1542</v>
      </c>
    </row>
    <row r="753" spans="1:11">
      <c r="A753">
        <v>752</v>
      </c>
      <c r="B753" t="s">
        <v>109</v>
      </c>
      <c r="C753" t="s">
        <v>161</v>
      </c>
      <c r="D753" t="s">
        <v>1543</v>
      </c>
      <c r="E753" t="s">
        <v>21</v>
      </c>
      <c r="F753">
        <v>29</v>
      </c>
      <c r="G753">
        <v>2</v>
      </c>
      <c r="H753" t="s">
        <v>68</v>
      </c>
      <c r="I753" s="4">
        <v>45490</v>
      </c>
      <c r="J753" t="s">
        <v>23</v>
      </c>
      <c r="K753" t="s">
        <v>1544</v>
      </c>
    </row>
    <row r="754" spans="1:11">
      <c r="A754">
        <v>753</v>
      </c>
      <c r="B754" t="s">
        <v>38</v>
      </c>
      <c r="C754" t="s">
        <v>110</v>
      </c>
      <c r="D754" t="s">
        <v>1545</v>
      </c>
      <c r="E754" t="s">
        <v>21</v>
      </c>
      <c r="F754">
        <v>56</v>
      </c>
      <c r="G754">
        <v>6</v>
      </c>
      <c r="H754" t="s">
        <v>63</v>
      </c>
      <c r="I754" s="4">
        <v>45380</v>
      </c>
      <c r="J754" t="s">
        <v>54</v>
      </c>
      <c r="K754" t="s">
        <v>1546</v>
      </c>
    </row>
    <row r="755" spans="1:11">
      <c r="A755">
        <v>754</v>
      </c>
      <c r="B755" t="s">
        <v>65</v>
      </c>
      <c r="C755" t="s">
        <v>47</v>
      </c>
      <c r="D755" t="s">
        <v>1082</v>
      </c>
      <c r="E755" t="s">
        <v>21</v>
      </c>
      <c r="F755">
        <v>44</v>
      </c>
      <c r="G755">
        <v>15</v>
      </c>
      <c r="H755" t="s">
        <v>15</v>
      </c>
      <c r="I755" s="4">
        <v>45575</v>
      </c>
      <c r="J755" t="s">
        <v>23</v>
      </c>
      <c r="K755" t="s">
        <v>1547</v>
      </c>
    </row>
    <row r="756" spans="1:11">
      <c r="A756">
        <v>755</v>
      </c>
      <c r="B756" t="s">
        <v>181</v>
      </c>
      <c r="C756" t="s">
        <v>12</v>
      </c>
      <c r="D756" t="s">
        <v>1548</v>
      </c>
      <c r="E756" t="s">
        <v>21</v>
      </c>
      <c r="F756">
        <v>31</v>
      </c>
      <c r="G756">
        <v>7</v>
      </c>
      <c r="H756" t="s">
        <v>163</v>
      </c>
      <c r="I756" s="4">
        <v>45311</v>
      </c>
      <c r="J756" t="s">
        <v>93</v>
      </c>
      <c r="K756" t="s">
        <v>1549</v>
      </c>
    </row>
    <row r="757" spans="1:11">
      <c r="A757">
        <v>756</v>
      </c>
      <c r="B757" t="s">
        <v>30</v>
      </c>
      <c r="C757" t="s">
        <v>106</v>
      </c>
      <c r="D757" t="s">
        <v>1550</v>
      </c>
      <c r="E757" t="s">
        <v>21</v>
      </c>
      <c r="F757">
        <v>43</v>
      </c>
      <c r="G757">
        <v>5</v>
      </c>
      <c r="H757" t="s">
        <v>49</v>
      </c>
      <c r="I757" s="4">
        <v>44927</v>
      </c>
      <c r="J757" t="s">
        <v>93</v>
      </c>
      <c r="K757" t="s">
        <v>1551</v>
      </c>
    </row>
    <row r="758" spans="1:11">
      <c r="A758">
        <v>757</v>
      </c>
      <c r="B758" t="s">
        <v>181</v>
      </c>
      <c r="C758" t="s">
        <v>87</v>
      </c>
      <c r="D758" t="s">
        <v>1552</v>
      </c>
      <c r="E758" t="s">
        <v>21</v>
      </c>
      <c r="F758">
        <v>37</v>
      </c>
      <c r="G758">
        <v>6</v>
      </c>
      <c r="H758" t="s">
        <v>63</v>
      </c>
      <c r="I758" s="4">
        <v>44933</v>
      </c>
      <c r="J758" t="s">
        <v>23</v>
      </c>
      <c r="K758" t="s">
        <v>1553</v>
      </c>
    </row>
    <row r="759" spans="1:11">
      <c r="A759">
        <v>758</v>
      </c>
      <c r="B759" t="s">
        <v>210</v>
      </c>
      <c r="C759" t="s">
        <v>47</v>
      </c>
      <c r="D759" t="s">
        <v>1554</v>
      </c>
      <c r="E759" t="s">
        <v>14</v>
      </c>
      <c r="F759">
        <v>62</v>
      </c>
      <c r="G759">
        <v>1</v>
      </c>
      <c r="H759" t="s">
        <v>59</v>
      </c>
      <c r="I759" s="4">
        <v>45209</v>
      </c>
      <c r="J759" t="s">
        <v>28</v>
      </c>
      <c r="K759" t="s">
        <v>1555</v>
      </c>
    </row>
    <row r="760" spans="1:11">
      <c r="A760">
        <v>759</v>
      </c>
      <c r="B760" t="s">
        <v>358</v>
      </c>
      <c r="C760" t="s">
        <v>26</v>
      </c>
      <c r="D760" t="s">
        <v>1556</v>
      </c>
      <c r="E760" t="s">
        <v>14</v>
      </c>
      <c r="F760">
        <v>27</v>
      </c>
      <c r="G760">
        <v>5</v>
      </c>
      <c r="H760" t="s">
        <v>49</v>
      </c>
      <c r="I760" s="4">
        <v>45068</v>
      </c>
      <c r="J760" t="s">
        <v>23</v>
      </c>
      <c r="K760" t="s">
        <v>1557</v>
      </c>
    </row>
    <row r="761" spans="1:11">
      <c r="A761">
        <v>760</v>
      </c>
      <c r="B761" t="s">
        <v>645</v>
      </c>
      <c r="C761" t="s">
        <v>322</v>
      </c>
      <c r="D761" t="s">
        <v>1558</v>
      </c>
      <c r="E761" t="s">
        <v>14</v>
      </c>
      <c r="F761">
        <v>23</v>
      </c>
      <c r="G761">
        <v>14</v>
      </c>
      <c r="H761" t="s">
        <v>22</v>
      </c>
      <c r="I761" s="4">
        <v>45511</v>
      </c>
      <c r="J761" t="s">
        <v>23</v>
      </c>
      <c r="K761" t="s">
        <v>1559</v>
      </c>
    </row>
    <row r="762" spans="1:11">
      <c r="A762">
        <v>761</v>
      </c>
      <c r="B762" t="s">
        <v>61</v>
      </c>
      <c r="C762" t="s">
        <v>120</v>
      </c>
      <c r="D762" t="s">
        <v>1330</v>
      </c>
      <c r="E762" t="s">
        <v>14</v>
      </c>
      <c r="F762">
        <v>48</v>
      </c>
      <c r="G762">
        <v>11</v>
      </c>
      <c r="H762" t="s">
        <v>53</v>
      </c>
      <c r="I762" s="4">
        <v>45104</v>
      </c>
      <c r="J762" t="s">
        <v>23</v>
      </c>
      <c r="K762" t="s">
        <v>1560</v>
      </c>
    </row>
    <row r="763" spans="1:11">
      <c r="A763">
        <v>762</v>
      </c>
      <c r="B763" t="s">
        <v>70</v>
      </c>
      <c r="C763" t="s">
        <v>31</v>
      </c>
      <c r="D763" t="s">
        <v>1561</v>
      </c>
      <c r="E763" t="s">
        <v>14</v>
      </c>
      <c r="F763">
        <v>54</v>
      </c>
      <c r="G763">
        <v>1</v>
      </c>
      <c r="H763" t="s">
        <v>59</v>
      </c>
      <c r="I763" s="4">
        <v>45317</v>
      </c>
      <c r="J763" t="s">
        <v>16</v>
      </c>
      <c r="K763" t="s">
        <v>1562</v>
      </c>
    </row>
    <row r="764" spans="1:11">
      <c r="A764">
        <v>763</v>
      </c>
      <c r="B764" t="s">
        <v>11</v>
      </c>
      <c r="C764" t="s">
        <v>34</v>
      </c>
      <c r="D764" t="s">
        <v>1563</v>
      </c>
      <c r="E764" t="s">
        <v>14</v>
      </c>
      <c r="F764">
        <v>45</v>
      </c>
      <c r="G764">
        <v>3</v>
      </c>
      <c r="H764" t="s">
        <v>36</v>
      </c>
      <c r="I764" s="4">
        <v>45353</v>
      </c>
      <c r="J764" t="s">
        <v>54</v>
      </c>
      <c r="K764" t="s">
        <v>1564</v>
      </c>
    </row>
    <row r="765" spans="1:11">
      <c r="A765">
        <v>764</v>
      </c>
      <c r="B765" t="s">
        <v>292</v>
      </c>
      <c r="C765" t="s">
        <v>134</v>
      </c>
      <c r="D765" t="s">
        <v>1111</v>
      </c>
      <c r="E765" t="s">
        <v>14</v>
      </c>
      <c r="F765">
        <v>56</v>
      </c>
      <c r="G765">
        <v>12</v>
      </c>
      <c r="H765" t="s">
        <v>112</v>
      </c>
      <c r="I765" s="4">
        <v>44938</v>
      </c>
      <c r="J765" t="s">
        <v>23</v>
      </c>
      <c r="K765" t="s">
        <v>1565</v>
      </c>
    </row>
    <row r="766" spans="1:11">
      <c r="A766">
        <v>765</v>
      </c>
      <c r="B766" t="s">
        <v>336</v>
      </c>
      <c r="C766" t="s">
        <v>31</v>
      </c>
      <c r="D766" t="s">
        <v>1566</v>
      </c>
      <c r="E766" t="s">
        <v>21</v>
      </c>
      <c r="F766">
        <v>38</v>
      </c>
      <c r="G766">
        <v>6</v>
      </c>
      <c r="H766" t="s">
        <v>63</v>
      </c>
      <c r="I766" s="4">
        <v>45479</v>
      </c>
      <c r="J766" t="s">
        <v>23</v>
      </c>
      <c r="K766" t="s">
        <v>1567</v>
      </c>
    </row>
    <row r="767" spans="1:11">
      <c r="A767">
        <v>766</v>
      </c>
      <c r="B767" t="s">
        <v>82</v>
      </c>
      <c r="C767" t="s">
        <v>134</v>
      </c>
      <c r="D767" t="s">
        <v>1568</v>
      </c>
      <c r="E767" t="s">
        <v>21</v>
      </c>
      <c r="F767">
        <v>61</v>
      </c>
      <c r="G767">
        <v>2</v>
      </c>
      <c r="H767" t="s">
        <v>68</v>
      </c>
      <c r="I767" s="4">
        <v>45329</v>
      </c>
      <c r="J767" t="s">
        <v>54</v>
      </c>
      <c r="K767" t="s">
        <v>1569</v>
      </c>
    </row>
    <row r="768" spans="1:11">
      <c r="A768">
        <v>767</v>
      </c>
      <c r="B768" t="s">
        <v>645</v>
      </c>
      <c r="C768" t="s">
        <v>57</v>
      </c>
      <c r="D768" t="s">
        <v>1508</v>
      </c>
      <c r="E768" t="s">
        <v>14</v>
      </c>
      <c r="F768">
        <v>43</v>
      </c>
      <c r="G768">
        <v>3</v>
      </c>
      <c r="H768" t="s">
        <v>36</v>
      </c>
      <c r="I768" s="4">
        <v>45078</v>
      </c>
      <c r="J768" t="s">
        <v>16</v>
      </c>
      <c r="K768" t="s">
        <v>1570</v>
      </c>
    </row>
    <row r="769" spans="1:11">
      <c r="A769">
        <v>768</v>
      </c>
      <c r="B769" t="s">
        <v>133</v>
      </c>
      <c r="C769" t="s">
        <v>71</v>
      </c>
      <c r="D769" t="s">
        <v>1571</v>
      </c>
      <c r="E769" t="s">
        <v>14</v>
      </c>
      <c r="F769">
        <v>53</v>
      </c>
      <c r="G769">
        <v>12</v>
      </c>
      <c r="H769" t="s">
        <v>112</v>
      </c>
      <c r="I769" s="4">
        <v>45335</v>
      </c>
      <c r="J769" t="s">
        <v>23</v>
      </c>
      <c r="K769" t="s">
        <v>1572</v>
      </c>
    </row>
    <row r="770" spans="1:11">
      <c r="A770">
        <v>769</v>
      </c>
      <c r="B770" t="s">
        <v>82</v>
      </c>
      <c r="C770" t="s">
        <v>57</v>
      </c>
      <c r="D770" t="s">
        <v>1573</v>
      </c>
      <c r="E770" t="s">
        <v>21</v>
      </c>
      <c r="F770">
        <v>26</v>
      </c>
      <c r="G770">
        <v>13</v>
      </c>
      <c r="H770" t="s">
        <v>117</v>
      </c>
      <c r="I770" s="4">
        <v>45065</v>
      </c>
      <c r="J770" t="s">
        <v>23</v>
      </c>
      <c r="K770" t="s">
        <v>1574</v>
      </c>
    </row>
    <row r="771" spans="1:11">
      <c r="A771">
        <v>770</v>
      </c>
      <c r="B771" t="s">
        <v>133</v>
      </c>
      <c r="C771" t="s">
        <v>96</v>
      </c>
      <c r="D771" t="s">
        <v>1575</v>
      </c>
      <c r="E771" t="s">
        <v>14</v>
      </c>
      <c r="F771">
        <v>30</v>
      </c>
      <c r="G771">
        <v>9</v>
      </c>
      <c r="H771" t="s">
        <v>278</v>
      </c>
      <c r="I771" s="4">
        <v>45501</v>
      </c>
      <c r="J771" t="s">
        <v>23</v>
      </c>
      <c r="K771" t="s">
        <v>1576</v>
      </c>
    </row>
    <row r="772" spans="1:11">
      <c r="A772">
        <v>771</v>
      </c>
      <c r="B772" t="s">
        <v>645</v>
      </c>
      <c r="C772" t="s">
        <v>120</v>
      </c>
      <c r="D772" t="s">
        <v>1577</v>
      </c>
      <c r="E772" t="s">
        <v>14</v>
      </c>
      <c r="F772">
        <v>45</v>
      </c>
      <c r="G772">
        <v>2</v>
      </c>
      <c r="H772" t="s">
        <v>68</v>
      </c>
      <c r="I772" s="4">
        <v>45258</v>
      </c>
      <c r="J772" t="s">
        <v>23</v>
      </c>
      <c r="K772" t="s">
        <v>1578</v>
      </c>
    </row>
    <row r="773" spans="1:11">
      <c r="A773">
        <v>772</v>
      </c>
      <c r="B773" t="s">
        <v>358</v>
      </c>
      <c r="C773" t="s">
        <v>19</v>
      </c>
      <c r="D773" t="s">
        <v>648</v>
      </c>
      <c r="E773" t="s">
        <v>14</v>
      </c>
      <c r="F773">
        <v>40</v>
      </c>
      <c r="G773">
        <v>4</v>
      </c>
      <c r="H773" t="s">
        <v>225</v>
      </c>
      <c r="I773" s="4">
        <v>45122</v>
      </c>
      <c r="J773" t="s">
        <v>23</v>
      </c>
      <c r="K773" t="s">
        <v>1579</v>
      </c>
    </row>
    <row r="774" spans="1:11">
      <c r="A774">
        <v>773</v>
      </c>
      <c r="B774" t="s">
        <v>99</v>
      </c>
      <c r="C774" t="s">
        <v>31</v>
      </c>
      <c r="D774" t="s">
        <v>1580</v>
      </c>
      <c r="E774" t="s">
        <v>14</v>
      </c>
      <c r="F774">
        <v>40</v>
      </c>
      <c r="G774">
        <v>2</v>
      </c>
      <c r="H774" t="s">
        <v>68</v>
      </c>
      <c r="I774" s="4">
        <v>45558</v>
      </c>
      <c r="J774" t="s">
        <v>28</v>
      </c>
      <c r="K774" t="s">
        <v>1581</v>
      </c>
    </row>
    <row r="775" spans="1:11">
      <c r="A775">
        <v>774</v>
      </c>
      <c r="B775" t="s">
        <v>181</v>
      </c>
      <c r="C775" t="s">
        <v>123</v>
      </c>
      <c r="D775" t="s">
        <v>587</v>
      </c>
      <c r="E775" t="s">
        <v>21</v>
      </c>
      <c r="F775">
        <v>32</v>
      </c>
      <c r="G775">
        <v>5</v>
      </c>
      <c r="H775" t="s">
        <v>49</v>
      </c>
      <c r="I775" s="4">
        <v>45131</v>
      </c>
      <c r="J775" t="s">
        <v>23</v>
      </c>
      <c r="K775" t="s">
        <v>1582</v>
      </c>
    </row>
    <row r="776" spans="1:11">
      <c r="A776">
        <v>775</v>
      </c>
      <c r="B776" t="s">
        <v>99</v>
      </c>
      <c r="C776" t="s">
        <v>263</v>
      </c>
      <c r="D776" t="s">
        <v>1583</v>
      </c>
      <c r="E776" t="s">
        <v>14</v>
      </c>
      <c r="F776">
        <v>21</v>
      </c>
      <c r="G776">
        <v>2</v>
      </c>
      <c r="H776" t="s">
        <v>68</v>
      </c>
      <c r="I776" s="4">
        <v>45175</v>
      </c>
      <c r="J776" t="s">
        <v>54</v>
      </c>
      <c r="K776" t="s">
        <v>1584</v>
      </c>
    </row>
    <row r="777" spans="1:11">
      <c r="A777">
        <v>776</v>
      </c>
      <c r="B777" t="s">
        <v>292</v>
      </c>
      <c r="C777" t="s">
        <v>343</v>
      </c>
      <c r="D777" t="s">
        <v>1585</v>
      </c>
      <c r="E777" t="s">
        <v>14</v>
      </c>
      <c r="F777">
        <v>62</v>
      </c>
      <c r="G777">
        <v>1</v>
      </c>
      <c r="H777" t="s">
        <v>59</v>
      </c>
      <c r="I777" s="4">
        <v>45040</v>
      </c>
      <c r="J777" t="s">
        <v>23</v>
      </c>
      <c r="K777" t="s">
        <v>1586</v>
      </c>
    </row>
    <row r="778" spans="1:11">
      <c r="A778">
        <v>777</v>
      </c>
      <c r="B778" t="s">
        <v>150</v>
      </c>
      <c r="C778" t="s">
        <v>34</v>
      </c>
      <c r="D778" t="s">
        <v>1022</v>
      </c>
      <c r="E778" t="s">
        <v>21</v>
      </c>
      <c r="F778">
        <v>52</v>
      </c>
      <c r="G778">
        <v>2</v>
      </c>
      <c r="H778" t="s">
        <v>68</v>
      </c>
      <c r="I778" s="4">
        <v>45143</v>
      </c>
      <c r="J778" t="s">
        <v>16</v>
      </c>
      <c r="K778" t="s">
        <v>1587</v>
      </c>
    </row>
    <row r="779" spans="1:11">
      <c r="A779">
        <v>778</v>
      </c>
      <c r="B779" t="s">
        <v>65</v>
      </c>
      <c r="C779" t="s">
        <v>79</v>
      </c>
      <c r="D779" t="s">
        <v>1588</v>
      </c>
      <c r="E779" t="s">
        <v>21</v>
      </c>
      <c r="F779">
        <v>27</v>
      </c>
      <c r="G779">
        <v>8</v>
      </c>
      <c r="H779" t="s">
        <v>76</v>
      </c>
      <c r="I779" s="4">
        <v>45638</v>
      </c>
      <c r="J779" t="s">
        <v>23</v>
      </c>
      <c r="K779" t="s">
        <v>1589</v>
      </c>
    </row>
    <row r="780" spans="1:11">
      <c r="A780">
        <v>779</v>
      </c>
      <c r="B780" t="s">
        <v>25</v>
      </c>
      <c r="C780" t="s">
        <v>43</v>
      </c>
      <c r="D780" t="s">
        <v>1590</v>
      </c>
      <c r="E780" t="s">
        <v>14</v>
      </c>
      <c r="F780">
        <v>51</v>
      </c>
      <c r="G780">
        <v>17</v>
      </c>
      <c r="H780" t="s">
        <v>334</v>
      </c>
      <c r="I780" s="4">
        <v>44971</v>
      </c>
      <c r="J780" t="s">
        <v>23</v>
      </c>
      <c r="K780" t="s">
        <v>1591</v>
      </c>
    </row>
    <row r="781" spans="1:11">
      <c r="A781">
        <v>780</v>
      </c>
      <c r="B781" t="s">
        <v>160</v>
      </c>
      <c r="C781" t="s">
        <v>165</v>
      </c>
      <c r="D781" t="s">
        <v>1592</v>
      </c>
      <c r="E781" t="s">
        <v>14</v>
      </c>
      <c r="F781">
        <v>57</v>
      </c>
      <c r="G781">
        <v>14</v>
      </c>
      <c r="H781" t="s">
        <v>22</v>
      </c>
      <c r="I781" s="4">
        <v>45204</v>
      </c>
      <c r="J781" t="s">
        <v>16</v>
      </c>
      <c r="K781" t="s">
        <v>1593</v>
      </c>
    </row>
    <row r="782" spans="1:11">
      <c r="A782">
        <v>781</v>
      </c>
      <c r="B782" t="s">
        <v>195</v>
      </c>
      <c r="C782" t="s">
        <v>147</v>
      </c>
      <c r="D782" t="s">
        <v>1594</v>
      </c>
      <c r="E782" t="s">
        <v>14</v>
      </c>
      <c r="F782">
        <v>60</v>
      </c>
      <c r="G782">
        <v>9</v>
      </c>
      <c r="H782" t="s">
        <v>278</v>
      </c>
      <c r="I782" s="4">
        <v>45602</v>
      </c>
      <c r="J782" t="s">
        <v>23</v>
      </c>
      <c r="K782" t="s">
        <v>1595</v>
      </c>
    </row>
    <row r="783" spans="1:11">
      <c r="A783">
        <v>782</v>
      </c>
      <c r="B783" t="s">
        <v>650</v>
      </c>
      <c r="C783" t="s">
        <v>343</v>
      </c>
      <c r="D783" t="s">
        <v>1596</v>
      </c>
      <c r="E783" t="s">
        <v>14</v>
      </c>
      <c r="F783">
        <v>59</v>
      </c>
      <c r="G783">
        <v>15</v>
      </c>
      <c r="H783" t="s">
        <v>15</v>
      </c>
      <c r="I783" s="4">
        <v>45322</v>
      </c>
      <c r="J783" t="s">
        <v>16</v>
      </c>
      <c r="K783" t="s">
        <v>1597</v>
      </c>
    </row>
    <row r="784" spans="1:11">
      <c r="A784">
        <v>783</v>
      </c>
      <c r="B784" t="s">
        <v>82</v>
      </c>
      <c r="C784" t="s">
        <v>161</v>
      </c>
      <c r="D784" t="s">
        <v>1598</v>
      </c>
      <c r="E784" t="s">
        <v>21</v>
      </c>
      <c r="F784">
        <v>49</v>
      </c>
      <c r="G784">
        <v>17</v>
      </c>
      <c r="H784" t="s">
        <v>334</v>
      </c>
      <c r="I784" s="4">
        <v>45538</v>
      </c>
      <c r="J784" t="s">
        <v>23</v>
      </c>
      <c r="K784" t="s">
        <v>1599</v>
      </c>
    </row>
    <row r="785" spans="1:11">
      <c r="A785">
        <v>784</v>
      </c>
      <c r="B785" t="s">
        <v>210</v>
      </c>
      <c r="C785" t="s">
        <v>266</v>
      </c>
      <c r="D785" t="s">
        <v>1600</v>
      </c>
      <c r="E785" t="s">
        <v>14</v>
      </c>
      <c r="F785">
        <v>53</v>
      </c>
      <c r="G785">
        <v>19</v>
      </c>
      <c r="H785" t="s">
        <v>45</v>
      </c>
      <c r="I785" s="4">
        <v>45656</v>
      </c>
      <c r="J785" t="s">
        <v>16</v>
      </c>
      <c r="K785" t="s">
        <v>1601</v>
      </c>
    </row>
    <row r="786" spans="1:11">
      <c r="A786">
        <v>785</v>
      </c>
      <c r="B786" t="s">
        <v>11</v>
      </c>
      <c r="C786" t="s">
        <v>474</v>
      </c>
      <c r="D786" t="s">
        <v>1602</v>
      </c>
      <c r="E786" t="s">
        <v>14</v>
      </c>
      <c r="F786">
        <v>49</v>
      </c>
      <c r="G786">
        <v>3</v>
      </c>
      <c r="H786" t="s">
        <v>36</v>
      </c>
      <c r="I786" s="4">
        <v>45329</v>
      </c>
      <c r="J786" t="s">
        <v>93</v>
      </c>
      <c r="K786" t="s">
        <v>1603</v>
      </c>
    </row>
    <row r="787" spans="1:11">
      <c r="A787">
        <v>786</v>
      </c>
      <c r="B787" t="s">
        <v>56</v>
      </c>
      <c r="C787" t="s">
        <v>309</v>
      </c>
      <c r="D787" t="s">
        <v>1604</v>
      </c>
      <c r="E787" t="s">
        <v>14</v>
      </c>
      <c r="F787">
        <v>37</v>
      </c>
      <c r="G787">
        <v>3</v>
      </c>
      <c r="H787" t="s">
        <v>36</v>
      </c>
      <c r="I787" s="4">
        <v>45168</v>
      </c>
      <c r="J787" t="s">
        <v>54</v>
      </c>
      <c r="K787" t="s">
        <v>1605</v>
      </c>
    </row>
    <row r="788" spans="1:11">
      <c r="A788">
        <v>787</v>
      </c>
      <c r="B788" t="s">
        <v>18</v>
      </c>
      <c r="C788" t="s">
        <v>144</v>
      </c>
      <c r="D788" t="s">
        <v>1606</v>
      </c>
      <c r="E788" t="s">
        <v>21</v>
      </c>
      <c r="F788">
        <v>42</v>
      </c>
      <c r="G788">
        <v>9</v>
      </c>
      <c r="H788" t="s">
        <v>278</v>
      </c>
      <c r="I788" s="4">
        <v>44957</v>
      </c>
      <c r="J788" t="s">
        <v>54</v>
      </c>
      <c r="K788" t="s">
        <v>1607</v>
      </c>
    </row>
    <row r="789" spans="1:11">
      <c r="A789">
        <v>788</v>
      </c>
      <c r="B789" t="s">
        <v>207</v>
      </c>
      <c r="C789" t="s">
        <v>123</v>
      </c>
      <c r="D789" t="s">
        <v>1608</v>
      </c>
      <c r="E789" t="s">
        <v>21</v>
      </c>
      <c r="F789">
        <v>43</v>
      </c>
      <c r="G789">
        <v>3</v>
      </c>
      <c r="H789" t="s">
        <v>36</v>
      </c>
      <c r="I789" s="4">
        <v>45599</v>
      </c>
      <c r="J789" t="s">
        <v>16</v>
      </c>
      <c r="K789" t="s">
        <v>1609</v>
      </c>
    </row>
    <row r="790" spans="1:11">
      <c r="A790">
        <v>789</v>
      </c>
      <c r="B790" t="s">
        <v>82</v>
      </c>
      <c r="C790" t="s">
        <v>83</v>
      </c>
      <c r="D790" t="s">
        <v>84</v>
      </c>
      <c r="E790" t="s">
        <v>21</v>
      </c>
      <c r="F790">
        <v>61</v>
      </c>
      <c r="G790">
        <v>16</v>
      </c>
      <c r="H790" t="s">
        <v>92</v>
      </c>
      <c r="I790" s="4">
        <v>45159</v>
      </c>
      <c r="J790" t="s">
        <v>23</v>
      </c>
      <c r="K790" t="s">
        <v>1610</v>
      </c>
    </row>
    <row r="791" spans="1:11">
      <c r="A791">
        <v>790</v>
      </c>
      <c r="B791" t="s">
        <v>74</v>
      </c>
      <c r="C791" t="s">
        <v>31</v>
      </c>
      <c r="D791" t="s">
        <v>1611</v>
      </c>
      <c r="E791" t="s">
        <v>14</v>
      </c>
      <c r="F791">
        <v>39</v>
      </c>
      <c r="G791">
        <v>17</v>
      </c>
      <c r="H791" t="s">
        <v>334</v>
      </c>
      <c r="I791" s="4">
        <v>45386</v>
      </c>
      <c r="J791" t="s">
        <v>23</v>
      </c>
      <c r="K791" t="s">
        <v>1612</v>
      </c>
    </row>
    <row r="792" spans="1:11">
      <c r="A792">
        <v>791</v>
      </c>
      <c r="B792" t="s">
        <v>219</v>
      </c>
      <c r="C792" t="s">
        <v>66</v>
      </c>
      <c r="D792" t="s">
        <v>1613</v>
      </c>
      <c r="E792" t="s">
        <v>14</v>
      </c>
      <c r="F792">
        <v>61</v>
      </c>
      <c r="G792">
        <v>7</v>
      </c>
      <c r="H792" t="s">
        <v>163</v>
      </c>
      <c r="I792" s="4">
        <v>45134</v>
      </c>
      <c r="J792" t="s">
        <v>28</v>
      </c>
      <c r="K792" t="s">
        <v>1614</v>
      </c>
    </row>
    <row r="793" spans="1:11">
      <c r="A793">
        <v>792</v>
      </c>
      <c r="B793" t="s">
        <v>178</v>
      </c>
      <c r="C793" t="s">
        <v>474</v>
      </c>
      <c r="D793" t="s">
        <v>1615</v>
      </c>
      <c r="E793" t="s">
        <v>21</v>
      </c>
      <c r="F793">
        <v>45</v>
      </c>
      <c r="G793">
        <v>17</v>
      </c>
      <c r="H793" t="s">
        <v>334</v>
      </c>
      <c r="I793" s="4">
        <v>45075</v>
      </c>
      <c r="J793" t="s">
        <v>23</v>
      </c>
      <c r="K793" t="s">
        <v>1616</v>
      </c>
    </row>
    <row r="794" spans="1:11">
      <c r="A794">
        <v>793</v>
      </c>
      <c r="B794" t="s">
        <v>260</v>
      </c>
      <c r="C794" t="s">
        <v>120</v>
      </c>
      <c r="D794" t="s">
        <v>1525</v>
      </c>
      <c r="E794" t="s">
        <v>14</v>
      </c>
      <c r="F794">
        <v>64</v>
      </c>
      <c r="G794">
        <v>7</v>
      </c>
      <c r="H794" t="s">
        <v>163</v>
      </c>
      <c r="I794" s="4">
        <v>45048</v>
      </c>
      <c r="J794" t="s">
        <v>16</v>
      </c>
      <c r="K794" t="s">
        <v>1617</v>
      </c>
    </row>
    <row r="795" spans="1:11">
      <c r="A795">
        <v>794</v>
      </c>
      <c r="B795" t="s">
        <v>61</v>
      </c>
      <c r="C795" t="s">
        <v>87</v>
      </c>
      <c r="D795" t="s">
        <v>1618</v>
      </c>
      <c r="E795" t="s">
        <v>14</v>
      </c>
      <c r="F795">
        <v>44</v>
      </c>
      <c r="G795">
        <v>13</v>
      </c>
      <c r="H795" t="s">
        <v>117</v>
      </c>
      <c r="I795" s="4">
        <v>45348</v>
      </c>
      <c r="J795" t="s">
        <v>23</v>
      </c>
      <c r="K795" t="s">
        <v>1619</v>
      </c>
    </row>
    <row r="796" spans="1:11">
      <c r="A796">
        <v>795</v>
      </c>
      <c r="B796" t="s">
        <v>450</v>
      </c>
      <c r="C796" t="s">
        <v>165</v>
      </c>
      <c r="D796" t="s">
        <v>1620</v>
      </c>
      <c r="E796" t="s">
        <v>21</v>
      </c>
      <c r="F796">
        <v>29</v>
      </c>
      <c r="G796">
        <v>1</v>
      </c>
      <c r="H796" t="s">
        <v>59</v>
      </c>
      <c r="I796" s="4">
        <v>44953</v>
      </c>
      <c r="J796" t="s">
        <v>93</v>
      </c>
      <c r="K796" t="s">
        <v>1621</v>
      </c>
    </row>
    <row r="797" spans="1:11">
      <c r="A797">
        <v>796</v>
      </c>
      <c r="B797" t="s">
        <v>181</v>
      </c>
      <c r="C797" t="s">
        <v>71</v>
      </c>
      <c r="D797" t="s">
        <v>1622</v>
      </c>
      <c r="E797" t="s">
        <v>21</v>
      </c>
      <c r="F797">
        <v>56</v>
      </c>
      <c r="G797">
        <v>8</v>
      </c>
      <c r="H797" t="s">
        <v>76</v>
      </c>
      <c r="I797" s="4">
        <v>45164</v>
      </c>
      <c r="J797" t="s">
        <v>16</v>
      </c>
      <c r="K797" t="s">
        <v>1623</v>
      </c>
    </row>
    <row r="798" spans="1:11">
      <c r="A798">
        <v>797</v>
      </c>
      <c r="B798" t="s">
        <v>56</v>
      </c>
      <c r="C798" t="s">
        <v>263</v>
      </c>
      <c r="D798" t="s">
        <v>1624</v>
      </c>
      <c r="E798" t="s">
        <v>14</v>
      </c>
      <c r="F798">
        <v>48</v>
      </c>
      <c r="G798">
        <v>10</v>
      </c>
      <c r="H798" t="s">
        <v>142</v>
      </c>
      <c r="I798" s="4">
        <v>45064</v>
      </c>
      <c r="J798" t="s">
        <v>23</v>
      </c>
      <c r="K798" t="s">
        <v>1625</v>
      </c>
    </row>
    <row r="799" spans="1:11">
      <c r="A799">
        <v>798</v>
      </c>
      <c r="B799" t="s">
        <v>178</v>
      </c>
      <c r="C799" t="s">
        <v>157</v>
      </c>
      <c r="D799" t="s">
        <v>1221</v>
      </c>
      <c r="E799" t="s">
        <v>21</v>
      </c>
      <c r="F799">
        <v>42</v>
      </c>
      <c r="G799">
        <v>2</v>
      </c>
      <c r="H799" t="s">
        <v>68</v>
      </c>
      <c r="I799" s="4">
        <v>45430</v>
      </c>
      <c r="J799" t="s">
        <v>23</v>
      </c>
      <c r="K799" t="s">
        <v>1626</v>
      </c>
    </row>
    <row r="800" spans="1:11">
      <c r="A800">
        <v>799</v>
      </c>
      <c r="B800" t="s">
        <v>210</v>
      </c>
      <c r="C800" t="s">
        <v>134</v>
      </c>
      <c r="D800" t="s">
        <v>1627</v>
      </c>
      <c r="E800" t="s">
        <v>14</v>
      </c>
      <c r="F800">
        <v>18</v>
      </c>
      <c r="G800">
        <v>1</v>
      </c>
      <c r="H800" t="s">
        <v>59</v>
      </c>
      <c r="I800" s="4">
        <v>45203</v>
      </c>
      <c r="J800" t="s">
        <v>54</v>
      </c>
      <c r="K800" t="s">
        <v>1628</v>
      </c>
    </row>
    <row r="801" spans="1:11">
      <c r="A801">
        <v>800</v>
      </c>
      <c r="B801" t="s">
        <v>61</v>
      </c>
      <c r="C801" t="s">
        <v>165</v>
      </c>
      <c r="D801" t="s">
        <v>1629</v>
      </c>
      <c r="E801" t="s">
        <v>14</v>
      </c>
      <c r="F801">
        <v>22</v>
      </c>
      <c r="G801">
        <v>12</v>
      </c>
      <c r="H801" t="s">
        <v>112</v>
      </c>
      <c r="I801" s="4">
        <v>45108</v>
      </c>
      <c r="J801" t="s">
        <v>54</v>
      </c>
      <c r="K801" t="s">
        <v>1630</v>
      </c>
    </row>
  </sheetData>
  <dataConsolidate/>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21"/>
  <sheetViews>
    <sheetView workbookViewId="0">
      <selection activeCell="C11" sqref="C11"/>
    </sheetView>
  </sheetViews>
  <sheetFormatPr defaultRowHeight="14.25"/>
  <cols>
    <col min="1" max="1" width="8.625" customWidth="1"/>
    <col min="2" max="2" width="8.125" customWidth="1"/>
    <col min="3" max="3" width="17.375" bestFit="1" customWidth="1"/>
  </cols>
  <sheetData>
    <row r="1" spans="1:3" ht="24" customHeight="1">
      <c r="A1" s="1" t="s">
        <v>6</v>
      </c>
      <c r="B1" s="1" t="s">
        <v>7</v>
      </c>
      <c r="C1" s="1" t="s">
        <v>1631</v>
      </c>
    </row>
    <row r="2" spans="1:3">
      <c r="A2">
        <v>1</v>
      </c>
      <c r="B2" t="s">
        <v>59</v>
      </c>
      <c r="C2" t="s">
        <v>1632</v>
      </c>
    </row>
    <row r="3" spans="1:3">
      <c r="A3">
        <v>2</v>
      </c>
      <c r="B3" t="s">
        <v>68</v>
      </c>
      <c r="C3" t="s">
        <v>1633</v>
      </c>
    </row>
    <row r="4" spans="1:3">
      <c r="A4">
        <v>3</v>
      </c>
      <c r="B4" t="s">
        <v>36</v>
      </c>
      <c r="C4" t="s">
        <v>11</v>
      </c>
    </row>
    <row r="5" spans="1:3">
      <c r="A5">
        <v>4</v>
      </c>
      <c r="B5" t="s">
        <v>225</v>
      </c>
      <c r="C5" t="s">
        <v>1634</v>
      </c>
    </row>
    <row r="6" spans="1:3">
      <c r="A6">
        <v>5</v>
      </c>
      <c r="B6" t="s">
        <v>49</v>
      </c>
      <c r="C6" t="s">
        <v>1633</v>
      </c>
    </row>
    <row r="7" spans="1:3">
      <c r="A7">
        <v>6</v>
      </c>
      <c r="B7" t="s">
        <v>63</v>
      </c>
      <c r="C7" t="s">
        <v>1632</v>
      </c>
    </row>
    <row r="8" spans="1:3">
      <c r="A8">
        <v>7</v>
      </c>
      <c r="B8" t="s">
        <v>163</v>
      </c>
      <c r="C8" t="s">
        <v>1634</v>
      </c>
    </row>
    <row r="9" spans="1:3">
      <c r="A9">
        <v>8</v>
      </c>
      <c r="B9" t="s">
        <v>76</v>
      </c>
      <c r="C9" t="s">
        <v>1635</v>
      </c>
    </row>
    <row r="10" spans="1:3">
      <c r="A10">
        <v>9</v>
      </c>
      <c r="B10" t="s">
        <v>278</v>
      </c>
      <c r="C10" t="s">
        <v>1632</v>
      </c>
    </row>
    <row r="11" spans="1:3">
      <c r="A11">
        <v>10</v>
      </c>
      <c r="B11" t="s">
        <v>142</v>
      </c>
      <c r="C11" t="s">
        <v>1632</v>
      </c>
    </row>
    <row r="12" spans="1:3">
      <c r="A12">
        <v>11</v>
      </c>
      <c r="B12" t="s">
        <v>53</v>
      </c>
      <c r="C12" t="s">
        <v>1636</v>
      </c>
    </row>
    <row r="13" spans="1:3">
      <c r="A13">
        <v>12</v>
      </c>
      <c r="B13" t="s">
        <v>112</v>
      </c>
      <c r="C13" t="s">
        <v>11</v>
      </c>
    </row>
    <row r="14" spans="1:3">
      <c r="A14">
        <v>13</v>
      </c>
      <c r="B14" t="s">
        <v>117</v>
      </c>
      <c r="C14" t="s">
        <v>1635</v>
      </c>
    </row>
    <row r="15" spans="1:3">
      <c r="A15">
        <v>14</v>
      </c>
      <c r="B15" t="s">
        <v>22</v>
      </c>
      <c r="C15" t="s">
        <v>1634</v>
      </c>
    </row>
    <row r="16" spans="1:3">
      <c r="A16">
        <v>15</v>
      </c>
      <c r="B16" t="s">
        <v>15</v>
      </c>
      <c r="C16" t="s">
        <v>1633</v>
      </c>
    </row>
    <row r="17" spans="1:3">
      <c r="A17">
        <v>16</v>
      </c>
      <c r="B17" t="s">
        <v>92</v>
      </c>
      <c r="C17" t="s">
        <v>1636</v>
      </c>
    </row>
    <row r="18" spans="1:3">
      <c r="A18">
        <v>17</v>
      </c>
      <c r="B18" t="s">
        <v>334</v>
      </c>
      <c r="C18" t="s">
        <v>1637</v>
      </c>
    </row>
    <row r="19" spans="1:3">
      <c r="A19">
        <v>18</v>
      </c>
      <c r="B19" t="s">
        <v>66</v>
      </c>
      <c r="C19" t="s">
        <v>11</v>
      </c>
    </row>
    <row r="20" spans="1:3">
      <c r="A20">
        <v>19</v>
      </c>
      <c r="B20" t="s">
        <v>45</v>
      </c>
      <c r="C20" t="s">
        <v>1633</v>
      </c>
    </row>
    <row r="21" spans="1:3">
      <c r="A21">
        <v>20</v>
      </c>
      <c r="B21" t="s">
        <v>217</v>
      </c>
      <c r="C21" t="s">
        <v>1633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1"/>
  <sheetViews>
    <sheetView workbookViewId="0">
      <selection activeCell="B6" sqref="B6"/>
    </sheetView>
  </sheetViews>
  <sheetFormatPr defaultRowHeight="14.25"/>
  <cols>
    <col min="1" max="1" width="11" customWidth="1"/>
    <col min="2" max="2" width="12" customWidth="1"/>
  </cols>
  <sheetData>
    <row r="1" spans="1:2" ht="24" customHeight="1">
      <c r="A1" s="1" t="s">
        <v>1638</v>
      </c>
      <c r="B1" s="1" t="s">
        <v>1639</v>
      </c>
    </row>
    <row r="2" spans="1:2">
      <c r="A2">
        <v>1</v>
      </c>
      <c r="B2" t="s">
        <v>1640</v>
      </c>
    </row>
    <row r="3" spans="1:2">
      <c r="A3">
        <v>2</v>
      </c>
      <c r="B3" t="s">
        <v>1641</v>
      </c>
    </row>
    <row r="4" spans="1:2">
      <c r="A4">
        <v>3</v>
      </c>
      <c r="B4" t="s">
        <v>1642</v>
      </c>
    </row>
    <row r="5" spans="1:2">
      <c r="A5">
        <v>4</v>
      </c>
      <c r="B5" t="s">
        <v>1643</v>
      </c>
    </row>
    <row r="6" spans="1:2">
      <c r="A6">
        <v>5</v>
      </c>
      <c r="B6" t="s">
        <v>1644</v>
      </c>
    </row>
    <row r="7" spans="1:2">
      <c r="A7">
        <v>6</v>
      </c>
      <c r="B7" t="s">
        <v>1645</v>
      </c>
    </row>
    <row r="8" spans="1:2">
      <c r="A8">
        <v>7</v>
      </c>
      <c r="B8" t="s">
        <v>1646</v>
      </c>
    </row>
    <row r="9" spans="1:2">
      <c r="A9">
        <v>8</v>
      </c>
      <c r="B9" t="s">
        <v>1647</v>
      </c>
    </row>
    <row r="10" spans="1:2">
      <c r="A10">
        <v>9</v>
      </c>
      <c r="B10" t="s">
        <v>1648</v>
      </c>
    </row>
    <row r="11" spans="1:2">
      <c r="A11">
        <v>10</v>
      </c>
      <c r="B11" t="s">
        <v>1649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G121"/>
  <sheetViews>
    <sheetView workbookViewId="0">
      <selection activeCell="G1" sqref="G1:G1048576"/>
    </sheetView>
  </sheetViews>
  <sheetFormatPr defaultRowHeight="14.25"/>
  <cols>
    <col min="1" max="1" width="8.5" customWidth="1"/>
    <col min="2" max="2" width="26" customWidth="1"/>
    <col min="3" max="3" width="11" customWidth="1"/>
    <col min="4" max="4" width="18" customWidth="1"/>
    <col min="5" max="5" width="14" customWidth="1"/>
    <col min="6" max="6" width="10.625" style="20" customWidth="1"/>
    <col min="7" max="7" width="12.875" style="20" customWidth="1"/>
  </cols>
  <sheetData>
    <row r="1" spans="1:7" ht="24" customHeight="1">
      <c r="A1" s="1" t="s">
        <v>1650</v>
      </c>
      <c r="B1" s="1" t="s">
        <v>1651</v>
      </c>
      <c r="C1" s="1" t="s">
        <v>1638</v>
      </c>
      <c r="D1" s="1" t="s">
        <v>1639</v>
      </c>
      <c r="E1" s="1" t="s">
        <v>1652</v>
      </c>
      <c r="F1" s="19" t="s">
        <v>1653</v>
      </c>
      <c r="G1" s="19" t="s">
        <v>1654</v>
      </c>
    </row>
    <row r="2" spans="1:7">
      <c r="A2">
        <v>1</v>
      </c>
      <c r="B2" t="s">
        <v>1655</v>
      </c>
      <c r="C2">
        <v>1</v>
      </c>
      <c r="D2" t="s">
        <v>1640</v>
      </c>
      <c r="E2" t="s">
        <v>1656</v>
      </c>
      <c r="F2" s="20">
        <v>22420</v>
      </c>
      <c r="G2" s="20">
        <v>10270</v>
      </c>
    </row>
    <row r="3" spans="1:7">
      <c r="A3">
        <v>2</v>
      </c>
      <c r="B3" t="s">
        <v>1657</v>
      </c>
      <c r="C3">
        <v>1</v>
      </c>
      <c r="D3" t="s">
        <v>1640</v>
      </c>
      <c r="E3" t="s">
        <v>1658</v>
      </c>
      <c r="F3" s="20">
        <v>7860</v>
      </c>
      <c r="G3" s="20">
        <v>3900</v>
      </c>
    </row>
    <row r="4" spans="1:7">
      <c r="A4">
        <v>3</v>
      </c>
      <c r="B4" t="s">
        <v>1659</v>
      </c>
      <c r="C4">
        <v>1</v>
      </c>
      <c r="D4" t="s">
        <v>1640</v>
      </c>
      <c r="E4" t="s">
        <v>1658</v>
      </c>
      <c r="F4" s="20">
        <v>24150</v>
      </c>
      <c r="G4" s="20">
        <v>17980</v>
      </c>
    </row>
    <row r="5" spans="1:7">
      <c r="A5">
        <v>4</v>
      </c>
      <c r="B5" t="s">
        <v>1660</v>
      </c>
      <c r="C5">
        <v>1</v>
      </c>
      <c r="D5" t="s">
        <v>1640</v>
      </c>
      <c r="E5" t="s">
        <v>1658</v>
      </c>
      <c r="F5" s="20">
        <v>20280</v>
      </c>
      <c r="G5" s="20">
        <v>9340</v>
      </c>
    </row>
    <row r="6" spans="1:7">
      <c r="A6">
        <v>5</v>
      </c>
      <c r="B6" t="s">
        <v>1661</v>
      </c>
      <c r="C6">
        <v>1</v>
      </c>
      <c r="D6" t="s">
        <v>1640</v>
      </c>
      <c r="E6" t="s">
        <v>1662</v>
      </c>
      <c r="F6" s="20">
        <v>7050</v>
      </c>
      <c r="G6" s="20">
        <v>4350</v>
      </c>
    </row>
    <row r="7" spans="1:7">
      <c r="A7">
        <v>6</v>
      </c>
      <c r="B7" t="s">
        <v>1663</v>
      </c>
      <c r="C7">
        <v>1</v>
      </c>
      <c r="D7" t="s">
        <v>1640</v>
      </c>
      <c r="E7" t="s">
        <v>1664</v>
      </c>
      <c r="F7" s="20">
        <v>19070</v>
      </c>
      <c r="G7" s="20">
        <v>13090</v>
      </c>
    </row>
    <row r="8" spans="1:7">
      <c r="A8">
        <v>7</v>
      </c>
      <c r="B8" t="s">
        <v>1665</v>
      </c>
      <c r="C8">
        <v>1</v>
      </c>
      <c r="D8" t="s">
        <v>1640</v>
      </c>
      <c r="E8" t="s">
        <v>1666</v>
      </c>
      <c r="F8" s="20">
        <v>18400</v>
      </c>
      <c r="G8" s="20">
        <v>9620</v>
      </c>
    </row>
    <row r="9" spans="1:7">
      <c r="A9">
        <v>8</v>
      </c>
      <c r="B9" t="s">
        <v>1667</v>
      </c>
      <c r="C9">
        <v>1</v>
      </c>
      <c r="D9" t="s">
        <v>1640</v>
      </c>
      <c r="E9" t="s">
        <v>1668</v>
      </c>
      <c r="F9" s="20">
        <v>8910</v>
      </c>
      <c r="G9" s="20">
        <v>6570</v>
      </c>
    </row>
    <row r="10" spans="1:7">
      <c r="A10">
        <v>9</v>
      </c>
      <c r="B10" t="s">
        <v>1669</v>
      </c>
      <c r="C10">
        <v>1</v>
      </c>
      <c r="D10" t="s">
        <v>1640</v>
      </c>
      <c r="E10" t="s">
        <v>1668</v>
      </c>
      <c r="F10" s="20">
        <v>25190</v>
      </c>
      <c r="G10" s="20">
        <v>14160</v>
      </c>
    </row>
    <row r="11" spans="1:7">
      <c r="A11">
        <v>10</v>
      </c>
      <c r="B11" t="s">
        <v>1670</v>
      </c>
      <c r="C11">
        <v>1</v>
      </c>
      <c r="D11" t="s">
        <v>1640</v>
      </c>
      <c r="E11" t="s">
        <v>1658</v>
      </c>
      <c r="F11" s="20">
        <v>6940</v>
      </c>
      <c r="G11" s="20">
        <v>4870</v>
      </c>
    </row>
    <row r="12" spans="1:7">
      <c r="A12">
        <v>11</v>
      </c>
      <c r="B12" t="s">
        <v>1671</v>
      </c>
      <c r="C12">
        <v>1</v>
      </c>
      <c r="D12" t="s">
        <v>1640</v>
      </c>
      <c r="E12" t="s">
        <v>1672</v>
      </c>
      <c r="F12" s="20">
        <v>3330</v>
      </c>
      <c r="G12" s="20">
        <v>1600</v>
      </c>
    </row>
    <row r="13" spans="1:7">
      <c r="A13">
        <v>12</v>
      </c>
      <c r="B13" t="s">
        <v>1673</v>
      </c>
      <c r="C13">
        <v>1</v>
      </c>
      <c r="D13" t="s">
        <v>1640</v>
      </c>
      <c r="E13" t="s">
        <v>1664</v>
      </c>
      <c r="F13" s="20">
        <v>20850</v>
      </c>
      <c r="G13" s="20">
        <v>14940</v>
      </c>
    </row>
    <row r="14" spans="1:7">
      <c r="A14">
        <v>13</v>
      </c>
      <c r="B14" t="s">
        <v>1674</v>
      </c>
      <c r="C14">
        <v>2</v>
      </c>
      <c r="D14" t="s">
        <v>1641</v>
      </c>
      <c r="E14" t="s">
        <v>1675</v>
      </c>
      <c r="F14" s="20">
        <v>5000</v>
      </c>
      <c r="G14" s="20">
        <v>2460</v>
      </c>
    </row>
    <row r="15" spans="1:7">
      <c r="A15">
        <v>14</v>
      </c>
      <c r="B15" t="s">
        <v>1676</v>
      </c>
      <c r="C15">
        <v>2</v>
      </c>
      <c r="D15" t="s">
        <v>1641</v>
      </c>
      <c r="E15" t="s">
        <v>1677</v>
      </c>
      <c r="F15" s="20">
        <v>1020</v>
      </c>
      <c r="G15" s="20">
        <v>560</v>
      </c>
    </row>
    <row r="16" spans="1:7">
      <c r="A16">
        <v>15</v>
      </c>
      <c r="B16" t="s">
        <v>1678</v>
      </c>
      <c r="C16">
        <v>2</v>
      </c>
      <c r="D16" t="s">
        <v>1641</v>
      </c>
      <c r="E16" t="s">
        <v>1666</v>
      </c>
      <c r="F16" s="20">
        <v>7080</v>
      </c>
      <c r="G16" s="20">
        <v>5200</v>
      </c>
    </row>
    <row r="17" spans="1:7">
      <c r="A17">
        <v>16</v>
      </c>
      <c r="B17" t="s">
        <v>1679</v>
      </c>
      <c r="C17">
        <v>2</v>
      </c>
      <c r="D17" t="s">
        <v>1641</v>
      </c>
      <c r="E17" t="s">
        <v>1677</v>
      </c>
      <c r="F17" s="20">
        <v>2100</v>
      </c>
      <c r="G17" s="20">
        <v>990</v>
      </c>
    </row>
    <row r="18" spans="1:7">
      <c r="A18">
        <v>17</v>
      </c>
      <c r="B18" t="s">
        <v>1680</v>
      </c>
      <c r="C18">
        <v>2</v>
      </c>
      <c r="D18" t="s">
        <v>1641</v>
      </c>
      <c r="E18" t="s">
        <v>1658</v>
      </c>
      <c r="F18" s="20">
        <v>2460</v>
      </c>
      <c r="G18" s="20">
        <v>1340</v>
      </c>
    </row>
    <row r="19" spans="1:7">
      <c r="A19">
        <v>18</v>
      </c>
      <c r="B19" t="s">
        <v>1681</v>
      </c>
      <c r="C19">
        <v>2</v>
      </c>
      <c r="D19" t="s">
        <v>1641</v>
      </c>
      <c r="E19" t="s">
        <v>1675</v>
      </c>
      <c r="F19" s="20">
        <v>11270</v>
      </c>
      <c r="G19" s="20">
        <v>8290</v>
      </c>
    </row>
    <row r="20" spans="1:7">
      <c r="A20">
        <v>19</v>
      </c>
      <c r="B20" t="s">
        <v>1682</v>
      </c>
      <c r="C20">
        <v>2</v>
      </c>
      <c r="D20" t="s">
        <v>1641</v>
      </c>
      <c r="E20" t="s">
        <v>1672</v>
      </c>
      <c r="F20" s="20">
        <v>2970</v>
      </c>
      <c r="G20" s="20">
        <v>1960</v>
      </c>
    </row>
    <row r="21" spans="1:7">
      <c r="A21">
        <v>20</v>
      </c>
      <c r="B21" t="s">
        <v>1683</v>
      </c>
      <c r="C21">
        <v>2</v>
      </c>
      <c r="D21" t="s">
        <v>1641</v>
      </c>
      <c r="E21" t="s">
        <v>1677</v>
      </c>
      <c r="F21" s="20">
        <v>1810</v>
      </c>
      <c r="G21" s="20">
        <v>1030</v>
      </c>
    </row>
    <row r="22" spans="1:7">
      <c r="A22">
        <v>21</v>
      </c>
      <c r="B22" t="s">
        <v>1684</v>
      </c>
      <c r="C22">
        <v>2</v>
      </c>
      <c r="D22" t="s">
        <v>1641</v>
      </c>
      <c r="E22" t="s">
        <v>1677</v>
      </c>
      <c r="F22" s="20">
        <v>2860</v>
      </c>
      <c r="G22" s="20">
        <v>2170</v>
      </c>
    </row>
    <row r="23" spans="1:7">
      <c r="A23">
        <v>22</v>
      </c>
      <c r="B23" t="s">
        <v>1685</v>
      </c>
      <c r="C23">
        <v>2</v>
      </c>
      <c r="D23" t="s">
        <v>1641</v>
      </c>
      <c r="E23" t="s">
        <v>1686</v>
      </c>
      <c r="F23" s="20">
        <v>960</v>
      </c>
      <c r="G23" s="20">
        <v>630</v>
      </c>
    </row>
    <row r="24" spans="1:7">
      <c r="A24">
        <v>23</v>
      </c>
      <c r="B24" t="s">
        <v>1687</v>
      </c>
      <c r="C24">
        <v>2</v>
      </c>
      <c r="D24" t="s">
        <v>1641</v>
      </c>
      <c r="E24" t="s">
        <v>1675</v>
      </c>
      <c r="F24" s="20">
        <v>8790</v>
      </c>
      <c r="G24" s="20">
        <v>4430</v>
      </c>
    </row>
    <row r="25" spans="1:7">
      <c r="A25">
        <v>24</v>
      </c>
      <c r="B25" t="s">
        <v>1688</v>
      </c>
      <c r="C25">
        <v>2</v>
      </c>
      <c r="D25" t="s">
        <v>1641</v>
      </c>
      <c r="E25" t="s">
        <v>1664</v>
      </c>
      <c r="F25" s="20">
        <v>2890</v>
      </c>
      <c r="G25" s="20">
        <v>2180</v>
      </c>
    </row>
    <row r="26" spans="1:7">
      <c r="A26">
        <v>25</v>
      </c>
      <c r="B26" t="s">
        <v>1689</v>
      </c>
      <c r="C26">
        <v>3</v>
      </c>
      <c r="D26" t="s">
        <v>1642</v>
      </c>
      <c r="E26" t="s">
        <v>1662</v>
      </c>
      <c r="F26" s="20">
        <v>2110</v>
      </c>
      <c r="G26" s="20">
        <v>1430</v>
      </c>
    </row>
    <row r="27" spans="1:7">
      <c r="A27">
        <v>26</v>
      </c>
      <c r="B27" t="s">
        <v>1690</v>
      </c>
      <c r="C27">
        <v>3</v>
      </c>
      <c r="D27" t="s">
        <v>1642</v>
      </c>
      <c r="E27" t="s">
        <v>1672</v>
      </c>
      <c r="F27" s="20">
        <v>860</v>
      </c>
      <c r="G27" s="20">
        <v>400</v>
      </c>
    </row>
    <row r="28" spans="1:7">
      <c r="A28">
        <v>27</v>
      </c>
      <c r="B28" t="s">
        <v>1691</v>
      </c>
      <c r="C28">
        <v>3</v>
      </c>
      <c r="D28" t="s">
        <v>1642</v>
      </c>
      <c r="E28" t="s">
        <v>1666</v>
      </c>
      <c r="F28" s="20">
        <v>1470</v>
      </c>
      <c r="G28" s="20">
        <v>690</v>
      </c>
    </row>
    <row r="29" spans="1:7">
      <c r="A29">
        <v>28</v>
      </c>
      <c r="B29" t="s">
        <v>1692</v>
      </c>
      <c r="C29">
        <v>3</v>
      </c>
      <c r="D29" t="s">
        <v>1642</v>
      </c>
      <c r="E29" t="s">
        <v>1677</v>
      </c>
      <c r="F29" s="20">
        <v>3940</v>
      </c>
      <c r="G29" s="20">
        <v>2180</v>
      </c>
    </row>
    <row r="30" spans="1:7">
      <c r="A30">
        <v>29</v>
      </c>
      <c r="B30" t="s">
        <v>1693</v>
      </c>
      <c r="C30">
        <v>3</v>
      </c>
      <c r="D30" t="s">
        <v>1642</v>
      </c>
      <c r="E30" t="s">
        <v>1677</v>
      </c>
      <c r="F30" s="20">
        <v>1860</v>
      </c>
      <c r="G30" s="20">
        <v>1380</v>
      </c>
    </row>
    <row r="31" spans="1:7">
      <c r="A31">
        <v>30</v>
      </c>
      <c r="B31" t="s">
        <v>1694</v>
      </c>
      <c r="C31">
        <v>3</v>
      </c>
      <c r="D31" t="s">
        <v>1642</v>
      </c>
      <c r="E31" t="s">
        <v>1695</v>
      </c>
      <c r="F31" s="20">
        <v>1700</v>
      </c>
      <c r="G31" s="20">
        <v>910</v>
      </c>
    </row>
    <row r="32" spans="1:7">
      <c r="A32">
        <v>31</v>
      </c>
      <c r="B32" t="s">
        <v>1696</v>
      </c>
      <c r="C32">
        <v>3</v>
      </c>
      <c r="D32" t="s">
        <v>1642</v>
      </c>
      <c r="E32" t="s">
        <v>1664</v>
      </c>
      <c r="F32" s="20">
        <v>3050</v>
      </c>
      <c r="G32" s="20">
        <v>1910</v>
      </c>
    </row>
    <row r="33" spans="1:7">
      <c r="A33">
        <v>32</v>
      </c>
      <c r="B33" t="s">
        <v>1697</v>
      </c>
      <c r="C33">
        <v>3</v>
      </c>
      <c r="D33" t="s">
        <v>1642</v>
      </c>
      <c r="E33" t="s">
        <v>1675</v>
      </c>
      <c r="F33" s="20">
        <v>2230</v>
      </c>
      <c r="G33" s="20">
        <v>1660</v>
      </c>
    </row>
    <row r="34" spans="1:7">
      <c r="A34">
        <v>33</v>
      </c>
      <c r="B34" t="s">
        <v>1698</v>
      </c>
      <c r="C34">
        <v>3</v>
      </c>
      <c r="D34" t="s">
        <v>1642</v>
      </c>
      <c r="E34" t="s">
        <v>1668</v>
      </c>
      <c r="F34" s="20">
        <v>1330</v>
      </c>
      <c r="G34" s="20">
        <v>1040</v>
      </c>
    </row>
    <row r="35" spans="1:7">
      <c r="A35">
        <v>34</v>
      </c>
      <c r="B35" t="s">
        <v>1699</v>
      </c>
      <c r="C35">
        <v>3</v>
      </c>
      <c r="D35" t="s">
        <v>1642</v>
      </c>
      <c r="E35" t="s">
        <v>1662</v>
      </c>
      <c r="F35" s="20">
        <v>1900</v>
      </c>
      <c r="G35" s="20">
        <v>910</v>
      </c>
    </row>
    <row r="36" spans="1:7">
      <c r="A36">
        <v>35</v>
      </c>
      <c r="B36" t="s">
        <v>1700</v>
      </c>
      <c r="C36">
        <v>3</v>
      </c>
      <c r="D36" t="s">
        <v>1642</v>
      </c>
      <c r="E36" t="s">
        <v>1668</v>
      </c>
      <c r="F36" s="20">
        <v>3820</v>
      </c>
      <c r="G36" s="20">
        <v>1910</v>
      </c>
    </row>
    <row r="37" spans="1:7">
      <c r="A37">
        <v>36</v>
      </c>
      <c r="B37" t="s">
        <v>1701</v>
      </c>
      <c r="C37">
        <v>3</v>
      </c>
      <c r="D37" t="s">
        <v>1642</v>
      </c>
      <c r="E37" t="s">
        <v>1658</v>
      </c>
      <c r="F37" s="20">
        <v>3330</v>
      </c>
      <c r="G37" s="20">
        <v>1960</v>
      </c>
    </row>
    <row r="38" spans="1:7">
      <c r="A38">
        <v>37</v>
      </c>
      <c r="B38" t="s">
        <v>1702</v>
      </c>
      <c r="C38">
        <v>4</v>
      </c>
      <c r="D38" t="s">
        <v>1643</v>
      </c>
      <c r="E38" t="s">
        <v>1703</v>
      </c>
      <c r="F38" s="20">
        <v>250</v>
      </c>
      <c r="G38" s="20">
        <v>160</v>
      </c>
    </row>
    <row r="39" spans="1:7">
      <c r="A39">
        <v>38</v>
      </c>
      <c r="B39" t="s">
        <v>1704</v>
      </c>
      <c r="C39">
        <v>4</v>
      </c>
      <c r="D39" t="s">
        <v>1643</v>
      </c>
      <c r="E39" t="s">
        <v>1662</v>
      </c>
      <c r="F39" s="20">
        <v>330</v>
      </c>
      <c r="G39" s="20">
        <v>250</v>
      </c>
    </row>
    <row r="40" spans="1:7">
      <c r="A40">
        <v>39</v>
      </c>
      <c r="B40" t="s">
        <v>1705</v>
      </c>
      <c r="C40">
        <v>4</v>
      </c>
      <c r="D40" t="s">
        <v>1643</v>
      </c>
      <c r="E40" t="s">
        <v>1686</v>
      </c>
      <c r="F40" s="20">
        <v>430</v>
      </c>
      <c r="G40" s="20">
        <v>210</v>
      </c>
    </row>
    <row r="41" spans="1:7">
      <c r="A41">
        <v>40</v>
      </c>
      <c r="B41" t="s">
        <v>1706</v>
      </c>
      <c r="C41">
        <v>4</v>
      </c>
      <c r="D41" t="s">
        <v>1643</v>
      </c>
      <c r="E41" t="s">
        <v>1672</v>
      </c>
      <c r="F41" s="20">
        <v>490</v>
      </c>
      <c r="G41" s="20">
        <v>340</v>
      </c>
    </row>
    <row r="42" spans="1:7">
      <c r="A42">
        <v>41</v>
      </c>
      <c r="B42" t="s">
        <v>1707</v>
      </c>
      <c r="C42">
        <v>4</v>
      </c>
      <c r="D42" t="s">
        <v>1643</v>
      </c>
      <c r="E42" t="s">
        <v>1703</v>
      </c>
      <c r="F42" s="20">
        <v>120</v>
      </c>
      <c r="G42" s="20">
        <v>70</v>
      </c>
    </row>
    <row r="43" spans="1:7">
      <c r="A43">
        <v>42</v>
      </c>
      <c r="B43" t="s">
        <v>1708</v>
      </c>
      <c r="C43">
        <v>4</v>
      </c>
      <c r="D43" t="s">
        <v>1643</v>
      </c>
      <c r="E43" t="s">
        <v>1664</v>
      </c>
      <c r="F43" s="20">
        <v>70</v>
      </c>
      <c r="G43" s="20">
        <v>50</v>
      </c>
    </row>
    <row r="44" spans="1:7">
      <c r="A44">
        <v>43</v>
      </c>
      <c r="B44" t="s">
        <v>1709</v>
      </c>
      <c r="C44">
        <v>4</v>
      </c>
      <c r="D44" t="s">
        <v>1643</v>
      </c>
      <c r="E44" t="s">
        <v>1668</v>
      </c>
      <c r="F44" s="20">
        <v>190</v>
      </c>
      <c r="G44" s="20">
        <v>120</v>
      </c>
    </row>
    <row r="45" spans="1:7">
      <c r="A45">
        <v>44</v>
      </c>
      <c r="B45" t="s">
        <v>1710</v>
      </c>
      <c r="C45">
        <v>4</v>
      </c>
      <c r="D45" t="s">
        <v>1643</v>
      </c>
      <c r="E45" t="s">
        <v>1677</v>
      </c>
      <c r="F45" s="20">
        <v>320</v>
      </c>
      <c r="G45" s="20">
        <v>160</v>
      </c>
    </row>
    <row r="46" spans="1:7">
      <c r="A46">
        <v>45</v>
      </c>
      <c r="B46" t="s">
        <v>1711</v>
      </c>
      <c r="C46">
        <v>4</v>
      </c>
      <c r="D46" t="s">
        <v>1643</v>
      </c>
      <c r="E46" t="s">
        <v>1666</v>
      </c>
      <c r="F46" s="20">
        <v>210</v>
      </c>
      <c r="G46" s="20">
        <v>140</v>
      </c>
    </row>
    <row r="47" spans="1:7">
      <c r="A47">
        <v>46</v>
      </c>
      <c r="B47" t="s">
        <v>1712</v>
      </c>
      <c r="C47">
        <v>4</v>
      </c>
      <c r="D47" t="s">
        <v>1643</v>
      </c>
      <c r="E47" t="s">
        <v>1668</v>
      </c>
      <c r="F47" s="20">
        <v>160</v>
      </c>
      <c r="G47" s="20">
        <v>90</v>
      </c>
    </row>
    <row r="48" spans="1:7">
      <c r="A48">
        <v>47</v>
      </c>
      <c r="B48" t="s">
        <v>1713</v>
      </c>
      <c r="C48">
        <v>4</v>
      </c>
      <c r="D48" t="s">
        <v>1643</v>
      </c>
      <c r="E48" t="s">
        <v>1686</v>
      </c>
      <c r="F48" s="20">
        <v>340</v>
      </c>
      <c r="G48" s="20">
        <v>240</v>
      </c>
    </row>
    <row r="49" spans="1:7">
      <c r="A49">
        <v>48</v>
      </c>
      <c r="B49" t="s">
        <v>1714</v>
      </c>
      <c r="C49">
        <v>4</v>
      </c>
      <c r="D49" t="s">
        <v>1643</v>
      </c>
      <c r="E49" t="s">
        <v>1703</v>
      </c>
      <c r="F49" s="20">
        <v>660</v>
      </c>
      <c r="G49" s="20">
        <v>430</v>
      </c>
    </row>
    <row r="50" spans="1:7">
      <c r="A50">
        <v>49</v>
      </c>
      <c r="B50" t="s">
        <v>1715</v>
      </c>
      <c r="C50">
        <v>5</v>
      </c>
      <c r="D50" t="s">
        <v>1644</v>
      </c>
      <c r="E50" t="s">
        <v>1656</v>
      </c>
      <c r="F50" s="20">
        <v>360</v>
      </c>
      <c r="G50" s="20">
        <v>270</v>
      </c>
    </row>
    <row r="51" spans="1:7">
      <c r="A51">
        <v>50</v>
      </c>
      <c r="B51" t="s">
        <v>1716</v>
      </c>
      <c r="C51">
        <v>5</v>
      </c>
      <c r="D51" t="s">
        <v>1644</v>
      </c>
      <c r="E51" t="s">
        <v>1666</v>
      </c>
      <c r="F51" s="20">
        <v>3300</v>
      </c>
      <c r="G51" s="20">
        <v>1750</v>
      </c>
    </row>
    <row r="52" spans="1:7">
      <c r="A52">
        <v>51</v>
      </c>
      <c r="B52" t="s">
        <v>1717</v>
      </c>
      <c r="C52">
        <v>5</v>
      </c>
      <c r="D52" t="s">
        <v>1644</v>
      </c>
      <c r="E52" t="s">
        <v>1703</v>
      </c>
      <c r="F52" s="20">
        <v>19270</v>
      </c>
      <c r="G52" s="20">
        <v>9220</v>
      </c>
    </row>
    <row r="53" spans="1:7">
      <c r="A53">
        <v>52</v>
      </c>
      <c r="B53" t="s">
        <v>1718</v>
      </c>
      <c r="C53">
        <v>5</v>
      </c>
      <c r="D53" t="s">
        <v>1644</v>
      </c>
      <c r="E53" t="s">
        <v>1686</v>
      </c>
      <c r="F53" s="20">
        <v>14330</v>
      </c>
      <c r="G53" s="20">
        <v>11070</v>
      </c>
    </row>
    <row r="54" spans="1:7">
      <c r="A54">
        <v>53</v>
      </c>
      <c r="B54" t="s">
        <v>1719</v>
      </c>
      <c r="C54">
        <v>5</v>
      </c>
      <c r="D54" t="s">
        <v>1644</v>
      </c>
      <c r="E54" t="s">
        <v>1703</v>
      </c>
      <c r="F54" s="20">
        <v>12960</v>
      </c>
      <c r="G54" s="20">
        <v>6380</v>
      </c>
    </row>
    <row r="55" spans="1:7">
      <c r="A55">
        <v>54</v>
      </c>
      <c r="B55" t="s">
        <v>1720</v>
      </c>
      <c r="C55">
        <v>5</v>
      </c>
      <c r="D55" t="s">
        <v>1644</v>
      </c>
      <c r="E55" t="s">
        <v>1686</v>
      </c>
      <c r="F55" s="20">
        <v>19260</v>
      </c>
      <c r="G55" s="20">
        <v>9720</v>
      </c>
    </row>
    <row r="56" spans="1:7">
      <c r="A56">
        <v>55</v>
      </c>
      <c r="B56" t="s">
        <v>1721</v>
      </c>
      <c r="C56">
        <v>5</v>
      </c>
      <c r="D56" t="s">
        <v>1644</v>
      </c>
      <c r="E56" t="s">
        <v>1695</v>
      </c>
      <c r="F56" s="20">
        <v>16110</v>
      </c>
      <c r="G56" s="20">
        <v>9500</v>
      </c>
    </row>
    <row r="57" spans="1:7">
      <c r="A57">
        <v>56</v>
      </c>
      <c r="B57" t="s">
        <v>1722</v>
      </c>
      <c r="C57">
        <v>5</v>
      </c>
      <c r="D57" t="s">
        <v>1644</v>
      </c>
      <c r="E57" t="s">
        <v>1664</v>
      </c>
      <c r="F57" s="20">
        <v>18360</v>
      </c>
      <c r="G57" s="20">
        <v>12840</v>
      </c>
    </row>
    <row r="58" spans="1:7">
      <c r="A58">
        <v>57</v>
      </c>
      <c r="B58" t="s">
        <v>1723</v>
      </c>
      <c r="C58">
        <v>5</v>
      </c>
      <c r="D58" t="s">
        <v>1644</v>
      </c>
      <c r="E58" t="s">
        <v>1677</v>
      </c>
      <c r="F58" s="20">
        <v>2760</v>
      </c>
      <c r="G58" s="20">
        <v>1530</v>
      </c>
    </row>
    <row r="59" spans="1:7">
      <c r="A59">
        <v>58</v>
      </c>
      <c r="B59" t="s">
        <v>1724</v>
      </c>
      <c r="C59">
        <v>5</v>
      </c>
      <c r="D59" t="s">
        <v>1644</v>
      </c>
      <c r="E59" t="s">
        <v>1686</v>
      </c>
      <c r="F59" s="20">
        <v>10270</v>
      </c>
      <c r="G59" s="20">
        <v>6110</v>
      </c>
    </row>
    <row r="60" spans="1:7">
      <c r="A60">
        <v>59</v>
      </c>
      <c r="B60" t="s">
        <v>1725</v>
      </c>
      <c r="C60">
        <v>5</v>
      </c>
      <c r="D60" t="s">
        <v>1644</v>
      </c>
      <c r="E60" t="s">
        <v>1658</v>
      </c>
      <c r="F60" s="20">
        <v>6570</v>
      </c>
      <c r="G60" s="20">
        <v>3490</v>
      </c>
    </row>
    <row r="61" spans="1:7">
      <c r="A61">
        <v>60</v>
      </c>
      <c r="B61" t="s">
        <v>1726</v>
      </c>
      <c r="C61">
        <v>5</v>
      </c>
      <c r="D61" t="s">
        <v>1644</v>
      </c>
      <c r="E61" t="s">
        <v>1695</v>
      </c>
      <c r="F61" s="20">
        <v>4750</v>
      </c>
      <c r="G61" s="20">
        <v>3060</v>
      </c>
    </row>
    <row r="62" spans="1:7">
      <c r="A62">
        <v>61</v>
      </c>
      <c r="B62" t="s">
        <v>1727</v>
      </c>
      <c r="C62">
        <v>6</v>
      </c>
      <c r="D62" t="s">
        <v>1645</v>
      </c>
      <c r="E62" t="s">
        <v>1664</v>
      </c>
      <c r="F62" s="20">
        <v>930</v>
      </c>
      <c r="G62" s="20">
        <v>420</v>
      </c>
    </row>
    <row r="63" spans="1:7">
      <c r="A63">
        <v>62</v>
      </c>
      <c r="B63" t="s">
        <v>1728</v>
      </c>
      <c r="C63">
        <v>6</v>
      </c>
      <c r="D63" t="s">
        <v>1645</v>
      </c>
      <c r="E63" t="s">
        <v>1662</v>
      </c>
      <c r="F63" s="20">
        <v>1020</v>
      </c>
      <c r="G63" s="20">
        <v>540</v>
      </c>
    </row>
    <row r="64" spans="1:7">
      <c r="A64">
        <v>63</v>
      </c>
      <c r="B64" t="s">
        <v>1729</v>
      </c>
      <c r="C64">
        <v>6</v>
      </c>
      <c r="D64" t="s">
        <v>1645</v>
      </c>
      <c r="E64" t="s">
        <v>1695</v>
      </c>
      <c r="F64" s="20">
        <v>1580</v>
      </c>
      <c r="G64" s="20">
        <v>750</v>
      </c>
    </row>
    <row r="65" spans="1:7">
      <c r="A65">
        <v>64</v>
      </c>
      <c r="B65" t="s">
        <v>1730</v>
      </c>
      <c r="C65">
        <v>6</v>
      </c>
      <c r="D65" t="s">
        <v>1645</v>
      </c>
      <c r="E65" t="s">
        <v>1686</v>
      </c>
      <c r="F65" s="20">
        <v>420</v>
      </c>
      <c r="G65" s="20">
        <v>260</v>
      </c>
    </row>
    <row r="66" spans="1:7">
      <c r="A66">
        <v>65</v>
      </c>
      <c r="B66" t="s">
        <v>1731</v>
      </c>
      <c r="C66">
        <v>6</v>
      </c>
      <c r="D66" t="s">
        <v>1645</v>
      </c>
      <c r="E66" t="s">
        <v>1666</v>
      </c>
      <c r="F66" s="20">
        <v>220</v>
      </c>
      <c r="G66" s="20">
        <v>170</v>
      </c>
    </row>
    <row r="67" spans="1:7">
      <c r="A67">
        <v>66</v>
      </c>
      <c r="B67" t="s">
        <v>1732</v>
      </c>
      <c r="C67">
        <v>6</v>
      </c>
      <c r="D67" t="s">
        <v>1645</v>
      </c>
      <c r="E67" t="s">
        <v>1703</v>
      </c>
      <c r="F67" s="20">
        <v>910</v>
      </c>
      <c r="G67" s="20">
        <v>480</v>
      </c>
    </row>
    <row r="68" spans="1:7">
      <c r="A68">
        <v>67</v>
      </c>
      <c r="B68" t="s">
        <v>1733</v>
      </c>
      <c r="C68">
        <v>6</v>
      </c>
      <c r="D68" t="s">
        <v>1645</v>
      </c>
      <c r="E68" t="s">
        <v>1658</v>
      </c>
      <c r="F68" s="20">
        <v>1430</v>
      </c>
      <c r="G68" s="20">
        <v>730</v>
      </c>
    </row>
    <row r="69" spans="1:7">
      <c r="A69">
        <v>68</v>
      </c>
      <c r="B69" t="s">
        <v>1734</v>
      </c>
      <c r="C69">
        <v>6</v>
      </c>
      <c r="D69" t="s">
        <v>1645</v>
      </c>
      <c r="E69" t="s">
        <v>1675</v>
      </c>
      <c r="F69" s="20">
        <v>1070</v>
      </c>
      <c r="G69" s="20">
        <v>610</v>
      </c>
    </row>
    <row r="70" spans="1:7">
      <c r="A70">
        <v>69</v>
      </c>
      <c r="B70" t="s">
        <v>1735</v>
      </c>
      <c r="C70">
        <v>6</v>
      </c>
      <c r="D70" t="s">
        <v>1645</v>
      </c>
      <c r="E70" t="s">
        <v>1677</v>
      </c>
      <c r="F70" s="20">
        <v>720</v>
      </c>
      <c r="G70" s="20">
        <v>500</v>
      </c>
    </row>
    <row r="71" spans="1:7">
      <c r="A71">
        <v>70</v>
      </c>
      <c r="B71" t="s">
        <v>1736</v>
      </c>
      <c r="C71">
        <v>6</v>
      </c>
      <c r="D71" t="s">
        <v>1645</v>
      </c>
      <c r="E71" t="s">
        <v>1662</v>
      </c>
      <c r="F71" s="20">
        <v>1060</v>
      </c>
      <c r="G71" s="20">
        <v>700</v>
      </c>
    </row>
    <row r="72" spans="1:7">
      <c r="A72">
        <v>71</v>
      </c>
      <c r="B72" t="s">
        <v>1737</v>
      </c>
      <c r="C72">
        <v>6</v>
      </c>
      <c r="D72" t="s">
        <v>1645</v>
      </c>
      <c r="E72" t="s">
        <v>1658</v>
      </c>
      <c r="F72" s="20">
        <v>610</v>
      </c>
      <c r="G72" s="20">
        <v>340</v>
      </c>
    </row>
    <row r="73" spans="1:7">
      <c r="A73">
        <v>72</v>
      </c>
      <c r="B73" t="s">
        <v>1738</v>
      </c>
      <c r="C73">
        <v>6</v>
      </c>
      <c r="D73" t="s">
        <v>1645</v>
      </c>
      <c r="E73" t="s">
        <v>1703</v>
      </c>
      <c r="F73" s="20">
        <v>380</v>
      </c>
      <c r="G73" s="20">
        <v>190</v>
      </c>
    </row>
    <row r="74" spans="1:7">
      <c r="A74">
        <v>73</v>
      </c>
      <c r="B74" t="s">
        <v>1739</v>
      </c>
      <c r="C74">
        <v>7</v>
      </c>
      <c r="D74" t="s">
        <v>1646</v>
      </c>
      <c r="E74" t="s">
        <v>1703</v>
      </c>
      <c r="F74" s="20">
        <v>350</v>
      </c>
      <c r="G74" s="20">
        <v>180</v>
      </c>
    </row>
    <row r="75" spans="1:7">
      <c r="A75">
        <v>74</v>
      </c>
      <c r="B75" t="s">
        <v>1740</v>
      </c>
      <c r="C75">
        <v>7</v>
      </c>
      <c r="D75" t="s">
        <v>1646</v>
      </c>
      <c r="E75" t="s">
        <v>1703</v>
      </c>
      <c r="F75" s="20">
        <v>560</v>
      </c>
      <c r="G75" s="20">
        <v>420</v>
      </c>
    </row>
    <row r="76" spans="1:7">
      <c r="A76">
        <v>75</v>
      </c>
      <c r="B76" t="s">
        <v>1741</v>
      </c>
      <c r="C76">
        <v>7</v>
      </c>
      <c r="D76" t="s">
        <v>1646</v>
      </c>
      <c r="E76" t="s">
        <v>1658</v>
      </c>
      <c r="F76" s="20">
        <v>2010</v>
      </c>
      <c r="G76" s="20">
        <v>1470</v>
      </c>
    </row>
    <row r="77" spans="1:7">
      <c r="A77">
        <v>76</v>
      </c>
      <c r="B77" t="s">
        <v>1742</v>
      </c>
      <c r="C77">
        <v>7</v>
      </c>
      <c r="D77" t="s">
        <v>1646</v>
      </c>
      <c r="E77" t="s">
        <v>1662</v>
      </c>
      <c r="F77" s="20">
        <v>190</v>
      </c>
      <c r="G77" s="20">
        <v>150</v>
      </c>
    </row>
    <row r="78" spans="1:7">
      <c r="A78">
        <v>77</v>
      </c>
      <c r="B78" t="s">
        <v>1743</v>
      </c>
      <c r="C78">
        <v>7</v>
      </c>
      <c r="D78" t="s">
        <v>1646</v>
      </c>
      <c r="E78" t="s">
        <v>1695</v>
      </c>
      <c r="F78" s="20">
        <v>2900</v>
      </c>
      <c r="G78" s="20">
        <v>2190</v>
      </c>
    </row>
    <row r="79" spans="1:7">
      <c r="A79">
        <v>78</v>
      </c>
      <c r="B79" t="s">
        <v>1744</v>
      </c>
      <c r="C79">
        <v>7</v>
      </c>
      <c r="D79" t="s">
        <v>1646</v>
      </c>
      <c r="E79" t="s">
        <v>1695</v>
      </c>
      <c r="F79" s="20">
        <v>400</v>
      </c>
      <c r="G79" s="20">
        <v>240</v>
      </c>
    </row>
    <row r="80" spans="1:7">
      <c r="A80">
        <v>79</v>
      </c>
      <c r="B80" t="s">
        <v>1745</v>
      </c>
      <c r="C80">
        <v>7</v>
      </c>
      <c r="D80" t="s">
        <v>1646</v>
      </c>
      <c r="E80" t="s">
        <v>1668</v>
      </c>
      <c r="F80" s="20">
        <v>2250</v>
      </c>
      <c r="G80" s="20">
        <v>1680</v>
      </c>
    </row>
    <row r="81" spans="1:7">
      <c r="A81">
        <v>80</v>
      </c>
      <c r="B81" t="s">
        <v>1746</v>
      </c>
      <c r="C81">
        <v>7</v>
      </c>
      <c r="D81" t="s">
        <v>1646</v>
      </c>
      <c r="E81" t="s">
        <v>1656</v>
      </c>
      <c r="F81" s="20">
        <v>820</v>
      </c>
      <c r="G81" s="20">
        <v>640</v>
      </c>
    </row>
    <row r="82" spans="1:7">
      <c r="A82">
        <v>81</v>
      </c>
      <c r="B82" t="s">
        <v>1747</v>
      </c>
      <c r="C82">
        <v>7</v>
      </c>
      <c r="D82" t="s">
        <v>1646</v>
      </c>
      <c r="E82" t="s">
        <v>1656</v>
      </c>
      <c r="F82" s="20">
        <v>2580</v>
      </c>
      <c r="G82" s="20">
        <v>1830</v>
      </c>
    </row>
    <row r="83" spans="1:7">
      <c r="A83">
        <v>82</v>
      </c>
      <c r="B83" t="s">
        <v>1748</v>
      </c>
      <c r="C83">
        <v>7</v>
      </c>
      <c r="D83" t="s">
        <v>1646</v>
      </c>
      <c r="E83" t="s">
        <v>1686</v>
      </c>
      <c r="F83" s="20">
        <v>920</v>
      </c>
      <c r="G83" s="20">
        <v>700</v>
      </c>
    </row>
    <row r="84" spans="1:7">
      <c r="A84">
        <v>83</v>
      </c>
      <c r="B84" t="s">
        <v>1749</v>
      </c>
      <c r="C84">
        <v>7</v>
      </c>
      <c r="D84" t="s">
        <v>1646</v>
      </c>
      <c r="E84" t="s">
        <v>1695</v>
      </c>
      <c r="F84" s="20">
        <v>1520</v>
      </c>
      <c r="G84" s="20">
        <v>930</v>
      </c>
    </row>
    <row r="85" spans="1:7">
      <c r="A85">
        <v>84</v>
      </c>
      <c r="B85" t="s">
        <v>1750</v>
      </c>
      <c r="C85">
        <v>7</v>
      </c>
      <c r="D85" t="s">
        <v>1646</v>
      </c>
      <c r="E85" t="s">
        <v>1666</v>
      </c>
      <c r="F85" s="20">
        <v>650</v>
      </c>
      <c r="G85" s="20">
        <v>500</v>
      </c>
    </row>
    <row r="86" spans="1:7">
      <c r="A86">
        <v>85</v>
      </c>
      <c r="B86" t="s">
        <v>1751</v>
      </c>
      <c r="C86">
        <v>8</v>
      </c>
      <c r="D86" t="s">
        <v>1647</v>
      </c>
      <c r="E86" t="s">
        <v>1672</v>
      </c>
      <c r="F86" s="20">
        <v>7350</v>
      </c>
      <c r="G86" s="20">
        <v>3460</v>
      </c>
    </row>
    <row r="87" spans="1:7">
      <c r="A87">
        <v>86</v>
      </c>
      <c r="B87" t="s">
        <v>1752</v>
      </c>
      <c r="C87">
        <v>8</v>
      </c>
      <c r="D87" t="s">
        <v>1647</v>
      </c>
      <c r="E87" t="s">
        <v>1686</v>
      </c>
      <c r="F87" s="20">
        <v>560</v>
      </c>
      <c r="G87" s="20">
        <v>360</v>
      </c>
    </row>
    <row r="88" spans="1:7">
      <c r="A88">
        <v>87</v>
      </c>
      <c r="B88" t="s">
        <v>1753</v>
      </c>
      <c r="C88">
        <v>8</v>
      </c>
      <c r="D88" t="s">
        <v>1647</v>
      </c>
      <c r="E88" t="s">
        <v>1662</v>
      </c>
      <c r="F88" s="20">
        <v>10780</v>
      </c>
      <c r="G88" s="20">
        <v>6740</v>
      </c>
    </row>
    <row r="89" spans="1:7">
      <c r="A89">
        <v>88</v>
      </c>
      <c r="B89" t="s">
        <v>1754</v>
      </c>
      <c r="C89">
        <v>8</v>
      </c>
      <c r="D89" t="s">
        <v>1647</v>
      </c>
      <c r="E89" t="s">
        <v>1668</v>
      </c>
      <c r="F89" s="20">
        <v>12050</v>
      </c>
      <c r="G89" s="20">
        <v>5740</v>
      </c>
    </row>
    <row r="90" spans="1:7">
      <c r="A90">
        <v>89</v>
      </c>
      <c r="B90" t="s">
        <v>1755</v>
      </c>
      <c r="C90">
        <v>8</v>
      </c>
      <c r="D90" t="s">
        <v>1647</v>
      </c>
      <c r="E90" t="s">
        <v>1695</v>
      </c>
      <c r="F90" s="20">
        <v>640</v>
      </c>
      <c r="G90" s="20">
        <v>300</v>
      </c>
    </row>
    <row r="91" spans="1:7">
      <c r="A91">
        <v>90</v>
      </c>
      <c r="B91" t="s">
        <v>1756</v>
      </c>
      <c r="C91">
        <v>8</v>
      </c>
      <c r="D91" t="s">
        <v>1647</v>
      </c>
      <c r="E91" t="s">
        <v>1666</v>
      </c>
      <c r="F91" s="20">
        <v>3510</v>
      </c>
      <c r="G91" s="20">
        <v>2670</v>
      </c>
    </row>
    <row r="92" spans="1:7">
      <c r="A92">
        <v>91</v>
      </c>
      <c r="B92" t="s">
        <v>1757</v>
      </c>
      <c r="C92">
        <v>8</v>
      </c>
      <c r="D92" t="s">
        <v>1647</v>
      </c>
      <c r="E92" t="s">
        <v>1666</v>
      </c>
      <c r="F92" s="20">
        <v>2090</v>
      </c>
      <c r="G92" s="20">
        <v>1350</v>
      </c>
    </row>
    <row r="93" spans="1:7">
      <c r="A93">
        <v>92</v>
      </c>
      <c r="B93" t="s">
        <v>1758</v>
      </c>
      <c r="C93">
        <v>8</v>
      </c>
      <c r="D93" t="s">
        <v>1647</v>
      </c>
      <c r="E93" t="s">
        <v>1666</v>
      </c>
      <c r="F93" s="20">
        <v>750</v>
      </c>
      <c r="G93" s="20">
        <v>500</v>
      </c>
    </row>
    <row r="94" spans="1:7">
      <c r="A94">
        <v>93</v>
      </c>
      <c r="B94" t="s">
        <v>1759</v>
      </c>
      <c r="C94">
        <v>8</v>
      </c>
      <c r="D94" t="s">
        <v>1647</v>
      </c>
      <c r="E94" t="s">
        <v>1695</v>
      </c>
      <c r="F94" s="20">
        <v>4720</v>
      </c>
      <c r="G94" s="20">
        <v>3580</v>
      </c>
    </row>
    <row r="95" spans="1:7">
      <c r="A95">
        <v>94</v>
      </c>
      <c r="B95" t="s">
        <v>1760</v>
      </c>
      <c r="C95">
        <v>8</v>
      </c>
      <c r="D95" t="s">
        <v>1647</v>
      </c>
      <c r="E95" t="s">
        <v>1656</v>
      </c>
      <c r="F95" s="20">
        <v>6450</v>
      </c>
      <c r="G95" s="20">
        <v>3570</v>
      </c>
    </row>
    <row r="96" spans="1:7">
      <c r="A96">
        <v>95</v>
      </c>
      <c r="B96" t="s">
        <v>1761</v>
      </c>
      <c r="C96">
        <v>8</v>
      </c>
      <c r="D96" t="s">
        <v>1647</v>
      </c>
      <c r="E96" t="s">
        <v>1656</v>
      </c>
      <c r="F96" s="20">
        <v>3440</v>
      </c>
      <c r="G96" s="20">
        <v>2310</v>
      </c>
    </row>
    <row r="97" spans="1:7">
      <c r="A97">
        <v>96</v>
      </c>
      <c r="B97" t="s">
        <v>1762</v>
      </c>
      <c r="C97">
        <v>8</v>
      </c>
      <c r="D97" t="s">
        <v>1647</v>
      </c>
      <c r="E97" t="s">
        <v>1658</v>
      </c>
      <c r="F97" s="20">
        <v>4040</v>
      </c>
      <c r="G97" s="20">
        <v>3060</v>
      </c>
    </row>
    <row r="98" spans="1:7">
      <c r="A98">
        <v>97</v>
      </c>
      <c r="B98" t="s">
        <v>1763</v>
      </c>
      <c r="C98">
        <v>9</v>
      </c>
      <c r="D98" t="s">
        <v>1648</v>
      </c>
      <c r="E98" t="s">
        <v>1666</v>
      </c>
      <c r="F98" s="20">
        <v>70</v>
      </c>
      <c r="G98" s="20">
        <v>50</v>
      </c>
    </row>
    <row r="99" spans="1:7">
      <c r="A99">
        <v>98</v>
      </c>
      <c r="B99" t="s">
        <v>1764</v>
      </c>
      <c r="C99">
        <v>9</v>
      </c>
      <c r="D99" t="s">
        <v>1648</v>
      </c>
      <c r="E99" t="s">
        <v>1695</v>
      </c>
      <c r="F99" s="20">
        <v>4220</v>
      </c>
      <c r="G99" s="20">
        <v>2000</v>
      </c>
    </row>
    <row r="100" spans="1:7">
      <c r="A100">
        <v>99</v>
      </c>
      <c r="B100" t="s">
        <v>1765</v>
      </c>
      <c r="C100">
        <v>9</v>
      </c>
      <c r="D100" t="s">
        <v>1648</v>
      </c>
      <c r="E100" t="s">
        <v>1672</v>
      </c>
      <c r="F100" s="20">
        <v>1370</v>
      </c>
      <c r="G100" s="20">
        <v>680</v>
      </c>
    </row>
    <row r="101" spans="1:7">
      <c r="A101">
        <v>100</v>
      </c>
      <c r="B101" t="s">
        <v>1766</v>
      </c>
      <c r="C101">
        <v>9</v>
      </c>
      <c r="D101" t="s">
        <v>1648</v>
      </c>
      <c r="E101" t="s">
        <v>1672</v>
      </c>
      <c r="F101" s="20">
        <v>2960</v>
      </c>
      <c r="G101" s="20">
        <v>2190</v>
      </c>
    </row>
    <row r="102" spans="1:7">
      <c r="A102">
        <v>101</v>
      </c>
      <c r="B102" t="s">
        <v>1767</v>
      </c>
      <c r="C102">
        <v>9</v>
      </c>
      <c r="D102" t="s">
        <v>1648</v>
      </c>
      <c r="E102" t="s">
        <v>1686</v>
      </c>
      <c r="F102" s="20">
        <v>740</v>
      </c>
      <c r="G102" s="20">
        <v>440</v>
      </c>
    </row>
    <row r="103" spans="1:7">
      <c r="A103">
        <v>102</v>
      </c>
      <c r="B103" t="s">
        <v>1768</v>
      </c>
      <c r="C103">
        <v>9</v>
      </c>
      <c r="D103" t="s">
        <v>1648</v>
      </c>
      <c r="E103" t="s">
        <v>1677</v>
      </c>
      <c r="F103" s="20">
        <v>2080</v>
      </c>
      <c r="G103" s="20">
        <v>1360</v>
      </c>
    </row>
    <row r="104" spans="1:7">
      <c r="A104">
        <v>103</v>
      </c>
      <c r="B104" t="s">
        <v>1769</v>
      </c>
      <c r="C104">
        <v>9</v>
      </c>
      <c r="D104" t="s">
        <v>1648</v>
      </c>
      <c r="E104" t="s">
        <v>1686</v>
      </c>
      <c r="F104" s="20">
        <v>1450</v>
      </c>
      <c r="G104" s="20">
        <v>970</v>
      </c>
    </row>
    <row r="105" spans="1:7">
      <c r="A105">
        <v>104</v>
      </c>
      <c r="B105" t="s">
        <v>1770</v>
      </c>
      <c r="C105">
        <v>9</v>
      </c>
      <c r="D105" t="s">
        <v>1648</v>
      </c>
      <c r="E105" t="s">
        <v>1668</v>
      </c>
      <c r="F105" s="20">
        <v>780</v>
      </c>
      <c r="G105" s="20">
        <v>520</v>
      </c>
    </row>
    <row r="106" spans="1:7">
      <c r="A106">
        <v>105</v>
      </c>
      <c r="B106" t="s">
        <v>1771</v>
      </c>
      <c r="C106">
        <v>9</v>
      </c>
      <c r="D106" t="s">
        <v>1648</v>
      </c>
      <c r="E106" t="s">
        <v>1664</v>
      </c>
      <c r="F106" s="20">
        <v>680</v>
      </c>
      <c r="G106" s="20">
        <v>510</v>
      </c>
    </row>
    <row r="107" spans="1:7">
      <c r="A107">
        <v>106</v>
      </c>
      <c r="B107" t="s">
        <v>1772</v>
      </c>
      <c r="C107">
        <v>9</v>
      </c>
      <c r="D107" t="s">
        <v>1648</v>
      </c>
      <c r="E107" t="s">
        <v>1666</v>
      </c>
      <c r="F107" s="20">
        <v>1530</v>
      </c>
      <c r="G107" s="20">
        <v>830</v>
      </c>
    </row>
    <row r="108" spans="1:7">
      <c r="A108">
        <v>107</v>
      </c>
      <c r="B108" t="s">
        <v>1773</v>
      </c>
      <c r="C108">
        <v>9</v>
      </c>
      <c r="D108" t="s">
        <v>1648</v>
      </c>
      <c r="E108" t="s">
        <v>1677</v>
      </c>
      <c r="F108" s="20">
        <v>550</v>
      </c>
      <c r="G108" s="20">
        <v>310</v>
      </c>
    </row>
    <row r="109" spans="1:7">
      <c r="A109">
        <v>108</v>
      </c>
      <c r="B109" t="s">
        <v>1774</v>
      </c>
      <c r="C109">
        <v>9</v>
      </c>
      <c r="D109" t="s">
        <v>1648</v>
      </c>
      <c r="E109" t="s">
        <v>1703</v>
      </c>
      <c r="F109" s="20">
        <v>1810</v>
      </c>
      <c r="G109" s="20">
        <v>970</v>
      </c>
    </row>
    <row r="110" spans="1:7">
      <c r="A110">
        <v>109</v>
      </c>
      <c r="B110" t="s">
        <v>1775</v>
      </c>
      <c r="C110">
        <v>10</v>
      </c>
      <c r="D110" t="s">
        <v>1649</v>
      </c>
      <c r="E110" t="s">
        <v>1662</v>
      </c>
      <c r="F110" s="20">
        <v>1020</v>
      </c>
      <c r="G110" s="20">
        <v>760</v>
      </c>
    </row>
    <row r="111" spans="1:7">
      <c r="A111">
        <v>110</v>
      </c>
      <c r="B111" t="s">
        <v>1776</v>
      </c>
      <c r="C111">
        <v>10</v>
      </c>
      <c r="D111" t="s">
        <v>1649</v>
      </c>
      <c r="E111" t="s">
        <v>1656</v>
      </c>
      <c r="F111" s="20">
        <v>420</v>
      </c>
      <c r="G111" s="20">
        <v>250</v>
      </c>
    </row>
    <row r="112" spans="1:7">
      <c r="A112">
        <v>111</v>
      </c>
      <c r="B112" t="s">
        <v>1777</v>
      </c>
      <c r="C112">
        <v>10</v>
      </c>
      <c r="D112" t="s">
        <v>1649</v>
      </c>
      <c r="E112" t="s">
        <v>1668</v>
      </c>
      <c r="F112" s="20">
        <v>250</v>
      </c>
      <c r="G112" s="20">
        <v>140</v>
      </c>
    </row>
    <row r="113" spans="1:7">
      <c r="A113">
        <v>112</v>
      </c>
      <c r="B113" t="s">
        <v>1778</v>
      </c>
      <c r="C113">
        <v>10</v>
      </c>
      <c r="D113" t="s">
        <v>1649</v>
      </c>
      <c r="E113" t="s">
        <v>1664</v>
      </c>
      <c r="F113" s="20">
        <v>2840</v>
      </c>
      <c r="G113" s="20">
        <v>1520</v>
      </c>
    </row>
    <row r="114" spans="1:7">
      <c r="A114">
        <v>113</v>
      </c>
      <c r="B114" t="s">
        <v>1779</v>
      </c>
      <c r="C114">
        <v>10</v>
      </c>
      <c r="D114" t="s">
        <v>1649</v>
      </c>
      <c r="E114" t="s">
        <v>1686</v>
      </c>
      <c r="F114" s="20">
        <v>1840</v>
      </c>
      <c r="G114" s="20">
        <v>1260</v>
      </c>
    </row>
    <row r="115" spans="1:7">
      <c r="A115">
        <v>114</v>
      </c>
      <c r="B115" t="s">
        <v>1780</v>
      </c>
      <c r="C115">
        <v>10</v>
      </c>
      <c r="D115" t="s">
        <v>1649</v>
      </c>
      <c r="E115" t="s">
        <v>1664</v>
      </c>
      <c r="F115" s="20">
        <v>130</v>
      </c>
      <c r="G115" s="20">
        <v>60</v>
      </c>
    </row>
    <row r="116" spans="1:7">
      <c r="A116">
        <v>115</v>
      </c>
      <c r="B116" t="s">
        <v>1781</v>
      </c>
      <c r="C116">
        <v>10</v>
      </c>
      <c r="D116" t="s">
        <v>1649</v>
      </c>
      <c r="E116" t="s">
        <v>1672</v>
      </c>
      <c r="F116" s="20">
        <v>4860</v>
      </c>
      <c r="G116" s="20">
        <v>3060</v>
      </c>
    </row>
    <row r="117" spans="1:7">
      <c r="A117">
        <v>116</v>
      </c>
      <c r="B117" t="s">
        <v>1782</v>
      </c>
      <c r="C117">
        <v>10</v>
      </c>
      <c r="D117" t="s">
        <v>1649</v>
      </c>
      <c r="E117" t="s">
        <v>1668</v>
      </c>
      <c r="F117" s="20">
        <v>2540</v>
      </c>
      <c r="G117" s="20">
        <v>1270</v>
      </c>
    </row>
    <row r="118" spans="1:7">
      <c r="A118">
        <v>117</v>
      </c>
      <c r="B118" t="s">
        <v>1783</v>
      </c>
      <c r="C118">
        <v>10</v>
      </c>
      <c r="D118" t="s">
        <v>1649</v>
      </c>
      <c r="E118" t="s">
        <v>1662</v>
      </c>
      <c r="F118" s="20">
        <v>240</v>
      </c>
      <c r="G118" s="20">
        <v>140</v>
      </c>
    </row>
    <row r="119" spans="1:7">
      <c r="A119">
        <v>118</v>
      </c>
      <c r="B119" t="s">
        <v>1784</v>
      </c>
      <c r="C119">
        <v>10</v>
      </c>
      <c r="D119" t="s">
        <v>1649</v>
      </c>
      <c r="E119" t="s">
        <v>1695</v>
      </c>
      <c r="F119" s="20">
        <v>4800</v>
      </c>
      <c r="G119" s="20">
        <v>2490</v>
      </c>
    </row>
    <row r="120" spans="1:7">
      <c r="A120">
        <v>119</v>
      </c>
      <c r="B120" t="s">
        <v>1785</v>
      </c>
      <c r="C120">
        <v>10</v>
      </c>
      <c r="D120" t="s">
        <v>1649</v>
      </c>
      <c r="E120" t="s">
        <v>1686</v>
      </c>
      <c r="F120" s="20">
        <v>3010</v>
      </c>
      <c r="G120" s="20">
        <v>1710</v>
      </c>
    </row>
    <row r="121" spans="1:7">
      <c r="A121">
        <v>120</v>
      </c>
      <c r="B121" t="s">
        <v>1786</v>
      </c>
      <c r="C121">
        <v>10</v>
      </c>
      <c r="D121" t="s">
        <v>1649</v>
      </c>
      <c r="E121" t="s">
        <v>1666</v>
      </c>
      <c r="F121" s="20">
        <v>4650</v>
      </c>
      <c r="G121" s="20">
        <v>2720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3201"/>
  <sheetViews>
    <sheetView workbookViewId="0">
      <selection activeCell="J3" sqref="J3"/>
    </sheetView>
  </sheetViews>
  <sheetFormatPr defaultRowHeight="14.25"/>
  <cols>
    <col min="1" max="1" width="9.75" customWidth="1"/>
    <col min="2" max="2" width="10.625" customWidth="1"/>
    <col min="3" max="3" width="12.25" customWidth="1"/>
    <col min="4" max="6" width="16" customWidth="1"/>
    <col min="8" max="8" width="4.875" bestFit="1" customWidth="1"/>
    <col min="10" max="10" width="8.25" bestFit="1" customWidth="1"/>
  </cols>
  <sheetData>
    <row r="1" spans="1:11" ht="24" customHeight="1">
      <c r="A1" s="1" t="s">
        <v>1787</v>
      </c>
      <c r="B1" s="1" t="s">
        <v>0</v>
      </c>
      <c r="C1" s="2" t="s">
        <v>1788</v>
      </c>
      <c r="D1" s="1" t="s">
        <v>1789</v>
      </c>
      <c r="E1" s="1" t="s">
        <v>1790</v>
      </c>
      <c r="F1" s="1" t="s">
        <v>1791</v>
      </c>
      <c r="G1" s="1" t="s">
        <v>1902</v>
      </c>
      <c r="H1" s="1" t="s">
        <v>1928</v>
      </c>
      <c r="I1" s="1" t="s">
        <v>1837</v>
      </c>
      <c r="J1" s="1" t="s">
        <v>1929</v>
      </c>
      <c r="K1" s="5"/>
    </row>
    <row r="2" spans="1:11">
      <c r="A2">
        <v>1</v>
      </c>
      <c r="B2">
        <v>788</v>
      </c>
      <c r="C2" s="4">
        <v>45923</v>
      </c>
      <c r="D2" t="s">
        <v>1792</v>
      </c>
      <c r="E2" t="s">
        <v>1793</v>
      </c>
      <c r="F2" t="s">
        <v>1794</v>
      </c>
      <c r="G2" t="str">
        <f>YEAR(tblSiparisler[[#This Row],[SiparisTarihi]])&amp;"-"&amp;TEXT(MONTH(tblSiparisler[[#This Row],[SiparisTarihi]]),"00")</f>
        <v>2025-09</v>
      </c>
      <c r="H2">
        <f>YEAR(tblSiparisler[[#This Row],[SiparisTarihi]])</f>
        <v>2025</v>
      </c>
      <c r="I2">
        <f>MONTH(tblSiparisler[[#This Row],[SiparisTarihi]])</f>
        <v>9</v>
      </c>
      <c r="J2" s="18" t="str">
        <f>CHOOSE(tblSiparisler[[#This Row],[AyNo]],"Ocak","Şubat","Mart","Nisan","Mayıs","Haziran","Temmuz","Ağustos","Eylül","Ekim","Kasım","Aralık")</f>
        <v>Eylül</v>
      </c>
    </row>
    <row r="3" spans="1:11">
      <c r="A3">
        <v>2</v>
      </c>
      <c r="B3">
        <v>575</v>
      </c>
      <c r="C3" s="4">
        <v>45695</v>
      </c>
      <c r="D3" t="s">
        <v>1795</v>
      </c>
      <c r="E3" t="s">
        <v>1793</v>
      </c>
      <c r="F3" t="s">
        <v>1794</v>
      </c>
      <c r="G3" t="str">
        <f>YEAR(tblSiparisler[[#This Row],[SiparisTarihi]])&amp;"-"&amp;TEXT(MONTH(tblSiparisler[[#This Row],[SiparisTarihi]]),"00")</f>
        <v>2025-02</v>
      </c>
      <c r="H3">
        <f>YEAR(tblSiparisler[[#This Row],[SiparisTarihi]])</f>
        <v>2025</v>
      </c>
      <c r="I3">
        <f>MONTH(tblSiparisler[[#This Row],[SiparisTarihi]])</f>
        <v>2</v>
      </c>
      <c r="J3" s="18" t="str">
        <f>CHOOSE(tblSiparisler[[#This Row],[AyNo]],"Ocak","Şubat","Mart","Nisan","Mayıs","Haziran","Temmuz","Ağustos","Eylül","Ekim","Kasım","Aralık")</f>
        <v>Şubat</v>
      </c>
    </row>
    <row r="4" spans="1:11">
      <c r="A4">
        <v>3</v>
      </c>
      <c r="B4">
        <v>413</v>
      </c>
      <c r="C4" s="4">
        <v>45697</v>
      </c>
      <c r="D4" t="s">
        <v>1796</v>
      </c>
      <c r="E4" t="s">
        <v>1793</v>
      </c>
      <c r="F4" t="s">
        <v>1797</v>
      </c>
      <c r="G4" t="str">
        <f>YEAR(tblSiparisler[[#This Row],[SiparisTarihi]])&amp;"-"&amp;TEXT(MONTH(tblSiparisler[[#This Row],[SiparisTarihi]]),"00")</f>
        <v>2025-02</v>
      </c>
      <c r="H4">
        <f>YEAR(tblSiparisler[[#This Row],[SiparisTarihi]])</f>
        <v>2025</v>
      </c>
      <c r="I4">
        <f>MONTH(tblSiparisler[[#This Row],[SiparisTarihi]])</f>
        <v>2</v>
      </c>
      <c r="J4" s="18" t="str">
        <f>CHOOSE(tblSiparisler[[#This Row],[AyNo]],"Ocak","Şubat","Mart","Nisan","Mayıs","Haziran","Temmuz","Ağustos","Eylül","Ekim","Kasım","Aralık")</f>
        <v>Şubat</v>
      </c>
    </row>
    <row r="5" spans="1:11">
      <c r="A5">
        <v>4</v>
      </c>
      <c r="B5">
        <v>366</v>
      </c>
      <c r="C5" s="4">
        <v>45953</v>
      </c>
      <c r="D5" t="s">
        <v>1792</v>
      </c>
      <c r="E5" t="s">
        <v>1793</v>
      </c>
      <c r="F5" t="s">
        <v>1797</v>
      </c>
      <c r="G5" t="str">
        <f>YEAR(tblSiparisler[[#This Row],[SiparisTarihi]])&amp;"-"&amp;TEXT(MONTH(tblSiparisler[[#This Row],[SiparisTarihi]]),"00")</f>
        <v>2025-10</v>
      </c>
      <c r="H5">
        <f>YEAR(tblSiparisler[[#This Row],[SiparisTarihi]])</f>
        <v>2025</v>
      </c>
      <c r="I5">
        <f>MONTH(tblSiparisler[[#This Row],[SiparisTarihi]])</f>
        <v>10</v>
      </c>
      <c r="J5" s="18" t="str">
        <f>CHOOSE(tblSiparisler[[#This Row],[AyNo]],"Ocak","Şubat","Mart","Nisan","Mayıs","Haziran","Temmuz","Ağustos","Eylül","Ekim","Kasım","Aralık")</f>
        <v>Ekim</v>
      </c>
    </row>
    <row r="6" spans="1:11">
      <c r="A6">
        <v>5</v>
      </c>
      <c r="B6">
        <v>553</v>
      </c>
      <c r="C6" s="4">
        <v>46020</v>
      </c>
      <c r="D6" t="s">
        <v>1795</v>
      </c>
      <c r="E6" t="s">
        <v>1793</v>
      </c>
      <c r="F6" t="s">
        <v>1797</v>
      </c>
      <c r="G6" t="str">
        <f>YEAR(tblSiparisler[[#This Row],[SiparisTarihi]])&amp;"-"&amp;TEXT(MONTH(tblSiparisler[[#This Row],[SiparisTarihi]]),"00")</f>
        <v>2025-12</v>
      </c>
      <c r="H6">
        <f>YEAR(tblSiparisler[[#This Row],[SiparisTarihi]])</f>
        <v>2025</v>
      </c>
      <c r="I6">
        <f>MONTH(tblSiparisler[[#This Row],[SiparisTarihi]])</f>
        <v>12</v>
      </c>
      <c r="J6" s="18" t="str">
        <f>CHOOSE(tblSiparisler[[#This Row],[AyNo]],"Ocak","Şubat","Mart","Nisan","Mayıs","Haziran","Temmuz","Ağustos","Eylül","Ekim","Kasım","Aralık")</f>
        <v>Aralık</v>
      </c>
    </row>
    <row r="7" spans="1:11">
      <c r="A7">
        <v>6</v>
      </c>
      <c r="B7">
        <v>581</v>
      </c>
      <c r="C7" s="4">
        <v>45815</v>
      </c>
      <c r="D7" t="s">
        <v>1795</v>
      </c>
      <c r="E7" t="s">
        <v>1793</v>
      </c>
      <c r="F7" t="s">
        <v>1794</v>
      </c>
      <c r="G7" t="str">
        <f>YEAR(tblSiparisler[[#This Row],[SiparisTarihi]])&amp;"-"&amp;TEXT(MONTH(tblSiparisler[[#This Row],[SiparisTarihi]]),"00")</f>
        <v>2025-06</v>
      </c>
      <c r="H7">
        <f>YEAR(tblSiparisler[[#This Row],[SiparisTarihi]])</f>
        <v>2025</v>
      </c>
      <c r="I7">
        <f>MONTH(tblSiparisler[[#This Row],[SiparisTarihi]])</f>
        <v>6</v>
      </c>
      <c r="J7" s="18" t="str">
        <f>CHOOSE(tblSiparisler[[#This Row],[AyNo]],"Ocak","Şubat","Mart","Nisan","Mayıs","Haziran","Temmuz","Ağustos","Eylül","Ekim","Kasım","Aralık")</f>
        <v>Haziran</v>
      </c>
    </row>
    <row r="8" spans="1:11">
      <c r="A8">
        <v>7</v>
      </c>
      <c r="B8">
        <v>117</v>
      </c>
      <c r="C8" s="4">
        <v>45440</v>
      </c>
      <c r="D8" t="s">
        <v>1792</v>
      </c>
      <c r="E8" t="s">
        <v>1793</v>
      </c>
      <c r="F8" t="s">
        <v>1797</v>
      </c>
      <c r="G8" t="str">
        <f>YEAR(tblSiparisler[[#This Row],[SiparisTarihi]])&amp;"-"&amp;TEXT(MONTH(tblSiparisler[[#This Row],[SiparisTarihi]]),"00")</f>
        <v>2024-05</v>
      </c>
      <c r="H8">
        <f>YEAR(tblSiparisler[[#This Row],[SiparisTarihi]])</f>
        <v>2024</v>
      </c>
      <c r="I8">
        <f>MONTH(tblSiparisler[[#This Row],[SiparisTarihi]])</f>
        <v>5</v>
      </c>
      <c r="J8" s="18" t="str">
        <f>CHOOSE(tblSiparisler[[#This Row],[AyNo]],"Ocak","Şubat","Mart","Nisan","Mayıs","Haziran","Temmuz","Ağustos","Eylül","Ekim","Kasım","Aralık")</f>
        <v>Mayıs</v>
      </c>
    </row>
    <row r="9" spans="1:11">
      <c r="A9">
        <v>8</v>
      </c>
      <c r="B9">
        <v>714</v>
      </c>
      <c r="C9" s="4">
        <v>45499</v>
      </c>
      <c r="D9" t="s">
        <v>1792</v>
      </c>
      <c r="E9" t="s">
        <v>1793</v>
      </c>
      <c r="F9" t="s">
        <v>1797</v>
      </c>
      <c r="G9" t="str">
        <f>YEAR(tblSiparisler[[#This Row],[SiparisTarihi]])&amp;"-"&amp;TEXT(MONTH(tblSiparisler[[#This Row],[SiparisTarihi]]),"00")</f>
        <v>2024-07</v>
      </c>
      <c r="H9">
        <f>YEAR(tblSiparisler[[#This Row],[SiparisTarihi]])</f>
        <v>2024</v>
      </c>
      <c r="I9">
        <f>MONTH(tblSiparisler[[#This Row],[SiparisTarihi]])</f>
        <v>7</v>
      </c>
      <c r="J9" s="18" t="str">
        <f>CHOOSE(tblSiparisler[[#This Row],[AyNo]],"Ocak","Şubat","Mart","Nisan","Mayıs","Haziran","Temmuz","Ağustos","Eylül","Ekim","Kasım","Aralık")</f>
        <v>Temmuz</v>
      </c>
    </row>
    <row r="10" spans="1:11">
      <c r="A10">
        <v>9</v>
      </c>
      <c r="B10">
        <v>348</v>
      </c>
      <c r="C10" s="4">
        <v>45907</v>
      </c>
      <c r="D10" t="s">
        <v>1795</v>
      </c>
      <c r="E10" t="s">
        <v>1793</v>
      </c>
      <c r="F10" t="s">
        <v>1794</v>
      </c>
      <c r="G10" t="str">
        <f>YEAR(tblSiparisler[[#This Row],[SiparisTarihi]])&amp;"-"&amp;TEXT(MONTH(tblSiparisler[[#This Row],[SiparisTarihi]]),"00")</f>
        <v>2025-09</v>
      </c>
      <c r="H10">
        <f>YEAR(tblSiparisler[[#This Row],[SiparisTarihi]])</f>
        <v>2025</v>
      </c>
      <c r="I10">
        <f>MONTH(tblSiparisler[[#This Row],[SiparisTarihi]])</f>
        <v>9</v>
      </c>
      <c r="J10" s="18" t="str">
        <f>CHOOSE(tblSiparisler[[#This Row],[AyNo]],"Ocak","Şubat","Mart","Nisan","Mayıs","Haziran","Temmuz","Ağustos","Eylül","Ekim","Kasım","Aralık")</f>
        <v>Eylül</v>
      </c>
    </row>
    <row r="11" spans="1:11">
      <c r="A11">
        <v>10</v>
      </c>
      <c r="B11">
        <v>531</v>
      </c>
      <c r="C11" s="4">
        <v>45909</v>
      </c>
      <c r="D11" t="s">
        <v>1792</v>
      </c>
      <c r="E11" t="s">
        <v>1798</v>
      </c>
      <c r="F11" t="s">
        <v>1797</v>
      </c>
      <c r="G11" t="str">
        <f>YEAR(tblSiparisler[[#This Row],[SiparisTarihi]])&amp;"-"&amp;TEXT(MONTH(tblSiparisler[[#This Row],[SiparisTarihi]]),"00")</f>
        <v>2025-09</v>
      </c>
      <c r="H11">
        <f>YEAR(tblSiparisler[[#This Row],[SiparisTarihi]])</f>
        <v>2025</v>
      </c>
      <c r="I11">
        <f>MONTH(tblSiparisler[[#This Row],[SiparisTarihi]])</f>
        <v>9</v>
      </c>
      <c r="J11" s="18" t="str">
        <f>CHOOSE(tblSiparisler[[#This Row],[AyNo]],"Ocak","Şubat","Mart","Nisan","Mayıs","Haziran","Temmuz","Ağustos","Eylül","Ekim","Kasım","Aralık")</f>
        <v>Eylül</v>
      </c>
    </row>
    <row r="12" spans="1:11">
      <c r="A12">
        <v>11</v>
      </c>
      <c r="B12">
        <v>560</v>
      </c>
      <c r="C12" s="4">
        <v>45878</v>
      </c>
      <c r="D12" t="s">
        <v>1795</v>
      </c>
      <c r="E12" t="s">
        <v>1793</v>
      </c>
      <c r="F12" t="s">
        <v>1794</v>
      </c>
      <c r="G12" t="str">
        <f>YEAR(tblSiparisler[[#This Row],[SiparisTarihi]])&amp;"-"&amp;TEXT(MONTH(tblSiparisler[[#This Row],[SiparisTarihi]]),"00")</f>
        <v>2025-08</v>
      </c>
      <c r="H12">
        <f>YEAR(tblSiparisler[[#This Row],[SiparisTarihi]])</f>
        <v>2025</v>
      </c>
      <c r="I12">
        <f>MONTH(tblSiparisler[[#This Row],[SiparisTarihi]])</f>
        <v>8</v>
      </c>
      <c r="J12" s="18" t="str">
        <f>CHOOSE(tblSiparisler[[#This Row],[AyNo]],"Ocak","Şubat","Mart","Nisan","Mayıs","Haziran","Temmuz","Ağustos","Eylül","Ekim","Kasım","Aralık")</f>
        <v>Ağustos</v>
      </c>
    </row>
    <row r="13" spans="1:11">
      <c r="A13">
        <v>12</v>
      </c>
      <c r="B13">
        <v>439</v>
      </c>
      <c r="C13" s="4">
        <v>45591</v>
      </c>
      <c r="D13" t="s">
        <v>1792</v>
      </c>
      <c r="E13" t="s">
        <v>1793</v>
      </c>
      <c r="F13" t="s">
        <v>1799</v>
      </c>
      <c r="G13" t="str">
        <f>YEAR(tblSiparisler[[#This Row],[SiparisTarihi]])&amp;"-"&amp;TEXT(MONTH(tblSiparisler[[#This Row],[SiparisTarihi]]),"00")</f>
        <v>2024-10</v>
      </c>
      <c r="H13">
        <f>YEAR(tblSiparisler[[#This Row],[SiparisTarihi]])</f>
        <v>2024</v>
      </c>
      <c r="I13">
        <f>MONTH(tblSiparisler[[#This Row],[SiparisTarihi]])</f>
        <v>10</v>
      </c>
      <c r="J13" s="18" t="str">
        <f>CHOOSE(tblSiparisler[[#This Row],[AyNo]],"Ocak","Şubat","Mart","Nisan","Mayıs","Haziran","Temmuz","Ağustos","Eylül","Ekim","Kasım","Aralık")</f>
        <v>Ekim</v>
      </c>
    </row>
    <row r="14" spans="1:11">
      <c r="A14">
        <v>13</v>
      </c>
      <c r="B14">
        <v>87</v>
      </c>
      <c r="C14" s="4">
        <v>45936</v>
      </c>
      <c r="D14" t="s">
        <v>1792</v>
      </c>
      <c r="E14" t="s">
        <v>1793</v>
      </c>
      <c r="F14" t="s">
        <v>1794</v>
      </c>
      <c r="G14" t="str">
        <f>YEAR(tblSiparisler[[#This Row],[SiparisTarihi]])&amp;"-"&amp;TEXT(MONTH(tblSiparisler[[#This Row],[SiparisTarihi]]),"00")</f>
        <v>2025-10</v>
      </c>
      <c r="H14">
        <f>YEAR(tblSiparisler[[#This Row],[SiparisTarihi]])</f>
        <v>2025</v>
      </c>
      <c r="I14">
        <f>MONTH(tblSiparisler[[#This Row],[SiparisTarihi]])</f>
        <v>10</v>
      </c>
      <c r="J14" s="18" t="str">
        <f>CHOOSE(tblSiparisler[[#This Row],[AyNo]],"Ocak","Şubat","Mart","Nisan","Mayıs","Haziran","Temmuz","Ağustos","Eylül","Ekim","Kasım","Aralık")</f>
        <v>Ekim</v>
      </c>
    </row>
    <row r="15" spans="1:11">
      <c r="A15">
        <v>14</v>
      </c>
      <c r="B15">
        <v>100</v>
      </c>
      <c r="C15" s="4">
        <v>45868</v>
      </c>
      <c r="D15" t="s">
        <v>1792</v>
      </c>
      <c r="E15" t="s">
        <v>1793</v>
      </c>
      <c r="F15" t="s">
        <v>1794</v>
      </c>
      <c r="G15" t="str">
        <f>YEAR(tblSiparisler[[#This Row],[SiparisTarihi]])&amp;"-"&amp;TEXT(MONTH(tblSiparisler[[#This Row],[SiparisTarihi]]),"00")</f>
        <v>2025-07</v>
      </c>
      <c r="H15">
        <f>YEAR(tblSiparisler[[#This Row],[SiparisTarihi]])</f>
        <v>2025</v>
      </c>
      <c r="I15">
        <f>MONTH(tblSiparisler[[#This Row],[SiparisTarihi]])</f>
        <v>7</v>
      </c>
      <c r="J15" s="18" t="str">
        <f>CHOOSE(tblSiparisler[[#This Row],[AyNo]],"Ocak","Şubat","Mart","Nisan","Mayıs","Haziran","Temmuz","Ağustos","Eylül","Ekim","Kasım","Aralık")</f>
        <v>Temmuz</v>
      </c>
    </row>
    <row r="16" spans="1:11">
      <c r="A16">
        <v>15</v>
      </c>
      <c r="B16">
        <v>323</v>
      </c>
      <c r="C16" s="4">
        <v>45633</v>
      </c>
      <c r="D16" t="s">
        <v>1792</v>
      </c>
      <c r="E16" t="s">
        <v>1793</v>
      </c>
      <c r="F16" t="s">
        <v>1797</v>
      </c>
      <c r="G16" t="str">
        <f>YEAR(tblSiparisler[[#This Row],[SiparisTarihi]])&amp;"-"&amp;TEXT(MONTH(tblSiparisler[[#This Row],[SiparisTarihi]]),"00")</f>
        <v>2024-12</v>
      </c>
      <c r="H16">
        <f>YEAR(tblSiparisler[[#This Row],[SiparisTarihi]])</f>
        <v>2024</v>
      </c>
      <c r="I16">
        <f>MONTH(tblSiparisler[[#This Row],[SiparisTarihi]])</f>
        <v>12</v>
      </c>
      <c r="J16" s="18" t="str">
        <f>CHOOSE(tblSiparisler[[#This Row],[AyNo]],"Ocak","Şubat","Mart","Nisan","Mayıs","Haziran","Temmuz","Ağustos","Eylül","Ekim","Kasım","Aralık")</f>
        <v>Aralık</v>
      </c>
    </row>
    <row r="17" spans="1:10">
      <c r="A17">
        <v>16</v>
      </c>
      <c r="B17">
        <v>259</v>
      </c>
      <c r="C17" s="4">
        <v>45697</v>
      </c>
      <c r="D17" t="s">
        <v>1795</v>
      </c>
      <c r="E17" t="s">
        <v>1793</v>
      </c>
      <c r="F17" t="s">
        <v>1797</v>
      </c>
      <c r="G17" t="str">
        <f>YEAR(tblSiparisler[[#This Row],[SiparisTarihi]])&amp;"-"&amp;TEXT(MONTH(tblSiparisler[[#This Row],[SiparisTarihi]]),"00")</f>
        <v>2025-02</v>
      </c>
      <c r="H17">
        <f>YEAR(tblSiparisler[[#This Row],[SiparisTarihi]])</f>
        <v>2025</v>
      </c>
      <c r="I17">
        <f>MONTH(tblSiparisler[[#This Row],[SiparisTarihi]])</f>
        <v>2</v>
      </c>
      <c r="J17" s="18" t="str">
        <f>CHOOSE(tblSiparisler[[#This Row],[AyNo]],"Ocak","Şubat","Mart","Nisan","Mayıs","Haziran","Temmuz","Ağustos","Eylül","Ekim","Kasım","Aralık")</f>
        <v>Şubat</v>
      </c>
    </row>
    <row r="18" spans="1:10">
      <c r="A18">
        <v>17</v>
      </c>
      <c r="B18">
        <v>377</v>
      </c>
      <c r="C18" s="4">
        <v>45328</v>
      </c>
      <c r="D18" t="s">
        <v>1795</v>
      </c>
      <c r="E18" t="s">
        <v>1793</v>
      </c>
      <c r="F18" t="s">
        <v>1794</v>
      </c>
      <c r="G18" t="str">
        <f>YEAR(tblSiparisler[[#This Row],[SiparisTarihi]])&amp;"-"&amp;TEXT(MONTH(tblSiparisler[[#This Row],[SiparisTarihi]]),"00")</f>
        <v>2024-02</v>
      </c>
      <c r="H18">
        <f>YEAR(tblSiparisler[[#This Row],[SiparisTarihi]])</f>
        <v>2024</v>
      </c>
      <c r="I18">
        <f>MONTH(tblSiparisler[[#This Row],[SiparisTarihi]])</f>
        <v>2</v>
      </c>
      <c r="J18" s="18" t="str">
        <f>CHOOSE(tblSiparisler[[#This Row],[AyNo]],"Ocak","Şubat","Mart","Nisan","Mayıs","Haziran","Temmuz","Ağustos","Eylül","Ekim","Kasım","Aralık")</f>
        <v>Şubat</v>
      </c>
    </row>
    <row r="19" spans="1:10">
      <c r="A19">
        <v>18</v>
      </c>
      <c r="B19">
        <v>462</v>
      </c>
      <c r="C19" s="4">
        <v>45631</v>
      </c>
      <c r="D19" t="s">
        <v>1795</v>
      </c>
      <c r="E19" t="s">
        <v>1798</v>
      </c>
      <c r="F19" t="s">
        <v>1797</v>
      </c>
      <c r="G19" t="str">
        <f>YEAR(tblSiparisler[[#This Row],[SiparisTarihi]])&amp;"-"&amp;TEXT(MONTH(tblSiparisler[[#This Row],[SiparisTarihi]]),"00")</f>
        <v>2024-12</v>
      </c>
      <c r="H19">
        <f>YEAR(tblSiparisler[[#This Row],[SiparisTarihi]])</f>
        <v>2024</v>
      </c>
      <c r="I19">
        <f>MONTH(tblSiparisler[[#This Row],[SiparisTarihi]])</f>
        <v>12</v>
      </c>
      <c r="J19" s="18" t="str">
        <f>CHOOSE(tblSiparisler[[#This Row],[AyNo]],"Ocak","Şubat","Mart","Nisan","Mayıs","Haziran","Temmuz","Ağustos","Eylül","Ekim","Kasım","Aralık")</f>
        <v>Aralık</v>
      </c>
    </row>
    <row r="20" spans="1:10">
      <c r="A20">
        <v>19</v>
      </c>
      <c r="B20">
        <v>396</v>
      </c>
      <c r="C20" s="4">
        <v>45535</v>
      </c>
      <c r="D20" t="s">
        <v>1792</v>
      </c>
      <c r="E20" t="s">
        <v>1800</v>
      </c>
      <c r="F20" t="s">
        <v>1797</v>
      </c>
      <c r="G20" t="str">
        <f>YEAR(tblSiparisler[[#This Row],[SiparisTarihi]])&amp;"-"&amp;TEXT(MONTH(tblSiparisler[[#This Row],[SiparisTarihi]]),"00")</f>
        <v>2024-08</v>
      </c>
      <c r="H20">
        <f>YEAR(tblSiparisler[[#This Row],[SiparisTarihi]])</f>
        <v>2024</v>
      </c>
      <c r="I20">
        <f>MONTH(tblSiparisler[[#This Row],[SiparisTarihi]])</f>
        <v>8</v>
      </c>
      <c r="J20" s="18" t="str">
        <f>CHOOSE(tblSiparisler[[#This Row],[AyNo]],"Ocak","Şubat","Mart","Nisan","Mayıs","Haziran","Temmuz","Ağustos","Eylül","Ekim","Kasım","Aralık")</f>
        <v>Ağustos</v>
      </c>
    </row>
    <row r="21" spans="1:10">
      <c r="A21">
        <v>20</v>
      </c>
      <c r="B21">
        <v>719</v>
      </c>
      <c r="C21" s="4">
        <v>45449</v>
      </c>
      <c r="D21" t="s">
        <v>1792</v>
      </c>
      <c r="E21" t="s">
        <v>1798</v>
      </c>
      <c r="F21" t="s">
        <v>1794</v>
      </c>
      <c r="G21" t="str">
        <f>YEAR(tblSiparisler[[#This Row],[SiparisTarihi]])&amp;"-"&amp;TEXT(MONTH(tblSiparisler[[#This Row],[SiparisTarihi]]),"00")</f>
        <v>2024-06</v>
      </c>
      <c r="H21">
        <f>YEAR(tblSiparisler[[#This Row],[SiparisTarihi]])</f>
        <v>2024</v>
      </c>
      <c r="I21">
        <f>MONTH(tblSiparisler[[#This Row],[SiparisTarihi]])</f>
        <v>6</v>
      </c>
      <c r="J21" s="18" t="str">
        <f>CHOOSE(tblSiparisler[[#This Row],[AyNo]],"Ocak","Şubat","Mart","Nisan","Mayıs","Haziran","Temmuz","Ağustos","Eylül","Ekim","Kasım","Aralık")</f>
        <v>Haziran</v>
      </c>
    </row>
    <row r="22" spans="1:10">
      <c r="A22">
        <v>21</v>
      </c>
      <c r="B22">
        <v>578</v>
      </c>
      <c r="C22" s="4">
        <v>45762</v>
      </c>
      <c r="D22" t="s">
        <v>1792</v>
      </c>
      <c r="E22" t="s">
        <v>1800</v>
      </c>
      <c r="F22" t="s">
        <v>1797</v>
      </c>
      <c r="G22" t="str">
        <f>YEAR(tblSiparisler[[#This Row],[SiparisTarihi]])&amp;"-"&amp;TEXT(MONTH(tblSiparisler[[#This Row],[SiparisTarihi]]),"00")</f>
        <v>2025-04</v>
      </c>
      <c r="H22">
        <f>YEAR(tblSiparisler[[#This Row],[SiparisTarihi]])</f>
        <v>2025</v>
      </c>
      <c r="I22">
        <f>MONTH(tblSiparisler[[#This Row],[SiparisTarihi]])</f>
        <v>4</v>
      </c>
      <c r="J22" s="18" t="str">
        <f>CHOOSE(tblSiparisler[[#This Row],[AyNo]],"Ocak","Şubat","Mart","Nisan","Mayıs","Haziran","Temmuz","Ağustos","Eylül","Ekim","Kasım","Aralık")</f>
        <v>Nisan</v>
      </c>
    </row>
    <row r="23" spans="1:10">
      <c r="A23">
        <v>22</v>
      </c>
      <c r="B23">
        <v>370</v>
      </c>
      <c r="C23" s="4">
        <v>45339</v>
      </c>
      <c r="D23" t="s">
        <v>1792</v>
      </c>
      <c r="E23" t="s">
        <v>1793</v>
      </c>
      <c r="F23" t="s">
        <v>1794</v>
      </c>
      <c r="G23" t="str">
        <f>YEAR(tblSiparisler[[#This Row],[SiparisTarihi]])&amp;"-"&amp;TEXT(MONTH(tblSiparisler[[#This Row],[SiparisTarihi]]),"00")</f>
        <v>2024-02</v>
      </c>
      <c r="H23">
        <f>YEAR(tblSiparisler[[#This Row],[SiparisTarihi]])</f>
        <v>2024</v>
      </c>
      <c r="I23">
        <f>MONTH(tblSiparisler[[#This Row],[SiparisTarihi]])</f>
        <v>2</v>
      </c>
      <c r="J23" s="18" t="str">
        <f>CHOOSE(tblSiparisler[[#This Row],[AyNo]],"Ocak","Şubat","Mart","Nisan","Mayıs","Haziran","Temmuz","Ağustos","Eylül","Ekim","Kasım","Aralık")</f>
        <v>Şubat</v>
      </c>
    </row>
    <row r="24" spans="1:10">
      <c r="A24">
        <v>23</v>
      </c>
      <c r="B24">
        <v>149</v>
      </c>
      <c r="C24" s="4">
        <v>45575</v>
      </c>
      <c r="D24" t="s">
        <v>1792</v>
      </c>
      <c r="E24" t="s">
        <v>1793</v>
      </c>
      <c r="F24" t="s">
        <v>1794</v>
      </c>
      <c r="G24" t="str">
        <f>YEAR(tblSiparisler[[#This Row],[SiparisTarihi]])&amp;"-"&amp;TEXT(MONTH(tblSiparisler[[#This Row],[SiparisTarihi]]),"00")</f>
        <v>2024-10</v>
      </c>
      <c r="H24">
        <f>YEAR(tblSiparisler[[#This Row],[SiparisTarihi]])</f>
        <v>2024</v>
      </c>
      <c r="I24">
        <f>MONTH(tblSiparisler[[#This Row],[SiparisTarihi]])</f>
        <v>10</v>
      </c>
      <c r="J24" s="18" t="str">
        <f>CHOOSE(tblSiparisler[[#This Row],[AyNo]],"Ocak","Şubat","Mart","Nisan","Mayıs","Haziran","Temmuz","Ağustos","Eylül","Ekim","Kasım","Aralık")</f>
        <v>Ekim</v>
      </c>
    </row>
    <row r="25" spans="1:10">
      <c r="A25">
        <v>24</v>
      </c>
      <c r="B25">
        <v>409</v>
      </c>
      <c r="C25" s="4">
        <v>45503</v>
      </c>
      <c r="D25" t="s">
        <v>1792</v>
      </c>
      <c r="E25" t="s">
        <v>1793</v>
      </c>
      <c r="F25" t="s">
        <v>1797</v>
      </c>
      <c r="G25" t="str">
        <f>YEAR(tblSiparisler[[#This Row],[SiparisTarihi]])&amp;"-"&amp;TEXT(MONTH(tblSiparisler[[#This Row],[SiparisTarihi]]),"00")</f>
        <v>2024-07</v>
      </c>
      <c r="H25">
        <f>YEAR(tblSiparisler[[#This Row],[SiparisTarihi]])</f>
        <v>2024</v>
      </c>
      <c r="I25">
        <f>MONTH(tblSiparisler[[#This Row],[SiparisTarihi]])</f>
        <v>7</v>
      </c>
      <c r="J25" s="18" t="str">
        <f>CHOOSE(tblSiparisler[[#This Row],[AyNo]],"Ocak","Şubat","Mart","Nisan","Mayıs","Haziran","Temmuz","Ağustos","Eylül","Ekim","Kasım","Aralık")</f>
        <v>Temmuz</v>
      </c>
    </row>
    <row r="26" spans="1:10">
      <c r="A26">
        <v>25</v>
      </c>
      <c r="B26">
        <v>709</v>
      </c>
      <c r="C26" s="4">
        <v>45936</v>
      </c>
      <c r="D26" t="s">
        <v>1801</v>
      </c>
      <c r="E26" t="s">
        <v>1793</v>
      </c>
      <c r="F26" t="s">
        <v>1794</v>
      </c>
      <c r="G26" t="str">
        <f>YEAR(tblSiparisler[[#This Row],[SiparisTarihi]])&amp;"-"&amp;TEXT(MONTH(tblSiparisler[[#This Row],[SiparisTarihi]]),"00")</f>
        <v>2025-10</v>
      </c>
      <c r="H26">
        <f>YEAR(tblSiparisler[[#This Row],[SiparisTarihi]])</f>
        <v>2025</v>
      </c>
      <c r="I26">
        <f>MONTH(tblSiparisler[[#This Row],[SiparisTarihi]])</f>
        <v>10</v>
      </c>
      <c r="J26" s="18" t="str">
        <f>CHOOSE(tblSiparisler[[#This Row],[AyNo]],"Ocak","Şubat","Mart","Nisan","Mayıs","Haziran","Temmuz","Ağustos","Eylül","Ekim","Kasım","Aralık")</f>
        <v>Ekim</v>
      </c>
    </row>
    <row r="27" spans="1:10">
      <c r="A27">
        <v>26</v>
      </c>
      <c r="B27">
        <v>60</v>
      </c>
      <c r="C27" s="4">
        <v>45768</v>
      </c>
      <c r="D27" t="s">
        <v>1792</v>
      </c>
      <c r="E27" t="s">
        <v>1793</v>
      </c>
      <c r="F27" t="s">
        <v>1794</v>
      </c>
      <c r="G27" t="str">
        <f>YEAR(tblSiparisler[[#This Row],[SiparisTarihi]])&amp;"-"&amp;TEXT(MONTH(tblSiparisler[[#This Row],[SiparisTarihi]]),"00")</f>
        <v>2025-04</v>
      </c>
      <c r="H27">
        <f>YEAR(tblSiparisler[[#This Row],[SiparisTarihi]])</f>
        <v>2025</v>
      </c>
      <c r="I27">
        <f>MONTH(tblSiparisler[[#This Row],[SiparisTarihi]])</f>
        <v>4</v>
      </c>
      <c r="J27" s="18" t="str">
        <f>CHOOSE(tblSiparisler[[#This Row],[AyNo]],"Ocak","Şubat","Mart","Nisan","Mayıs","Haziran","Temmuz","Ağustos","Eylül","Ekim","Kasım","Aralık")</f>
        <v>Nisan</v>
      </c>
    </row>
    <row r="28" spans="1:10">
      <c r="A28">
        <v>27</v>
      </c>
      <c r="B28">
        <v>712</v>
      </c>
      <c r="C28" s="4">
        <v>45556</v>
      </c>
      <c r="D28" t="s">
        <v>1796</v>
      </c>
      <c r="E28" t="s">
        <v>1793</v>
      </c>
      <c r="F28" t="s">
        <v>1794</v>
      </c>
      <c r="G28" t="str">
        <f>YEAR(tblSiparisler[[#This Row],[SiparisTarihi]])&amp;"-"&amp;TEXT(MONTH(tblSiparisler[[#This Row],[SiparisTarihi]]),"00")</f>
        <v>2024-09</v>
      </c>
      <c r="H28">
        <f>YEAR(tblSiparisler[[#This Row],[SiparisTarihi]])</f>
        <v>2024</v>
      </c>
      <c r="I28">
        <f>MONTH(tblSiparisler[[#This Row],[SiparisTarihi]])</f>
        <v>9</v>
      </c>
      <c r="J28" s="18" t="str">
        <f>CHOOSE(tblSiparisler[[#This Row],[AyNo]],"Ocak","Şubat","Mart","Nisan","Mayıs","Haziran","Temmuz","Ağustos","Eylül","Ekim","Kasım","Aralık")</f>
        <v>Eylül</v>
      </c>
    </row>
    <row r="29" spans="1:10">
      <c r="A29">
        <v>28</v>
      </c>
      <c r="B29">
        <v>135</v>
      </c>
      <c r="C29" s="4">
        <v>45648</v>
      </c>
      <c r="D29" t="s">
        <v>1795</v>
      </c>
      <c r="E29" t="s">
        <v>1793</v>
      </c>
      <c r="F29" t="s">
        <v>1797</v>
      </c>
      <c r="G29" t="str">
        <f>YEAR(tblSiparisler[[#This Row],[SiparisTarihi]])&amp;"-"&amp;TEXT(MONTH(tblSiparisler[[#This Row],[SiparisTarihi]]),"00")</f>
        <v>2024-12</v>
      </c>
      <c r="H29">
        <f>YEAR(tblSiparisler[[#This Row],[SiparisTarihi]])</f>
        <v>2024</v>
      </c>
      <c r="I29">
        <f>MONTH(tblSiparisler[[#This Row],[SiparisTarihi]])</f>
        <v>12</v>
      </c>
      <c r="J29" s="18" t="str">
        <f>CHOOSE(tblSiparisler[[#This Row],[AyNo]],"Ocak","Şubat","Mart","Nisan","Mayıs","Haziran","Temmuz","Ağustos","Eylül","Ekim","Kasım","Aralık")</f>
        <v>Aralık</v>
      </c>
    </row>
    <row r="30" spans="1:10">
      <c r="A30">
        <v>29</v>
      </c>
      <c r="B30">
        <v>50</v>
      </c>
      <c r="C30" s="4">
        <v>45505</v>
      </c>
      <c r="D30" t="s">
        <v>1801</v>
      </c>
      <c r="E30" t="s">
        <v>1793</v>
      </c>
      <c r="F30" t="s">
        <v>1794</v>
      </c>
      <c r="G30" t="str">
        <f>YEAR(tblSiparisler[[#This Row],[SiparisTarihi]])&amp;"-"&amp;TEXT(MONTH(tblSiparisler[[#This Row],[SiparisTarihi]]),"00")</f>
        <v>2024-08</v>
      </c>
      <c r="H30">
        <f>YEAR(tblSiparisler[[#This Row],[SiparisTarihi]])</f>
        <v>2024</v>
      </c>
      <c r="I30">
        <f>MONTH(tblSiparisler[[#This Row],[SiparisTarihi]])</f>
        <v>8</v>
      </c>
      <c r="J30" s="18" t="str">
        <f>CHOOSE(tblSiparisler[[#This Row],[AyNo]],"Ocak","Şubat","Mart","Nisan","Mayıs","Haziran","Temmuz","Ağustos","Eylül","Ekim","Kasım","Aralık")</f>
        <v>Ağustos</v>
      </c>
    </row>
    <row r="31" spans="1:10">
      <c r="A31">
        <v>30</v>
      </c>
      <c r="B31">
        <v>533</v>
      </c>
      <c r="C31" s="4">
        <v>46020</v>
      </c>
      <c r="D31" t="s">
        <v>1792</v>
      </c>
      <c r="E31" t="s">
        <v>1793</v>
      </c>
      <c r="F31" t="s">
        <v>1794</v>
      </c>
      <c r="G31" t="str">
        <f>YEAR(tblSiparisler[[#This Row],[SiparisTarihi]])&amp;"-"&amp;TEXT(MONTH(tblSiparisler[[#This Row],[SiparisTarihi]]),"00")</f>
        <v>2025-12</v>
      </c>
      <c r="H31">
        <f>YEAR(tblSiparisler[[#This Row],[SiparisTarihi]])</f>
        <v>2025</v>
      </c>
      <c r="I31">
        <f>MONTH(tblSiparisler[[#This Row],[SiparisTarihi]])</f>
        <v>12</v>
      </c>
      <c r="J31" s="18" t="str">
        <f>CHOOSE(tblSiparisler[[#This Row],[AyNo]],"Ocak","Şubat","Mart","Nisan","Mayıs","Haziran","Temmuz","Ağustos","Eylül","Ekim","Kasım","Aralık")</f>
        <v>Aralık</v>
      </c>
    </row>
    <row r="32" spans="1:10">
      <c r="A32">
        <v>31</v>
      </c>
      <c r="B32">
        <v>613</v>
      </c>
      <c r="C32" s="4">
        <v>45680</v>
      </c>
      <c r="D32" t="s">
        <v>1792</v>
      </c>
      <c r="E32" t="s">
        <v>1793</v>
      </c>
      <c r="F32" t="s">
        <v>1797</v>
      </c>
      <c r="G32" t="str">
        <f>YEAR(tblSiparisler[[#This Row],[SiparisTarihi]])&amp;"-"&amp;TEXT(MONTH(tblSiparisler[[#This Row],[SiparisTarihi]]),"00")</f>
        <v>2025-01</v>
      </c>
      <c r="H32">
        <f>YEAR(tblSiparisler[[#This Row],[SiparisTarihi]])</f>
        <v>2025</v>
      </c>
      <c r="I32">
        <f>MONTH(tblSiparisler[[#This Row],[SiparisTarihi]])</f>
        <v>1</v>
      </c>
      <c r="J32" s="18" t="str">
        <f>CHOOSE(tblSiparisler[[#This Row],[AyNo]],"Ocak","Şubat","Mart","Nisan","Mayıs","Haziran","Temmuz","Ağustos","Eylül","Ekim","Kasım","Aralık")</f>
        <v>Ocak</v>
      </c>
    </row>
    <row r="33" spans="1:10">
      <c r="A33">
        <v>32</v>
      </c>
      <c r="B33">
        <v>1</v>
      </c>
      <c r="C33" s="4">
        <v>45442</v>
      </c>
      <c r="D33" t="s">
        <v>1795</v>
      </c>
      <c r="E33" t="s">
        <v>1793</v>
      </c>
      <c r="F33" t="s">
        <v>1797</v>
      </c>
      <c r="G33" t="str">
        <f>YEAR(tblSiparisler[[#This Row],[SiparisTarihi]])&amp;"-"&amp;TEXT(MONTH(tblSiparisler[[#This Row],[SiparisTarihi]]),"00")</f>
        <v>2024-05</v>
      </c>
      <c r="H33">
        <f>YEAR(tblSiparisler[[#This Row],[SiparisTarihi]])</f>
        <v>2024</v>
      </c>
      <c r="I33">
        <f>MONTH(tblSiparisler[[#This Row],[SiparisTarihi]])</f>
        <v>5</v>
      </c>
      <c r="J33" s="18" t="str">
        <f>CHOOSE(tblSiparisler[[#This Row],[AyNo]],"Ocak","Şubat","Mart","Nisan","Mayıs","Haziran","Temmuz","Ağustos","Eylül","Ekim","Kasım","Aralık")</f>
        <v>Mayıs</v>
      </c>
    </row>
    <row r="34" spans="1:10">
      <c r="A34">
        <v>33</v>
      </c>
      <c r="B34">
        <v>746</v>
      </c>
      <c r="C34" s="4">
        <v>45644</v>
      </c>
      <c r="D34" t="s">
        <v>1796</v>
      </c>
      <c r="E34" t="s">
        <v>1793</v>
      </c>
      <c r="F34" t="s">
        <v>1794</v>
      </c>
      <c r="G34" t="str">
        <f>YEAR(tblSiparisler[[#This Row],[SiparisTarihi]])&amp;"-"&amp;TEXT(MONTH(tblSiparisler[[#This Row],[SiparisTarihi]]),"00")</f>
        <v>2024-12</v>
      </c>
      <c r="H34">
        <f>YEAR(tblSiparisler[[#This Row],[SiparisTarihi]])</f>
        <v>2024</v>
      </c>
      <c r="I34">
        <f>MONTH(tblSiparisler[[#This Row],[SiparisTarihi]])</f>
        <v>12</v>
      </c>
      <c r="J34" s="18" t="str">
        <f>CHOOSE(tblSiparisler[[#This Row],[AyNo]],"Ocak","Şubat","Mart","Nisan","Mayıs","Haziran","Temmuz","Ağustos","Eylül","Ekim","Kasım","Aralık")</f>
        <v>Aralık</v>
      </c>
    </row>
    <row r="35" spans="1:10">
      <c r="A35">
        <v>34</v>
      </c>
      <c r="B35">
        <v>781</v>
      </c>
      <c r="C35" s="4">
        <v>45404</v>
      </c>
      <c r="D35" t="s">
        <v>1801</v>
      </c>
      <c r="E35" t="s">
        <v>1800</v>
      </c>
      <c r="F35" t="s">
        <v>1797</v>
      </c>
      <c r="G35" t="str">
        <f>YEAR(tblSiparisler[[#This Row],[SiparisTarihi]])&amp;"-"&amp;TEXT(MONTH(tblSiparisler[[#This Row],[SiparisTarihi]]),"00")</f>
        <v>2024-04</v>
      </c>
      <c r="H35">
        <f>YEAR(tblSiparisler[[#This Row],[SiparisTarihi]])</f>
        <v>2024</v>
      </c>
      <c r="I35">
        <f>MONTH(tblSiparisler[[#This Row],[SiparisTarihi]])</f>
        <v>4</v>
      </c>
      <c r="J35" s="18" t="str">
        <f>CHOOSE(tblSiparisler[[#This Row],[AyNo]],"Ocak","Şubat","Mart","Nisan","Mayıs","Haziran","Temmuz","Ağustos","Eylül","Ekim","Kasım","Aralık")</f>
        <v>Nisan</v>
      </c>
    </row>
    <row r="36" spans="1:10">
      <c r="A36">
        <v>35</v>
      </c>
      <c r="B36">
        <v>147</v>
      </c>
      <c r="C36" s="4">
        <v>45685</v>
      </c>
      <c r="D36" t="s">
        <v>1801</v>
      </c>
      <c r="E36" t="s">
        <v>1793</v>
      </c>
      <c r="F36" t="s">
        <v>1797</v>
      </c>
      <c r="G36" t="str">
        <f>YEAR(tblSiparisler[[#This Row],[SiparisTarihi]])&amp;"-"&amp;TEXT(MONTH(tblSiparisler[[#This Row],[SiparisTarihi]]),"00")</f>
        <v>2025-01</v>
      </c>
      <c r="H36">
        <f>YEAR(tblSiparisler[[#This Row],[SiparisTarihi]])</f>
        <v>2025</v>
      </c>
      <c r="I36">
        <f>MONTH(tblSiparisler[[#This Row],[SiparisTarihi]])</f>
        <v>1</v>
      </c>
      <c r="J36" s="18" t="str">
        <f>CHOOSE(tblSiparisler[[#This Row],[AyNo]],"Ocak","Şubat","Mart","Nisan","Mayıs","Haziran","Temmuz","Ağustos","Eylül","Ekim","Kasım","Aralık")</f>
        <v>Ocak</v>
      </c>
    </row>
    <row r="37" spans="1:10">
      <c r="A37">
        <v>36</v>
      </c>
      <c r="B37">
        <v>15</v>
      </c>
      <c r="C37" s="4">
        <v>45790</v>
      </c>
      <c r="D37" t="s">
        <v>1795</v>
      </c>
      <c r="E37" t="s">
        <v>1802</v>
      </c>
      <c r="F37" t="s">
        <v>1797</v>
      </c>
      <c r="G37" t="str">
        <f>YEAR(tblSiparisler[[#This Row],[SiparisTarihi]])&amp;"-"&amp;TEXT(MONTH(tblSiparisler[[#This Row],[SiparisTarihi]]),"00")</f>
        <v>2025-05</v>
      </c>
      <c r="H37">
        <f>YEAR(tblSiparisler[[#This Row],[SiparisTarihi]])</f>
        <v>2025</v>
      </c>
      <c r="I37">
        <f>MONTH(tblSiparisler[[#This Row],[SiparisTarihi]])</f>
        <v>5</v>
      </c>
      <c r="J37" s="18" t="str">
        <f>CHOOSE(tblSiparisler[[#This Row],[AyNo]],"Ocak","Şubat","Mart","Nisan","Mayıs","Haziran","Temmuz","Ağustos","Eylül","Ekim","Kasım","Aralık")</f>
        <v>Mayıs</v>
      </c>
    </row>
    <row r="38" spans="1:10">
      <c r="A38">
        <v>37</v>
      </c>
      <c r="B38">
        <v>481</v>
      </c>
      <c r="C38" s="4">
        <v>45727</v>
      </c>
      <c r="D38" t="s">
        <v>1795</v>
      </c>
      <c r="E38" t="s">
        <v>1793</v>
      </c>
      <c r="F38" t="s">
        <v>1797</v>
      </c>
      <c r="G38" t="str">
        <f>YEAR(tblSiparisler[[#This Row],[SiparisTarihi]])&amp;"-"&amp;TEXT(MONTH(tblSiparisler[[#This Row],[SiparisTarihi]]),"00")</f>
        <v>2025-03</v>
      </c>
      <c r="H38">
        <f>YEAR(tblSiparisler[[#This Row],[SiparisTarihi]])</f>
        <v>2025</v>
      </c>
      <c r="I38">
        <f>MONTH(tblSiparisler[[#This Row],[SiparisTarihi]])</f>
        <v>3</v>
      </c>
      <c r="J38" s="18" t="str">
        <f>CHOOSE(tblSiparisler[[#This Row],[AyNo]],"Ocak","Şubat","Mart","Nisan","Mayıs","Haziran","Temmuz","Ağustos","Eylül","Ekim","Kasım","Aralık")</f>
        <v>Mart</v>
      </c>
    </row>
    <row r="39" spans="1:10">
      <c r="A39">
        <v>38</v>
      </c>
      <c r="B39">
        <v>781</v>
      </c>
      <c r="C39" s="4">
        <v>45873</v>
      </c>
      <c r="D39" t="s">
        <v>1792</v>
      </c>
      <c r="E39" t="s">
        <v>1793</v>
      </c>
      <c r="F39" t="s">
        <v>1794</v>
      </c>
      <c r="G39" t="str">
        <f>YEAR(tblSiparisler[[#This Row],[SiparisTarihi]])&amp;"-"&amp;TEXT(MONTH(tblSiparisler[[#This Row],[SiparisTarihi]]),"00")</f>
        <v>2025-08</v>
      </c>
      <c r="H39">
        <f>YEAR(tblSiparisler[[#This Row],[SiparisTarihi]])</f>
        <v>2025</v>
      </c>
      <c r="I39">
        <f>MONTH(tblSiparisler[[#This Row],[SiparisTarihi]])</f>
        <v>8</v>
      </c>
      <c r="J39" s="18" t="str">
        <f>CHOOSE(tblSiparisler[[#This Row],[AyNo]],"Ocak","Şubat","Mart","Nisan","Mayıs","Haziran","Temmuz","Ağustos","Eylül","Ekim","Kasım","Aralık")</f>
        <v>Ağustos</v>
      </c>
    </row>
    <row r="40" spans="1:10">
      <c r="A40">
        <v>39</v>
      </c>
      <c r="B40">
        <v>632</v>
      </c>
      <c r="C40" s="4">
        <v>45611</v>
      </c>
      <c r="D40" t="s">
        <v>1795</v>
      </c>
      <c r="E40" t="s">
        <v>1798</v>
      </c>
      <c r="F40" t="s">
        <v>1794</v>
      </c>
      <c r="G40" t="str">
        <f>YEAR(tblSiparisler[[#This Row],[SiparisTarihi]])&amp;"-"&amp;TEXT(MONTH(tblSiparisler[[#This Row],[SiparisTarihi]]),"00")</f>
        <v>2024-11</v>
      </c>
      <c r="H40">
        <f>YEAR(tblSiparisler[[#This Row],[SiparisTarihi]])</f>
        <v>2024</v>
      </c>
      <c r="I40">
        <f>MONTH(tblSiparisler[[#This Row],[SiparisTarihi]])</f>
        <v>11</v>
      </c>
      <c r="J40" s="18" t="str">
        <f>CHOOSE(tblSiparisler[[#This Row],[AyNo]],"Ocak","Şubat","Mart","Nisan","Mayıs","Haziran","Temmuz","Ağustos","Eylül","Ekim","Kasım","Aralık")</f>
        <v>Kasım</v>
      </c>
    </row>
    <row r="41" spans="1:10">
      <c r="A41">
        <v>40</v>
      </c>
      <c r="B41">
        <v>330</v>
      </c>
      <c r="C41" s="4">
        <v>45593</v>
      </c>
      <c r="D41" t="s">
        <v>1792</v>
      </c>
      <c r="E41" t="s">
        <v>1793</v>
      </c>
      <c r="F41" t="s">
        <v>1799</v>
      </c>
      <c r="G41" t="str">
        <f>YEAR(tblSiparisler[[#This Row],[SiparisTarihi]])&amp;"-"&amp;TEXT(MONTH(tblSiparisler[[#This Row],[SiparisTarihi]]),"00")</f>
        <v>2024-10</v>
      </c>
      <c r="H41">
        <f>YEAR(tblSiparisler[[#This Row],[SiparisTarihi]])</f>
        <v>2024</v>
      </c>
      <c r="I41">
        <f>MONTH(tblSiparisler[[#This Row],[SiparisTarihi]])</f>
        <v>10</v>
      </c>
      <c r="J41" s="18" t="str">
        <f>CHOOSE(tblSiparisler[[#This Row],[AyNo]],"Ocak","Şubat","Mart","Nisan","Mayıs","Haziran","Temmuz","Ağustos","Eylül","Ekim","Kasım","Aralık")</f>
        <v>Ekim</v>
      </c>
    </row>
    <row r="42" spans="1:10">
      <c r="A42">
        <v>41</v>
      </c>
      <c r="B42">
        <v>642</v>
      </c>
      <c r="C42" s="4">
        <v>45931</v>
      </c>
      <c r="D42" t="s">
        <v>1792</v>
      </c>
      <c r="E42" t="s">
        <v>1793</v>
      </c>
      <c r="F42" t="s">
        <v>1797</v>
      </c>
      <c r="G42" t="str">
        <f>YEAR(tblSiparisler[[#This Row],[SiparisTarihi]])&amp;"-"&amp;TEXT(MONTH(tblSiparisler[[#This Row],[SiparisTarihi]]),"00")</f>
        <v>2025-10</v>
      </c>
      <c r="H42">
        <f>YEAR(tblSiparisler[[#This Row],[SiparisTarihi]])</f>
        <v>2025</v>
      </c>
      <c r="I42">
        <f>MONTH(tblSiparisler[[#This Row],[SiparisTarihi]])</f>
        <v>10</v>
      </c>
      <c r="J42" s="18" t="str">
        <f>CHOOSE(tblSiparisler[[#This Row],[AyNo]],"Ocak","Şubat","Mart","Nisan","Mayıs","Haziran","Temmuz","Ağustos","Eylül","Ekim","Kasım","Aralık")</f>
        <v>Ekim</v>
      </c>
    </row>
    <row r="43" spans="1:10">
      <c r="A43">
        <v>42</v>
      </c>
      <c r="B43">
        <v>680</v>
      </c>
      <c r="C43" s="4">
        <v>45306</v>
      </c>
      <c r="D43" t="s">
        <v>1795</v>
      </c>
      <c r="E43" t="s">
        <v>1793</v>
      </c>
      <c r="F43" t="s">
        <v>1799</v>
      </c>
      <c r="G43" t="str">
        <f>YEAR(tblSiparisler[[#This Row],[SiparisTarihi]])&amp;"-"&amp;TEXT(MONTH(tblSiparisler[[#This Row],[SiparisTarihi]]),"00")</f>
        <v>2024-01</v>
      </c>
      <c r="H43">
        <f>YEAR(tblSiparisler[[#This Row],[SiparisTarihi]])</f>
        <v>2024</v>
      </c>
      <c r="I43">
        <f>MONTH(tblSiparisler[[#This Row],[SiparisTarihi]])</f>
        <v>1</v>
      </c>
      <c r="J43" s="18" t="str">
        <f>CHOOSE(tblSiparisler[[#This Row],[AyNo]],"Ocak","Şubat","Mart","Nisan","Mayıs","Haziran","Temmuz","Ağustos","Eylül","Ekim","Kasım","Aralık")</f>
        <v>Ocak</v>
      </c>
    </row>
    <row r="44" spans="1:10">
      <c r="A44">
        <v>43</v>
      </c>
      <c r="B44">
        <v>26</v>
      </c>
      <c r="C44" s="4">
        <v>45378</v>
      </c>
      <c r="D44" t="s">
        <v>1796</v>
      </c>
      <c r="E44" t="s">
        <v>1793</v>
      </c>
      <c r="F44" t="s">
        <v>1794</v>
      </c>
      <c r="G44" t="str">
        <f>YEAR(tblSiparisler[[#This Row],[SiparisTarihi]])&amp;"-"&amp;TEXT(MONTH(tblSiparisler[[#This Row],[SiparisTarihi]]),"00")</f>
        <v>2024-03</v>
      </c>
      <c r="H44">
        <f>YEAR(tblSiparisler[[#This Row],[SiparisTarihi]])</f>
        <v>2024</v>
      </c>
      <c r="I44">
        <f>MONTH(tblSiparisler[[#This Row],[SiparisTarihi]])</f>
        <v>3</v>
      </c>
      <c r="J44" s="18" t="str">
        <f>CHOOSE(tblSiparisler[[#This Row],[AyNo]],"Ocak","Şubat","Mart","Nisan","Mayıs","Haziran","Temmuz","Ağustos","Eylül","Ekim","Kasım","Aralık")</f>
        <v>Mart</v>
      </c>
    </row>
    <row r="45" spans="1:10">
      <c r="A45">
        <v>44</v>
      </c>
      <c r="B45">
        <v>38</v>
      </c>
      <c r="C45" s="4">
        <v>45767</v>
      </c>
      <c r="D45" t="s">
        <v>1792</v>
      </c>
      <c r="E45" t="s">
        <v>1793</v>
      </c>
      <c r="F45" t="s">
        <v>1794</v>
      </c>
      <c r="G45" t="str">
        <f>YEAR(tblSiparisler[[#This Row],[SiparisTarihi]])&amp;"-"&amp;TEXT(MONTH(tblSiparisler[[#This Row],[SiparisTarihi]]),"00")</f>
        <v>2025-04</v>
      </c>
      <c r="H45">
        <f>YEAR(tblSiparisler[[#This Row],[SiparisTarihi]])</f>
        <v>2025</v>
      </c>
      <c r="I45">
        <f>MONTH(tblSiparisler[[#This Row],[SiparisTarihi]])</f>
        <v>4</v>
      </c>
      <c r="J45" s="18" t="str">
        <f>CHOOSE(tblSiparisler[[#This Row],[AyNo]],"Ocak","Şubat","Mart","Nisan","Mayıs","Haziran","Temmuz","Ağustos","Eylül","Ekim","Kasım","Aralık")</f>
        <v>Nisan</v>
      </c>
    </row>
    <row r="46" spans="1:10">
      <c r="A46">
        <v>45</v>
      </c>
      <c r="B46">
        <v>424</v>
      </c>
      <c r="C46" s="4">
        <v>45334</v>
      </c>
      <c r="D46" t="s">
        <v>1792</v>
      </c>
      <c r="E46" t="s">
        <v>1793</v>
      </c>
      <c r="F46" t="s">
        <v>1797</v>
      </c>
      <c r="G46" t="str">
        <f>YEAR(tblSiparisler[[#This Row],[SiparisTarihi]])&amp;"-"&amp;TEXT(MONTH(tblSiparisler[[#This Row],[SiparisTarihi]]),"00")</f>
        <v>2024-02</v>
      </c>
      <c r="H46">
        <f>YEAR(tblSiparisler[[#This Row],[SiparisTarihi]])</f>
        <v>2024</v>
      </c>
      <c r="I46">
        <f>MONTH(tblSiparisler[[#This Row],[SiparisTarihi]])</f>
        <v>2</v>
      </c>
      <c r="J46" s="18" t="str">
        <f>CHOOSE(tblSiparisler[[#This Row],[AyNo]],"Ocak","Şubat","Mart","Nisan","Mayıs","Haziran","Temmuz","Ağustos","Eylül","Ekim","Kasım","Aralık")</f>
        <v>Şubat</v>
      </c>
    </row>
    <row r="47" spans="1:10">
      <c r="A47">
        <v>46</v>
      </c>
      <c r="B47">
        <v>470</v>
      </c>
      <c r="C47" s="4">
        <v>45491</v>
      </c>
      <c r="D47" t="s">
        <v>1792</v>
      </c>
      <c r="E47" t="s">
        <v>1793</v>
      </c>
      <c r="F47" t="s">
        <v>1799</v>
      </c>
      <c r="G47" t="str">
        <f>YEAR(tblSiparisler[[#This Row],[SiparisTarihi]])&amp;"-"&amp;TEXT(MONTH(tblSiparisler[[#This Row],[SiparisTarihi]]),"00")</f>
        <v>2024-07</v>
      </c>
      <c r="H47">
        <f>YEAR(tblSiparisler[[#This Row],[SiparisTarihi]])</f>
        <v>2024</v>
      </c>
      <c r="I47">
        <f>MONTH(tblSiparisler[[#This Row],[SiparisTarihi]])</f>
        <v>7</v>
      </c>
      <c r="J47" s="18" t="str">
        <f>CHOOSE(tblSiparisler[[#This Row],[AyNo]],"Ocak","Şubat","Mart","Nisan","Mayıs","Haziran","Temmuz","Ağustos","Eylül","Ekim","Kasım","Aralık")</f>
        <v>Temmuz</v>
      </c>
    </row>
    <row r="48" spans="1:10">
      <c r="A48">
        <v>47</v>
      </c>
      <c r="B48">
        <v>74</v>
      </c>
      <c r="C48" s="4">
        <v>45398</v>
      </c>
      <c r="D48" t="s">
        <v>1795</v>
      </c>
      <c r="E48" t="s">
        <v>1793</v>
      </c>
      <c r="F48" t="s">
        <v>1794</v>
      </c>
      <c r="G48" t="str">
        <f>YEAR(tblSiparisler[[#This Row],[SiparisTarihi]])&amp;"-"&amp;TEXT(MONTH(tblSiparisler[[#This Row],[SiparisTarihi]]),"00")</f>
        <v>2024-04</v>
      </c>
      <c r="H48">
        <f>YEAR(tblSiparisler[[#This Row],[SiparisTarihi]])</f>
        <v>2024</v>
      </c>
      <c r="I48">
        <f>MONTH(tblSiparisler[[#This Row],[SiparisTarihi]])</f>
        <v>4</v>
      </c>
      <c r="J48" s="18" t="str">
        <f>CHOOSE(tblSiparisler[[#This Row],[AyNo]],"Ocak","Şubat","Mart","Nisan","Mayıs","Haziran","Temmuz","Ağustos","Eylül","Ekim","Kasım","Aralık")</f>
        <v>Nisan</v>
      </c>
    </row>
    <row r="49" spans="1:10">
      <c r="A49">
        <v>48</v>
      </c>
      <c r="B49">
        <v>523</v>
      </c>
      <c r="C49" s="4">
        <v>45514</v>
      </c>
      <c r="D49" t="s">
        <v>1796</v>
      </c>
      <c r="E49" t="s">
        <v>1793</v>
      </c>
      <c r="F49" t="s">
        <v>1794</v>
      </c>
      <c r="G49" t="str">
        <f>YEAR(tblSiparisler[[#This Row],[SiparisTarihi]])&amp;"-"&amp;TEXT(MONTH(tblSiparisler[[#This Row],[SiparisTarihi]]),"00")</f>
        <v>2024-08</v>
      </c>
      <c r="H49">
        <f>YEAR(tblSiparisler[[#This Row],[SiparisTarihi]])</f>
        <v>2024</v>
      </c>
      <c r="I49">
        <f>MONTH(tblSiparisler[[#This Row],[SiparisTarihi]])</f>
        <v>8</v>
      </c>
      <c r="J49" s="18" t="str">
        <f>CHOOSE(tblSiparisler[[#This Row],[AyNo]],"Ocak","Şubat","Mart","Nisan","Mayıs","Haziran","Temmuz","Ağustos","Eylül","Ekim","Kasım","Aralık")</f>
        <v>Ağustos</v>
      </c>
    </row>
    <row r="50" spans="1:10">
      <c r="A50">
        <v>49</v>
      </c>
      <c r="B50">
        <v>516</v>
      </c>
      <c r="C50" s="4">
        <v>45481</v>
      </c>
      <c r="D50" t="s">
        <v>1801</v>
      </c>
      <c r="E50" t="s">
        <v>1793</v>
      </c>
      <c r="F50" t="s">
        <v>1797</v>
      </c>
      <c r="G50" t="str">
        <f>YEAR(tblSiparisler[[#This Row],[SiparisTarihi]])&amp;"-"&amp;TEXT(MONTH(tblSiparisler[[#This Row],[SiparisTarihi]]),"00")</f>
        <v>2024-07</v>
      </c>
      <c r="H50">
        <f>YEAR(tblSiparisler[[#This Row],[SiparisTarihi]])</f>
        <v>2024</v>
      </c>
      <c r="I50">
        <f>MONTH(tblSiparisler[[#This Row],[SiparisTarihi]])</f>
        <v>7</v>
      </c>
      <c r="J50" s="18" t="str">
        <f>CHOOSE(tblSiparisler[[#This Row],[AyNo]],"Ocak","Şubat","Mart","Nisan","Mayıs","Haziran","Temmuz","Ağustos","Eylül","Ekim","Kasım","Aralık")</f>
        <v>Temmuz</v>
      </c>
    </row>
    <row r="51" spans="1:10">
      <c r="A51">
        <v>50</v>
      </c>
      <c r="B51">
        <v>251</v>
      </c>
      <c r="C51" s="4">
        <v>45457</v>
      </c>
      <c r="D51" t="s">
        <v>1795</v>
      </c>
      <c r="E51" t="s">
        <v>1793</v>
      </c>
      <c r="F51" t="s">
        <v>1797</v>
      </c>
      <c r="G51" t="str">
        <f>YEAR(tblSiparisler[[#This Row],[SiparisTarihi]])&amp;"-"&amp;TEXT(MONTH(tblSiparisler[[#This Row],[SiparisTarihi]]),"00")</f>
        <v>2024-06</v>
      </c>
      <c r="H51">
        <f>YEAR(tblSiparisler[[#This Row],[SiparisTarihi]])</f>
        <v>2024</v>
      </c>
      <c r="I51">
        <f>MONTH(tblSiparisler[[#This Row],[SiparisTarihi]])</f>
        <v>6</v>
      </c>
      <c r="J51" s="18" t="str">
        <f>CHOOSE(tblSiparisler[[#This Row],[AyNo]],"Ocak","Şubat","Mart","Nisan","Mayıs","Haziran","Temmuz","Ağustos","Eylül","Ekim","Kasım","Aralık")</f>
        <v>Haziran</v>
      </c>
    </row>
    <row r="52" spans="1:10">
      <c r="A52">
        <v>51</v>
      </c>
      <c r="B52">
        <v>53</v>
      </c>
      <c r="C52" s="4">
        <v>45497</v>
      </c>
      <c r="D52" t="s">
        <v>1795</v>
      </c>
      <c r="E52" t="s">
        <v>1793</v>
      </c>
      <c r="F52" t="s">
        <v>1794</v>
      </c>
      <c r="G52" t="str">
        <f>YEAR(tblSiparisler[[#This Row],[SiparisTarihi]])&amp;"-"&amp;TEXT(MONTH(tblSiparisler[[#This Row],[SiparisTarihi]]),"00")</f>
        <v>2024-07</v>
      </c>
      <c r="H52">
        <f>YEAR(tblSiparisler[[#This Row],[SiparisTarihi]])</f>
        <v>2024</v>
      </c>
      <c r="I52">
        <f>MONTH(tblSiparisler[[#This Row],[SiparisTarihi]])</f>
        <v>7</v>
      </c>
      <c r="J52" s="18" t="str">
        <f>CHOOSE(tblSiparisler[[#This Row],[AyNo]],"Ocak","Şubat","Mart","Nisan","Mayıs","Haziran","Temmuz","Ağustos","Eylül","Ekim","Kasım","Aralık")</f>
        <v>Temmuz</v>
      </c>
    </row>
    <row r="53" spans="1:10">
      <c r="A53">
        <v>52</v>
      </c>
      <c r="B53">
        <v>348</v>
      </c>
      <c r="C53" s="4">
        <v>45557</v>
      </c>
      <c r="D53" t="s">
        <v>1792</v>
      </c>
      <c r="E53" t="s">
        <v>1793</v>
      </c>
      <c r="F53" t="s">
        <v>1794</v>
      </c>
      <c r="G53" t="str">
        <f>YEAR(tblSiparisler[[#This Row],[SiparisTarihi]])&amp;"-"&amp;TEXT(MONTH(tblSiparisler[[#This Row],[SiparisTarihi]]),"00")</f>
        <v>2024-09</v>
      </c>
      <c r="H53">
        <f>YEAR(tblSiparisler[[#This Row],[SiparisTarihi]])</f>
        <v>2024</v>
      </c>
      <c r="I53">
        <f>MONTH(tblSiparisler[[#This Row],[SiparisTarihi]])</f>
        <v>9</v>
      </c>
      <c r="J53" s="18" t="str">
        <f>CHOOSE(tblSiparisler[[#This Row],[AyNo]],"Ocak","Şubat","Mart","Nisan","Mayıs","Haziran","Temmuz","Ağustos","Eylül","Ekim","Kasım","Aralık")</f>
        <v>Eylül</v>
      </c>
    </row>
    <row r="54" spans="1:10">
      <c r="A54">
        <v>53</v>
      </c>
      <c r="B54">
        <v>2</v>
      </c>
      <c r="C54" s="4">
        <v>45330</v>
      </c>
      <c r="D54" t="s">
        <v>1795</v>
      </c>
      <c r="E54" t="s">
        <v>1793</v>
      </c>
      <c r="F54" t="s">
        <v>1794</v>
      </c>
      <c r="G54" t="str">
        <f>YEAR(tblSiparisler[[#This Row],[SiparisTarihi]])&amp;"-"&amp;TEXT(MONTH(tblSiparisler[[#This Row],[SiparisTarihi]]),"00")</f>
        <v>2024-02</v>
      </c>
      <c r="H54">
        <f>YEAR(tblSiparisler[[#This Row],[SiparisTarihi]])</f>
        <v>2024</v>
      </c>
      <c r="I54">
        <f>MONTH(tblSiparisler[[#This Row],[SiparisTarihi]])</f>
        <v>2</v>
      </c>
      <c r="J54" s="18" t="str">
        <f>CHOOSE(tblSiparisler[[#This Row],[AyNo]],"Ocak","Şubat","Mart","Nisan","Mayıs","Haziran","Temmuz","Ağustos","Eylül","Ekim","Kasım","Aralık")</f>
        <v>Şubat</v>
      </c>
    </row>
    <row r="55" spans="1:10">
      <c r="A55">
        <v>54</v>
      </c>
      <c r="B55">
        <v>745</v>
      </c>
      <c r="C55" s="4">
        <v>45659</v>
      </c>
      <c r="D55" t="s">
        <v>1792</v>
      </c>
      <c r="E55" t="s">
        <v>1793</v>
      </c>
      <c r="F55" t="s">
        <v>1797</v>
      </c>
      <c r="G55" t="str">
        <f>YEAR(tblSiparisler[[#This Row],[SiparisTarihi]])&amp;"-"&amp;TEXT(MONTH(tblSiparisler[[#This Row],[SiparisTarihi]]),"00")</f>
        <v>2025-01</v>
      </c>
      <c r="H55">
        <f>YEAR(tblSiparisler[[#This Row],[SiparisTarihi]])</f>
        <v>2025</v>
      </c>
      <c r="I55">
        <f>MONTH(tblSiparisler[[#This Row],[SiparisTarihi]])</f>
        <v>1</v>
      </c>
      <c r="J55" s="18" t="str">
        <f>CHOOSE(tblSiparisler[[#This Row],[AyNo]],"Ocak","Şubat","Mart","Nisan","Mayıs","Haziran","Temmuz","Ağustos","Eylül","Ekim","Kasım","Aralık")</f>
        <v>Ocak</v>
      </c>
    </row>
    <row r="56" spans="1:10">
      <c r="A56">
        <v>55</v>
      </c>
      <c r="B56">
        <v>586</v>
      </c>
      <c r="C56" s="4">
        <v>45435</v>
      </c>
      <c r="D56" t="s">
        <v>1792</v>
      </c>
      <c r="E56" t="s">
        <v>1793</v>
      </c>
      <c r="F56" t="s">
        <v>1799</v>
      </c>
      <c r="G56" t="str">
        <f>YEAR(tblSiparisler[[#This Row],[SiparisTarihi]])&amp;"-"&amp;TEXT(MONTH(tblSiparisler[[#This Row],[SiparisTarihi]]),"00")</f>
        <v>2024-05</v>
      </c>
      <c r="H56">
        <f>YEAR(tblSiparisler[[#This Row],[SiparisTarihi]])</f>
        <v>2024</v>
      </c>
      <c r="I56">
        <f>MONTH(tblSiparisler[[#This Row],[SiparisTarihi]])</f>
        <v>5</v>
      </c>
      <c r="J56" s="18" t="str">
        <f>CHOOSE(tblSiparisler[[#This Row],[AyNo]],"Ocak","Şubat","Mart","Nisan","Mayıs","Haziran","Temmuz","Ağustos","Eylül","Ekim","Kasım","Aralık")</f>
        <v>Mayıs</v>
      </c>
    </row>
    <row r="57" spans="1:10">
      <c r="A57">
        <v>56</v>
      </c>
      <c r="B57">
        <v>427</v>
      </c>
      <c r="C57" s="4">
        <v>45752</v>
      </c>
      <c r="D57" t="s">
        <v>1796</v>
      </c>
      <c r="E57" t="s">
        <v>1793</v>
      </c>
      <c r="F57" t="s">
        <v>1797</v>
      </c>
      <c r="G57" t="str">
        <f>YEAR(tblSiparisler[[#This Row],[SiparisTarihi]])&amp;"-"&amp;TEXT(MONTH(tblSiparisler[[#This Row],[SiparisTarihi]]),"00")</f>
        <v>2025-04</v>
      </c>
      <c r="H57">
        <f>YEAR(tblSiparisler[[#This Row],[SiparisTarihi]])</f>
        <v>2025</v>
      </c>
      <c r="I57">
        <f>MONTH(tblSiparisler[[#This Row],[SiparisTarihi]])</f>
        <v>4</v>
      </c>
      <c r="J57" s="18" t="str">
        <f>CHOOSE(tblSiparisler[[#This Row],[AyNo]],"Ocak","Şubat","Mart","Nisan","Mayıs","Haziran","Temmuz","Ağustos","Eylül","Ekim","Kasım","Aralık")</f>
        <v>Nisan</v>
      </c>
    </row>
    <row r="58" spans="1:10">
      <c r="A58">
        <v>57</v>
      </c>
      <c r="B58">
        <v>531</v>
      </c>
      <c r="C58" s="4">
        <v>45761</v>
      </c>
      <c r="D58" t="s">
        <v>1796</v>
      </c>
      <c r="E58" t="s">
        <v>1798</v>
      </c>
      <c r="F58" t="s">
        <v>1794</v>
      </c>
      <c r="G58" t="str">
        <f>YEAR(tblSiparisler[[#This Row],[SiparisTarihi]])&amp;"-"&amp;TEXT(MONTH(tblSiparisler[[#This Row],[SiparisTarihi]]),"00")</f>
        <v>2025-04</v>
      </c>
      <c r="H58">
        <f>YEAR(tblSiparisler[[#This Row],[SiparisTarihi]])</f>
        <v>2025</v>
      </c>
      <c r="I58">
        <f>MONTH(tblSiparisler[[#This Row],[SiparisTarihi]])</f>
        <v>4</v>
      </c>
      <c r="J58" s="18" t="str">
        <f>CHOOSE(tblSiparisler[[#This Row],[AyNo]],"Ocak","Şubat","Mart","Nisan","Mayıs","Haziran","Temmuz","Ağustos","Eylül","Ekim","Kasım","Aralık")</f>
        <v>Nisan</v>
      </c>
    </row>
    <row r="59" spans="1:10">
      <c r="A59">
        <v>58</v>
      </c>
      <c r="B59">
        <v>184</v>
      </c>
      <c r="C59" s="4">
        <v>45956</v>
      </c>
      <c r="D59" t="s">
        <v>1792</v>
      </c>
      <c r="E59" t="s">
        <v>1793</v>
      </c>
      <c r="F59" t="s">
        <v>1797</v>
      </c>
      <c r="G59" t="str">
        <f>YEAR(tblSiparisler[[#This Row],[SiparisTarihi]])&amp;"-"&amp;TEXT(MONTH(tblSiparisler[[#This Row],[SiparisTarihi]]),"00")</f>
        <v>2025-10</v>
      </c>
      <c r="H59">
        <f>YEAR(tblSiparisler[[#This Row],[SiparisTarihi]])</f>
        <v>2025</v>
      </c>
      <c r="I59">
        <f>MONTH(tblSiparisler[[#This Row],[SiparisTarihi]])</f>
        <v>10</v>
      </c>
      <c r="J59" s="18" t="str">
        <f>CHOOSE(tblSiparisler[[#This Row],[AyNo]],"Ocak","Şubat","Mart","Nisan","Mayıs","Haziran","Temmuz","Ağustos","Eylül","Ekim","Kasım","Aralık")</f>
        <v>Ekim</v>
      </c>
    </row>
    <row r="60" spans="1:10">
      <c r="A60">
        <v>59</v>
      </c>
      <c r="B60">
        <v>50</v>
      </c>
      <c r="C60" s="4">
        <v>45400</v>
      </c>
      <c r="D60" t="s">
        <v>1792</v>
      </c>
      <c r="E60" t="s">
        <v>1793</v>
      </c>
      <c r="F60" t="s">
        <v>1794</v>
      </c>
      <c r="G60" t="str">
        <f>YEAR(tblSiparisler[[#This Row],[SiparisTarihi]])&amp;"-"&amp;TEXT(MONTH(tblSiparisler[[#This Row],[SiparisTarihi]]),"00")</f>
        <v>2024-04</v>
      </c>
      <c r="H60">
        <f>YEAR(tblSiparisler[[#This Row],[SiparisTarihi]])</f>
        <v>2024</v>
      </c>
      <c r="I60">
        <f>MONTH(tblSiparisler[[#This Row],[SiparisTarihi]])</f>
        <v>4</v>
      </c>
      <c r="J60" s="18" t="str">
        <f>CHOOSE(tblSiparisler[[#This Row],[AyNo]],"Ocak","Şubat","Mart","Nisan","Mayıs","Haziran","Temmuz","Ağustos","Eylül","Ekim","Kasım","Aralık")</f>
        <v>Nisan</v>
      </c>
    </row>
    <row r="61" spans="1:10">
      <c r="A61">
        <v>60</v>
      </c>
      <c r="B61">
        <v>541</v>
      </c>
      <c r="C61" s="4">
        <v>45624</v>
      </c>
      <c r="D61" t="s">
        <v>1792</v>
      </c>
      <c r="E61" t="s">
        <v>1793</v>
      </c>
      <c r="F61" t="s">
        <v>1794</v>
      </c>
      <c r="G61" t="str">
        <f>YEAR(tblSiparisler[[#This Row],[SiparisTarihi]])&amp;"-"&amp;TEXT(MONTH(tblSiparisler[[#This Row],[SiparisTarihi]]),"00")</f>
        <v>2024-11</v>
      </c>
      <c r="H61">
        <f>YEAR(tblSiparisler[[#This Row],[SiparisTarihi]])</f>
        <v>2024</v>
      </c>
      <c r="I61">
        <f>MONTH(tblSiparisler[[#This Row],[SiparisTarihi]])</f>
        <v>11</v>
      </c>
      <c r="J61" s="18" t="str">
        <f>CHOOSE(tblSiparisler[[#This Row],[AyNo]],"Ocak","Şubat","Mart","Nisan","Mayıs","Haziran","Temmuz","Ağustos","Eylül","Ekim","Kasım","Aralık")</f>
        <v>Kasım</v>
      </c>
    </row>
    <row r="62" spans="1:10">
      <c r="A62">
        <v>61</v>
      </c>
      <c r="B62">
        <v>49</v>
      </c>
      <c r="C62" s="4">
        <v>45572</v>
      </c>
      <c r="D62" t="s">
        <v>1792</v>
      </c>
      <c r="E62" t="s">
        <v>1793</v>
      </c>
      <c r="F62" t="s">
        <v>1794</v>
      </c>
      <c r="G62" t="str">
        <f>YEAR(tblSiparisler[[#This Row],[SiparisTarihi]])&amp;"-"&amp;TEXT(MONTH(tblSiparisler[[#This Row],[SiparisTarihi]]),"00")</f>
        <v>2024-10</v>
      </c>
      <c r="H62">
        <f>YEAR(tblSiparisler[[#This Row],[SiparisTarihi]])</f>
        <v>2024</v>
      </c>
      <c r="I62">
        <f>MONTH(tblSiparisler[[#This Row],[SiparisTarihi]])</f>
        <v>10</v>
      </c>
      <c r="J62" s="18" t="str">
        <f>CHOOSE(tblSiparisler[[#This Row],[AyNo]],"Ocak","Şubat","Mart","Nisan","Mayıs","Haziran","Temmuz","Ağustos","Eylül","Ekim","Kasım","Aralık")</f>
        <v>Ekim</v>
      </c>
    </row>
    <row r="63" spans="1:10">
      <c r="A63">
        <v>62</v>
      </c>
      <c r="B63">
        <v>15</v>
      </c>
      <c r="C63" s="4">
        <v>45790</v>
      </c>
      <c r="D63" t="s">
        <v>1792</v>
      </c>
      <c r="E63" t="s">
        <v>1793</v>
      </c>
      <c r="F63" t="s">
        <v>1799</v>
      </c>
      <c r="G63" t="str">
        <f>YEAR(tblSiparisler[[#This Row],[SiparisTarihi]])&amp;"-"&amp;TEXT(MONTH(tblSiparisler[[#This Row],[SiparisTarihi]]),"00")</f>
        <v>2025-05</v>
      </c>
      <c r="H63">
        <f>YEAR(tblSiparisler[[#This Row],[SiparisTarihi]])</f>
        <v>2025</v>
      </c>
      <c r="I63">
        <f>MONTH(tblSiparisler[[#This Row],[SiparisTarihi]])</f>
        <v>5</v>
      </c>
      <c r="J63" s="18" t="str">
        <f>CHOOSE(tblSiparisler[[#This Row],[AyNo]],"Ocak","Şubat","Mart","Nisan","Mayıs","Haziran","Temmuz","Ağustos","Eylül","Ekim","Kasım","Aralık")</f>
        <v>Mayıs</v>
      </c>
    </row>
    <row r="64" spans="1:10">
      <c r="A64">
        <v>63</v>
      </c>
      <c r="B64">
        <v>209</v>
      </c>
      <c r="C64" s="4">
        <v>45753</v>
      </c>
      <c r="D64" t="s">
        <v>1792</v>
      </c>
      <c r="E64" t="s">
        <v>1798</v>
      </c>
      <c r="F64" t="s">
        <v>1794</v>
      </c>
      <c r="G64" t="str">
        <f>YEAR(tblSiparisler[[#This Row],[SiparisTarihi]])&amp;"-"&amp;TEXT(MONTH(tblSiparisler[[#This Row],[SiparisTarihi]]),"00")</f>
        <v>2025-04</v>
      </c>
      <c r="H64">
        <f>YEAR(tblSiparisler[[#This Row],[SiparisTarihi]])</f>
        <v>2025</v>
      </c>
      <c r="I64">
        <f>MONTH(tblSiparisler[[#This Row],[SiparisTarihi]])</f>
        <v>4</v>
      </c>
      <c r="J64" s="18" t="str">
        <f>CHOOSE(tblSiparisler[[#This Row],[AyNo]],"Ocak","Şubat","Mart","Nisan","Mayıs","Haziran","Temmuz","Ağustos","Eylül","Ekim","Kasım","Aralık")</f>
        <v>Nisan</v>
      </c>
    </row>
    <row r="65" spans="1:10">
      <c r="A65">
        <v>64</v>
      </c>
      <c r="B65">
        <v>657</v>
      </c>
      <c r="C65" s="4">
        <v>45600</v>
      </c>
      <c r="D65" t="s">
        <v>1792</v>
      </c>
      <c r="E65" t="s">
        <v>1793</v>
      </c>
      <c r="F65" t="s">
        <v>1797</v>
      </c>
      <c r="G65" t="str">
        <f>YEAR(tblSiparisler[[#This Row],[SiparisTarihi]])&amp;"-"&amp;TEXT(MONTH(tblSiparisler[[#This Row],[SiparisTarihi]]),"00")</f>
        <v>2024-11</v>
      </c>
      <c r="H65">
        <f>YEAR(tblSiparisler[[#This Row],[SiparisTarihi]])</f>
        <v>2024</v>
      </c>
      <c r="I65">
        <f>MONTH(tblSiparisler[[#This Row],[SiparisTarihi]])</f>
        <v>11</v>
      </c>
      <c r="J65" s="18" t="str">
        <f>CHOOSE(tblSiparisler[[#This Row],[AyNo]],"Ocak","Şubat","Mart","Nisan","Mayıs","Haziran","Temmuz","Ağustos","Eylül","Ekim","Kasım","Aralık")</f>
        <v>Kasım</v>
      </c>
    </row>
    <row r="66" spans="1:10">
      <c r="A66">
        <v>65</v>
      </c>
      <c r="B66">
        <v>789</v>
      </c>
      <c r="C66" s="4">
        <v>45811</v>
      </c>
      <c r="D66" t="s">
        <v>1792</v>
      </c>
      <c r="E66" t="s">
        <v>1793</v>
      </c>
      <c r="F66" t="s">
        <v>1794</v>
      </c>
      <c r="G66" t="str">
        <f>YEAR(tblSiparisler[[#This Row],[SiparisTarihi]])&amp;"-"&amp;TEXT(MONTH(tblSiparisler[[#This Row],[SiparisTarihi]]),"00")</f>
        <v>2025-06</v>
      </c>
      <c r="H66">
        <f>YEAR(tblSiparisler[[#This Row],[SiparisTarihi]])</f>
        <v>2025</v>
      </c>
      <c r="I66">
        <f>MONTH(tblSiparisler[[#This Row],[SiparisTarihi]])</f>
        <v>6</v>
      </c>
      <c r="J66" s="18" t="str">
        <f>CHOOSE(tblSiparisler[[#This Row],[AyNo]],"Ocak","Şubat","Mart","Nisan","Mayıs","Haziran","Temmuz","Ağustos","Eylül","Ekim","Kasım","Aralık")</f>
        <v>Haziran</v>
      </c>
    </row>
    <row r="67" spans="1:10">
      <c r="A67">
        <v>66</v>
      </c>
      <c r="B67">
        <v>726</v>
      </c>
      <c r="C67" s="4">
        <v>45801</v>
      </c>
      <c r="D67" t="s">
        <v>1792</v>
      </c>
      <c r="E67" t="s">
        <v>1793</v>
      </c>
      <c r="F67" t="s">
        <v>1797</v>
      </c>
      <c r="G67" t="str">
        <f>YEAR(tblSiparisler[[#This Row],[SiparisTarihi]])&amp;"-"&amp;TEXT(MONTH(tblSiparisler[[#This Row],[SiparisTarihi]]),"00")</f>
        <v>2025-05</v>
      </c>
      <c r="H67">
        <f>YEAR(tblSiparisler[[#This Row],[SiparisTarihi]])</f>
        <v>2025</v>
      </c>
      <c r="I67">
        <f>MONTH(tblSiparisler[[#This Row],[SiparisTarihi]])</f>
        <v>5</v>
      </c>
      <c r="J67" s="18" t="str">
        <f>CHOOSE(tblSiparisler[[#This Row],[AyNo]],"Ocak","Şubat","Mart","Nisan","Mayıs","Haziran","Temmuz","Ağustos","Eylül","Ekim","Kasım","Aralık")</f>
        <v>Mayıs</v>
      </c>
    </row>
    <row r="68" spans="1:10">
      <c r="A68">
        <v>67</v>
      </c>
      <c r="B68">
        <v>737</v>
      </c>
      <c r="C68" s="4">
        <v>45472</v>
      </c>
      <c r="D68" t="s">
        <v>1792</v>
      </c>
      <c r="E68" t="s">
        <v>1793</v>
      </c>
      <c r="F68" t="s">
        <v>1794</v>
      </c>
      <c r="G68" t="str">
        <f>YEAR(tblSiparisler[[#This Row],[SiparisTarihi]])&amp;"-"&amp;TEXT(MONTH(tblSiparisler[[#This Row],[SiparisTarihi]]),"00")</f>
        <v>2024-06</v>
      </c>
      <c r="H68">
        <f>YEAR(tblSiparisler[[#This Row],[SiparisTarihi]])</f>
        <v>2024</v>
      </c>
      <c r="I68">
        <f>MONTH(tblSiparisler[[#This Row],[SiparisTarihi]])</f>
        <v>6</v>
      </c>
      <c r="J68" s="18" t="str">
        <f>CHOOSE(tblSiparisler[[#This Row],[AyNo]],"Ocak","Şubat","Mart","Nisan","Mayıs","Haziran","Temmuz","Ağustos","Eylül","Ekim","Kasım","Aralık")</f>
        <v>Haziran</v>
      </c>
    </row>
    <row r="69" spans="1:10">
      <c r="A69">
        <v>68</v>
      </c>
      <c r="B69">
        <v>154</v>
      </c>
      <c r="C69" s="4">
        <v>45985</v>
      </c>
      <c r="D69" t="s">
        <v>1801</v>
      </c>
      <c r="E69" t="s">
        <v>1793</v>
      </c>
      <c r="F69" t="s">
        <v>1797</v>
      </c>
      <c r="G69" t="str">
        <f>YEAR(tblSiparisler[[#This Row],[SiparisTarihi]])&amp;"-"&amp;TEXT(MONTH(tblSiparisler[[#This Row],[SiparisTarihi]]),"00")</f>
        <v>2025-11</v>
      </c>
      <c r="H69">
        <f>YEAR(tblSiparisler[[#This Row],[SiparisTarihi]])</f>
        <v>2025</v>
      </c>
      <c r="I69">
        <f>MONTH(tblSiparisler[[#This Row],[SiparisTarihi]])</f>
        <v>11</v>
      </c>
      <c r="J69" s="18" t="str">
        <f>CHOOSE(tblSiparisler[[#This Row],[AyNo]],"Ocak","Şubat","Mart","Nisan","Mayıs","Haziran","Temmuz","Ağustos","Eylül","Ekim","Kasım","Aralık")</f>
        <v>Kasım</v>
      </c>
    </row>
    <row r="70" spans="1:10">
      <c r="A70">
        <v>69</v>
      </c>
      <c r="B70">
        <v>171</v>
      </c>
      <c r="C70" s="4">
        <v>45774</v>
      </c>
      <c r="D70" t="s">
        <v>1795</v>
      </c>
      <c r="E70" t="s">
        <v>1793</v>
      </c>
      <c r="F70" t="s">
        <v>1797</v>
      </c>
      <c r="G70" t="str">
        <f>YEAR(tblSiparisler[[#This Row],[SiparisTarihi]])&amp;"-"&amp;TEXT(MONTH(tblSiparisler[[#This Row],[SiparisTarihi]]),"00")</f>
        <v>2025-04</v>
      </c>
      <c r="H70">
        <f>YEAR(tblSiparisler[[#This Row],[SiparisTarihi]])</f>
        <v>2025</v>
      </c>
      <c r="I70">
        <f>MONTH(tblSiparisler[[#This Row],[SiparisTarihi]])</f>
        <v>4</v>
      </c>
      <c r="J70" s="18" t="str">
        <f>CHOOSE(tblSiparisler[[#This Row],[AyNo]],"Ocak","Şubat","Mart","Nisan","Mayıs","Haziran","Temmuz","Ağustos","Eylül","Ekim","Kasım","Aralık")</f>
        <v>Nisan</v>
      </c>
    </row>
    <row r="71" spans="1:10">
      <c r="A71">
        <v>70</v>
      </c>
      <c r="B71">
        <v>575</v>
      </c>
      <c r="C71" s="4">
        <v>45939</v>
      </c>
      <c r="D71" t="s">
        <v>1792</v>
      </c>
      <c r="E71" t="s">
        <v>1793</v>
      </c>
      <c r="F71" t="s">
        <v>1797</v>
      </c>
      <c r="G71" t="str">
        <f>YEAR(tblSiparisler[[#This Row],[SiparisTarihi]])&amp;"-"&amp;TEXT(MONTH(tblSiparisler[[#This Row],[SiparisTarihi]]),"00")</f>
        <v>2025-10</v>
      </c>
      <c r="H71">
        <f>YEAR(tblSiparisler[[#This Row],[SiparisTarihi]])</f>
        <v>2025</v>
      </c>
      <c r="I71">
        <f>MONTH(tblSiparisler[[#This Row],[SiparisTarihi]])</f>
        <v>10</v>
      </c>
      <c r="J71" s="18" t="str">
        <f>CHOOSE(tblSiparisler[[#This Row],[AyNo]],"Ocak","Şubat","Mart","Nisan","Mayıs","Haziran","Temmuz","Ağustos","Eylül","Ekim","Kasım","Aralık")</f>
        <v>Ekim</v>
      </c>
    </row>
    <row r="72" spans="1:10">
      <c r="A72">
        <v>71</v>
      </c>
      <c r="B72">
        <v>362</v>
      </c>
      <c r="C72" s="4">
        <v>45467</v>
      </c>
      <c r="D72" t="s">
        <v>1795</v>
      </c>
      <c r="E72" t="s">
        <v>1793</v>
      </c>
      <c r="F72" t="s">
        <v>1797</v>
      </c>
      <c r="G72" t="str">
        <f>YEAR(tblSiparisler[[#This Row],[SiparisTarihi]])&amp;"-"&amp;TEXT(MONTH(tblSiparisler[[#This Row],[SiparisTarihi]]),"00")</f>
        <v>2024-06</v>
      </c>
      <c r="H72">
        <f>YEAR(tblSiparisler[[#This Row],[SiparisTarihi]])</f>
        <v>2024</v>
      </c>
      <c r="I72">
        <f>MONTH(tblSiparisler[[#This Row],[SiparisTarihi]])</f>
        <v>6</v>
      </c>
      <c r="J72" s="18" t="str">
        <f>CHOOSE(tblSiparisler[[#This Row],[AyNo]],"Ocak","Şubat","Mart","Nisan","Mayıs","Haziran","Temmuz","Ağustos","Eylül","Ekim","Kasım","Aralık")</f>
        <v>Haziran</v>
      </c>
    </row>
    <row r="73" spans="1:10">
      <c r="A73">
        <v>72</v>
      </c>
      <c r="B73">
        <v>774</v>
      </c>
      <c r="C73" s="4">
        <v>45527</v>
      </c>
      <c r="D73" t="s">
        <v>1792</v>
      </c>
      <c r="E73" t="s">
        <v>1800</v>
      </c>
      <c r="F73" t="s">
        <v>1794</v>
      </c>
      <c r="G73" t="str">
        <f>YEAR(tblSiparisler[[#This Row],[SiparisTarihi]])&amp;"-"&amp;TEXT(MONTH(tblSiparisler[[#This Row],[SiparisTarihi]]),"00")</f>
        <v>2024-08</v>
      </c>
      <c r="H73">
        <f>YEAR(tblSiparisler[[#This Row],[SiparisTarihi]])</f>
        <v>2024</v>
      </c>
      <c r="I73">
        <f>MONTH(tblSiparisler[[#This Row],[SiparisTarihi]])</f>
        <v>8</v>
      </c>
      <c r="J73" s="18" t="str">
        <f>CHOOSE(tblSiparisler[[#This Row],[AyNo]],"Ocak","Şubat","Mart","Nisan","Mayıs","Haziran","Temmuz","Ağustos","Eylül","Ekim","Kasım","Aralık")</f>
        <v>Ağustos</v>
      </c>
    </row>
    <row r="74" spans="1:10">
      <c r="A74">
        <v>73</v>
      </c>
      <c r="B74">
        <v>335</v>
      </c>
      <c r="C74" s="4">
        <v>45695</v>
      </c>
      <c r="D74" t="s">
        <v>1792</v>
      </c>
      <c r="E74" t="s">
        <v>1793</v>
      </c>
      <c r="F74" t="s">
        <v>1794</v>
      </c>
      <c r="G74" t="str">
        <f>YEAR(tblSiparisler[[#This Row],[SiparisTarihi]])&amp;"-"&amp;TEXT(MONTH(tblSiparisler[[#This Row],[SiparisTarihi]]),"00")</f>
        <v>2025-02</v>
      </c>
      <c r="H74">
        <f>YEAR(tblSiparisler[[#This Row],[SiparisTarihi]])</f>
        <v>2025</v>
      </c>
      <c r="I74">
        <f>MONTH(tblSiparisler[[#This Row],[SiparisTarihi]])</f>
        <v>2</v>
      </c>
      <c r="J74" s="18" t="str">
        <f>CHOOSE(tblSiparisler[[#This Row],[AyNo]],"Ocak","Şubat","Mart","Nisan","Mayıs","Haziran","Temmuz","Ağustos","Eylül","Ekim","Kasım","Aralık")</f>
        <v>Şubat</v>
      </c>
    </row>
    <row r="75" spans="1:10">
      <c r="A75">
        <v>74</v>
      </c>
      <c r="B75">
        <v>516</v>
      </c>
      <c r="C75" s="4">
        <v>45384</v>
      </c>
      <c r="D75" t="s">
        <v>1792</v>
      </c>
      <c r="E75" t="s">
        <v>1793</v>
      </c>
      <c r="F75" t="s">
        <v>1797</v>
      </c>
      <c r="G75" t="str">
        <f>YEAR(tblSiparisler[[#This Row],[SiparisTarihi]])&amp;"-"&amp;TEXT(MONTH(tblSiparisler[[#This Row],[SiparisTarihi]]),"00")</f>
        <v>2024-04</v>
      </c>
      <c r="H75">
        <f>YEAR(tblSiparisler[[#This Row],[SiparisTarihi]])</f>
        <v>2024</v>
      </c>
      <c r="I75">
        <f>MONTH(tblSiparisler[[#This Row],[SiparisTarihi]])</f>
        <v>4</v>
      </c>
      <c r="J75" s="18" t="str">
        <f>CHOOSE(tblSiparisler[[#This Row],[AyNo]],"Ocak","Şubat","Mart","Nisan","Mayıs","Haziran","Temmuz","Ağustos","Eylül","Ekim","Kasım","Aralık")</f>
        <v>Nisan</v>
      </c>
    </row>
    <row r="76" spans="1:10">
      <c r="A76">
        <v>75</v>
      </c>
      <c r="B76">
        <v>691</v>
      </c>
      <c r="C76" s="4">
        <v>45933</v>
      </c>
      <c r="D76" t="s">
        <v>1792</v>
      </c>
      <c r="E76" t="s">
        <v>1793</v>
      </c>
      <c r="F76" t="s">
        <v>1799</v>
      </c>
      <c r="G76" t="str">
        <f>YEAR(tblSiparisler[[#This Row],[SiparisTarihi]])&amp;"-"&amp;TEXT(MONTH(tblSiparisler[[#This Row],[SiparisTarihi]]),"00")</f>
        <v>2025-10</v>
      </c>
      <c r="H76">
        <f>YEAR(tblSiparisler[[#This Row],[SiparisTarihi]])</f>
        <v>2025</v>
      </c>
      <c r="I76">
        <f>MONTH(tblSiparisler[[#This Row],[SiparisTarihi]])</f>
        <v>10</v>
      </c>
      <c r="J76" s="18" t="str">
        <f>CHOOSE(tblSiparisler[[#This Row],[AyNo]],"Ocak","Şubat","Mart","Nisan","Mayıs","Haziran","Temmuz","Ağustos","Eylül","Ekim","Kasım","Aralık")</f>
        <v>Ekim</v>
      </c>
    </row>
    <row r="77" spans="1:10">
      <c r="A77">
        <v>76</v>
      </c>
      <c r="B77">
        <v>599</v>
      </c>
      <c r="C77" s="4">
        <v>46006</v>
      </c>
      <c r="D77" t="s">
        <v>1796</v>
      </c>
      <c r="E77" t="s">
        <v>1793</v>
      </c>
      <c r="F77" t="s">
        <v>1794</v>
      </c>
      <c r="G77" t="str">
        <f>YEAR(tblSiparisler[[#This Row],[SiparisTarihi]])&amp;"-"&amp;TEXT(MONTH(tblSiparisler[[#This Row],[SiparisTarihi]]),"00")</f>
        <v>2025-12</v>
      </c>
      <c r="H77">
        <f>YEAR(tblSiparisler[[#This Row],[SiparisTarihi]])</f>
        <v>2025</v>
      </c>
      <c r="I77">
        <f>MONTH(tblSiparisler[[#This Row],[SiparisTarihi]])</f>
        <v>12</v>
      </c>
      <c r="J77" s="18" t="str">
        <f>CHOOSE(tblSiparisler[[#This Row],[AyNo]],"Ocak","Şubat","Mart","Nisan","Mayıs","Haziran","Temmuz","Ağustos","Eylül","Ekim","Kasım","Aralık")</f>
        <v>Aralık</v>
      </c>
    </row>
    <row r="78" spans="1:10">
      <c r="A78">
        <v>77</v>
      </c>
      <c r="B78">
        <v>284</v>
      </c>
      <c r="C78" s="4">
        <v>45955</v>
      </c>
      <c r="D78" t="s">
        <v>1792</v>
      </c>
      <c r="E78" t="s">
        <v>1793</v>
      </c>
      <c r="F78" t="s">
        <v>1794</v>
      </c>
      <c r="G78" t="str">
        <f>YEAR(tblSiparisler[[#This Row],[SiparisTarihi]])&amp;"-"&amp;TEXT(MONTH(tblSiparisler[[#This Row],[SiparisTarihi]]),"00")</f>
        <v>2025-10</v>
      </c>
      <c r="H78">
        <f>YEAR(tblSiparisler[[#This Row],[SiparisTarihi]])</f>
        <v>2025</v>
      </c>
      <c r="I78">
        <f>MONTH(tblSiparisler[[#This Row],[SiparisTarihi]])</f>
        <v>10</v>
      </c>
      <c r="J78" s="18" t="str">
        <f>CHOOSE(tblSiparisler[[#This Row],[AyNo]],"Ocak","Şubat","Mart","Nisan","Mayıs","Haziran","Temmuz","Ağustos","Eylül","Ekim","Kasım","Aralık")</f>
        <v>Ekim</v>
      </c>
    </row>
    <row r="79" spans="1:10">
      <c r="A79">
        <v>78</v>
      </c>
      <c r="B79">
        <v>749</v>
      </c>
      <c r="C79" s="4">
        <v>45886</v>
      </c>
      <c r="D79" t="s">
        <v>1801</v>
      </c>
      <c r="E79" t="s">
        <v>1793</v>
      </c>
      <c r="F79" t="s">
        <v>1794</v>
      </c>
      <c r="G79" t="str">
        <f>YEAR(tblSiparisler[[#This Row],[SiparisTarihi]])&amp;"-"&amp;TEXT(MONTH(tblSiparisler[[#This Row],[SiparisTarihi]]),"00")</f>
        <v>2025-08</v>
      </c>
      <c r="H79">
        <f>YEAR(tblSiparisler[[#This Row],[SiparisTarihi]])</f>
        <v>2025</v>
      </c>
      <c r="I79">
        <f>MONTH(tblSiparisler[[#This Row],[SiparisTarihi]])</f>
        <v>8</v>
      </c>
      <c r="J79" s="18" t="str">
        <f>CHOOSE(tblSiparisler[[#This Row],[AyNo]],"Ocak","Şubat","Mart","Nisan","Mayıs","Haziran","Temmuz","Ağustos","Eylül","Ekim","Kasım","Aralık")</f>
        <v>Ağustos</v>
      </c>
    </row>
    <row r="80" spans="1:10">
      <c r="A80">
        <v>79</v>
      </c>
      <c r="B80">
        <v>541</v>
      </c>
      <c r="C80" s="4">
        <v>45837</v>
      </c>
      <c r="D80" t="s">
        <v>1801</v>
      </c>
      <c r="E80" t="s">
        <v>1793</v>
      </c>
      <c r="F80" t="s">
        <v>1797</v>
      </c>
      <c r="G80" t="str">
        <f>YEAR(tblSiparisler[[#This Row],[SiparisTarihi]])&amp;"-"&amp;TEXT(MONTH(tblSiparisler[[#This Row],[SiparisTarihi]]),"00")</f>
        <v>2025-06</v>
      </c>
      <c r="H80">
        <f>YEAR(tblSiparisler[[#This Row],[SiparisTarihi]])</f>
        <v>2025</v>
      </c>
      <c r="I80">
        <f>MONTH(tblSiparisler[[#This Row],[SiparisTarihi]])</f>
        <v>6</v>
      </c>
      <c r="J80" s="18" t="str">
        <f>CHOOSE(tblSiparisler[[#This Row],[AyNo]],"Ocak","Şubat","Mart","Nisan","Mayıs","Haziran","Temmuz","Ağustos","Eylül","Ekim","Kasım","Aralık")</f>
        <v>Haziran</v>
      </c>
    </row>
    <row r="81" spans="1:10">
      <c r="A81">
        <v>80</v>
      </c>
      <c r="B81">
        <v>141</v>
      </c>
      <c r="C81" s="4">
        <v>45370</v>
      </c>
      <c r="D81" t="s">
        <v>1792</v>
      </c>
      <c r="E81" t="s">
        <v>1793</v>
      </c>
      <c r="F81" t="s">
        <v>1794</v>
      </c>
      <c r="G81" t="str">
        <f>YEAR(tblSiparisler[[#This Row],[SiparisTarihi]])&amp;"-"&amp;TEXT(MONTH(tblSiparisler[[#This Row],[SiparisTarihi]]),"00")</f>
        <v>2024-03</v>
      </c>
      <c r="H81">
        <f>YEAR(tblSiparisler[[#This Row],[SiparisTarihi]])</f>
        <v>2024</v>
      </c>
      <c r="I81">
        <f>MONTH(tblSiparisler[[#This Row],[SiparisTarihi]])</f>
        <v>3</v>
      </c>
      <c r="J81" s="18" t="str">
        <f>CHOOSE(tblSiparisler[[#This Row],[AyNo]],"Ocak","Şubat","Mart","Nisan","Mayıs","Haziran","Temmuz","Ağustos","Eylül","Ekim","Kasım","Aralık")</f>
        <v>Mart</v>
      </c>
    </row>
    <row r="82" spans="1:10">
      <c r="A82">
        <v>81</v>
      </c>
      <c r="B82">
        <v>268</v>
      </c>
      <c r="C82" s="4">
        <v>45746</v>
      </c>
      <c r="D82" t="s">
        <v>1795</v>
      </c>
      <c r="E82" t="s">
        <v>1793</v>
      </c>
      <c r="F82" t="s">
        <v>1797</v>
      </c>
      <c r="G82" t="str">
        <f>YEAR(tblSiparisler[[#This Row],[SiparisTarihi]])&amp;"-"&amp;TEXT(MONTH(tblSiparisler[[#This Row],[SiparisTarihi]]),"00")</f>
        <v>2025-03</v>
      </c>
      <c r="H82">
        <f>YEAR(tblSiparisler[[#This Row],[SiparisTarihi]])</f>
        <v>2025</v>
      </c>
      <c r="I82">
        <f>MONTH(tblSiparisler[[#This Row],[SiparisTarihi]])</f>
        <v>3</v>
      </c>
      <c r="J82" s="18" t="str">
        <f>CHOOSE(tblSiparisler[[#This Row],[AyNo]],"Ocak","Şubat","Mart","Nisan","Mayıs","Haziran","Temmuz","Ağustos","Eylül","Ekim","Kasım","Aralık")</f>
        <v>Mart</v>
      </c>
    </row>
    <row r="83" spans="1:10">
      <c r="A83">
        <v>82</v>
      </c>
      <c r="B83">
        <v>322</v>
      </c>
      <c r="C83" s="4">
        <v>45643</v>
      </c>
      <c r="D83" t="s">
        <v>1795</v>
      </c>
      <c r="E83" t="s">
        <v>1793</v>
      </c>
      <c r="F83" t="s">
        <v>1794</v>
      </c>
      <c r="G83" t="str">
        <f>YEAR(tblSiparisler[[#This Row],[SiparisTarihi]])&amp;"-"&amp;TEXT(MONTH(tblSiparisler[[#This Row],[SiparisTarihi]]),"00")</f>
        <v>2024-12</v>
      </c>
      <c r="H83">
        <f>YEAR(tblSiparisler[[#This Row],[SiparisTarihi]])</f>
        <v>2024</v>
      </c>
      <c r="I83">
        <f>MONTH(tblSiparisler[[#This Row],[SiparisTarihi]])</f>
        <v>12</v>
      </c>
      <c r="J83" s="18" t="str">
        <f>CHOOSE(tblSiparisler[[#This Row],[AyNo]],"Ocak","Şubat","Mart","Nisan","Mayıs","Haziran","Temmuz","Ağustos","Eylül","Ekim","Kasım","Aralık")</f>
        <v>Aralık</v>
      </c>
    </row>
    <row r="84" spans="1:10">
      <c r="A84">
        <v>83</v>
      </c>
      <c r="B84">
        <v>174</v>
      </c>
      <c r="C84" s="4">
        <v>45672</v>
      </c>
      <c r="D84" t="s">
        <v>1796</v>
      </c>
      <c r="E84" t="s">
        <v>1793</v>
      </c>
      <c r="F84" t="s">
        <v>1797</v>
      </c>
      <c r="G84" t="str">
        <f>YEAR(tblSiparisler[[#This Row],[SiparisTarihi]])&amp;"-"&amp;TEXT(MONTH(tblSiparisler[[#This Row],[SiparisTarihi]]),"00")</f>
        <v>2025-01</v>
      </c>
      <c r="H84">
        <f>YEAR(tblSiparisler[[#This Row],[SiparisTarihi]])</f>
        <v>2025</v>
      </c>
      <c r="I84">
        <f>MONTH(tblSiparisler[[#This Row],[SiparisTarihi]])</f>
        <v>1</v>
      </c>
      <c r="J84" s="18" t="str">
        <f>CHOOSE(tblSiparisler[[#This Row],[AyNo]],"Ocak","Şubat","Mart","Nisan","Mayıs","Haziran","Temmuz","Ağustos","Eylül","Ekim","Kasım","Aralık")</f>
        <v>Ocak</v>
      </c>
    </row>
    <row r="85" spans="1:10">
      <c r="A85">
        <v>84</v>
      </c>
      <c r="B85">
        <v>428</v>
      </c>
      <c r="C85" s="4">
        <v>45478</v>
      </c>
      <c r="D85" t="s">
        <v>1796</v>
      </c>
      <c r="E85" t="s">
        <v>1800</v>
      </c>
      <c r="F85" t="s">
        <v>1794</v>
      </c>
      <c r="G85" t="str">
        <f>YEAR(tblSiparisler[[#This Row],[SiparisTarihi]])&amp;"-"&amp;TEXT(MONTH(tblSiparisler[[#This Row],[SiparisTarihi]]),"00")</f>
        <v>2024-07</v>
      </c>
      <c r="H85">
        <f>YEAR(tblSiparisler[[#This Row],[SiparisTarihi]])</f>
        <v>2024</v>
      </c>
      <c r="I85">
        <f>MONTH(tblSiparisler[[#This Row],[SiparisTarihi]])</f>
        <v>7</v>
      </c>
      <c r="J85" s="18" t="str">
        <f>CHOOSE(tblSiparisler[[#This Row],[AyNo]],"Ocak","Şubat","Mart","Nisan","Mayıs","Haziran","Temmuz","Ağustos","Eylül","Ekim","Kasım","Aralık")</f>
        <v>Temmuz</v>
      </c>
    </row>
    <row r="86" spans="1:10">
      <c r="A86">
        <v>85</v>
      </c>
      <c r="B86">
        <v>451</v>
      </c>
      <c r="C86" s="4">
        <v>45327</v>
      </c>
      <c r="D86" t="s">
        <v>1795</v>
      </c>
      <c r="E86" t="s">
        <v>1802</v>
      </c>
      <c r="F86" t="s">
        <v>1797</v>
      </c>
      <c r="G86" t="str">
        <f>YEAR(tblSiparisler[[#This Row],[SiparisTarihi]])&amp;"-"&amp;TEXT(MONTH(tblSiparisler[[#This Row],[SiparisTarihi]]),"00")</f>
        <v>2024-02</v>
      </c>
      <c r="H86">
        <f>YEAR(tblSiparisler[[#This Row],[SiparisTarihi]])</f>
        <v>2024</v>
      </c>
      <c r="I86">
        <f>MONTH(tblSiparisler[[#This Row],[SiparisTarihi]])</f>
        <v>2</v>
      </c>
      <c r="J86" s="18" t="str">
        <f>CHOOSE(tblSiparisler[[#This Row],[AyNo]],"Ocak","Şubat","Mart","Nisan","Mayıs","Haziran","Temmuz","Ağustos","Eylül","Ekim","Kasım","Aralık")</f>
        <v>Şubat</v>
      </c>
    </row>
    <row r="87" spans="1:10">
      <c r="A87">
        <v>86</v>
      </c>
      <c r="B87">
        <v>740</v>
      </c>
      <c r="C87" s="4">
        <v>45440</v>
      </c>
      <c r="D87" t="s">
        <v>1796</v>
      </c>
      <c r="E87" t="s">
        <v>1798</v>
      </c>
      <c r="F87" t="s">
        <v>1797</v>
      </c>
      <c r="G87" t="str">
        <f>YEAR(tblSiparisler[[#This Row],[SiparisTarihi]])&amp;"-"&amp;TEXT(MONTH(tblSiparisler[[#This Row],[SiparisTarihi]]),"00")</f>
        <v>2024-05</v>
      </c>
      <c r="H87">
        <f>YEAR(tblSiparisler[[#This Row],[SiparisTarihi]])</f>
        <v>2024</v>
      </c>
      <c r="I87">
        <f>MONTH(tblSiparisler[[#This Row],[SiparisTarihi]])</f>
        <v>5</v>
      </c>
      <c r="J87" s="18" t="str">
        <f>CHOOSE(tblSiparisler[[#This Row],[AyNo]],"Ocak","Şubat","Mart","Nisan","Mayıs","Haziran","Temmuz","Ağustos","Eylül","Ekim","Kasım","Aralık")</f>
        <v>Mayıs</v>
      </c>
    </row>
    <row r="88" spans="1:10">
      <c r="A88">
        <v>87</v>
      </c>
      <c r="B88">
        <v>21</v>
      </c>
      <c r="C88" s="4">
        <v>45924</v>
      </c>
      <c r="D88" t="s">
        <v>1801</v>
      </c>
      <c r="E88" t="s">
        <v>1793</v>
      </c>
      <c r="F88" t="s">
        <v>1797</v>
      </c>
      <c r="G88" t="str">
        <f>YEAR(tblSiparisler[[#This Row],[SiparisTarihi]])&amp;"-"&amp;TEXT(MONTH(tblSiparisler[[#This Row],[SiparisTarihi]]),"00")</f>
        <v>2025-09</v>
      </c>
      <c r="H88">
        <f>YEAR(tblSiparisler[[#This Row],[SiparisTarihi]])</f>
        <v>2025</v>
      </c>
      <c r="I88">
        <f>MONTH(tblSiparisler[[#This Row],[SiparisTarihi]])</f>
        <v>9</v>
      </c>
      <c r="J88" s="18" t="str">
        <f>CHOOSE(tblSiparisler[[#This Row],[AyNo]],"Ocak","Şubat","Mart","Nisan","Mayıs","Haziran","Temmuz","Ağustos","Eylül","Ekim","Kasım","Aralık")</f>
        <v>Eylül</v>
      </c>
    </row>
    <row r="89" spans="1:10">
      <c r="A89">
        <v>88</v>
      </c>
      <c r="B89">
        <v>611</v>
      </c>
      <c r="C89" s="4">
        <v>45492</v>
      </c>
      <c r="D89" t="s">
        <v>1792</v>
      </c>
      <c r="E89" t="s">
        <v>1793</v>
      </c>
      <c r="F89" t="s">
        <v>1797</v>
      </c>
      <c r="G89" t="str">
        <f>YEAR(tblSiparisler[[#This Row],[SiparisTarihi]])&amp;"-"&amp;TEXT(MONTH(tblSiparisler[[#This Row],[SiparisTarihi]]),"00")</f>
        <v>2024-07</v>
      </c>
      <c r="H89">
        <f>YEAR(tblSiparisler[[#This Row],[SiparisTarihi]])</f>
        <v>2024</v>
      </c>
      <c r="I89">
        <f>MONTH(tblSiparisler[[#This Row],[SiparisTarihi]])</f>
        <v>7</v>
      </c>
      <c r="J89" s="18" t="str">
        <f>CHOOSE(tblSiparisler[[#This Row],[AyNo]],"Ocak","Şubat","Mart","Nisan","Mayıs","Haziran","Temmuz","Ağustos","Eylül","Ekim","Kasım","Aralık")</f>
        <v>Temmuz</v>
      </c>
    </row>
    <row r="90" spans="1:10">
      <c r="A90">
        <v>89</v>
      </c>
      <c r="B90">
        <v>311</v>
      </c>
      <c r="C90" s="4">
        <v>45729</v>
      </c>
      <c r="D90" t="s">
        <v>1792</v>
      </c>
      <c r="E90" t="s">
        <v>1793</v>
      </c>
      <c r="F90" t="s">
        <v>1797</v>
      </c>
      <c r="G90" t="str">
        <f>YEAR(tblSiparisler[[#This Row],[SiparisTarihi]])&amp;"-"&amp;TEXT(MONTH(tblSiparisler[[#This Row],[SiparisTarihi]]),"00")</f>
        <v>2025-03</v>
      </c>
      <c r="H90">
        <f>YEAR(tblSiparisler[[#This Row],[SiparisTarihi]])</f>
        <v>2025</v>
      </c>
      <c r="I90">
        <f>MONTH(tblSiparisler[[#This Row],[SiparisTarihi]])</f>
        <v>3</v>
      </c>
      <c r="J90" s="18" t="str">
        <f>CHOOSE(tblSiparisler[[#This Row],[AyNo]],"Ocak","Şubat","Mart","Nisan","Mayıs","Haziran","Temmuz","Ağustos","Eylül","Ekim","Kasım","Aralık")</f>
        <v>Mart</v>
      </c>
    </row>
    <row r="91" spans="1:10">
      <c r="A91">
        <v>90</v>
      </c>
      <c r="B91">
        <v>351</v>
      </c>
      <c r="C91" s="4">
        <v>45717</v>
      </c>
      <c r="D91" t="s">
        <v>1801</v>
      </c>
      <c r="E91" t="s">
        <v>1793</v>
      </c>
      <c r="F91" t="s">
        <v>1794</v>
      </c>
      <c r="G91" t="str">
        <f>YEAR(tblSiparisler[[#This Row],[SiparisTarihi]])&amp;"-"&amp;TEXT(MONTH(tblSiparisler[[#This Row],[SiparisTarihi]]),"00")</f>
        <v>2025-03</v>
      </c>
      <c r="H91">
        <f>YEAR(tblSiparisler[[#This Row],[SiparisTarihi]])</f>
        <v>2025</v>
      </c>
      <c r="I91">
        <f>MONTH(tblSiparisler[[#This Row],[SiparisTarihi]])</f>
        <v>3</v>
      </c>
      <c r="J91" s="18" t="str">
        <f>CHOOSE(tblSiparisler[[#This Row],[AyNo]],"Ocak","Şubat","Mart","Nisan","Mayıs","Haziran","Temmuz","Ağustos","Eylül","Ekim","Kasım","Aralık")</f>
        <v>Mart</v>
      </c>
    </row>
    <row r="92" spans="1:10">
      <c r="A92">
        <v>91</v>
      </c>
      <c r="B92">
        <v>456</v>
      </c>
      <c r="C92" s="4">
        <v>45432</v>
      </c>
      <c r="D92" t="s">
        <v>1792</v>
      </c>
      <c r="E92" t="s">
        <v>1800</v>
      </c>
      <c r="F92" t="s">
        <v>1797</v>
      </c>
      <c r="G92" t="str">
        <f>YEAR(tblSiparisler[[#This Row],[SiparisTarihi]])&amp;"-"&amp;TEXT(MONTH(tblSiparisler[[#This Row],[SiparisTarihi]]),"00")</f>
        <v>2024-05</v>
      </c>
      <c r="H92">
        <f>YEAR(tblSiparisler[[#This Row],[SiparisTarihi]])</f>
        <v>2024</v>
      </c>
      <c r="I92">
        <f>MONTH(tblSiparisler[[#This Row],[SiparisTarihi]])</f>
        <v>5</v>
      </c>
      <c r="J92" s="18" t="str">
        <f>CHOOSE(tblSiparisler[[#This Row],[AyNo]],"Ocak","Şubat","Mart","Nisan","Mayıs","Haziran","Temmuz","Ağustos","Eylül","Ekim","Kasım","Aralık")</f>
        <v>Mayıs</v>
      </c>
    </row>
    <row r="93" spans="1:10">
      <c r="A93">
        <v>92</v>
      </c>
      <c r="B93">
        <v>203</v>
      </c>
      <c r="C93" s="4">
        <v>45947</v>
      </c>
      <c r="D93" t="s">
        <v>1801</v>
      </c>
      <c r="E93" t="s">
        <v>1793</v>
      </c>
      <c r="F93" t="s">
        <v>1794</v>
      </c>
      <c r="G93" t="str">
        <f>YEAR(tblSiparisler[[#This Row],[SiparisTarihi]])&amp;"-"&amp;TEXT(MONTH(tblSiparisler[[#This Row],[SiparisTarihi]]),"00")</f>
        <v>2025-10</v>
      </c>
      <c r="H93">
        <f>YEAR(tblSiparisler[[#This Row],[SiparisTarihi]])</f>
        <v>2025</v>
      </c>
      <c r="I93">
        <f>MONTH(tblSiparisler[[#This Row],[SiparisTarihi]])</f>
        <v>10</v>
      </c>
      <c r="J93" s="18" t="str">
        <f>CHOOSE(tblSiparisler[[#This Row],[AyNo]],"Ocak","Şubat","Mart","Nisan","Mayıs","Haziran","Temmuz","Ağustos","Eylül","Ekim","Kasım","Aralık")</f>
        <v>Ekim</v>
      </c>
    </row>
    <row r="94" spans="1:10">
      <c r="A94">
        <v>93</v>
      </c>
      <c r="B94">
        <v>343</v>
      </c>
      <c r="C94" s="4">
        <v>45556</v>
      </c>
      <c r="D94" t="s">
        <v>1795</v>
      </c>
      <c r="E94" t="s">
        <v>1793</v>
      </c>
      <c r="F94" t="s">
        <v>1794</v>
      </c>
      <c r="G94" t="str">
        <f>YEAR(tblSiparisler[[#This Row],[SiparisTarihi]])&amp;"-"&amp;TEXT(MONTH(tblSiparisler[[#This Row],[SiparisTarihi]]),"00")</f>
        <v>2024-09</v>
      </c>
      <c r="H94">
        <f>YEAR(tblSiparisler[[#This Row],[SiparisTarihi]])</f>
        <v>2024</v>
      </c>
      <c r="I94">
        <f>MONTH(tblSiparisler[[#This Row],[SiparisTarihi]])</f>
        <v>9</v>
      </c>
      <c r="J94" s="18" t="str">
        <f>CHOOSE(tblSiparisler[[#This Row],[AyNo]],"Ocak","Şubat","Mart","Nisan","Mayıs","Haziran","Temmuz","Ağustos","Eylül","Ekim","Kasım","Aralık")</f>
        <v>Eylül</v>
      </c>
    </row>
    <row r="95" spans="1:10">
      <c r="A95">
        <v>94</v>
      </c>
      <c r="B95">
        <v>465</v>
      </c>
      <c r="C95" s="4">
        <v>45441</v>
      </c>
      <c r="D95" t="s">
        <v>1792</v>
      </c>
      <c r="E95" t="s">
        <v>1798</v>
      </c>
      <c r="F95" t="s">
        <v>1797</v>
      </c>
      <c r="G95" t="str">
        <f>YEAR(tblSiparisler[[#This Row],[SiparisTarihi]])&amp;"-"&amp;TEXT(MONTH(tblSiparisler[[#This Row],[SiparisTarihi]]),"00")</f>
        <v>2024-05</v>
      </c>
      <c r="H95">
        <f>YEAR(tblSiparisler[[#This Row],[SiparisTarihi]])</f>
        <v>2024</v>
      </c>
      <c r="I95">
        <f>MONTH(tblSiparisler[[#This Row],[SiparisTarihi]])</f>
        <v>5</v>
      </c>
      <c r="J95" s="18" t="str">
        <f>CHOOSE(tblSiparisler[[#This Row],[AyNo]],"Ocak","Şubat","Mart","Nisan","Mayıs","Haziran","Temmuz","Ağustos","Eylül","Ekim","Kasım","Aralık")</f>
        <v>Mayıs</v>
      </c>
    </row>
    <row r="96" spans="1:10">
      <c r="A96">
        <v>95</v>
      </c>
      <c r="B96">
        <v>36</v>
      </c>
      <c r="C96" s="4">
        <v>45590</v>
      </c>
      <c r="D96" t="s">
        <v>1792</v>
      </c>
      <c r="E96" t="s">
        <v>1798</v>
      </c>
      <c r="F96" t="s">
        <v>1794</v>
      </c>
      <c r="G96" t="str">
        <f>YEAR(tblSiparisler[[#This Row],[SiparisTarihi]])&amp;"-"&amp;TEXT(MONTH(tblSiparisler[[#This Row],[SiparisTarihi]]),"00")</f>
        <v>2024-10</v>
      </c>
      <c r="H96">
        <f>YEAR(tblSiparisler[[#This Row],[SiparisTarihi]])</f>
        <v>2024</v>
      </c>
      <c r="I96">
        <f>MONTH(tblSiparisler[[#This Row],[SiparisTarihi]])</f>
        <v>10</v>
      </c>
      <c r="J96" s="18" t="str">
        <f>CHOOSE(tblSiparisler[[#This Row],[AyNo]],"Ocak","Şubat","Mart","Nisan","Mayıs","Haziran","Temmuz","Ağustos","Eylül","Ekim","Kasım","Aralık")</f>
        <v>Ekim</v>
      </c>
    </row>
    <row r="97" spans="1:10">
      <c r="A97">
        <v>96</v>
      </c>
      <c r="B97">
        <v>428</v>
      </c>
      <c r="C97" s="4">
        <v>45652</v>
      </c>
      <c r="D97" t="s">
        <v>1801</v>
      </c>
      <c r="E97" t="s">
        <v>1793</v>
      </c>
      <c r="F97" t="s">
        <v>1794</v>
      </c>
      <c r="G97" t="str">
        <f>YEAR(tblSiparisler[[#This Row],[SiparisTarihi]])&amp;"-"&amp;TEXT(MONTH(tblSiparisler[[#This Row],[SiparisTarihi]]),"00")</f>
        <v>2024-12</v>
      </c>
      <c r="H97">
        <f>YEAR(tblSiparisler[[#This Row],[SiparisTarihi]])</f>
        <v>2024</v>
      </c>
      <c r="I97">
        <f>MONTH(tblSiparisler[[#This Row],[SiparisTarihi]])</f>
        <v>12</v>
      </c>
      <c r="J97" s="18" t="str">
        <f>CHOOSE(tblSiparisler[[#This Row],[AyNo]],"Ocak","Şubat","Mart","Nisan","Mayıs","Haziran","Temmuz","Ağustos","Eylül","Ekim","Kasım","Aralık")</f>
        <v>Aralık</v>
      </c>
    </row>
    <row r="98" spans="1:10">
      <c r="A98">
        <v>97</v>
      </c>
      <c r="B98">
        <v>170</v>
      </c>
      <c r="C98" s="4">
        <v>45807</v>
      </c>
      <c r="D98" t="s">
        <v>1792</v>
      </c>
      <c r="E98" t="s">
        <v>1793</v>
      </c>
      <c r="F98" t="s">
        <v>1799</v>
      </c>
      <c r="G98" t="str">
        <f>YEAR(tblSiparisler[[#This Row],[SiparisTarihi]])&amp;"-"&amp;TEXT(MONTH(tblSiparisler[[#This Row],[SiparisTarihi]]),"00")</f>
        <v>2025-05</v>
      </c>
      <c r="H98">
        <f>YEAR(tblSiparisler[[#This Row],[SiparisTarihi]])</f>
        <v>2025</v>
      </c>
      <c r="I98">
        <f>MONTH(tblSiparisler[[#This Row],[SiparisTarihi]])</f>
        <v>5</v>
      </c>
      <c r="J98" s="18" t="str">
        <f>CHOOSE(tblSiparisler[[#This Row],[AyNo]],"Ocak","Şubat","Mart","Nisan","Mayıs","Haziran","Temmuz","Ağustos","Eylül","Ekim","Kasım","Aralık")</f>
        <v>Mayıs</v>
      </c>
    </row>
    <row r="99" spans="1:10">
      <c r="A99">
        <v>98</v>
      </c>
      <c r="B99">
        <v>90</v>
      </c>
      <c r="C99" s="4">
        <v>45426</v>
      </c>
      <c r="D99" t="s">
        <v>1796</v>
      </c>
      <c r="E99" t="s">
        <v>1793</v>
      </c>
      <c r="F99" t="s">
        <v>1797</v>
      </c>
      <c r="G99" t="str">
        <f>YEAR(tblSiparisler[[#This Row],[SiparisTarihi]])&amp;"-"&amp;TEXT(MONTH(tblSiparisler[[#This Row],[SiparisTarihi]]),"00")</f>
        <v>2024-05</v>
      </c>
      <c r="H99">
        <f>YEAR(tblSiparisler[[#This Row],[SiparisTarihi]])</f>
        <v>2024</v>
      </c>
      <c r="I99">
        <f>MONTH(tblSiparisler[[#This Row],[SiparisTarihi]])</f>
        <v>5</v>
      </c>
      <c r="J99" s="18" t="str">
        <f>CHOOSE(tblSiparisler[[#This Row],[AyNo]],"Ocak","Şubat","Mart","Nisan","Mayıs","Haziran","Temmuz","Ağustos","Eylül","Ekim","Kasım","Aralık")</f>
        <v>Mayıs</v>
      </c>
    </row>
    <row r="100" spans="1:10">
      <c r="A100">
        <v>99</v>
      </c>
      <c r="B100">
        <v>774</v>
      </c>
      <c r="C100" s="4">
        <v>45468</v>
      </c>
      <c r="D100" t="s">
        <v>1795</v>
      </c>
      <c r="E100" t="s">
        <v>1793</v>
      </c>
      <c r="F100" t="s">
        <v>1794</v>
      </c>
      <c r="G100" t="str">
        <f>YEAR(tblSiparisler[[#This Row],[SiparisTarihi]])&amp;"-"&amp;TEXT(MONTH(tblSiparisler[[#This Row],[SiparisTarihi]]),"00")</f>
        <v>2024-06</v>
      </c>
      <c r="H100">
        <f>YEAR(tblSiparisler[[#This Row],[SiparisTarihi]])</f>
        <v>2024</v>
      </c>
      <c r="I100">
        <f>MONTH(tblSiparisler[[#This Row],[SiparisTarihi]])</f>
        <v>6</v>
      </c>
      <c r="J100" s="18" t="str">
        <f>CHOOSE(tblSiparisler[[#This Row],[AyNo]],"Ocak","Şubat","Mart","Nisan","Mayıs","Haziran","Temmuz","Ağustos","Eylül","Ekim","Kasım","Aralık")</f>
        <v>Haziran</v>
      </c>
    </row>
    <row r="101" spans="1:10">
      <c r="A101">
        <v>100</v>
      </c>
      <c r="B101">
        <v>164</v>
      </c>
      <c r="C101" s="4">
        <v>45372</v>
      </c>
      <c r="D101" t="s">
        <v>1792</v>
      </c>
      <c r="E101" t="s">
        <v>1793</v>
      </c>
      <c r="F101" t="s">
        <v>1797</v>
      </c>
      <c r="G101" t="str">
        <f>YEAR(tblSiparisler[[#This Row],[SiparisTarihi]])&amp;"-"&amp;TEXT(MONTH(tblSiparisler[[#This Row],[SiparisTarihi]]),"00")</f>
        <v>2024-03</v>
      </c>
      <c r="H101">
        <f>YEAR(tblSiparisler[[#This Row],[SiparisTarihi]])</f>
        <v>2024</v>
      </c>
      <c r="I101">
        <f>MONTH(tblSiparisler[[#This Row],[SiparisTarihi]])</f>
        <v>3</v>
      </c>
      <c r="J101" s="18" t="str">
        <f>CHOOSE(tblSiparisler[[#This Row],[AyNo]],"Ocak","Şubat","Mart","Nisan","Mayıs","Haziran","Temmuz","Ağustos","Eylül","Ekim","Kasım","Aralık")</f>
        <v>Mart</v>
      </c>
    </row>
    <row r="102" spans="1:10">
      <c r="A102">
        <v>101</v>
      </c>
      <c r="B102">
        <v>628</v>
      </c>
      <c r="C102" s="4">
        <v>45817</v>
      </c>
      <c r="D102" t="s">
        <v>1795</v>
      </c>
      <c r="E102" t="s">
        <v>1793</v>
      </c>
      <c r="F102" t="s">
        <v>1799</v>
      </c>
      <c r="G102" t="str">
        <f>YEAR(tblSiparisler[[#This Row],[SiparisTarihi]])&amp;"-"&amp;TEXT(MONTH(tblSiparisler[[#This Row],[SiparisTarihi]]),"00")</f>
        <v>2025-06</v>
      </c>
      <c r="H102">
        <f>YEAR(tblSiparisler[[#This Row],[SiparisTarihi]])</f>
        <v>2025</v>
      </c>
      <c r="I102">
        <f>MONTH(tblSiparisler[[#This Row],[SiparisTarihi]])</f>
        <v>6</v>
      </c>
      <c r="J102" s="18" t="str">
        <f>CHOOSE(tblSiparisler[[#This Row],[AyNo]],"Ocak","Şubat","Mart","Nisan","Mayıs","Haziran","Temmuz","Ağustos","Eylül","Ekim","Kasım","Aralık")</f>
        <v>Haziran</v>
      </c>
    </row>
    <row r="103" spans="1:10">
      <c r="A103">
        <v>102</v>
      </c>
      <c r="B103">
        <v>734</v>
      </c>
      <c r="C103" s="4">
        <v>45502</v>
      </c>
      <c r="D103" t="s">
        <v>1795</v>
      </c>
      <c r="E103" t="s">
        <v>1793</v>
      </c>
      <c r="F103" t="s">
        <v>1794</v>
      </c>
      <c r="G103" t="str">
        <f>YEAR(tblSiparisler[[#This Row],[SiparisTarihi]])&amp;"-"&amp;TEXT(MONTH(tblSiparisler[[#This Row],[SiparisTarihi]]),"00")</f>
        <v>2024-07</v>
      </c>
      <c r="H103">
        <f>YEAR(tblSiparisler[[#This Row],[SiparisTarihi]])</f>
        <v>2024</v>
      </c>
      <c r="I103">
        <f>MONTH(tblSiparisler[[#This Row],[SiparisTarihi]])</f>
        <v>7</v>
      </c>
      <c r="J103" s="18" t="str">
        <f>CHOOSE(tblSiparisler[[#This Row],[AyNo]],"Ocak","Şubat","Mart","Nisan","Mayıs","Haziran","Temmuz","Ağustos","Eylül","Ekim","Kasım","Aralık")</f>
        <v>Temmuz</v>
      </c>
    </row>
    <row r="104" spans="1:10">
      <c r="A104">
        <v>103</v>
      </c>
      <c r="B104">
        <v>271</v>
      </c>
      <c r="C104" s="4">
        <v>45456</v>
      </c>
      <c r="D104" t="s">
        <v>1801</v>
      </c>
      <c r="E104" t="s">
        <v>1793</v>
      </c>
      <c r="F104" t="s">
        <v>1794</v>
      </c>
      <c r="G104" t="str">
        <f>YEAR(tblSiparisler[[#This Row],[SiparisTarihi]])&amp;"-"&amp;TEXT(MONTH(tblSiparisler[[#This Row],[SiparisTarihi]]),"00")</f>
        <v>2024-06</v>
      </c>
      <c r="H104">
        <f>YEAR(tblSiparisler[[#This Row],[SiparisTarihi]])</f>
        <v>2024</v>
      </c>
      <c r="I104">
        <f>MONTH(tblSiparisler[[#This Row],[SiparisTarihi]])</f>
        <v>6</v>
      </c>
      <c r="J104" s="18" t="str">
        <f>CHOOSE(tblSiparisler[[#This Row],[AyNo]],"Ocak","Şubat","Mart","Nisan","Mayıs","Haziran","Temmuz","Ağustos","Eylül","Ekim","Kasım","Aralık")</f>
        <v>Haziran</v>
      </c>
    </row>
    <row r="105" spans="1:10">
      <c r="A105">
        <v>104</v>
      </c>
      <c r="B105">
        <v>600</v>
      </c>
      <c r="C105" s="4">
        <v>45296</v>
      </c>
      <c r="D105" t="s">
        <v>1796</v>
      </c>
      <c r="E105" t="s">
        <v>1793</v>
      </c>
      <c r="F105" t="s">
        <v>1797</v>
      </c>
      <c r="G105" t="str">
        <f>YEAR(tblSiparisler[[#This Row],[SiparisTarihi]])&amp;"-"&amp;TEXT(MONTH(tblSiparisler[[#This Row],[SiparisTarihi]]),"00")</f>
        <v>2024-01</v>
      </c>
      <c r="H105">
        <f>YEAR(tblSiparisler[[#This Row],[SiparisTarihi]])</f>
        <v>2024</v>
      </c>
      <c r="I105">
        <f>MONTH(tblSiparisler[[#This Row],[SiparisTarihi]])</f>
        <v>1</v>
      </c>
      <c r="J105" s="18" t="str">
        <f>CHOOSE(tblSiparisler[[#This Row],[AyNo]],"Ocak","Şubat","Mart","Nisan","Mayıs","Haziran","Temmuz","Ağustos","Eylül","Ekim","Kasım","Aralık")</f>
        <v>Ocak</v>
      </c>
    </row>
    <row r="106" spans="1:10">
      <c r="A106">
        <v>105</v>
      </c>
      <c r="B106">
        <v>295</v>
      </c>
      <c r="C106" s="4">
        <v>45511</v>
      </c>
      <c r="D106" t="s">
        <v>1792</v>
      </c>
      <c r="E106" t="s">
        <v>1793</v>
      </c>
      <c r="F106" t="s">
        <v>1794</v>
      </c>
      <c r="G106" t="str">
        <f>YEAR(tblSiparisler[[#This Row],[SiparisTarihi]])&amp;"-"&amp;TEXT(MONTH(tblSiparisler[[#This Row],[SiparisTarihi]]),"00")</f>
        <v>2024-08</v>
      </c>
      <c r="H106">
        <f>YEAR(tblSiparisler[[#This Row],[SiparisTarihi]])</f>
        <v>2024</v>
      </c>
      <c r="I106">
        <f>MONTH(tblSiparisler[[#This Row],[SiparisTarihi]])</f>
        <v>8</v>
      </c>
      <c r="J106" s="18" t="str">
        <f>CHOOSE(tblSiparisler[[#This Row],[AyNo]],"Ocak","Şubat","Mart","Nisan","Mayıs","Haziran","Temmuz","Ağustos","Eylül","Ekim","Kasım","Aralık")</f>
        <v>Ağustos</v>
      </c>
    </row>
    <row r="107" spans="1:10">
      <c r="A107">
        <v>106</v>
      </c>
      <c r="B107">
        <v>563</v>
      </c>
      <c r="C107" s="4">
        <v>45862</v>
      </c>
      <c r="D107" t="s">
        <v>1795</v>
      </c>
      <c r="E107" t="s">
        <v>1793</v>
      </c>
      <c r="F107" t="s">
        <v>1794</v>
      </c>
      <c r="G107" t="str">
        <f>YEAR(tblSiparisler[[#This Row],[SiparisTarihi]])&amp;"-"&amp;TEXT(MONTH(tblSiparisler[[#This Row],[SiparisTarihi]]),"00")</f>
        <v>2025-07</v>
      </c>
      <c r="H107">
        <f>YEAR(tblSiparisler[[#This Row],[SiparisTarihi]])</f>
        <v>2025</v>
      </c>
      <c r="I107">
        <f>MONTH(tblSiparisler[[#This Row],[SiparisTarihi]])</f>
        <v>7</v>
      </c>
      <c r="J107" s="18" t="str">
        <f>CHOOSE(tblSiparisler[[#This Row],[AyNo]],"Ocak","Şubat","Mart","Nisan","Mayıs","Haziran","Temmuz","Ağustos","Eylül","Ekim","Kasım","Aralık")</f>
        <v>Temmuz</v>
      </c>
    </row>
    <row r="108" spans="1:10">
      <c r="A108">
        <v>107</v>
      </c>
      <c r="B108">
        <v>351</v>
      </c>
      <c r="C108" s="4">
        <v>45859</v>
      </c>
      <c r="D108" t="s">
        <v>1792</v>
      </c>
      <c r="E108" t="s">
        <v>1802</v>
      </c>
      <c r="F108" t="s">
        <v>1797</v>
      </c>
      <c r="G108" t="str">
        <f>YEAR(tblSiparisler[[#This Row],[SiparisTarihi]])&amp;"-"&amp;TEXT(MONTH(tblSiparisler[[#This Row],[SiparisTarihi]]),"00")</f>
        <v>2025-07</v>
      </c>
      <c r="H108">
        <f>YEAR(tblSiparisler[[#This Row],[SiparisTarihi]])</f>
        <v>2025</v>
      </c>
      <c r="I108">
        <f>MONTH(tblSiparisler[[#This Row],[SiparisTarihi]])</f>
        <v>7</v>
      </c>
      <c r="J108" s="18" t="str">
        <f>CHOOSE(tblSiparisler[[#This Row],[AyNo]],"Ocak","Şubat","Mart","Nisan","Mayıs","Haziran","Temmuz","Ağustos","Eylül","Ekim","Kasım","Aralık")</f>
        <v>Temmuz</v>
      </c>
    </row>
    <row r="109" spans="1:10">
      <c r="A109">
        <v>108</v>
      </c>
      <c r="B109">
        <v>109</v>
      </c>
      <c r="C109" s="4">
        <v>45702</v>
      </c>
      <c r="D109" t="s">
        <v>1795</v>
      </c>
      <c r="E109" t="s">
        <v>1802</v>
      </c>
      <c r="F109" t="s">
        <v>1794</v>
      </c>
      <c r="G109" t="str">
        <f>YEAR(tblSiparisler[[#This Row],[SiparisTarihi]])&amp;"-"&amp;TEXT(MONTH(tblSiparisler[[#This Row],[SiparisTarihi]]),"00")</f>
        <v>2025-02</v>
      </c>
      <c r="H109">
        <f>YEAR(tblSiparisler[[#This Row],[SiparisTarihi]])</f>
        <v>2025</v>
      </c>
      <c r="I109">
        <f>MONTH(tblSiparisler[[#This Row],[SiparisTarihi]])</f>
        <v>2</v>
      </c>
      <c r="J109" s="18" t="str">
        <f>CHOOSE(tblSiparisler[[#This Row],[AyNo]],"Ocak","Şubat","Mart","Nisan","Mayıs","Haziran","Temmuz","Ağustos","Eylül","Ekim","Kasım","Aralık")</f>
        <v>Şubat</v>
      </c>
    </row>
    <row r="110" spans="1:10">
      <c r="A110">
        <v>109</v>
      </c>
      <c r="B110">
        <v>466</v>
      </c>
      <c r="C110" s="4">
        <v>45571</v>
      </c>
      <c r="D110" t="s">
        <v>1795</v>
      </c>
      <c r="E110" t="s">
        <v>1793</v>
      </c>
      <c r="F110" t="s">
        <v>1799</v>
      </c>
      <c r="G110" t="str">
        <f>YEAR(tblSiparisler[[#This Row],[SiparisTarihi]])&amp;"-"&amp;TEXT(MONTH(tblSiparisler[[#This Row],[SiparisTarihi]]),"00")</f>
        <v>2024-10</v>
      </c>
      <c r="H110">
        <f>YEAR(tblSiparisler[[#This Row],[SiparisTarihi]])</f>
        <v>2024</v>
      </c>
      <c r="I110">
        <f>MONTH(tblSiparisler[[#This Row],[SiparisTarihi]])</f>
        <v>10</v>
      </c>
      <c r="J110" s="18" t="str">
        <f>CHOOSE(tblSiparisler[[#This Row],[AyNo]],"Ocak","Şubat","Mart","Nisan","Mayıs","Haziran","Temmuz","Ağustos","Eylül","Ekim","Kasım","Aralık")</f>
        <v>Ekim</v>
      </c>
    </row>
    <row r="111" spans="1:10">
      <c r="A111">
        <v>110</v>
      </c>
      <c r="B111">
        <v>217</v>
      </c>
      <c r="C111" s="4">
        <v>45757</v>
      </c>
      <c r="D111" t="s">
        <v>1792</v>
      </c>
      <c r="E111" t="s">
        <v>1793</v>
      </c>
      <c r="F111" t="s">
        <v>1794</v>
      </c>
      <c r="G111" t="str">
        <f>YEAR(tblSiparisler[[#This Row],[SiparisTarihi]])&amp;"-"&amp;TEXT(MONTH(tblSiparisler[[#This Row],[SiparisTarihi]]),"00")</f>
        <v>2025-04</v>
      </c>
      <c r="H111">
        <f>YEAR(tblSiparisler[[#This Row],[SiparisTarihi]])</f>
        <v>2025</v>
      </c>
      <c r="I111">
        <f>MONTH(tblSiparisler[[#This Row],[SiparisTarihi]])</f>
        <v>4</v>
      </c>
      <c r="J111" s="18" t="str">
        <f>CHOOSE(tblSiparisler[[#This Row],[AyNo]],"Ocak","Şubat","Mart","Nisan","Mayıs","Haziran","Temmuz","Ağustos","Eylül","Ekim","Kasım","Aralık")</f>
        <v>Nisan</v>
      </c>
    </row>
    <row r="112" spans="1:10">
      <c r="A112">
        <v>111</v>
      </c>
      <c r="B112">
        <v>542</v>
      </c>
      <c r="C112" s="4">
        <v>45448</v>
      </c>
      <c r="D112" t="s">
        <v>1792</v>
      </c>
      <c r="E112" t="s">
        <v>1793</v>
      </c>
      <c r="F112" t="s">
        <v>1794</v>
      </c>
      <c r="G112" t="str">
        <f>YEAR(tblSiparisler[[#This Row],[SiparisTarihi]])&amp;"-"&amp;TEXT(MONTH(tblSiparisler[[#This Row],[SiparisTarihi]]),"00")</f>
        <v>2024-06</v>
      </c>
      <c r="H112">
        <f>YEAR(tblSiparisler[[#This Row],[SiparisTarihi]])</f>
        <v>2024</v>
      </c>
      <c r="I112">
        <f>MONTH(tblSiparisler[[#This Row],[SiparisTarihi]])</f>
        <v>6</v>
      </c>
      <c r="J112" s="18" t="str">
        <f>CHOOSE(tblSiparisler[[#This Row],[AyNo]],"Ocak","Şubat","Mart","Nisan","Mayıs","Haziran","Temmuz","Ağustos","Eylül","Ekim","Kasım","Aralık")</f>
        <v>Haziran</v>
      </c>
    </row>
    <row r="113" spans="1:10">
      <c r="A113">
        <v>112</v>
      </c>
      <c r="B113">
        <v>642</v>
      </c>
      <c r="C113" s="4">
        <v>45845</v>
      </c>
      <c r="D113" t="s">
        <v>1792</v>
      </c>
      <c r="E113" t="s">
        <v>1798</v>
      </c>
      <c r="F113" t="s">
        <v>1797</v>
      </c>
      <c r="G113" t="str">
        <f>YEAR(tblSiparisler[[#This Row],[SiparisTarihi]])&amp;"-"&amp;TEXT(MONTH(tblSiparisler[[#This Row],[SiparisTarihi]]),"00")</f>
        <v>2025-07</v>
      </c>
      <c r="H113">
        <f>YEAR(tblSiparisler[[#This Row],[SiparisTarihi]])</f>
        <v>2025</v>
      </c>
      <c r="I113">
        <f>MONTH(tblSiparisler[[#This Row],[SiparisTarihi]])</f>
        <v>7</v>
      </c>
      <c r="J113" s="18" t="str">
        <f>CHOOSE(tblSiparisler[[#This Row],[AyNo]],"Ocak","Şubat","Mart","Nisan","Mayıs","Haziran","Temmuz","Ağustos","Eylül","Ekim","Kasım","Aralık")</f>
        <v>Temmuz</v>
      </c>
    </row>
    <row r="114" spans="1:10">
      <c r="A114">
        <v>113</v>
      </c>
      <c r="B114">
        <v>350</v>
      </c>
      <c r="C114" s="4">
        <v>45328</v>
      </c>
      <c r="D114" t="s">
        <v>1792</v>
      </c>
      <c r="E114" t="s">
        <v>1793</v>
      </c>
      <c r="F114" t="s">
        <v>1799</v>
      </c>
      <c r="G114" t="str">
        <f>YEAR(tblSiparisler[[#This Row],[SiparisTarihi]])&amp;"-"&amp;TEXT(MONTH(tblSiparisler[[#This Row],[SiparisTarihi]]),"00")</f>
        <v>2024-02</v>
      </c>
      <c r="H114">
        <f>YEAR(tblSiparisler[[#This Row],[SiparisTarihi]])</f>
        <v>2024</v>
      </c>
      <c r="I114">
        <f>MONTH(tblSiparisler[[#This Row],[SiparisTarihi]])</f>
        <v>2</v>
      </c>
      <c r="J114" s="18" t="str">
        <f>CHOOSE(tblSiparisler[[#This Row],[AyNo]],"Ocak","Şubat","Mart","Nisan","Mayıs","Haziran","Temmuz","Ağustos","Eylül","Ekim","Kasım","Aralık")</f>
        <v>Şubat</v>
      </c>
    </row>
    <row r="115" spans="1:10">
      <c r="A115">
        <v>114</v>
      </c>
      <c r="B115">
        <v>304</v>
      </c>
      <c r="C115" s="4">
        <v>45404</v>
      </c>
      <c r="D115" t="s">
        <v>1792</v>
      </c>
      <c r="E115" t="s">
        <v>1793</v>
      </c>
      <c r="F115" t="s">
        <v>1794</v>
      </c>
      <c r="G115" t="str">
        <f>YEAR(tblSiparisler[[#This Row],[SiparisTarihi]])&amp;"-"&amp;TEXT(MONTH(tblSiparisler[[#This Row],[SiparisTarihi]]),"00")</f>
        <v>2024-04</v>
      </c>
      <c r="H115">
        <f>YEAR(tblSiparisler[[#This Row],[SiparisTarihi]])</f>
        <v>2024</v>
      </c>
      <c r="I115">
        <f>MONTH(tblSiparisler[[#This Row],[SiparisTarihi]])</f>
        <v>4</v>
      </c>
      <c r="J115" s="18" t="str">
        <f>CHOOSE(tblSiparisler[[#This Row],[AyNo]],"Ocak","Şubat","Mart","Nisan","Mayıs","Haziran","Temmuz","Ağustos","Eylül","Ekim","Kasım","Aralık")</f>
        <v>Nisan</v>
      </c>
    </row>
    <row r="116" spans="1:10">
      <c r="A116">
        <v>115</v>
      </c>
      <c r="B116">
        <v>274</v>
      </c>
      <c r="C116" s="4">
        <v>45583</v>
      </c>
      <c r="D116" t="s">
        <v>1792</v>
      </c>
      <c r="E116" t="s">
        <v>1793</v>
      </c>
      <c r="F116" t="s">
        <v>1797</v>
      </c>
      <c r="G116" t="str">
        <f>YEAR(tblSiparisler[[#This Row],[SiparisTarihi]])&amp;"-"&amp;TEXT(MONTH(tblSiparisler[[#This Row],[SiparisTarihi]]),"00")</f>
        <v>2024-10</v>
      </c>
      <c r="H116">
        <f>YEAR(tblSiparisler[[#This Row],[SiparisTarihi]])</f>
        <v>2024</v>
      </c>
      <c r="I116">
        <f>MONTH(tblSiparisler[[#This Row],[SiparisTarihi]])</f>
        <v>10</v>
      </c>
      <c r="J116" s="18" t="str">
        <f>CHOOSE(tblSiparisler[[#This Row],[AyNo]],"Ocak","Şubat","Mart","Nisan","Mayıs","Haziran","Temmuz","Ağustos","Eylül","Ekim","Kasım","Aralık")</f>
        <v>Ekim</v>
      </c>
    </row>
    <row r="117" spans="1:10">
      <c r="A117">
        <v>116</v>
      </c>
      <c r="B117">
        <v>179</v>
      </c>
      <c r="C117" s="4">
        <v>45611</v>
      </c>
      <c r="D117" t="s">
        <v>1795</v>
      </c>
      <c r="E117" t="s">
        <v>1798</v>
      </c>
      <c r="F117" t="s">
        <v>1797</v>
      </c>
      <c r="G117" t="str">
        <f>YEAR(tblSiparisler[[#This Row],[SiparisTarihi]])&amp;"-"&amp;TEXT(MONTH(tblSiparisler[[#This Row],[SiparisTarihi]]),"00")</f>
        <v>2024-11</v>
      </c>
      <c r="H117">
        <f>YEAR(tblSiparisler[[#This Row],[SiparisTarihi]])</f>
        <v>2024</v>
      </c>
      <c r="I117">
        <f>MONTH(tblSiparisler[[#This Row],[SiparisTarihi]])</f>
        <v>11</v>
      </c>
      <c r="J117" s="18" t="str">
        <f>CHOOSE(tblSiparisler[[#This Row],[AyNo]],"Ocak","Şubat","Mart","Nisan","Mayıs","Haziran","Temmuz","Ağustos","Eylül","Ekim","Kasım","Aralık")</f>
        <v>Kasım</v>
      </c>
    </row>
    <row r="118" spans="1:10">
      <c r="A118">
        <v>117</v>
      </c>
      <c r="B118">
        <v>525</v>
      </c>
      <c r="C118" s="4">
        <v>45724</v>
      </c>
      <c r="D118" t="s">
        <v>1792</v>
      </c>
      <c r="E118" t="s">
        <v>1798</v>
      </c>
      <c r="F118" t="s">
        <v>1797</v>
      </c>
      <c r="G118" t="str">
        <f>YEAR(tblSiparisler[[#This Row],[SiparisTarihi]])&amp;"-"&amp;TEXT(MONTH(tblSiparisler[[#This Row],[SiparisTarihi]]),"00")</f>
        <v>2025-03</v>
      </c>
      <c r="H118">
        <f>YEAR(tblSiparisler[[#This Row],[SiparisTarihi]])</f>
        <v>2025</v>
      </c>
      <c r="I118">
        <f>MONTH(tblSiparisler[[#This Row],[SiparisTarihi]])</f>
        <v>3</v>
      </c>
      <c r="J118" s="18" t="str">
        <f>CHOOSE(tblSiparisler[[#This Row],[AyNo]],"Ocak","Şubat","Mart","Nisan","Mayıs","Haziran","Temmuz","Ağustos","Eylül","Ekim","Kasım","Aralık")</f>
        <v>Mart</v>
      </c>
    </row>
    <row r="119" spans="1:10">
      <c r="A119">
        <v>118</v>
      </c>
      <c r="B119">
        <v>539</v>
      </c>
      <c r="C119" s="4">
        <v>45636</v>
      </c>
      <c r="D119" t="s">
        <v>1792</v>
      </c>
      <c r="E119" t="s">
        <v>1793</v>
      </c>
      <c r="F119" t="s">
        <v>1794</v>
      </c>
      <c r="G119" t="str">
        <f>YEAR(tblSiparisler[[#This Row],[SiparisTarihi]])&amp;"-"&amp;TEXT(MONTH(tblSiparisler[[#This Row],[SiparisTarihi]]),"00")</f>
        <v>2024-12</v>
      </c>
      <c r="H119">
        <f>YEAR(tblSiparisler[[#This Row],[SiparisTarihi]])</f>
        <v>2024</v>
      </c>
      <c r="I119">
        <f>MONTH(tblSiparisler[[#This Row],[SiparisTarihi]])</f>
        <v>12</v>
      </c>
      <c r="J119" s="18" t="str">
        <f>CHOOSE(tblSiparisler[[#This Row],[AyNo]],"Ocak","Şubat","Mart","Nisan","Mayıs","Haziran","Temmuz","Ağustos","Eylül","Ekim","Kasım","Aralık")</f>
        <v>Aralık</v>
      </c>
    </row>
    <row r="120" spans="1:10">
      <c r="A120">
        <v>119</v>
      </c>
      <c r="B120">
        <v>673</v>
      </c>
      <c r="C120" s="4">
        <v>45369</v>
      </c>
      <c r="D120" t="s">
        <v>1801</v>
      </c>
      <c r="E120" t="s">
        <v>1793</v>
      </c>
      <c r="F120" t="s">
        <v>1797</v>
      </c>
      <c r="G120" t="str">
        <f>YEAR(tblSiparisler[[#This Row],[SiparisTarihi]])&amp;"-"&amp;TEXT(MONTH(tblSiparisler[[#This Row],[SiparisTarihi]]),"00")</f>
        <v>2024-03</v>
      </c>
      <c r="H120">
        <f>YEAR(tblSiparisler[[#This Row],[SiparisTarihi]])</f>
        <v>2024</v>
      </c>
      <c r="I120">
        <f>MONTH(tblSiparisler[[#This Row],[SiparisTarihi]])</f>
        <v>3</v>
      </c>
      <c r="J120" s="18" t="str">
        <f>CHOOSE(tblSiparisler[[#This Row],[AyNo]],"Ocak","Şubat","Mart","Nisan","Mayıs","Haziran","Temmuz","Ağustos","Eylül","Ekim","Kasım","Aralık")</f>
        <v>Mart</v>
      </c>
    </row>
    <row r="121" spans="1:10">
      <c r="A121">
        <v>120</v>
      </c>
      <c r="B121">
        <v>69</v>
      </c>
      <c r="C121" s="4">
        <v>45884</v>
      </c>
      <c r="D121" t="s">
        <v>1792</v>
      </c>
      <c r="E121" t="s">
        <v>1793</v>
      </c>
      <c r="F121" t="s">
        <v>1797</v>
      </c>
      <c r="G121" t="str">
        <f>YEAR(tblSiparisler[[#This Row],[SiparisTarihi]])&amp;"-"&amp;TEXT(MONTH(tblSiparisler[[#This Row],[SiparisTarihi]]),"00")</f>
        <v>2025-08</v>
      </c>
      <c r="H121">
        <f>YEAR(tblSiparisler[[#This Row],[SiparisTarihi]])</f>
        <v>2025</v>
      </c>
      <c r="I121">
        <f>MONTH(tblSiparisler[[#This Row],[SiparisTarihi]])</f>
        <v>8</v>
      </c>
      <c r="J121" s="18" t="str">
        <f>CHOOSE(tblSiparisler[[#This Row],[AyNo]],"Ocak","Şubat","Mart","Nisan","Mayıs","Haziran","Temmuz","Ağustos","Eylül","Ekim","Kasım","Aralık")</f>
        <v>Ağustos</v>
      </c>
    </row>
    <row r="122" spans="1:10">
      <c r="A122">
        <v>121</v>
      </c>
      <c r="B122">
        <v>411</v>
      </c>
      <c r="C122" s="4">
        <v>45979</v>
      </c>
      <c r="D122" t="s">
        <v>1795</v>
      </c>
      <c r="E122" t="s">
        <v>1793</v>
      </c>
      <c r="F122" t="s">
        <v>1797</v>
      </c>
      <c r="G122" t="str">
        <f>YEAR(tblSiparisler[[#This Row],[SiparisTarihi]])&amp;"-"&amp;TEXT(MONTH(tblSiparisler[[#This Row],[SiparisTarihi]]),"00")</f>
        <v>2025-11</v>
      </c>
      <c r="H122">
        <f>YEAR(tblSiparisler[[#This Row],[SiparisTarihi]])</f>
        <v>2025</v>
      </c>
      <c r="I122">
        <f>MONTH(tblSiparisler[[#This Row],[SiparisTarihi]])</f>
        <v>11</v>
      </c>
      <c r="J122" s="18" t="str">
        <f>CHOOSE(tblSiparisler[[#This Row],[AyNo]],"Ocak","Şubat","Mart","Nisan","Mayıs","Haziran","Temmuz","Ağustos","Eylül","Ekim","Kasım","Aralık")</f>
        <v>Kasım</v>
      </c>
    </row>
    <row r="123" spans="1:10">
      <c r="A123">
        <v>122</v>
      </c>
      <c r="B123">
        <v>426</v>
      </c>
      <c r="C123" s="4">
        <v>45921</v>
      </c>
      <c r="D123" t="s">
        <v>1801</v>
      </c>
      <c r="E123" t="s">
        <v>1798</v>
      </c>
      <c r="F123" t="s">
        <v>1799</v>
      </c>
      <c r="G123" t="str">
        <f>YEAR(tblSiparisler[[#This Row],[SiparisTarihi]])&amp;"-"&amp;TEXT(MONTH(tblSiparisler[[#This Row],[SiparisTarihi]]),"00")</f>
        <v>2025-09</v>
      </c>
      <c r="H123">
        <f>YEAR(tblSiparisler[[#This Row],[SiparisTarihi]])</f>
        <v>2025</v>
      </c>
      <c r="I123">
        <f>MONTH(tblSiparisler[[#This Row],[SiparisTarihi]])</f>
        <v>9</v>
      </c>
      <c r="J123" s="18" t="str">
        <f>CHOOSE(tblSiparisler[[#This Row],[AyNo]],"Ocak","Şubat","Mart","Nisan","Mayıs","Haziran","Temmuz","Ağustos","Eylül","Ekim","Kasım","Aralık")</f>
        <v>Eylül</v>
      </c>
    </row>
    <row r="124" spans="1:10">
      <c r="A124">
        <v>123</v>
      </c>
      <c r="B124">
        <v>321</v>
      </c>
      <c r="C124" s="4">
        <v>45357</v>
      </c>
      <c r="D124" t="s">
        <v>1795</v>
      </c>
      <c r="E124" t="s">
        <v>1800</v>
      </c>
      <c r="F124" t="s">
        <v>1797</v>
      </c>
      <c r="G124" t="str">
        <f>YEAR(tblSiparisler[[#This Row],[SiparisTarihi]])&amp;"-"&amp;TEXT(MONTH(tblSiparisler[[#This Row],[SiparisTarihi]]),"00")</f>
        <v>2024-03</v>
      </c>
      <c r="H124">
        <f>YEAR(tblSiparisler[[#This Row],[SiparisTarihi]])</f>
        <v>2024</v>
      </c>
      <c r="I124">
        <f>MONTH(tblSiparisler[[#This Row],[SiparisTarihi]])</f>
        <v>3</v>
      </c>
      <c r="J124" s="18" t="str">
        <f>CHOOSE(tblSiparisler[[#This Row],[AyNo]],"Ocak","Şubat","Mart","Nisan","Mayıs","Haziran","Temmuz","Ağustos","Eylül","Ekim","Kasım","Aralık")</f>
        <v>Mart</v>
      </c>
    </row>
    <row r="125" spans="1:10">
      <c r="A125">
        <v>124</v>
      </c>
      <c r="B125">
        <v>89</v>
      </c>
      <c r="C125" s="4">
        <v>45488</v>
      </c>
      <c r="D125" t="s">
        <v>1792</v>
      </c>
      <c r="E125" t="s">
        <v>1793</v>
      </c>
      <c r="F125" t="s">
        <v>1797</v>
      </c>
      <c r="G125" t="str">
        <f>YEAR(tblSiparisler[[#This Row],[SiparisTarihi]])&amp;"-"&amp;TEXT(MONTH(tblSiparisler[[#This Row],[SiparisTarihi]]),"00")</f>
        <v>2024-07</v>
      </c>
      <c r="H125">
        <f>YEAR(tblSiparisler[[#This Row],[SiparisTarihi]])</f>
        <v>2024</v>
      </c>
      <c r="I125">
        <f>MONTH(tblSiparisler[[#This Row],[SiparisTarihi]])</f>
        <v>7</v>
      </c>
      <c r="J125" s="18" t="str">
        <f>CHOOSE(tblSiparisler[[#This Row],[AyNo]],"Ocak","Şubat","Mart","Nisan","Mayıs","Haziran","Temmuz","Ağustos","Eylül","Ekim","Kasım","Aralık")</f>
        <v>Temmuz</v>
      </c>
    </row>
    <row r="126" spans="1:10">
      <c r="A126">
        <v>125</v>
      </c>
      <c r="B126">
        <v>525</v>
      </c>
      <c r="C126" s="4">
        <v>45472</v>
      </c>
      <c r="D126" t="s">
        <v>1795</v>
      </c>
      <c r="E126" t="s">
        <v>1793</v>
      </c>
      <c r="F126" t="s">
        <v>1794</v>
      </c>
      <c r="G126" t="str">
        <f>YEAR(tblSiparisler[[#This Row],[SiparisTarihi]])&amp;"-"&amp;TEXT(MONTH(tblSiparisler[[#This Row],[SiparisTarihi]]),"00")</f>
        <v>2024-06</v>
      </c>
      <c r="H126">
        <f>YEAR(tblSiparisler[[#This Row],[SiparisTarihi]])</f>
        <v>2024</v>
      </c>
      <c r="I126">
        <f>MONTH(tblSiparisler[[#This Row],[SiparisTarihi]])</f>
        <v>6</v>
      </c>
      <c r="J126" s="18" t="str">
        <f>CHOOSE(tblSiparisler[[#This Row],[AyNo]],"Ocak","Şubat","Mart","Nisan","Mayıs","Haziran","Temmuz","Ağustos","Eylül","Ekim","Kasım","Aralık")</f>
        <v>Haziran</v>
      </c>
    </row>
    <row r="127" spans="1:10">
      <c r="A127">
        <v>126</v>
      </c>
      <c r="B127">
        <v>578</v>
      </c>
      <c r="C127" s="4">
        <v>45435</v>
      </c>
      <c r="D127" t="s">
        <v>1792</v>
      </c>
      <c r="E127" t="s">
        <v>1793</v>
      </c>
      <c r="F127" t="s">
        <v>1794</v>
      </c>
      <c r="G127" t="str">
        <f>YEAR(tblSiparisler[[#This Row],[SiparisTarihi]])&amp;"-"&amp;TEXT(MONTH(tblSiparisler[[#This Row],[SiparisTarihi]]),"00")</f>
        <v>2024-05</v>
      </c>
      <c r="H127">
        <f>YEAR(tblSiparisler[[#This Row],[SiparisTarihi]])</f>
        <v>2024</v>
      </c>
      <c r="I127">
        <f>MONTH(tblSiparisler[[#This Row],[SiparisTarihi]])</f>
        <v>5</v>
      </c>
      <c r="J127" s="18" t="str">
        <f>CHOOSE(tblSiparisler[[#This Row],[AyNo]],"Ocak","Şubat","Mart","Nisan","Mayıs","Haziran","Temmuz","Ağustos","Eylül","Ekim","Kasım","Aralık")</f>
        <v>Mayıs</v>
      </c>
    </row>
    <row r="128" spans="1:10">
      <c r="A128">
        <v>127</v>
      </c>
      <c r="B128">
        <v>195</v>
      </c>
      <c r="C128" s="4">
        <v>45384</v>
      </c>
      <c r="D128" t="s">
        <v>1792</v>
      </c>
      <c r="E128" t="s">
        <v>1793</v>
      </c>
      <c r="F128" t="s">
        <v>1794</v>
      </c>
      <c r="G128" t="str">
        <f>YEAR(tblSiparisler[[#This Row],[SiparisTarihi]])&amp;"-"&amp;TEXT(MONTH(tblSiparisler[[#This Row],[SiparisTarihi]]),"00")</f>
        <v>2024-04</v>
      </c>
      <c r="H128">
        <f>YEAR(tblSiparisler[[#This Row],[SiparisTarihi]])</f>
        <v>2024</v>
      </c>
      <c r="I128">
        <f>MONTH(tblSiparisler[[#This Row],[SiparisTarihi]])</f>
        <v>4</v>
      </c>
      <c r="J128" s="18" t="str">
        <f>CHOOSE(tblSiparisler[[#This Row],[AyNo]],"Ocak","Şubat","Mart","Nisan","Mayıs","Haziran","Temmuz","Ağustos","Eylül","Ekim","Kasım","Aralık")</f>
        <v>Nisan</v>
      </c>
    </row>
    <row r="129" spans="1:10">
      <c r="A129">
        <v>128</v>
      </c>
      <c r="B129">
        <v>745</v>
      </c>
      <c r="C129" s="4">
        <v>45515</v>
      </c>
      <c r="D129" t="s">
        <v>1792</v>
      </c>
      <c r="E129" t="s">
        <v>1793</v>
      </c>
      <c r="F129" t="s">
        <v>1799</v>
      </c>
      <c r="G129" t="str">
        <f>YEAR(tblSiparisler[[#This Row],[SiparisTarihi]])&amp;"-"&amp;TEXT(MONTH(tblSiparisler[[#This Row],[SiparisTarihi]]),"00")</f>
        <v>2024-08</v>
      </c>
      <c r="H129">
        <f>YEAR(tblSiparisler[[#This Row],[SiparisTarihi]])</f>
        <v>2024</v>
      </c>
      <c r="I129">
        <f>MONTH(tblSiparisler[[#This Row],[SiparisTarihi]])</f>
        <v>8</v>
      </c>
      <c r="J129" s="18" t="str">
        <f>CHOOSE(tblSiparisler[[#This Row],[AyNo]],"Ocak","Şubat","Mart","Nisan","Mayıs","Haziran","Temmuz","Ağustos","Eylül","Ekim","Kasım","Aralık")</f>
        <v>Ağustos</v>
      </c>
    </row>
    <row r="130" spans="1:10">
      <c r="A130">
        <v>129</v>
      </c>
      <c r="B130">
        <v>560</v>
      </c>
      <c r="C130" s="4">
        <v>45407</v>
      </c>
      <c r="D130" t="s">
        <v>1792</v>
      </c>
      <c r="E130" t="s">
        <v>1793</v>
      </c>
      <c r="F130" t="s">
        <v>1794</v>
      </c>
      <c r="G130" t="str">
        <f>YEAR(tblSiparisler[[#This Row],[SiparisTarihi]])&amp;"-"&amp;TEXT(MONTH(tblSiparisler[[#This Row],[SiparisTarihi]]),"00")</f>
        <v>2024-04</v>
      </c>
      <c r="H130">
        <f>YEAR(tblSiparisler[[#This Row],[SiparisTarihi]])</f>
        <v>2024</v>
      </c>
      <c r="I130">
        <f>MONTH(tblSiparisler[[#This Row],[SiparisTarihi]])</f>
        <v>4</v>
      </c>
      <c r="J130" s="18" t="str">
        <f>CHOOSE(tblSiparisler[[#This Row],[AyNo]],"Ocak","Şubat","Mart","Nisan","Mayıs","Haziran","Temmuz","Ağustos","Eylül","Ekim","Kasım","Aralık")</f>
        <v>Nisan</v>
      </c>
    </row>
    <row r="131" spans="1:10">
      <c r="A131">
        <v>130</v>
      </c>
      <c r="B131">
        <v>441</v>
      </c>
      <c r="C131" s="4">
        <v>45608</v>
      </c>
      <c r="D131" t="s">
        <v>1795</v>
      </c>
      <c r="E131" t="s">
        <v>1793</v>
      </c>
      <c r="F131" t="s">
        <v>1799</v>
      </c>
      <c r="G131" t="str">
        <f>YEAR(tblSiparisler[[#This Row],[SiparisTarihi]])&amp;"-"&amp;TEXT(MONTH(tblSiparisler[[#This Row],[SiparisTarihi]]),"00")</f>
        <v>2024-11</v>
      </c>
      <c r="H131">
        <f>YEAR(tblSiparisler[[#This Row],[SiparisTarihi]])</f>
        <v>2024</v>
      </c>
      <c r="I131">
        <f>MONTH(tblSiparisler[[#This Row],[SiparisTarihi]])</f>
        <v>11</v>
      </c>
      <c r="J131" s="18" t="str">
        <f>CHOOSE(tblSiparisler[[#This Row],[AyNo]],"Ocak","Şubat","Mart","Nisan","Mayıs","Haziran","Temmuz","Ağustos","Eylül","Ekim","Kasım","Aralık")</f>
        <v>Kasım</v>
      </c>
    </row>
    <row r="132" spans="1:10">
      <c r="A132">
        <v>131</v>
      </c>
      <c r="B132">
        <v>233</v>
      </c>
      <c r="C132" s="4">
        <v>45533</v>
      </c>
      <c r="D132" t="s">
        <v>1792</v>
      </c>
      <c r="E132" t="s">
        <v>1800</v>
      </c>
      <c r="F132" t="s">
        <v>1797</v>
      </c>
      <c r="G132" t="str">
        <f>YEAR(tblSiparisler[[#This Row],[SiparisTarihi]])&amp;"-"&amp;TEXT(MONTH(tblSiparisler[[#This Row],[SiparisTarihi]]),"00")</f>
        <v>2024-08</v>
      </c>
      <c r="H132">
        <f>YEAR(tblSiparisler[[#This Row],[SiparisTarihi]])</f>
        <v>2024</v>
      </c>
      <c r="I132">
        <f>MONTH(tblSiparisler[[#This Row],[SiparisTarihi]])</f>
        <v>8</v>
      </c>
      <c r="J132" s="18" t="str">
        <f>CHOOSE(tblSiparisler[[#This Row],[AyNo]],"Ocak","Şubat","Mart","Nisan","Mayıs","Haziran","Temmuz","Ağustos","Eylül","Ekim","Kasım","Aralık")</f>
        <v>Ağustos</v>
      </c>
    </row>
    <row r="133" spans="1:10">
      <c r="A133">
        <v>132</v>
      </c>
      <c r="B133">
        <v>26</v>
      </c>
      <c r="C133" s="4">
        <v>45374</v>
      </c>
      <c r="D133" t="s">
        <v>1801</v>
      </c>
      <c r="E133" t="s">
        <v>1798</v>
      </c>
      <c r="F133" t="s">
        <v>1794</v>
      </c>
      <c r="G133" t="str">
        <f>YEAR(tblSiparisler[[#This Row],[SiparisTarihi]])&amp;"-"&amp;TEXT(MONTH(tblSiparisler[[#This Row],[SiparisTarihi]]),"00")</f>
        <v>2024-03</v>
      </c>
      <c r="H133">
        <f>YEAR(tblSiparisler[[#This Row],[SiparisTarihi]])</f>
        <v>2024</v>
      </c>
      <c r="I133">
        <f>MONTH(tblSiparisler[[#This Row],[SiparisTarihi]])</f>
        <v>3</v>
      </c>
      <c r="J133" s="18" t="str">
        <f>CHOOSE(tblSiparisler[[#This Row],[AyNo]],"Ocak","Şubat","Mart","Nisan","Mayıs","Haziran","Temmuz","Ağustos","Eylül","Ekim","Kasım","Aralık")</f>
        <v>Mart</v>
      </c>
    </row>
    <row r="134" spans="1:10">
      <c r="A134">
        <v>133</v>
      </c>
      <c r="B134">
        <v>75</v>
      </c>
      <c r="C134" s="4">
        <v>45456</v>
      </c>
      <c r="D134" t="s">
        <v>1795</v>
      </c>
      <c r="E134" t="s">
        <v>1793</v>
      </c>
      <c r="F134" t="s">
        <v>1797</v>
      </c>
      <c r="G134" t="str">
        <f>YEAR(tblSiparisler[[#This Row],[SiparisTarihi]])&amp;"-"&amp;TEXT(MONTH(tblSiparisler[[#This Row],[SiparisTarihi]]),"00")</f>
        <v>2024-06</v>
      </c>
      <c r="H134">
        <f>YEAR(tblSiparisler[[#This Row],[SiparisTarihi]])</f>
        <v>2024</v>
      </c>
      <c r="I134">
        <f>MONTH(tblSiparisler[[#This Row],[SiparisTarihi]])</f>
        <v>6</v>
      </c>
      <c r="J134" s="18" t="str">
        <f>CHOOSE(tblSiparisler[[#This Row],[AyNo]],"Ocak","Şubat","Mart","Nisan","Mayıs","Haziran","Temmuz","Ağustos","Eylül","Ekim","Kasım","Aralık")</f>
        <v>Haziran</v>
      </c>
    </row>
    <row r="135" spans="1:10">
      <c r="A135">
        <v>134</v>
      </c>
      <c r="B135">
        <v>628</v>
      </c>
      <c r="C135" s="4">
        <v>45431</v>
      </c>
      <c r="D135" t="s">
        <v>1792</v>
      </c>
      <c r="E135" t="s">
        <v>1793</v>
      </c>
      <c r="F135" t="s">
        <v>1797</v>
      </c>
      <c r="G135" t="str">
        <f>YEAR(tblSiparisler[[#This Row],[SiparisTarihi]])&amp;"-"&amp;TEXT(MONTH(tblSiparisler[[#This Row],[SiparisTarihi]]),"00")</f>
        <v>2024-05</v>
      </c>
      <c r="H135">
        <f>YEAR(tblSiparisler[[#This Row],[SiparisTarihi]])</f>
        <v>2024</v>
      </c>
      <c r="I135">
        <f>MONTH(tblSiparisler[[#This Row],[SiparisTarihi]])</f>
        <v>5</v>
      </c>
      <c r="J135" s="18" t="str">
        <f>CHOOSE(tblSiparisler[[#This Row],[AyNo]],"Ocak","Şubat","Mart","Nisan","Mayıs","Haziran","Temmuz","Ağustos","Eylül","Ekim","Kasım","Aralık")</f>
        <v>Mayıs</v>
      </c>
    </row>
    <row r="136" spans="1:10">
      <c r="A136">
        <v>135</v>
      </c>
      <c r="B136">
        <v>321</v>
      </c>
      <c r="C136" s="4">
        <v>45619</v>
      </c>
      <c r="D136" t="s">
        <v>1792</v>
      </c>
      <c r="E136" t="s">
        <v>1798</v>
      </c>
      <c r="F136" t="s">
        <v>1797</v>
      </c>
      <c r="G136" t="str">
        <f>YEAR(tblSiparisler[[#This Row],[SiparisTarihi]])&amp;"-"&amp;TEXT(MONTH(tblSiparisler[[#This Row],[SiparisTarihi]]),"00")</f>
        <v>2024-11</v>
      </c>
      <c r="H136">
        <f>YEAR(tblSiparisler[[#This Row],[SiparisTarihi]])</f>
        <v>2024</v>
      </c>
      <c r="I136">
        <f>MONTH(tblSiparisler[[#This Row],[SiparisTarihi]])</f>
        <v>11</v>
      </c>
      <c r="J136" s="18" t="str">
        <f>CHOOSE(tblSiparisler[[#This Row],[AyNo]],"Ocak","Şubat","Mart","Nisan","Mayıs","Haziran","Temmuz","Ağustos","Eylül","Ekim","Kasım","Aralık")</f>
        <v>Kasım</v>
      </c>
    </row>
    <row r="137" spans="1:10">
      <c r="A137">
        <v>136</v>
      </c>
      <c r="B137">
        <v>324</v>
      </c>
      <c r="C137" s="4">
        <v>45478</v>
      </c>
      <c r="D137" t="s">
        <v>1792</v>
      </c>
      <c r="E137" t="s">
        <v>1793</v>
      </c>
      <c r="F137" t="s">
        <v>1794</v>
      </c>
      <c r="G137" t="str">
        <f>YEAR(tblSiparisler[[#This Row],[SiparisTarihi]])&amp;"-"&amp;TEXT(MONTH(tblSiparisler[[#This Row],[SiparisTarihi]]),"00")</f>
        <v>2024-07</v>
      </c>
      <c r="H137">
        <f>YEAR(tblSiparisler[[#This Row],[SiparisTarihi]])</f>
        <v>2024</v>
      </c>
      <c r="I137">
        <f>MONTH(tblSiparisler[[#This Row],[SiparisTarihi]])</f>
        <v>7</v>
      </c>
      <c r="J137" s="18" t="str">
        <f>CHOOSE(tblSiparisler[[#This Row],[AyNo]],"Ocak","Şubat","Mart","Nisan","Mayıs","Haziran","Temmuz","Ağustos","Eylül","Ekim","Kasım","Aralık")</f>
        <v>Temmuz</v>
      </c>
    </row>
    <row r="138" spans="1:10">
      <c r="A138">
        <v>137</v>
      </c>
      <c r="B138">
        <v>675</v>
      </c>
      <c r="C138" s="4">
        <v>45342</v>
      </c>
      <c r="D138" t="s">
        <v>1792</v>
      </c>
      <c r="E138" t="s">
        <v>1793</v>
      </c>
      <c r="F138" t="s">
        <v>1797</v>
      </c>
      <c r="G138" t="str">
        <f>YEAR(tblSiparisler[[#This Row],[SiparisTarihi]])&amp;"-"&amp;TEXT(MONTH(tblSiparisler[[#This Row],[SiparisTarihi]]),"00")</f>
        <v>2024-02</v>
      </c>
      <c r="H138">
        <f>YEAR(tblSiparisler[[#This Row],[SiparisTarihi]])</f>
        <v>2024</v>
      </c>
      <c r="I138">
        <f>MONTH(tblSiparisler[[#This Row],[SiparisTarihi]])</f>
        <v>2</v>
      </c>
      <c r="J138" s="18" t="str">
        <f>CHOOSE(tblSiparisler[[#This Row],[AyNo]],"Ocak","Şubat","Mart","Nisan","Mayıs","Haziran","Temmuz","Ağustos","Eylül","Ekim","Kasım","Aralık")</f>
        <v>Şubat</v>
      </c>
    </row>
    <row r="139" spans="1:10">
      <c r="A139">
        <v>138</v>
      </c>
      <c r="B139">
        <v>420</v>
      </c>
      <c r="C139" s="4">
        <v>45756</v>
      </c>
      <c r="D139" t="s">
        <v>1801</v>
      </c>
      <c r="E139" t="s">
        <v>1793</v>
      </c>
      <c r="F139" t="s">
        <v>1797</v>
      </c>
      <c r="G139" t="str">
        <f>YEAR(tblSiparisler[[#This Row],[SiparisTarihi]])&amp;"-"&amp;TEXT(MONTH(tblSiparisler[[#This Row],[SiparisTarihi]]),"00")</f>
        <v>2025-04</v>
      </c>
      <c r="H139">
        <f>YEAR(tblSiparisler[[#This Row],[SiparisTarihi]])</f>
        <v>2025</v>
      </c>
      <c r="I139">
        <f>MONTH(tblSiparisler[[#This Row],[SiparisTarihi]])</f>
        <v>4</v>
      </c>
      <c r="J139" s="18" t="str">
        <f>CHOOSE(tblSiparisler[[#This Row],[AyNo]],"Ocak","Şubat","Mart","Nisan","Mayıs","Haziran","Temmuz","Ağustos","Eylül","Ekim","Kasım","Aralık")</f>
        <v>Nisan</v>
      </c>
    </row>
    <row r="140" spans="1:10">
      <c r="A140">
        <v>139</v>
      </c>
      <c r="B140">
        <v>297</v>
      </c>
      <c r="C140" s="4">
        <v>45733</v>
      </c>
      <c r="D140" t="s">
        <v>1801</v>
      </c>
      <c r="E140" t="s">
        <v>1793</v>
      </c>
      <c r="F140" t="s">
        <v>1799</v>
      </c>
      <c r="G140" t="str">
        <f>YEAR(tblSiparisler[[#This Row],[SiparisTarihi]])&amp;"-"&amp;TEXT(MONTH(tblSiparisler[[#This Row],[SiparisTarihi]]),"00")</f>
        <v>2025-03</v>
      </c>
      <c r="H140">
        <f>YEAR(tblSiparisler[[#This Row],[SiparisTarihi]])</f>
        <v>2025</v>
      </c>
      <c r="I140">
        <f>MONTH(tblSiparisler[[#This Row],[SiparisTarihi]])</f>
        <v>3</v>
      </c>
      <c r="J140" s="18" t="str">
        <f>CHOOSE(tblSiparisler[[#This Row],[AyNo]],"Ocak","Şubat","Mart","Nisan","Mayıs","Haziran","Temmuz","Ağustos","Eylül","Ekim","Kasım","Aralık")</f>
        <v>Mart</v>
      </c>
    </row>
    <row r="141" spans="1:10">
      <c r="A141">
        <v>140</v>
      </c>
      <c r="B141">
        <v>24</v>
      </c>
      <c r="C141" s="4">
        <v>45560</v>
      </c>
      <c r="D141" t="s">
        <v>1792</v>
      </c>
      <c r="E141" t="s">
        <v>1793</v>
      </c>
      <c r="F141" t="s">
        <v>1797</v>
      </c>
      <c r="G141" t="str">
        <f>YEAR(tblSiparisler[[#This Row],[SiparisTarihi]])&amp;"-"&amp;TEXT(MONTH(tblSiparisler[[#This Row],[SiparisTarihi]]),"00")</f>
        <v>2024-09</v>
      </c>
      <c r="H141">
        <f>YEAR(tblSiparisler[[#This Row],[SiparisTarihi]])</f>
        <v>2024</v>
      </c>
      <c r="I141">
        <f>MONTH(tblSiparisler[[#This Row],[SiparisTarihi]])</f>
        <v>9</v>
      </c>
      <c r="J141" s="18" t="str">
        <f>CHOOSE(tblSiparisler[[#This Row],[AyNo]],"Ocak","Şubat","Mart","Nisan","Mayıs","Haziran","Temmuz","Ağustos","Eylül","Ekim","Kasım","Aralık")</f>
        <v>Eylül</v>
      </c>
    </row>
    <row r="142" spans="1:10">
      <c r="A142">
        <v>141</v>
      </c>
      <c r="B142">
        <v>298</v>
      </c>
      <c r="C142" s="4">
        <v>45725</v>
      </c>
      <c r="D142" t="s">
        <v>1795</v>
      </c>
      <c r="E142" t="s">
        <v>1793</v>
      </c>
      <c r="F142" t="s">
        <v>1797</v>
      </c>
      <c r="G142" t="str">
        <f>YEAR(tblSiparisler[[#This Row],[SiparisTarihi]])&amp;"-"&amp;TEXT(MONTH(tblSiparisler[[#This Row],[SiparisTarihi]]),"00")</f>
        <v>2025-03</v>
      </c>
      <c r="H142">
        <f>YEAR(tblSiparisler[[#This Row],[SiparisTarihi]])</f>
        <v>2025</v>
      </c>
      <c r="I142">
        <f>MONTH(tblSiparisler[[#This Row],[SiparisTarihi]])</f>
        <v>3</v>
      </c>
      <c r="J142" s="18" t="str">
        <f>CHOOSE(tblSiparisler[[#This Row],[AyNo]],"Ocak","Şubat","Mart","Nisan","Mayıs","Haziran","Temmuz","Ağustos","Eylül","Ekim","Kasım","Aralık")</f>
        <v>Mart</v>
      </c>
    </row>
    <row r="143" spans="1:10">
      <c r="A143">
        <v>142</v>
      </c>
      <c r="B143">
        <v>482</v>
      </c>
      <c r="C143" s="4">
        <v>45978</v>
      </c>
      <c r="D143" t="s">
        <v>1796</v>
      </c>
      <c r="E143" t="s">
        <v>1793</v>
      </c>
      <c r="F143" t="s">
        <v>1794</v>
      </c>
      <c r="G143" t="str">
        <f>YEAR(tblSiparisler[[#This Row],[SiparisTarihi]])&amp;"-"&amp;TEXT(MONTH(tblSiparisler[[#This Row],[SiparisTarihi]]),"00")</f>
        <v>2025-11</v>
      </c>
      <c r="H143">
        <f>YEAR(tblSiparisler[[#This Row],[SiparisTarihi]])</f>
        <v>2025</v>
      </c>
      <c r="I143">
        <f>MONTH(tblSiparisler[[#This Row],[SiparisTarihi]])</f>
        <v>11</v>
      </c>
      <c r="J143" s="18" t="str">
        <f>CHOOSE(tblSiparisler[[#This Row],[AyNo]],"Ocak","Şubat","Mart","Nisan","Mayıs","Haziran","Temmuz","Ağustos","Eylül","Ekim","Kasım","Aralık")</f>
        <v>Kasım</v>
      </c>
    </row>
    <row r="144" spans="1:10">
      <c r="A144">
        <v>143</v>
      </c>
      <c r="B144">
        <v>536</v>
      </c>
      <c r="C144" s="4">
        <v>45427</v>
      </c>
      <c r="D144" t="s">
        <v>1796</v>
      </c>
      <c r="E144" t="s">
        <v>1793</v>
      </c>
      <c r="F144" t="s">
        <v>1794</v>
      </c>
      <c r="G144" t="str">
        <f>YEAR(tblSiparisler[[#This Row],[SiparisTarihi]])&amp;"-"&amp;TEXT(MONTH(tblSiparisler[[#This Row],[SiparisTarihi]]),"00")</f>
        <v>2024-05</v>
      </c>
      <c r="H144">
        <f>YEAR(tblSiparisler[[#This Row],[SiparisTarihi]])</f>
        <v>2024</v>
      </c>
      <c r="I144">
        <f>MONTH(tblSiparisler[[#This Row],[SiparisTarihi]])</f>
        <v>5</v>
      </c>
      <c r="J144" s="18" t="str">
        <f>CHOOSE(tblSiparisler[[#This Row],[AyNo]],"Ocak","Şubat","Mart","Nisan","Mayıs","Haziran","Temmuz","Ağustos","Eylül","Ekim","Kasım","Aralık")</f>
        <v>Mayıs</v>
      </c>
    </row>
    <row r="145" spans="1:10">
      <c r="A145">
        <v>144</v>
      </c>
      <c r="B145">
        <v>67</v>
      </c>
      <c r="C145" s="4">
        <v>46019</v>
      </c>
      <c r="D145" t="s">
        <v>1792</v>
      </c>
      <c r="E145" t="s">
        <v>1793</v>
      </c>
      <c r="F145" t="s">
        <v>1797</v>
      </c>
      <c r="G145" t="str">
        <f>YEAR(tblSiparisler[[#This Row],[SiparisTarihi]])&amp;"-"&amp;TEXT(MONTH(tblSiparisler[[#This Row],[SiparisTarihi]]),"00")</f>
        <v>2025-12</v>
      </c>
      <c r="H145">
        <f>YEAR(tblSiparisler[[#This Row],[SiparisTarihi]])</f>
        <v>2025</v>
      </c>
      <c r="I145">
        <f>MONTH(tblSiparisler[[#This Row],[SiparisTarihi]])</f>
        <v>12</v>
      </c>
      <c r="J145" s="18" t="str">
        <f>CHOOSE(tblSiparisler[[#This Row],[AyNo]],"Ocak","Şubat","Mart","Nisan","Mayıs","Haziran","Temmuz","Ağustos","Eylül","Ekim","Kasım","Aralık")</f>
        <v>Aralık</v>
      </c>
    </row>
    <row r="146" spans="1:10">
      <c r="A146">
        <v>145</v>
      </c>
      <c r="B146">
        <v>279</v>
      </c>
      <c r="C146" s="4">
        <v>45732</v>
      </c>
      <c r="D146" t="s">
        <v>1792</v>
      </c>
      <c r="E146" t="s">
        <v>1798</v>
      </c>
      <c r="F146" t="s">
        <v>1794</v>
      </c>
      <c r="G146" t="str">
        <f>YEAR(tblSiparisler[[#This Row],[SiparisTarihi]])&amp;"-"&amp;TEXT(MONTH(tblSiparisler[[#This Row],[SiparisTarihi]]),"00")</f>
        <v>2025-03</v>
      </c>
      <c r="H146">
        <f>YEAR(tblSiparisler[[#This Row],[SiparisTarihi]])</f>
        <v>2025</v>
      </c>
      <c r="I146">
        <f>MONTH(tblSiparisler[[#This Row],[SiparisTarihi]])</f>
        <v>3</v>
      </c>
      <c r="J146" s="18" t="str">
        <f>CHOOSE(tblSiparisler[[#This Row],[AyNo]],"Ocak","Şubat","Mart","Nisan","Mayıs","Haziran","Temmuz","Ağustos","Eylül","Ekim","Kasım","Aralık")</f>
        <v>Mart</v>
      </c>
    </row>
    <row r="147" spans="1:10">
      <c r="A147">
        <v>146</v>
      </c>
      <c r="B147">
        <v>147</v>
      </c>
      <c r="C147" s="4">
        <v>45347</v>
      </c>
      <c r="D147" t="s">
        <v>1792</v>
      </c>
      <c r="E147" t="s">
        <v>1793</v>
      </c>
      <c r="F147" t="s">
        <v>1797</v>
      </c>
      <c r="G147" t="str">
        <f>YEAR(tblSiparisler[[#This Row],[SiparisTarihi]])&amp;"-"&amp;TEXT(MONTH(tblSiparisler[[#This Row],[SiparisTarihi]]),"00")</f>
        <v>2024-02</v>
      </c>
      <c r="H147">
        <f>YEAR(tblSiparisler[[#This Row],[SiparisTarihi]])</f>
        <v>2024</v>
      </c>
      <c r="I147">
        <f>MONTH(tblSiparisler[[#This Row],[SiparisTarihi]])</f>
        <v>2</v>
      </c>
      <c r="J147" s="18" t="str">
        <f>CHOOSE(tblSiparisler[[#This Row],[AyNo]],"Ocak","Şubat","Mart","Nisan","Mayıs","Haziran","Temmuz","Ağustos","Eylül","Ekim","Kasım","Aralık")</f>
        <v>Şubat</v>
      </c>
    </row>
    <row r="148" spans="1:10">
      <c r="A148">
        <v>147</v>
      </c>
      <c r="B148">
        <v>391</v>
      </c>
      <c r="C148" s="4">
        <v>45443</v>
      </c>
      <c r="D148" t="s">
        <v>1792</v>
      </c>
      <c r="E148" t="s">
        <v>1793</v>
      </c>
      <c r="F148" t="s">
        <v>1799</v>
      </c>
      <c r="G148" t="str">
        <f>YEAR(tblSiparisler[[#This Row],[SiparisTarihi]])&amp;"-"&amp;TEXT(MONTH(tblSiparisler[[#This Row],[SiparisTarihi]]),"00")</f>
        <v>2024-05</v>
      </c>
      <c r="H148">
        <f>YEAR(tblSiparisler[[#This Row],[SiparisTarihi]])</f>
        <v>2024</v>
      </c>
      <c r="I148">
        <f>MONTH(tblSiparisler[[#This Row],[SiparisTarihi]])</f>
        <v>5</v>
      </c>
      <c r="J148" s="18" t="str">
        <f>CHOOSE(tblSiparisler[[#This Row],[AyNo]],"Ocak","Şubat","Mart","Nisan","Mayıs","Haziran","Temmuz","Ağustos","Eylül","Ekim","Kasım","Aralık")</f>
        <v>Mayıs</v>
      </c>
    </row>
    <row r="149" spans="1:10">
      <c r="A149">
        <v>148</v>
      </c>
      <c r="B149">
        <v>528</v>
      </c>
      <c r="C149" s="4">
        <v>45509</v>
      </c>
      <c r="D149" t="s">
        <v>1795</v>
      </c>
      <c r="E149" t="s">
        <v>1802</v>
      </c>
      <c r="F149" t="s">
        <v>1794</v>
      </c>
      <c r="G149" t="str">
        <f>YEAR(tblSiparisler[[#This Row],[SiparisTarihi]])&amp;"-"&amp;TEXT(MONTH(tblSiparisler[[#This Row],[SiparisTarihi]]),"00")</f>
        <v>2024-08</v>
      </c>
      <c r="H149">
        <f>YEAR(tblSiparisler[[#This Row],[SiparisTarihi]])</f>
        <v>2024</v>
      </c>
      <c r="I149">
        <f>MONTH(tblSiparisler[[#This Row],[SiparisTarihi]])</f>
        <v>8</v>
      </c>
      <c r="J149" s="18" t="str">
        <f>CHOOSE(tblSiparisler[[#This Row],[AyNo]],"Ocak","Şubat","Mart","Nisan","Mayıs","Haziran","Temmuz","Ağustos","Eylül","Ekim","Kasım","Aralık")</f>
        <v>Ağustos</v>
      </c>
    </row>
    <row r="150" spans="1:10">
      <c r="A150">
        <v>149</v>
      </c>
      <c r="B150">
        <v>544</v>
      </c>
      <c r="C150" s="4">
        <v>45695</v>
      </c>
      <c r="D150" t="s">
        <v>1792</v>
      </c>
      <c r="E150" t="s">
        <v>1798</v>
      </c>
      <c r="F150" t="s">
        <v>1797</v>
      </c>
      <c r="G150" t="str">
        <f>YEAR(tblSiparisler[[#This Row],[SiparisTarihi]])&amp;"-"&amp;TEXT(MONTH(tblSiparisler[[#This Row],[SiparisTarihi]]),"00")</f>
        <v>2025-02</v>
      </c>
      <c r="H150">
        <f>YEAR(tblSiparisler[[#This Row],[SiparisTarihi]])</f>
        <v>2025</v>
      </c>
      <c r="I150">
        <f>MONTH(tblSiparisler[[#This Row],[SiparisTarihi]])</f>
        <v>2</v>
      </c>
      <c r="J150" s="18" t="str">
        <f>CHOOSE(tblSiparisler[[#This Row],[AyNo]],"Ocak","Şubat","Mart","Nisan","Mayıs","Haziran","Temmuz","Ağustos","Eylül","Ekim","Kasım","Aralık")</f>
        <v>Şubat</v>
      </c>
    </row>
    <row r="151" spans="1:10">
      <c r="A151">
        <v>150</v>
      </c>
      <c r="B151">
        <v>359</v>
      </c>
      <c r="C151" s="4">
        <v>45567</v>
      </c>
      <c r="D151" t="s">
        <v>1795</v>
      </c>
      <c r="E151" t="s">
        <v>1793</v>
      </c>
      <c r="F151" t="s">
        <v>1799</v>
      </c>
      <c r="G151" t="str">
        <f>YEAR(tblSiparisler[[#This Row],[SiparisTarihi]])&amp;"-"&amp;TEXT(MONTH(tblSiparisler[[#This Row],[SiparisTarihi]]),"00")</f>
        <v>2024-10</v>
      </c>
      <c r="H151">
        <f>YEAR(tblSiparisler[[#This Row],[SiparisTarihi]])</f>
        <v>2024</v>
      </c>
      <c r="I151">
        <f>MONTH(tblSiparisler[[#This Row],[SiparisTarihi]])</f>
        <v>10</v>
      </c>
      <c r="J151" s="18" t="str">
        <f>CHOOSE(tblSiparisler[[#This Row],[AyNo]],"Ocak","Şubat","Mart","Nisan","Mayıs","Haziran","Temmuz","Ağustos","Eylül","Ekim","Kasım","Aralık")</f>
        <v>Ekim</v>
      </c>
    </row>
    <row r="152" spans="1:10">
      <c r="A152">
        <v>151</v>
      </c>
      <c r="B152">
        <v>636</v>
      </c>
      <c r="C152" s="4">
        <v>45581</v>
      </c>
      <c r="D152" t="s">
        <v>1792</v>
      </c>
      <c r="E152" t="s">
        <v>1793</v>
      </c>
      <c r="F152" t="s">
        <v>1797</v>
      </c>
      <c r="G152" t="str">
        <f>YEAR(tblSiparisler[[#This Row],[SiparisTarihi]])&amp;"-"&amp;TEXT(MONTH(tblSiparisler[[#This Row],[SiparisTarihi]]),"00")</f>
        <v>2024-10</v>
      </c>
      <c r="H152">
        <f>YEAR(tblSiparisler[[#This Row],[SiparisTarihi]])</f>
        <v>2024</v>
      </c>
      <c r="I152">
        <f>MONTH(tblSiparisler[[#This Row],[SiparisTarihi]])</f>
        <v>10</v>
      </c>
      <c r="J152" s="18" t="str">
        <f>CHOOSE(tblSiparisler[[#This Row],[AyNo]],"Ocak","Şubat","Mart","Nisan","Mayıs","Haziran","Temmuz","Ağustos","Eylül","Ekim","Kasım","Aralık")</f>
        <v>Ekim</v>
      </c>
    </row>
    <row r="153" spans="1:10">
      <c r="A153">
        <v>152</v>
      </c>
      <c r="B153">
        <v>341</v>
      </c>
      <c r="C153" s="4">
        <v>45609</v>
      </c>
      <c r="D153" t="s">
        <v>1796</v>
      </c>
      <c r="E153" t="s">
        <v>1793</v>
      </c>
      <c r="F153" t="s">
        <v>1797</v>
      </c>
      <c r="G153" t="str">
        <f>YEAR(tblSiparisler[[#This Row],[SiparisTarihi]])&amp;"-"&amp;TEXT(MONTH(tblSiparisler[[#This Row],[SiparisTarihi]]),"00")</f>
        <v>2024-11</v>
      </c>
      <c r="H153">
        <f>YEAR(tblSiparisler[[#This Row],[SiparisTarihi]])</f>
        <v>2024</v>
      </c>
      <c r="I153">
        <f>MONTH(tblSiparisler[[#This Row],[SiparisTarihi]])</f>
        <v>11</v>
      </c>
      <c r="J153" s="18" t="str">
        <f>CHOOSE(tblSiparisler[[#This Row],[AyNo]],"Ocak","Şubat","Mart","Nisan","Mayıs","Haziran","Temmuz","Ağustos","Eylül","Ekim","Kasım","Aralık")</f>
        <v>Kasım</v>
      </c>
    </row>
    <row r="154" spans="1:10">
      <c r="A154">
        <v>153</v>
      </c>
      <c r="B154">
        <v>378</v>
      </c>
      <c r="C154" s="4">
        <v>45868</v>
      </c>
      <c r="D154" t="s">
        <v>1795</v>
      </c>
      <c r="E154" t="s">
        <v>1793</v>
      </c>
      <c r="F154" t="s">
        <v>1797</v>
      </c>
      <c r="G154" t="str">
        <f>YEAR(tblSiparisler[[#This Row],[SiparisTarihi]])&amp;"-"&amp;TEXT(MONTH(tblSiparisler[[#This Row],[SiparisTarihi]]),"00")</f>
        <v>2025-07</v>
      </c>
      <c r="H154">
        <f>YEAR(tblSiparisler[[#This Row],[SiparisTarihi]])</f>
        <v>2025</v>
      </c>
      <c r="I154">
        <f>MONTH(tblSiparisler[[#This Row],[SiparisTarihi]])</f>
        <v>7</v>
      </c>
      <c r="J154" s="18" t="str">
        <f>CHOOSE(tblSiparisler[[#This Row],[AyNo]],"Ocak","Şubat","Mart","Nisan","Mayıs","Haziran","Temmuz","Ağustos","Eylül","Ekim","Kasım","Aralık")</f>
        <v>Temmuz</v>
      </c>
    </row>
    <row r="155" spans="1:10">
      <c r="A155">
        <v>154</v>
      </c>
      <c r="B155">
        <v>266</v>
      </c>
      <c r="C155" s="4">
        <v>45766</v>
      </c>
      <c r="D155" t="s">
        <v>1795</v>
      </c>
      <c r="E155" t="s">
        <v>1793</v>
      </c>
      <c r="F155" t="s">
        <v>1794</v>
      </c>
      <c r="G155" t="str">
        <f>YEAR(tblSiparisler[[#This Row],[SiparisTarihi]])&amp;"-"&amp;TEXT(MONTH(tblSiparisler[[#This Row],[SiparisTarihi]]),"00")</f>
        <v>2025-04</v>
      </c>
      <c r="H155">
        <f>YEAR(tblSiparisler[[#This Row],[SiparisTarihi]])</f>
        <v>2025</v>
      </c>
      <c r="I155">
        <f>MONTH(tblSiparisler[[#This Row],[SiparisTarihi]])</f>
        <v>4</v>
      </c>
      <c r="J155" s="18" t="str">
        <f>CHOOSE(tblSiparisler[[#This Row],[AyNo]],"Ocak","Şubat","Mart","Nisan","Mayıs","Haziran","Temmuz","Ağustos","Eylül","Ekim","Kasım","Aralık")</f>
        <v>Nisan</v>
      </c>
    </row>
    <row r="156" spans="1:10">
      <c r="A156">
        <v>155</v>
      </c>
      <c r="B156">
        <v>33</v>
      </c>
      <c r="C156" s="4">
        <v>45402</v>
      </c>
      <c r="D156" t="s">
        <v>1792</v>
      </c>
      <c r="E156" t="s">
        <v>1793</v>
      </c>
      <c r="F156" t="s">
        <v>1794</v>
      </c>
      <c r="G156" t="str">
        <f>YEAR(tblSiparisler[[#This Row],[SiparisTarihi]])&amp;"-"&amp;TEXT(MONTH(tblSiparisler[[#This Row],[SiparisTarihi]]),"00")</f>
        <v>2024-04</v>
      </c>
      <c r="H156">
        <f>YEAR(tblSiparisler[[#This Row],[SiparisTarihi]])</f>
        <v>2024</v>
      </c>
      <c r="I156">
        <f>MONTH(tblSiparisler[[#This Row],[SiparisTarihi]])</f>
        <v>4</v>
      </c>
      <c r="J156" s="18" t="str">
        <f>CHOOSE(tblSiparisler[[#This Row],[AyNo]],"Ocak","Şubat","Mart","Nisan","Mayıs","Haziran","Temmuz","Ağustos","Eylül","Ekim","Kasım","Aralık")</f>
        <v>Nisan</v>
      </c>
    </row>
    <row r="157" spans="1:10">
      <c r="A157">
        <v>156</v>
      </c>
      <c r="B157">
        <v>625</v>
      </c>
      <c r="C157" s="4">
        <v>45694</v>
      </c>
      <c r="D157" t="s">
        <v>1792</v>
      </c>
      <c r="E157" t="s">
        <v>1793</v>
      </c>
      <c r="F157" t="s">
        <v>1794</v>
      </c>
      <c r="G157" t="str">
        <f>YEAR(tblSiparisler[[#This Row],[SiparisTarihi]])&amp;"-"&amp;TEXT(MONTH(tblSiparisler[[#This Row],[SiparisTarihi]]),"00")</f>
        <v>2025-02</v>
      </c>
      <c r="H157">
        <f>YEAR(tblSiparisler[[#This Row],[SiparisTarihi]])</f>
        <v>2025</v>
      </c>
      <c r="I157">
        <f>MONTH(tblSiparisler[[#This Row],[SiparisTarihi]])</f>
        <v>2</v>
      </c>
      <c r="J157" s="18" t="str">
        <f>CHOOSE(tblSiparisler[[#This Row],[AyNo]],"Ocak","Şubat","Mart","Nisan","Mayıs","Haziran","Temmuz","Ağustos","Eylül","Ekim","Kasım","Aralık")</f>
        <v>Şubat</v>
      </c>
    </row>
    <row r="158" spans="1:10">
      <c r="A158">
        <v>157</v>
      </c>
      <c r="B158">
        <v>206</v>
      </c>
      <c r="C158" s="4">
        <v>45483</v>
      </c>
      <c r="D158" t="s">
        <v>1792</v>
      </c>
      <c r="E158" t="s">
        <v>1793</v>
      </c>
      <c r="F158" t="s">
        <v>1799</v>
      </c>
      <c r="G158" t="str">
        <f>YEAR(tblSiparisler[[#This Row],[SiparisTarihi]])&amp;"-"&amp;TEXT(MONTH(tblSiparisler[[#This Row],[SiparisTarihi]]),"00")</f>
        <v>2024-07</v>
      </c>
      <c r="H158">
        <f>YEAR(tblSiparisler[[#This Row],[SiparisTarihi]])</f>
        <v>2024</v>
      </c>
      <c r="I158">
        <f>MONTH(tblSiparisler[[#This Row],[SiparisTarihi]])</f>
        <v>7</v>
      </c>
      <c r="J158" s="18" t="str">
        <f>CHOOSE(tblSiparisler[[#This Row],[AyNo]],"Ocak","Şubat","Mart","Nisan","Mayıs","Haziran","Temmuz","Ağustos","Eylül","Ekim","Kasım","Aralık")</f>
        <v>Temmuz</v>
      </c>
    </row>
    <row r="159" spans="1:10">
      <c r="A159">
        <v>158</v>
      </c>
      <c r="B159">
        <v>90</v>
      </c>
      <c r="C159" s="4">
        <v>45467</v>
      </c>
      <c r="D159" t="s">
        <v>1795</v>
      </c>
      <c r="E159" t="s">
        <v>1793</v>
      </c>
      <c r="F159" t="s">
        <v>1797</v>
      </c>
      <c r="G159" t="str">
        <f>YEAR(tblSiparisler[[#This Row],[SiparisTarihi]])&amp;"-"&amp;TEXT(MONTH(tblSiparisler[[#This Row],[SiparisTarihi]]),"00")</f>
        <v>2024-06</v>
      </c>
      <c r="H159">
        <f>YEAR(tblSiparisler[[#This Row],[SiparisTarihi]])</f>
        <v>2024</v>
      </c>
      <c r="I159">
        <f>MONTH(tblSiparisler[[#This Row],[SiparisTarihi]])</f>
        <v>6</v>
      </c>
      <c r="J159" s="18" t="str">
        <f>CHOOSE(tblSiparisler[[#This Row],[AyNo]],"Ocak","Şubat","Mart","Nisan","Mayıs","Haziran","Temmuz","Ağustos","Eylül","Ekim","Kasım","Aralık")</f>
        <v>Haziran</v>
      </c>
    </row>
    <row r="160" spans="1:10">
      <c r="A160">
        <v>159</v>
      </c>
      <c r="B160">
        <v>539</v>
      </c>
      <c r="C160" s="4">
        <v>45601</v>
      </c>
      <c r="D160" t="s">
        <v>1792</v>
      </c>
      <c r="E160" t="s">
        <v>1793</v>
      </c>
      <c r="F160" t="s">
        <v>1797</v>
      </c>
      <c r="G160" t="str">
        <f>YEAR(tblSiparisler[[#This Row],[SiparisTarihi]])&amp;"-"&amp;TEXT(MONTH(tblSiparisler[[#This Row],[SiparisTarihi]]),"00")</f>
        <v>2024-11</v>
      </c>
      <c r="H160">
        <f>YEAR(tblSiparisler[[#This Row],[SiparisTarihi]])</f>
        <v>2024</v>
      </c>
      <c r="I160">
        <f>MONTH(tblSiparisler[[#This Row],[SiparisTarihi]])</f>
        <v>11</v>
      </c>
      <c r="J160" s="18" t="str">
        <f>CHOOSE(tblSiparisler[[#This Row],[AyNo]],"Ocak","Şubat","Mart","Nisan","Mayıs","Haziran","Temmuz","Ağustos","Eylül","Ekim","Kasım","Aralık")</f>
        <v>Kasım</v>
      </c>
    </row>
    <row r="161" spans="1:10">
      <c r="A161">
        <v>160</v>
      </c>
      <c r="B161">
        <v>115</v>
      </c>
      <c r="C161" s="4">
        <v>45724</v>
      </c>
      <c r="D161" t="s">
        <v>1792</v>
      </c>
      <c r="E161" t="s">
        <v>1793</v>
      </c>
      <c r="F161" t="s">
        <v>1797</v>
      </c>
      <c r="G161" t="str">
        <f>YEAR(tblSiparisler[[#This Row],[SiparisTarihi]])&amp;"-"&amp;TEXT(MONTH(tblSiparisler[[#This Row],[SiparisTarihi]]),"00")</f>
        <v>2025-03</v>
      </c>
      <c r="H161">
        <f>YEAR(tblSiparisler[[#This Row],[SiparisTarihi]])</f>
        <v>2025</v>
      </c>
      <c r="I161">
        <f>MONTH(tblSiparisler[[#This Row],[SiparisTarihi]])</f>
        <v>3</v>
      </c>
      <c r="J161" s="18" t="str">
        <f>CHOOSE(tblSiparisler[[#This Row],[AyNo]],"Ocak","Şubat","Mart","Nisan","Mayıs","Haziran","Temmuz","Ağustos","Eylül","Ekim","Kasım","Aralık")</f>
        <v>Mart</v>
      </c>
    </row>
    <row r="162" spans="1:10">
      <c r="A162">
        <v>161</v>
      </c>
      <c r="B162">
        <v>260</v>
      </c>
      <c r="C162" s="4">
        <v>45397</v>
      </c>
      <c r="D162" t="s">
        <v>1795</v>
      </c>
      <c r="E162" t="s">
        <v>1793</v>
      </c>
      <c r="F162" t="s">
        <v>1799</v>
      </c>
      <c r="G162" t="str">
        <f>YEAR(tblSiparisler[[#This Row],[SiparisTarihi]])&amp;"-"&amp;TEXT(MONTH(tblSiparisler[[#This Row],[SiparisTarihi]]),"00")</f>
        <v>2024-04</v>
      </c>
      <c r="H162">
        <f>YEAR(tblSiparisler[[#This Row],[SiparisTarihi]])</f>
        <v>2024</v>
      </c>
      <c r="I162">
        <f>MONTH(tblSiparisler[[#This Row],[SiparisTarihi]])</f>
        <v>4</v>
      </c>
      <c r="J162" s="18" t="str">
        <f>CHOOSE(tblSiparisler[[#This Row],[AyNo]],"Ocak","Şubat","Mart","Nisan","Mayıs","Haziran","Temmuz","Ağustos","Eylül","Ekim","Kasım","Aralık")</f>
        <v>Nisan</v>
      </c>
    </row>
    <row r="163" spans="1:10">
      <c r="A163">
        <v>162</v>
      </c>
      <c r="B163">
        <v>178</v>
      </c>
      <c r="C163" s="4">
        <v>45354</v>
      </c>
      <c r="D163" t="s">
        <v>1792</v>
      </c>
      <c r="E163" t="s">
        <v>1793</v>
      </c>
      <c r="F163" t="s">
        <v>1797</v>
      </c>
      <c r="G163" t="str">
        <f>YEAR(tblSiparisler[[#This Row],[SiparisTarihi]])&amp;"-"&amp;TEXT(MONTH(tblSiparisler[[#This Row],[SiparisTarihi]]),"00")</f>
        <v>2024-03</v>
      </c>
      <c r="H163">
        <f>YEAR(tblSiparisler[[#This Row],[SiparisTarihi]])</f>
        <v>2024</v>
      </c>
      <c r="I163">
        <f>MONTH(tblSiparisler[[#This Row],[SiparisTarihi]])</f>
        <v>3</v>
      </c>
      <c r="J163" s="18" t="str">
        <f>CHOOSE(tblSiparisler[[#This Row],[AyNo]],"Ocak","Şubat","Mart","Nisan","Mayıs","Haziran","Temmuz","Ağustos","Eylül","Ekim","Kasım","Aralık")</f>
        <v>Mart</v>
      </c>
    </row>
    <row r="164" spans="1:10">
      <c r="A164">
        <v>163</v>
      </c>
      <c r="B164">
        <v>500</v>
      </c>
      <c r="C164" s="4">
        <v>45953</v>
      </c>
      <c r="D164" t="s">
        <v>1792</v>
      </c>
      <c r="E164" t="s">
        <v>1793</v>
      </c>
      <c r="F164" t="s">
        <v>1797</v>
      </c>
      <c r="G164" t="str">
        <f>YEAR(tblSiparisler[[#This Row],[SiparisTarihi]])&amp;"-"&amp;TEXT(MONTH(tblSiparisler[[#This Row],[SiparisTarihi]]),"00")</f>
        <v>2025-10</v>
      </c>
      <c r="H164">
        <f>YEAR(tblSiparisler[[#This Row],[SiparisTarihi]])</f>
        <v>2025</v>
      </c>
      <c r="I164">
        <f>MONTH(tblSiparisler[[#This Row],[SiparisTarihi]])</f>
        <v>10</v>
      </c>
      <c r="J164" s="18" t="str">
        <f>CHOOSE(tblSiparisler[[#This Row],[AyNo]],"Ocak","Şubat","Mart","Nisan","Mayıs","Haziran","Temmuz","Ağustos","Eylül","Ekim","Kasım","Aralık")</f>
        <v>Ekim</v>
      </c>
    </row>
    <row r="165" spans="1:10">
      <c r="A165">
        <v>164</v>
      </c>
      <c r="B165">
        <v>469</v>
      </c>
      <c r="C165" s="4">
        <v>45993</v>
      </c>
      <c r="D165" t="s">
        <v>1792</v>
      </c>
      <c r="E165" t="s">
        <v>1793</v>
      </c>
      <c r="F165" t="s">
        <v>1794</v>
      </c>
      <c r="G165" t="str">
        <f>YEAR(tblSiparisler[[#This Row],[SiparisTarihi]])&amp;"-"&amp;TEXT(MONTH(tblSiparisler[[#This Row],[SiparisTarihi]]),"00")</f>
        <v>2025-12</v>
      </c>
      <c r="H165">
        <f>YEAR(tblSiparisler[[#This Row],[SiparisTarihi]])</f>
        <v>2025</v>
      </c>
      <c r="I165">
        <f>MONTH(tblSiparisler[[#This Row],[SiparisTarihi]])</f>
        <v>12</v>
      </c>
      <c r="J165" s="18" t="str">
        <f>CHOOSE(tblSiparisler[[#This Row],[AyNo]],"Ocak","Şubat","Mart","Nisan","Mayıs","Haziran","Temmuz","Ağustos","Eylül","Ekim","Kasım","Aralık")</f>
        <v>Aralık</v>
      </c>
    </row>
    <row r="166" spans="1:10">
      <c r="A166">
        <v>165</v>
      </c>
      <c r="B166">
        <v>631</v>
      </c>
      <c r="C166" s="4">
        <v>45457</v>
      </c>
      <c r="D166" t="s">
        <v>1795</v>
      </c>
      <c r="E166" t="s">
        <v>1793</v>
      </c>
      <c r="F166" t="s">
        <v>1794</v>
      </c>
      <c r="G166" t="str">
        <f>YEAR(tblSiparisler[[#This Row],[SiparisTarihi]])&amp;"-"&amp;TEXT(MONTH(tblSiparisler[[#This Row],[SiparisTarihi]]),"00")</f>
        <v>2024-06</v>
      </c>
      <c r="H166">
        <f>YEAR(tblSiparisler[[#This Row],[SiparisTarihi]])</f>
        <v>2024</v>
      </c>
      <c r="I166">
        <f>MONTH(tblSiparisler[[#This Row],[SiparisTarihi]])</f>
        <v>6</v>
      </c>
      <c r="J166" s="18" t="str">
        <f>CHOOSE(tblSiparisler[[#This Row],[AyNo]],"Ocak","Şubat","Mart","Nisan","Mayıs","Haziran","Temmuz","Ağustos","Eylül","Ekim","Kasım","Aralık")</f>
        <v>Haziran</v>
      </c>
    </row>
    <row r="167" spans="1:10">
      <c r="A167">
        <v>166</v>
      </c>
      <c r="B167">
        <v>163</v>
      </c>
      <c r="C167" s="4">
        <v>45340</v>
      </c>
      <c r="D167" t="s">
        <v>1796</v>
      </c>
      <c r="E167" t="s">
        <v>1793</v>
      </c>
      <c r="F167" t="s">
        <v>1797</v>
      </c>
      <c r="G167" t="str">
        <f>YEAR(tblSiparisler[[#This Row],[SiparisTarihi]])&amp;"-"&amp;TEXT(MONTH(tblSiparisler[[#This Row],[SiparisTarihi]]),"00")</f>
        <v>2024-02</v>
      </c>
      <c r="H167">
        <f>YEAR(tblSiparisler[[#This Row],[SiparisTarihi]])</f>
        <v>2024</v>
      </c>
      <c r="I167">
        <f>MONTH(tblSiparisler[[#This Row],[SiparisTarihi]])</f>
        <v>2</v>
      </c>
      <c r="J167" s="18" t="str">
        <f>CHOOSE(tblSiparisler[[#This Row],[AyNo]],"Ocak","Şubat","Mart","Nisan","Mayıs","Haziran","Temmuz","Ağustos","Eylül","Ekim","Kasım","Aralık")</f>
        <v>Şubat</v>
      </c>
    </row>
    <row r="168" spans="1:10">
      <c r="A168">
        <v>167</v>
      </c>
      <c r="B168">
        <v>450</v>
      </c>
      <c r="C168" s="4">
        <v>45790</v>
      </c>
      <c r="D168" t="s">
        <v>1792</v>
      </c>
      <c r="E168" t="s">
        <v>1793</v>
      </c>
      <c r="F168" t="s">
        <v>1797</v>
      </c>
      <c r="G168" t="str">
        <f>YEAR(tblSiparisler[[#This Row],[SiparisTarihi]])&amp;"-"&amp;TEXT(MONTH(tblSiparisler[[#This Row],[SiparisTarihi]]),"00")</f>
        <v>2025-05</v>
      </c>
      <c r="H168">
        <f>YEAR(tblSiparisler[[#This Row],[SiparisTarihi]])</f>
        <v>2025</v>
      </c>
      <c r="I168">
        <f>MONTH(tblSiparisler[[#This Row],[SiparisTarihi]])</f>
        <v>5</v>
      </c>
      <c r="J168" s="18" t="str">
        <f>CHOOSE(tblSiparisler[[#This Row],[AyNo]],"Ocak","Şubat","Mart","Nisan","Mayıs","Haziran","Temmuz","Ağustos","Eylül","Ekim","Kasım","Aralık")</f>
        <v>Mayıs</v>
      </c>
    </row>
    <row r="169" spans="1:10">
      <c r="A169">
        <v>168</v>
      </c>
      <c r="B169">
        <v>692</v>
      </c>
      <c r="C169" s="4">
        <v>45910</v>
      </c>
      <c r="D169" t="s">
        <v>1795</v>
      </c>
      <c r="E169" t="s">
        <v>1793</v>
      </c>
      <c r="F169" t="s">
        <v>1799</v>
      </c>
      <c r="G169" t="str">
        <f>YEAR(tblSiparisler[[#This Row],[SiparisTarihi]])&amp;"-"&amp;TEXT(MONTH(tblSiparisler[[#This Row],[SiparisTarihi]]),"00")</f>
        <v>2025-09</v>
      </c>
      <c r="H169">
        <f>YEAR(tblSiparisler[[#This Row],[SiparisTarihi]])</f>
        <v>2025</v>
      </c>
      <c r="I169">
        <f>MONTH(tblSiparisler[[#This Row],[SiparisTarihi]])</f>
        <v>9</v>
      </c>
      <c r="J169" s="18" t="str">
        <f>CHOOSE(tblSiparisler[[#This Row],[AyNo]],"Ocak","Şubat","Mart","Nisan","Mayıs","Haziran","Temmuz","Ağustos","Eylül","Ekim","Kasım","Aralık")</f>
        <v>Eylül</v>
      </c>
    </row>
    <row r="170" spans="1:10">
      <c r="A170">
        <v>169</v>
      </c>
      <c r="B170">
        <v>621</v>
      </c>
      <c r="C170" s="4">
        <v>45916</v>
      </c>
      <c r="D170" t="s">
        <v>1795</v>
      </c>
      <c r="E170" t="s">
        <v>1798</v>
      </c>
      <c r="F170" t="s">
        <v>1794</v>
      </c>
      <c r="G170" t="str">
        <f>YEAR(tblSiparisler[[#This Row],[SiparisTarihi]])&amp;"-"&amp;TEXT(MONTH(tblSiparisler[[#This Row],[SiparisTarihi]]),"00")</f>
        <v>2025-09</v>
      </c>
      <c r="H170">
        <f>YEAR(tblSiparisler[[#This Row],[SiparisTarihi]])</f>
        <v>2025</v>
      </c>
      <c r="I170">
        <f>MONTH(tblSiparisler[[#This Row],[SiparisTarihi]])</f>
        <v>9</v>
      </c>
      <c r="J170" s="18" t="str">
        <f>CHOOSE(tblSiparisler[[#This Row],[AyNo]],"Ocak","Şubat","Mart","Nisan","Mayıs","Haziran","Temmuz","Ağustos","Eylül","Ekim","Kasım","Aralık")</f>
        <v>Eylül</v>
      </c>
    </row>
    <row r="171" spans="1:10">
      <c r="A171">
        <v>170</v>
      </c>
      <c r="B171">
        <v>279</v>
      </c>
      <c r="C171" s="4">
        <v>45591</v>
      </c>
      <c r="D171" t="s">
        <v>1795</v>
      </c>
      <c r="E171" t="s">
        <v>1793</v>
      </c>
      <c r="F171" t="s">
        <v>1794</v>
      </c>
      <c r="G171" t="str">
        <f>YEAR(tblSiparisler[[#This Row],[SiparisTarihi]])&amp;"-"&amp;TEXT(MONTH(tblSiparisler[[#This Row],[SiparisTarihi]]),"00")</f>
        <v>2024-10</v>
      </c>
      <c r="H171">
        <f>YEAR(tblSiparisler[[#This Row],[SiparisTarihi]])</f>
        <v>2024</v>
      </c>
      <c r="I171">
        <f>MONTH(tblSiparisler[[#This Row],[SiparisTarihi]])</f>
        <v>10</v>
      </c>
      <c r="J171" s="18" t="str">
        <f>CHOOSE(tblSiparisler[[#This Row],[AyNo]],"Ocak","Şubat","Mart","Nisan","Mayıs","Haziran","Temmuz","Ağustos","Eylül","Ekim","Kasım","Aralık")</f>
        <v>Ekim</v>
      </c>
    </row>
    <row r="172" spans="1:10">
      <c r="A172">
        <v>171</v>
      </c>
      <c r="B172">
        <v>403</v>
      </c>
      <c r="C172" s="4">
        <v>45379</v>
      </c>
      <c r="D172" t="s">
        <v>1792</v>
      </c>
      <c r="E172" t="s">
        <v>1793</v>
      </c>
      <c r="F172" t="s">
        <v>1797</v>
      </c>
      <c r="G172" t="str">
        <f>YEAR(tblSiparisler[[#This Row],[SiparisTarihi]])&amp;"-"&amp;TEXT(MONTH(tblSiparisler[[#This Row],[SiparisTarihi]]),"00")</f>
        <v>2024-03</v>
      </c>
      <c r="H172">
        <f>YEAR(tblSiparisler[[#This Row],[SiparisTarihi]])</f>
        <v>2024</v>
      </c>
      <c r="I172">
        <f>MONTH(tblSiparisler[[#This Row],[SiparisTarihi]])</f>
        <v>3</v>
      </c>
      <c r="J172" s="18" t="str">
        <f>CHOOSE(tblSiparisler[[#This Row],[AyNo]],"Ocak","Şubat","Mart","Nisan","Mayıs","Haziran","Temmuz","Ağustos","Eylül","Ekim","Kasım","Aralık")</f>
        <v>Mart</v>
      </c>
    </row>
    <row r="173" spans="1:10">
      <c r="A173">
        <v>172</v>
      </c>
      <c r="B173">
        <v>714</v>
      </c>
      <c r="C173" s="4">
        <v>45820</v>
      </c>
      <c r="D173" t="s">
        <v>1795</v>
      </c>
      <c r="E173" t="s">
        <v>1793</v>
      </c>
      <c r="F173" t="s">
        <v>1797</v>
      </c>
      <c r="G173" t="str">
        <f>YEAR(tblSiparisler[[#This Row],[SiparisTarihi]])&amp;"-"&amp;TEXT(MONTH(tblSiparisler[[#This Row],[SiparisTarihi]]),"00")</f>
        <v>2025-06</v>
      </c>
      <c r="H173">
        <f>YEAR(tblSiparisler[[#This Row],[SiparisTarihi]])</f>
        <v>2025</v>
      </c>
      <c r="I173">
        <f>MONTH(tblSiparisler[[#This Row],[SiparisTarihi]])</f>
        <v>6</v>
      </c>
      <c r="J173" s="18" t="str">
        <f>CHOOSE(tblSiparisler[[#This Row],[AyNo]],"Ocak","Şubat","Mart","Nisan","Mayıs","Haziran","Temmuz","Ağustos","Eylül","Ekim","Kasım","Aralık")</f>
        <v>Haziran</v>
      </c>
    </row>
    <row r="174" spans="1:10">
      <c r="A174">
        <v>173</v>
      </c>
      <c r="B174">
        <v>264</v>
      </c>
      <c r="C174" s="4">
        <v>45703</v>
      </c>
      <c r="D174" t="s">
        <v>1796</v>
      </c>
      <c r="E174" t="s">
        <v>1793</v>
      </c>
      <c r="F174" t="s">
        <v>1797</v>
      </c>
      <c r="G174" t="str">
        <f>YEAR(tblSiparisler[[#This Row],[SiparisTarihi]])&amp;"-"&amp;TEXT(MONTH(tblSiparisler[[#This Row],[SiparisTarihi]]),"00")</f>
        <v>2025-02</v>
      </c>
      <c r="H174">
        <f>YEAR(tblSiparisler[[#This Row],[SiparisTarihi]])</f>
        <v>2025</v>
      </c>
      <c r="I174">
        <f>MONTH(tblSiparisler[[#This Row],[SiparisTarihi]])</f>
        <v>2</v>
      </c>
      <c r="J174" s="18" t="str">
        <f>CHOOSE(tblSiparisler[[#This Row],[AyNo]],"Ocak","Şubat","Mart","Nisan","Mayıs","Haziran","Temmuz","Ağustos","Eylül","Ekim","Kasım","Aralık")</f>
        <v>Şubat</v>
      </c>
    </row>
    <row r="175" spans="1:10">
      <c r="A175">
        <v>174</v>
      </c>
      <c r="B175">
        <v>561</v>
      </c>
      <c r="C175" s="4">
        <v>45603</v>
      </c>
      <c r="D175" t="s">
        <v>1795</v>
      </c>
      <c r="E175" t="s">
        <v>1793</v>
      </c>
      <c r="F175" t="s">
        <v>1797</v>
      </c>
      <c r="G175" t="str">
        <f>YEAR(tblSiparisler[[#This Row],[SiparisTarihi]])&amp;"-"&amp;TEXT(MONTH(tblSiparisler[[#This Row],[SiparisTarihi]]),"00")</f>
        <v>2024-11</v>
      </c>
      <c r="H175">
        <f>YEAR(tblSiparisler[[#This Row],[SiparisTarihi]])</f>
        <v>2024</v>
      </c>
      <c r="I175">
        <f>MONTH(tblSiparisler[[#This Row],[SiparisTarihi]])</f>
        <v>11</v>
      </c>
      <c r="J175" s="18" t="str">
        <f>CHOOSE(tblSiparisler[[#This Row],[AyNo]],"Ocak","Şubat","Mart","Nisan","Mayıs","Haziran","Temmuz","Ağustos","Eylül","Ekim","Kasım","Aralık")</f>
        <v>Kasım</v>
      </c>
    </row>
    <row r="176" spans="1:10">
      <c r="A176">
        <v>175</v>
      </c>
      <c r="B176">
        <v>621</v>
      </c>
      <c r="C176" s="4">
        <v>45706</v>
      </c>
      <c r="D176" t="s">
        <v>1795</v>
      </c>
      <c r="E176" t="s">
        <v>1798</v>
      </c>
      <c r="F176" t="s">
        <v>1797</v>
      </c>
      <c r="G176" t="str">
        <f>YEAR(tblSiparisler[[#This Row],[SiparisTarihi]])&amp;"-"&amp;TEXT(MONTH(tblSiparisler[[#This Row],[SiparisTarihi]]),"00")</f>
        <v>2025-02</v>
      </c>
      <c r="H176">
        <f>YEAR(tblSiparisler[[#This Row],[SiparisTarihi]])</f>
        <v>2025</v>
      </c>
      <c r="I176">
        <f>MONTH(tblSiparisler[[#This Row],[SiparisTarihi]])</f>
        <v>2</v>
      </c>
      <c r="J176" s="18" t="str">
        <f>CHOOSE(tblSiparisler[[#This Row],[AyNo]],"Ocak","Şubat","Mart","Nisan","Mayıs","Haziran","Temmuz","Ağustos","Eylül","Ekim","Kasım","Aralık")</f>
        <v>Şubat</v>
      </c>
    </row>
    <row r="177" spans="1:10">
      <c r="A177">
        <v>176</v>
      </c>
      <c r="B177">
        <v>242</v>
      </c>
      <c r="C177" s="4">
        <v>45640</v>
      </c>
      <c r="D177" t="s">
        <v>1795</v>
      </c>
      <c r="E177" t="s">
        <v>1793</v>
      </c>
      <c r="F177" t="s">
        <v>1797</v>
      </c>
      <c r="G177" t="str">
        <f>YEAR(tblSiparisler[[#This Row],[SiparisTarihi]])&amp;"-"&amp;TEXT(MONTH(tblSiparisler[[#This Row],[SiparisTarihi]]),"00")</f>
        <v>2024-12</v>
      </c>
      <c r="H177">
        <f>YEAR(tblSiparisler[[#This Row],[SiparisTarihi]])</f>
        <v>2024</v>
      </c>
      <c r="I177">
        <f>MONTH(tblSiparisler[[#This Row],[SiparisTarihi]])</f>
        <v>12</v>
      </c>
      <c r="J177" s="18" t="str">
        <f>CHOOSE(tblSiparisler[[#This Row],[AyNo]],"Ocak","Şubat","Mart","Nisan","Mayıs","Haziran","Temmuz","Ağustos","Eylül","Ekim","Kasım","Aralık")</f>
        <v>Aralık</v>
      </c>
    </row>
    <row r="178" spans="1:10">
      <c r="A178">
        <v>177</v>
      </c>
      <c r="B178">
        <v>602</v>
      </c>
      <c r="C178" s="4">
        <v>45419</v>
      </c>
      <c r="D178" t="s">
        <v>1792</v>
      </c>
      <c r="E178" t="s">
        <v>1793</v>
      </c>
      <c r="F178" t="s">
        <v>1797</v>
      </c>
      <c r="G178" t="str">
        <f>YEAR(tblSiparisler[[#This Row],[SiparisTarihi]])&amp;"-"&amp;TEXT(MONTH(tblSiparisler[[#This Row],[SiparisTarihi]]),"00")</f>
        <v>2024-05</v>
      </c>
      <c r="H178">
        <f>YEAR(tblSiparisler[[#This Row],[SiparisTarihi]])</f>
        <v>2024</v>
      </c>
      <c r="I178">
        <f>MONTH(tblSiparisler[[#This Row],[SiparisTarihi]])</f>
        <v>5</v>
      </c>
      <c r="J178" s="18" t="str">
        <f>CHOOSE(tblSiparisler[[#This Row],[AyNo]],"Ocak","Şubat","Mart","Nisan","Mayıs","Haziran","Temmuz","Ağustos","Eylül","Ekim","Kasım","Aralık")</f>
        <v>Mayıs</v>
      </c>
    </row>
    <row r="179" spans="1:10">
      <c r="A179">
        <v>178</v>
      </c>
      <c r="B179">
        <v>711</v>
      </c>
      <c r="C179" s="4">
        <v>45934</v>
      </c>
      <c r="D179" t="s">
        <v>1795</v>
      </c>
      <c r="E179" t="s">
        <v>1800</v>
      </c>
      <c r="F179" t="s">
        <v>1797</v>
      </c>
      <c r="G179" t="str">
        <f>YEAR(tblSiparisler[[#This Row],[SiparisTarihi]])&amp;"-"&amp;TEXT(MONTH(tblSiparisler[[#This Row],[SiparisTarihi]]),"00")</f>
        <v>2025-10</v>
      </c>
      <c r="H179">
        <f>YEAR(tblSiparisler[[#This Row],[SiparisTarihi]])</f>
        <v>2025</v>
      </c>
      <c r="I179">
        <f>MONTH(tblSiparisler[[#This Row],[SiparisTarihi]])</f>
        <v>10</v>
      </c>
      <c r="J179" s="18" t="str">
        <f>CHOOSE(tblSiparisler[[#This Row],[AyNo]],"Ocak","Şubat","Mart","Nisan","Mayıs","Haziran","Temmuz","Ağustos","Eylül","Ekim","Kasım","Aralık")</f>
        <v>Ekim</v>
      </c>
    </row>
    <row r="180" spans="1:10">
      <c r="A180">
        <v>179</v>
      </c>
      <c r="B180">
        <v>569</v>
      </c>
      <c r="C180" s="4">
        <v>45824</v>
      </c>
      <c r="D180" t="s">
        <v>1795</v>
      </c>
      <c r="E180" t="s">
        <v>1793</v>
      </c>
      <c r="F180" t="s">
        <v>1794</v>
      </c>
      <c r="G180" t="str">
        <f>YEAR(tblSiparisler[[#This Row],[SiparisTarihi]])&amp;"-"&amp;TEXT(MONTH(tblSiparisler[[#This Row],[SiparisTarihi]]),"00")</f>
        <v>2025-06</v>
      </c>
      <c r="H180">
        <f>YEAR(tblSiparisler[[#This Row],[SiparisTarihi]])</f>
        <v>2025</v>
      </c>
      <c r="I180">
        <f>MONTH(tblSiparisler[[#This Row],[SiparisTarihi]])</f>
        <v>6</v>
      </c>
      <c r="J180" s="18" t="str">
        <f>CHOOSE(tblSiparisler[[#This Row],[AyNo]],"Ocak","Şubat","Mart","Nisan","Mayıs","Haziran","Temmuz","Ağustos","Eylül","Ekim","Kasım","Aralık")</f>
        <v>Haziran</v>
      </c>
    </row>
    <row r="181" spans="1:10">
      <c r="A181">
        <v>180</v>
      </c>
      <c r="B181">
        <v>658</v>
      </c>
      <c r="C181" s="4">
        <v>45375</v>
      </c>
      <c r="D181" t="s">
        <v>1792</v>
      </c>
      <c r="E181" t="s">
        <v>1793</v>
      </c>
      <c r="F181" t="s">
        <v>1797</v>
      </c>
      <c r="G181" t="str">
        <f>YEAR(tblSiparisler[[#This Row],[SiparisTarihi]])&amp;"-"&amp;TEXT(MONTH(tblSiparisler[[#This Row],[SiparisTarihi]]),"00")</f>
        <v>2024-03</v>
      </c>
      <c r="H181">
        <f>YEAR(tblSiparisler[[#This Row],[SiparisTarihi]])</f>
        <v>2024</v>
      </c>
      <c r="I181">
        <f>MONTH(tblSiparisler[[#This Row],[SiparisTarihi]])</f>
        <v>3</v>
      </c>
      <c r="J181" s="18" t="str">
        <f>CHOOSE(tblSiparisler[[#This Row],[AyNo]],"Ocak","Şubat","Mart","Nisan","Mayıs","Haziran","Temmuz","Ağustos","Eylül","Ekim","Kasım","Aralık")</f>
        <v>Mart</v>
      </c>
    </row>
    <row r="182" spans="1:10">
      <c r="A182">
        <v>181</v>
      </c>
      <c r="B182">
        <v>413</v>
      </c>
      <c r="C182" s="4">
        <v>45696</v>
      </c>
      <c r="D182" t="s">
        <v>1801</v>
      </c>
      <c r="E182" t="s">
        <v>1793</v>
      </c>
      <c r="F182" t="s">
        <v>1794</v>
      </c>
      <c r="G182" t="str">
        <f>YEAR(tblSiparisler[[#This Row],[SiparisTarihi]])&amp;"-"&amp;TEXT(MONTH(tblSiparisler[[#This Row],[SiparisTarihi]]),"00")</f>
        <v>2025-02</v>
      </c>
      <c r="H182">
        <f>YEAR(tblSiparisler[[#This Row],[SiparisTarihi]])</f>
        <v>2025</v>
      </c>
      <c r="I182">
        <f>MONTH(tblSiparisler[[#This Row],[SiparisTarihi]])</f>
        <v>2</v>
      </c>
      <c r="J182" s="18" t="str">
        <f>CHOOSE(tblSiparisler[[#This Row],[AyNo]],"Ocak","Şubat","Mart","Nisan","Mayıs","Haziran","Temmuz","Ağustos","Eylül","Ekim","Kasım","Aralık")</f>
        <v>Şubat</v>
      </c>
    </row>
    <row r="183" spans="1:10">
      <c r="A183">
        <v>182</v>
      </c>
      <c r="B183">
        <v>320</v>
      </c>
      <c r="C183" s="4">
        <v>45415</v>
      </c>
      <c r="D183" t="s">
        <v>1792</v>
      </c>
      <c r="E183" t="s">
        <v>1793</v>
      </c>
      <c r="F183" t="s">
        <v>1794</v>
      </c>
      <c r="G183" t="str">
        <f>YEAR(tblSiparisler[[#This Row],[SiparisTarihi]])&amp;"-"&amp;TEXT(MONTH(tblSiparisler[[#This Row],[SiparisTarihi]]),"00")</f>
        <v>2024-05</v>
      </c>
      <c r="H183">
        <f>YEAR(tblSiparisler[[#This Row],[SiparisTarihi]])</f>
        <v>2024</v>
      </c>
      <c r="I183">
        <f>MONTH(tblSiparisler[[#This Row],[SiparisTarihi]])</f>
        <v>5</v>
      </c>
      <c r="J183" s="18" t="str">
        <f>CHOOSE(tblSiparisler[[#This Row],[AyNo]],"Ocak","Şubat","Mart","Nisan","Mayıs","Haziran","Temmuz","Ağustos","Eylül","Ekim","Kasım","Aralık")</f>
        <v>Mayıs</v>
      </c>
    </row>
    <row r="184" spans="1:10">
      <c r="A184">
        <v>183</v>
      </c>
      <c r="B184">
        <v>628</v>
      </c>
      <c r="C184" s="4">
        <v>45437</v>
      </c>
      <c r="D184" t="s">
        <v>1795</v>
      </c>
      <c r="E184" t="s">
        <v>1793</v>
      </c>
      <c r="F184" t="s">
        <v>1799</v>
      </c>
      <c r="G184" t="str">
        <f>YEAR(tblSiparisler[[#This Row],[SiparisTarihi]])&amp;"-"&amp;TEXT(MONTH(tblSiparisler[[#This Row],[SiparisTarihi]]),"00")</f>
        <v>2024-05</v>
      </c>
      <c r="H184">
        <f>YEAR(tblSiparisler[[#This Row],[SiparisTarihi]])</f>
        <v>2024</v>
      </c>
      <c r="I184">
        <f>MONTH(tblSiparisler[[#This Row],[SiparisTarihi]])</f>
        <v>5</v>
      </c>
      <c r="J184" s="18" t="str">
        <f>CHOOSE(tblSiparisler[[#This Row],[AyNo]],"Ocak","Şubat","Mart","Nisan","Mayıs","Haziran","Temmuz","Ağustos","Eylül","Ekim","Kasım","Aralık")</f>
        <v>Mayıs</v>
      </c>
    </row>
    <row r="185" spans="1:10">
      <c r="A185">
        <v>184</v>
      </c>
      <c r="B185">
        <v>95</v>
      </c>
      <c r="C185" s="4">
        <v>45649</v>
      </c>
      <c r="D185" t="s">
        <v>1792</v>
      </c>
      <c r="E185" t="s">
        <v>1793</v>
      </c>
      <c r="F185" t="s">
        <v>1794</v>
      </c>
      <c r="G185" t="str">
        <f>YEAR(tblSiparisler[[#This Row],[SiparisTarihi]])&amp;"-"&amp;TEXT(MONTH(tblSiparisler[[#This Row],[SiparisTarihi]]),"00")</f>
        <v>2024-12</v>
      </c>
      <c r="H185">
        <f>YEAR(tblSiparisler[[#This Row],[SiparisTarihi]])</f>
        <v>2024</v>
      </c>
      <c r="I185">
        <f>MONTH(tblSiparisler[[#This Row],[SiparisTarihi]])</f>
        <v>12</v>
      </c>
      <c r="J185" s="18" t="str">
        <f>CHOOSE(tblSiparisler[[#This Row],[AyNo]],"Ocak","Şubat","Mart","Nisan","Mayıs","Haziran","Temmuz","Ağustos","Eylül","Ekim","Kasım","Aralık")</f>
        <v>Aralık</v>
      </c>
    </row>
    <row r="186" spans="1:10">
      <c r="A186">
        <v>185</v>
      </c>
      <c r="B186">
        <v>575</v>
      </c>
      <c r="C186" s="4">
        <v>45912</v>
      </c>
      <c r="D186" t="s">
        <v>1792</v>
      </c>
      <c r="E186" t="s">
        <v>1793</v>
      </c>
      <c r="F186" t="s">
        <v>1794</v>
      </c>
      <c r="G186" t="str">
        <f>YEAR(tblSiparisler[[#This Row],[SiparisTarihi]])&amp;"-"&amp;TEXT(MONTH(tblSiparisler[[#This Row],[SiparisTarihi]]),"00")</f>
        <v>2025-09</v>
      </c>
      <c r="H186">
        <f>YEAR(tblSiparisler[[#This Row],[SiparisTarihi]])</f>
        <v>2025</v>
      </c>
      <c r="I186">
        <f>MONTH(tblSiparisler[[#This Row],[SiparisTarihi]])</f>
        <v>9</v>
      </c>
      <c r="J186" s="18" t="str">
        <f>CHOOSE(tblSiparisler[[#This Row],[AyNo]],"Ocak","Şubat","Mart","Nisan","Mayıs","Haziran","Temmuz","Ağustos","Eylül","Ekim","Kasım","Aralık")</f>
        <v>Eylül</v>
      </c>
    </row>
    <row r="187" spans="1:10">
      <c r="A187">
        <v>186</v>
      </c>
      <c r="B187">
        <v>707</v>
      </c>
      <c r="C187" s="4">
        <v>45576</v>
      </c>
      <c r="D187" t="s">
        <v>1795</v>
      </c>
      <c r="E187" t="s">
        <v>1800</v>
      </c>
      <c r="F187" t="s">
        <v>1794</v>
      </c>
      <c r="G187" t="str">
        <f>YEAR(tblSiparisler[[#This Row],[SiparisTarihi]])&amp;"-"&amp;TEXT(MONTH(tblSiparisler[[#This Row],[SiparisTarihi]]),"00")</f>
        <v>2024-10</v>
      </c>
      <c r="H187">
        <f>YEAR(tblSiparisler[[#This Row],[SiparisTarihi]])</f>
        <v>2024</v>
      </c>
      <c r="I187">
        <f>MONTH(tblSiparisler[[#This Row],[SiparisTarihi]])</f>
        <v>10</v>
      </c>
      <c r="J187" s="18" t="str">
        <f>CHOOSE(tblSiparisler[[#This Row],[AyNo]],"Ocak","Şubat","Mart","Nisan","Mayıs","Haziran","Temmuz","Ağustos","Eylül","Ekim","Kasım","Aralık")</f>
        <v>Ekim</v>
      </c>
    </row>
    <row r="188" spans="1:10">
      <c r="A188">
        <v>187</v>
      </c>
      <c r="B188">
        <v>461</v>
      </c>
      <c r="C188" s="4">
        <v>45346</v>
      </c>
      <c r="D188" t="s">
        <v>1796</v>
      </c>
      <c r="E188" t="s">
        <v>1793</v>
      </c>
      <c r="F188" t="s">
        <v>1794</v>
      </c>
      <c r="G188" t="str">
        <f>YEAR(tblSiparisler[[#This Row],[SiparisTarihi]])&amp;"-"&amp;TEXT(MONTH(tblSiparisler[[#This Row],[SiparisTarihi]]),"00")</f>
        <v>2024-02</v>
      </c>
      <c r="H188">
        <f>YEAR(tblSiparisler[[#This Row],[SiparisTarihi]])</f>
        <v>2024</v>
      </c>
      <c r="I188">
        <f>MONTH(tblSiparisler[[#This Row],[SiparisTarihi]])</f>
        <v>2</v>
      </c>
      <c r="J188" s="18" t="str">
        <f>CHOOSE(tblSiparisler[[#This Row],[AyNo]],"Ocak","Şubat","Mart","Nisan","Mayıs","Haziran","Temmuz","Ağustos","Eylül","Ekim","Kasım","Aralık")</f>
        <v>Şubat</v>
      </c>
    </row>
    <row r="189" spans="1:10">
      <c r="A189">
        <v>188</v>
      </c>
      <c r="B189">
        <v>666</v>
      </c>
      <c r="C189" s="4">
        <v>45885</v>
      </c>
      <c r="D189" t="s">
        <v>1792</v>
      </c>
      <c r="E189" t="s">
        <v>1793</v>
      </c>
      <c r="F189" t="s">
        <v>1794</v>
      </c>
      <c r="G189" t="str">
        <f>YEAR(tblSiparisler[[#This Row],[SiparisTarihi]])&amp;"-"&amp;TEXT(MONTH(tblSiparisler[[#This Row],[SiparisTarihi]]),"00")</f>
        <v>2025-08</v>
      </c>
      <c r="H189">
        <f>YEAR(tblSiparisler[[#This Row],[SiparisTarihi]])</f>
        <v>2025</v>
      </c>
      <c r="I189">
        <f>MONTH(tblSiparisler[[#This Row],[SiparisTarihi]])</f>
        <v>8</v>
      </c>
      <c r="J189" s="18" t="str">
        <f>CHOOSE(tblSiparisler[[#This Row],[AyNo]],"Ocak","Şubat","Mart","Nisan","Mayıs","Haziran","Temmuz","Ağustos","Eylül","Ekim","Kasım","Aralık")</f>
        <v>Ağustos</v>
      </c>
    </row>
    <row r="190" spans="1:10">
      <c r="A190">
        <v>189</v>
      </c>
      <c r="B190">
        <v>143</v>
      </c>
      <c r="C190" s="4">
        <v>45316</v>
      </c>
      <c r="D190" t="s">
        <v>1801</v>
      </c>
      <c r="E190" t="s">
        <v>1793</v>
      </c>
      <c r="F190" t="s">
        <v>1797</v>
      </c>
      <c r="G190" t="str">
        <f>YEAR(tblSiparisler[[#This Row],[SiparisTarihi]])&amp;"-"&amp;TEXT(MONTH(tblSiparisler[[#This Row],[SiparisTarihi]]),"00")</f>
        <v>2024-01</v>
      </c>
      <c r="H190">
        <f>YEAR(tblSiparisler[[#This Row],[SiparisTarihi]])</f>
        <v>2024</v>
      </c>
      <c r="I190">
        <f>MONTH(tblSiparisler[[#This Row],[SiparisTarihi]])</f>
        <v>1</v>
      </c>
      <c r="J190" s="18" t="str">
        <f>CHOOSE(tblSiparisler[[#This Row],[AyNo]],"Ocak","Şubat","Mart","Nisan","Mayıs","Haziran","Temmuz","Ağustos","Eylül","Ekim","Kasım","Aralık")</f>
        <v>Ocak</v>
      </c>
    </row>
    <row r="191" spans="1:10">
      <c r="A191">
        <v>190</v>
      </c>
      <c r="B191">
        <v>611</v>
      </c>
      <c r="C191" s="4">
        <v>45449</v>
      </c>
      <c r="D191" t="s">
        <v>1792</v>
      </c>
      <c r="E191" t="s">
        <v>1793</v>
      </c>
      <c r="F191" t="s">
        <v>1797</v>
      </c>
      <c r="G191" t="str">
        <f>YEAR(tblSiparisler[[#This Row],[SiparisTarihi]])&amp;"-"&amp;TEXT(MONTH(tblSiparisler[[#This Row],[SiparisTarihi]]),"00")</f>
        <v>2024-06</v>
      </c>
      <c r="H191">
        <f>YEAR(tblSiparisler[[#This Row],[SiparisTarihi]])</f>
        <v>2024</v>
      </c>
      <c r="I191">
        <f>MONTH(tblSiparisler[[#This Row],[SiparisTarihi]])</f>
        <v>6</v>
      </c>
      <c r="J191" s="18" t="str">
        <f>CHOOSE(tblSiparisler[[#This Row],[AyNo]],"Ocak","Şubat","Mart","Nisan","Mayıs","Haziran","Temmuz","Ağustos","Eylül","Ekim","Kasım","Aralık")</f>
        <v>Haziran</v>
      </c>
    </row>
    <row r="192" spans="1:10">
      <c r="A192">
        <v>191</v>
      </c>
      <c r="B192">
        <v>292</v>
      </c>
      <c r="C192" s="4">
        <v>45415</v>
      </c>
      <c r="D192" t="s">
        <v>1792</v>
      </c>
      <c r="E192" t="s">
        <v>1793</v>
      </c>
      <c r="F192" t="s">
        <v>1794</v>
      </c>
      <c r="G192" t="str">
        <f>YEAR(tblSiparisler[[#This Row],[SiparisTarihi]])&amp;"-"&amp;TEXT(MONTH(tblSiparisler[[#This Row],[SiparisTarihi]]),"00")</f>
        <v>2024-05</v>
      </c>
      <c r="H192">
        <f>YEAR(tblSiparisler[[#This Row],[SiparisTarihi]])</f>
        <v>2024</v>
      </c>
      <c r="I192">
        <f>MONTH(tblSiparisler[[#This Row],[SiparisTarihi]])</f>
        <v>5</v>
      </c>
      <c r="J192" s="18" t="str">
        <f>CHOOSE(tblSiparisler[[#This Row],[AyNo]],"Ocak","Şubat","Mart","Nisan","Mayıs","Haziran","Temmuz","Ağustos","Eylül","Ekim","Kasım","Aralık")</f>
        <v>Mayıs</v>
      </c>
    </row>
    <row r="193" spans="1:10">
      <c r="A193">
        <v>192</v>
      </c>
      <c r="B193">
        <v>48</v>
      </c>
      <c r="C193" s="4">
        <v>45767</v>
      </c>
      <c r="D193" t="s">
        <v>1792</v>
      </c>
      <c r="E193" t="s">
        <v>1793</v>
      </c>
      <c r="F193" t="s">
        <v>1797</v>
      </c>
      <c r="G193" t="str">
        <f>YEAR(tblSiparisler[[#This Row],[SiparisTarihi]])&amp;"-"&amp;TEXT(MONTH(tblSiparisler[[#This Row],[SiparisTarihi]]),"00")</f>
        <v>2025-04</v>
      </c>
      <c r="H193">
        <f>YEAR(tblSiparisler[[#This Row],[SiparisTarihi]])</f>
        <v>2025</v>
      </c>
      <c r="I193">
        <f>MONTH(tblSiparisler[[#This Row],[SiparisTarihi]])</f>
        <v>4</v>
      </c>
      <c r="J193" s="18" t="str">
        <f>CHOOSE(tblSiparisler[[#This Row],[AyNo]],"Ocak","Şubat","Mart","Nisan","Mayıs","Haziran","Temmuz","Ağustos","Eylül","Ekim","Kasım","Aralık")</f>
        <v>Nisan</v>
      </c>
    </row>
    <row r="194" spans="1:10">
      <c r="A194">
        <v>193</v>
      </c>
      <c r="B194">
        <v>97</v>
      </c>
      <c r="C194" s="4">
        <v>45873</v>
      </c>
      <c r="D194" t="s">
        <v>1792</v>
      </c>
      <c r="E194" t="s">
        <v>1793</v>
      </c>
      <c r="F194" t="s">
        <v>1794</v>
      </c>
      <c r="G194" t="str">
        <f>YEAR(tblSiparisler[[#This Row],[SiparisTarihi]])&amp;"-"&amp;TEXT(MONTH(tblSiparisler[[#This Row],[SiparisTarihi]]),"00")</f>
        <v>2025-08</v>
      </c>
      <c r="H194">
        <f>YEAR(tblSiparisler[[#This Row],[SiparisTarihi]])</f>
        <v>2025</v>
      </c>
      <c r="I194">
        <f>MONTH(tblSiparisler[[#This Row],[SiparisTarihi]])</f>
        <v>8</v>
      </c>
      <c r="J194" s="18" t="str">
        <f>CHOOSE(tblSiparisler[[#This Row],[AyNo]],"Ocak","Şubat","Mart","Nisan","Mayıs","Haziran","Temmuz","Ağustos","Eylül","Ekim","Kasım","Aralık")</f>
        <v>Ağustos</v>
      </c>
    </row>
    <row r="195" spans="1:10">
      <c r="A195">
        <v>194</v>
      </c>
      <c r="B195">
        <v>429</v>
      </c>
      <c r="C195" s="4">
        <v>45725</v>
      </c>
      <c r="D195" t="s">
        <v>1796</v>
      </c>
      <c r="E195" t="s">
        <v>1793</v>
      </c>
      <c r="F195" t="s">
        <v>1797</v>
      </c>
      <c r="G195" t="str">
        <f>YEAR(tblSiparisler[[#This Row],[SiparisTarihi]])&amp;"-"&amp;TEXT(MONTH(tblSiparisler[[#This Row],[SiparisTarihi]]),"00")</f>
        <v>2025-03</v>
      </c>
      <c r="H195">
        <f>YEAR(tblSiparisler[[#This Row],[SiparisTarihi]])</f>
        <v>2025</v>
      </c>
      <c r="I195">
        <f>MONTH(tblSiparisler[[#This Row],[SiparisTarihi]])</f>
        <v>3</v>
      </c>
      <c r="J195" s="18" t="str">
        <f>CHOOSE(tblSiparisler[[#This Row],[AyNo]],"Ocak","Şubat","Mart","Nisan","Mayıs","Haziran","Temmuz","Ağustos","Eylül","Ekim","Kasım","Aralık")</f>
        <v>Mart</v>
      </c>
    </row>
    <row r="196" spans="1:10">
      <c r="A196">
        <v>195</v>
      </c>
      <c r="B196">
        <v>166</v>
      </c>
      <c r="C196" s="4">
        <v>45814</v>
      </c>
      <c r="D196" t="s">
        <v>1792</v>
      </c>
      <c r="E196" t="s">
        <v>1793</v>
      </c>
      <c r="F196" t="s">
        <v>1794</v>
      </c>
      <c r="G196" t="str">
        <f>YEAR(tblSiparisler[[#This Row],[SiparisTarihi]])&amp;"-"&amp;TEXT(MONTH(tblSiparisler[[#This Row],[SiparisTarihi]]),"00")</f>
        <v>2025-06</v>
      </c>
      <c r="H196">
        <f>YEAR(tblSiparisler[[#This Row],[SiparisTarihi]])</f>
        <v>2025</v>
      </c>
      <c r="I196">
        <f>MONTH(tblSiparisler[[#This Row],[SiparisTarihi]])</f>
        <v>6</v>
      </c>
      <c r="J196" s="18" t="str">
        <f>CHOOSE(tblSiparisler[[#This Row],[AyNo]],"Ocak","Şubat","Mart","Nisan","Mayıs","Haziran","Temmuz","Ağustos","Eylül","Ekim","Kasım","Aralık")</f>
        <v>Haziran</v>
      </c>
    </row>
    <row r="197" spans="1:10">
      <c r="A197">
        <v>196</v>
      </c>
      <c r="B197">
        <v>444</v>
      </c>
      <c r="C197" s="4">
        <v>45578</v>
      </c>
      <c r="D197" t="s">
        <v>1801</v>
      </c>
      <c r="E197" t="s">
        <v>1793</v>
      </c>
      <c r="F197" t="s">
        <v>1794</v>
      </c>
      <c r="G197" t="str">
        <f>YEAR(tblSiparisler[[#This Row],[SiparisTarihi]])&amp;"-"&amp;TEXT(MONTH(tblSiparisler[[#This Row],[SiparisTarihi]]),"00")</f>
        <v>2024-10</v>
      </c>
      <c r="H197">
        <f>YEAR(tblSiparisler[[#This Row],[SiparisTarihi]])</f>
        <v>2024</v>
      </c>
      <c r="I197">
        <f>MONTH(tblSiparisler[[#This Row],[SiparisTarihi]])</f>
        <v>10</v>
      </c>
      <c r="J197" s="18" t="str">
        <f>CHOOSE(tblSiparisler[[#This Row],[AyNo]],"Ocak","Şubat","Mart","Nisan","Mayıs","Haziran","Temmuz","Ağustos","Eylül","Ekim","Kasım","Aralık")</f>
        <v>Ekim</v>
      </c>
    </row>
    <row r="198" spans="1:10">
      <c r="A198">
        <v>197</v>
      </c>
      <c r="B198">
        <v>729</v>
      </c>
      <c r="C198" s="4">
        <v>45428</v>
      </c>
      <c r="D198" t="s">
        <v>1795</v>
      </c>
      <c r="E198" t="s">
        <v>1793</v>
      </c>
      <c r="F198" t="s">
        <v>1794</v>
      </c>
      <c r="G198" t="str">
        <f>YEAR(tblSiparisler[[#This Row],[SiparisTarihi]])&amp;"-"&amp;TEXT(MONTH(tblSiparisler[[#This Row],[SiparisTarihi]]),"00")</f>
        <v>2024-05</v>
      </c>
      <c r="H198">
        <f>YEAR(tblSiparisler[[#This Row],[SiparisTarihi]])</f>
        <v>2024</v>
      </c>
      <c r="I198">
        <f>MONTH(tblSiparisler[[#This Row],[SiparisTarihi]])</f>
        <v>5</v>
      </c>
      <c r="J198" s="18" t="str">
        <f>CHOOSE(tblSiparisler[[#This Row],[AyNo]],"Ocak","Şubat","Mart","Nisan","Mayıs","Haziran","Temmuz","Ağustos","Eylül","Ekim","Kasım","Aralık")</f>
        <v>Mayıs</v>
      </c>
    </row>
    <row r="199" spans="1:10">
      <c r="A199">
        <v>198</v>
      </c>
      <c r="B199">
        <v>646</v>
      </c>
      <c r="C199" s="4">
        <v>45907</v>
      </c>
      <c r="D199" t="s">
        <v>1792</v>
      </c>
      <c r="E199" t="s">
        <v>1793</v>
      </c>
      <c r="F199" t="s">
        <v>1794</v>
      </c>
      <c r="G199" t="str">
        <f>YEAR(tblSiparisler[[#This Row],[SiparisTarihi]])&amp;"-"&amp;TEXT(MONTH(tblSiparisler[[#This Row],[SiparisTarihi]]),"00")</f>
        <v>2025-09</v>
      </c>
      <c r="H199">
        <f>YEAR(tblSiparisler[[#This Row],[SiparisTarihi]])</f>
        <v>2025</v>
      </c>
      <c r="I199">
        <f>MONTH(tblSiparisler[[#This Row],[SiparisTarihi]])</f>
        <v>9</v>
      </c>
      <c r="J199" s="18" t="str">
        <f>CHOOSE(tblSiparisler[[#This Row],[AyNo]],"Ocak","Şubat","Mart","Nisan","Mayıs","Haziran","Temmuz","Ağustos","Eylül","Ekim","Kasım","Aralık")</f>
        <v>Eylül</v>
      </c>
    </row>
    <row r="200" spans="1:10">
      <c r="A200">
        <v>199</v>
      </c>
      <c r="B200">
        <v>735</v>
      </c>
      <c r="C200" s="4">
        <v>45658</v>
      </c>
      <c r="D200" t="s">
        <v>1792</v>
      </c>
      <c r="E200" t="s">
        <v>1793</v>
      </c>
      <c r="F200" t="s">
        <v>1794</v>
      </c>
      <c r="G200" t="str">
        <f>YEAR(tblSiparisler[[#This Row],[SiparisTarihi]])&amp;"-"&amp;TEXT(MONTH(tblSiparisler[[#This Row],[SiparisTarihi]]),"00")</f>
        <v>2025-01</v>
      </c>
      <c r="H200">
        <f>YEAR(tblSiparisler[[#This Row],[SiparisTarihi]])</f>
        <v>2025</v>
      </c>
      <c r="I200">
        <f>MONTH(tblSiparisler[[#This Row],[SiparisTarihi]])</f>
        <v>1</v>
      </c>
      <c r="J200" s="18" t="str">
        <f>CHOOSE(tblSiparisler[[#This Row],[AyNo]],"Ocak","Şubat","Mart","Nisan","Mayıs","Haziran","Temmuz","Ağustos","Eylül","Ekim","Kasım","Aralık")</f>
        <v>Ocak</v>
      </c>
    </row>
    <row r="201" spans="1:10">
      <c r="A201">
        <v>200</v>
      </c>
      <c r="B201">
        <v>216</v>
      </c>
      <c r="C201" s="4">
        <v>45804</v>
      </c>
      <c r="D201" t="s">
        <v>1792</v>
      </c>
      <c r="E201" t="s">
        <v>1793</v>
      </c>
      <c r="F201" t="s">
        <v>1794</v>
      </c>
      <c r="G201" t="str">
        <f>YEAR(tblSiparisler[[#This Row],[SiparisTarihi]])&amp;"-"&amp;TEXT(MONTH(tblSiparisler[[#This Row],[SiparisTarihi]]),"00")</f>
        <v>2025-05</v>
      </c>
      <c r="H201">
        <f>YEAR(tblSiparisler[[#This Row],[SiparisTarihi]])</f>
        <v>2025</v>
      </c>
      <c r="I201">
        <f>MONTH(tblSiparisler[[#This Row],[SiparisTarihi]])</f>
        <v>5</v>
      </c>
      <c r="J201" s="18" t="str">
        <f>CHOOSE(tblSiparisler[[#This Row],[AyNo]],"Ocak","Şubat","Mart","Nisan","Mayıs","Haziran","Temmuz","Ağustos","Eylül","Ekim","Kasım","Aralık")</f>
        <v>Mayıs</v>
      </c>
    </row>
    <row r="202" spans="1:10">
      <c r="A202">
        <v>201</v>
      </c>
      <c r="B202">
        <v>175</v>
      </c>
      <c r="C202" s="4">
        <v>45827</v>
      </c>
      <c r="D202" t="s">
        <v>1795</v>
      </c>
      <c r="E202" t="s">
        <v>1793</v>
      </c>
      <c r="F202" t="s">
        <v>1794</v>
      </c>
      <c r="G202" t="str">
        <f>YEAR(tblSiparisler[[#This Row],[SiparisTarihi]])&amp;"-"&amp;TEXT(MONTH(tblSiparisler[[#This Row],[SiparisTarihi]]),"00")</f>
        <v>2025-06</v>
      </c>
      <c r="H202">
        <f>YEAR(tblSiparisler[[#This Row],[SiparisTarihi]])</f>
        <v>2025</v>
      </c>
      <c r="I202">
        <f>MONTH(tblSiparisler[[#This Row],[SiparisTarihi]])</f>
        <v>6</v>
      </c>
      <c r="J202" s="18" t="str">
        <f>CHOOSE(tblSiparisler[[#This Row],[AyNo]],"Ocak","Şubat","Mart","Nisan","Mayıs","Haziran","Temmuz","Ağustos","Eylül","Ekim","Kasım","Aralık")</f>
        <v>Haziran</v>
      </c>
    </row>
    <row r="203" spans="1:10">
      <c r="A203">
        <v>202</v>
      </c>
      <c r="B203">
        <v>703</v>
      </c>
      <c r="C203" s="4">
        <v>45294</v>
      </c>
      <c r="D203" t="s">
        <v>1796</v>
      </c>
      <c r="E203" t="s">
        <v>1793</v>
      </c>
      <c r="F203" t="s">
        <v>1799</v>
      </c>
      <c r="G203" t="str">
        <f>YEAR(tblSiparisler[[#This Row],[SiparisTarihi]])&amp;"-"&amp;TEXT(MONTH(tblSiparisler[[#This Row],[SiparisTarihi]]),"00")</f>
        <v>2024-01</v>
      </c>
      <c r="H203">
        <f>YEAR(tblSiparisler[[#This Row],[SiparisTarihi]])</f>
        <v>2024</v>
      </c>
      <c r="I203">
        <f>MONTH(tblSiparisler[[#This Row],[SiparisTarihi]])</f>
        <v>1</v>
      </c>
      <c r="J203" s="18" t="str">
        <f>CHOOSE(tblSiparisler[[#This Row],[AyNo]],"Ocak","Şubat","Mart","Nisan","Mayıs","Haziran","Temmuz","Ağustos","Eylül","Ekim","Kasım","Aralık")</f>
        <v>Ocak</v>
      </c>
    </row>
    <row r="204" spans="1:10">
      <c r="A204">
        <v>203</v>
      </c>
      <c r="B204">
        <v>542</v>
      </c>
      <c r="C204" s="4">
        <v>45769</v>
      </c>
      <c r="D204" t="s">
        <v>1792</v>
      </c>
      <c r="E204" t="s">
        <v>1793</v>
      </c>
      <c r="F204" t="s">
        <v>1797</v>
      </c>
      <c r="G204" t="str">
        <f>YEAR(tblSiparisler[[#This Row],[SiparisTarihi]])&amp;"-"&amp;TEXT(MONTH(tblSiparisler[[#This Row],[SiparisTarihi]]),"00")</f>
        <v>2025-04</v>
      </c>
      <c r="H204">
        <f>YEAR(tblSiparisler[[#This Row],[SiparisTarihi]])</f>
        <v>2025</v>
      </c>
      <c r="I204">
        <f>MONTH(tblSiparisler[[#This Row],[SiparisTarihi]])</f>
        <v>4</v>
      </c>
      <c r="J204" s="18" t="str">
        <f>CHOOSE(tblSiparisler[[#This Row],[AyNo]],"Ocak","Şubat","Mart","Nisan","Mayıs","Haziran","Temmuz","Ağustos","Eylül","Ekim","Kasım","Aralık")</f>
        <v>Nisan</v>
      </c>
    </row>
    <row r="205" spans="1:10">
      <c r="A205">
        <v>204</v>
      </c>
      <c r="B205">
        <v>640</v>
      </c>
      <c r="C205" s="4">
        <v>45523</v>
      </c>
      <c r="D205" t="s">
        <v>1796</v>
      </c>
      <c r="E205" t="s">
        <v>1793</v>
      </c>
      <c r="F205" t="s">
        <v>1797</v>
      </c>
      <c r="G205" t="str">
        <f>YEAR(tblSiparisler[[#This Row],[SiparisTarihi]])&amp;"-"&amp;TEXT(MONTH(tblSiparisler[[#This Row],[SiparisTarihi]]),"00")</f>
        <v>2024-08</v>
      </c>
      <c r="H205">
        <f>YEAR(tblSiparisler[[#This Row],[SiparisTarihi]])</f>
        <v>2024</v>
      </c>
      <c r="I205">
        <f>MONTH(tblSiparisler[[#This Row],[SiparisTarihi]])</f>
        <v>8</v>
      </c>
      <c r="J205" s="18" t="str">
        <f>CHOOSE(tblSiparisler[[#This Row],[AyNo]],"Ocak","Şubat","Mart","Nisan","Mayıs","Haziran","Temmuz","Ağustos","Eylül","Ekim","Kasım","Aralık")</f>
        <v>Ağustos</v>
      </c>
    </row>
    <row r="206" spans="1:10">
      <c r="A206">
        <v>205</v>
      </c>
      <c r="B206">
        <v>23</v>
      </c>
      <c r="C206" s="4">
        <v>45734</v>
      </c>
      <c r="D206" t="s">
        <v>1801</v>
      </c>
      <c r="E206" t="s">
        <v>1793</v>
      </c>
      <c r="F206" t="s">
        <v>1794</v>
      </c>
      <c r="G206" t="str">
        <f>YEAR(tblSiparisler[[#This Row],[SiparisTarihi]])&amp;"-"&amp;TEXT(MONTH(tblSiparisler[[#This Row],[SiparisTarihi]]),"00")</f>
        <v>2025-03</v>
      </c>
      <c r="H206">
        <f>YEAR(tblSiparisler[[#This Row],[SiparisTarihi]])</f>
        <v>2025</v>
      </c>
      <c r="I206">
        <f>MONTH(tblSiparisler[[#This Row],[SiparisTarihi]])</f>
        <v>3</v>
      </c>
      <c r="J206" s="18" t="str">
        <f>CHOOSE(tblSiparisler[[#This Row],[AyNo]],"Ocak","Şubat","Mart","Nisan","Mayıs","Haziran","Temmuz","Ağustos","Eylül","Ekim","Kasım","Aralık")</f>
        <v>Mart</v>
      </c>
    </row>
    <row r="207" spans="1:10">
      <c r="A207">
        <v>206</v>
      </c>
      <c r="B207">
        <v>660</v>
      </c>
      <c r="C207" s="4">
        <v>45633</v>
      </c>
      <c r="D207" t="s">
        <v>1792</v>
      </c>
      <c r="E207" t="s">
        <v>1793</v>
      </c>
      <c r="F207" t="s">
        <v>1797</v>
      </c>
      <c r="G207" t="str">
        <f>YEAR(tblSiparisler[[#This Row],[SiparisTarihi]])&amp;"-"&amp;TEXT(MONTH(tblSiparisler[[#This Row],[SiparisTarihi]]),"00")</f>
        <v>2024-12</v>
      </c>
      <c r="H207">
        <f>YEAR(tblSiparisler[[#This Row],[SiparisTarihi]])</f>
        <v>2024</v>
      </c>
      <c r="I207">
        <f>MONTH(tblSiparisler[[#This Row],[SiparisTarihi]])</f>
        <v>12</v>
      </c>
      <c r="J207" s="18" t="str">
        <f>CHOOSE(tblSiparisler[[#This Row],[AyNo]],"Ocak","Şubat","Mart","Nisan","Mayıs","Haziran","Temmuz","Ağustos","Eylül","Ekim","Kasım","Aralık")</f>
        <v>Aralık</v>
      </c>
    </row>
    <row r="208" spans="1:10">
      <c r="A208">
        <v>207</v>
      </c>
      <c r="B208">
        <v>707</v>
      </c>
      <c r="C208" s="4">
        <v>46002</v>
      </c>
      <c r="D208" t="s">
        <v>1792</v>
      </c>
      <c r="E208" t="s">
        <v>1793</v>
      </c>
      <c r="F208" t="s">
        <v>1799</v>
      </c>
      <c r="G208" t="str">
        <f>YEAR(tblSiparisler[[#This Row],[SiparisTarihi]])&amp;"-"&amp;TEXT(MONTH(tblSiparisler[[#This Row],[SiparisTarihi]]),"00")</f>
        <v>2025-12</v>
      </c>
      <c r="H208">
        <f>YEAR(tblSiparisler[[#This Row],[SiparisTarihi]])</f>
        <v>2025</v>
      </c>
      <c r="I208">
        <f>MONTH(tblSiparisler[[#This Row],[SiparisTarihi]])</f>
        <v>12</v>
      </c>
      <c r="J208" s="18" t="str">
        <f>CHOOSE(tblSiparisler[[#This Row],[AyNo]],"Ocak","Şubat","Mart","Nisan","Mayıs","Haziran","Temmuz","Ağustos","Eylül","Ekim","Kasım","Aralık")</f>
        <v>Aralık</v>
      </c>
    </row>
    <row r="209" spans="1:10">
      <c r="A209">
        <v>208</v>
      </c>
      <c r="B209">
        <v>41</v>
      </c>
      <c r="C209" s="4">
        <v>45345</v>
      </c>
      <c r="D209" t="s">
        <v>1792</v>
      </c>
      <c r="E209" t="s">
        <v>1793</v>
      </c>
      <c r="F209" t="s">
        <v>1797</v>
      </c>
      <c r="G209" t="str">
        <f>YEAR(tblSiparisler[[#This Row],[SiparisTarihi]])&amp;"-"&amp;TEXT(MONTH(tblSiparisler[[#This Row],[SiparisTarihi]]),"00")</f>
        <v>2024-02</v>
      </c>
      <c r="H209">
        <f>YEAR(tblSiparisler[[#This Row],[SiparisTarihi]])</f>
        <v>2024</v>
      </c>
      <c r="I209">
        <f>MONTH(tblSiparisler[[#This Row],[SiparisTarihi]])</f>
        <v>2</v>
      </c>
      <c r="J209" s="18" t="str">
        <f>CHOOSE(tblSiparisler[[#This Row],[AyNo]],"Ocak","Şubat","Mart","Nisan","Mayıs","Haziran","Temmuz","Ağustos","Eylül","Ekim","Kasım","Aralık")</f>
        <v>Şubat</v>
      </c>
    </row>
    <row r="210" spans="1:10">
      <c r="A210">
        <v>209</v>
      </c>
      <c r="B210">
        <v>22</v>
      </c>
      <c r="C210" s="4">
        <v>45821</v>
      </c>
      <c r="D210" t="s">
        <v>1792</v>
      </c>
      <c r="E210" t="s">
        <v>1793</v>
      </c>
      <c r="F210" t="s">
        <v>1797</v>
      </c>
      <c r="G210" t="str">
        <f>YEAR(tblSiparisler[[#This Row],[SiparisTarihi]])&amp;"-"&amp;TEXT(MONTH(tblSiparisler[[#This Row],[SiparisTarihi]]),"00")</f>
        <v>2025-06</v>
      </c>
      <c r="H210">
        <f>YEAR(tblSiparisler[[#This Row],[SiparisTarihi]])</f>
        <v>2025</v>
      </c>
      <c r="I210">
        <f>MONTH(tblSiparisler[[#This Row],[SiparisTarihi]])</f>
        <v>6</v>
      </c>
      <c r="J210" s="18" t="str">
        <f>CHOOSE(tblSiparisler[[#This Row],[AyNo]],"Ocak","Şubat","Mart","Nisan","Mayıs","Haziran","Temmuz","Ağustos","Eylül","Ekim","Kasım","Aralık")</f>
        <v>Haziran</v>
      </c>
    </row>
    <row r="211" spans="1:10">
      <c r="A211">
        <v>210</v>
      </c>
      <c r="B211">
        <v>578</v>
      </c>
      <c r="C211" s="4">
        <v>45747</v>
      </c>
      <c r="D211" t="s">
        <v>1792</v>
      </c>
      <c r="E211" t="s">
        <v>1793</v>
      </c>
      <c r="F211" t="s">
        <v>1797</v>
      </c>
      <c r="G211" t="str">
        <f>YEAR(tblSiparisler[[#This Row],[SiparisTarihi]])&amp;"-"&amp;TEXT(MONTH(tblSiparisler[[#This Row],[SiparisTarihi]]),"00")</f>
        <v>2025-03</v>
      </c>
      <c r="H211">
        <f>YEAR(tblSiparisler[[#This Row],[SiparisTarihi]])</f>
        <v>2025</v>
      </c>
      <c r="I211">
        <f>MONTH(tblSiparisler[[#This Row],[SiparisTarihi]])</f>
        <v>3</v>
      </c>
      <c r="J211" s="18" t="str">
        <f>CHOOSE(tblSiparisler[[#This Row],[AyNo]],"Ocak","Şubat","Mart","Nisan","Mayıs","Haziran","Temmuz","Ağustos","Eylül","Ekim","Kasım","Aralık")</f>
        <v>Mart</v>
      </c>
    </row>
    <row r="212" spans="1:10">
      <c r="A212">
        <v>211</v>
      </c>
      <c r="B212">
        <v>242</v>
      </c>
      <c r="C212" s="4">
        <v>45846</v>
      </c>
      <c r="D212" t="s">
        <v>1795</v>
      </c>
      <c r="E212" t="s">
        <v>1793</v>
      </c>
      <c r="F212" t="s">
        <v>1797</v>
      </c>
      <c r="G212" t="str">
        <f>YEAR(tblSiparisler[[#This Row],[SiparisTarihi]])&amp;"-"&amp;TEXT(MONTH(tblSiparisler[[#This Row],[SiparisTarihi]]),"00")</f>
        <v>2025-07</v>
      </c>
      <c r="H212">
        <f>YEAR(tblSiparisler[[#This Row],[SiparisTarihi]])</f>
        <v>2025</v>
      </c>
      <c r="I212">
        <f>MONTH(tblSiparisler[[#This Row],[SiparisTarihi]])</f>
        <v>7</v>
      </c>
      <c r="J212" s="18" t="str">
        <f>CHOOSE(tblSiparisler[[#This Row],[AyNo]],"Ocak","Şubat","Mart","Nisan","Mayıs","Haziran","Temmuz","Ağustos","Eylül","Ekim","Kasım","Aralık")</f>
        <v>Temmuz</v>
      </c>
    </row>
    <row r="213" spans="1:10">
      <c r="A213">
        <v>212</v>
      </c>
      <c r="B213">
        <v>112</v>
      </c>
      <c r="C213" s="4">
        <v>45535</v>
      </c>
      <c r="D213" t="s">
        <v>1792</v>
      </c>
      <c r="E213" t="s">
        <v>1800</v>
      </c>
      <c r="F213" t="s">
        <v>1799</v>
      </c>
      <c r="G213" t="str">
        <f>YEAR(tblSiparisler[[#This Row],[SiparisTarihi]])&amp;"-"&amp;TEXT(MONTH(tblSiparisler[[#This Row],[SiparisTarihi]]),"00")</f>
        <v>2024-08</v>
      </c>
      <c r="H213">
        <f>YEAR(tblSiparisler[[#This Row],[SiparisTarihi]])</f>
        <v>2024</v>
      </c>
      <c r="I213">
        <f>MONTH(tblSiparisler[[#This Row],[SiparisTarihi]])</f>
        <v>8</v>
      </c>
      <c r="J213" s="18" t="str">
        <f>CHOOSE(tblSiparisler[[#This Row],[AyNo]],"Ocak","Şubat","Mart","Nisan","Mayıs","Haziran","Temmuz","Ağustos","Eylül","Ekim","Kasım","Aralık")</f>
        <v>Ağustos</v>
      </c>
    </row>
    <row r="214" spans="1:10">
      <c r="A214">
        <v>213</v>
      </c>
      <c r="B214">
        <v>52</v>
      </c>
      <c r="C214" s="4">
        <v>45485</v>
      </c>
      <c r="D214" t="s">
        <v>1795</v>
      </c>
      <c r="E214" t="s">
        <v>1793</v>
      </c>
      <c r="F214" t="s">
        <v>1799</v>
      </c>
      <c r="G214" t="str">
        <f>YEAR(tblSiparisler[[#This Row],[SiparisTarihi]])&amp;"-"&amp;TEXT(MONTH(tblSiparisler[[#This Row],[SiparisTarihi]]),"00")</f>
        <v>2024-07</v>
      </c>
      <c r="H214">
        <f>YEAR(tblSiparisler[[#This Row],[SiparisTarihi]])</f>
        <v>2024</v>
      </c>
      <c r="I214">
        <f>MONTH(tblSiparisler[[#This Row],[SiparisTarihi]])</f>
        <v>7</v>
      </c>
      <c r="J214" s="18" t="str">
        <f>CHOOSE(tblSiparisler[[#This Row],[AyNo]],"Ocak","Şubat","Mart","Nisan","Mayıs","Haziran","Temmuz","Ağustos","Eylül","Ekim","Kasım","Aralık")</f>
        <v>Temmuz</v>
      </c>
    </row>
    <row r="215" spans="1:10">
      <c r="A215">
        <v>214</v>
      </c>
      <c r="B215">
        <v>627</v>
      </c>
      <c r="C215" s="4">
        <v>45335</v>
      </c>
      <c r="D215" t="s">
        <v>1792</v>
      </c>
      <c r="E215" t="s">
        <v>1798</v>
      </c>
      <c r="F215" t="s">
        <v>1794</v>
      </c>
      <c r="G215" t="str">
        <f>YEAR(tblSiparisler[[#This Row],[SiparisTarihi]])&amp;"-"&amp;TEXT(MONTH(tblSiparisler[[#This Row],[SiparisTarihi]]),"00")</f>
        <v>2024-02</v>
      </c>
      <c r="H215">
        <f>YEAR(tblSiparisler[[#This Row],[SiparisTarihi]])</f>
        <v>2024</v>
      </c>
      <c r="I215">
        <f>MONTH(tblSiparisler[[#This Row],[SiparisTarihi]])</f>
        <v>2</v>
      </c>
      <c r="J215" s="18" t="str">
        <f>CHOOSE(tblSiparisler[[#This Row],[AyNo]],"Ocak","Şubat","Mart","Nisan","Mayıs","Haziran","Temmuz","Ağustos","Eylül","Ekim","Kasım","Aralık")</f>
        <v>Şubat</v>
      </c>
    </row>
    <row r="216" spans="1:10">
      <c r="A216">
        <v>215</v>
      </c>
      <c r="B216">
        <v>312</v>
      </c>
      <c r="C216" s="4">
        <v>45298</v>
      </c>
      <c r="D216" t="s">
        <v>1792</v>
      </c>
      <c r="E216" t="s">
        <v>1793</v>
      </c>
      <c r="F216" t="s">
        <v>1797</v>
      </c>
      <c r="G216" t="str">
        <f>YEAR(tblSiparisler[[#This Row],[SiparisTarihi]])&amp;"-"&amp;TEXT(MONTH(tblSiparisler[[#This Row],[SiparisTarihi]]),"00")</f>
        <v>2024-01</v>
      </c>
      <c r="H216">
        <f>YEAR(tblSiparisler[[#This Row],[SiparisTarihi]])</f>
        <v>2024</v>
      </c>
      <c r="I216">
        <f>MONTH(tblSiparisler[[#This Row],[SiparisTarihi]])</f>
        <v>1</v>
      </c>
      <c r="J216" s="18" t="str">
        <f>CHOOSE(tblSiparisler[[#This Row],[AyNo]],"Ocak","Şubat","Mart","Nisan","Mayıs","Haziran","Temmuz","Ağustos","Eylül","Ekim","Kasım","Aralık")</f>
        <v>Ocak</v>
      </c>
    </row>
    <row r="217" spans="1:10">
      <c r="A217">
        <v>216</v>
      </c>
      <c r="B217">
        <v>278</v>
      </c>
      <c r="C217" s="4">
        <v>45322</v>
      </c>
      <c r="D217" t="s">
        <v>1792</v>
      </c>
      <c r="E217" t="s">
        <v>1793</v>
      </c>
      <c r="F217" t="s">
        <v>1797</v>
      </c>
      <c r="G217" t="str">
        <f>YEAR(tblSiparisler[[#This Row],[SiparisTarihi]])&amp;"-"&amp;TEXT(MONTH(tblSiparisler[[#This Row],[SiparisTarihi]]),"00")</f>
        <v>2024-01</v>
      </c>
      <c r="H217">
        <f>YEAR(tblSiparisler[[#This Row],[SiparisTarihi]])</f>
        <v>2024</v>
      </c>
      <c r="I217">
        <f>MONTH(tblSiparisler[[#This Row],[SiparisTarihi]])</f>
        <v>1</v>
      </c>
      <c r="J217" s="18" t="str">
        <f>CHOOSE(tblSiparisler[[#This Row],[AyNo]],"Ocak","Şubat","Mart","Nisan","Mayıs","Haziran","Temmuz","Ağustos","Eylül","Ekim","Kasım","Aralık")</f>
        <v>Ocak</v>
      </c>
    </row>
    <row r="218" spans="1:10">
      <c r="A218">
        <v>217</v>
      </c>
      <c r="B218">
        <v>18</v>
      </c>
      <c r="C218" s="4">
        <v>45560</v>
      </c>
      <c r="D218" t="s">
        <v>1796</v>
      </c>
      <c r="E218" t="s">
        <v>1793</v>
      </c>
      <c r="F218" t="s">
        <v>1794</v>
      </c>
      <c r="G218" t="str">
        <f>YEAR(tblSiparisler[[#This Row],[SiparisTarihi]])&amp;"-"&amp;TEXT(MONTH(tblSiparisler[[#This Row],[SiparisTarihi]]),"00")</f>
        <v>2024-09</v>
      </c>
      <c r="H218">
        <f>YEAR(tblSiparisler[[#This Row],[SiparisTarihi]])</f>
        <v>2024</v>
      </c>
      <c r="I218">
        <f>MONTH(tblSiparisler[[#This Row],[SiparisTarihi]])</f>
        <v>9</v>
      </c>
      <c r="J218" s="18" t="str">
        <f>CHOOSE(tblSiparisler[[#This Row],[AyNo]],"Ocak","Şubat","Mart","Nisan","Mayıs","Haziran","Temmuz","Ağustos","Eylül","Ekim","Kasım","Aralık")</f>
        <v>Eylül</v>
      </c>
    </row>
    <row r="219" spans="1:10">
      <c r="A219">
        <v>218</v>
      </c>
      <c r="B219">
        <v>360</v>
      </c>
      <c r="C219" s="4">
        <v>45670</v>
      </c>
      <c r="D219" t="s">
        <v>1801</v>
      </c>
      <c r="E219" t="s">
        <v>1793</v>
      </c>
      <c r="F219" t="s">
        <v>1799</v>
      </c>
      <c r="G219" t="str">
        <f>YEAR(tblSiparisler[[#This Row],[SiparisTarihi]])&amp;"-"&amp;TEXT(MONTH(tblSiparisler[[#This Row],[SiparisTarihi]]),"00")</f>
        <v>2025-01</v>
      </c>
      <c r="H219">
        <f>YEAR(tblSiparisler[[#This Row],[SiparisTarihi]])</f>
        <v>2025</v>
      </c>
      <c r="I219">
        <f>MONTH(tblSiparisler[[#This Row],[SiparisTarihi]])</f>
        <v>1</v>
      </c>
      <c r="J219" s="18" t="str">
        <f>CHOOSE(tblSiparisler[[#This Row],[AyNo]],"Ocak","Şubat","Mart","Nisan","Mayıs","Haziran","Temmuz","Ağustos","Eylül","Ekim","Kasım","Aralık")</f>
        <v>Ocak</v>
      </c>
    </row>
    <row r="220" spans="1:10">
      <c r="A220">
        <v>219</v>
      </c>
      <c r="B220">
        <v>189</v>
      </c>
      <c r="C220" s="4">
        <v>45936</v>
      </c>
      <c r="D220" t="s">
        <v>1795</v>
      </c>
      <c r="E220" t="s">
        <v>1798</v>
      </c>
      <c r="F220" t="s">
        <v>1799</v>
      </c>
      <c r="G220" t="str">
        <f>YEAR(tblSiparisler[[#This Row],[SiparisTarihi]])&amp;"-"&amp;TEXT(MONTH(tblSiparisler[[#This Row],[SiparisTarihi]]),"00")</f>
        <v>2025-10</v>
      </c>
      <c r="H220">
        <f>YEAR(tblSiparisler[[#This Row],[SiparisTarihi]])</f>
        <v>2025</v>
      </c>
      <c r="I220">
        <f>MONTH(tblSiparisler[[#This Row],[SiparisTarihi]])</f>
        <v>10</v>
      </c>
      <c r="J220" s="18" t="str">
        <f>CHOOSE(tblSiparisler[[#This Row],[AyNo]],"Ocak","Şubat","Mart","Nisan","Mayıs","Haziran","Temmuz","Ağustos","Eylül","Ekim","Kasım","Aralık")</f>
        <v>Ekim</v>
      </c>
    </row>
    <row r="221" spans="1:10">
      <c r="A221">
        <v>220</v>
      </c>
      <c r="B221">
        <v>557</v>
      </c>
      <c r="C221" s="4">
        <v>45798</v>
      </c>
      <c r="D221" t="s">
        <v>1792</v>
      </c>
      <c r="E221" t="s">
        <v>1793</v>
      </c>
      <c r="F221" t="s">
        <v>1794</v>
      </c>
      <c r="G221" t="str">
        <f>YEAR(tblSiparisler[[#This Row],[SiparisTarihi]])&amp;"-"&amp;TEXT(MONTH(tblSiparisler[[#This Row],[SiparisTarihi]]),"00")</f>
        <v>2025-05</v>
      </c>
      <c r="H221">
        <f>YEAR(tblSiparisler[[#This Row],[SiparisTarihi]])</f>
        <v>2025</v>
      </c>
      <c r="I221">
        <f>MONTH(tblSiparisler[[#This Row],[SiparisTarihi]])</f>
        <v>5</v>
      </c>
      <c r="J221" s="18" t="str">
        <f>CHOOSE(tblSiparisler[[#This Row],[AyNo]],"Ocak","Şubat","Mart","Nisan","Mayıs","Haziran","Temmuz","Ağustos","Eylül","Ekim","Kasım","Aralık")</f>
        <v>Mayıs</v>
      </c>
    </row>
    <row r="222" spans="1:10">
      <c r="A222">
        <v>221</v>
      </c>
      <c r="B222">
        <v>439</v>
      </c>
      <c r="C222" s="4">
        <v>45429</v>
      </c>
      <c r="D222" t="s">
        <v>1795</v>
      </c>
      <c r="E222" t="s">
        <v>1793</v>
      </c>
      <c r="F222" t="s">
        <v>1794</v>
      </c>
      <c r="G222" t="str">
        <f>YEAR(tblSiparisler[[#This Row],[SiparisTarihi]])&amp;"-"&amp;TEXT(MONTH(tblSiparisler[[#This Row],[SiparisTarihi]]),"00")</f>
        <v>2024-05</v>
      </c>
      <c r="H222">
        <f>YEAR(tblSiparisler[[#This Row],[SiparisTarihi]])</f>
        <v>2024</v>
      </c>
      <c r="I222">
        <f>MONTH(tblSiparisler[[#This Row],[SiparisTarihi]])</f>
        <v>5</v>
      </c>
      <c r="J222" s="18" t="str">
        <f>CHOOSE(tblSiparisler[[#This Row],[AyNo]],"Ocak","Şubat","Mart","Nisan","Mayıs","Haziran","Temmuz","Ağustos","Eylül","Ekim","Kasım","Aralık")</f>
        <v>Mayıs</v>
      </c>
    </row>
    <row r="223" spans="1:10">
      <c r="A223">
        <v>222</v>
      </c>
      <c r="B223">
        <v>371</v>
      </c>
      <c r="C223" s="4">
        <v>45710</v>
      </c>
      <c r="D223" t="s">
        <v>1792</v>
      </c>
      <c r="E223" t="s">
        <v>1793</v>
      </c>
      <c r="F223" t="s">
        <v>1797</v>
      </c>
      <c r="G223" t="str">
        <f>YEAR(tblSiparisler[[#This Row],[SiparisTarihi]])&amp;"-"&amp;TEXT(MONTH(tblSiparisler[[#This Row],[SiparisTarihi]]),"00")</f>
        <v>2025-02</v>
      </c>
      <c r="H223">
        <f>YEAR(tblSiparisler[[#This Row],[SiparisTarihi]])</f>
        <v>2025</v>
      </c>
      <c r="I223">
        <f>MONTH(tblSiparisler[[#This Row],[SiparisTarihi]])</f>
        <v>2</v>
      </c>
      <c r="J223" s="18" t="str">
        <f>CHOOSE(tblSiparisler[[#This Row],[AyNo]],"Ocak","Şubat","Mart","Nisan","Mayıs","Haziran","Temmuz","Ağustos","Eylül","Ekim","Kasım","Aralık")</f>
        <v>Şubat</v>
      </c>
    </row>
    <row r="224" spans="1:10">
      <c r="A224">
        <v>223</v>
      </c>
      <c r="B224">
        <v>62</v>
      </c>
      <c r="C224" s="4">
        <v>45805</v>
      </c>
      <c r="D224" t="s">
        <v>1792</v>
      </c>
      <c r="E224" t="s">
        <v>1793</v>
      </c>
      <c r="F224" t="s">
        <v>1794</v>
      </c>
      <c r="G224" t="str">
        <f>YEAR(tblSiparisler[[#This Row],[SiparisTarihi]])&amp;"-"&amp;TEXT(MONTH(tblSiparisler[[#This Row],[SiparisTarihi]]),"00")</f>
        <v>2025-05</v>
      </c>
      <c r="H224">
        <f>YEAR(tblSiparisler[[#This Row],[SiparisTarihi]])</f>
        <v>2025</v>
      </c>
      <c r="I224">
        <f>MONTH(tblSiparisler[[#This Row],[SiparisTarihi]])</f>
        <v>5</v>
      </c>
      <c r="J224" s="18" t="str">
        <f>CHOOSE(tblSiparisler[[#This Row],[AyNo]],"Ocak","Şubat","Mart","Nisan","Mayıs","Haziran","Temmuz","Ağustos","Eylül","Ekim","Kasım","Aralık")</f>
        <v>Mayıs</v>
      </c>
    </row>
    <row r="225" spans="1:10">
      <c r="A225">
        <v>224</v>
      </c>
      <c r="B225">
        <v>590</v>
      </c>
      <c r="C225" s="4">
        <v>45559</v>
      </c>
      <c r="D225" t="s">
        <v>1792</v>
      </c>
      <c r="E225" t="s">
        <v>1793</v>
      </c>
      <c r="F225" t="s">
        <v>1794</v>
      </c>
      <c r="G225" t="str">
        <f>YEAR(tblSiparisler[[#This Row],[SiparisTarihi]])&amp;"-"&amp;TEXT(MONTH(tblSiparisler[[#This Row],[SiparisTarihi]]),"00")</f>
        <v>2024-09</v>
      </c>
      <c r="H225">
        <f>YEAR(tblSiparisler[[#This Row],[SiparisTarihi]])</f>
        <v>2024</v>
      </c>
      <c r="I225">
        <f>MONTH(tblSiparisler[[#This Row],[SiparisTarihi]])</f>
        <v>9</v>
      </c>
      <c r="J225" s="18" t="str">
        <f>CHOOSE(tblSiparisler[[#This Row],[AyNo]],"Ocak","Şubat","Mart","Nisan","Mayıs","Haziran","Temmuz","Ağustos","Eylül","Ekim","Kasım","Aralık")</f>
        <v>Eylül</v>
      </c>
    </row>
    <row r="226" spans="1:10">
      <c r="A226">
        <v>225</v>
      </c>
      <c r="B226">
        <v>179</v>
      </c>
      <c r="C226" s="4">
        <v>45893</v>
      </c>
      <c r="D226" t="s">
        <v>1795</v>
      </c>
      <c r="E226" t="s">
        <v>1793</v>
      </c>
      <c r="F226" t="s">
        <v>1794</v>
      </c>
      <c r="G226" t="str">
        <f>YEAR(tblSiparisler[[#This Row],[SiparisTarihi]])&amp;"-"&amp;TEXT(MONTH(tblSiparisler[[#This Row],[SiparisTarihi]]),"00")</f>
        <v>2025-08</v>
      </c>
      <c r="H226">
        <f>YEAR(tblSiparisler[[#This Row],[SiparisTarihi]])</f>
        <v>2025</v>
      </c>
      <c r="I226">
        <f>MONTH(tblSiparisler[[#This Row],[SiparisTarihi]])</f>
        <v>8</v>
      </c>
      <c r="J226" s="18" t="str">
        <f>CHOOSE(tblSiparisler[[#This Row],[AyNo]],"Ocak","Şubat","Mart","Nisan","Mayıs","Haziran","Temmuz","Ağustos","Eylül","Ekim","Kasım","Aralık")</f>
        <v>Ağustos</v>
      </c>
    </row>
    <row r="227" spans="1:10">
      <c r="A227">
        <v>226</v>
      </c>
      <c r="B227">
        <v>447</v>
      </c>
      <c r="C227" s="4">
        <v>45675</v>
      </c>
      <c r="D227" t="s">
        <v>1792</v>
      </c>
      <c r="E227" t="s">
        <v>1798</v>
      </c>
      <c r="F227" t="s">
        <v>1797</v>
      </c>
      <c r="G227" t="str">
        <f>YEAR(tblSiparisler[[#This Row],[SiparisTarihi]])&amp;"-"&amp;TEXT(MONTH(tblSiparisler[[#This Row],[SiparisTarihi]]),"00")</f>
        <v>2025-01</v>
      </c>
      <c r="H227">
        <f>YEAR(tblSiparisler[[#This Row],[SiparisTarihi]])</f>
        <v>2025</v>
      </c>
      <c r="I227">
        <f>MONTH(tblSiparisler[[#This Row],[SiparisTarihi]])</f>
        <v>1</v>
      </c>
      <c r="J227" s="18" t="str">
        <f>CHOOSE(tblSiparisler[[#This Row],[AyNo]],"Ocak","Şubat","Mart","Nisan","Mayıs","Haziran","Temmuz","Ağustos","Eylül","Ekim","Kasım","Aralık")</f>
        <v>Ocak</v>
      </c>
    </row>
    <row r="228" spans="1:10">
      <c r="A228">
        <v>227</v>
      </c>
      <c r="B228">
        <v>551</v>
      </c>
      <c r="C228" s="4">
        <v>45598</v>
      </c>
      <c r="D228" t="s">
        <v>1792</v>
      </c>
      <c r="E228" t="s">
        <v>1793</v>
      </c>
      <c r="F228" t="s">
        <v>1794</v>
      </c>
      <c r="G228" t="str">
        <f>YEAR(tblSiparisler[[#This Row],[SiparisTarihi]])&amp;"-"&amp;TEXT(MONTH(tblSiparisler[[#This Row],[SiparisTarihi]]),"00")</f>
        <v>2024-11</v>
      </c>
      <c r="H228">
        <f>YEAR(tblSiparisler[[#This Row],[SiparisTarihi]])</f>
        <v>2024</v>
      </c>
      <c r="I228">
        <f>MONTH(tblSiparisler[[#This Row],[SiparisTarihi]])</f>
        <v>11</v>
      </c>
      <c r="J228" s="18" t="str">
        <f>CHOOSE(tblSiparisler[[#This Row],[AyNo]],"Ocak","Şubat","Mart","Nisan","Mayıs","Haziran","Temmuz","Ağustos","Eylül","Ekim","Kasım","Aralık")</f>
        <v>Kasım</v>
      </c>
    </row>
    <row r="229" spans="1:10">
      <c r="A229">
        <v>228</v>
      </c>
      <c r="B229">
        <v>235</v>
      </c>
      <c r="C229" s="4">
        <v>45467</v>
      </c>
      <c r="D229" t="s">
        <v>1792</v>
      </c>
      <c r="E229" t="s">
        <v>1793</v>
      </c>
      <c r="F229" t="s">
        <v>1797</v>
      </c>
      <c r="G229" t="str">
        <f>YEAR(tblSiparisler[[#This Row],[SiparisTarihi]])&amp;"-"&amp;TEXT(MONTH(tblSiparisler[[#This Row],[SiparisTarihi]]),"00")</f>
        <v>2024-06</v>
      </c>
      <c r="H229">
        <f>YEAR(tblSiparisler[[#This Row],[SiparisTarihi]])</f>
        <v>2024</v>
      </c>
      <c r="I229">
        <f>MONTH(tblSiparisler[[#This Row],[SiparisTarihi]])</f>
        <v>6</v>
      </c>
      <c r="J229" s="18" t="str">
        <f>CHOOSE(tblSiparisler[[#This Row],[AyNo]],"Ocak","Şubat","Mart","Nisan","Mayıs","Haziran","Temmuz","Ağustos","Eylül","Ekim","Kasım","Aralık")</f>
        <v>Haziran</v>
      </c>
    </row>
    <row r="230" spans="1:10">
      <c r="A230">
        <v>229</v>
      </c>
      <c r="B230">
        <v>53</v>
      </c>
      <c r="C230" s="4">
        <v>45350</v>
      </c>
      <c r="D230" t="s">
        <v>1792</v>
      </c>
      <c r="E230" t="s">
        <v>1793</v>
      </c>
      <c r="F230" t="s">
        <v>1797</v>
      </c>
      <c r="G230" t="str">
        <f>YEAR(tblSiparisler[[#This Row],[SiparisTarihi]])&amp;"-"&amp;TEXT(MONTH(tblSiparisler[[#This Row],[SiparisTarihi]]),"00")</f>
        <v>2024-02</v>
      </c>
      <c r="H230">
        <f>YEAR(tblSiparisler[[#This Row],[SiparisTarihi]])</f>
        <v>2024</v>
      </c>
      <c r="I230">
        <f>MONTH(tblSiparisler[[#This Row],[SiparisTarihi]])</f>
        <v>2</v>
      </c>
      <c r="J230" s="18" t="str">
        <f>CHOOSE(tblSiparisler[[#This Row],[AyNo]],"Ocak","Şubat","Mart","Nisan","Mayıs","Haziran","Temmuz","Ağustos","Eylül","Ekim","Kasım","Aralık")</f>
        <v>Şubat</v>
      </c>
    </row>
    <row r="231" spans="1:10">
      <c r="A231">
        <v>230</v>
      </c>
      <c r="B231">
        <v>469</v>
      </c>
      <c r="C231" s="4">
        <v>45806</v>
      </c>
      <c r="D231" t="s">
        <v>1795</v>
      </c>
      <c r="E231" t="s">
        <v>1793</v>
      </c>
      <c r="F231" t="s">
        <v>1797</v>
      </c>
      <c r="G231" t="str">
        <f>YEAR(tblSiparisler[[#This Row],[SiparisTarihi]])&amp;"-"&amp;TEXT(MONTH(tblSiparisler[[#This Row],[SiparisTarihi]]),"00")</f>
        <v>2025-05</v>
      </c>
      <c r="H231">
        <f>YEAR(tblSiparisler[[#This Row],[SiparisTarihi]])</f>
        <v>2025</v>
      </c>
      <c r="I231">
        <f>MONTH(tblSiparisler[[#This Row],[SiparisTarihi]])</f>
        <v>5</v>
      </c>
      <c r="J231" s="18" t="str">
        <f>CHOOSE(tblSiparisler[[#This Row],[AyNo]],"Ocak","Şubat","Mart","Nisan","Mayıs","Haziran","Temmuz","Ağustos","Eylül","Ekim","Kasım","Aralık")</f>
        <v>Mayıs</v>
      </c>
    </row>
    <row r="232" spans="1:10">
      <c r="A232">
        <v>231</v>
      </c>
      <c r="B232">
        <v>138</v>
      </c>
      <c r="C232" s="4">
        <v>45547</v>
      </c>
      <c r="D232" t="s">
        <v>1792</v>
      </c>
      <c r="E232" t="s">
        <v>1793</v>
      </c>
      <c r="F232" t="s">
        <v>1797</v>
      </c>
      <c r="G232" t="str">
        <f>YEAR(tblSiparisler[[#This Row],[SiparisTarihi]])&amp;"-"&amp;TEXT(MONTH(tblSiparisler[[#This Row],[SiparisTarihi]]),"00")</f>
        <v>2024-09</v>
      </c>
      <c r="H232">
        <f>YEAR(tblSiparisler[[#This Row],[SiparisTarihi]])</f>
        <v>2024</v>
      </c>
      <c r="I232">
        <f>MONTH(tblSiparisler[[#This Row],[SiparisTarihi]])</f>
        <v>9</v>
      </c>
      <c r="J232" s="18" t="str">
        <f>CHOOSE(tblSiparisler[[#This Row],[AyNo]],"Ocak","Şubat","Mart","Nisan","Mayıs","Haziran","Temmuz","Ağustos","Eylül","Ekim","Kasım","Aralık")</f>
        <v>Eylül</v>
      </c>
    </row>
    <row r="233" spans="1:10">
      <c r="A233">
        <v>232</v>
      </c>
      <c r="B233">
        <v>755</v>
      </c>
      <c r="C233" s="4">
        <v>45537</v>
      </c>
      <c r="D233" t="s">
        <v>1801</v>
      </c>
      <c r="E233" t="s">
        <v>1793</v>
      </c>
      <c r="F233" t="s">
        <v>1799</v>
      </c>
      <c r="G233" t="str">
        <f>YEAR(tblSiparisler[[#This Row],[SiparisTarihi]])&amp;"-"&amp;TEXT(MONTH(tblSiparisler[[#This Row],[SiparisTarihi]]),"00")</f>
        <v>2024-09</v>
      </c>
      <c r="H233">
        <f>YEAR(tblSiparisler[[#This Row],[SiparisTarihi]])</f>
        <v>2024</v>
      </c>
      <c r="I233">
        <f>MONTH(tblSiparisler[[#This Row],[SiparisTarihi]])</f>
        <v>9</v>
      </c>
      <c r="J233" s="18" t="str">
        <f>CHOOSE(tblSiparisler[[#This Row],[AyNo]],"Ocak","Şubat","Mart","Nisan","Mayıs","Haziran","Temmuz","Ağustos","Eylül","Ekim","Kasım","Aralık")</f>
        <v>Eylül</v>
      </c>
    </row>
    <row r="234" spans="1:10">
      <c r="A234">
        <v>233</v>
      </c>
      <c r="B234">
        <v>93</v>
      </c>
      <c r="C234" s="4">
        <v>45669</v>
      </c>
      <c r="D234" t="s">
        <v>1792</v>
      </c>
      <c r="E234" t="s">
        <v>1793</v>
      </c>
      <c r="F234" t="s">
        <v>1794</v>
      </c>
      <c r="G234" t="str">
        <f>YEAR(tblSiparisler[[#This Row],[SiparisTarihi]])&amp;"-"&amp;TEXT(MONTH(tblSiparisler[[#This Row],[SiparisTarihi]]),"00")</f>
        <v>2025-01</v>
      </c>
      <c r="H234">
        <f>YEAR(tblSiparisler[[#This Row],[SiparisTarihi]])</f>
        <v>2025</v>
      </c>
      <c r="I234">
        <f>MONTH(tblSiparisler[[#This Row],[SiparisTarihi]])</f>
        <v>1</v>
      </c>
      <c r="J234" s="18" t="str">
        <f>CHOOSE(tblSiparisler[[#This Row],[AyNo]],"Ocak","Şubat","Mart","Nisan","Mayıs","Haziran","Temmuz","Ağustos","Eylül","Ekim","Kasım","Aralık")</f>
        <v>Ocak</v>
      </c>
    </row>
    <row r="235" spans="1:10">
      <c r="A235">
        <v>234</v>
      </c>
      <c r="B235">
        <v>22</v>
      </c>
      <c r="C235" s="4">
        <v>45946</v>
      </c>
      <c r="D235" t="s">
        <v>1795</v>
      </c>
      <c r="E235" t="s">
        <v>1793</v>
      </c>
      <c r="F235" t="s">
        <v>1797</v>
      </c>
      <c r="G235" t="str">
        <f>YEAR(tblSiparisler[[#This Row],[SiparisTarihi]])&amp;"-"&amp;TEXT(MONTH(tblSiparisler[[#This Row],[SiparisTarihi]]),"00")</f>
        <v>2025-10</v>
      </c>
      <c r="H235">
        <f>YEAR(tblSiparisler[[#This Row],[SiparisTarihi]])</f>
        <v>2025</v>
      </c>
      <c r="I235">
        <f>MONTH(tblSiparisler[[#This Row],[SiparisTarihi]])</f>
        <v>10</v>
      </c>
      <c r="J235" s="18" t="str">
        <f>CHOOSE(tblSiparisler[[#This Row],[AyNo]],"Ocak","Şubat","Mart","Nisan","Mayıs","Haziran","Temmuz","Ağustos","Eylül","Ekim","Kasım","Aralık")</f>
        <v>Ekim</v>
      </c>
    </row>
    <row r="236" spans="1:10">
      <c r="A236">
        <v>235</v>
      </c>
      <c r="B236">
        <v>385</v>
      </c>
      <c r="C236" s="4">
        <v>45361</v>
      </c>
      <c r="D236" t="s">
        <v>1792</v>
      </c>
      <c r="E236" t="s">
        <v>1793</v>
      </c>
      <c r="F236" t="s">
        <v>1794</v>
      </c>
      <c r="G236" t="str">
        <f>YEAR(tblSiparisler[[#This Row],[SiparisTarihi]])&amp;"-"&amp;TEXT(MONTH(tblSiparisler[[#This Row],[SiparisTarihi]]),"00")</f>
        <v>2024-03</v>
      </c>
      <c r="H236">
        <f>YEAR(tblSiparisler[[#This Row],[SiparisTarihi]])</f>
        <v>2024</v>
      </c>
      <c r="I236">
        <f>MONTH(tblSiparisler[[#This Row],[SiparisTarihi]])</f>
        <v>3</v>
      </c>
      <c r="J236" s="18" t="str">
        <f>CHOOSE(tblSiparisler[[#This Row],[AyNo]],"Ocak","Şubat","Mart","Nisan","Mayıs","Haziran","Temmuz","Ağustos","Eylül","Ekim","Kasım","Aralık")</f>
        <v>Mart</v>
      </c>
    </row>
    <row r="237" spans="1:10">
      <c r="A237">
        <v>236</v>
      </c>
      <c r="B237">
        <v>16</v>
      </c>
      <c r="C237" s="4">
        <v>45394</v>
      </c>
      <c r="D237" t="s">
        <v>1792</v>
      </c>
      <c r="E237" t="s">
        <v>1793</v>
      </c>
      <c r="F237" t="s">
        <v>1794</v>
      </c>
      <c r="G237" t="str">
        <f>YEAR(tblSiparisler[[#This Row],[SiparisTarihi]])&amp;"-"&amp;TEXT(MONTH(tblSiparisler[[#This Row],[SiparisTarihi]]),"00")</f>
        <v>2024-04</v>
      </c>
      <c r="H237">
        <f>YEAR(tblSiparisler[[#This Row],[SiparisTarihi]])</f>
        <v>2024</v>
      </c>
      <c r="I237">
        <f>MONTH(tblSiparisler[[#This Row],[SiparisTarihi]])</f>
        <v>4</v>
      </c>
      <c r="J237" s="18" t="str">
        <f>CHOOSE(tblSiparisler[[#This Row],[AyNo]],"Ocak","Şubat","Mart","Nisan","Mayıs","Haziran","Temmuz","Ağustos","Eylül","Ekim","Kasım","Aralık")</f>
        <v>Nisan</v>
      </c>
    </row>
    <row r="238" spans="1:10">
      <c r="A238">
        <v>237</v>
      </c>
      <c r="B238">
        <v>277</v>
      </c>
      <c r="C238" s="4">
        <v>45513</v>
      </c>
      <c r="D238" t="s">
        <v>1795</v>
      </c>
      <c r="E238" t="s">
        <v>1798</v>
      </c>
      <c r="F238" t="s">
        <v>1794</v>
      </c>
      <c r="G238" t="str">
        <f>YEAR(tblSiparisler[[#This Row],[SiparisTarihi]])&amp;"-"&amp;TEXT(MONTH(tblSiparisler[[#This Row],[SiparisTarihi]]),"00")</f>
        <v>2024-08</v>
      </c>
      <c r="H238">
        <f>YEAR(tblSiparisler[[#This Row],[SiparisTarihi]])</f>
        <v>2024</v>
      </c>
      <c r="I238">
        <f>MONTH(tblSiparisler[[#This Row],[SiparisTarihi]])</f>
        <v>8</v>
      </c>
      <c r="J238" s="18" t="str">
        <f>CHOOSE(tblSiparisler[[#This Row],[AyNo]],"Ocak","Şubat","Mart","Nisan","Mayıs","Haziran","Temmuz","Ağustos","Eylül","Ekim","Kasım","Aralık")</f>
        <v>Ağustos</v>
      </c>
    </row>
    <row r="239" spans="1:10">
      <c r="A239">
        <v>238</v>
      </c>
      <c r="B239">
        <v>572</v>
      </c>
      <c r="C239" s="4">
        <v>45397</v>
      </c>
      <c r="D239" t="s">
        <v>1792</v>
      </c>
      <c r="E239" t="s">
        <v>1793</v>
      </c>
      <c r="F239" t="s">
        <v>1797</v>
      </c>
      <c r="G239" t="str">
        <f>YEAR(tblSiparisler[[#This Row],[SiparisTarihi]])&amp;"-"&amp;TEXT(MONTH(tblSiparisler[[#This Row],[SiparisTarihi]]),"00")</f>
        <v>2024-04</v>
      </c>
      <c r="H239">
        <f>YEAR(tblSiparisler[[#This Row],[SiparisTarihi]])</f>
        <v>2024</v>
      </c>
      <c r="I239">
        <f>MONTH(tblSiparisler[[#This Row],[SiparisTarihi]])</f>
        <v>4</v>
      </c>
      <c r="J239" s="18" t="str">
        <f>CHOOSE(tblSiparisler[[#This Row],[AyNo]],"Ocak","Şubat","Mart","Nisan","Mayıs","Haziran","Temmuz","Ağustos","Eylül","Ekim","Kasım","Aralık")</f>
        <v>Nisan</v>
      </c>
    </row>
    <row r="240" spans="1:10">
      <c r="A240">
        <v>239</v>
      </c>
      <c r="B240">
        <v>723</v>
      </c>
      <c r="C240" s="4">
        <v>45496</v>
      </c>
      <c r="D240" t="s">
        <v>1792</v>
      </c>
      <c r="E240" t="s">
        <v>1793</v>
      </c>
      <c r="F240" t="s">
        <v>1799</v>
      </c>
      <c r="G240" t="str">
        <f>YEAR(tblSiparisler[[#This Row],[SiparisTarihi]])&amp;"-"&amp;TEXT(MONTH(tblSiparisler[[#This Row],[SiparisTarihi]]),"00")</f>
        <v>2024-07</v>
      </c>
      <c r="H240">
        <f>YEAR(tblSiparisler[[#This Row],[SiparisTarihi]])</f>
        <v>2024</v>
      </c>
      <c r="I240">
        <f>MONTH(tblSiparisler[[#This Row],[SiparisTarihi]])</f>
        <v>7</v>
      </c>
      <c r="J240" s="18" t="str">
        <f>CHOOSE(tblSiparisler[[#This Row],[AyNo]],"Ocak","Şubat","Mart","Nisan","Mayıs","Haziran","Temmuz","Ağustos","Eylül","Ekim","Kasım","Aralık")</f>
        <v>Temmuz</v>
      </c>
    </row>
    <row r="241" spans="1:10">
      <c r="A241">
        <v>240</v>
      </c>
      <c r="B241">
        <v>73</v>
      </c>
      <c r="C241" s="4">
        <v>45972</v>
      </c>
      <c r="D241" t="s">
        <v>1792</v>
      </c>
      <c r="E241" t="s">
        <v>1793</v>
      </c>
      <c r="F241" t="s">
        <v>1797</v>
      </c>
      <c r="G241" t="str">
        <f>YEAR(tblSiparisler[[#This Row],[SiparisTarihi]])&amp;"-"&amp;TEXT(MONTH(tblSiparisler[[#This Row],[SiparisTarihi]]),"00")</f>
        <v>2025-11</v>
      </c>
      <c r="H241">
        <f>YEAR(tblSiparisler[[#This Row],[SiparisTarihi]])</f>
        <v>2025</v>
      </c>
      <c r="I241">
        <f>MONTH(tblSiparisler[[#This Row],[SiparisTarihi]])</f>
        <v>11</v>
      </c>
      <c r="J241" s="18" t="str">
        <f>CHOOSE(tblSiparisler[[#This Row],[AyNo]],"Ocak","Şubat","Mart","Nisan","Mayıs","Haziran","Temmuz","Ağustos","Eylül","Ekim","Kasım","Aralık")</f>
        <v>Kasım</v>
      </c>
    </row>
    <row r="242" spans="1:10">
      <c r="A242">
        <v>241</v>
      </c>
      <c r="B242">
        <v>744</v>
      </c>
      <c r="C242" s="4">
        <v>45696</v>
      </c>
      <c r="D242" t="s">
        <v>1796</v>
      </c>
      <c r="E242" t="s">
        <v>1793</v>
      </c>
      <c r="F242" t="s">
        <v>1797</v>
      </c>
      <c r="G242" t="str">
        <f>YEAR(tblSiparisler[[#This Row],[SiparisTarihi]])&amp;"-"&amp;TEXT(MONTH(tblSiparisler[[#This Row],[SiparisTarihi]]),"00")</f>
        <v>2025-02</v>
      </c>
      <c r="H242">
        <f>YEAR(tblSiparisler[[#This Row],[SiparisTarihi]])</f>
        <v>2025</v>
      </c>
      <c r="I242">
        <f>MONTH(tblSiparisler[[#This Row],[SiparisTarihi]])</f>
        <v>2</v>
      </c>
      <c r="J242" s="18" t="str">
        <f>CHOOSE(tblSiparisler[[#This Row],[AyNo]],"Ocak","Şubat","Mart","Nisan","Mayıs","Haziran","Temmuz","Ağustos","Eylül","Ekim","Kasım","Aralık")</f>
        <v>Şubat</v>
      </c>
    </row>
    <row r="243" spans="1:10">
      <c r="A243">
        <v>242</v>
      </c>
      <c r="B243">
        <v>166</v>
      </c>
      <c r="C243" s="4">
        <v>45517</v>
      </c>
      <c r="D243" t="s">
        <v>1792</v>
      </c>
      <c r="E243" t="s">
        <v>1793</v>
      </c>
      <c r="F243" t="s">
        <v>1794</v>
      </c>
      <c r="G243" t="str">
        <f>YEAR(tblSiparisler[[#This Row],[SiparisTarihi]])&amp;"-"&amp;TEXT(MONTH(tblSiparisler[[#This Row],[SiparisTarihi]]),"00")</f>
        <v>2024-08</v>
      </c>
      <c r="H243">
        <f>YEAR(tblSiparisler[[#This Row],[SiparisTarihi]])</f>
        <v>2024</v>
      </c>
      <c r="I243">
        <f>MONTH(tblSiparisler[[#This Row],[SiparisTarihi]])</f>
        <v>8</v>
      </c>
      <c r="J243" s="18" t="str">
        <f>CHOOSE(tblSiparisler[[#This Row],[AyNo]],"Ocak","Şubat","Mart","Nisan","Mayıs","Haziran","Temmuz","Ağustos","Eylül","Ekim","Kasım","Aralık")</f>
        <v>Ağustos</v>
      </c>
    </row>
    <row r="244" spans="1:10">
      <c r="A244">
        <v>243</v>
      </c>
      <c r="B244">
        <v>397</v>
      </c>
      <c r="C244" s="4">
        <v>45396</v>
      </c>
      <c r="D244" t="s">
        <v>1795</v>
      </c>
      <c r="E244" t="s">
        <v>1793</v>
      </c>
      <c r="F244" t="s">
        <v>1799</v>
      </c>
      <c r="G244" t="str">
        <f>YEAR(tblSiparisler[[#This Row],[SiparisTarihi]])&amp;"-"&amp;TEXT(MONTH(tblSiparisler[[#This Row],[SiparisTarihi]]),"00")</f>
        <v>2024-04</v>
      </c>
      <c r="H244">
        <f>YEAR(tblSiparisler[[#This Row],[SiparisTarihi]])</f>
        <v>2024</v>
      </c>
      <c r="I244">
        <f>MONTH(tblSiparisler[[#This Row],[SiparisTarihi]])</f>
        <v>4</v>
      </c>
      <c r="J244" s="18" t="str">
        <f>CHOOSE(tblSiparisler[[#This Row],[AyNo]],"Ocak","Şubat","Mart","Nisan","Mayıs","Haziran","Temmuz","Ağustos","Eylül","Ekim","Kasım","Aralık")</f>
        <v>Nisan</v>
      </c>
    </row>
    <row r="245" spans="1:10">
      <c r="A245">
        <v>244</v>
      </c>
      <c r="B245">
        <v>258</v>
      </c>
      <c r="C245" s="4">
        <v>45942</v>
      </c>
      <c r="D245" t="s">
        <v>1795</v>
      </c>
      <c r="E245" t="s">
        <v>1793</v>
      </c>
      <c r="F245" t="s">
        <v>1799</v>
      </c>
      <c r="G245" t="str">
        <f>YEAR(tblSiparisler[[#This Row],[SiparisTarihi]])&amp;"-"&amp;TEXT(MONTH(tblSiparisler[[#This Row],[SiparisTarihi]]),"00")</f>
        <v>2025-10</v>
      </c>
      <c r="H245">
        <f>YEAR(tblSiparisler[[#This Row],[SiparisTarihi]])</f>
        <v>2025</v>
      </c>
      <c r="I245">
        <f>MONTH(tblSiparisler[[#This Row],[SiparisTarihi]])</f>
        <v>10</v>
      </c>
      <c r="J245" s="18" t="str">
        <f>CHOOSE(tblSiparisler[[#This Row],[AyNo]],"Ocak","Şubat","Mart","Nisan","Mayıs","Haziran","Temmuz","Ağustos","Eylül","Ekim","Kasım","Aralık")</f>
        <v>Ekim</v>
      </c>
    </row>
    <row r="246" spans="1:10">
      <c r="A246">
        <v>245</v>
      </c>
      <c r="B246">
        <v>563</v>
      </c>
      <c r="C246" s="4">
        <v>45305</v>
      </c>
      <c r="D246" t="s">
        <v>1792</v>
      </c>
      <c r="E246" t="s">
        <v>1793</v>
      </c>
      <c r="F246" t="s">
        <v>1799</v>
      </c>
      <c r="G246" t="str">
        <f>YEAR(tblSiparisler[[#This Row],[SiparisTarihi]])&amp;"-"&amp;TEXT(MONTH(tblSiparisler[[#This Row],[SiparisTarihi]]),"00")</f>
        <v>2024-01</v>
      </c>
      <c r="H246">
        <f>YEAR(tblSiparisler[[#This Row],[SiparisTarihi]])</f>
        <v>2024</v>
      </c>
      <c r="I246">
        <f>MONTH(tblSiparisler[[#This Row],[SiparisTarihi]])</f>
        <v>1</v>
      </c>
      <c r="J246" s="18" t="str">
        <f>CHOOSE(tblSiparisler[[#This Row],[AyNo]],"Ocak","Şubat","Mart","Nisan","Mayıs","Haziran","Temmuz","Ağustos","Eylül","Ekim","Kasım","Aralık")</f>
        <v>Ocak</v>
      </c>
    </row>
    <row r="247" spans="1:10">
      <c r="A247">
        <v>246</v>
      </c>
      <c r="B247">
        <v>105</v>
      </c>
      <c r="C247" s="4">
        <v>45802</v>
      </c>
      <c r="D247" t="s">
        <v>1792</v>
      </c>
      <c r="E247" t="s">
        <v>1793</v>
      </c>
      <c r="F247" t="s">
        <v>1797</v>
      </c>
      <c r="G247" t="str">
        <f>YEAR(tblSiparisler[[#This Row],[SiparisTarihi]])&amp;"-"&amp;TEXT(MONTH(tblSiparisler[[#This Row],[SiparisTarihi]]),"00")</f>
        <v>2025-05</v>
      </c>
      <c r="H247">
        <f>YEAR(tblSiparisler[[#This Row],[SiparisTarihi]])</f>
        <v>2025</v>
      </c>
      <c r="I247">
        <f>MONTH(tblSiparisler[[#This Row],[SiparisTarihi]])</f>
        <v>5</v>
      </c>
      <c r="J247" s="18" t="str">
        <f>CHOOSE(tblSiparisler[[#This Row],[AyNo]],"Ocak","Şubat","Mart","Nisan","Mayıs","Haziran","Temmuz","Ağustos","Eylül","Ekim","Kasım","Aralık")</f>
        <v>Mayıs</v>
      </c>
    </row>
    <row r="248" spans="1:10">
      <c r="A248">
        <v>247</v>
      </c>
      <c r="B248">
        <v>698</v>
      </c>
      <c r="C248" s="4">
        <v>45429</v>
      </c>
      <c r="D248" t="s">
        <v>1792</v>
      </c>
      <c r="E248" t="s">
        <v>1793</v>
      </c>
      <c r="F248" t="s">
        <v>1794</v>
      </c>
      <c r="G248" t="str">
        <f>YEAR(tblSiparisler[[#This Row],[SiparisTarihi]])&amp;"-"&amp;TEXT(MONTH(tblSiparisler[[#This Row],[SiparisTarihi]]),"00")</f>
        <v>2024-05</v>
      </c>
      <c r="H248">
        <f>YEAR(tblSiparisler[[#This Row],[SiparisTarihi]])</f>
        <v>2024</v>
      </c>
      <c r="I248">
        <f>MONTH(tblSiparisler[[#This Row],[SiparisTarihi]])</f>
        <v>5</v>
      </c>
      <c r="J248" s="18" t="str">
        <f>CHOOSE(tblSiparisler[[#This Row],[AyNo]],"Ocak","Şubat","Mart","Nisan","Mayıs","Haziran","Temmuz","Ağustos","Eylül","Ekim","Kasım","Aralık")</f>
        <v>Mayıs</v>
      </c>
    </row>
    <row r="249" spans="1:10">
      <c r="A249">
        <v>248</v>
      </c>
      <c r="B249">
        <v>39</v>
      </c>
      <c r="C249" s="4">
        <v>45972</v>
      </c>
      <c r="D249" t="s">
        <v>1796</v>
      </c>
      <c r="E249" t="s">
        <v>1793</v>
      </c>
      <c r="F249" t="s">
        <v>1794</v>
      </c>
      <c r="G249" t="str">
        <f>YEAR(tblSiparisler[[#This Row],[SiparisTarihi]])&amp;"-"&amp;TEXT(MONTH(tblSiparisler[[#This Row],[SiparisTarihi]]),"00")</f>
        <v>2025-11</v>
      </c>
      <c r="H249">
        <f>YEAR(tblSiparisler[[#This Row],[SiparisTarihi]])</f>
        <v>2025</v>
      </c>
      <c r="I249">
        <f>MONTH(tblSiparisler[[#This Row],[SiparisTarihi]])</f>
        <v>11</v>
      </c>
      <c r="J249" s="18" t="str">
        <f>CHOOSE(tblSiparisler[[#This Row],[AyNo]],"Ocak","Şubat","Mart","Nisan","Mayıs","Haziran","Temmuz","Ağustos","Eylül","Ekim","Kasım","Aralık")</f>
        <v>Kasım</v>
      </c>
    </row>
    <row r="250" spans="1:10">
      <c r="A250">
        <v>249</v>
      </c>
      <c r="B250">
        <v>7</v>
      </c>
      <c r="C250" s="4">
        <v>45795</v>
      </c>
      <c r="D250" t="s">
        <v>1792</v>
      </c>
      <c r="E250" t="s">
        <v>1793</v>
      </c>
      <c r="F250" t="s">
        <v>1794</v>
      </c>
      <c r="G250" t="str">
        <f>YEAR(tblSiparisler[[#This Row],[SiparisTarihi]])&amp;"-"&amp;TEXT(MONTH(tblSiparisler[[#This Row],[SiparisTarihi]]),"00")</f>
        <v>2025-05</v>
      </c>
      <c r="H250">
        <f>YEAR(tblSiparisler[[#This Row],[SiparisTarihi]])</f>
        <v>2025</v>
      </c>
      <c r="I250">
        <f>MONTH(tblSiparisler[[#This Row],[SiparisTarihi]])</f>
        <v>5</v>
      </c>
      <c r="J250" s="18" t="str">
        <f>CHOOSE(tblSiparisler[[#This Row],[AyNo]],"Ocak","Şubat","Mart","Nisan","Mayıs","Haziran","Temmuz","Ağustos","Eylül","Ekim","Kasım","Aralık")</f>
        <v>Mayıs</v>
      </c>
    </row>
    <row r="251" spans="1:10">
      <c r="A251">
        <v>250</v>
      </c>
      <c r="B251">
        <v>630</v>
      </c>
      <c r="C251" s="4">
        <v>45501</v>
      </c>
      <c r="D251" t="s">
        <v>1792</v>
      </c>
      <c r="E251" t="s">
        <v>1793</v>
      </c>
      <c r="F251" t="s">
        <v>1794</v>
      </c>
      <c r="G251" t="str">
        <f>YEAR(tblSiparisler[[#This Row],[SiparisTarihi]])&amp;"-"&amp;TEXT(MONTH(tblSiparisler[[#This Row],[SiparisTarihi]]),"00")</f>
        <v>2024-07</v>
      </c>
      <c r="H251">
        <f>YEAR(tblSiparisler[[#This Row],[SiparisTarihi]])</f>
        <v>2024</v>
      </c>
      <c r="I251">
        <f>MONTH(tblSiparisler[[#This Row],[SiparisTarihi]])</f>
        <v>7</v>
      </c>
      <c r="J251" s="18" t="str">
        <f>CHOOSE(tblSiparisler[[#This Row],[AyNo]],"Ocak","Şubat","Mart","Nisan","Mayıs","Haziran","Temmuz","Ağustos","Eylül","Ekim","Kasım","Aralık")</f>
        <v>Temmuz</v>
      </c>
    </row>
    <row r="252" spans="1:10">
      <c r="A252">
        <v>251</v>
      </c>
      <c r="B252">
        <v>234</v>
      </c>
      <c r="C252" s="4">
        <v>45882</v>
      </c>
      <c r="D252" t="s">
        <v>1792</v>
      </c>
      <c r="E252" t="s">
        <v>1793</v>
      </c>
      <c r="F252" t="s">
        <v>1797</v>
      </c>
      <c r="G252" t="str">
        <f>YEAR(tblSiparisler[[#This Row],[SiparisTarihi]])&amp;"-"&amp;TEXT(MONTH(tblSiparisler[[#This Row],[SiparisTarihi]]),"00")</f>
        <v>2025-08</v>
      </c>
      <c r="H252">
        <f>YEAR(tblSiparisler[[#This Row],[SiparisTarihi]])</f>
        <v>2025</v>
      </c>
      <c r="I252">
        <f>MONTH(tblSiparisler[[#This Row],[SiparisTarihi]])</f>
        <v>8</v>
      </c>
      <c r="J252" s="18" t="str">
        <f>CHOOSE(tblSiparisler[[#This Row],[AyNo]],"Ocak","Şubat","Mart","Nisan","Mayıs","Haziran","Temmuz","Ağustos","Eylül","Ekim","Kasım","Aralık")</f>
        <v>Ağustos</v>
      </c>
    </row>
    <row r="253" spans="1:10">
      <c r="A253">
        <v>252</v>
      </c>
      <c r="B253">
        <v>335</v>
      </c>
      <c r="C253" s="4">
        <v>45377</v>
      </c>
      <c r="D253" t="s">
        <v>1795</v>
      </c>
      <c r="E253" t="s">
        <v>1798</v>
      </c>
      <c r="F253" t="s">
        <v>1794</v>
      </c>
      <c r="G253" t="str">
        <f>YEAR(tblSiparisler[[#This Row],[SiparisTarihi]])&amp;"-"&amp;TEXT(MONTH(tblSiparisler[[#This Row],[SiparisTarihi]]),"00")</f>
        <v>2024-03</v>
      </c>
      <c r="H253">
        <f>YEAR(tblSiparisler[[#This Row],[SiparisTarihi]])</f>
        <v>2024</v>
      </c>
      <c r="I253">
        <f>MONTH(tblSiparisler[[#This Row],[SiparisTarihi]])</f>
        <v>3</v>
      </c>
      <c r="J253" s="18" t="str">
        <f>CHOOSE(tblSiparisler[[#This Row],[AyNo]],"Ocak","Şubat","Mart","Nisan","Mayıs","Haziran","Temmuz","Ağustos","Eylül","Ekim","Kasım","Aralık")</f>
        <v>Mart</v>
      </c>
    </row>
    <row r="254" spans="1:10">
      <c r="A254">
        <v>253</v>
      </c>
      <c r="B254">
        <v>220</v>
      </c>
      <c r="C254" s="4">
        <v>45867</v>
      </c>
      <c r="D254" t="s">
        <v>1795</v>
      </c>
      <c r="E254" t="s">
        <v>1793</v>
      </c>
      <c r="F254" t="s">
        <v>1797</v>
      </c>
      <c r="G254" t="str">
        <f>YEAR(tblSiparisler[[#This Row],[SiparisTarihi]])&amp;"-"&amp;TEXT(MONTH(tblSiparisler[[#This Row],[SiparisTarihi]]),"00")</f>
        <v>2025-07</v>
      </c>
      <c r="H254">
        <f>YEAR(tblSiparisler[[#This Row],[SiparisTarihi]])</f>
        <v>2025</v>
      </c>
      <c r="I254">
        <f>MONTH(tblSiparisler[[#This Row],[SiparisTarihi]])</f>
        <v>7</v>
      </c>
      <c r="J254" s="18" t="str">
        <f>CHOOSE(tblSiparisler[[#This Row],[AyNo]],"Ocak","Şubat","Mart","Nisan","Mayıs","Haziran","Temmuz","Ağustos","Eylül","Ekim","Kasım","Aralık")</f>
        <v>Temmuz</v>
      </c>
    </row>
    <row r="255" spans="1:10">
      <c r="A255">
        <v>254</v>
      </c>
      <c r="B255">
        <v>751</v>
      </c>
      <c r="C255" s="4">
        <v>45674</v>
      </c>
      <c r="D255" t="s">
        <v>1792</v>
      </c>
      <c r="E255" t="s">
        <v>1793</v>
      </c>
      <c r="F255" t="s">
        <v>1799</v>
      </c>
      <c r="G255" t="str">
        <f>YEAR(tblSiparisler[[#This Row],[SiparisTarihi]])&amp;"-"&amp;TEXT(MONTH(tblSiparisler[[#This Row],[SiparisTarihi]]),"00")</f>
        <v>2025-01</v>
      </c>
      <c r="H255">
        <f>YEAR(tblSiparisler[[#This Row],[SiparisTarihi]])</f>
        <v>2025</v>
      </c>
      <c r="I255">
        <f>MONTH(tblSiparisler[[#This Row],[SiparisTarihi]])</f>
        <v>1</v>
      </c>
      <c r="J255" s="18" t="str">
        <f>CHOOSE(tblSiparisler[[#This Row],[AyNo]],"Ocak","Şubat","Mart","Nisan","Mayıs","Haziran","Temmuz","Ağustos","Eylül","Ekim","Kasım","Aralık")</f>
        <v>Ocak</v>
      </c>
    </row>
    <row r="256" spans="1:10">
      <c r="A256">
        <v>255</v>
      </c>
      <c r="B256">
        <v>455</v>
      </c>
      <c r="C256" s="4">
        <v>45490</v>
      </c>
      <c r="D256" t="s">
        <v>1795</v>
      </c>
      <c r="E256" t="s">
        <v>1798</v>
      </c>
      <c r="F256" t="s">
        <v>1794</v>
      </c>
      <c r="G256" t="str">
        <f>YEAR(tblSiparisler[[#This Row],[SiparisTarihi]])&amp;"-"&amp;TEXT(MONTH(tblSiparisler[[#This Row],[SiparisTarihi]]),"00")</f>
        <v>2024-07</v>
      </c>
      <c r="H256">
        <f>YEAR(tblSiparisler[[#This Row],[SiparisTarihi]])</f>
        <v>2024</v>
      </c>
      <c r="I256">
        <f>MONTH(tblSiparisler[[#This Row],[SiparisTarihi]])</f>
        <v>7</v>
      </c>
      <c r="J256" s="18" t="str">
        <f>CHOOSE(tblSiparisler[[#This Row],[AyNo]],"Ocak","Şubat","Mart","Nisan","Mayıs","Haziran","Temmuz","Ağustos","Eylül","Ekim","Kasım","Aralık")</f>
        <v>Temmuz</v>
      </c>
    </row>
    <row r="257" spans="1:10">
      <c r="A257">
        <v>256</v>
      </c>
      <c r="B257">
        <v>506</v>
      </c>
      <c r="C257" s="4">
        <v>45984</v>
      </c>
      <c r="D257" t="s">
        <v>1792</v>
      </c>
      <c r="E257" t="s">
        <v>1793</v>
      </c>
      <c r="F257" t="s">
        <v>1797</v>
      </c>
      <c r="G257" t="str">
        <f>YEAR(tblSiparisler[[#This Row],[SiparisTarihi]])&amp;"-"&amp;TEXT(MONTH(tblSiparisler[[#This Row],[SiparisTarihi]]),"00")</f>
        <v>2025-11</v>
      </c>
      <c r="H257">
        <f>YEAR(tblSiparisler[[#This Row],[SiparisTarihi]])</f>
        <v>2025</v>
      </c>
      <c r="I257">
        <f>MONTH(tblSiparisler[[#This Row],[SiparisTarihi]])</f>
        <v>11</v>
      </c>
      <c r="J257" s="18" t="str">
        <f>CHOOSE(tblSiparisler[[#This Row],[AyNo]],"Ocak","Şubat","Mart","Nisan","Mayıs","Haziran","Temmuz","Ağustos","Eylül","Ekim","Kasım","Aralık")</f>
        <v>Kasım</v>
      </c>
    </row>
    <row r="258" spans="1:10">
      <c r="A258">
        <v>257</v>
      </c>
      <c r="B258">
        <v>513</v>
      </c>
      <c r="C258" s="4">
        <v>45685</v>
      </c>
      <c r="D258" t="s">
        <v>1792</v>
      </c>
      <c r="E258" t="s">
        <v>1793</v>
      </c>
      <c r="F258" t="s">
        <v>1799</v>
      </c>
      <c r="G258" t="str">
        <f>YEAR(tblSiparisler[[#This Row],[SiparisTarihi]])&amp;"-"&amp;TEXT(MONTH(tblSiparisler[[#This Row],[SiparisTarihi]]),"00")</f>
        <v>2025-01</v>
      </c>
      <c r="H258">
        <f>YEAR(tblSiparisler[[#This Row],[SiparisTarihi]])</f>
        <v>2025</v>
      </c>
      <c r="I258">
        <f>MONTH(tblSiparisler[[#This Row],[SiparisTarihi]])</f>
        <v>1</v>
      </c>
      <c r="J258" s="18" t="str">
        <f>CHOOSE(tblSiparisler[[#This Row],[AyNo]],"Ocak","Şubat","Mart","Nisan","Mayıs","Haziran","Temmuz","Ağustos","Eylül","Ekim","Kasım","Aralık")</f>
        <v>Ocak</v>
      </c>
    </row>
    <row r="259" spans="1:10">
      <c r="A259">
        <v>258</v>
      </c>
      <c r="B259">
        <v>297</v>
      </c>
      <c r="C259" s="4">
        <v>45607</v>
      </c>
      <c r="D259" t="s">
        <v>1795</v>
      </c>
      <c r="E259" t="s">
        <v>1793</v>
      </c>
      <c r="F259" t="s">
        <v>1799</v>
      </c>
      <c r="G259" t="str">
        <f>YEAR(tblSiparisler[[#This Row],[SiparisTarihi]])&amp;"-"&amp;TEXT(MONTH(tblSiparisler[[#This Row],[SiparisTarihi]]),"00")</f>
        <v>2024-11</v>
      </c>
      <c r="H259">
        <f>YEAR(tblSiparisler[[#This Row],[SiparisTarihi]])</f>
        <v>2024</v>
      </c>
      <c r="I259">
        <f>MONTH(tblSiparisler[[#This Row],[SiparisTarihi]])</f>
        <v>11</v>
      </c>
      <c r="J259" s="18" t="str">
        <f>CHOOSE(tblSiparisler[[#This Row],[AyNo]],"Ocak","Şubat","Mart","Nisan","Mayıs","Haziran","Temmuz","Ağustos","Eylül","Ekim","Kasım","Aralık")</f>
        <v>Kasım</v>
      </c>
    </row>
    <row r="260" spans="1:10">
      <c r="A260">
        <v>259</v>
      </c>
      <c r="B260">
        <v>2</v>
      </c>
      <c r="C260" s="4">
        <v>45363</v>
      </c>
      <c r="D260" t="s">
        <v>1795</v>
      </c>
      <c r="E260" t="s">
        <v>1793</v>
      </c>
      <c r="F260" t="s">
        <v>1797</v>
      </c>
      <c r="G260" t="str">
        <f>YEAR(tblSiparisler[[#This Row],[SiparisTarihi]])&amp;"-"&amp;TEXT(MONTH(tblSiparisler[[#This Row],[SiparisTarihi]]),"00")</f>
        <v>2024-03</v>
      </c>
      <c r="H260">
        <f>YEAR(tblSiparisler[[#This Row],[SiparisTarihi]])</f>
        <v>2024</v>
      </c>
      <c r="I260">
        <f>MONTH(tblSiparisler[[#This Row],[SiparisTarihi]])</f>
        <v>3</v>
      </c>
      <c r="J260" s="18" t="str">
        <f>CHOOSE(tblSiparisler[[#This Row],[AyNo]],"Ocak","Şubat","Mart","Nisan","Mayıs","Haziran","Temmuz","Ağustos","Eylül","Ekim","Kasım","Aralık")</f>
        <v>Mart</v>
      </c>
    </row>
    <row r="261" spans="1:10">
      <c r="A261">
        <v>260</v>
      </c>
      <c r="B261">
        <v>153</v>
      </c>
      <c r="C261" s="4">
        <v>45478</v>
      </c>
      <c r="D261" t="s">
        <v>1792</v>
      </c>
      <c r="E261" t="s">
        <v>1793</v>
      </c>
      <c r="F261" t="s">
        <v>1794</v>
      </c>
      <c r="G261" t="str">
        <f>YEAR(tblSiparisler[[#This Row],[SiparisTarihi]])&amp;"-"&amp;TEXT(MONTH(tblSiparisler[[#This Row],[SiparisTarihi]]),"00")</f>
        <v>2024-07</v>
      </c>
      <c r="H261">
        <f>YEAR(tblSiparisler[[#This Row],[SiparisTarihi]])</f>
        <v>2024</v>
      </c>
      <c r="I261">
        <f>MONTH(tblSiparisler[[#This Row],[SiparisTarihi]])</f>
        <v>7</v>
      </c>
      <c r="J261" s="18" t="str">
        <f>CHOOSE(tblSiparisler[[#This Row],[AyNo]],"Ocak","Şubat","Mart","Nisan","Mayıs","Haziran","Temmuz","Ağustos","Eylül","Ekim","Kasım","Aralık")</f>
        <v>Temmuz</v>
      </c>
    </row>
    <row r="262" spans="1:10">
      <c r="A262">
        <v>261</v>
      </c>
      <c r="B262">
        <v>200</v>
      </c>
      <c r="C262" s="4">
        <v>45710</v>
      </c>
      <c r="D262" t="s">
        <v>1792</v>
      </c>
      <c r="E262" t="s">
        <v>1798</v>
      </c>
      <c r="F262" t="s">
        <v>1797</v>
      </c>
      <c r="G262" t="str">
        <f>YEAR(tblSiparisler[[#This Row],[SiparisTarihi]])&amp;"-"&amp;TEXT(MONTH(tblSiparisler[[#This Row],[SiparisTarihi]]),"00")</f>
        <v>2025-02</v>
      </c>
      <c r="H262">
        <f>YEAR(tblSiparisler[[#This Row],[SiparisTarihi]])</f>
        <v>2025</v>
      </c>
      <c r="I262">
        <f>MONTH(tblSiparisler[[#This Row],[SiparisTarihi]])</f>
        <v>2</v>
      </c>
      <c r="J262" s="18" t="str">
        <f>CHOOSE(tblSiparisler[[#This Row],[AyNo]],"Ocak","Şubat","Mart","Nisan","Mayıs","Haziran","Temmuz","Ağustos","Eylül","Ekim","Kasım","Aralık")</f>
        <v>Şubat</v>
      </c>
    </row>
    <row r="263" spans="1:10">
      <c r="A263">
        <v>262</v>
      </c>
      <c r="B263">
        <v>606</v>
      </c>
      <c r="C263" s="4">
        <v>45301</v>
      </c>
      <c r="D263" t="s">
        <v>1792</v>
      </c>
      <c r="E263" t="s">
        <v>1793</v>
      </c>
      <c r="F263" t="s">
        <v>1797</v>
      </c>
      <c r="G263" t="str">
        <f>YEAR(tblSiparisler[[#This Row],[SiparisTarihi]])&amp;"-"&amp;TEXT(MONTH(tblSiparisler[[#This Row],[SiparisTarihi]]),"00")</f>
        <v>2024-01</v>
      </c>
      <c r="H263">
        <f>YEAR(tblSiparisler[[#This Row],[SiparisTarihi]])</f>
        <v>2024</v>
      </c>
      <c r="I263">
        <f>MONTH(tblSiparisler[[#This Row],[SiparisTarihi]])</f>
        <v>1</v>
      </c>
      <c r="J263" s="18" t="str">
        <f>CHOOSE(tblSiparisler[[#This Row],[AyNo]],"Ocak","Şubat","Mart","Nisan","Mayıs","Haziran","Temmuz","Ağustos","Eylül","Ekim","Kasım","Aralık")</f>
        <v>Ocak</v>
      </c>
    </row>
    <row r="264" spans="1:10">
      <c r="A264">
        <v>263</v>
      </c>
      <c r="B264">
        <v>386</v>
      </c>
      <c r="C264" s="4">
        <v>45637</v>
      </c>
      <c r="D264" t="s">
        <v>1795</v>
      </c>
      <c r="E264" t="s">
        <v>1793</v>
      </c>
      <c r="F264" t="s">
        <v>1794</v>
      </c>
      <c r="G264" t="str">
        <f>YEAR(tblSiparisler[[#This Row],[SiparisTarihi]])&amp;"-"&amp;TEXT(MONTH(tblSiparisler[[#This Row],[SiparisTarihi]]),"00")</f>
        <v>2024-12</v>
      </c>
      <c r="H264">
        <f>YEAR(tblSiparisler[[#This Row],[SiparisTarihi]])</f>
        <v>2024</v>
      </c>
      <c r="I264">
        <f>MONTH(tblSiparisler[[#This Row],[SiparisTarihi]])</f>
        <v>12</v>
      </c>
      <c r="J264" s="18" t="str">
        <f>CHOOSE(tblSiparisler[[#This Row],[AyNo]],"Ocak","Şubat","Mart","Nisan","Mayıs","Haziran","Temmuz","Ağustos","Eylül","Ekim","Kasım","Aralık")</f>
        <v>Aralık</v>
      </c>
    </row>
    <row r="265" spans="1:10">
      <c r="A265">
        <v>264</v>
      </c>
      <c r="B265">
        <v>294</v>
      </c>
      <c r="C265" s="4">
        <v>45350</v>
      </c>
      <c r="D265" t="s">
        <v>1796</v>
      </c>
      <c r="E265" t="s">
        <v>1798</v>
      </c>
      <c r="F265" t="s">
        <v>1794</v>
      </c>
      <c r="G265" t="str">
        <f>YEAR(tblSiparisler[[#This Row],[SiparisTarihi]])&amp;"-"&amp;TEXT(MONTH(tblSiparisler[[#This Row],[SiparisTarihi]]),"00")</f>
        <v>2024-02</v>
      </c>
      <c r="H265">
        <f>YEAR(tblSiparisler[[#This Row],[SiparisTarihi]])</f>
        <v>2024</v>
      </c>
      <c r="I265">
        <f>MONTH(tblSiparisler[[#This Row],[SiparisTarihi]])</f>
        <v>2</v>
      </c>
      <c r="J265" s="18" t="str">
        <f>CHOOSE(tblSiparisler[[#This Row],[AyNo]],"Ocak","Şubat","Mart","Nisan","Mayıs","Haziran","Temmuz","Ağustos","Eylül","Ekim","Kasım","Aralık")</f>
        <v>Şubat</v>
      </c>
    </row>
    <row r="266" spans="1:10">
      <c r="A266">
        <v>265</v>
      </c>
      <c r="B266">
        <v>106</v>
      </c>
      <c r="C266" s="4">
        <v>45908</v>
      </c>
      <c r="D266" t="s">
        <v>1792</v>
      </c>
      <c r="E266" t="s">
        <v>1793</v>
      </c>
      <c r="F266" t="s">
        <v>1799</v>
      </c>
      <c r="G266" t="str">
        <f>YEAR(tblSiparisler[[#This Row],[SiparisTarihi]])&amp;"-"&amp;TEXT(MONTH(tblSiparisler[[#This Row],[SiparisTarihi]]),"00")</f>
        <v>2025-09</v>
      </c>
      <c r="H266">
        <f>YEAR(tblSiparisler[[#This Row],[SiparisTarihi]])</f>
        <v>2025</v>
      </c>
      <c r="I266">
        <f>MONTH(tblSiparisler[[#This Row],[SiparisTarihi]])</f>
        <v>9</v>
      </c>
      <c r="J266" s="18" t="str">
        <f>CHOOSE(tblSiparisler[[#This Row],[AyNo]],"Ocak","Şubat","Mart","Nisan","Mayıs","Haziran","Temmuz","Ağustos","Eylül","Ekim","Kasım","Aralık")</f>
        <v>Eylül</v>
      </c>
    </row>
    <row r="267" spans="1:10">
      <c r="A267">
        <v>266</v>
      </c>
      <c r="B267">
        <v>278</v>
      </c>
      <c r="C267" s="4">
        <v>45338</v>
      </c>
      <c r="D267" t="s">
        <v>1796</v>
      </c>
      <c r="E267" t="s">
        <v>1793</v>
      </c>
      <c r="F267" t="s">
        <v>1794</v>
      </c>
      <c r="G267" t="str">
        <f>YEAR(tblSiparisler[[#This Row],[SiparisTarihi]])&amp;"-"&amp;TEXT(MONTH(tblSiparisler[[#This Row],[SiparisTarihi]]),"00")</f>
        <v>2024-02</v>
      </c>
      <c r="H267">
        <f>YEAR(tblSiparisler[[#This Row],[SiparisTarihi]])</f>
        <v>2024</v>
      </c>
      <c r="I267">
        <f>MONTH(tblSiparisler[[#This Row],[SiparisTarihi]])</f>
        <v>2</v>
      </c>
      <c r="J267" s="18" t="str">
        <f>CHOOSE(tblSiparisler[[#This Row],[AyNo]],"Ocak","Şubat","Mart","Nisan","Mayıs","Haziran","Temmuz","Ağustos","Eylül","Ekim","Kasım","Aralık")</f>
        <v>Şubat</v>
      </c>
    </row>
    <row r="268" spans="1:10">
      <c r="A268">
        <v>267</v>
      </c>
      <c r="B268">
        <v>336</v>
      </c>
      <c r="C268" s="4">
        <v>45779</v>
      </c>
      <c r="D268" t="s">
        <v>1796</v>
      </c>
      <c r="E268" t="s">
        <v>1800</v>
      </c>
      <c r="F268" t="s">
        <v>1799</v>
      </c>
      <c r="G268" t="str">
        <f>YEAR(tblSiparisler[[#This Row],[SiparisTarihi]])&amp;"-"&amp;TEXT(MONTH(tblSiparisler[[#This Row],[SiparisTarihi]]),"00")</f>
        <v>2025-05</v>
      </c>
      <c r="H268">
        <f>YEAR(tblSiparisler[[#This Row],[SiparisTarihi]])</f>
        <v>2025</v>
      </c>
      <c r="I268">
        <f>MONTH(tblSiparisler[[#This Row],[SiparisTarihi]])</f>
        <v>5</v>
      </c>
      <c r="J268" s="18" t="str">
        <f>CHOOSE(tblSiparisler[[#This Row],[AyNo]],"Ocak","Şubat","Mart","Nisan","Mayıs","Haziran","Temmuz","Ağustos","Eylül","Ekim","Kasım","Aralık")</f>
        <v>Mayıs</v>
      </c>
    </row>
    <row r="269" spans="1:10">
      <c r="A269">
        <v>268</v>
      </c>
      <c r="B269">
        <v>98</v>
      </c>
      <c r="C269" s="4">
        <v>45381</v>
      </c>
      <c r="D269" t="s">
        <v>1792</v>
      </c>
      <c r="E269" t="s">
        <v>1793</v>
      </c>
      <c r="F269" t="s">
        <v>1794</v>
      </c>
      <c r="G269" t="str">
        <f>YEAR(tblSiparisler[[#This Row],[SiparisTarihi]])&amp;"-"&amp;TEXT(MONTH(tblSiparisler[[#This Row],[SiparisTarihi]]),"00")</f>
        <v>2024-03</v>
      </c>
      <c r="H269">
        <f>YEAR(tblSiparisler[[#This Row],[SiparisTarihi]])</f>
        <v>2024</v>
      </c>
      <c r="I269">
        <f>MONTH(tblSiparisler[[#This Row],[SiparisTarihi]])</f>
        <v>3</v>
      </c>
      <c r="J269" s="18" t="str">
        <f>CHOOSE(tblSiparisler[[#This Row],[AyNo]],"Ocak","Şubat","Mart","Nisan","Mayıs","Haziran","Temmuz","Ağustos","Eylül","Ekim","Kasım","Aralık")</f>
        <v>Mart</v>
      </c>
    </row>
    <row r="270" spans="1:10">
      <c r="A270">
        <v>269</v>
      </c>
      <c r="B270">
        <v>24</v>
      </c>
      <c r="C270" s="4">
        <v>45626</v>
      </c>
      <c r="D270" t="s">
        <v>1796</v>
      </c>
      <c r="E270" t="s">
        <v>1793</v>
      </c>
      <c r="F270" t="s">
        <v>1797</v>
      </c>
      <c r="G270" t="str">
        <f>YEAR(tblSiparisler[[#This Row],[SiparisTarihi]])&amp;"-"&amp;TEXT(MONTH(tblSiparisler[[#This Row],[SiparisTarihi]]),"00")</f>
        <v>2024-11</v>
      </c>
      <c r="H270">
        <f>YEAR(tblSiparisler[[#This Row],[SiparisTarihi]])</f>
        <v>2024</v>
      </c>
      <c r="I270">
        <f>MONTH(tblSiparisler[[#This Row],[SiparisTarihi]])</f>
        <v>11</v>
      </c>
      <c r="J270" s="18" t="str">
        <f>CHOOSE(tblSiparisler[[#This Row],[AyNo]],"Ocak","Şubat","Mart","Nisan","Mayıs","Haziran","Temmuz","Ağustos","Eylül","Ekim","Kasım","Aralık")</f>
        <v>Kasım</v>
      </c>
    </row>
    <row r="271" spans="1:10">
      <c r="A271">
        <v>270</v>
      </c>
      <c r="B271">
        <v>736</v>
      </c>
      <c r="C271" s="4">
        <v>45940</v>
      </c>
      <c r="D271" t="s">
        <v>1795</v>
      </c>
      <c r="E271" t="s">
        <v>1793</v>
      </c>
      <c r="F271" t="s">
        <v>1794</v>
      </c>
      <c r="G271" t="str">
        <f>YEAR(tblSiparisler[[#This Row],[SiparisTarihi]])&amp;"-"&amp;TEXT(MONTH(tblSiparisler[[#This Row],[SiparisTarihi]]),"00")</f>
        <v>2025-10</v>
      </c>
      <c r="H271">
        <f>YEAR(tblSiparisler[[#This Row],[SiparisTarihi]])</f>
        <v>2025</v>
      </c>
      <c r="I271">
        <f>MONTH(tblSiparisler[[#This Row],[SiparisTarihi]])</f>
        <v>10</v>
      </c>
      <c r="J271" s="18" t="str">
        <f>CHOOSE(tblSiparisler[[#This Row],[AyNo]],"Ocak","Şubat","Mart","Nisan","Mayıs","Haziran","Temmuz","Ağustos","Eylül","Ekim","Kasım","Aralık")</f>
        <v>Ekim</v>
      </c>
    </row>
    <row r="272" spans="1:10">
      <c r="A272">
        <v>271</v>
      </c>
      <c r="B272">
        <v>344</v>
      </c>
      <c r="C272" s="4">
        <v>45530</v>
      </c>
      <c r="D272" t="s">
        <v>1792</v>
      </c>
      <c r="E272" t="s">
        <v>1793</v>
      </c>
      <c r="F272" t="s">
        <v>1797</v>
      </c>
      <c r="G272" t="str">
        <f>YEAR(tblSiparisler[[#This Row],[SiparisTarihi]])&amp;"-"&amp;TEXT(MONTH(tblSiparisler[[#This Row],[SiparisTarihi]]),"00")</f>
        <v>2024-08</v>
      </c>
      <c r="H272">
        <f>YEAR(tblSiparisler[[#This Row],[SiparisTarihi]])</f>
        <v>2024</v>
      </c>
      <c r="I272">
        <f>MONTH(tblSiparisler[[#This Row],[SiparisTarihi]])</f>
        <v>8</v>
      </c>
      <c r="J272" s="18" t="str">
        <f>CHOOSE(tblSiparisler[[#This Row],[AyNo]],"Ocak","Şubat","Mart","Nisan","Mayıs","Haziran","Temmuz","Ağustos","Eylül","Ekim","Kasım","Aralık")</f>
        <v>Ağustos</v>
      </c>
    </row>
    <row r="273" spans="1:10">
      <c r="A273">
        <v>272</v>
      </c>
      <c r="B273">
        <v>459</v>
      </c>
      <c r="C273" s="4">
        <v>45422</v>
      </c>
      <c r="D273" t="s">
        <v>1801</v>
      </c>
      <c r="E273" t="s">
        <v>1798</v>
      </c>
      <c r="F273" t="s">
        <v>1794</v>
      </c>
      <c r="G273" t="str">
        <f>YEAR(tblSiparisler[[#This Row],[SiparisTarihi]])&amp;"-"&amp;TEXT(MONTH(tblSiparisler[[#This Row],[SiparisTarihi]]),"00")</f>
        <v>2024-05</v>
      </c>
      <c r="H273">
        <f>YEAR(tblSiparisler[[#This Row],[SiparisTarihi]])</f>
        <v>2024</v>
      </c>
      <c r="I273">
        <f>MONTH(tblSiparisler[[#This Row],[SiparisTarihi]])</f>
        <v>5</v>
      </c>
      <c r="J273" s="18" t="str">
        <f>CHOOSE(tblSiparisler[[#This Row],[AyNo]],"Ocak","Şubat","Mart","Nisan","Mayıs","Haziran","Temmuz","Ağustos","Eylül","Ekim","Kasım","Aralık")</f>
        <v>Mayıs</v>
      </c>
    </row>
    <row r="274" spans="1:10">
      <c r="A274">
        <v>273</v>
      </c>
      <c r="B274">
        <v>334</v>
      </c>
      <c r="C274" s="4">
        <v>45665</v>
      </c>
      <c r="D274" t="s">
        <v>1795</v>
      </c>
      <c r="E274" t="s">
        <v>1798</v>
      </c>
      <c r="F274" t="s">
        <v>1797</v>
      </c>
      <c r="G274" t="str">
        <f>YEAR(tblSiparisler[[#This Row],[SiparisTarihi]])&amp;"-"&amp;TEXT(MONTH(tblSiparisler[[#This Row],[SiparisTarihi]]),"00")</f>
        <v>2025-01</v>
      </c>
      <c r="H274">
        <f>YEAR(tblSiparisler[[#This Row],[SiparisTarihi]])</f>
        <v>2025</v>
      </c>
      <c r="I274">
        <f>MONTH(tblSiparisler[[#This Row],[SiparisTarihi]])</f>
        <v>1</v>
      </c>
      <c r="J274" s="18" t="str">
        <f>CHOOSE(tblSiparisler[[#This Row],[AyNo]],"Ocak","Şubat","Mart","Nisan","Mayıs","Haziran","Temmuz","Ağustos","Eylül","Ekim","Kasım","Aralık")</f>
        <v>Ocak</v>
      </c>
    </row>
    <row r="275" spans="1:10">
      <c r="A275">
        <v>274</v>
      </c>
      <c r="B275">
        <v>170</v>
      </c>
      <c r="C275" s="4">
        <v>45988</v>
      </c>
      <c r="D275" t="s">
        <v>1792</v>
      </c>
      <c r="E275" t="s">
        <v>1793</v>
      </c>
      <c r="F275" t="s">
        <v>1797</v>
      </c>
      <c r="G275" t="str">
        <f>YEAR(tblSiparisler[[#This Row],[SiparisTarihi]])&amp;"-"&amp;TEXT(MONTH(tblSiparisler[[#This Row],[SiparisTarihi]]),"00")</f>
        <v>2025-11</v>
      </c>
      <c r="H275">
        <f>YEAR(tblSiparisler[[#This Row],[SiparisTarihi]])</f>
        <v>2025</v>
      </c>
      <c r="I275">
        <f>MONTH(tblSiparisler[[#This Row],[SiparisTarihi]])</f>
        <v>11</v>
      </c>
      <c r="J275" s="18" t="str">
        <f>CHOOSE(tblSiparisler[[#This Row],[AyNo]],"Ocak","Şubat","Mart","Nisan","Mayıs","Haziran","Temmuz","Ağustos","Eylül","Ekim","Kasım","Aralık")</f>
        <v>Kasım</v>
      </c>
    </row>
    <row r="276" spans="1:10">
      <c r="A276">
        <v>275</v>
      </c>
      <c r="B276">
        <v>565</v>
      </c>
      <c r="C276" s="4">
        <v>45781</v>
      </c>
      <c r="D276" t="s">
        <v>1795</v>
      </c>
      <c r="E276" t="s">
        <v>1793</v>
      </c>
      <c r="F276" t="s">
        <v>1797</v>
      </c>
      <c r="G276" t="str">
        <f>YEAR(tblSiparisler[[#This Row],[SiparisTarihi]])&amp;"-"&amp;TEXT(MONTH(tblSiparisler[[#This Row],[SiparisTarihi]]),"00")</f>
        <v>2025-05</v>
      </c>
      <c r="H276">
        <f>YEAR(tblSiparisler[[#This Row],[SiparisTarihi]])</f>
        <v>2025</v>
      </c>
      <c r="I276">
        <f>MONTH(tblSiparisler[[#This Row],[SiparisTarihi]])</f>
        <v>5</v>
      </c>
      <c r="J276" s="18" t="str">
        <f>CHOOSE(tblSiparisler[[#This Row],[AyNo]],"Ocak","Şubat","Mart","Nisan","Mayıs","Haziran","Temmuz","Ağustos","Eylül","Ekim","Kasım","Aralık")</f>
        <v>Mayıs</v>
      </c>
    </row>
    <row r="277" spans="1:10">
      <c r="A277">
        <v>276</v>
      </c>
      <c r="B277">
        <v>673</v>
      </c>
      <c r="C277" s="4">
        <v>45314</v>
      </c>
      <c r="D277" t="s">
        <v>1792</v>
      </c>
      <c r="E277" t="s">
        <v>1793</v>
      </c>
      <c r="F277" t="s">
        <v>1794</v>
      </c>
      <c r="G277" t="str">
        <f>YEAR(tblSiparisler[[#This Row],[SiparisTarihi]])&amp;"-"&amp;TEXT(MONTH(tblSiparisler[[#This Row],[SiparisTarihi]]),"00")</f>
        <v>2024-01</v>
      </c>
      <c r="H277">
        <f>YEAR(tblSiparisler[[#This Row],[SiparisTarihi]])</f>
        <v>2024</v>
      </c>
      <c r="I277">
        <f>MONTH(tblSiparisler[[#This Row],[SiparisTarihi]])</f>
        <v>1</v>
      </c>
      <c r="J277" s="18" t="str">
        <f>CHOOSE(tblSiparisler[[#This Row],[AyNo]],"Ocak","Şubat","Mart","Nisan","Mayıs","Haziran","Temmuz","Ağustos","Eylül","Ekim","Kasım","Aralık")</f>
        <v>Ocak</v>
      </c>
    </row>
    <row r="278" spans="1:10">
      <c r="A278">
        <v>277</v>
      </c>
      <c r="B278">
        <v>226</v>
      </c>
      <c r="C278" s="4">
        <v>45440</v>
      </c>
      <c r="D278" t="s">
        <v>1792</v>
      </c>
      <c r="E278" t="s">
        <v>1793</v>
      </c>
      <c r="F278" t="s">
        <v>1797</v>
      </c>
      <c r="G278" t="str">
        <f>YEAR(tblSiparisler[[#This Row],[SiparisTarihi]])&amp;"-"&amp;TEXT(MONTH(tblSiparisler[[#This Row],[SiparisTarihi]]),"00")</f>
        <v>2024-05</v>
      </c>
      <c r="H278">
        <f>YEAR(tblSiparisler[[#This Row],[SiparisTarihi]])</f>
        <v>2024</v>
      </c>
      <c r="I278">
        <f>MONTH(tblSiparisler[[#This Row],[SiparisTarihi]])</f>
        <v>5</v>
      </c>
      <c r="J278" s="18" t="str">
        <f>CHOOSE(tblSiparisler[[#This Row],[AyNo]],"Ocak","Şubat","Mart","Nisan","Mayıs","Haziran","Temmuz","Ağustos","Eylül","Ekim","Kasım","Aralık")</f>
        <v>Mayıs</v>
      </c>
    </row>
    <row r="279" spans="1:10">
      <c r="A279">
        <v>278</v>
      </c>
      <c r="B279">
        <v>542</v>
      </c>
      <c r="C279" s="4">
        <v>45464</v>
      </c>
      <c r="D279" t="s">
        <v>1796</v>
      </c>
      <c r="E279" t="s">
        <v>1793</v>
      </c>
      <c r="F279" t="s">
        <v>1799</v>
      </c>
      <c r="G279" t="str">
        <f>YEAR(tblSiparisler[[#This Row],[SiparisTarihi]])&amp;"-"&amp;TEXT(MONTH(tblSiparisler[[#This Row],[SiparisTarihi]]),"00")</f>
        <v>2024-06</v>
      </c>
      <c r="H279">
        <f>YEAR(tblSiparisler[[#This Row],[SiparisTarihi]])</f>
        <v>2024</v>
      </c>
      <c r="I279">
        <f>MONTH(tblSiparisler[[#This Row],[SiparisTarihi]])</f>
        <v>6</v>
      </c>
      <c r="J279" s="18" t="str">
        <f>CHOOSE(tblSiparisler[[#This Row],[AyNo]],"Ocak","Şubat","Mart","Nisan","Mayıs","Haziran","Temmuz","Ağustos","Eylül","Ekim","Kasım","Aralık")</f>
        <v>Haziran</v>
      </c>
    </row>
    <row r="280" spans="1:10">
      <c r="A280">
        <v>279</v>
      </c>
      <c r="B280">
        <v>342</v>
      </c>
      <c r="C280" s="4">
        <v>45444</v>
      </c>
      <c r="D280" t="s">
        <v>1795</v>
      </c>
      <c r="E280" t="s">
        <v>1793</v>
      </c>
      <c r="F280" t="s">
        <v>1797</v>
      </c>
      <c r="G280" t="str">
        <f>YEAR(tblSiparisler[[#This Row],[SiparisTarihi]])&amp;"-"&amp;TEXT(MONTH(tblSiparisler[[#This Row],[SiparisTarihi]]),"00")</f>
        <v>2024-06</v>
      </c>
      <c r="H280">
        <f>YEAR(tblSiparisler[[#This Row],[SiparisTarihi]])</f>
        <v>2024</v>
      </c>
      <c r="I280">
        <f>MONTH(tblSiparisler[[#This Row],[SiparisTarihi]])</f>
        <v>6</v>
      </c>
      <c r="J280" s="18" t="str">
        <f>CHOOSE(tblSiparisler[[#This Row],[AyNo]],"Ocak","Şubat","Mart","Nisan","Mayıs","Haziran","Temmuz","Ağustos","Eylül","Ekim","Kasım","Aralık")</f>
        <v>Haziran</v>
      </c>
    </row>
    <row r="281" spans="1:10">
      <c r="A281">
        <v>280</v>
      </c>
      <c r="B281">
        <v>594</v>
      </c>
      <c r="C281" s="4">
        <v>46000</v>
      </c>
      <c r="D281" t="s">
        <v>1796</v>
      </c>
      <c r="E281" t="s">
        <v>1793</v>
      </c>
      <c r="F281" t="s">
        <v>1797</v>
      </c>
      <c r="G281" t="str">
        <f>YEAR(tblSiparisler[[#This Row],[SiparisTarihi]])&amp;"-"&amp;TEXT(MONTH(tblSiparisler[[#This Row],[SiparisTarihi]]),"00")</f>
        <v>2025-12</v>
      </c>
      <c r="H281">
        <f>YEAR(tblSiparisler[[#This Row],[SiparisTarihi]])</f>
        <v>2025</v>
      </c>
      <c r="I281">
        <f>MONTH(tblSiparisler[[#This Row],[SiparisTarihi]])</f>
        <v>12</v>
      </c>
      <c r="J281" s="18" t="str">
        <f>CHOOSE(tblSiparisler[[#This Row],[AyNo]],"Ocak","Şubat","Mart","Nisan","Mayıs","Haziran","Temmuz","Ağustos","Eylül","Ekim","Kasım","Aralık")</f>
        <v>Aralık</v>
      </c>
    </row>
    <row r="282" spans="1:10">
      <c r="A282">
        <v>281</v>
      </c>
      <c r="B282">
        <v>511</v>
      </c>
      <c r="C282" s="4">
        <v>45813</v>
      </c>
      <c r="D282" t="s">
        <v>1792</v>
      </c>
      <c r="E282" t="s">
        <v>1793</v>
      </c>
      <c r="F282" t="s">
        <v>1799</v>
      </c>
      <c r="G282" t="str">
        <f>YEAR(tblSiparisler[[#This Row],[SiparisTarihi]])&amp;"-"&amp;TEXT(MONTH(tblSiparisler[[#This Row],[SiparisTarihi]]),"00")</f>
        <v>2025-06</v>
      </c>
      <c r="H282">
        <f>YEAR(tblSiparisler[[#This Row],[SiparisTarihi]])</f>
        <v>2025</v>
      </c>
      <c r="I282">
        <f>MONTH(tblSiparisler[[#This Row],[SiparisTarihi]])</f>
        <v>6</v>
      </c>
      <c r="J282" s="18" t="str">
        <f>CHOOSE(tblSiparisler[[#This Row],[AyNo]],"Ocak","Şubat","Mart","Nisan","Mayıs","Haziran","Temmuz","Ağustos","Eylül","Ekim","Kasım","Aralık")</f>
        <v>Haziran</v>
      </c>
    </row>
    <row r="283" spans="1:10">
      <c r="A283">
        <v>282</v>
      </c>
      <c r="B283">
        <v>97</v>
      </c>
      <c r="C283" s="4">
        <v>45625</v>
      </c>
      <c r="D283" t="s">
        <v>1792</v>
      </c>
      <c r="E283" t="s">
        <v>1798</v>
      </c>
      <c r="F283" t="s">
        <v>1794</v>
      </c>
      <c r="G283" t="str">
        <f>YEAR(tblSiparisler[[#This Row],[SiparisTarihi]])&amp;"-"&amp;TEXT(MONTH(tblSiparisler[[#This Row],[SiparisTarihi]]),"00")</f>
        <v>2024-11</v>
      </c>
      <c r="H283">
        <f>YEAR(tblSiparisler[[#This Row],[SiparisTarihi]])</f>
        <v>2024</v>
      </c>
      <c r="I283">
        <f>MONTH(tblSiparisler[[#This Row],[SiparisTarihi]])</f>
        <v>11</v>
      </c>
      <c r="J283" s="18" t="str">
        <f>CHOOSE(tblSiparisler[[#This Row],[AyNo]],"Ocak","Şubat","Mart","Nisan","Mayıs","Haziran","Temmuz","Ağustos","Eylül","Ekim","Kasım","Aralık")</f>
        <v>Kasım</v>
      </c>
    </row>
    <row r="284" spans="1:10">
      <c r="A284">
        <v>283</v>
      </c>
      <c r="B284">
        <v>622</v>
      </c>
      <c r="C284" s="4">
        <v>45834</v>
      </c>
      <c r="D284" t="s">
        <v>1792</v>
      </c>
      <c r="E284" t="s">
        <v>1793</v>
      </c>
      <c r="F284" t="s">
        <v>1794</v>
      </c>
      <c r="G284" t="str">
        <f>YEAR(tblSiparisler[[#This Row],[SiparisTarihi]])&amp;"-"&amp;TEXT(MONTH(tblSiparisler[[#This Row],[SiparisTarihi]]),"00")</f>
        <v>2025-06</v>
      </c>
      <c r="H284">
        <f>YEAR(tblSiparisler[[#This Row],[SiparisTarihi]])</f>
        <v>2025</v>
      </c>
      <c r="I284">
        <f>MONTH(tblSiparisler[[#This Row],[SiparisTarihi]])</f>
        <v>6</v>
      </c>
      <c r="J284" s="18" t="str">
        <f>CHOOSE(tblSiparisler[[#This Row],[AyNo]],"Ocak","Şubat","Mart","Nisan","Mayıs","Haziran","Temmuz","Ağustos","Eylül","Ekim","Kasım","Aralık")</f>
        <v>Haziran</v>
      </c>
    </row>
    <row r="285" spans="1:10">
      <c r="A285">
        <v>284</v>
      </c>
      <c r="B285">
        <v>142</v>
      </c>
      <c r="C285" s="4">
        <v>45860</v>
      </c>
      <c r="D285" t="s">
        <v>1792</v>
      </c>
      <c r="E285" t="s">
        <v>1793</v>
      </c>
      <c r="F285" t="s">
        <v>1797</v>
      </c>
      <c r="G285" t="str">
        <f>YEAR(tblSiparisler[[#This Row],[SiparisTarihi]])&amp;"-"&amp;TEXT(MONTH(tblSiparisler[[#This Row],[SiparisTarihi]]),"00")</f>
        <v>2025-07</v>
      </c>
      <c r="H285">
        <f>YEAR(tblSiparisler[[#This Row],[SiparisTarihi]])</f>
        <v>2025</v>
      </c>
      <c r="I285">
        <f>MONTH(tblSiparisler[[#This Row],[SiparisTarihi]])</f>
        <v>7</v>
      </c>
      <c r="J285" s="18" t="str">
        <f>CHOOSE(tblSiparisler[[#This Row],[AyNo]],"Ocak","Şubat","Mart","Nisan","Mayıs","Haziran","Temmuz","Ağustos","Eylül","Ekim","Kasım","Aralık")</f>
        <v>Temmuz</v>
      </c>
    </row>
    <row r="286" spans="1:10">
      <c r="A286">
        <v>285</v>
      </c>
      <c r="B286">
        <v>770</v>
      </c>
      <c r="C286" s="4">
        <v>45467</v>
      </c>
      <c r="D286" t="s">
        <v>1792</v>
      </c>
      <c r="E286" t="s">
        <v>1798</v>
      </c>
      <c r="F286" t="s">
        <v>1797</v>
      </c>
      <c r="G286" t="str">
        <f>YEAR(tblSiparisler[[#This Row],[SiparisTarihi]])&amp;"-"&amp;TEXT(MONTH(tblSiparisler[[#This Row],[SiparisTarihi]]),"00")</f>
        <v>2024-06</v>
      </c>
      <c r="H286">
        <f>YEAR(tblSiparisler[[#This Row],[SiparisTarihi]])</f>
        <v>2024</v>
      </c>
      <c r="I286">
        <f>MONTH(tblSiparisler[[#This Row],[SiparisTarihi]])</f>
        <v>6</v>
      </c>
      <c r="J286" s="18" t="str">
        <f>CHOOSE(tblSiparisler[[#This Row],[AyNo]],"Ocak","Şubat","Mart","Nisan","Mayıs","Haziran","Temmuz","Ağustos","Eylül","Ekim","Kasım","Aralık")</f>
        <v>Haziran</v>
      </c>
    </row>
    <row r="287" spans="1:10">
      <c r="A287">
        <v>286</v>
      </c>
      <c r="B287">
        <v>106</v>
      </c>
      <c r="C287" s="4">
        <v>45794</v>
      </c>
      <c r="D287" t="s">
        <v>1795</v>
      </c>
      <c r="E287" t="s">
        <v>1793</v>
      </c>
      <c r="F287" t="s">
        <v>1799</v>
      </c>
      <c r="G287" t="str">
        <f>YEAR(tblSiparisler[[#This Row],[SiparisTarihi]])&amp;"-"&amp;TEXT(MONTH(tblSiparisler[[#This Row],[SiparisTarihi]]),"00")</f>
        <v>2025-05</v>
      </c>
      <c r="H287">
        <f>YEAR(tblSiparisler[[#This Row],[SiparisTarihi]])</f>
        <v>2025</v>
      </c>
      <c r="I287">
        <f>MONTH(tblSiparisler[[#This Row],[SiparisTarihi]])</f>
        <v>5</v>
      </c>
      <c r="J287" s="18" t="str">
        <f>CHOOSE(tblSiparisler[[#This Row],[AyNo]],"Ocak","Şubat","Mart","Nisan","Mayıs","Haziran","Temmuz","Ağustos","Eylül","Ekim","Kasım","Aralık")</f>
        <v>Mayıs</v>
      </c>
    </row>
    <row r="288" spans="1:10">
      <c r="A288">
        <v>287</v>
      </c>
      <c r="B288">
        <v>33</v>
      </c>
      <c r="C288" s="4">
        <v>45329</v>
      </c>
      <c r="D288" t="s">
        <v>1792</v>
      </c>
      <c r="E288" t="s">
        <v>1793</v>
      </c>
      <c r="F288" t="s">
        <v>1794</v>
      </c>
      <c r="G288" t="str">
        <f>YEAR(tblSiparisler[[#This Row],[SiparisTarihi]])&amp;"-"&amp;TEXT(MONTH(tblSiparisler[[#This Row],[SiparisTarihi]]),"00")</f>
        <v>2024-02</v>
      </c>
      <c r="H288">
        <f>YEAR(tblSiparisler[[#This Row],[SiparisTarihi]])</f>
        <v>2024</v>
      </c>
      <c r="I288">
        <f>MONTH(tblSiparisler[[#This Row],[SiparisTarihi]])</f>
        <v>2</v>
      </c>
      <c r="J288" s="18" t="str">
        <f>CHOOSE(tblSiparisler[[#This Row],[AyNo]],"Ocak","Şubat","Mart","Nisan","Mayıs","Haziran","Temmuz","Ağustos","Eylül","Ekim","Kasım","Aralık")</f>
        <v>Şubat</v>
      </c>
    </row>
    <row r="289" spans="1:10">
      <c r="A289">
        <v>288</v>
      </c>
      <c r="B289">
        <v>428</v>
      </c>
      <c r="C289" s="4">
        <v>45364</v>
      </c>
      <c r="D289" t="s">
        <v>1795</v>
      </c>
      <c r="E289" t="s">
        <v>1793</v>
      </c>
      <c r="F289" t="s">
        <v>1794</v>
      </c>
      <c r="G289" t="str">
        <f>YEAR(tblSiparisler[[#This Row],[SiparisTarihi]])&amp;"-"&amp;TEXT(MONTH(tblSiparisler[[#This Row],[SiparisTarihi]]),"00")</f>
        <v>2024-03</v>
      </c>
      <c r="H289">
        <f>YEAR(tblSiparisler[[#This Row],[SiparisTarihi]])</f>
        <v>2024</v>
      </c>
      <c r="I289">
        <f>MONTH(tblSiparisler[[#This Row],[SiparisTarihi]])</f>
        <v>3</v>
      </c>
      <c r="J289" s="18" t="str">
        <f>CHOOSE(tblSiparisler[[#This Row],[AyNo]],"Ocak","Şubat","Mart","Nisan","Mayıs","Haziran","Temmuz","Ağustos","Eylül","Ekim","Kasım","Aralık")</f>
        <v>Mart</v>
      </c>
    </row>
    <row r="290" spans="1:10">
      <c r="A290">
        <v>289</v>
      </c>
      <c r="B290">
        <v>625</v>
      </c>
      <c r="C290" s="4">
        <v>45680</v>
      </c>
      <c r="D290" t="s">
        <v>1792</v>
      </c>
      <c r="E290" t="s">
        <v>1793</v>
      </c>
      <c r="F290" t="s">
        <v>1797</v>
      </c>
      <c r="G290" t="str">
        <f>YEAR(tblSiparisler[[#This Row],[SiparisTarihi]])&amp;"-"&amp;TEXT(MONTH(tblSiparisler[[#This Row],[SiparisTarihi]]),"00")</f>
        <v>2025-01</v>
      </c>
      <c r="H290">
        <f>YEAR(tblSiparisler[[#This Row],[SiparisTarihi]])</f>
        <v>2025</v>
      </c>
      <c r="I290">
        <f>MONTH(tblSiparisler[[#This Row],[SiparisTarihi]])</f>
        <v>1</v>
      </c>
      <c r="J290" s="18" t="str">
        <f>CHOOSE(tblSiparisler[[#This Row],[AyNo]],"Ocak","Şubat","Mart","Nisan","Mayıs","Haziran","Temmuz","Ağustos","Eylül","Ekim","Kasım","Aralık")</f>
        <v>Ocak</v>
      </c>
    </row>
    <row r="291" spans="1:10">
      <c r="A291">
        <v>290</v>
      </c>
      <c r="B291">
        <v>67</v>
      </c>
      <c r="C291" s="4">
        <v>45633</v>
      </c>
      <c r="D291" t="s">
        <v>1795</v>
      </c>
      <c r="E291" t="s">
        <v>1793</v>
      </c>
      <c r="F291" t="s">
        <v>1794</v>
      </c>
      <c r="G291" t="str">
        <f>YEAR(tblSiparisler[[#This Row],[SiparisTarihi]])&amp;"-"&amp;TEXT(MONTH(tblSiparisler[[#This Row],[SiparisTarihi]]),"00")</f>
        <v>2024-12</v>
      </c>
      <c r="H291">
        <f>YEAR(tblSiparisler[[#This Row],[SiparisTarihi]])</f>
        <v>2024</v>
      </c>
      <c r="I291">
        <f>MONTH(tblSiparisler[[#This Row],[SiparisTarihi]])</f>
        <v>12</v>
      </c>
      <c r="J291" s="18" t="str">
        <f>CHOOSE(tblSiparisler[[#This Row],[AyNo]],"Ocak","Şubat","Mart","Nisan","Mayıs","Haziran","Temmuz","Ağustos","Eylül","Ekim","Kasım","Aralık")</f>
        <v>Aralık</v>
      </c>
    </row>
    <row r="292" spans="1:10">
      <c r="A292">
        <v>291</v>
      </c>
      <c r="B292">
        <v>81</v>
      </c>
      <c r="C292" s="4">
        <v>45418</v>
      </c>
      <c r="D292" t="s">
        <v>1792</v>
      </c>
      <c r="E292" t="s">
        <v>1793</v>
      </c>
      <c r="F292" t="s">
        <v>1797</v>
      </c>
      <c r="G292" t="str">
        <f>YEAR(tblSiparisler[[#This Row],[SiparisTarihi]])&amp;"-"&amp;TEXT(MONTH(tblSiparisler[[#This Row],[SiparisTarihi]]),"00")</f>
        <v>2024-05</v>
      </c>
      <c r="H292">
        <f>YEAR(tblSiparisler[[#This Row],[SiparisTarihi]])</f>
        <v>2024</v>
      </c>
      <c r="I292">
        <f>MONTH(tblSiparisler[[#This Row],[SiparisTarihi]])</f>
        <v>5</v>
      </c>
      <c r="J292" s="18" t="str">
        <f>CHOOSE(tblSiparisler[[#This Row],[AyNo]],"Ocak","Şubat","Mart","Nisan","Mayıs","Haziran","Temmuz","Ağustos","Eylül","Ekim","Kasım","Aralık")</f>
        <v>Mayıs</v>
      </c>
    </row>
    <row r="293" spans="1:10">
      <c r="A293">
        <v>292</v>
      </c>
      <c r="B293">
        <v>639</v>
      </c>
      <c r="C293" s="4">
        <v>45986</v>
      </c>
      <c r="D293" t="s">
        <v>1796</v>
      </c>
      <c r="E293" t="s">
        <v>1793</v>
      </c>
      <c r="F293" t="s">
        <v>1794</v>
      </c>
      <c r="G293" t="str">
        <f>YEAR(tblSiparisler[[#This Row],[SiparisTarihi]])&amp;"-"&amp;TEXT(MONTH(tblSiparisler[[#This Row],[SiparisTarihi]]),"00")</f>
        <v>2025-11</v>
      </c>
      <c r="H293">
        <f>YEAR(tblSiparisler[[#This Row],[SiparisTarihi]])</f>
        <v>2025</v>
      </c>
      <c r="I293">
        <f>MONTH(tblSiparisler[[#This Row],[SiparisTarihi]])</f>
        <v>11</v>
      </c>
      <c r="J293" s="18" t="str">
        <f>CHOOSE(tblSiparisler[[#This Row],[AyNo]],"Ocak","Şubat","Mart","Nisan","Mayıs","Haziran","Temmuz","Ağustos","Eylül","Ekim","Kasım","Aralık")</f>
        <v>Kasım</v>
      </c>
    </row>
    <row r="294" spans="1:10">
      <c r="A294">
        <v>293</v>
      </c>
      <c r="B294">
        <v>289</v>
      </c>
      <c r="C294" s="4">
        <v>45547</v>
      </c>
      <c r="D294" t="s">
        <v>1795</v>
      </c>
      <c r="E294" t="s">
        <v>1793</v>
      </c>
      <c r="F294" t="s">
        <v>1794</v>
      </c>
      <c r="G294" t="str">
        <f>YEAR(tblSiparisler[[#This Row],[SiparisTarihi]])&amp;"-"&amp;TEXT(MONTH(tblSiparisler[[#This Row],[SiparisTarihi]]),"00")</f>
        <v>2024-09</v>
      </c>
      <c r="H294">
        <f>YEAR(tblSiparisler[[#This Row],[SiparisTarihi]])</f>
        <v>2024</v>
      </c>
      <c r="I294">
        <f>MONTH(tblSiparisler[[#This Row],[SiparisTarihi]])</f>
        <v>9</v>
      </c>
      <c r="J294" s="18" t="str">
        <f>CHOOSE(tblSiparisler[[#This Row],[AyNo]],"Ocak","Şubat","Mart","Nisan","Mayıs","Haziran","Temmuz","Ağustos","Eylül","Ekim","Kasım","Aralık")</f>
        <v>Eylül</v>
      </c>
    </row>
    <row r="295" spans="1:10">
      <c r="A295">
        <v>294</v>
      </c>
      <c r="B295">
        <v>336</v>
      </c>
      <c r="C295" s="4">
        <v>45526</v>
      </c>
      <c r="D295" t="s">
        <v>1792</v>
      </c>
      <c r="E295" t="s">
        <v>1800</v>
      </c>
      <c r="F295" t="s">
        <v>1799</v>
      </c>
      <c r="G295" t="str">
        <f>YEAR(tblSiparisler[[#This Row],[SiparisTarihi]])&amp;"-"&amp;TEXT(MONTH(tblSiparisler[[#This Row],[SiparisTarihi]]),"00")</f>
        <v>2024-08</v>
      </c>
      <c r="H295">
        <f>YEAR(tblSiparisler[[#This Row],[SiparisTarihi]])</f>
        <v>2024</v>
      </c>
      <c r="I295">
        <f>MONTH(tblSiparisler[[#This Row],[SiparisTarihi]])</f>
        <v>8</v>
      </c>
      <c r="J295" s="18" t="str">
        <f>CHOOSE(tblSiparisler[[#This Row],[AyNo]],"Ocak","Şubat","Mart","Nisan","Mayıs","Haziran","Temmuz","Ağustos","Eylül","Ekim","Kasım","Aralık")</f>
        <v>Ağustos</v>
      </c>
    </row>
    <row r="296" spans="1:10">
      <c r="A296">
        <v>295</v>
      </c>
      <c r="B296">
        <v>182</v>
      </c>
      <c r="C296" s="4">
        <v>45387</v>
      </c>
      <c r="D296" t="s">
        <v>1792</v>
      </c>
      <c r="E296" t="s">
        <v>1793</v>
      </c>
      <c r="F296" t="s">
        <v>1794</v>
      </c>
      <c r="G296" t="str">
        <f>YEAR(tblSiparisler[[#This Row],[SiparisTarihi]])&amp;"-"&amp;TEXT(MONTH(tblSiparisler[[#This Row],[SiparisTarihi]]),"00")</f>
        <v>2024-04</v>
      </c>
      <c r="H296">
        <f>YEAR(tblSiparisler[[#This Row],[SiparisTarihi]])</f>
        <v>2024</v>
      </c>
      <c r="I296">
        <f>MONTH(tblSiparisler[[#This Row],[SiparisTarihi]])</f>
        <v>4</v>
      </c>
      <c r="J296" s="18" t="str">
        <f>CHOOSE(tblSiparisler[[#This Row],[AyNo]],"Ocak","Şubat","Mart","Nisan","Mayıs","Haziran","Temmuz","Ağustos","Eylül","Ekim","Kasım","Aralık")</f>
        <v>Nisan</v>
      </c>
    </row>
    <row r="297" spans="1:10">
      <c r="A297">
        <v>296</v>
      </c>
      <c r="B297">
        <v>411</v>
      </c>
      <c r="C297" s="4">
        <v>45985</v>
      </c>
      <c r="D297" t="s">
        <v>1801</v>
      </c>
      <c r="E297" t="s">
        <v>1793</v>
      </c>
      <c r="F297" t="s">
        <v>1797</v>
      </c>
      <c r="G297" t="str">
        <f>YEAR(tblSiparisler[[#This Row],[SiparisTarihi]])&amp;"-"&amp;TEXT(MONTH(tblSiparisler[[#This Row],[SiparisTarihi]]),"00")</f>
        <v>2025-11</v>
      </c>
      <c r="H297">
        <f>YEAR(tblSiparisler[[#This Row],[SiparisTarihi]])</f>
        <v>2025</v>
      </c>
      <c r="I297">
        <f>MONTH(tblSiparisler[[#This Row],[SiparisTarihi]])</f>
        <v>11</v>
      </c>
      <c r="J297" s="18" t="str">
        <f>CHOOSE(tblSiparisler[[#This Row],[AyNo]],"Ocak","Şubat","Mart","Nisan","Mayıs","Haziran","Temmuz","Ağustos","Eylül","Ekim","Kasım","Aralık")</f>
        <v>Kasım</v>
      </c>
    </row>
    <row r="298" spans="1:10">
      <c r="A298">
        <v>297</v>
      </c>
      <c r="B298">
        <v>757</v>
      </c>
      <c r="C298" s="4">
        <v>45832</v>
      </c>
      <c r="D298" t="s">
        <v>1795</v>
      </c>
      <c r="E298" t="s">
        <v>1793</v>
      </c>
      <c r="F298" t="s">
        <v>1797</v>
      </c>
      <c r="G298" t="str">
        <f>YEAR(tblSiparisler[[#This Row],[SiparisTarihi]])&amp;"-"&amp;TEXT(MONTH(tblSiparisler[[#This Row],[SiparisTarihi]]),"00")</f>
        <v>2025-06</v>
      </c>
      <c r="H298">
        <f>YEAR(tblSiparisler[[#This Row],[SiparisTarihi]])</f>
        <v>2025</v>
      </c>
      <c r="I298">
        <f>MONTH(tblSiparisler[[#This Row],[SiparisTarihi]])</f>
        <v>6</v>
      </c>
      <c r="J298" s="18" t="str">
        <f>CHOOSE(tblSiparisler[[#This Row],[AyNo]],"Ocak","Şubat","Mart","Nisan","Mayıs","Haziran","Temmuz","Ağustos","Eylül","Ekim","Kasım","Aralık")</f>
        <v>Haziran</v>
      </c>
    </row>
    <row r="299" spans="1:10">
      <c r="A299">
        <v>298</v>
      </c>
      <c r="B299">
        <v>56</v>
      </c>
      <c r="C299" s="4">
        <v>45428</v>
      </c>
      <c r="D299" t="s">
        <v>1792</v>
      </c>
      <c r="E299" t="s">
        <v>1798</v>
      </c>
      <c r="F299" t="s">
        <v>1797</v>
      </c>
      <c r="G299" t="str">
        <f>YEAR(tblSiparisler[[#This Row],[SiparisTarihi]])&amp;"-"&amp;TEXT(MONTH(tblSiparisler[[#This Row],[SiparisTarihi]]),"00")</f>
        <v>2024-05</v>
      </c>
      <c r="H299">
        <f>YEAR(tblSiparisler[[#This Row],[SiparisTarihi]])</f>
        <v>2024</v>
      </c>
      <c r="I299">
        <f>MONTH(tblSiparisler[[#This Row],[SiparisTarihi]])</f>
        <v>5</v>
      </c>
      <c r="J299" s="18" t="str">
        <f>CHOOSE(tblSiparisler[[#This Row],[AyNo]],"Ocak","Şubat","Mart","Nisan","Mayıs","Haziran","Temmuz","Ağustos","Eylül","Ekim","Kasım","Aralık")</f>
        <v>Mayıs</v>
      </c>
    </row>
    <row r="300" spans="1:10">
      <c r="A300">
        <v>299</v>
      </c>
      <c r="B300">
        <v>659</v>
      </c>
      <c r="C300" s="4">
        <v>45412</v>
      </c>
      <c r="D300" t="s">
        <v>1792</v>
      </c>
      <c r="E300" t="s">
        <v>1793</v>
      </c>
      <c r="F300" t="s">
        <v>1797</v>
      </c>
      <c r="G300" t="str">
        <f>YEAR(tblSiparisler[[#This Row],[SiparisTarihi]])&amp;"-"&amp;TEXT(MONTH(tblSiparisler[[#This Row],[SiparisTarihi]]),"00")</f>
        <v>2024-04</v>
      </c>
      <c r="H300">
        <f>YEAR(tblSiparisler[[#This Row],[SiparisTarihi]])</f>
        <v>2024</v>
      </c>
      <c r="I300">
        <f>MONTH(tblSiparisler[[#This Row],[SiparisTarihi]])</f>
        <v>4</v>
      </c>
      <c r="J300" s="18" t="str">
        <f>CHOOSE(tblSiparisler[[#This Row],[AyNo]],"Ocak","Şubat","Mart","Nisan","Mayıs","Haziran","Temmuz","Ağustos","Eylül","Ekim","Kasım","Aralık")</f>
        <v>Nisan</v>
      </c>
    </row>
    <row r="301" spans="1:10">
      <c r="A301">
        <v>300</v>
      </c>
      <c r="B301">
        <v>742</v>
      </c>
      <c r="C301" s="4">
        <v>45950</v>
      </c>
      <c r="D301" t="s">
        <v>1792</v>
      </c>
      <c r="E301" t="s">
        <v>1798</v>
      </c>
      <c r="F301" t="s">
        <v>1799</v>
      </c>
      <c r="G301" t="str">
        <f>YEAR(tblSiparisler[[#This Row],[SiparisTarihi]])&amp;"-"&amp;TEXT(MONTH(tblSiparisler[[#This Row],[SiparisTarihi]]),"00")</f>
        <v>2025-10</v>
      </c>
      <c r="H301">
        <f>YEAR(tblSiparisler[[#This Row],[SiparisTarihi]])</f>
        <v>2025</v>
      </c>
      <c r="I301">
        <f>MONTH(tblSiparisler[[#This Row],[SiparisTarihi]])</f>
        <v>10</v>
      </c>
      <c r="J301" s="18" t="str">
        <f>CHOOSE(tblSiparisler[[#This Row],[AyNo]],"Ocak","Şubat","Mart","Nisan","Mayıs","Haziran","Temmuz","Ağustos","Eylül","Ekim","Kasım","Aralık")</f>
        <v>Ekim</v>
      </c>
    </row>
    <row r="302" spans="1:10">
      <c r="A302">
        <v>301</v>
      </c>
      <c r="B302">
        <v>391</v>
      </c>
      <c r="C302" s="4">
        <v>45378</v>
      </c>
      <c r="D302" t="s">
        <v>1792</v>
      </c>
      <c r="E302" t="s">
        <v>1798</v>
      </c>
      <c r="F302" t="s">
        <v>1797</v>
      </c>
      <c r="G302" t="str">
        <f>YEAR(tblSiparisler[[#This Row],[SiparisTarihi]])&amp;"-"&amp;TEXT(MONTH(tblSiparisler[[#This Row],[SiparisTarihi]]),"00")</f>
        <v>2024-03</v>
      </c>
      <c r="H302">
        <f>YEAR(tblSiparisler[[#This Row],[SiparisTarihi]])</f>
        <v>2024</v>
      </c>
      <c r="I302">
        <f>MONTH(tblSiparisler[[#This Row],[SiparisTarihi]])</f>
        <v>3</v>
      </c>
      <c r="J302" s="18" t="str">
        <f>CHOOSE(tblSiparisler[[#This Row],[AyNo]],"Ocak","Şubat","Mart","Nisan","Mayıs","Haziran","Temmuz","Ağustos","Eylül","Ekim","Kasım","Aralık")</f>
        <v>Mart</v>
      </c>
    </row>
    <row r="303" spans="1:10">
      <c r="A303">
        <v>302</v>
      </c>
      <c r="B303">
        <v>7</v>
      </c>
      <c r="C303" s="4">
        <v>46018</v>
      </c>
      <c r="D303" t="s">
        <v>1792</v>
      </c>
      <c r="E303" t="s">
        <v>1793</v>
      </c>
      <c r="F303" t="s">
        <v>1797</v>
      </c>
      <c r="G303" t="str">
        <f>YEAR(tblSiparisler[[#This Row],[SiparisTarihi]])&amp;"-"&amp;TEXT(MONTH(tblSiparisler[[#This Row],[SiparisTarihi]]),"00")</f>
        <v>2025-12</v>
      </c>
      <c r="H303">
        <f>YEAR(tblSiparisler[[#This Row],[SiparisTarihi]])</f>
        <v>2025</v>
      </c>
      <c r="I303">
        <f>MONTH(tblSiparisler[[#This Row],[SiparisTarihi]])</f>
        <v>12</v>
      </c>
      <c r="J303" s="18" t="str">
        <f>CHOOSE(tblSiparisler[[#This Row],[AyNo]],"Ocak","Şubat","Mart","Nisan","Mayıs","Haziran","Temmuz","Ağustos","Eylül","Ekim","Kasım","Aralık")</f>
        <v>Aralık</v>
      </c>
    </row>
    <row r="304" spans="1:10">
      <c r="A304">
        <v>303</v>
      </c>
      <c r="B304">
        <v>756</v>
      </c>
      <c r="C304" s="4">
        <v>45973</v>
      </c>
      <c r="D304" t="s">
        <v>1796</v>
      </c>
      <c r="E304" t="s">
        <v>1793</v>
      </c>
      <c r="F304" t="s">
        <v>1794</v>
      </c>
      <c r="G304" t="str">
        <f>YEAR(tblSiparisler[[#This Row],[SiparisTarihi]])&amp;"-"&amp;TEXT(MONTH(tblSiparisler[[#This Row],[SiparisTarihi]]),"00")</f>
        <v>2025-11</v>
      </c>
      <c r="H304">
        <f>YEAR(tblSiparisler[[#This Row],[SiparisTarihi]])</f>
        <v>2025</v>
      </c>
      <c r="I304">
        <f>MONTH(tblSiparisler[[#This Row],[SiparisTarihi]])</f>
        <v>11</v>
      </c>
      <c r="J304" s="18" t="str">
        <f>CHOOSE(tblSiparisler[[#This Row],[AyNo]],"Ocak","Şubat","Mart","Nisan","Mayıs","Haziran","Temmuz","Ağustos","Eylül","Ekim","Kasım","Aralık")</f>
        <v>Kasım</v>
      </c>
    </row>
    <row r="305" spans="1:10">
      <c r="A305">
        <v>304</v>
      </c>
      <c r="B305">
        <v>656</v>
      </c>
      <c r="C305" s="4">
        <v>45426</v>
      </c>
      <c r="D305" t="s">
        <v>1792</v>
      </c>
      <c r="E305" t="s">
        <v>1793</v>
      </c>
      <c r="F305" t="s">
        <v>1797</v>
      </c>
      <c r="G305" t="str">
        <f>YEAR(tblSiparisler[[#This Row],[SiparisTarihi]])&amp;"-"&amp;TEXT(MONTH(tblSiparisler[[#This Row],[SiparisTarihi]]),"00")</f>
        <v>2024-05</v>
      </c>
      <c r="H305">
        <f>YEAR(tblSiparisler[[#This Row],[SiparisTarihi]])</f>
        <v>2024</v>
      </c>
      <c r="I305">
        <f>MONTH(tblSiparisler[[#This Row],[SiparisTarihi]])</f>
        <v>5</v>
      </c>
      <c r="J305" s="18" t="str">
        <f>CHOOSE(tblSiparisler[[#This Row],[AyNo]],"Ocak","Şubat","Mart","Nisan","Mayıs","Haziran","Temmuz","Ağustos","Eylül","Ekim","Kasım","Aralık")</f>
        <v>Mayıs</v>
      </c>
    </row>
    <row r="306" spans="1:10">
      <c r="A306">
        <v>305</v>
      </c>
      <c r="B306">
        <v>658</v>
      </c>
      <c r="C306" s="4">
        <v>45731</v>
      </c>
      <c r="D306" t="s">
        <v>1796</v>
      </c>
      <c r="E306" t="s">
        <v>1793</v>
      </c>
      <c r="F306" t="s">
        <v>1797</v>
      </c>
      <c r="G306" t="str">
        <f>YEAR(tblSiparisler[[#This Row],[SiparisTarihi]])&amp;"-"&amp;TEXT(MONTH(tblSiparisler[[#This Row],[SiparisTarihi]]),"00")</f>
        <v>2025-03</v>
      </c>
      <c r="H306">
        <f>YEAR(tblSiparisler[[#This Row],[SiparisTarihi]])</f>
        <v>2025</v>
      </c>
      <c r="I306">
        <f>MONTH(tblSiparisler[[#This Row],[SiparisTarihi]])</f>
        <v>3</v>
      </c>
      <c r="J306" s="18" t="str">
        <f>CHOOSE(tblSiparisler[[#This Row],[AyNo]],"Ocak","Şubat","Mart","Nisan","Mayıs","Haziran","Temmuz","Ağustos","Eylül","Ekim","Kasım","Aralık")</f>
        <v>Mart</v>
      </c>
    </row>
    <row r="307" spans="1:10">
      <c r="A307">
        <v>306</v>
      </c>
      <c r="B307">
        <v>583</v>
      </c>
      <c r="C307" s="4">
        <v>45483</v>
      </c>
      <c r="D307" t="s">
        <v>1792</v>
      </c>
      <c r="E307" t="s">
        <v>1793</v>
      </c>
      <c r="F307" t="s">
        <v>1799</v>
      </c>
      <c r="G307" t="str">
        <f>YEAR(tblSiparisler[[#This Row],[SiparisTarihi]])&amp;"-"&amp;TEXT(MONTH(tblSiparisler[[#This Row],[SiparisTarihi]]),"00")</f>
        <v>2024-07</v>
      </c>
      <c r="H307">
        <f>YEAR(tblSiparisler[[#This Row],[SiparisTarihi]])</f>
        <v>2024</v>
      </c>
      <c r="I307">
        <f>MONTH(tblSiparisler[[#This Row],[SiparisTarihi]])</f>
        <v>7</v>
      </c>
      <c r="J307" s="18" t="str">
        <f>CHOOSE(tblSiparisler[[#This Row],[AyNo]],"Ocak","Şubat","Mart","Nisan","Mayıs","Haziran","Temmuz","Ağustos","Eylül","Ekim","Kasım","Aralık")</f>
        <v>Temmuz</v>
      </c>
    </row>
    <row r="308" spans="1:10">
      <c r="A308">
        <v>307</v>
      </c>
      <c r="B308">
        <v>155</v>
      </c>
      <c r="C308" s="4">
        <v>45344</v>
      </c>
      <c r="D308" t="s">
        <v>1792</v>
      </c>
      <c r="E308" t="s">
        <v>1793</v>
      </c>
      <c r="F308" t="s">
        <v>1794</v>
      </c>
      <c r="G308" t="str">
        <f>YEAR(tblSiparisler[[#This Row],[SiparisTarihi]])&amp;"-"&amp;TEXT(MONTH(tblSiparisler[[#This Row],[SiparisTarihi]]),"00")</f>
        <v>2024-02</v>
      </c>
      <c r="H308">
        <f>YEAR(tblSiparisler[[#This Row],[SiparisTarihi]])</f>
        <v>2024</v>
      </c>
      <c r="I308">
        <f>MONTH(tblSiparisler[[#This Row],[SiparisTarihi]])</f>
        <v>2</v>
      </c>
      <c r="J308" s="18" t="str">
        <f>CHOOSE(tblSiparisler[[#This Row],[AyNo]],"Ocak","Şubat","Mart","Nisan","Mayıs","Haziran","Temmuz","Ağustos","Eylül","Ekim","Kasım","Aralık")</f>
        <v>Şubat</v>
      </c>
    </row>
    <row r="309" spans="1:10">
      <c r="A309">
        <v>308</v>
      </c>
      <c r="B309">
        <v>77</v>
      </c>
      <c r="C309" s="4">
        <v>45481</v>
      </c>
      <c r="D309" t="s">
        <v>1792</v>
      </c>
      <c r="E309" t="s">
        <v>1793</v>
      </c>
      <c r="F309" t="s">
        <v>1797</v>
      </c>
      <c r="G309" t="str">
        <f>YEAR(tblSiparisler[[#This Row],[SiparisTarihi]])&amp;"-"&amp;TEXT(MONTH(tblSiparisler[[#This Row],[SiparisTarihi]]),"00")</f>
        <v>2024-07</v>
      </c>
      <c r="H309">
        <f>YEAR(tblSiparisler[[#This Row],[SiparisTarihi]])</f>
        <v>2024</v>
      </c>
      <c r="I309">
        <f>MONTH(tblSiparisler[[#This Row],[SiparisTarihi]])</f>
        <v>7</v>
      </c>
      <c r="J309" s="18" t="str">
        <f>CHOOSE(tblSiparisler[[#This Row],[AyNo]],"Ocak","Şubat","Mart","Nisan","Mayıs","Haziran","Temmuz","Ağustos","Eylül","Ekim","Kasım","Aralık")</f>
        <v>Temmuz</v>
      </c>
    </row>
    <row r="310" spans="1:10">
      <c r="A310">
        <v>309</v>
      </c>
      <c r="B310">
        <v>258</v>
      </c>
      <c r="C310" s="4">
        <v>45662</v>
      </c>
      <c r="D310" t="s">
        <v>1795</v>
      </c>
      <c r="E310" t="s">
        <v>1793</v>
      </c>
      <c r="F310" t="s">
        <v>1794</v>
      </c>
      <c r="G310" t="str">
        <f>YEAR(tblSiparisler[[#This Row],[SiparisTarihi]])&amp;"-"&amp;TEXT(MONTH(tblSiparisler[[#This Row],[SiparisTarihi]]),"00")</f>
        <v>2025-01</v>
      </c>
      <c r="H310">
        <f>YEAR(tblSiparisler[[#This Row],[SiparisTarihi]])</f>
        <v>2025</v>
      </c>
      <c r="I310">
        <f>MONTH(tblSiparisler[[#This Row],[SiparisTarihi]])</f>
        <v>1</v>
      </c>
      <c r="J310" s="18" t="str">
        <f>CHOOSE(tblSiparisler[[#This Row],[AyNo]],"Ocak","Şubat","Mart","Nisan","Mayıs","Haziran","Temmuz","Ağustos","Eylül","Ekim","Kasım","Aralık")</f>
        <v>Ocak</v>
      </c>
    </row>
    <row r="311" spans="1:10">
      <c r="A311">
        <v>310</v>
      </c>
      <c r="B311">
        <v>100</v>
      </c>
      <c r="C311" s="4">
        <v>45908</v>
      </c>
      <c r="D311" t="s">
        <v>1792</v>
      </c>
      <c r="E311" t="s">
        <v>1793</v>
      </c>
      <c r="F311" t="s">
        <v>1799</v>
      </c>
      <c r="G311" t="str">
        <f>YEAR(tblSiparisler[[#This Row],[SiparisTarihi]])&amp;"-"&amp;TEXT(MONTH(tblSiparisler[[#This Row],[SiparisTarihi]]),"00")</f>
        <v>2025-09</v>
      </c>
      <c r="H311">
        <f>YEAR(tblSiparisler[[#This Row],[SiparisTarihi]])</f>
        <v>2025</v>
      </c>
      <c r="I311">
        <f>MONTH(tblSiparisler[[#This Row],[SiparisTarihi]])</f>
        <v>9</v>
      </c>
      <c r="J311" s="18" t="str">
        <f>CHOOSE(tblSiparisler[[#This Row],[AyNo]],"Ocak","Şubat","Mart","Nisan","Mayıs","Haziran","Temmuz","Ağustos","Eylül","Ekim","Kasım","Aralık")</f>
        <v>Eylül</v>
      </c>
    </row>
    <row r="312" spans="1:10">
      <c r="A312">
        <v>311</v>
      </c>
      <c r="B312">
        <v>606</v>
      </c>
      <c r="C312" s="4">
        <v>45838</v>
      </c>
      <c r="D312" t="s">
        <v>1795</v>
      </c>
      <c r="E312" t="s">
        <v>1793</v>
      </c>
      <c r="F312" t="s">
        <v>1797</v>
      </c>
      <c r="G312" t="str">
        <f>YEAR(tblSiparisler[[#This Row],[SiparisTarihi]])&amp;"-"&amp;TEXT(MONTH(tblSiparisler[[#This Row],[SiparisTarihi]]),"00")</f>
        <v>2025-06</v>
      </c>
      <c r="H312">
        <f>YEAR(tblSiparisler[[#This Row],[SiparisTarihi]])</f>
        <v>2025</v>
      </c>
      <c r="I312">
        <f>MONTH(tblSiparisler[[#This Row],[SiparisTarihi]])</f>
        <v>6</v>
      </c>
      <c r="J312" s="18" t="str">
        <f>CHOOSE(tblSiparisler[[#This Row],[AyNo]],"Ocak","Şubat","Mart","Nisan","Mayıs","Haziran","Temmuz","Ağustos","Eylül","Ekim","Kasım","Aralık")</f>
        <v>Haziran</v>
      </c>
    </row>
    <row r="313" spans="1:10">
      <c r="A313">
        <v>312</v>
      </c>
      <c r="B313">
        <v>573</v>
      </c>
      <c r="C313" s="4">
        <v>45738</v>
      </c>
      <c r="D313" t="s">
        <v>1792</v>
      </c>
      <c r="E313" t="s">
        <v>1793</v>
      </c>
      <c r="F313" t="s">
        <v>1799</v>
      </c>
      <c r="G313" t="str">
        <f>YEAR(tblSiparisler[[#This Row],[SiparisTarihi]])&amp;"-"&amp;TEXT(MONTH(tblSiparisler[[#This Row],[SiparisTarihi]]),"00")</f>
        <v>2025-03</v>
      </c>
      <c r="H313">
        <f>YEAR(tblSiparisler[[#This Row],[SiparisTarihi]])</f>
        <v>2025</v>
      </c>
      <c r="I313">
        <f>MONTH(tblSiparisler[[#This Row],[SiparisTarihi]])</f>
        <v>3</v>
      </c>
      <c r="J313" s="18" t="str">
        <f>CHOOSE(tblSiparisler[[#This Row],[AyNo]],"Ocak","Şubat","Mart","Nisan","Mayıs","Haziran","Temmuz","Ağustos","Eylül","Ekim","Kasım","Aralık")</f>
        <v>Mart</v>
      </c>
    </row>
    <row r="314" spans="1:10">
      <c r="A314">
        <v>313</v>
      </c>
      <c r="B314">
        <v>557</v>
      </c>
      <c r="C314" s="4">
        <v>45699</v>
      </c>
      <c r="D314" t="s">
        <v>1792</v>
      </c>
      <c r="E314" t="s">
        <v>1793</v>
      </c>
      <c r="F314" t="s">
        <v>1794</v>
      </c>
      <c r="G314" t="str">
        <f>YEAR(tblSiparisler[[#This Row],[SiparisTarihi]])&amp;"-"&amp;TEXT(MONTH(tblSiparisler[[#This Row],[SiparisTarihi]]),"00")</f>
        <v>2025-02</v>
      </c>
      <c r="H314">
        <f>YEAR(tblSiparisler[[#This Row],[SiparisTarihi]])</f>
        <v>2025</v>
      </c>
      <c r="I314">
        <f>MONTH(tblSiparisler[[#This Row],[SiparisTarihi]])</f>
        <v>2</v>
      </c>
      <c r="J314" s="18" t="str">
        <f>CHOOSE(tblSiparisler[[#This Row],[AyNo]],"Ocak","Şubat","Mart","Nisan","Mayıs","Haziran","Temmuz","Ağustos","Eylül","Ekim","Kasım","Aralık")</f>
        <v>Şubat</v>
      </c>
    </row>
    <row r="315" spans="1:10">
      <c r="A315">
        <v>314</v>
      </c>
      <c r="B315">
        <v>313</v>
      </c>
      <c r="C315" s="4">
        <v>45570</v>
      </c>
      <c r="D315" t="s">
        <v>1792</v>
      </c>
      <c r="E315" t="s">
        <v>1793</v>
      </c>
      <c r="F315" t="s">
        <v>1794</v>
      </c>
      <c r="G315" t="str">
        <f>YEAR(tblSiparisler[[#This Row],[SiparisTarihi]])&amp;"-"&amp;TEXT(MONTH(tblSiparisler[[#This Row],[SiparisTarihi]]),"00")</f>
        <v>2024-10</v>
      </c>
      <c r="H315">
        <f>YEAR(tblSiparisler[[#This Row],[SiparisTarihi]])</f>
        <v>2024</v>
      </c>
      <c r="I315">
        <f>MONTH(tblSiparisler[[#This Row],[SiparisTarihi]])</f>
        <v>10</v>
      </c>
      <c r="J315" s="18" t="str">
        <f>CHOOSE(tblSiparisler[[#This Row],[AyNo]],"Ocak","Şubat","Mart","Nisan","Mayıs","Haziran","Temmuz","Ağustos","Eylül","Ekim","Kasım","Aralık")</f>
        <v>Ekim</v>
      </c>
    </row>
    <row r="316" spans="1:10">
      <c r="A316">
        <v>315</v>
      </c>
      <c r="B316">
        <v>230</v>
      </c>
      <c r="C316" s="4">
        <v>45566</v>
      </c>
      <c r="D316" t="s">
        <v>1792</v>
      </c>
      <c r="E316" t="s">
        <v>1793</v>
      </c>
      <c r="F316" t="s">
        <v>1797</v>
      </c>
      <c r="G316" t="str">
        <f>YEAR(tblSiparisler[[#This Row],[SiparisTarihi]])&amp;"-"&amp;TEXT(MONTH(tblSiparisler[[#This Row],[SiparisTarihi]]),"00")</f>
        <v>2024-10</v>
      </c>
      <c r="H316">
        <f>YEAR(tblSiparisler[[#This Row],[SiparisTarihi]])</f>
        <v>2024</v>
      </c>
      <c r="I316">
        <f>MONTH(tblSiparisler[[#This Row],[SiparisTarihi]])</f>
        <v>10</v>
      </c>
      <c r="J316" s="18" t="str">
        <f>CHOOSE(tblSiparisler[[#This Row],[AyNo]],"Ocak","Şubat","Mart","Nisan","Mayıs","Haziran","Temmuz","Ağustos","Eylül","Ekim","Kasım","Aralık")</f>
        <v>Ekim</v>
      </c>
    </row>
    <row r="317" spans="1:10">
      <c r="A317">
        <v>316</v>
      </c>
      <c r="B317">
        <v>102</v>
      </c>
      <c r="C317" s="4">
        <v>45344</v>
      </c>
      <c r="D317" t="s">
        <v>1795</v>
      </c>
      <c r="E317" t="s">
        <v>1793</v>
      </c>
      <c r="F317" t="s">
        <v>1794</v>
      </c>
      <c r="G317" t="str">
        <f>YEAR(tblSiparisler[[#This Row],[SiparisTarihi]])&amp;"-"&amp;TEXT(MONTH(tblSiparisler[[#This Row],[SiparisTarihi]]),"00")</f>
        <v>2024-02</v>
      </c>
      <c r="H317">
        <f>YEAR(tblSiparisler[[#This Row],[SiparisTarihi]])</f>
        <v>2024</v>
      </c>
      <c r="I317">
        <f>MONTH(tblSiparisler[[#This Row],[SiparisTarihi]])</f>
        <v>2</v>
      </c>
      <c r="J317" s="18" t="str">
        <f>CHOOSE(tblSiparisler[[#This Row],[AyNo]],"Ocak","Şubat","Mart","Nisan","Mayıs","Haziran","Temmuz","Ağustos","Eylül","Ekim","Kasım","Aralık")</f>
        <v>Şubat</v>
      </c>
    </row>
    <row r="318" spans="1:10">
      <c r="A318">
        <v>317</v>
      </c>
      <c r="B318">
        <v>577</v>
      </c>
      <c r="C318" s="4">
        <v>45710</v>
      </c>
      <c r="D318" t="s">
        <v>1801</v>
      </c>
      <c r="E318" t="s">
        <v>1793</v>
      </c>
      <c r="F318" t="s">
        <v>1799</v>
      </c>
      <c r="G318" t="str">
        <f>YEAR(tblSiparisler[[#This Row],[SiparisTarihi]])&amp;"-"&amp;TEXT(MONTH(tblSiparisler[[#This Row],[SiparisTarihi]]),"00")</f>
        <v>2025-02</v>
      </c>
      <c r="H318">
        <f>YEAR(tblSiparisler[[#This Row],[SiparisTarihi]])</f>
        <v>2025</v>
      </c>
      <c r="I318">
        <f>MONTH(tblSiparisler[[#This Row],[SiparisTarihi]])</f>
        <v>2</v>
      </c>
      <c r="J318" s="18" t="str">
        <f>CHOOSE(tblSiparisler[[#This Row],[AyNo]],"Ocak","Şubat","Mart","Nisan","Mayıs","Haziran","Temmuz","Ağustos","Eylül","Ekim","Kasım","Aralık")</f>
        <v>Şubat</v>
      </c>
    </row>
    <row r="319" spans="1:10">
      <c r="A319">
        <v>318</v>
      </c>
      <c r="B319">
        <v>688</v>
      </c>
      <c r="C319" s="4">
        <v>45889</v>
      </c>
      <c r="D319" t="s">
        <v>1792</v>
      </c>
      <c r="E319" t="s">
        <v>1793</v>
      </c>
      <c r="F319" t="s">
        <v>1797</v>
      </c>
      <c r="G319" t="str">
        <f>YEAR(tblSiparisler[[#This Row],[SiparisTarihi]])&amp;"-"&amp;TEXT(MONTH(tblSiparisler[[#This Row],[SiparisTarihi]]),"00")</f>
        <v>2025-08</v>
      </c>
      <c r="H319">
        <f>YEAR(tblSiparisler[[#This Row],[SiparisTarihi]])</f>
        <v>2025</v>
      </c>
      <c r="I319">
        <f>MONTH(tblSiparisler[[#This Row],[SiparisTarihi]])</f>
        <v>8</v>
      </c>
      <c r="J319" s="18" t="str">
        <f>CHOOSE(tblSiparisler[[#This Row],[AyNo]],"Ocak","Şubat","Mart","Nisan","Mayıs","Haziran","Temmuz","Ağustos","Eylül","Ekim","Kasım","Aralık")</f>
        <v>Ağustos</v>
      </c>
    </row>
    <row r="320" spans="1:10">
      <c r="A320">
        <v>319</v>
      </c>
      <c r="B320">
        <v>640</v>
      </c>
      <c r="C320" s="4">
        <v>45696</v>
      </c>
      <c r="D320" t="s">
        <v>1792</v>
      </c>
      <c r="E320" t="s">
        <v>1793</v>
      </c>
      <c r="F320" t="s">
        <v>1794</v>
      </c>
      <c r="G320" t="str">
        <f>YEAR(tblSiparisler[[#This Row],[SiparisTarihi]])&amp;"-"&amp;TEXT(MONTH(tblSiparisler[[#This Row],[SiparisTarihi]]),"00")</f>
        <v>2025-02</v>
      </c>
      <c r="H320">
        <f>YEAR(tblSiparisler[[#This Row],[SiparisTarihi]])</f>
        <v>2025</v>
      </c>
      <c r="I320">
        <f>MONTH(tblSiparisler[[#This Row],[SiparisTarihi]])</f>
        <v>2</v>
      </c>
      <c r="J320" s="18" t="str">
        <f>CHOOSE(tblSiparisler[[#This Row],[AyNo]],"Ocak","Şubat","Mart","Nisan","Mayıs","Haziran","Temmuz","Ağustos","Eylül","Ekim","Kasım","Aralık")</f>
        <v>Şubat</v>
      </c>
    </row>
    <row r="321" spans="1:10">
      <c r="A321">
        <v>320</v>
      </c>
      <c r="B321">
        <v>648</v>
      </c>
      <c r="C321" s="4">
        <v>45472</v>
      </c>
      <c r="D321" t="s">
        <v>1792</v>
      </c>
      <c r="E321" t="s">
        <v>1793</v>
      </c>
      <c r="F321" t="s">
        <v>1794</v>
      </c>
      <c r="G321" t="str">
        <f>YEAR(tblSiparisler[[#This Row],[SiparisTarihi]])&amp;"-"&amp;TEXT(MONTH(tblSiparisler[[#This Row],[SiparisTarihi]]),"00")</f>
        <v>2024-06</v>
      </c>
      <c r="H321">
        <f>YEAR(tblSiparisler[[#This Row],[SiparisTarihi]])</f>
        <v>2024</v>
      </c>
      <c r="I321">
        <f>MONTH(tblSiparisler[[#This Row],[SiparisTarihi]])</f>
        <v>6</v>
      </c>
      <c r="J321" s="18" t="str">
        <f>CHOOSE(tblSiparisler[[#This Row],[AyNo]],"Ocak","Şubat","Mart","Nisan","Mayıs","Haziran","Temmuz","Ağustos","Eylül","Ekim","Kasım","Aralık")</f>
        <v>Haziran</v>
      </c>
    </row>
    <row r="322" spans="1:10">
      <c r="A322">
        <v>321</v>
      </c>
      <c r="B322">
        <v>188</v>
      </c>
      <c r="C322" s="4">
        <v>45952</v>
      </c>
      <c r="D322" t="s">
        <v>1796</v>
      </c>
      <c r="E322" t="s">
        <v>1793</v>
      </c>
      <c r="F322" t="s">
        <v>1794</v>
      </c>
      <c r="G322" t="str">
        <f>YEAR(tblSiparisler[[#This Row],[SiparisTarihi]])&amp;"-"&amp;TEXT(MONTH(tblSiparisler[[#This Row],[SiparisTarihi]]),"00")</f>
        <v>2025-10</v>
      </c>
      <c r="H322">
        <f>YEAR(tblSiparisler[[#This Row],[SiparisTarihi]])</f>
        <v>2025</v>
      </c>
      <c r="I322">
        <f>MONTH(tblSiparisler[[#This Row],[SiparisTarihi]])</f>
        <v>10</v>
      </c>
      <c r="J322" s="18" t="str">
        <f>CHOOSE(tblSiparisler[[#This Row],[AyNo]],"Ocak","Şubat","Mart","Nisan","Mayıs","Haziran","Temmuz","Ağustos","Eylül","Ekim","Kasım","Aralık")</f>
        <v>Ekim</v>
      </c>
    </row>
    <row r="323" spans="1:10">
      <c r="A323">
        <v>322</v>
      </c>
      <c r="B323">
        <v>33</v>
      </c>
      <c r="C323" s="4">
        <v>45546</v>
      </c>
      <c r="D323" t="s">
        <v>1795</v>
      </c>
      <c r="E323" t="s">
        <v>1793</v>
      </c>
      <c r="F323" t="s">
        <v>1799</v>
      </c>
      <c r="G323" t="str">
        <f>YEAR(tblSiparisler[[#This Row],[SiparisTarihi]])&amp;"-"&amp;TEXT(MONTH(tblSiparisler[[#This Row],[SiparisTarihi]]),"00")</f>
        <v>2024-09</v>
      </c>
      <c r="H323">
        <f>YEAR(tblSiparisler[[#This Row],[SiparisTarihi]])</f>
        <v>2024</v>
      </c>
      <c r="I323">
        <f>MONTH(tblSiparisler[[#This Row],[SiparisTarihi]])</f>
        <v>9</v>
      </c>
      <c r="J323" s="18" t="str">
        <f>CHOOSE(tblSiparisler[[#This Row],[AyNo]],"Ocak","Şubat","Mart","Nisan","Mayıs","Haziran","Temmuz","Ağustos","Eylül","Ekim","Kasım","Aralık")</f>
        <v>Eylül</v>
      </c>
    </row>
    <row r="324" spans="1:10">
      <c r="A324">
        <v>323</v>
      </c>
      <c r="B324">
        <v>380</v>
      </c>
      <c r="C324" s="4">
        <v>45868</v>
      </c>
      <c r="D324" t="s">
        <v>1801</v>
      </c>
      <c r="E324" t="s">
        <v>1793</v>
      </c>
      <c r="F324" t="s">
        <v>1797</v>
      </c>
      <c r="G324" t="str">
        <f>YEAR(tblSiparisler[[#This Row],[SiparisTarihi]])&amp;"-"&amp;TEXT(MONTH(tblSiparisler[[#This Row],[SiparisTarihi]]),"00")</f>
        <v>2025-07</v>
      </c>
      <c r="H324">
        <f>YEAR(tblSiparisler[[#This Row],[SiparisTarihi]])</f>
        <v>2025</v>
      </c>
      <c r="I324">
        <f>MONTH(tblSiparisler[[#This Row],[SiparisTarihi]])</f>
        <v>7</v>
      </c>
      <c r="J324" s="18" t="str">
        <f>CHOOSE(tblSiparisler[[#This Row],[AyNo]],"Ocak","Şubat","Mart","Nisan","Mayıs","Haziran","Temmuz","Ağustos","Eylül","Ekim","Kasım","Aralık")</f>
        <v>Temmuz</v>
      </c>
    </row>
    <row r="325" spans="1:10">
      <c r="A325">
        <v>324</v>
      </c>
      <c r="B325">
        <v>79</v>
      </c>
      <c r="C325" s="4">
        <v>45717</v>
      </c>
      <c r="D325" t="s">
        <v>1792</v>
      </c>
      <c r="E325" t="s">
        <v>1798</v>
      </c>
      <c r="F325" t="s">
        <v>1797</v>
      </c>
      <c r="G325" t="str">
        <f>YEAR(tblSiparisler[[#This Row],[SiparisTarihi]])&amp;"-"&amp;TEXT(MONTH(tblSiparisler[[#This Row],[SiparisTarihi]]),"00")</f>
        <v>2025-03</v>
      </c>
      <c r="H325">
        <f>YEAR(tblSiparisler[[#This Row],[SiparisTarihi]])</f>
        <v>2025</v>
      </c>
      <c r="I325">
        <f>MONTH(tblSiparisler[[#This Row],[SiparisTarihi]])</f>
        <v>3</v>
      </c>
      <c r="J325" s="18" t="str">
        <f>CHOOSE(tblSiparisler[[#This Row],[AyNo]],"Ocak","Şubat","Mart","Nisan","Mayıs","Haziran","Temmuz","Ağustos","Eylül","Ekim","Kasım","Aralık")</f>
        <v>Mart</v>
      </c>
    </row>
    <row r="326" spans="1:10">
      <c r="A326">
        <v>325</v>
      </c>
      <c r="B326">
        <v>546</v>
      </c>
      <c r="C326" s="4">
        <v>45995</v>
      </c>
      <c r="D326" t="s">
        <v>1801</v>
      </c>
      <c r="E326" t="s">
        <v>1800</v>
      </c>
      <c r="F326" t="s">
        <v>1797</v>
      </c>
      <c r="G326" t="str">
        <f>YEAR(tblSiparisler[[#This Row],[SiparisTarihi]])&amp;"-"&amp;TEXT(MONTH(tblSiparisler[[#This Row],[SiparisTarihi]]),"00")</f>
        <v>2025-12</v>
      </c>
      <c r="H326">
        <f>YEAR(tblSiparisler[[#This Row],[SiparisTarihi]])</f>
        <v>2025</v>
      </c>
      <c r="I326">
        <f>MONTH(tblSiparisler[[#This Row],[SiparisTarihi]])</f>
        <v>12</v>
      </c>
      <c r="J326" s="18" t="str">
        <f>CHOOSE(tblSiparisler[[#This Row],[AyNo]],"Ocak","Şubat","Mart","Nisan","Mayıs","Haziran","Temmuz","Ağustos","Eylül","Ekim","Kasım","Aralık")</f>
        <v>Aralık</v>
      </c>
    </row>
    <row r="327" spans="1:10">
      <c r="A327">
        <v>326</v>
      </c>
      <c r="B327">
        <v>57</v>
      </c>
      <c r="C327" s="4">
        <v>45633</v>
      </c>
      <c r="D327" t="s">
        <v>1792</v>
      </c>
      <c r="E327" t="s">
        <v>1798</v>
      </c>
      <c r="F327" t="s">
        <v>1799</v>
      </c>
      <c r="G327" t="str">
        <f>YEAR(tblSiparisler[[#This Row],[SiparisTarihi]])&amp;"-"&amp;TEXT(MONTH(tblSiparisler[[#This Row],[SiparisTarihi]]),"00")</f>
        <v>2024-12</v>
      </c>
      <c r="H327">
        <f>YEAR(tblSiparisler[[#This Row],[SiparisTarihi]])</f>
        <v>2024</v>
      </c>
      <c r="I327">
        <f>MONTH(tblSiparisler[[#This Row],[SiparisTarihi]])</f>
        <v>12</v>
      </c>
      <c r="J327" s="18" t="str">
        <f>CHOOSE(tblSiparisler[[#This Row],[AyNo]],"Ocak","Şubat","Mart","Nisan","Mayıs","Haziran","Temmuz","Ağustos","Eylül","Ekim","Kasım","Aralık")</f>
        <v>Aralık</v>
      </c>
    </row>
    <row r="328" spans="1:10">
      <c r="A328">
        <v>327</v>
      </c>
      <c r="B328">
        <v>210</v>
      </c>
      <c r="C328" s="4">
        <v>45803</v>
      </c>
      <c r="D328" t="s">
        <v>1795</v>
      </c>
      <c r="E328" t="s">
        <v>1798</v>
      </c>
      <c r="F328" t="s">
        <v>1794</v>
      </c>
      <c r="G328" t="str">
        <f>YEAR(tblSiparisler[[#This Row],[SiparisTarihi]])&amp;"-"&amp;TEXT(MONTH(tblSiparisler[[#This Row],[SiparisTarihi]]),"00")</f>
        <v>2025-05</v>
      </c>
      <c r="H328">
        <f>YEAR(tblSiparisler[[#This Row],[SiparisTarihi]])</f>
        <v>2025</v>
      </c>
      <c r="I328">
        <f>MONTH(tblSiparisler[[#This Row],[SiparisTarihi]])</f>
        <v>5</v>
      </c>
      <c r="J328" s="18" t="str">
        <f>CHOOSE(tblSiparisler[[#This Row],[AyNo]],"Ocak","Şubat","Mart","Nisan","Mayıs","Haziran","Temmuz","Ağustos","Eylül","Ekim","Kasım","Aralık")</f>
        <v>Mayıs</v>
      </c>
    </row>
    <row r="329" spans="1:10">
      <c r="A329">
        <v>328</v>
      </c>
      <c r="B329">
        <v>576</v>
      </c>
      <c r="C329" s="4">
        <v>45781</v>
      </c>
      <c r="D329" t="s">
        <v>1801</v>
      </c>
      <c r="E329" t="s">
        <v>1793</v>
      </c>
      <c r="F329" t="s">
        <v>1797</v>
      </c>
      <c r="G329" t="str">
        <f>YEAR(tblSiparisler[[#This Row],[SiparisTarihi]])&amp;"-"&amp;TEXT(MONTH(tblSiparisler[[#This Row],[SiparisTarihi]]),"00")</f>
        <v>2025-05</v>
      </c>
      <c r="H329">
        <f>YEAR(tblSiparisler[[#This Row],[SiparisTarihi]])</f>
        <v>2025</v>
      </c>
      <c r="I329">
        <f>MONTH(tblSiparisler[[#This Row],[SiparisTarihi]])</f>
        <v>5</v>
      </c>
      <c r="J329" s="18" t="str">
        <f>CHOOSE(tblSiparisler[[#This Row],[AyNo]],"Ocak","Şubat","Mart","Nisan","Mayıs","Haziran","Temmuz","Ağustos","Eylül","Ekim","Kasım","Aralık")</f>
        <v>Mayıs</v>
      </c>
    </row>
    <row r="330" spans="1:10">
      <c r="A330">
        <v>329</v>
      </c>
      <c r="B330">
        <v>776</v>
      </c>
      <c r="C330" s="4">
        <v>45908</v>
      </c>
      <c r="D330" t="s">
        <v>1795</v>
      </c>
      <c r="E330" t="s">
        <v>1793</v>
      </c>
      <c r="F330" t="s">
        <v>1794</v>
      </c>
      <c r="G330" t="str">
        <f>YEAR(tblSiparisler[[#This Row],[SiparisTarihi]])&amp;"-"&amp;TEXT(MONTH(tblSiparisler[[#This Row],[SiparisTarihi]]),"00")</f>
        <v>2025-09</v>
      </c>
      <c r="H330">
        <f>YEAR(tblSiparisler[[#This Row],[SiparisTarihi]])</f>
        <v>2025</v>
      </c>
      <c r="I330">
        <f>MONTH(tblSiparisler[[#This Row],[SiparisTarihi]])</f>
        <v>9</v>
      </c>
      <c r="J330" s="18" t="str">
        <f>CHOOSE(tblSiparisler[[#This Row],[AyNo]],"Ocak","Şubat","Mart","Nisan","Mayıs","Haziran","Temmuz","Ağustos","Eylül","Ekim","Kasım","Aralık")</f>
        <v>Eylül</v>
      </c>
    </row>
    <row r="331" spans="1:10">
      <c r="A331">
        <v>330</v>
      </c>
      <c r="B331">
        <v>465</v>
      </c>
      <c r="C331" s="4">
        <v>45723</v>
      </c>
      <c r="D331" t="s">
        <v>1792</v>
      </c>
      <c r="E331" t="s">
        <v>1793</v>
      </c>
      <c r="F331" t="s">
        <v>1794</v>
      </c>
      <c r="G331" t="str">
        <f>YEAR(tblSiparisler[[#This Row],[SiparisTarihi]])&amp;"-"&amp;TEXT(MONTH(tblSiparisler[[#This Row],[SiparisTarihi]]),"00")</f>
        <v>2025-03</v>
      </c>
      <c r="H331">
        <f>YEAR(tblSiparisler[[#This Row],[SiparisTarihi]])</f>
        <v>2025</v>
      </c>
      <c r="I331">
        <f>MONTH(tblSiparisler[[#This Row],[SiparisTarihi]])</f>
        <v>3</v>
      </c>
      <c r="J331" s="18" t="str">
        <f>CHOOSE(tblSiparisler[[#This Row],[AyNo]],"Ocak","Şubat","Mart","Nisan","Mayıs","Haziran","Temmuz","Ağustos","Eylül","Ekim","Kasım","Aralık")</f>
        <v>Mart</v>
      </c>
    </row>
    <row r="332" spans="1:10">
      <c r="A332">
        <v>331</v>
      </c>
      <c r="B332">
        <v>16</v>
      </c>
      <c r="C332" s="4">
        <v>45863</v>
      </c>
      <c r="D332" t="s">
        <v>1792</v>
      </c>
      <c r="E332" t="s">
        <v>1793</v>
      </c>
      <c r="F332" t="s">
        <v>1797</v>
      </c>
      <c r="G332" t="str">
        <f>YEAR(tblSiparisler[[#This Row],[SiparisTarihi]])&amp;"-"&amp;TEXT(MONTH(tblSiparisler[[#This Row],[SiparisTarihi]]),"00")</f>
        <v>2025-07</v>
      </c>
      <c r="H332">
        <f>YEAR(tblSiparisler[[#This Row],[SiparisTarihi]])</f>
        <v>2025</v>
      </c>
      <c r="I332">
        <f>MONTH(tblSiparisler[[#This Row],[SiparisTarihi]])</f>
        <v>7</v>
      </c>
      <c r="J332" s="18" t="str">
        <f>CHOOSE(tblSiparisler[[#This Row],[AyNo]],"Ocak","Şubat","Mart","Nisan","Mayıs","Haziran","Temmuz","Ağustos","Eylül","Ekim","Kasım","Aralık")</f>
        <v>Temmuz</v>
      </c>
    </row>
    <row r="333" spans="1:10">
      <c r="A333">
        <v>332</v>
      </c>
      <c r="B333">
        <v>293</v>
      </c>
      <c r="C333" s="4">
        <v>45318</v>
      </c>
      <c r="D333" t="s">
        <v>1795</v>
      </c>
      <c r="E333" t="s">
        <v>1793</v>
      </c>
      <c r="F333" t="s">
        <v>1797</v>
      </c>
      <c r="G333" t="str">
        <f>YEAR(tblSiparisler[[#This Row],[SiparisTarihi]])&amp;"-"&amp;TEXT(MONTH(tblSiparisler[[#This Row],[SiparisTarihi]]),"00")</f>
        <v>2024-01</v>
      </c>
      <c r="H333">
        <f>YEAR(tblSiparisler[[#This Row],[SiparisTarihi]])</f>
        <v>2024</v>
      </c>
      <c r="I333">
        <f>MONTH(tblSiparisler[[#This Row],[SiparisTarihi]])</f>
        <v>1</v>
      </c>
      <c r="J333" s="18" t="str">
        <f>CHOOSE(tblSiparisler[[#This Row],[AyNo]],"Ocak","Şubat","Mart","Nisan","Mayıs","Haziran","Temmuz","Ağustos","Eylül","Ekim","Kasım","Aralık")</f>
        <v>Ocak</v>
      </c>
    </row>
    <row r="334" spans="1:10">
      <c r="A334">
        <v>333</v>
      </c>
      <c r="B334">
        <v>25</v>
      </c>
      <c r="C334" s="4">
        <v>45666</v>
      </c>
      <c r="D334" t="s">
        <v>1792</v>
      </c>
      <c r="E334" t="s">
        <v>1793</v>
      </c>
      <c r="F334" t="s">
        <v>1797</v>
      </c>
      <c r="G334" t="str">
        <f>YEAR(tblSiparisler[[#This Row],[SiparisTarihi]])&amp;"-"&amp;TEXT(MONTH(tblSiparisler[[#This Row],[SiparisTarihi]]),"00")</f>
        <v>2025-01</v>
      </c>
      <c r="H334">
        <f>YEAR(tblSiparisler[[#This Row],[SiparisTarihi]])</f>
        <v>2025</v>
      </c>
      <c r="I334">
        <f>MONTH(tblSiparisler[[#This Row],[SiparisTarihi]])</f>
        <v>1</v>
      </c>
      <c r="J334" s="18" t="str">
        <f>CHOOSE(tblSiparisler[[#This Row],[AyNo]],"Ocak","Şubat","Mart","Nisan","Mayıs","Haziran","Temmuz","Ağustos","Eylül","Ekim","Kasım","Aralık")</f>
        <v>Ocak</v>
      </c>
    </row>
    <row r="335" spans="1:10">
      <c r="A335">
        <v>334</v>
      </c>
      <c r="B335">
        <v>223</v>
      </c>
      <c r="C335" s="4">
        <v>45451</v>
      </c>
      <c r="D335" t="s">
        <v>1792</v>
      </c>
      <c r="E335" t="s">
        <v>1793</v>
      </c>
      <c r="F335" t="s">
        <v>1794</v>
      </c>
      <c r="G335" t="str">
        <f>YEAR(tblSiparisler[[#This Row],[SiparisTarihi]])&amp;"-"&amp;TEXT(MONTH(tblSiparisler[[#This Row],[SiparisTarihi]]),"00")</f>
        <v>2024-06</v>
      </c>
      <c r="H335">
        <f>YEAR(tblSiparisler[[#This Row],[SiparisTarihi]])</f>
        <v>2024</v>
      </c>
      <c r="I335">
        <f>MONTH(tblSiparisler[[#This Row],[SiparisTarihi]])</f>
        <v>6</v>
      </c>
      <c r="J335" s="18" t="str">
        <f>CHOOSE(tblSiparisler[[#This Row],[AyNo]],"Ocak","Şubat","Mart","Nisan","Mayıs","Haziran","Temmuz","Ağustos","Eylül","Ekim","Kasım","Aralık")</f>
        <v>Haziran</v>
      </c>
    </row>
    <row r="336" spans="1:10">
      <c r="A336">
        <v>335</v>
      </c>
      <c r="B336">
        <v>695</v>
      </c>
      <c r="C336" s="4">
        <v>45859</v>
      </c>
      <c r="D336" t="s">
        <v>1795</v>
      </c>
      <c r="E336" t="s">
        <v>1793</v>
      </c>
      <c r="F336" t="s">
        <v>1794</v>
      </c>
      <c r="G336" t="str">
        <f>YEAR(tblSiparisler[[#This Row],[SiparisTarihi]])&amp;"-"&amp;TEXT(MONTH(tblSiparisler[[#This Row],[SiparisTarihi]]),"00")</f>
        <v>2025-07</v>
      </c>
      <c r="H336">
        <f>YEAR(tblSiparisler[[#This Row],[SiparisTarihi]])</f>
        <v>2025</v>
      </c>
      <c r="I336">
        <f>MONTH(tblSiparisler[[#This Row],[SiparisTarihi]])</f>
        <v>7</v>
      </c>
      <c r="J336" s="18" t="str">
        <f>CHOOSE(tblSiparisler[[#This Row],[AyNo]],"Ocak","Şubat","Mart","Nisan","Mayıs","Haziran","Temmuz","Ağustos","Eylül","Ekim","Kasım","Aralık")</f>
        <v>Temmuz</v>
      </c>
    </row>
    <row r="337" spans="1:10">
      <c r="A337">
        <v>336</v>
      </c>
      <c r="B337">
        <v>415</v>
      </c>
      <c r="C337" s="4">
        <v>45420</v>
      </c>
      <c r="D337" t="s">
        <v>1795</v>
      </c>
      <c r="E337" t="s">
        <v>1793</v>
      </c>
      <c r="F337" t="s">
        <v>1797</v>
      </c>
      <c r="G337" t="str">
        <f>YEAR(tblSiparisler[[#This Row],[SiparisTarihi]])&amp;"-"&amp;TEXT(MONTH(tblSiparisler[[#This Row],[SiparisTarihi]]),"00")</f>
        <v>2024-05</v>
      </c>
      <c r="H337">
        <f>YEAR(tblSiparisler[[#This Row],[SiparisTarihi]])</f>
        <v>2024</v>
      </c>
      <c r="I337">
        <f>MONTH(tblSiparisler[[#This Row],[SiparisTarihi]])</f>
        <v>5</v>
      </c>
      <c r="J337" s="18" t="str">
        <f>CHOOSE(tblSiparisler[[#This Row],[AyNo]],"Ocak","Şubat","Mart","Nisan","Mayıs","Haziran","Temmuz","Ağustos","Eylül","Ekim","Kasım","Aralık")</f>
        <v>Mayıs</v>
      </c>
    </row>
    <row r="338" spans="1:10">
      <c r="A338">
        <v>337</v>
      </c>
      <c r="B338">
        <v>649</v>
      </c>
      <c r="C338" s="4">
        <v>45771</v>
      </c>
      <c r="D338" t="s">
        <v>1792</v>
      </c>
      <c r="E338" t="s">
        <v>1793</v>
      </c>
      <c r="F338" t="s">
        <v>1797</v>
      </c>
      <c r="G338" t="str">
        <f>YEAR(tblSiparisler[[#This Row],[SiparisTarihi]])&amp;"-"&amp;TEXT(MONTH(tblSiparisler[[#This Row],[SiparisTarihi]]),"00")</f>
        <v>2025-04</v>
      </c>
      <c r="H338">
        <f>YEAR(tblSiparisler[[#This Row],[SiparisTarihi]])</f>
        <v>2025</v>
      </c>
      <c r="I338">
        <f>MONTH(tblSiparisler[[#This Row],[SiparisTarihi]])</f>
        <v>4</v>
      </c>
      <c r="J338" s="18" t="str">
        <f>CHOOSE(tblSiparisler[[#This Row],[AyNo]],"Ocak","Şubat","Mart","Nisan","Mayıs","Haziran","Temmuz","Ağustos","Eylül","Ekim","Kasım","Aralık")</f>
        <v>Nisan</v>
      </c>
    </row>
    <row r="339" spans="1:10">
      <c r="A339">
        <v>338</v>
      </c>
      <c r="B339">
        <v>85</v>
      </c>
      <c r="C339" s="4">
        <v>45371</v>
      </c>
      <c r="D339" t="s">
        <v>1792</v>
      </c>
      <c r="E339" t="s">
        <v>1793</v>
      </c>
      <c r="F339" t="s">
        <v>1797</v>
      </c>
      <c r="G339" t="str">
        <f>YEAR(tblSiparisler[[#This Row],[SiparisTarihi]])&amp;"-"&amp;TEXT(MONTH(tblSiparisler[[#This Row],[SiparisTarihi]]),"00")</f>
        <v>2024-03</v>
      </c>
      <c r="H339">
        <f>YEAR(tblSiparisler[[#This Row],[SiparisTarihi]])</f>
        <v>2024</v>
      </c>
      <c r="I339">
        <f>MONTH(tblSiparisler[[#This Row],[SiparisTarihi]])</f>
        <v>3</v>
      </c>
      <c r="J339" s="18" t="str">
        <f>CHOOSE(tblSiparisler[[#This Row],[AyNo]],"Ocak","Şubat","Mart","Nisan","Mayıs","Haziran","Temmuz","Ağustos","Eylül","Ekim","Kasım","Aralık")</f>
        <v>Mart</v>
      </c>
    </row>
    <row r="340" spans="1:10">
      <c r="A340">
        <v>339</v>
      </c>
      <c r="B340">
        <v>602</v>
      </c>
      <c r="C340" s="4">
        <v>45608</v>
      </c>
      <c r="D340" t="s">
        <v>1792</v>
      </c>
      <c r="E340" t="s">
        <v>1793</v>
      </c>
      <c r="F340" t="s">
        <v>1799</v>
      </c>
      <c r="G340" t="str">
        <f>YEAR(tblSiparisler[[#This Row],[SiparisTarihi]])&amp;"-"&amp;TEXT(MONTH(tblSiparisler[[#This Row],[SiparisTarihi]]),"00")</f>
        <v>2024-11</v>
      </c>
      <c r="H340">
        <f>YEAR(tblSiparisler[[#This Row],[SiparisTarihi]])</f>
        <v>2024</v>
      </c>
      <c r="I340">
        <f>MONTH(tblSiparisler[[#This Row],[SiparisTarihi]])</f>
        <v>11</v>
      </c>
      <c r="J340" s="18" t="str">
        <f>CHOOSE(tblSiparisler[[#This Row],[AyNo]],"Ocak","Şubat","Mart","Nisan","Mayıs","Haziran","Temmuz","Ağustos","Eylül","Ekim","Kasım","Aralık")</f>
        <v>Kasım</v>
      </c>
    </row>
    <row r="341" spans="1:10">
      <c r="A341">
        <v>340</v>
      </c>
      <c r="B341">
        <v>627</v>
      </c>
      <c r="C341" s="4">
        <v>45338</v>
      </c>
      <c r="D341" t="s">
        <v>1792</v>
      </c>
      <c r="E341" t="s">
        <v>1793</v>
      </c>
      <c r="F341" t="s">
        <v>1797</v>
      </c>
      <c r="G341" t="str">
        <f>YEAR(tblSiparisler[[#This Row],[SiparisTarihi]])&amp;"-"&amp;TEXT(MONTH(tblSiparisler[[#This Row],[SiparisTarihi]]),"00")</f>
        <v>2024-02</v>
      </c>
      <c r="H341">
        <f>YEAR(tblSiparisler[[#This Row],[SiparisTarihi]])</f>
        <v>2024</v>
      </c>
      <c r="I341">
        <f>MONTH(tblSiparisler[[#This Row],[SiparisTarihi]])</f>
        <v>2</v>
      </c>
      <c r="J341" s="18" t="str">
        <f>CHOOSE(tblSiparisler[[#This Row],[AyNo]],"Ocak","Şubat","Mart","Nisan","Mayıs","Haziran","Temmuz","Ağustos","Eylül","Ekim","Kasım","Aralık")</f>
        <v>Şubat</v>
      </c>
    </row>
    <row r="342" spans="1:10">
      <c r="A342">
        <v>341</v>
      </c>
      <c r="B342">
        <v>127</v>
      </c>
      <c r="C342" s="4">
        <v>45990</v>
      </c>
      <c r="D342" t="s">
        <v>1792</v>
      </c>
      <c r="E342" t="s">
        <v>1798</v>
      </c>
      <c r="F342" t="s">
        <v>1797</v>
      </c>
      <c r="G342" t="str">
        <f>YEAR(tblSiparisler[[#This Row],[SiparisTarihi]])&amp;"-"&amp;TEXT(MONTH(tblSiparisler[[#This Row],[SiparisTarihi]]),"00")</f>
        <v>2025-11</v>
      </c>
      <c r="H342">
        <f>YEAR(tblSiparisler[[#This Row],[SiparisTarihi]])</f>
        <v>2025</v>
      </c>
      <c r="I342">
        <f>MONTH(tblSiparisler[[#This Row],[SiparisTarihi]])</f>
        <v>11</v>
      </c>
      <c r="J342" s="18" t="str">
        <f>CHOOSE(tblSiparisler[[#This Row],[AyNo]],"Ocak","Şubat","Mart","Nisan","Mayıs","Haziran","Temmuz","Ağustos","Eylül","Ekim","Kasım","Aralık")</f>
        <v>Kasım</v>
      </c>
    </row>
    <row r="343" spans="1:10">
      <c r="A343">
        <v>342</v>
      </c>
      <c r="B343">
        <v>583</v>
      </c>
      <c r="C343" s="4">
        <v>45959</v>
      </c>
      <c r="D343" t="s">
        <v>1792</v>
      </c>
      <c r="E343" t="s">
        <v>1793</v>
      </c>
      <c r="F343" t="s">
        <v>1797</v>
      </c>
      <c r="G343" t="str">
        <f>YEAR(tblSiparisler[[#This Row],[SiparisTarihi]])&amp;"-"&amp;TEXT(MONTH(tblSiparisler[[#This Row],[SiparisTarihi]]),"00")</f>
        <v>2025-10</v>
      </c>
      <c r="H343">
        <f>YEAR(tblSiparisler[[#This Row],[SiparisTarihi]])</f>
        <v>2025</v>
      </c>
      <c r="I343">
        <f>MONTH(tblSiparisler[[#This Row],[SiparisTarihi]])</f>
        <v>10</v>
      </c>
      <c r="J343" s="18" t="str">
        <f>CHOOSE(tblSiparisler[[#This Row],[AyNo]],"Ocak","Şubat","Mart","Nisan","Mayıs","Haziran","Temmuz","Ağustos","Eylül","Ekim","Kasım","Aralık")</f>
        <v>Ekim</v>
      </c>
    </row>
    <row r="344" spans="1:10">
      <c r="A344">
        <v>343</v>
      </c>
      <c r="B344">
        <v>708</v>
      </c>
      <c r="C344" s="4">
        <v>45991</v>
      </c>
      <c r="D344" t="s">
        <v>1792</v>
      </c>
      <c r="E344" t="s">
        <v>1793</v>
      </c>
      <c r="F344" t="s">
        <v>1794</v>
      </c>
      <c r="G344" t="str">
        <f>YEAR(tblSiparisler[[#This Row],[SiparisTarihi]])&amp;"-"&amp;TEXT(MONTH(tblSiparisler[[#This Row],[SiparisTarihi]]),"00")</f>
        <v>2025-11</v>
      </c>
      <c r="H344">
        <f>YEAR(tblSiparisler[[#This Row],[SiparisTarihi]])</f>
        <v>2025</v>
      </c>
      <c r="I344">
        <f>MONTH(tblSiparisler[[#This Row],[SiparisTarihi]])</f>
        <v>11</v>
      </c>
      <c r="J344" s="18" t="str">
        <f>CHOOSE(tblSiparisler[[#This Row],[AyNo]],"Ocak","Şubat","Mart","Nisan","Mayıs","Haziran","Temmuz","Ağustos","Eylül","Ekim","Kasım","Aralık")</f>
        <v>Kasım</v>
      </c>
    </row>
    <row r="345" spans="1:10">
      <c r="A345">
        <v>344</v>
      </c>
      <c r="B345">
        <v>14</v>
      </c>
      <c r="C345" s="4">
        <v>45608</v>
      </c>
      <c r="D345" t="s">
        <v>1792</v>
      </c>
      <c r="E345" t="s">
        <v>1802</v>
      </c>
      <c r="F345" t="s">
        <v>1794</v>
      </c>
      <c r="G345" t="str">
        <f>YEAR(tblSiparisler[[#This Row],[SiparisTarihi]])&amp;"-"&amp;TEXT(MONTH(tblSiparisler[[#This Row],[SiparisTarihi]]),"00")</f>
        <v>2024-11</v>
      </c>
      <c r="H345">
        <f>YEAR(tblSiparisler[[#This Row],[SiparisTarihi]])</f>
        <v>2024</v>
      </c>
      <c r="I345">
        <f>MONTH(tblSiparisler[[#This Row],[SiparisTarihi]])</f>
        <v>11</v>
      </c>
      <c r="J345" s="18" t="str">
        <f>CHOOSE(tblSiparisler[[#This Row],[AyNo]],"Ocak","Şubat","Mart","Nisan","Mayıs","Haziran","Temmuz","Ağustos","Eylül","Ekim","Kasım","Aralık")</f>
        <v>Kasım</v>
      </c>
    </row>
    <row r="346" spans="1:10">
      <c r="A346">
        <v>345</v>
      </c>
      <c r="B346">
        <v>52</v>
      </c>
      <c r="C346" s="4">
        <v>45882</v>
      </c>
      <c r="D346" t="s">
        <v>1792</v>
      </c>
      <c r="E346" t="s">
        <v>1793</v>
      </c>
      <c r="F346" t="s">
        <v>1797</v>
      </c>
      <c r="G346" t="str">
        <f>YEAR(tblSiparisler[[#This Row],[SiparisTarihi]])&amp;"-"&amp;TEXT(MONTH(tblSiparisler[[#This Row],[SiparisTarihi]]),"00")</f>
        <v>2025-08</v>
      </c>
      <c r="H346">
        <f>YEAR(tblSiparisler[[#This Row],[SiparisTarihi]])</f>
        <v>2025</v>
      </c>
      <c r="I346">
        <f>MONTH(tblSiparisler[[#This Row],[SiparisTarihi]])</f>
        <v>8</v>
      </c>
      <c r="J346" s="18" t="str">
        <f>CHOOSE(tblSiparisler[[#This Row],[AyNo]],"Ocak","Şubat","Mart","Nisan","Mayıs","Haziran","Temmuz","Ağustos","Eylül","Ekim","Kasım","Aralık")</f>
        <v>Ağustos</v>
      </c>
    </row>
    <row r="347" spans="1:10">
      <c r="A347">
        <v>346</v>
      </c>
      <c r="B347">
        <v>496</v>
      </c>
      <c r="C347" s="4">
        <v>45988</v>
      </c>
      <c r="D347" t="s">
        <v>1792</v>
      </c>
      <c r="E347" t="s">
        <v>1793</v>
      </c>
      <c r="F347" t="s">
        <v>1794</v>
      </c>
      <c r="G347" t="str">
        <f>YEAR(tblSiparisler[[#This Row],[SiparisTarihi]])&amp;"-"&amp;TEXT(MONTH(tblSiparisler[[#This Row],[SiparisTarihi]]),"00")</f>
        <v>2025-11</v>
      </c>
      <c r="H347">
        <f>YEAR(tblSiparisler[[#This Row],[SiparisTarihi]])</f>
        <v>2025</v>
      </c>
      <c r="I347">
        <f>MONTH(tblSiparisler[[#This Row],[SiparisTarihi]])</f>
        <v>11</v>
      </c>
      <c r="J347" s="18" t="str">
        <f>CHOOSE(tblSiparisler[[#This Row],[AyNo]],"Ocak","Şubat","Mart","Nisan","Mayıs","Haziran","Temmuz","Ağustos","Eylül","Ekim","Kasım","Aralık")</f>
        <v>Kasım</v>
      </c>
    </row>
    <row r="348" spans="1:10">
      <c r="A348">
        <v>347</v>
      </c>
      <c r="B348">
        <v>125</v>
      </c>
      <c r="C348" s="4">
        <v>45700</v>
      </c>
      <c r="D348" t="s">
        <v>1801</v>
      </c>
      <c r="E348" t="s">
        <v>1793</v>
      </c>
      <c r="F348" t="s">
        <v>1799</v>
      </c>
      <c r="G348" t="str">
        <f>YEAR(tblSiparisler[[#This Row],[SiparisTarihi]])&amp;"-"&amp;TEXT(MONTH(tblSiparisler[[#This Row],[SiparisTarihi]]),"00")</f>
        <v>2025-02</v>
      </c>
      <c r="H348">
        <f>YEAR(tblSiparisler[[#This Row],[SiparisTarihi]])</f>
        <v>2025</v>
      </c>
      <c r="I348">
        <f>MONTH(tblSiparisler[[#This Row],[SiparisTarihi]])</f>
        <v>2</v>
      </c>
      <c r="J348" s="18" t="str">
        <f>CHOOSE(tblSiparisler[[#This Row],[AyNo]],"Ocak","Şubat","Mart","Nisan","Mayıs","Haziran","Temmuz","Ağustos","Eylül","Ekim","Kasım","Aralık")</f>
        <v>Şubat</v>
      </c>
    </row>
    <row r="349" spans="1:10">
      <c r="A349">
        <v>348</v>
      </c>
      <c r="B349">
        <v>765</v>
      </c>
      <c r="C349" s="4">
        <v>45698</v>
      </c>
      <c r="D349" t="s">
        <v>1795</v>
      </c>
      <c r="E349" t="s">
        <v>1793</v>
      </c>
      <c r="F349" t="s">
        <v>1797</v>
      </c>
      <c r="G349" t="str">
        <f>YEAR(tblSiparisler[[#This Row],[SiparisTarihi]])&amp;"-"&amp;TEXT(MONTH(tblSiparisler[[#This Row],[SiparisTarihi]]),"00")</f>
        <v>2025-02</v>
      </c>
      <c r="H349">
        <f>YEAR(tblSiparisler[[#This Row],[SiparisTarihi]])</f>
        <v>2025</v>
      </c>
      <c r="I349">
        <f>MONTH(tblSiparisler[[#This Row],[SiparisTarihi]])</f>
        <v>2</v>
      </c>
      <c r="J349" s="18" t="str">
        <f>CHOOSE(tblSiparisler[[#This Row],[AyNo]],"Ocak","Şubat","Mart","Nisan","Mayıs","Haziran","Temmuz","Ağustos","Eylül","Ekim","Kasım","Aralık")</f>
        <v>Şubat</v>
      </c>
    </row>
    <row r="350" spans="1:10">
      <c r="A350">
        <v>349</v>
      </c>
      <c r="B350">
        <v>216</v>
      </c>
      <c r="C350" s="4">
        <v>45331</v>
      </c>
      <c r="D350" t="s">
        <v>1792</v>
      </c>
      <c r="E350" t="s">
        <v>1798</v>
      </c>
      <c r="F350" t="s">
        <v>1797</v>
      </c>
      <c r="G350" t="str">
        <f>YEAR(tblSiparisler[[#This Row],[SiparisTarihi]])&amp;"-"&amp;TEXT(MONTH(tblSiparisler[[#This Row],[SiparisTarihi]]),"00")</f>
        <v>2024-02</v>
      </c>
      <c r="H350">
        <f>YEAR(tblSiparisler[[#This Row],[SiparisTarihi]])</f>
        <v>2024</v>
      </c>
      <c r="I350">
        <f>MONTH(tblSiparisler[[#This Row],[SiparisTarihi]])</f>
        <v>2</v>
      </c>
      <c r="J350" s="18" t="str">
        <f>CHOOSE(tblSiparisler[[#This Row],[AyNo]],"Ocak","Şubat","Mart","Nisan","Mayıs","Haziran","Temmuz","Ağustos","Eylül","Ekim","Kasım","Aralık")</f>
        <v>Şubat</v>
      </c>
    </row>
    <row r="351" spans="1:10">
      <c r="A351">
        <v>350</v>
      </c>
      <c r="B351">
        <v>746</v>
      </c>
      <c r="C351" s="4">
        <v>45662</v>
      </c>
      <c r="D351" t="s">
        <v>1795</v>
      </c>
      <c r="E351" t="s">
        <v>1802</v>
      </c>
      <c r="F351" t="s">
        <v>1797</v>
      </c>
      <c r="G351" t="str">
        <f>YEAR(tblSiparisler[[#This Row],[SiparisTarihi]])&amp;"-"&amp;TEXT(MONTH(tblSiparisler[[#This Row],[SiparisTarihi]]),"00")</f>
        <v>2025-01</v>
      </c>
      <c r="H351">
        <f>YEAR(tblSiparisler[[#This Row],[SiparisTarihi]])</f>
        <v>2025</v>
      </c>
      <c r="I351">
        <f>MONTH(tblSiparisler[[#This Row],[SiparisTarihi]])</f>
        <v>1</v>
      </c>
      <c r="J351" s="18" t="str">
        <f>CHOOSE(tblSiparisler[[#This Row],[AyNo]],"Ocak","Şubat","Mart","Nisan","Mayıs","Haziran","Temmuz","Ağustos","Eylül","Ekim","Kasım","Aralık")</f>
        <v>Ocak</v>
      </c>
    </row>
    <row r="352" spans="1:10">
      <c r="A352">
        <v>351</v>
      </c>
      <c r="B352">
        <v>508</v>
      </c>
      <c r="C352" s="4">
        <v>45377</v>
      </c>
      <c r="D352" t="s">
        <v>1792</v>
      </c>
      <c r="E352" t="s">
        <v>1793</v>
      </c>
      <c r="F352" t="s">
        <v>1797</v>
      </c>
      <c r="G352" t="str">
        <f>YEAR(tblSiparisler[[#This Row],[SiparisTarihi]])&amp;"-"&amp;TEXT(MONTH(tblSiparisler[[#This Row],[SiparisTarihi]]),"00")</f>
        <v>2024-03</v>
      </c>
      <c r="H352">
        <f>YEAR(tblSiparisler[[#This Row],[SiparisTarihi]])</f>
        <v>2024</v>
      </c>
      <c r="I352">
        <f>MONTH(tblSiparisler[[#This Row],[SiparisTarihi]])</f>
        <v>3</v>
      </c>
      <c r="J352" s="18" t="str">
        <f>CHOOSE(tblSiparisler[[#This Row],[AyNo]],"Ocak","Şubat","Mart","Nisan","Mayıs","Haziran","Temmuz","Ağustos","Eylül","Ekim","Kasım","Aralık")</f>
        <v>Mart</v>
      </c>
    </row>
    <row r="353" spans="1:10">
      <c r="A353">
        <v>352</v>
      </c>
      <c r="B353">
        <v>272</v>
      </c>
      <c r="C353" s="4">
        <v>45721</v>
      </c>
      <c r="D353" t="s">
        <v>1792</v>
      </c>
      <c r="E353" t="s">
        <v>1793</v>
      </c>
      <c r="F353" t="s">
        <v>1794</v>
      </c>
      <c r="G353" t="str">
        <f>YEAR(tblSiparisler[[#This Row],[SiparisTarihi]])&amp;"-"&amp;TEXT(MONTH(tblSiparisler[[#This Row],[SiparisTarihi]]),"00")</f>
        <v>2025-03</v>
      </c>
      <c r="H353">
        <f>YEAR(tblSiparisler[[#This Row],[SiparisTarihi]])</f>
        <v>2025</v>
      </c>
      <c r="I353">
        <f>MONTH(tblSiparisler[[#This Row],[SiparisTarihi]])</f>
        <v>3</v>
      </c>
      <c r="J353" s="18" t="str">
        <f>CHOOSE(tblSiparisler[[#This Row],[AyNo]],"Ocak","Şubat","Mart","Nisan","Mayıs","Haziran","Temmuz","Ağustos","Eylül","Ekim","Kasım","Aralık")</f>
        <v>Mart</v>
      </c>
    </row>
    <row r="354" spans="1:10">
      <c r="A354">
        <v>353</v>
      </c>
      <c r="B354">
        <v>585</v>
      </c>
      <c r="C354" s="4">
        <v>45306</v>
      </c>
      <c r="D354" t="s">
        <v>1792</v>
      </c>
      <c r="E354" t="s">
        <v>1793</v>
      </c>
      <c r="F354" t="s">
        <v>1797</v>
      </c>
      <c r="G354" t="str">
        <f>YEAR(tblSiparisler[[#This Row],[SiparisTarihi]])&amp;"-"&amp;TEXT(MONTH(tblSiparisler[[#This Row],[SiparisTarihi]]),"00")</f>
        <v>2024-01</v>
      </c>
      <c r="H354">
        <f>YEAR(tblSiparisler[[#This Row],[SiparisTarihi]])</f>
        <v>2024</v>
      </c>
      <c r="I354">
        <f>MONTH(tblSiparisler[[#This Row],[SiparisTarihi]])</f>
        <v>1</v>
      </c>
      <c r="J354" s="18" t="str">
        <f>CHOOSE(tblSiparisler[[#This Row],[AyNo]],"Ocak","Şubat","Mart","Nisan","Mayıs","Haziran","Temmuz","Ağustos","Eylül","Ekim","Kasım","Aralık")</f>
        <v>Ocak</v>
      </c>
    </row>
    <row r="355" spans="1:10">
      <c r="A355">
        <v>354</v>
      </c>
      <c r="B355">
        <v>170</v>
      </c>
      <c r="C355" s="4">
        <v>45484</v>
      </c>
      <c r="D355" t="s">
        <v>1792</v>
      </c>
      <c r="E355" t="s">
        <v>1793</v>
      </c>
      <c r="F355" t="s">
        <v>1797</v>
      </c>
      <c r="G355" t="str">
        <f>YEAR(tblSiparisler[[#This Row],[SiparisTarihi]])&amp;"-"&amp;TEXT(MONTH(tblSiparisler[[#This Row],[SiparisTarihi]]),"00")</f>
        <v>2024-07</v>
      </c>
      <c r="H355">
        <f>YEAR(tblSiparisler[[#This Row],[SiparisTarihi]])</f>
        <v>2024</v>
      </c>
      <c r="I355">
        <f>MONTH(tblSiparisler[[#This Row],[SiparisTarihi]])</f>
        <v>7</v>
      </c>
      <c r="J355" s="18" t="str">
        <f>CHOOSE(tblSiparisler[[#This Row],[AyNo]],"Ocak","Şubat","Mart","Nisan","Mayıs","Haziran","Temmuz","Ağustos","Eylül","Ekim","Kasım","Aralık")</f>
        <v>Temmuz</v>
      </c>
    </row>
    <row r="356" spans="1:10">
      <c r="A356">
        <v>355</v>
      </c>
      <c r="B356">
        <v>760</v>
      </c>
      <c r="C356" s="4">
        <v>45671</v>
      </c>
      <c r="D356" t="s">
        <v>1801</v>
      </c>
      <c r="E356" t="s">
        <v>1793</v>
      </c>
      <c r="F356" t="s">
        <v>1799</v>
      </c>
      <c r="G356" t="str">
        <f>YEAR(tblSiparisler[[#This Row],[SiparisTarihi]])&amp;"-"&amp;TEXT(MONTH(tblSiparisler[[#This Row],[SiparisTarihi]]),"00")</f>
        <v>2025-01</v>
      </c>
      <c r="H356">
        <f>YEAR(tblSiparisler[[#This Row],[SiparisTarihi]])</f>
        <v>2025</v>
      </c>
      <c r="I356">
        <f>MONTH(tblSiparisler[[#This Row],[SiparisTarihi]])</f>
        <v>1</v>
      </c>
      <c r="J356" s="18" t="str">
        <f>CHOOSE(tblSiparisler[[#This Row],[AyNo]],"Ocak","Şubat","Mart","Nisan","Mayıs","Haziran","Temmuz","Ağustos","Eylül","Ekim","Kasım","Aralık")</f>
        <v>Ocak</v>
      </c>
    </row>
    <row r="357" spans="1:10">
      <c r="A357">
        <v>356</v>
      </c>
      <c r="B357">
        <v>417</v>
      </c>
      <c r="C357" s="4">
        <v>45635</v>
      </c>
      <c r="D357" t="s">
        <v>1792</v>
      </c>
      <c r="E357" t="s">
        <v>1793</v>
      </c>
      <c r="F357" t="s">
        <v>1797</v>
      </c>
      <c r="G357" t="str">
        <f>YEAR(tblSiparisler[[#This Row],[SiparisTarihi]])&amp;"-"&amp;TEXT(MONTH(tblSiparisler[[#This Row],[SiparisTarihi]]),"00")</f>
        <v>2024-12</v>
      </c>
      <c r="H357">
        <f>YEAR(tblSiparisler[[#This Row],[SiparisTarihi]])</f>
        <v>2024</v>
      </c>
      <c r="I357">
        <f>MONTH(tblSiparisler[[#This Row],[SiparisTarihi]])</f>
        <v>12</v>
      </c>
      <c r="J357" s="18" t="str">
        <f>CHOOSE(tblSiparisler[[#This Row],[AyNo]],"Ocak","Şubat","Mart","Nisan","Mayıs","Haziran","Temmuz","Ağustos","Eylül","Ekim","Kasım","Aralık")</f>
        <v>Aralık</v>
      </c>
    </row>
    <row r="358" spans="1:10">
      <c r="A358">
        <v>357</v>
      </c>
      <c r="B358">
        <v>526</v>
      </c>
      <c r="C358" s="4">
        <v>45988</v>
      </c>
      <c r="D358" t="s">
        <v>1792</v>
      </c>
      <c r="E358" t="s">
        <v>1793</v>
      </c>
      <c r="F358" t="s">
        <v>1794</v>
      </c>
      <c r="G358" t="str">
        <f>YEAR(tblSiparisler[[#This Row],[SiparisTarihi]])&amp;"-"&amp;TEXT(MONTH(tblSiparisler[[#This Row],[SiparisTarihi]]),"00")</f>
        <v>2025-11</v>
      </c>
      <c r="H358">
        <f>YEAR(tblSiparisler[[#This Row],[SiparisTarihi]])</f>
        <v>2025</v>
      </c>
      <c r="I358">
        <f>MONTH(tblSiparisler[[#This Row],[SiparisTarihi]])</f>
        <v>11</v>
      </c>
      <c r="J358" s="18" t="str">
        <f>CHOOSE(tblSiparisler[[#This Row],[AyNo]],"Ocak","Şubat","Mart","Nisan","Mayıs","Haziran","Temmuz","Ağustos","Eylül","Ekim","Kasım","Aralık")</f>
        <v>Kasım</v>
      </c>
    </row>
    <row r="359" spans="1:10">
      <c r="A359">
        <v>358</v>
      </c>
      <c r="B359">
        <v>675</v>
      </c>
      <c r="C359" s="4">
        <v>45508</v>
      </c>
      <c r="D359" t="s">
        <v>1792</v>
      </c>
      <c r="E359" t="s">
        <v>1793</v>
      </c>
      <c r="F359" t="s">
        <v>1797</v>
      </c>
      <c r="G359" t="str">
        <f>YEAR(tblSiparisler[[#This Row],[SiparisTarihi]])&amp;"-"&amp;TEXT(MONTH(tblSiparisler[[#This Row],[SiparisTarihi]]),"00")</f>
        <v>2024-08</v>
      </c>
      <c r="H359">
        <f>YEAR(tblSiparisler[[#This Row],[SiparisTarihi]])</f>
        <v>2024</v>
      </c>
      <c r="I359">
        <f>MONTH(tblSiparisler[[#This Row],[SiparisTarihi]])</f>
        <v>8</v>
      </c>
      <c r="J359" s="18" t="str">
        <f>CHOOSE(tblSiparisler[[#This Row],[AyNo]],"Ocak","Şubat","Mart","Nisan","Mayıs","Haziran","Temmuz","Ağustos","Eylül","Ekim","Kasım","Aralık")</f>
        <v>Ağustos</v>
      </c>
    </row>
    <row r="360" spans="1:10">
      <c r="A360">
        <v>359</v>
      </c>
      <c r="B360">
        <v>366</v>
      </c>
      <c r="C360" s="4">
        <v>45952</v>
      </c>
      <c r="D360" t="s">
        <v>1795</v>
      </c>
      <c r="E360" t="s">
        <v>1793</v>
      </c>
      <c r="F360" t="s">
        <v>1797</v>
      </c>
      <c r="G360" t="str">
        <f>YEAR(tblSiparisler[[#This Row],[SiparisTarihi]])&amp;"-"&amp;TEXT(MONTH(tblSiparisler[[#This Row],[SiparisTarihi]]),"00")</f>
        <v>2025-10</v>
      </c>
      <c r="H360">
        <f>YEAR(tblSiparisler[[#This Row],[SiparisTarihi]])</f>
        <v>2025</v>
      </c>
      <c r="I360">
        <f>MONTH(tblSiparisler[[#This Row],[SiparisTarihi]])</f>
        <v>10</v>
      </c>
      <c r="J360" s="18" t="str">
        <f>CHOOSE(tblSiparisler[[#This Row],[AyNo]],"Ocak","Şubat","Mart","Nisan","Mayıs","Haziran","Temmuz","Ağustos","Eylül","Ekim","Kasım","Aralık")</f>
        <v>Ekim</v>
      </c>
    </row>
    <row r="361" spans="1:10">
      <c r="A361">
        <v>360</v>
      </c>
      <c r="B361">
        <v>239</v>
      </c>
      <c r="C361" s="4">
        <v>45716</v>
      </c>
      <c r="D361" t="s">
        <v>1795</v>
      </c>
      <c r="E361" t="s">
        <v>1793</v>
      </c>
      <c r="F361" t="s">
        <v>1799</v>
      </c>
      <c r="G361" t="str">
        <f>YEAR(tblSiparisler[[#This Row],[SiparisTarihi]])&amp;"-"&amp;TEXT(MONTH(tblSiparisler[[#This Row],[SiparisTarihi]]),"00")</f>
        <v>2025-02</v>
      </c>
      <c r="H361">
        <f>YEAR(tblSiparisler[[#This Row],[SiparisTarihi]])</f>
        <v>2025</v>
      </c>
      <c r="I361">
        <f>MONTH(tblSiparisler[[#This Row],[SiparisTarihi]])</f>
        <v>2</v>
      </c>
      <c r="J361" s="18" t="str">
        <f>CHOOSE(tblSiparisler[[#This Row],[AyNo]],"Ocak","Şubat","Mart","Nisan","Mayıs","Haziran","Temmuz","Ağustos","Eylül","Ekim","Kasım","Aralık")</f>
        <v>Şubat</v>
      </c>
    </row>
    <row r="362" spans="1:10">
      <c r="A362">
        <v>361</v>
      </c>
      <c r="B362">
        <v>652</v>
      </c>
      <c r="C362" s="4">
        <v>45906</v>
      </c>
      <c r="D362" t="s">
        <v>1792</v>
      </c>
      <c r="E362" t="s">
        <v>1793</v>
      </c>
      <c r="F362" t="s">
        <v>1794</v>
      </c>
      <c r="G362" t="str">
        <f>YEAR(tblSiparisler[[#This Row],[SiparisTarihi]])&amp;"-"&amp;TEXT(MONTH(tblSiparisler[[#This Row],[SiparisTarihi]]),"00")</f>
        <v>2025-09</v>
      </c>
      <c r="H362">
        <f>YEAR(tblSiparisler[[#This Row],[SiparisTarihi]])</f>
        <v>2025</v>
      </c>
      <c r="I362">
        <f>MONTH(tblSiparisler[[#This Row],[SiparisTarihi]])</f>
        <v>9</v>
      </c>
      <c r="J362" s="18" t="str">
        <f>CHOOSE(tblSiparisler[[#This Row],[AyNo]],"Ocak","Şubat","Mart","Nisan","Mayıs","Haziran","Temmuz","Ağustos","Eylül","Ekim","Kasım","Aralık")</f>
        <v>Eylül</v>
      </c>
    </row>
    <row r="363" spans="1:10">
      <c r="A363">
        <v>362</v>
      </c>
      <c r="B363">
        <v>658</v>
      </c>
      <c r="C363" s="4">
        <v>45883</v>
      </c>
      <c r="D363" t="s">
        <v>1792</v>
      </c>
      <c r="E363" t="s">
        <v>1798</v>
      </c>
      <c r="F363" t="s">
        <v>1797</v>
      </c>
      <c r="G363" t="str">
        <f>YEAR(tblSiparisler[[#This Row],[SiparisTarihi]])&amp;"-"&amp;TEXT(MONTH(tblSiparisler[[#This Row],[SiparisTarihi]]),"00")</f>
        <v>2025-08</v>
      </c>
      <c r="H363">
        <f>YEAR(tblSiparisler[[#This Row],[SiparisTarihi]])</f>
        <v>2025</v>
      </c>
      <c r="I363">
        <f>MONTH(tblSiparisler[[#This Row],[SiparisTarihi]])</f>
        <v>8</v>
      </c>
      <c r="J363" s="18" t="str">
        <f>CHOOSE(tblSiparisler[[#This Row],[AyNo]],"Ocak","Şubat","Mart","Nisan","Mayıs","Haziran","Temmuz","Ağustos","Eylül","Ekim","Kasım","Aralık")</f>
        <v>Ağustos</v>
      </c>
    </row>
    <row r="364" spans="1:10">
      <c r="A364">
        <v>363</v>
      </c>
      <c r="B364">
        <v>461</v>
      </c>
      <c r="C364" s="4">
        <v>45693</v>
      </c>
      <c r="D364" t="s">
        <v>1801</v>
      </c>
      <c r="E364" t="s">
        <v>1793</v>
      </c>
      <c r="F364" t="s">
        <v>1797</v>
      </c>
      <c r="G364" t="str">
        <f>YEAR(tblSiparisler[[#This Row],[SiparisTarihi]])&amp;"-"&amp;TEXT(MONTH(tblSiparisler[[#This Row],[SiparisTarihi]]),"00")</f>
        <v>2025-02</v>
      </c>
      <c r="H364">
        <f>YEAR(tblSiparisler[[#This Row],[SiparisTarihi]])</f>
        <v>2025</v>
      </c>
      <c r="I364">
        <f>MONTH(tblSiparisler[[#This Row],[SiparisTarihi]])</f>
        <v>2</v>
      </c>
      <c r="J364" s="18" t="str">
        <f>CHOOSE(tblSiparisler[[#This Row],[AyNo]],"Ocak","Şubat","Mart","Nisan","Mayıs","Haziran","Temmuz","Ağustos","Eylül","Ekim","Kasım","Aralık")</f>
        <v>Şubat</v>
      </c>
    </row>
    <row r="365" spans="1:10">
      <c r="A365">
        <v>364</v>
      </c>
      <c r="B365">
        <v>433</v>
      </c>
      <c r="C365" s="4">
        <v>45372</v>
      </c>
      <c r="D365" t="s">
        <v>1792</v>
      </c>
      <c r="E365" t="s">
        <v>1793</v>
      </c>
      <c r="F365" t="s">
        <v>1794</v>
      </c>
      <c r="G365" t="str">
        <f>YEAR(tblSiparisler[[#This Row],[SiparisTarihi]])&amp;"-"&amp;TEXT(MONTH(tblSiparisler[[#This Row],[SiparisTarihi]]),"00")</f>
        <v>2024-03</v>
      </c>
      <c r="H365">
        <f>YEAR(tblSiparisler[[#This Row],[SiparisTarihi]])</f>
        <v>2024</v>
      </c>
      <c r="I365">
        <f>MONTH(tblSiparisler[[#This Row],[SiparisTarihi]])</f>
        <v>3</v>
      </c>
      <c r="J365" s="18" t="str">
        <f>CHOOSE(tblSiparisler[[#This Row],[AyNo]],"Ocak","Şubat","Mart","Nisan","Mayıs","Haziran","Temmuz","Ağustos","Eylül","Ekim","Kasım","Aralık")</f>
        <v>Mart</v>
      </c>
    </row>
    <row r="366" spans="1:10">
      <c r="A366">
        <v>365</v>
      </c>
      <c r="B366">
        <v>363</v>
      </c>
      <c r="C366" s="4">
        <v>45902</v>
      </c>
      <c r="D366" t="s">
        <v>1792</v>
      </c>
      <c r="E366" t="s">
        <v>1793</v>
      </c>
      <c r="F366" t="s">
        <v>1797</v>
      </c>
      <c r="G366" t="str">
        <f>YEAR(tblSiparisler[[#This Row],[SiparisTarihi]])&amp;"-"&amp;TEXT(MONTH(tblSiparisler[[#This Row],[SiparisTarihi]]),"00")</f>
        <v>2025-09</v>
      </c>
      <c r="H366">
        <f>YEAR(tblSiparisler[[#This Row],[SiparisTarihi]])</f>
        <v>2025</v>
      </c>
      <c r="I366">
        <f>MONTH(tblSiparisler[[#This Row],[SiparisTarihi]])</f>
        <v>9</v>
      </c>
      <c r="J366" s="18" t="str">
        <f>CHOOSE(tblSiparisler[[#This Row],[AyNo]],"Ocak","Şubat","Mart","Nisan","Mayıs","Haziran","Temmuz","Ağustos","Eylül","Ekim","Kasım","Aralık")</f>
        <v>Eylül</v>
      </c>
    </row>
    <row r="367" spans="1:10">
      <c r="A367">
        <v>366</v>
      </c>
      <c r="B367">
        <v>305</v>
      </c>
      <c r="C367" s="4">
        <v>45794</v>
      </c>
      <c r="D367" t="s">
        <v>1795</v>
      </c>
      <c r="E367" t="s">
        <v>1793</v>
      </c>
      <c r="F367" t="s">
        <v>1794</v>
      </c>
      <c r="G367" t="str">
        <f>YEAR(tblSiparisler[[#This Row],[SiparisTarihi]])&amp;"-"&amp;TEXT(MONTH(tblSiparisler[[#This Row],[SiparisTarihi]]),"00")</f>
        <v>2025-05</v>
      </c>
      <c r="H367">
        <f>YEAR(tblSiparisler[[#This Row],[SiparisTarihi]])</f>
        <v>2025</v>
      </c>
      <c r="I367">
        <f>MONTH(tblSiparisler[[#This Row],[SiparisTarihi]])</f>
        <v>5</v>
      </c>
      <c r="J367" s="18" t="str">
        <f>CHOOSE(tblSiparisler[[#This Row],[AyNo]],"Ocak","Şubat","Mart","Nisan","Mayıs","Haziran","Temmuz","Ağustos","Eylül","Ekim","Kasım","Aralık")</f>
        <v>Mayıs</v>
      </c>
    </row>
    <row r="368" spans="1:10">
      <c r="A368">
        <v>367</v>
      </c>
      <c r="B368">
        <v>718</v>
      </c>
      <c r="C368" s="4">
        <v>45967</v>
      </c>
      <c r="D368" t="s">
        <v>1792</v>
      </c>
      <c r="E368" t="s">
        <v>1793</v>
      </c>
      <c r="F368" t="s">
        <v>1797</v>
      </c>
      <c r="G368" t="str">
        <f>YEAR(tblSiparisler[[#This Row],[SiparisTarihi]])&amp;"-"&amp;TEXT(MONTH(tblSiparisler[[#This Row],[SiparisTarihi]]),"00")</f>
        <v>2025-11</v>
      </c>
      <c r="H368">
        <f>YEAR(tblSiparisler[[#This Row],[SiparisTarihi]])</f>
        <v>2025</v>
      </c>
      <c r="I368">
        <f>MONTH(tblSiparisler[[#This Row],[SiparisTarihi]])</f>
        <v>11</v>
      </c>
      <c r="J368" s="18" t="str">
        <f>CHOOSE(tblSiparisler[[#This Row],[AyNo]],"Ocak","Şubat","Mart","Nisan","Mayıs","Haziran","Temmuz","Ağustos","Eylül","Ekim","Kasım","Aralık")</f>
        <v>Kasım</v>
      </c>
    </row>
    <row r="369" spans="1:10">
      <c r="A369">
        <v>368</v>
      </c>
      <c r="B369">
        <v>98</v>
      </c>
      <c r="C369" s="4">
        <v>45572</v>
      </c>
      <c r="D369" t="s">
        <v>1792</v>
      </c>
      <c r="E369" t="s">
        <v>1798</v>
      </c>
      <c r="F369" t="s">
        <v>1797</v>
      </c>
      <c r="G369" t="str">
        <f>YEAR(tblSiparisler[[#This Row],[SiparisTarihi]])&amp;"-"&amp;TEXT(MONTH(tblSiparisler[[#This Row],[SiparisTarihi]]),"00")</f>
        <v>2024-10</v>
      </c>
      <c r="H369">
        <f>YEAR(tblSiparisler[[#This Row],[SiparisTarihi]])</f>
        <v>2024</v>
      </c>
      <c r="I369">
        <f>MONTH(tblSiparisler[[#This Row],[SiparisTarihi]])</f>
        <v>10</v>
      </c>
      <c r="J369" s="18" t="str">
        <f>CHOOSE(tblSiparisler[[#This Row],[AyNo]],"Ocak","Şubat","Mart","Nisan","Mayıs","Haziran","Temmuz","Ağustos","Eylül","Ekim","Kasım","Aralık")</f>
        <v>Ekim</v>
      </c>
    </row>
    <row r="370" spans="1:10">
      <c r="A370">
        <v>369</v>
      </c>
      <c r="B370">
        <v>547</v>
      </c>
      <c r="C370" s="4">
        <v>45579</v>
      </c>
      <c r="D370" t="s">
        <v>1796</v>
      </c>
      <c r="E370" t="s">
        <v>1793</v>
      </c>
      <c r="F370" t="s">
        <v>1794</v>
      </c>
      <c r="G370" t="str">
        <f>YEAR(tblSiparisler[[#This Row],[SiparisTarihi]])&amp;"-"&amp;TEXT(MONTH(tblSiparisler[[#This Row],[SiparisTarihi]]),"00")</f>
        <v>2024-10</v>
      </c>
      <c r="H370">
        <f>YEAR(tblSiparisler[[#This Row],[SiparisTarihi]])</f>
        <v>2024</v>
      </c>
      <c r="I370">
        <f>MONTH(tblSiparisler[[#This Row],[SiparisTarihi]])</f>
        <v>10</v>
      </c>
      <c r="J370" s="18" t="str">
        <f>CHOOSE(tblSiparisler[[#This Row],[AyNo]],"Ocak","Şubat","Mart","Nisan","Mayıs","Haziran","Temmuz","Ağustos","Eylül","Ekim","Kasım","Aralık")</f>
        <v>Ekim</v>
      </c>
    </row>
    <row r="371" spans="1:10">
      <c r="A371">
        <v>370</v>
      </c>
      <c r="B371">
        <v>248</v>
      </c>
      <c r="C371" s="4">
        <v>45402</v>
      </c>
      <c r="D371" t="s">
        <v>1795</v>
      </c>
      <c r="E371" t="s">
        <v>1793</v>
      </c>
      <c r="F371" t="s">
        <v>1794</v>
      </c>
      <c r="G371" t="str">
        <f>YEAR(tblSiparisler[[#This Row],[SiparisTarihi]])&amp;"-"&amp;TEXT(MONTH(tblSiparisler[[#This Row],[SiparisTarihi]]),"00")</f>
        <v>2024-04</v>
      </c>
      <c r="H371">
        <f>YEAR(tblSiparisler[[#This Row],[SiparisTarihi]])</f>
        <v>2024</v>
      </c>
      <c r="I371">
        <f>MONTH(tblSiparisler[[#This Row],[SiparisTarihi]])</f>
        <v>4</v>
      </c>
      <c r="J371" s="18" t="str">
        <f>CHOOSE(tblSiparisler[[#This Row],[AyNo]],"Ocak","Şubat","Mart","Nisan","Mayıs","Haziran","Temmuz","Ağustos","Eylül","Ekim","Kasım","Aralık")</f>
        <v>Nisan</v>
      </c>
    </row>
    <row r="372" spans="1:10">
      <c r="A372">
        <v>371</v>
      </c>
      <c r="B372">
        <v>764</v>
      </c>
      <c r="C372" s="4">
        <v>45551</v>
      </c>
      <c r="D372" t="s">
        <v>1795</v>
      </c>
      <c r="E372" t="s">
        <v>1793</v>
      </c>
      <c r="F372" t="s">
        <v>1794</v>
      </c>
      <c r="G372" t="str">
        <f>YEAR(tblSiparisler[[#This Row],[SiparisTarihi]])&amp;"-"&amp;TEXT(MONTH(tblSiparisler[[#This Row],[SiparisTarihi]]),"00")</f>
        <v>2024-09</v>
      </c>
      <c r="H372">
        <f>YEAR(tblSiparisler[[#This Row],[SiparisTarihi]])</f>
        <v>2024</v>
      </c>
      <c r="I372">
        <f>MONTH(tblSiparisler[[#This Row],[SiparisTarihi]])</f>
        <v>9</v>
      </c>
      <c r="J372" s="18" t="str">
        <f>CHOOSE(tblSiparisler[[#This Row],[AyNo]],"Ocak","Şubat","Mart","Nisan","Mayıs","Haziran","Temmuz","Ağustos","Eylül","Ekim","Kasım","Aralık")</f>
        <v>Eylül</v>
      </c>
    </row>
    <row r="373" spans="1:10">
      <c r="A373">
        <v>372</v>
      </c>
      <c r="B373">
        <v>168</v>
      </c>
      <c r="C373" s="4">
        <v>45672</v>
      </c>
      <c r="D373" t="s">
        <v>1792</v>
      </c>
      <c r="E373" t="s">
        <v>1793</v>
      </c>
      <c r="F373" t="s">
        <v>1797</v>
      </c>
      <c r="G373" t="str">
        <f>YEAR(tblSiparisler[[#This Row],[SiparisTarihi]])&amp;"-"&amp;TEXT(MONTH(tblSiparisler[[#This Row],[SiparisTarihi]]),"00")</f>
        <v>2025-01</v>
      </c>
      <c r="H373">
        <f>YEAR(tblSiparisler[[#This Row],[SiparisTarihi]])</f>
        <v>2025</v>
      </c>
      <c r="I373">
        <f>MONTH(tblSiparisler[[#This Row],[SiparisTarihi]])</f>
        <v>1</v>
      </c>
      <c r="J373" s="18" t="str">
        <f>CHOOSE(tblSiparisler[[#This Row],[AyNo]],"Ocak","Şubat","Mart","Nisan","Mayıs","Haziran","Temmuz","Ağustos","Eylül","Ekim","Kasım","Aralık")</f>
        <v>Ocak</v>
      </c>
    </row>
    <row r="374" spans="1:10">
      <c r="A374">
        <v>373</v>
      </c>
      <c r="B374">
        <v>250</v>
      </c>
      <c r="C374" s="4">
        <v>45530</v>
      </c>
      <c r="D374" t="s">
        <v>1792</v>
      </c>
      <c r="E374" t="s">
        <v>1793</v>
      </c>
      <c r="F374" t="s">
        <v>1794</v>
      </c>
      <c r="G374" t="str">
        <f>YEAR(tblSiparisler[[#This Row],[SiparisTarihi]])&amp;"-"&amp;TEXT(MONTH(tblSiparisler[[#This Row],[SiparisTarihi]]),"00")</f>
        <v>2024-08</v>
      </c>
      <c r="H374">
        <f>YEAR(tblSiparisler[[#This Row],[SiparisTarihi]])</f>
        <v>2024</v>
      </c>
      <c r="I374">
        <f>MONTH(tblSiparisler[[#This Row],[SiparisTarihi]])</f>
        <v>8</v>
      </c>
      <c r="J374" s="18" t="str">
        <f>CHOOSE(tblSiparisler[[#This Row],[AyNo]],"Ocak","Şubat","Mart","Nisan","Mayıs","Haziran","Temmuz","Ağustos","Eylül","Ekim","Kasım","Aralık")</f>
        <v>Ağustos</v>
      </c>
    </row>
    <row r="375" spans="1:10">
      <c r="A375">
        <v>374</v>
      </c>
      <c r="B375">
        <v>330</v>
      </c>
      <c r="C375" s="4">
        <v>45737</v>
      </c>
      <c r="D375" t="s">
        <v>1792</v>
      </c>
      <c r="E375" t="s">
        <v>1793</v>
      </c>
      <c r="F375" t="s">
        <v>1797</v>
      </c>
      <c r="G375" t="str">
        <f>YEAR(tblSiparisler[[#This Row],[SiparisTarihi]])&amp;"-"&amp;TEXT(MONTH(tblSiparisler[[#This Row],[SiparisTarihi]]),"00")</f>
        <v>2025-03</v>
      </c>
      <c r="H375">
        <f>YEAR(tblSiparisler[[#This Row],[SiparisTarihi]])</f>
        <v>2025</v>
      </c>
      <c r="I375">
        <f>MONTH(tblSiparisler[[#This Row],[SiparisTarihi]])</f>
        <v>3</v>
      </c>
      <c r="J375" s="18" t="str">
        <f>CHOOSE(tblSiparisler[[#This Row],[AyNo]],"Ocak","Şubat","Mart","Nisan","Mayıs","Haziran","Temmuz","Ağustos","Eylül","Ekim","Kasım","Aralık")</f>
        <v>Mart</v>
      </c>
    </row>
    <row r="376" spans="1:10">
      <c r="A376">
        <v>375</v>
      </c>
      <c r="B376">
        <v>790</v>
      </c>
      <c r="C376" s="4">
        <v>45764</v>
      </c>
      <c r="D376" t="s">
        <v>1792</v>
      </c>
      <c r="E376" t="s">
        <v>1800</v>
      </c>
      <c r="F376" t="s">
        <v>1797</v>
      </c>
      <c r="G376" t="str">
        <f>YEAR(tblSiparisler[[#This Row],[SiparisTarihi]])&amp;"-"&amp;TEXT(MONTH(tblSiparisler[[#This Row],[SiparisTarihi]]),"00")</f>
        <v>2025-04</v>
      </c>
      <c r="H376">
        <f>YEAR(tblSiparisler[[#This Row],[SiparisTarihi]])</f>
        <v>2025</v>
      </c>
      <c r="I376">
        <f>MONTH(tblSiparisler[[#This Row],[SiparisTarihi]])</f>
        <v>4</v>
      </c>
      <c r="J376" s="18" t="str">
        <f>CHOOSE(tblSiparisler[[#This Row],[AyNo]],"Ocak","Şubat","Mart","Nisan","Mayıs","Haziran","Temmuz","Ağustos","Eylül","Ekim","Kasım","Aralık")</f>
        <v>Nisan</v>
      </c>
    </row>
    <row r="377" spans="1:10">
      <c r="A377">
        <v>376</v>
      </c>
      <c r="B377">
        <v>615</v>
      </c>
      <c r="C377" s="4">
        <v>45797</v>
      </c>
      <c r="D377" t="s">
        <v>1795</v>
      </c>
      <c r="E377" t="s">
        <v>1793</v>
      </c>
      <c r="F377" t="s">
        <v>1794</v>
      </c>
      <c r="G377" t="str">
        <f>YEAR(tblSiparisler[[#This Row],[SiparisTarihi]])&amp;"-"&amp;TEXT(MONTH(tblSiparisler[[#This Row],[SiparisTarihi]]),"00")</f>
        <v>2025-05</v>
      </c>
      <c r="H377">
        <f>YEAR(tblSiparisler[[#This Row],[SiparisTarihi]])</f>
        <v>2025</v>
      </c>
      <c r="I377">
        <f>MONTH(tblSiparisler[[#This Row],[SiparisTarihi]])</f>
        <v>5</v>
      </c>
      <c r="J377" s="18" t="str">
        <f>CHOOSE(tblSiparisler[[#This Row],[AyNo]],"Ocak","Şubat","Mart","Nisan","Mayıs","Haziran","Temmuz","Ağustos","Eylül","Ekim","Kasım","Aralık")</f>
        <v>Mayıs</v>
      </c>
    </row>
    <row r="378" spans="1:10">
      <c r="A378">
        <v>377</v>
      </c>
      <c r="B378">
        <v>11</v>
      </c>
      <c r="C378" s="4">
        <v>45399</v>
      </c>
      <c r="D378" t="s">
        <v>1796</v>
      </c>
      <c r="E378" t="s">
        <v>1800</v>
      </c>
      <c r="F378" t="s">
        <v>1794</v>
      </c>
      <c r="G378" t="str">
        <f>YEAR(tblSiparisler[[#This Row],[SiparisTarihi]])&amp;"-"&amp;TEXT(MONTH(tblSiparisler[[#This Row],[SiparisTarihi]]),"00")</f>
        <v>2024-04</v>
      </c>
      <c r="H378">
        <f>YEAR(tblSiparisler[[#This Row],[SiparisTarihi]])</f>
        <v>2024</v>
      </c>
      <c r="I378">
        <f>MONTH(tblSiparisler[[#This Row],[SiparisTarihi]])</f>
        <v>4</v>
      </c>
      <c r="J378" s="18" t="str">
        <f>CHOOSE(tblSiparisler[[#This Row],[AyNo]],"Ocak","Şubat","Mart","Nisan","Mayıs","Haziran","Temmuz","Ağustos","Eylül","Ekim","Kasım","Aralık")</f>
        <v>Nisan</v>
      </c>
    </row>
    <row r="379" spans="1:10">
      <c r="A379">
        <v>378</v>
      </c>
      <c r="B379">
        <v>717</v>
      </c>
      <c r="C379" s="4">
        <v>45297</v>
      </c>
      <c r="D379" t="s">
        <v>1796</v>
      </c>
      <c r="E379" t="s">
        <v>1800</v>
      </c>
      <c r="F379" t="s">
        <v>1797</v>
      </c>
      <c r="G379" t="str">
        <f>YEAR(tblSiparisler[[#This Row],[SiparisTarihi]])&amp;"-"&amp;TEXT(MONTH(tblSiparisler[[#This Row],[SiparisTarihi]]),"00")</f>
        <v>2024-01</v>
      </c>
      <c r="H379">
        <f>YEAR(tblSiparisler[[#This Row],[SiparisTarihi]])</f>
        <v>2024</v>
      </c>
      <c r="I379">
        <f>MONTH(tblSiparisler[[#This Row],[SiparisTarihi]])</f>
        <v>1</v>
      </c>
      <c r="J379" s="18" t="str">
        <f>CHOOSE(tblSiparisler[[#This Row],[AyNo]],"Ocak","Şubat","Mart","Nisan","Mayıs","Haziran","Temmuz","Ağustos","Eylül","Ekim","Kasım","Aralık")</f>
        <v>Ocak</v>
      </c>
    </row>
    <row r="380" spans="1:10">
      <c r="A380">
        <v>379</v>
      </c>
      <c r="B380">
        <v>684</v>
      </c>
      <c r="C380" s="4">
        <v>45890</v>
      </c>
      <c r="D380" t="s">
        <v>1801</v>
      </c>
      <c r="E380" t="s">
        <v>1802</v>
      </c>
      <c r="F380" t="s">
        <v>1797</v>
      </c>
      <c r="G380" t="str">
        <f>YEAR(tblSiparisler[[#This Row],[SiparisTarihi]])&amp;"-"&amp;TEXT(MONTH(tblSiparisler[[#This Row],[SiparisTarihi]]),"00")</f>
        <v>2025-08</v>
      </c>
      <c r="H380">
        <f>YEAR(tblSiparisler[[#This Row],[SiparisTarihi]])</f>
        <v>2025</v>
      </c>
      <c r="I380">
        <f>MONTH(tblSiparisler[[#This Row],[SiparisTarihi]])</f>
        <v>8</v>
      </c>
      <c r="J380" s="18" t="str">
        <f>CHOOSE(tblSiparisler[[#This Row],[AyNo]],"Ocak","Şubat","Mart","Nisan","Mayıs","Haziran","Temmuz","Ağustos","Eylül","Ekim","Kasım","Aralık")</f>
        <v>Ağustos</v>
      </c>
    </row>
    <row r="381" spans="1:10">
      <c r="A381">
        <v>380</v>
      </c>
      <c r="B381">
        <v>389</v>
      </c>
      <c r="C381" s="4">
        <v>45579</v>
      </c>
      <c r="D381" t="s">
        <v>1792</v>
      </c>
      <c r="E381" t="s">
        <v>1793</v>
      </c>
      <c r="F381" t="s">
        <v>1797</v>
      </c>
      <c r="G381" t="str">
        <f>YEAR(tblSiparisler[[#This Row],[SiparisTarihi]])&amp;"-"&amp;TEXT(MONTH(tblSiparisler[[#This Row],[SiparisTarihi]]),"00")</f>
        <v>2024-10</v>
      </c>
      <c r="H381">
        <f>YEAR(tblSiparisler[[#This Row],[SiparisTarihi]])</f>
        <v>2024</v>
      </c>
      <c r="I381">
        <f>MONTH(tblSiparisler[[#This Row],[SiparisTarihi]])</f>
        <v>10</v>
      </c>
      <c r="J381" s="18" t="str">
        <f>CHOOSE(tblSiparisler[[#This Row],[AyNo]],"Ocak","Şubat","Mart","Nisan","Mayıs","Haziran","Temmuz","Ağustos","Eylül","Ekim","Kasım","Aralık")</f>
        <v>Ekim</v>
      </c>
    </row>
    <row r="382" spans="1:10">
      <c r="A382">
        <v>381</v>
      </c>
      <c r="B382">
        <v>184</v>
      </c>
      <c r="C382" s="4">
        <v>45954</v>
      </c>
      <c r="D382" t="s">
        <v>1795</v>
      </c>
      <c r="E382" t="s">
        <v>1793</v>
      </c>
      <c r="F382" t="s">
        <v>1797</v>
      </c>
      <c r="G382" t="str">
        <f>YEAR(tblSiparisler[[#This Row],[SiparisTarihi]])&amp;"-"&amp;TEXT(MONTH(tblSiparisler[[#This Row],[SiparisTarihi]]),"00")</f>
        <v>2025-10</v>
      </c>
      <c r="H382">
        <f>YEAR(tblSiparisler[[#This Row],[SiparisTarihi]])</f>
        <v>2025</v>
      </c>
      <c r="I382">
        <f>MONTH(tblSiparisler[[#This Row],[SiparisTarihi]])</f>
        <v>10</v>
      </c>
      <c r="J382" s="18" t="str">
        <f>CHOOSE(tblSiparisler[[#This Row],[AyNo]],"Ocak","Şubat","Mart","Nisan","Mayıs","Haziran","Temmuz","Ağustos","Eylül","Ekim","Kasım","Aralık")</f>
        <v>Ekim</v>
      </c>
    </row>
    <row r="383" spans="1:10">
      <c r="A383">
        <v>382</v>
      </c>
      <c r="B383">
        <v>778</v>
      </c>
      <c r="C383" s="4">
        <v>45927</v>
      </c>
      <c r="D383" t="s">
        <v>1792</v>
      </c>
      <c r="E383" t="s">
        <v>1793</v>
      </c>
      <c r="F383" t="s">
        <v>1797</v>
      </c>
      <c r="G383" t="str">
        <f>YEAR(tblSiparisler[[#This Row],[SiparisTarihi]])&amp;"-"&amp;TEXT(MONTH(tblSiparisler[[#This Row],[SiparisTarihi]]),"00")</f>
        <v>2025-09</v>
      </c>
      <c r="H383">
        <f>YEAR(tblSiparisler[[#This Row],[SiparisTarihi]])</f>
        <v>2025</v>
      </c>
      <c r="I383">
        <f>MONTH(tblSiparisler[[#This Row],[SiparisTarihi]])</f>
        <v>9</v>
      </c>
      <c r="J383" s="18" t="str">
        <f>CHOOSE(tblSiparisler[[#This Row],[AyNo]],"Ocak","Şubat","Mart","Nisan","Mayıs","Haziran","Temmuz","Ağustos","Eylül","Ekim","Kasım","Aralık")</f>
        <v>Eylül</v>
      </c>
    </row>
    <row r="384" spans="1:10">
      <c r="A384">
        <v>383</v>
      </c>
      <c r="B384">
        <v>79</v>
      </c>
      <c r="C384" s="4">
        <v>45764</v>
      </c>
      <c r="D384" t="s">
        <v>1801</v>
      </c>
      <c r="E384" t="s">
        <v>1793</v>
      </c>
      <c r="F384" t="s">
        <v>1797</v>
      </c>
      <c r="G384" t="str">
        <f>YEAR(tblSiparisler[[#This Row],[SiparisTarihi]])&amp;"-"&amp;TEXT(MONTH(tblSiparisler[[#This Row],[SiparisTarihi]]),"00")</f>
        <v>2025-04</v>
      </c>
      <c r="H384">
        <f>YEAR(tblSiparisler[[#This Row],[SiparisTarihi]])</f>
        <v>2025</v>
      </c>
      <c r="I384">
        <f>MONTH(tblSiparisler[[#This Row],[SiparisTarihi]])</f>
        <v>4</v>
      </c>
      <c r="J384" s="18" t="str">
        <f>CHOOSE(tblSiparisler[[#This Row],[AyNo]],"Ocak","Şubat","Mart","Nisan","Mayıs","Haziran","Temmuz","Ağustos","Eylül","Ekim","Kasım","Aralık")</f>
        <v>Nisan</v>
      </c>
    </row>
    <row r="385" spans="1:10">
      <c r="A385">
        <v>384</v>
      </c>
      <c r="B385">
        <v>260</v>
      </c>
      <c r="C385" s="4">
        <v>45743</v>
      </c>
      <c r="D385" t="s">
        <v>1792</v>
      </c>
      <c r="E385" t="s">
        <v>1793</v>
      </c>
      <c r="F385" t="s">
        <v>1794</v>
      </c>
      <c r="G385" t="str">
        <f>YEAR(tblSiparisler[[#This Row],[SiparisTarihi]])&amp;"-"&amp;TEXT(MONTH(tblSiparisler[[#This Row],[SiparisTarihi]]),"00")</f>
        <v>2025-03</v>
      </c>
      <c r="H385">
        <f>YEAR(tblSiparisler[[#This Row],[SiparisTarihi]])</f>
        <v>2025</v>
      </c>
      <c r="I385">
        <f>MONTH(tblSiparisler[[#This Row],[SiparisTarihi]])</f>
        <v>3</v>
      </c>
      <c r="J385" s="18" t="str">
        <f>CHOOSE(tblSiparisler[[#This Row],[AyNo]],"Ocak","Şubat","Mart","Nisan","Mayıs","Haziran","Temmuz","Ağustos","Eylül","Ekim","Kasım","Aralık")</f>
        <v>Mart</v>
      </c>
    </row>
    <row r="386" spans="1:10">
      <c r="A386">
        <v>385</v>
      </c>
      <c r="B386">
        <v>544</v>
      </c>
      <c r="C386" s="4">
        <v>45953</v>
      </c>
      <c r="D386" t="s">
        <v>1792</v>
      </c>
      <c r="E386" t="s">
        <v>1793</v>
      </c>
      <c r="F386" t="s">
        <v>1797</v>
      </c>
      <c r="G386" t="str">
        <f>YEAR(tblSiparisler[[#This Row],[SiparisTarihi]])&amp;"-"&amp;TEXT(MONTH(tblSiparisler[[#This Row],[SiparisTarihi]]),"00")</f>
        <v>2025-10</v>
      </c>
      <c r="H386">
        <f>YEAR(tblSiparisler[[#This Row],[SiparisTarihi]])</f>
        <v>2025</v>
      </c>
      <c r="I386">
        <f>MONTH(tblSiparisler[[#This Row],[SiparisTarihi]])</f>
        <v>10</v>
      </c>
      <c r="J386" s="18" t="str">
        <f>CHOOSE(tblSiparisler[[#This Row],[AyNo]],"Ocak","Şubat","Mart","Nisan","Mayıs","Haziran","Temmuz","Ağustos","Eylül","Ekim","Kasım","Aralık")</f>
        <v>Ekim</v>
      </c>
    </row>
    <row r="387" spans="1:10">
      <c r="A387">
        <v>386</v>
      </c>
      <c r="B387">
        <v>208</v>
      </c>
      <c r="C387" s="4">
        <v>45502</v>
      </c>
      <c r="D387" t="s">
        <v>1792</v>
      </c>
      <c r="E387" t="s">
        <v>1793</v>
      </c>
      <c r="F387" t="s">
        <v>1794</v>
      </c>
      <c r="G387" t="str">
        <f>YEAR(tblSiparisler[[#This Row],[SiparisTarihi]])&amp;"-"&amp;TEXT(MONTH(tblSiparisler[[#This Row],[SiparisTarihi]]),"00")</f>
        <v>2024-07</v>
      </c>
      <c r="H387">
        <f>YEAR(tblSiparisler[[#This Row],[SiparisTarihi]])</f>
        <v>2024</v>
      </c>
      <c r="I387">
        <f>MONTH(tblSiparisler[[#This Row],[SiparisTarihi]])</f>
        <v>7</v>
      </c>
      <c r="J387" s="18" t="str">
        <f>CHOOSE(tblSiparisler[[#This Row],[AyNo]],"Ocak","Şubat","Mart","Nisan","Mayıs","Haziran","Temmuz","Ağustos","Eylül","Ekim","Kasım","Aralık")</f>
        <v>Temmuz</v>
      </c>
    </row>
    <row r="388" spans="1:10">
      <c r="A388">
        <v>387</v>
      </c>
      <c r="B388">
        <v>548</v>
      </c>
      <c r="C388" s="4">
        <v>45466</v>
      </c>
      <c r="D388" t="s">
        <v>1792</v>
      </c>
      <c r="E388" t="s">
        <v>1793</v>
      </c>
      <c r="F388" t="s">
        <v>1797</v>
      </c>
      <c r="G388" t="str">
        <f>YEAR(tblSiparisler[[#This Row],[SiparisTarihi]])&amp;"-"&amp;TEXT(MONTH(tblSiparisler[[#This Row],[SiparisTarihi]]),"00")</f>
        <v>2024-06</v>
      </c>
      <c r="H388">
        <f>YEAR(tblSiparisler[[#This Row],[SiparisTarihi]])</f>
        <v>2024</v>
      </c>
      <c r="I388">
        <f>MONTH(tblSiparisler[[#This Row],[SiparisTarihi]])</f>
        <v>6</v>
      </c>
      <c r="J388" s="18" t="str">
        <f>CHOOSE(tblSiparisler[[#This Row],[AyNo]],"Ocak","Şubat","Mart","Nisan","Mayıs","Haziran","Temmuz","Ağustos","Eylül","Ekim","Kasım","Aralık")</f>
        <v>Haziran</v>
      </c>
    </row>
    <row r="389" spans="1:10">
      <c r="A389">
        <v>388</v>
      </c>
      <c r="B389">
        <v>466</v>
      </c>
      <c r="C389" s="4">
        <v>45792</v>
      </c>
      <c r="D389" t="s">
        <v>1801</v>
      </c>
      <c r="E389" t="s">
        <v>1793</v>
      </c>
      <c r="F389" t="s">
        <v>1797</v>
      </c>
      <c r="G389" t="str">
        <f>YEAR(tblSiparisler[[#This Row],[SiparisTarihi]])&amp;"-"&amp;TEXT(MONTH(tblSiparisler[[#This Row],[SiparisTarihi]]),"00")</f>
        <v>2025-05</v>
      </c>
      <c r="H389">
        <f>YEAR(tblSiparisler[[#This Row],[SiparisTarihi]])</f>
        <v>2025</v>
      </c>
      <c r="I389">
        <f>MONTH(tblSiparisler[[#This Row],[SiparisTarihi]])</f>
        <v>5</v>
      </c>
      <c r="J389" s="18" t="str">
        <f>CHOOSE(tblSiparisler[[#This Row],[AyNo]],"Ocak","Şubat","Mart","Nisan","Mayıs","Haziran","Temmuz","Ağustos","Eylül","Ekim","Kasım","Aralık")</f>
        <v>Mayıs</v>
      </c>
    </row>
    <row r="390" spans="1:10">
      <c r="A390">
        <v>389</v>
      </c>
      <c r="B390">
        <v>132</v>
      </c>
      <c r="C390" s="4">
        <v>45442</v>
      </c>
      <c r="D390" t="s">
        <v>1795</v>
      </c>
      <c r="E390" t="s">
        <v>1793</v>
      </c>
      <c r="F390" t="s">
        <v>1794</v>
      </c>
      <c r="G390" t="str">
        <f>YEAR(tblSiparisler[[#This Row],[SiparisTarihi]])&amp;"-"&amp;TEXT(MONTH(tblSiparisler[[#This Row],[SiparisTarihi]]),"00")</f>
        <v>2024-05</v>
      </c>
      <c r="H390">
        <f>YEAR(tblSiparisler[[#This Row],[SiparisTarihi]])</f>
        <v>2024</v>
      </c>
      <c r="I390">
        <f>MONTH(tblSiparisler[[#This Row],[SiparisTarihi]])</f>
        <v>5</v>
      </c>
      <c r="J390" s="18" t="str">
        <f>CHOOSE(tblSiparisler[[#This Row],[AyNo]],"Ocak","Şubat","Mart","Nisan","Mayıs","Haziran","Temmuz","Ağustos","Eylül","Ekim","Kasım","Aralık")</f>
        <v>Mayıs</v>
      </c>
    </row>
    <row r="391" spans="1:10">
      <c r="A391">
        <v>390</v>
      </c>
      <c r="B391">
        <v>387</v>
      </c>
      <c r="C391" s="4">
        <v>45665</v>
      </c>
      <c r="D391" t="s">
        <v>1792</v>
      </c>
      <c r="E391" t="s">
        <v>1800</v>
      </c>
      <c r="F391" t="s">
        <v>1797</v>
      </c>
      <c r="G391" t="str">
        <f>YEAR(tblSiparisler[[#This Row],[SiparisTarihi]])&amp;"-"&amp;TEXT(MONTH(tblSiparisler[[#This Row],[SiparisTarihi]]),"00")</f>
        <v>2025-01</v>
      </c>
      <c r="H391">
        <f>YEAR(tblSiparisler[[#This Row],[SiparisTarihi]])</f>
        <v>2025</v>
      </c>
      <c r="I391">
        <f>MONTH(tblSiparisler[[#This Row],[SiparisTarihi]])</f>
        <v>1</v>
      </c>
      <c r="J391" s="18" t="str">
        <f>CHOOSE(tblSiparisler[[#This Row],[AyNo]],"Ocak","Şubat","Mart","Nisan","Mayıs","Haziran","Temmuz","Ağustos","Eylül","Ekim","Kasım","Aralık")</f>
        <v>Ocak</v>
      </c>
    </row>
    <row r="392" spans="1:10">
      <c r="A392">
        <v>391</v>
      </c>
      <c r="B392">
        <v>475</v>
      </c>
      <c r="C392" s="4">
        <v>45407</v>
      </c>
      <c r="D392" t="s">
        <v>1792</v>
      </c>
      <c r="E392" t="s">
        <v>1793</v>
      </c>
      <c r="F392" t="s">
        <v>1794</v>
      </c>
      <c r="G392" t="str">
        <f>YEAR(tblSiparisler[[#This Row],[SiparisTarihi]])&amp;"-"&amp;TEXT(MONTH(tblSiparisler[[#This Row],[SiparisTarihi]]),"00")</f>
        <v>2024-04</v>
      </c>
      <c r="H392">
        <f>YEAR(tblSiparisler[[#This Row],[SiparisTarihi]])</f>
        <v>2024</v>
      </c>
      <c r="I392">
        <f>MONTH(tblSiparisler[[#This Row],[SiparisTarihi]])</f>
        <v>4</v>
      </c>
      <c r="J392" s="18" t="str">
        <f>CHOOSE(tblSiparisler[[#This Row],[AyNo]],"Ocak","Şubat","Mart","Nisan","Mayıs","Haziran","Temmuz","Ağustos","Eylül","Ekim","Kasım","Aralık")</f>
        <v>Nisan</v>
      </c>
    </row>
    <row r="393" spans="1:10">
      <c r="A393">
        <v>392</v>
      </c>
      <c r="B393">
        <v>396</v>
      </c>
      <c r="C393" s="4">
        <v>45542</v>
      </c>
      <c r="D393" t="s">
        <v>1792</v>
      </c>
      <c r="E393" t="s">
        <v>1793</v>
      </c>
      <c r="F393" t="s">
        <v>1797</v>
      </c>
      <c r="G393" t="str">
        <f>YEAR(tblSiparisler[[#This Row],[SiparisTarihi]])&amp;"-"&amp;TEXT(MONTH(tblSiparisler[[#This Row],[SiparisTarihi]]),"00")</f>
        <v>2024-09</v>
      </c>
      <c r="H393">
        <f>YEAR(tblSiparisler[[#This Row],[SiparisTarihi]])</f>
        <v>2024</v>
      </c>
      <c r="I393">
        <f>MONTH(tblSiparisler[[#This Row],[SiparisTarihi]])</f>
        <v>9</v>
      </c>
      <c r="J393" s="18" t="str">
        <f>CHOOSE(tblSiparisler[[#This Row],[AyNo]],"Ocak","Şubat","Mart","Nisan","Mayıs","Haziran","Temmuz","Ağustos","Eylül","Ekim","Kasım","Aralık")</f>
        <v>Eylül</v>
      </c>
    </row>
    <row r="394" spans="1:10">
      <c r="A394">
        <v>393</v>
      </c>
      <c r="B394">
        <v>770</v>
      </c>
      <c r="C394" s="4">
        <v>45933</v>
      </c>
      <c r="D394" t="s">
        <v>1795</v>
      </c>
      <c r="E394" t="s">
        <v>1798</v>
      </c>
      <c r="F394" t="s">
        <v>1797</v>
      </c>
      <c r="G394" t="str">
        <f>YEAR(tblSiparisler[[#This Row],[SiparisTarihi]])&amp;"-"&amp;TEXT(MONTH(tblSiparisler[[#This Row],[SiparisTarihi]]),"00")</f>
        <v>2025-10</v>
      </c>
      <c r="H394">
        <f>YEAR(tblSiparisler[[#This Row],[SiparisTarihi]])</f>
        <v>2025</v>
      </c>
      <c r="I394">
        <f>MONTH(tblSiparisler[[#This Row],[SiparisTarihi]])</f>
        <v>10</v>
      </c>
      <c r="J394" s="18" t="str">
        <f>CHOOSE(tblSiparisler[[#This Row],[AyNo]],"Ocak","Şubat","Mart","Nisan","Mayıs","Haziran","Temmuz","Ağustos","Eylül","Ekim","Kasım","Aralık")</f>
        <v>Ekim</v>
      </c>
    </row>
    <row r="395" spans="1:10">
      <c r="A395">
        <v>394</v>
      </c>
      <c r="B395">
        <v>772</v>
      </c>
      <c r="C395" s="4">
        <v>45647</v>
      </c>
      <c r="D395" t="s">
        <v>1792</v>
      </c>
      <c r="E395" t="s">
        <v>1802</v>
      </c>
      <c r="F395" t="s">
        <v>1794</v>
      </c>
      <c r="G395" t="str">
        <f>YEAR(tblSiparisler[[#This Row],[SiparisTarihi]])&amp;"-"&amp;TEXT(MONTH(tblSiparisler[[#This Row],[SiparisTarihi]]),"00")</f>
        <v>2024-12</v>
      </c>
      <c r="H395">
        <f>YEAR(tblSiparisler[[#This Row],[SiparisTarihi]])</f>
        <v>2024</v>
      </c>
      <c r="I395">
        <f>MONTH(tblSiparisler[[#This Row],[SiparisTarihi]])</f>
        <v>12</v>
      </c>
      <c r="J395" s="18" t="str">
        <f>CHOOSE(tblSiparisler[[#This Row],[AyNo]],"Ocak","Şubat","Mart","Nisan","Mayıs","Haziran","Temmuz","Ağustos","Eylül","Ekim","Kasım","Aralık")</f>
        <v>Aralık</v>
      </c>
    </row>
    <row r="396" spans="1:10">
      <c r="A396">
        <v>395</v>
      </c>
      <c r="B396">
        <v>635</v>
      </c>
      <c r="C396" s="4">
        <v>45307</v>
      </c>
      <c r="D396" t="s">
        <v>1792</v>
      </c>
      <c r="E396" t="s">
        <v>1793</v>
      </c>
      <c r="F396" t="s">
        <v>1794</v>
      </c>
      <c r="G396" t="str">
        <f>YEAR(tblSiparisler[[#This Row],[SiparisTarihi]])&amp;"-"&amp;TEXT(MONTH(tblSiparisler[[#This Row],[SiparisTarihi]]),"00")</f>
        <v>2024-01</v>
      </c>
      <c r="H396">
        <f>YEAR(tblSiparisler[[#This Row],[SiparisTarihi]])</f>
        <v>2024</v>
      </c>
      <c r="I396">
        <f>MONTH(tblSiparisler[[#This Row],[SiparisTarihi]])</f>
        <v>1</v>
      </c>
      <c r="J396" s="18" t="str">
        <f>CHOOSE(tblSiparisler[[#This Row],[AyNo]],"Ocak","Şubat","Mart","Nisan","Mayıs","Haziran","Temmuz","Ağustos","Eylül","Ekim","Kasım","Aralık")</f>
        <v>Ocak</v>
      </c>
    </row>
    <row r="397" spans="1:10">
      <c r="A397">
        <v>396</v>
      </c>
      <c r="B397">
        <v>1</v>
      </c>
      <c r="C397" s="4">
        <v>45549</v>
      </c>
      <c r="D397" t="s">
        <v>1792</v>
      </c>
      <c r="E397" t="s">
        <v>1798</v>
      </c>
      <c r="F397" t="s">
        <v>1794</v>
      </c>
      <c r="G397" t="str">
        <f>YEAR(tblSiparisler[[#This Row],[SiparisTarihi]])&amp;"-"&amp;TEXT(MONTH(tblSiparisler[[#This Row],[SiparisTarihi]]),"00")</f>
        <v>2024-09</v>
      </c>
      <c r="H397">
        <f>YEAR(tblSiparisler[[#This Row],[SiparisTarihi]])</f>
        <v>2024</v>
      </c>
      <c r="I397">
        <f>MONTH(tblSiparisler[[#This Row],[SiparisTarihi]])</f>
        <v>9</v>
      </c>
      <c r="J397" s="18" t="str">
        <f>CHOOSE(tblSiparisler[[#This Row],[AyNo]],"Ocak","Şubat","Mart","Nisan","Mayıs","Haziran","Temmuz","Ağustos","Eylül","Ekim","Kasım","Aralık")</f>
        <v>Eylül</v>
      </c>
    </row>
    <row r="398" spans="1:10">
      <c r="A398">
        <v>397</v>
      </c>
      <c r="B398">
        <v>62</v>
      </c>
      <c r="C398" s="4">
        <v>45516</v>
      </c>
      <c r="D398" t="s">
        <v>1792</v>
      </c>
      <c r="E398" t="s">
        <v>1798</v>
      </c>
      <c r="F398" t="s">
        <v>1797</v>
      </c>
      <c r="G398" t="str">
        <f>YEAR(tblSiparisler[[#This Row],[SiparisTarihi]])&amp;"-"&amp;TEXT(MONTH(tblSiparisler[[#This Row],[SiparisTarihi]]),"00")</f>
        <v>2024-08</v>
      </c>
      <c r="H398">
        <f>YEAR(tblSiparisler[[#This Row],[SiparisTarihi]])</f>
        <v>2024</v>
      </c>
      <c r="I398">
        <f>MONTH(tblSiparisler[[#This Row],[SiparisTarihi]])</f>
        <v>8</v>
      </c>
      <c r="J398" s="18" t="str">
        <f>CHOOSE(tblSiparisler[[#This Row],[AyNo]],"Ocak","Şubat","Mart","Nisan","Mayıs","Haziran","Temmuz","Ağustos","Eylül","Ekim","Kasım","Aralık")</f>
        <v>Ağustos</v>
      </c>
    </row>
    <row r="399" spans="1:10">
      <c r="A399">
        <v>398</v>
      </c>
      <c r="B399">
        <v>343</v>
      </c>
      <c r="C399" s="4">
        <v>45622</v>
      </c>
      <c r="D399" t="s">
        <v>1801</v>
      </c>
      <c r="E399" t="s">
        <v>1793</v>
      </c>
      <c r="F399" t="s">
        <v>1794</v>
      </c>
      <c r="G399" t="str">
        <f>YEAR(tblSiparisler[[#This Row],[SiparisTarihi]])&amp;"-"&amp;TEXT(MONTH(tblSiparisler[[#This Row],[SiparisTarihi]]),"00")</f>
        <v>2024-11</v>
      </c>
      <c r="H399">
        <f>YEAR(tblSiparisler[[#This Row],[SiparisTarihi]])</f>
        <v>2024</v>
      </c>
      <c r="I399">
        <f>MONTH(tblSiparisler[[#This Row],[SiparisTarihi]])</f>
        <v>11</v>
      </c>
      <c r="J399" s="18" t="str">
        <f>CHOOSE(tblSiparisler[[#This Row],[AyNo]],"Ocak","Şubat","Mart","Nisan","Mayıs","Haziran","Temmuz","Ağustos","Eylül","Ekim","Kasım","Aralık")</f>
        <v>Kasım</v>
      </c>
    </row>
    <row r="400" spans="1:10">
      <c r="A400">
        <v>399</v>
      </c>
      <c r="B400">
        <v>455</v>
      </c>
      <c r="C400" s="4">
        <v>45935</v>
      </c>
      <c r="D400" t="s">
        <v>1792</v>
      </c>
      <c r="E400" t="s">
        <v>1793</v>
      </c>
      <c r="F400" t="s">
        <v>1794</v>
      </c>
      <c r="G400" t="str">
        <f>YEAR(tblSiparisler[[#This Row],[SiparisTarihi]])&amp;"-"&amp;TEXT(MONTH(tblSiparisler[[#This Row],[SiparisTarihi]]),"00")</f>
        <v>2025-10</v>
      </c>
      <c r="H400">
        <f>YEAR(tblSiparisler[[#This Row],[SiparisTarihi]])</f>
        <v>2025</v>
      </c>
      <c r="I400">
        <f>MONTH(tblSiparisler[[#This Row],[SiparisTarihi]])</f>
        <v>10</v>
      </c>
      <c r="J400" s="18" t="str">
        <f>CHOOSE(tblSiparisler[[#This Row],[AyNo]],"Ocak","Şubat","Mart","Nisan","Mayıs","Haziran","Temmuz","Ağustos","Eylül","Ekim","Kasım","Aralık")</f>
        <v>Ekim</v>
      </c>
    </row>
    <row r="401" spans="1:10">
      <c r="A401">
        <v>400</v>
      </c>
      <c r="B401">
        <v>447</v>
      </c>
      <c r="C401" s="4">
        <v>45723</v>
      </c>
      <c r="D401" t="s">
        <v>1792</v>
      </c>
      <c r="E401" t="s">
        <v>1793</v>
      </c>
      <c r="F401" t="s">
        <v>1799</v>
      </c>
      <c r="G401" t="str">
        <f>YEAR(tblSiparisler[[#This Row],[SiparisTarihi]])&amp;"-"&amp;TEXT(MONTH(tblSiparisler[[#This Row],[SiparisTarihi]]),"00")</f>
        <v>2025-03</v>
      </c>
      <c r="H401">
        <f>YEAR(tblSiparisler[[#This Row],[SiparisTarihi]])</f>
        <v>2025</v>
      </c>
      <c r="I401">
        <f>MONTH(tblSiparisler[[#This Row],[SiparisTarihi]])</f>
        <v>3</v>
      </c>
      <c r="J401" s="18" t="str">
        <f>CHOOSE(tblSiparisler[[#This Row],[AyNo]],"Ocak","Şubat","Mart","Nisan","Mayıs","Haziran","Temmuz","Ağustos","Eylül","Ekim","Kasım","Aralık")</f>
        <v>Mart</v>
      </c>
    </row>
    <row r="402" spans="1:10">
      <c r="A402">
        <v>401</v>
      </c>
      <c r="B402">
        <v>694</v>
      </c>
      <c r="C402" s="4">
        <v>45763</v>
      </c>
      <c r="D402" t="s">
        <v>1801</v>
      </c>
      <c r="E402" t="s">
        <v>1793</v>
      </c>
      <c r="F402" t="s">
        <v>1797</v>
      </c>
      <c r="G402" t="str">
        <f>YEAR(tblSiparisler[[#This Row],[SiparisTarihi]])&amp;"-"&amp;TEXT(MONTH(tblSiparisler[[#This Row],[SiparisTarihi]]),"00")</f>
        <v>2025-04</v>
      </c>
      <c r="H402">
        <f>YEAR(tblSiparisler[[#This Row],[SiparisTarihi]])</f>
        <v>2025</v>
      </c>
      <c r="I402">
        <f>MONTH(tblSiparisler[[#This Row],[SiparisTarihi]])</f>
        <v>4</v>
      </c>
      <c r="J402" s="18" t="str">
        <f>CHOOSE(tblSiparisler[[#This Row],[AyNo]],"Ocak","Şubat","Mart","Nisan","Mayıs","Haziran","Temmuz","Ağustos","Eylül","Ekim","Kasım","Aralık")</f>
        <v>Nisan</v>
      </c>
    </row>
    <row r="403" spans="1:10">
      <c r="A403">
        <v>402</v>
      </c>
      <c r="B403">
        <v>233</v>
      </c>
      <c r="C403" s="4">
        <v>45610</v>
      </c>
      <c r="D403" t="s">
        <v>1795</v>
      </c>
      <c r="E403" t="s">
        <v>1798</v>
      </c>
      <c r="F403" t="s">
        <v>1794</v>
      </c>
      <c r="G403" t="str">
        <f>YEAR(tblSiparisler[[#This Row],[SiparisTarihi]])&amp;"-"&amp;TEXT(MONTH(tblSiparisler[[#This Row],[SiparisTarihi]]),"00")</f>
        <v>2024-11</v>
      </c>
      <c r="H403">
        <f>YEAR(tblSiparisler[[#This Row],[SiparisTarihi]])</f>
        <v>2024</v>
      </c>
      <c r="I403">
        <f>MONTH(tblSiparisler[[#This Row],[SiparisTarihi]])</f>
        <v>11</v>
      </c>
      <c r="J403" s="18" t="str">
        <f>CHOOSE(tblSiparisler[[#This Row],[AyNo]],"Ocak","Şubat","Mart","Nisan","Mayıs","Haziran","Temmuz","Ağustos","Eylül","Ekim","Kasım","Aralık")</f>
        <v>Kasım</v>
      </c>
    </row>
    <row r="404" spans="1:10">
      <c r="A404">
        <v>403</v>
      </c>
      <c r="B404">
        <v>21</v>
      </c>
      <c r="C404" s="4">
        <v>45809</v>
      </c>
      <c r="D404" t="s">
        <v>1792</v>
      </c>
      <c r="E404" t="s">
        <v>1793</v>
      </c>
      <c r="F404" t="s">
        <v>1797</v>
      </c>
      <c r="G404" t="str">
        <f>YEAR(tblSiparisler[[#This Row],[SiparisTarihi]])&amp;"-"&amp;TEXT(MONTH(tblSiparisler[[#This Row],[SiparisTarihi]]),"00")</f>
        <v>2025-06</v>
      </c>
      <c r="H404">
        <f>YEAR(tblSiparisler[[#This Row],[SiparisTarihi]])</f>
        <v>2025</v>
      </c>
      <c r="I404">
        <f>MONTH(tblSiparisler[[#This Row],[SiparisTarihi]])</f>
        <v>6</v>
      </c>
      <c r="J404" s="18" t="str">
        <f>CHOOSE(tblSiparisler[[#This Row],[AyNo]],"Ocak","Şubat","Mart","Nisan","Mayıs","Haziran","Temmuz","Ağustos","Eylül","Ekim","Kasım","Aralık")</f>
        <v>Haziran</v>
      </c>
    </row>
    <row r="405" spans="1:10">
      <c r="A405">
        <v>404</v>
      </c>
      <c r="B405">
        <v>653</v>
      </c>
      <c r="C405" s="4">
        <v>45989</v>
      </c>
      <c r="D405" t="s">
        <v>1792</v>
      </c>
      <c r="E405" t="s">
        <v>1793</v>
      </c>
      <c r="F405" t="s">
        <v>1797</v>
      </c>
      <c r="G405" t="str">
        <f>YEAR(tblSiparisler[[#This Row],[SiparisTarihi]])&amp;"-"&amp;TEXT(MONTH(tblSiparisler[[#This Row],[SiparisTarihi]]),"00")</f>
        <v>2025-11</v>
      </c>
      <c r="H405">
        <f>YEAR(tblSiparisler[[#This Row],[SiparisTarihi]])</f>
        <v>2025</v>
      </c>
      <c r="I405">
        <f>MONTH(tblSiparisler[[#This Row],[SiparisTarihi]])</f>
        <v>11</v>
      </c>
      <c r="J405" s="18" t="str">
        <f>CHOOSE(tblSiparisler[[#This Row],[AyNo]],"Ocak","Şubat","Mart","Nisan","Mayıs","Haziran","Temmuz","Ağustos","Eylül","Ekim","Kasım","Aralık")</f>
        <v>Kasım</v>
      </c>
    </row>
    <row r="406" spans="1:10">
      <c r="A406">
        <v>405</v>
      </c>
      <c r="B406">
        <v>135</v>
      </c>
      <c r="C406" s="4">
        <v>46008</v>
      </c>
      <c r="D406" t="s">
        <v>1792</v>
      </c>
      <c r="E406" t="s">
        <v>1793</v>
      </c>
      <c r="F406" t="s">
        <v>1797</v>
      </c>
      <c r="G406" t="str">
        <f>YEAR(tblSiparisler[[#This Row],[SiparisTarihi]])&amp;"-"&amp;TEXT(MONTH(tblSiparisler[[#This Row],[SiparisTarihi]]),"00")</f>
        <v>2025-12</v>
      </c>
      <c r="H406">
        <f>YEAR(tblSiparisler[[#This Row],[SiparisTarihi]])</f>
        <v>2025</v>
      </c>
      <c r="I406">
        <f>MONTH(tblSiparisler[[#This Row],[SiparisTarihi]])</f>
        <v>12</v>
      </c>
      <c r="J406" s="18" t="str">
        <f>CHOOSE(tblSiparisler[[#This Row],[AyNo]],"Ocak","Şubat","Mart","Nisan","Mayıs","Haziran","Temmuz","Ağustos","Eylül","Ekim","Kasım","Aralık")</f>
        <v>Aralık</v>
      </c>
    </row>
    <row r="407" spans="1:10">
      <c r="A407">
        <v>406</v>
      </c>
      <c r="B407">
        <v>115</v>
      </c>
      <c r="C407" s="4">
        <v>45582</v>
      </c>
      <c r="D407" t="s">
        <v>1792</v>
      </c>
      <c r="E407" t="s">
        <v>1793</v>
      </c>
      <c r="F407" t="s">
        <v>1797</v>
      </c>
      <c r="G407" t="str">
        <f>YEAR(tblSiparisler[[#This Row],[SiparisTarihi]])&amp;"-"&amp;TEXT(MONTH(tblSiparisler[[#This Row],[SiparisTarihi]]),"00")</f>
        <v>2024-10</v>
      </c>
      <c r="H407">
        <f>YEAR(tblSiparisler[[#This Row],[SiparisTarihi]])</f>
        <v>2024</v>
      </c>
      <c r="I407">
        <f>MONTH(tblSiparisler[[#This Row],[SiparisTarihi]])</f>
        <v>10</v>
      </c>
      <c r="J407" s="18" t="str">
        <f>CHOOSE(tblSiparisler[[#This Row],[AyNo]],"Ocak","Şubat","Mart","Nisan","Mayıs","Haziran","Temmuz","Ağustos","Eylül","Ekim","Kasım","Aralık")</f>
        <v>Ekim</v>
      </c>
    </row>
    <row r="408" spans="1:10">
      <c r="A408">
        <v>407</v>
      </c>
      <c r="B408">
        <v>722</v>
      </c>
      <c r="C408" s="4">
        <v>45655</v>
      </c>
      <c r="D408" t="s">
        <v>1796</v>
      </c>
      <c r="E408" t="s">
        <v>1793</v>
      </c>
      <c r="F408" t="s">
        <v>1794</v>
      </c>
      <c r="G408" t="str">
        <f>YEAR(tblSiparisler[[#This Row],[SiparisTarihi]])&amp;"-"&amp;TEXT(MONTH(tblSiparisler[[#This Row],[SiparisTarihi]]),"00")</f>
        <v>2024-12</v>
      </c>
      <c r="H408">
        <f>YEAR(tblSiparisler[[#This Row],[SiparisTarihi]])</f>
        <v>2024</v>
      </c>
      <c r="I408">
        <f>MONTH(tblSiparisler[[#This Row],[SiparisTarihi]])</f>
        <v>12</v>
      </c>
      <c r="J408" s="18" t="str">
        <f>CHOOSE(tblSiparisler[[#This Row],[AyNo]],"Ocak","Şubat","Mart","Nisan","Mayıs","Haziran","Temmuz","Ağustos","Eylül","Ekim","Kasım","Aralık")</f>
        <v>Aralık</v>
      </c>
    </row>
    <row r="409" spans="1:10">
      <c r="A409">
        <v>408</v>
      </c>
      <c r="B409">
        <v>271</v>
      </c>
      <c r="C409" s="4">
        <v>46015</v>
      </c>
      <c r="D409" t="s">
        <v>1792</v>
      </c>
      <c r="E409" t="s">
        <v>1793</v>
      </c>
      <c r="F409" t="s">
        <v>1797</v>
      </c>
      <c r="G409" t="str">
        <f>YEAR(tblSiparisler[[#This Row],[SiparisTarihi]])&amp;"-"&amp;TEXT(MONTH(tblSiparisler[[#This Row],[SiparisTarihi]]),"00")</f>
        <v>2025-12</v>
      </c>
      <c r="H409">
        <f>YEAR(tblSiparisler[[#This Row],[SiparisTarihi]])</f>
        <v>2025</v>
      </c>
      <c r="I409">
        <f>MONTH(tblSiparisler[[#This Row],[SiparisTarihi]])</f>
        <v>12</v>
      </c>
      <c r="J409" s="18" t="str">
        <f>CHOOSE(tblSiparisler[[#This Row],[AyNo]],"Ocak","Şubat","Mart","Nisan","Mayıs","Haziran","Temmuz","Ağustos","Eylül","Ekim","Kasım","Aralık")</f>
        <v>Aralık</v>
      </c>
    </row>
    <row r="410" spans="1:10">
      <c r="A410">
        <v>409</v>
      </c>
      <c r="B410">
        <v>625</v>
      </c>
      <c r="C410" s="4">
        <v>45577</v>
      </c>
      <c r="D410" t="s">
        <v>1795</v>
      </c>
      <c r="E410" t="s">
        <v>1793</v>
      </c>
      <c r="F410" t="s">
        <v>1799</v>
      </c>
      <c r="G410" t="str">
        <f>YEAR(tblSiparisler[[#This Row],[SiparisTarihi]])&amp;"-"&amp;TEXT(MONTH(tblSiparisler[[#This Row],[SiparisTarihi]]),"00")</f>
        <v>2024-10</v>
      </c>
      <c r="H410">
        <f>YEAR(tblSiparisler[[#This Row],[SiparisTarihi]])</f>
        <v>2024</v>
      </c>
      <c r="I410">
        <f>MONTH(tblSiparisler[[#This Row],[SiparisTarihi]])</f>
        <v>10</v>
      </c>
      <c r="J410" s="18" t="str">
        <f>CHOOSE(tblSiparisler[[#This Row],[AyNo]],"Ocak","Şubat","Mart","Nisan","Mayıs","Haziran","Temmuz","Ağustos","Eylül","Ekim","Kasım","Aralık")</f>
        <v>Ekim</v>
      </c>
    </row>
    <row r="411" spans="1:10">
      <c r="A411">
        <v>410</v>
      </c>
      <c r="B411">
        <v>526</v>
      </c>
      <c r="C411" s="4">
        <v>45881</v>
      </c>
      <c r="D411" t="s">
        <v>1795</v>
      </c>
      <c r="E411" t="s">
        <v>1793</v>
      </c>
      <c r="F411" t="s">
        <v>1794</v>
      </c>
      <c r="G411" t="str">
        <f>YEAR(tblSiparisler[[#This Row],[SiparisTarihi]])&amp;"-"&amp;TEXT(MONTH(tblSiparisler[[#This Row],[SiparisTarihi]]),"00")</f>
        <v>2025-08</v>
      </c>
      <c r="H411">
        <f>YEAR(tblSiparisler[[#This Row],[SiparisTarihi]])</f>
        <v>2025</v>
      </c>
      <c r="I411">
        <f>MONTH(tblSiparisler[[#This Row],[SiparisTarihi]])</f>
        <v>8</v>
      </c>
      <c r="J411" s="18" t="str">
        <f>CHOOSE(tblSiparisler[[#This Row],[AyNo]],"Ocak","Şubat","Mart","Nisan","Mayıs","Haziran","Temmuz","Ağustos","Eylül","Ekim","Kasım","Aralık")</f>
        <v>Ağustos</v>
      </c>
    </row>
    <row r="412" spans="1:10">
      <c r="A412">
        <v>411</v>
      </c>
      <c r="B412">
        <v>495</v>
      </c>
      <c r="C412" s="4">
        <v>45705</v>
      </c>
      <c r="D412" t="s">
        <v>1792</v>
      </c>
      <c r="E412" t="s">
        <v>1793</v>
      </c>
      <c r="F412" t="s">
        <v>1794</v>
      </c>
      <c r="G412" t="str">
        <f>YEAR(tblSiparisler[[#This Row],[SiparisTarihi]])&amp;"-"&amp;TEXT(MONTH(tblSiparisler[[#This Row],[SiparisTarihi]]),"00")</f>
        <v>2025-02</v>
      </c>
      <c r="H412">
        <f>YEAR(tblSiparisler[[#This Row],[SiparisTarihi]])</f>
        <v>2025</v>
      </c>
      <c r="I412">
        <f>MONTH(tblSiparisler[[#This Row],[SiparisTarihi]])</f>
        <v>2</v>
      </c>
      <c r="J412" s="18" t="str">
        <f>CHOOSE(tblSiparisler[[#This Row],[AyNo]],"Ocak","Şubat","Mart","Nisan","Mayıs","Haziran","Temmuz","Ağustos","Eylül","Ekim","Kasım","Aralık")</f>
        <v>Şubat</v>
      </c>
    </row>
    <row r="413" spans="1:10">
      <c r="A413">
        <v>412</v>
      </c>
      <c r="B413">
        <v>606</v>
      </c>
      <c r="C413" s="4">
        <v>45534</v>
      </c>
      <c r="D413" t="s">
        <v>1792</v>
      </c>
      <c r="E413" t="s">
        <v>1798</v>
      </c>
      <c r="F413" t="s">
        <v>1794</v>
      </c>
      <c r="G413" t="str">
        <f>YEAR(tblSiparisler[[#This Row],[SiparisTarihi]])&amp;"-"&amp;TEXT(MONTH(tblSiparisler[[#This Row],[SiparisTarihi]]),"00")</f>
        <v>2024-08</v>
      </c>
      <c r="H413">
        <f>YEAR(tblSiparisler[[#This Row],[SiparisTarihi]])</f>
        <v>2024</v>
      </c>
      <c r="I413">
        <f>MONTH(tblSiparisler[[#This Row],[SiparisTarihi]])</f>
        <v>8</v>
      </c>
      <c r="J413" s="18" t="str">
        <f>CHOOSE(tblSiparisler[[#This Row],[AyNo]],"Ocak","Şubat","Mart","Nisan","Mayıs","Haziran","Temmuz","Ağustos","Eylül","Ekim","Kasım","Aralık")</f>
        <v>Ağustos</v>
      </c>
    </row>
    <row r="414" spans="1:10">
      <c r="A414">
        <v>413</v>
      </c>
      <c r="B414">
        <v>29</v>
      </c>
      <c r="C414" s="4">
        <v>45366</v>
      </c>
      <c r="D414" t="s">
        <v>1792</v>
      </c>
      <c r="E414" t="s">
        <v>1793</v>
      </c>
      <c r="F414" t="s">
        <v>1794</v>
      </c>
      <c r="G414" t="str">
        <f>YEAR(tblSiparisler[[#This Row],[SiparisTarihi]])&amp;"-"&amp;TEXT(MONTH(tblSiparisler[[#This Row],[SiparisTarihi]]),"00")</f>
        <v>2024-03</v>
      </c>
      <c r="H414">
        <f>YEAR(tblSiparisler[[#This Row],[SiparisTarihi]])</f>
        <v>2024</v>
      </c>
      <c r="I414">
        <f>MONTH(tblSiparisler[[#This Row],[SiparisTarihi]])</f>
        <v>3</v>
      </c>
      <c r="J414" s="18" t="str">
        <f>CHOOSE(tblSiparisler[[#This Row],[AyNo]],"Ocak","Şubat","Mart","Nisan","Mayıs","Haziran","Temmuz","Ağustos","Eylül","Ekim","Kasım","Aralık")</f>
        <v>Mart</v>
      </c>
    </row>
    <row r="415" spans="1:10">
      <c r="A415">
        <v>414</v>
      </c>
      <c r="B415">
        <v>790</v>
      </c>
      <c r="C415" s="4">
        <v>45879</v>
      </c>
      <c r="D415" t="s">
        <v>1792</v>
      </c>
      <c r="E415" t="s">
        <v>1793</v>
      </c>
      <c r="F415" t="s">
        <v>1794</v>
      </c>
      <c r="G415" t="str">
        <f>YEAR(tblSiparisler[[#This Row],[SiparisTarihi]])&amp;"-"&amp;TEXT(MONTH(tblSiparisler[[#This Row],[SiparisTarihi]]),"00")</f>
        <v>2025-08</v>
      </c>
      <c r="H415">
        <f>YEAR(tblSiparisler[[#This Row],[SiparisTarihi]])</f>
        <v>2025</v>
      </c>
      <c r="I415">
        <f>MONTH(tblSiparisler[[#This Row],[SiparisTarihi]])</f>
        <v>8</v>
      </c>
      <c r="J415" s="18" t="str">
        <f>CHOOSE(tblSiparisler[[#This Row],[AyNo]],"Ocak","Şubat","Mart","Nisan","Mayıs","Haziran","Temmuz","Ağustos","Eylül","Ekim","Kasım","Aralık")</f>
        <v>Ağustos</v>
      </c>
    </row>
    <row r="416" spans="1:10">
      <c r="A416">
        <v>415</v>
      </c>
      <c r="B416">
        <v>765</v>
      </c>
      <c r="C416" s="4">
        <v>45390</v>
      </c>
      <c r="D416" t="s">
        <v>1792</v>
      </c>
      <c r="E416" t="s">
        <v>1793</v>
      </c>
      <c r="F416" t="s">
        <v>1799</v>
      </c>
      <c r="G416" t="str">
        <f>YEAR(tblSiparisler[[#This Row],[SiparisTarihi]])&amp;"-"&amp;TEXT(MONTH(tblSiparisler[[#This Row],[SiparisTarihi]]),"00")</f>
        <v>2024-04</v>
      </c>
      <c r="H416">
        <f>YEAR(tblSiparisler[[#This Row],[SiparisTarihi]])</f>
        <v>2024</v>
      </c>
      <c r="I416">
        <f>MONTH(tblSiparisler[[#This Row],[SiparisTarihi]])</f>
        <v>4</v>
      </c>
      <c r="J416" s="18" t="str">
        <f>CHOOSE(tblSiparisler[[#This Row],[AyNo]],"Ocak","Şubat","Mart","Nisan","Mayıs","Haziran","Temmuz","Ağustos","Eylül","Ekim","Kasım","Aralık")</f>
        <v>Nisan</v>
      </c>
    </row>
    <row r="417" spans="1:10">
      <c r="A417">
        <v>416</v>
      </c>
      <c r="B417">
        <v>545</v>
      </c>
      <c r="C417" s="4">
        <v>45949</v>
      </c>
      <c r="D417" t="s">
        <v>1792</v>
      </c>
      <c r="E417" t="s">
        <v>1793</v>
      </c>
      <c r="F417" t="s">
        <v>1797</v>
      </c>
      <c r="G417" t="str">
        <f>YEAR(tblSiparisler[[#This Row],[SiparisTarihi]])&amp;"-"&amp;TEXT(MONTH(tblSiparisler[[#This Row],[SiparisTarihi]]),"00")</f>
        <v>2025-10</v>
      </c>
      <c r="H417">
        <f>YEAR(tblSiparisler[[#This Row],[SiparisTarihi]])</f>
        <v>2025</v>
      </c>
      <c r="I417">
        <f>MONTH(tblSiparisler[[#This Row],[SiparisTarihi]])</f>
        <v>10</v>
      </c>
      <c r="J417" s="18" t="str">
        <f>CHOOSE(tblSiparisler[[#This Row],[AyNo]],"Ocak","Şubat","Mart","Nisan","Mayıs","Haziran","Temmuz","Ağustos","Eylül","Ekim","Kasım","Aralık")</f>
        <v>Ekim</v>
      </c>
    </row>
    <row r="418" spans="1:10">
      <c r="A418">
        <v>417</v>
      </c>
      <c r="B418">
        <v>77</v>
      </c>
      <c r="C418" s="4">
        <v>45802</v>
      </c>
      <c r="D418" t="s">
        <v>1792</v>
      </c>
      <c r="E418" t="s">
        <v>1793</v>
      </c>
      <c r="F418" t="s">
        <v>1797</v>
      </c>
      <c r="G418" t="str">
        <f>YEAR(tblSiparisler[[#This Row],[SiparisTarihi]])&amp;"-"&amp;TEXT(MONTH(tblSiparisler[[#This Row],[SiparisTarihi]]),"00")</f>
        <v>2025-05</v>
      </c>
      <c r="H418">
        <f>YEAR(tblSiparisler[[#This Row],[SiparisTarihi]])</f>
        <v>2025</v>
      </c>
      <c r="I418">
        <f>MONTH(tblSiparisler[[#This Row],[SiparisTarihi]])</f>
        <v>5</v>
      </c>
      <c r="J418" s="18" t="str">
        <f>CHOOSE(tblSiparisler[[#This Row],[AyNo]],"Ocak","Şubat","Mart","Nisan","Mayıs","Haziran","Temmuz","Ağustos","Eylül","Ekim","Kasım","Aralık")</f>
        <v>Mayıs</v>
      </c>
    </row>
    <row r="419" spans="1:10">
      <c r="A419">
        <v>418</v>
      </c>
      <c r="B419">
        <v>52</v>
      </c>
      <c r="C419" s="4">
        <v>45453</v>
      </c>
      <c r="D419" t="s">
        <v>1796</v>
      </c>
      <c r="E419" t="s">
        <v>1793</v>
      </c>
      <c r="F419" t="s">
        <v>1794</v>
      </c>
      <c r="G419" t="str">
        <f>YEAR(tblSiparisler[[#This Row],[SiparisTarihi]])&amp;"-"&amp;TEXT(MONTH(tblSiparisler[[#This Row],[SiparisTarihi]]),"00")</f>
        <v>2024-06</v>
      </c>
      <c r="H419">
        <f>YEAR(tblSiparisler[[#This Row],[SiparisTarihi]])</f>
        <v>2024</v>
      </c>
      <c r="I419">
        <f>MONTH(tblSiparisler[[#This Row],[SiparisTarihi]])</f>
        <v>6</v>
      </c>
      <c r="J419" s="18" t="str">
        <f>CHOOSE(tblSiparisler[[#This Row],[AyNo]],"Ocak","Şubat","Mart","Nisan","Mayıs","Haziran","Temmuz","Ağustos","Eylül","Ekim","Kasım","Aralık")</f>
        <v>Haziran</v>
      </c>
    </row>
    <row r="420" spans="1:10">
      <c r="A420">
        <v>419</v>
      </c>
      <c r="B420">
        <v>330</v>
      </c>
      <c r="C420" s="4">
        <v>45497</v>
      </c>
      <c r="D420" t="s">
        <v>1792</v>
      </c>
      <c r="E420" t="s">
        <v>1793</v>
      </c>
      <c r="F420" t="s">
        <v>1797</v>
      </c>
      <c r="G420" t="str">
        <f>YEAR(tblSiparisler[[#This Row],[SiparisTarihi]])&amp;"-"&amp;TEXT(MONTH(tblSiparisler[[#This Row],[SiparisTarihi]]),"00")</f>
        <v>2024-07</v>
      </c>
      <c r="H420">
        <f>YEAR(tblSiparisler[[#This Row],[SiparisTarihi]])</f>
        <v>2024</v>
      </c>
      <c r="I420">
        <f>MONTH(tblSiparisler[[#This Row],[SiparisTarihi]])</f>
        <v>7</v>
      </c>
      <c r="J420" s="18" t="str">
        <f>CHOOSE(tblSiparisler[[#This Row],[AyNo]],"Ocak","Şubat","Mart","Nisan","Mayıs","Haziran","Temmuz","Ağustos","Eylül","Ekim","Kasım","Aralık")</f>
        <v>Temmuz</v>
      </c>
    </row>
    <row r="421" spans="1:10">
      <c r="A421">
        <v>420</v>
      </c>
      <c r="B421">
        <v>718</v>
      </c>
      <c r="C421" s="4">
        <v>46011</v>
      </c>
      <c r="D421" t="s">
        <v>1801</v>
      </c>
      <c r="E421" t="s">
        <v>1793</v>
      </c>
      <c r="F421" t="s">
        <v>1797</v>
      </c>
      <c r="G421" t="str">
        <f>YEAR(tblSiparisler[[#This Row],[SiparisTarihi]])&amp;"-"&amp;TEXT(MONTH(tblSiparisler[[#This Row],[SiparisTarihi]]),"00")</f>
        <v>2025-12</v>
      </c>
      <c r="H421">
        <f>YEAR(tblSiparisler[[#This Row],[SiparisTarihi]])</f>
        <v>2025</v>
      </c>
      <c r="I421">
        <f>MONTH(tblSiparisler[[#This Row],[SiparisTarihi]])</f>
        <v>12</v>
      </c>
      <c r="J421" s="18" t="str">
        <f>CHOOSE(tblSiparisler[[#This Row],[AyNo]],"Ocak","Şubat","Mart","Nisan","Mayıs","Haziran","Temmuz","Ağustos","Eylül","Ekim","Kasım","Aralık")</f>
        <v>Aralık</v>
      </c>
    </row>
    <row r="422" spans="1:10">
      <c r="A422">
        <v>421</v>
      </c>
      <c r="B422">
        <v>441</v>
      </c>
      <c r="C422" s="4">
        <v>45424</v>
      </c>
      <c r="D422" t="s">
        <v>1792</v>
      </c>
      <c r="E422" t="s">
        <v>1793</v>
      </c>
      <c r="F422" t="s">
        <v>1797</v>
      </c>
      <c r="G422" t="str">
        <f>YEAR(tblSiparisler[[#This Row],[SiparisTarihi]])&amp;"-"&amp;TEXT(MONTH(tblSiparisler[[#This Row],[SiparisTarihi]]),"00")</f>
        <v>2024-05</v>
      </c>
      <c r="H422">
        <f>YEAR(tblSiparisler[[#This Row],[SiparisTarihi]])</f>
        <v>2024</v>
      </c>
      <c r="I422">
        <f>MONTH(tblSiparisler[[#This Row],[SiparisTarihi]])</f>
        <v>5</v>
      </c>
      <c r="J422" s="18" t="str">
        <f>CHOOSE(tblSiparisler[[#This Row],[AyNo]],"Ocak","Şubat","Mart","Nisan","Mayıs","Haziran","Temmuz","Ağustos","Eylül","Ekim","Kasım","Aralık")</f>
        <v>Mayıs</v>
      </c>
    </row>
    <row r="423" spans="1:10">
      <c r="A423">
        <v>422</v>
      </c>
      <c r="B423">
        <v>614</v>
      </c>
      <c r="C423" s="4">
        <v>45492</v>
      </c>
      <c r="D423" t="s">
        <v>1792</v>
      </c>
      <c r="E423" t="s">
        <v>1800</v>
      </c>
      <c r="F423" t="s">
        <v>1794</v>
      </c>
      <c r="G423" t="str">
        <f>YEAR(tblSiparisler[[#This Row],[SiparisTarihi]])&amp;"-"&amp;TEXT(MONTH(tblSiparisler[[#This Row],[SiparisTarihi]]),"00")</f>
        <v>2024-07</v>
      </c>
      <c r="H423">
        <f>YEAR(tblSiparisler[[#This Row],[SiparisTarihi]])</f>
        <v>2024</v>
      </c>
      <c r="I423">
        <f>MONTH(tblSiparisler[[#This Row],[SiparisTarihi]])</f>
        <v>7</v>
      </c>
      <c r="J423" s="18" t="str">
        <f>CHOOSE(tblSiparisler[[#This Row],[AyNo]],"Ocak","Şubat","Mart","Nisan","Mayıs","Haziran","Temmuz","Ağustos","Eylül","Ekim","Kasım","Aralık")</f>
        <v>Temmuz</v>
      </c>
    </row>
    <row r="424" spans="1:10">
      <c r="A424">
        <v>423</v>
      </c>
      <c r="B424">
        <v>344</v>
      </c>
      <c r="C424" s="4">
        <v>45922</v>
      </c>
      <c r="D424" t="s">
        <v>1796</v>
      </c>
      <c r="E424" t="s">
        <v>1793</v>
      </c>
      <c r="F424" t="s">
        <v>1797</v>
      </c>
      <c r="G424" t="str">
        <f>YEAR(tblSiparisler[[#This Row],[SiparisTarihi]])&amp;"-"&amp;TEXT(MONTH(tblSiparisler[[#This Row],[SiparisTarihi]]),"00")</f>
        <v>2025-09</v>
      </c>
      <c r="H424">
        <f>YEAR(tblSiparisler[[#This Row],[SiparisTarihi]])</f>
        <v>2025</v>
      </c>
      <c r="I424">
        <f>MONTH(tblSiparisler[[#This Row],[SiparisTarihi]])</f>
        <v>9</v>
      </c>
      <c r="J424" s="18" t="str">
        <f>CHOOSE(tblSiparisler[[#This Row],[AyNo]],"Ocak","Şubat","Mart","Nisan","Mayıs","Haziran","Temmuz","Ağustos","Eylül","Ekim","Kasım","Aralık")</f>
        <v>Eylül</v>
      </c>
    </row>
    <row r="425" spans="1:10">
      <c r="A425">
        <v>424</v>
      </c>
      <c r="B425">
        <v>322</v>
      </c>
      <c r="C425" s="4">
        <v>45841</v>
      </c>
      <c r="D425" t="s">
        <v>1792</v>
      </c>
      <c r="E425" t="s">
        <v>1802</v>
      </c>
      <c r="F425" t="s">
        <v>1797</v>
      </c>
      <c r="G425" t="str">
        <f>YEAR(tblSiparisler[[#This Row],[SiparisTarihi]])&amp;"-"&amp;TEXT(MONTH(tblSiparisler[[#This Row],[SiparisTarihi]]),"00")</f>
        <v>2025-07</v>
      </c>
      <c r="H425">
        <f>YEAR(tblSiparisler[[#This Row],[SiparisTarihi]])</f>
        <v>2025</v>
      </c>
      <c r="I425">
        <f>MONTH(tblSiparisler[[#This Row],[SiparisTarihi]])</f>
        <v>7</v>
      </c>
      <c r="J425" s="18" t="str">
        <f>CHOOSE(tblSiparisler[[#This Row],[AyNo]],"Ocak","Şubat","Mart","Nisan","Mayıs","Haziran","Temmuz","Ağustos","Eylül","Ekim","Kasım","Aralık")</f>
        <v>Temmuz</v>
      </c>
    </row>
    <row r="426" spans="1:10">
      <c r="A426">
        <v>425</v>
      </c>
      <c r="B426">
        <v>188</v>
      </c>
      <c r="C426" s="4">
        <v>45591</v>
      </c>
      <c r="D426" t="s">
        <v>1792</v>
      </c>
      <c r="E426" t="s">
        <v>1793</v>
      </c>
      <c r="F426" t="s">
        <v>1794</v>
      </c>
      <c r="G426" t="str">
        <f>YEAR(tblSiparisler[[#This Row],[SiparisTarihi]])&amp;"-"&amp;TEXT(MONTH(tblSiparisler[[#This Row],[SiparisTarihi]]),"00")</f>
        <v>2024-10</v>
      </c>
      <c r="H426">
        <f>YEAR(tblSiparisler[[#This Row],[SiparisTarihi]])</f>
        <v>2024</v>
      </c>
      <c r="I426">
        <f>MONTH(tblSiparisler[[#This Row],[SiparisTarihi]])</f>
        <v>10</v>
      </c>
      <c r="J426" s="18" t="str">
        <f>CHOOSE(tblSiparisler[[#This Row],[AyNo]],"Ocak","Şubat","Mart","Nisan","Mayıs","Haziran","Temmuz","Ağustos","Eylül","Ekim","Kasım","Aralık")</f>
        <v>Ekim</v>
      </c>
    </row>
    <row r="427" spans="1:10">
      <c r="A427">
        <v>426</v>
      </c>
      <c r="B427">
        <v>351</v>
      </c>
      <c r="C427" s="4">
        <v>45601</v>
      </c>
      <c r="D427" t="s">
        <v>1796</v>
      </c>
      <c r="E427" t="s">
        <v>1793</v>
      </c>
      <c r="F427" t="s">
        <v>1797</v>
      </c>
      <c r="G427" t="str">
        <f>YEAR(tblSiparisler[[#This Row],[SiparisTarihi]])&amp;"-"&amp;TEXT(MONTH(tblSiparisler[[#This Row],[SiparisTarihi]]),"00")</f>
        <v>2024-11</v>
      </c>
      <c r="H427">
        <f>YEAR(tblSiparisler[[#This Row],[SiparisTarihi]])</f>
        <v>2024</v>
      </c>
      <c r="I427">
        <f>MONTH(tblSiparisler[[#This Row],[SiparisTarihi]])</f>
        <v>11</v>
      </c>
      <c r="J427" s="18" t="str">
        <f>CHOOSE(tblSiparisler[[#This Row],[AyNo]],"Ocak","Şubat","Mart","Nisan","Mayıs","Haziran","Temmuz","Ağustos","Eylül","Ekim","Kasım","Aralık")</f>
        <v>Kasım</v>
      </c>
    </row>
    <row r="428" spans="1:10">
      <c r="A428">
        <v>427</v>
      </c>
      <c r="B428">
        <v>500</v>
      </c>
      <c r="C428" s="4">
        <v>45578</v>
      </c>
      <c r="D428" t="s">
        <v>1792</v>
      </c>
      <c r="E428" t="s">
        <v>1798</v>
      </c>
      <c r="F428" t="s">
        <v>1794</v>
      </c>
      <c r="G428" t="str">
        <f>YEAR(tblSiparisler[[#This Row],[SiparisTarihi]])&amp;"-"&amp;TEXT(MONTH(tblSiparisler[[#This Row],[SiparisTarihi]]),"00")</f>
        <v>2024-10</v>
      </c>
      <c r="H428">
        <f>YEAR(tblSiparisler[[#This Row],[SiparisTarihi]])</f>
        <v>2024</v>
      </c>
      <c r="I428">
        <f>MONTH(tblSiparisler[[#This Row],[SiparisTarihi]])</f>
        <v>10</v>
      </c>
      <c r="J428" s="18" t="str">
        <f>CHOOSE(tblSiparisler[[#This Row],[AyNo]],"Ocak","Şubat","Mart","Nisan","Mayıs","Haziran","Temmuz","Ağustos","Eylül","Ekim","Kasım","Aralık")</f>
        <v>Ekim</v>
      </c>
    </row>
    <row r="429" spans="1:10">
      <c r="A429">
        <v>428</v>
      </c>
      <c r="B429">
        <v>347</v>
      </c>
      <c r="C429" s="4">
        <v>45756</v>
      </c>
      <c r="D429" t="s">
        <v>1796</v>
      </c>
      <c r="E429" t="s">
        <v>1793</v>
      </c>
      <c r="F429" t="s">
        <v>1794</v>
      </c>
      <c r="G429" t="str">
        <f>YEAR(tblSiparisler[[#This Row],[SiparisTarihi]])&amp;"-"&amp;TEXT(MONTH(tblSiparisler[[#This Row],[SiparisTarihi]]),"00")</f>
        <v>2025-04</v>
      </c>
      <c r="H429">
        <f>YEAR(tblSiparisler[[#This Row],[SiparisTarihi]])</f>
        <v>2025</v>
      </c>
      <c r="I429">
        <f>MONTH(tblSiparisler[[#This Row],[SiparisTarihi]])</f>
        <v>4</v>
      </c>
      <c r="J429" s="18" t="str">
        <f>CHOOSE(tblSiparisler[[#This Row],[AyNo]],"Ocak","Şubat","Mart","Nisan","Mayıs","Haziran","Temmuz","Ağustos","Eylül","Ekim","Kasım","Aralık")</f>
        <v>Nisan</v>
      </c>
    </row>
    <row r="430" spans="1:10">
      <c r="A430">
        <v>429</v>
      </c>
      <c r="B430">
        <v>217</v>
      </c>
      <c r="C430" s="4">
        <v>45916</v>
      </c>
      <c r="D430" t="s">
        <v>1792</v>
      </c>
      <c r="E430" t="s">
        <v>1793</v>
      </c>
      <c r="F430" t="s">
        <v>1797</v>
      </c>
      <c r="G430" t="str">
        <f>YEAR(tblSiparisler[[#This Row],[SiparisTarihi]])&amp;"-"&amp;TEXT(MONTH(tblSiparisler[[#This Row],[SiparisTarihi]]),"00")</f>
        <v>2025-09</v>
      </c>
      <c r="H430">
        <f>YEAR(tblSiparisler[[#This Row],[SiparisTarihi]])</f>
        <v>2025</v>
      </c>
      <c r="I430">
        <f>MONTH(tblSiparisler[[#This Row],[SiparisTarihi]])</f>
        <v>9</v>
      </c>
      <c r="J430" s="18" t="str">
        <f>CHOOSE(tblSiparisler[[#This Row],[AyNo]],"Ocak","Şubat","Mart","Nisan","Mayıs","Haziran","Temmuz","Ağustos","Eylül","Ekim","Kasım","Aralık")</f>
        <v>Eylül</v>
      </c>
    </row>
    <row r="431" spans="1:10">
      <c r="A431">
        <v>430</v>
      </c>
      <c r="B431">
        <v>38</v>
      </c>
      <c r="C431" s="4">
        <v>45604</v>
      </c>
      <c r="D431" t="s">
        <v>1792</v>
      </c>
      <c r="E431" t="s">
        <v>1793</v>
      </c>
      <c r="F431" t="s">
        <v>1799</v>
      </c>
      <c r="G431" t="str">
        <f>YEAR(tblSiparisler[[#This Row],[SiparisTarihi]])&amp;"-"&amp;TEXT(MONTH(tblSiparisler[[#This Row],[SiparisTarihi]]),"00")</f>
        <v>2024-11</v>
      </c>
      <c r="H431">
        <f>YEAR(tblSiparisler[[#This Row],[SiparisTarihi]])</f>
        <v>2024</v>
      </c>
      <c r="I431">
        <f>MONTH(tblSiparisler[[#This Row],[SiparisTarihi]])</f>
        <v>11</v>
      </c>
      <c r="J431" s="18" t="str">
        <f>CHOOSE(tblSiparisler[[#This Row],[AyNo]],"Ocak","Şubat","Mart","Nisan","Mayıs","Haziran","Temmuz","Ağustos","Eylül","Ekim","Kasım","Aralık")</f>
        <v>Kasım</v>
      </c>
    </row>
    <row r="432" spans="1:10">
      <c r="A432">
        <v>431</v>
      </c>
      <c r="B432">
        <v>442</v>
      </c>
      <c r="C432" s="4">
        <v>45986</v>
      </c>
      <c r="D432" t="s">
        <v>1792</v>
      </c>
      <c r="E432" t="s">
        <v>1802</v>
      </c>
      <c r="F432" t="s">
        <v>1794</v>
      </c>
      <c r="G432" t="str">
        <f>YEAR(tblSiparisler[[#This Row],[SiparisTarihi]])&amp;"-"&amp;TEXT(MONTH(tblSiparisler[[#This Row],[SiparisTarihi]]),"00")</f>
        <v>2025-11</v>
      </c>
      <c r="H432">
        <f>YEAR(tblSiparisler[[#This Row],[SiparisTarihi]])</f>
        <v>2025</v>
      </c>
      <c r="I432">
        <f>MONTH(tblSiparisler[[#This Row],[SiparisTarihi]])</f>
        <v>11</v>
      </c>
      <c r="J432" s="18" t="str">
        <f>CHOOSE(tblSiparisler[[#This Row],[AyNo]],"Ocak","Şubat","Mart","Nisan","Mayıs","Haziran","Temmuz","Ağustos","Eylül","Ekim","Kasım","Aralık")</f>
        <v>Kasım</v>
      </c>
    </row>
    <row r="433" spans="1:10">
      <c r="A433">
        <v>432</v>
      </c>
      <c r="B433">
        <v>296</v>
      </c>
      <c r="C433" s="4">
        <v>45535</v>
      </c>
      <c r="D433" t="s">
        <v>1792</v>
      </c>
      <c r="E433" t="s">
        <v>1793</v>
      </c>
      <c r="F433" t="s">
        <v>1794</v>
      </c>
      <c r="G433" t="str">
        <f>YEAR(tblSiparisler[[#This Row],[SiparisTarihi]])&amp;"-"&amp;TEXT(MONTH(tblSiparisler[[#This Row],[SiparisTarihi]]),"00")</f>
        <v>2024-08</v>
      </c>
      <c r="H433">
        <f>YEAR(tblSiparisler[[#This Row],[SiparisTarihi]])</f>
        <v>2024</v>
      </c>
      <c r="I433">
        <f>MONTH(tblSiparisler[[#This Row],[SiparisTarihi]])</f>
        <v>8</v>
      </c>
      <c r="J433" s="18" t="str">
        <f>CHOOSE(tblSiparisler[[#This Row],[AyNo]],"Ocak","Şubat","Mart","Nisan","Mayıs","Haziran","Temmuz","Ağustos","Eylül","Ekim","Kasım","Aralık")</f>
        <v>Ağustos</v>
      </c>
    </row>
    <row r="434" spans="1:10">
      <c r="A434">
        <v>433</v>
      </c>
      <c r="B434">
        <v>673</v>
      </c>
      <c r="C434" s="4">
        <v>45746</v>
      </c>
      <c r="D434" t="s">
        <v>1792</v>
      </c>
      <c r="E434" t="s">
        <v>1793</v>
      </c>
      <c r="F434" t="s">
        <v>1794</v>
      </c>
      <c r="G434" t="str">
        <f>YEAR(tblSiparisler[[#This Row],[SiparisTarihi]])&amp;"-"&amp;TEXT(MONTH(tblSiparisler[[#This Row],[SiparisTarihi]]),"00")</f>
        <v>2025-03</v>
      </c>
      <c r="H434">
        <f>YEAR(tblSiparisler[[#This Row],[SiparisTarihi]])</f>
        <v>2025</v>
      </c>
      <c r="I434">
        <f>MONTH(tblSiparisler[[#This Row],[SiparisTarihi]])</f>
        <v>3</v>
      </c>
      <c r="J434" s="18" t="str">
        <f>CHOOSE(tblSiparisler[[#This Row],[AyNo]],"Ocak","Şubat","Mart","Nisan","Mayıs","Haziran","Temmuz","Ağustos","Eylül","Ekim","Kasım","Aralık")</f>
        <v>Mart</v>
      </c>
    </row>
    <row r="435" spans="1:10">
      <c r="A435">
        <v>434</v>
      </c>
      <c r="B435">
        <v>506</v>
      </c>
      <c r="C435" s="4">
        <v>45442</v>
      </c>
      <c r="D435" t="s">
        <v>1801</v>
      </c>
      <c r="E435" t="s">
        <v>1793</v>
      </c>
      <c r="F435" t="s">
        <v>1797</v>
      </c>
      <c r="G435" t="str">
        <f>YEAR(tblSiparisler[[#This Row],[SiparisTarihi]])&amp;"-"&amp;TEXT(MONTH(tblSiparisler[[#This Row],[SiparisTarihi]]),"00")</f>
        <v>2024-05</v>
      </c>
      <c r="H435">
        <f>YEAR(tblSiparisler[[#This Row],[SiparisTarihi]])</f>
        <v>2024</v>
      </c>
      <c r="I435">
        <f>MONTH(tblSiparisler[[#This Row],[SiparisTarihi]])</f>
        <v>5</v>
      </c>
      <c r="J435" s="18" t="str">
        <f>CHOOSE(tblSiparisler[[#This Row],[AyNo]],"Ocak","Şubat","Mart","Nisan","Mayıs","Haziran","Temmuz","Ağustos","Eylül","Ekim","Kasım","Aralık")</f>
        <v>Mayıs</v>
      </c>
    </row>
    <row r="436" spans="1:10">
      <c r="A436">
        <v>435</v>
      </c>
      <c r="B436">
        <v>794</v>
      </c>
      <c r="C436" s="4">
        <v>45555</v>
      </c>
      <c r="D436" t="s">
        <v>1792</v>
      </c>
      <c r="E436" t="s">
        <v>1800</v>
      </c>
      <c r="F436" t="s">
        <v>1794</v>
      </c>
      <c r="G436" t="str">
        <f>YEAR(tblSiparisler[[#This Row],[SiparisTarihi]])&amp;"-"&amp;TEXT(MONTH(tblSiparisler[[#This Row],[SiparisTarihi]]),"00")</f>
        <v>2024-09</v>
      </c>
      <c r="H436">
        <f>YEAR(tblSiparisler[[#This Row],[SiparisTarihi]])</f>
        <v>2024</v>
      </c>
      <c r="I436">
        <f>MONTH(tblSiparisler[[#This Row],[SiparisTarihi]])</f>
        <v>9</v>
      </c>
      <c r="J436" s="18" t="str">
        <f>CHOOSE(tblSiparisler[[#This Row],[AyNo]],"Ocak","Şubat","Mart","Nisan","Mayıs","Haziran","Temmuz","Ağustos","Eylül","Ekim","Kasım","Aralık")</f>
        <v>Eylül</v>
      </c>
    </row>
    <row r="437" spans="1:10">
      <c r="A437">
        <v>436</v>
      </c>
      <c r="B437">
        <v>457</v>
      </c>
      <c r="C437" s="4">
        <v>45989</v>
      </c>
      <c r="D437" t="s">
        <v>1792</v>
      </c>
      <c r="E437" t="s">
        <v>1793</v>
      </c>
      <c r="F437" t="s">
        <v>1799</v>
      </c>
      <c r="G437" t="str">
        <f>YEAR(tblSiparisler[[#This Row],[SiparisTarihi]])&amp;"-"&amp;TEXT(MONTH(tblSiparisler[[#This Row],[SiparisTarihi]]),"00")</f>
        <v>2025-11</v>
      </c>
      <c r="H437">
        <f>YEAR(tblSiparisler[[#This Row],[SiparisTarihi]])</f>
        <v>2025</v>
      </c>
      <c r="I437">
        <f>MONTH(tblSiparisler[[#This Row],[SiparisTarihi]])</f>
        <v>11</v>
      </c>
      <c r="J437" s="18" t="str">
        <f>CHOOSE(tblSiparisler[[#This Row],[AyNo]],"Ocak","Şubat","Mart","Nisan","Mayıs","Haziran","Temmuz","Ağustos","Eylül","Ekim","Kasım","Aralık")</f>
        <v>Kasım</v>
      </c>
    </row>
    <row r="438" spans="1:10">
      <c r="A438">
        <v>437</v>
      </c>
      <c r="B438">
        <v>713</v>
      </c>
      <c r="C438" s="4">
        <v>45675</v>
      </c>
      <c r="D438" t="s">
        <v>1792</v>
      </c>
      <c r="E438" t="s">
        <v>1802</v>
      </c>
      <c r="F438" t="s">
        <v>1794</v>
      </c>
      <c r="G438" t="str">
        <f>YEAR(tblSiparisler[[#This Row],[SiparisTarihi]])&amp;"-"&amp;TEXT(MONTH(tblSiparisler[[#This Row],[SiparisTarihi]]),"00")</f>
        <v>2025-01</v>
      </c>
      <c r="H438">
        <f>YEAR(tblSiparisler[[#This Row],[SiparisTarihi]])</f>
        <v>2025</v>
      </c>
      <c r="I438">
        <f>MONTH(tblSiparisler[[#This Row],[SiparisTarihi]])</f>
        <v>1</v>
      </c>
      <c r="J438" s="18" t="str">
        <f>CHOOSE(tblSiparisler[[#This Row],[AyNo]],"Ocak","Şubat","Mart","Nisan","Mayıs","Haziran","Temmuz","Ağustos","Eylül","Ekim","Kasım","Aralık")</f>
        <v>Ocak</v>
      </c>
    </row>
    <row r="439" spans="1:10">
      <c r="A439">
        <v>438</v>
      </c>
      <c r="B439">
        <v>81</v>
      </c>
      <c r="C439" s="4">
        <v>45508</v>
      </c>
      <c r="D439" t="s">
        <v>1801</v>
      </c>
      <c r="E439" t="s">
        <v>1793</v>
      </c>
      <c r="F439" t="s">
        <v>1794</v>
      </c>
      <c r="G439" t="str">
        <f>YEAR(tblSiparisler[[#This Row],[SiparisTarihi]])&amp;"-"&amp;TEXT(MONTH(tblSiparisler[[#This Row],[SiparisTarihi]]),"00")</f>
        <v>2024-08</v>
      </c>
      <c r="H439">
        <f>YEAR(tblSiparisler[[#This Row],[SiparisTarihi]])</f>
        <v>2024</v>
      </c>
      <c r="I439">
        <f>MONTH(tblSiparisler[[#This Row],[SiparisTarihi]])</f>
        <v>8</v>
      </c>
      <c r="J439" s="18" t="str">
        <f>CHOOSE(tblSiparisler[[#This Row],[AyNo]],"Ocak","Şubat","Mart","Nisan","Mayıs","Haziran","Temmuz","Ağustos","Eylül","Ekim","Kasım","Aralık")</f>
        <v>Ağustos</v>
      </c>
    </row>
    <row r="440" spans="1:10">
      <c r="A440">
        <v>439</v>
      </c>
      <c r="B440">
        <v>797</v>
      </c>
      <c r="C440" s="4">
        <v>45372</v>
      </c>
      <c r="D440" t="s">
        <v>1796</v>
      </c>
      <c r="E440" t="s">
        <v>1798</v>
      </c>
      <c r="F440" t="s">
        <v>1799</v>
      </c>
      <c r="G440" t="str">
        <f>YEAR(tblSiparisler[[#This Row],[SiparisTarihi]])&amp;"-"&amp;TEXT(MONTH(tblSiparisler[[#This Row],[SiparisTarihi]]),"00")</f>
        <v>2024-03</v>
      </c>
      <c r="H440">
        <f>YEAR(tblSiparisler[[#This Row],[SiparisTarihi]])</f>
        <v>2024</v>
      </c>
      <c r="I440">
        <f>MONTH(tblSiparisler[[#This Row],[SiparisTarihi]])</f>
        <v>3</v>
      </c>
      <c r="J440" s="18" t="str">
        <f>CHOOSE(tblSiparisler[[#This Row],[AyNo]],"Ocak","Şubat","Mart","Nisan","Mayıs","Haziran","Temmuz","Ağustos","Eylül","Ekim","Kasım","Aralık")</f>
        <v>Mart</v>
      </c>
    </row>
    <row r="441" spans="1:10">
      <c r="A441">
        <v>440</v>
      </c>
      <c r="B441">
        <v>376</v>
      </c>
      <c r="C441" s="4">
        <v>45829</v>
      </c>
      <c r="D441" t="s">
        <v>1792</v>
      </c>
      <c r="E441" t="s">
        <v>1793</v>
      </c>
      <c r="F441" t="s">
        <v>1797</v>
      </c>
      <c r="G441" t="str">
        <f>YEAR(tblSiparisler[[#This Row],[SiparisTarihi]])&amp;"-"&amp;TEXT(MONTH(tblSiparisler[[#This Row],[SiparisTarihi]]),"00")</f>
        <v>2025-06</v>
      </c>
      <c r="H441">
        <f>YEAR(tblSiparisler[[#This Row],[SiparisTarihi]])</f>
        <v>2025</v>
      </c>
      <c r="I441">
        <f>MONTH(tblSiparisler[[#This Row],[SiparisTarihi]])</f>
        <v>6</v>
      </c>
      <c r="J441" s="18" t="str">
        <f>CHOOSE(tblSiparisler[[#This Row],[AyNo]],"Ocak","Şubat","Mart","Nisan","Mayıs","Haziran","Temmuz","Ağustos","Eylül","Ekim","Kasım","Aralık")</f>
        <v>Haziran</v>
      </c>
    </row>
    <row r="442" spans="1:10">
      <c r="A442">
        <v>441</v>
      </c>
      <c r="B442">
        <v>556</v>
      </c>
      <c r="C442" s="4">
        <v>45747</v>
      </c>
      <c r="D442" t="s">
        <v>1795</v>
      </c>
      <c r="E442" t="s">
        <v>1798</v>
      </c>
      <c r="F442" t="s">
        <v>1797</v>
      </c>
      <c r="G442" t="str">
        <f>YEAR(tblSiparisler[[#This Row],[SiparisTarihi]])&amp;"-"&amp;TEXT(MONTH(tblSiparisler[[#This Row],[SiparisTarihi]]),"00")</f>
        <v>2025-03</v>
      </c>
      <c r="H442">
        <f>YEAR(tblSiparisler[[#This Row],[SiparisTarihi]])</f>
        <v>2025</v>
      </c>
      <c r="I442">
        <f>MONTH(tblSiparisler[[#This Row],[SiparisTarihi]])</f>
        <v>3</v>
      </c>
      <c r="J442" s="18" t="str">
        <f>CHOOSE(tblSiparisler[[#This Row],[AyNo]],"Ocak","Şubat","Mart","Nisan","Mayıs","Haziran","Temmuz","Ağustos","Eylül","Ekim","Kasım","Aralık")</f>
        <v>Mart</v>
      </c>
    </row>
    <row r="443" spans="1:10">
      <c r="A443">
        <v>442</v>
      </c>
      <c r="B443">
        <v>177</v>
      </c>
      <c r="C443" s="4">
        <v>45720</v>
      </c>
      <c r="D443" t="s">
        <v>1792</v>
      </c>
      <c r="E443" t="s">
        <v>1800</v>
      </c>
      <c r="F443" t="s">
        <v>1799</v>
      </c>
      <c r="G443" t="str">
        <f>YEAR(tblSiparisler[[#This Row],[SiparisTarihi]])&amp;"-"&amp;TEXT(MONTH(tblSiparisler[[#This Row],[SiparisTarihi]]),"00")</f>
        <v>2025-03</v>
      </c>
      <c r="H443">
        <f>YEAR(tblSiparisler[[#This Row],[SiparisTarihi]])</f>
        <v>2025</v>
      </c>
      <c r="I443">
        <f>MONTH(tblSiparisler[[#This Row],[SiparisTarihi]])</f>
        <v>3</v>
      </c>
      <c r="J443" s="18" t="str">
        <f>CHOOSE(tblSiparisler[[#This Row],[AyNo]],"Ocak","Şubat","Mart","Nisan","Mayıs","Haziran","Temmuz","Ağustos","Eylül","Ekim","Kasım","Aralık")</f>
        <v>Mart</v>
      </c>
    </row>
    <row r="444" spans="1:10">
      <c r="A444">
        <v>443</v>
      </c>
      <c r="B444">
        <v>142</v>
      </c>
      <c r="C444" s="4">
        <v>45756</v>
      </c>
      <c r="D444" t="s">
        <v>1792</v>
      </c>
      <c r="E444" t="s">
        <v>1793</v>
      </c>
      <c r="F444" t="s">
        <v>1797</v>
      </c>
      <c r="G444" t="str">
        <f>YEAR(tblSiparisler[[#This Row],[SiparisTarihi]])&amp;"-"&amp;TEXT(MONTH(tblSiparisler[[#This Row],[SiparisTarihi]]),"00")</f>
        <v>2025-04</v>
      </c>
      <c r="H444">
        <f>YEAR(tblSiparisler[[#This Row],[SiparisTarihi]])</f>
        <v>2025</v>
      </c>
      <c r="I444">
        <f>MONTH(tblSiparisler[[#This Row],[SiparisTarihi]])</f>
        <v>4</v>
      </c>
      <c r="J444" s="18" t="str">
        <f>CHOOSE(tblSiparisler[[#This Row],[AyNo]],"Ocak","Şubat","Mart","Nisan","Mayıs","Haziran","Temmuz","Ağustos","Eylül","Ekim","Kasım","Aralık")</f>
        <v>Nisan</v>
      </c>
    </row>
    <row r="445" spans="1:10">
      <c r="A445">
        <v>444</v>
      </c>
      <c r="B445">
        <v>101</v>
      </c>
      <c r="C445" s="4">
        <v>45834</v>
      </c>
      <c r="D445" t="s">
        <v>1796</v>
      </c>
      <c r="E445" t="s">
        <v>1798</v>
      </c>
      <c r="F445" t="s">
        <v>1797</v>
      </c>
      <c r="G445" t="str">
        <f>YEAR(tblSiparisler[[#This Row],[SiparisTarihi]])&amp;"-"&amp;TEXT(MONTH(tblSiparisler[[#This Row],[SiparisTarihi]]),"00")</f>
        <v>2025-06</v>
      </c>
      <c r="H445">
        <f>YEAR(tblSiparisler[[#This Row],[SiparisTarihi]])</f>
        <v>2025</v>
      </c>
      <c r="I445">
        <f>MONTH(tblSiparisler[[#This Row],[SiparisTarihi]])</f>
        <v>6</v>
      </c>
      <c r="J445" s="18" t="str">
        <f>CHOOSE(tblSiparisler[[#This Row],[AyNo]],"Ocak","Şubat","Mart","Nisan","Mayıs","Haziran","Temmuz","Ağustos","Eylül","Ekim","Kasım","Aralık")</f>
        <v>Haziran</v>
      </c>
    </row>
    <row r="446" spans="1:10">
      <c r="A446">
        <v>445</v>
      </c>
      <c r="B446">
        <v>656</v>
      </c>
      <c r="C446" s="4">
        <v>45636</v>
      </c>
      <c r="D446" t="s">
        <v>1795</v>
      </c>
      <c r="E446" t="s">
        <v>1793</v>
      </c>
      <c r="F446" t="s">
        <v>1799</v>
      </c>
      <c r="G446" t="str">
        <f>YEAR(tblSiparisler[[#This Row],[SiparisTarihi]])&amp;"-"&amp;TEXT(MONTH(tblSiparisler[[#This Row],[SiparisTarihi]]),"00")</f>
        <v>2024-12</v>
      </c>
      <c r="H446">
        <f>YEAR(tblSiparisler[[#This Row],[SiparisTarihi]])</f>
        <v>2024</v>
      </c>
      <c r="I446">
        <f>MONTH(tblSiparisler[[#This Row],[SiparisTarihi]])</f>
        <v>12</v>
      </c>
      <c r="J446" s="18" t="str">
        <f>CHOOSE(tblSiparisler[[#This Row],[AyNo]],"Ocak","Şubat","Mart","Nisan","Mayıs","Haziran","Temmuz","Ağustos","Eylül","Ekim","Kasım","Aralık")</f>
        <v>Aralık</v>
      </c>
    </row>
    <row r="447" spans="1:10">
      <c r="A447">
        <v>446</v>
      </c>
      <c r="B447">
        <v>506</v>
      </c>
      <c r="C447" s="4">
        <v>45738</v>
      </c>
      <c r="D447" t="s">
        <v>1792</v>
      </c>
      <c r="E447" t="s">
        <v>1793</v>
      </c>
      <c r="F447" t="s">
        <v>1797</v>
      </c>
      <c r="G447" t="str">
        <f>YEAR(tblSiparisler[[#This Row],[SiparisTarihi]])&amp;"-"&amp;TEXT(MONTH(tblSiparisler[[#This Row],[SiparisTarihi]]),"00")</f>
        <v>2025-03</v>
      </c>
      <c r="H447">
        <f>YEAR(tblSiparisler[[#This Row],[SiparisTarihi]])</f>
        <v>2025</v>
      </c>
      <c r="I447">
        <f>MONTH(tblSiparisler[[#This Row],[SiparisTarihi]])</f>
        <v>3</v>
      </c>
      <c r="J447" s="18" t="str">
        <f>CHOOSE(tblSiparisler[[#This Row],[AyNo]],"Ocak","Şubat","Mart","Nisan","Mayıs","Haziran","Temmuz","Ağustos","Eylül","Ekim","Kasım","Aralık")</f>
        <v>Mart</v>
      </c>
    </row>
    <row r="448" spans="1:10">
      <c r="A448">
        <v>447</v>
      </c>
      <c r="B448">
        <v>119</v>
      </c>
      <c r="C448" s="4">
        <v>45299</v>
      </c>
      <c r="D448" t="s">
        <v>1795</v>
      </c>
      <c r="E448" t="s">
        <v>1793</v>
      </c>
      <c r="F448" t="s">
        <v>1794</v>
      </c>
      <c r="G448" t="str">
        <f>YEAR(tblSiparisler[[#This Row],[SiparisTarihi]])&amp;"-"&amp;TEXT(MONTH(tblSiparisler[[#This Row],[SiparisTarihi]]),"00")</f>
        <v>2024-01</v>
      </c>
      <c r="H448">
        <f>YEAR(tblSiparisler[[#This Row],[SiparisTarihi]])</f>
        <v>2024</v>
      </c>
      <c r="I448">
        <f>MONTH(tblSiparisler[[#This Row],[SiparisTarihi]])</f>
        <v>1</v>
      </c>
      <c r="J448" s="18" t="str">
        <f>CHOOSE(tblSiparisler[[#This Row],[AyNo]],"Ocak","Şubat","Mart","Nisan","Mayıs","Haziran","Temmuz","Ağustos","Eylül","Ekim","Kasım","Aralık")</f>
        <v>Ocak</v>
      </c>
    </row>
    <row r="449" spans="1:10">
      <c r="A449">
        <v>448</v>
      </c>
      <c r="B449">
        <v>614</v>
      </c>
      <c r="C449" s="4">
        <v>45529</v>
      </c>
      <c r="D449" t="s">
        <v>1792</v>
      </c>
      <c r="E449" t="s">
        <v>1793</v>
      </c>
      <c r="F449" t="s">
        <v>1794</v>
      </c>
      <c r="G449" t="str">
        <f>YEAR(tblSiparisler[[#This Row],[SiparisTarihi]])&amp;"-"&amp;TEXT(MONTH(tblSiparisler[[#This Row],[SiparisTarihi]]),"00")</f>
        <v>2024-08</v>
      </c>
      <c r="H449">
        <f>YEAR(tblSiparisler[[#This Row],[SiparisTarihi]])</f>
        <v>2024</v>
      </c>
      <c r="I449">
        <f>MONTH(tblSiparisler[[#This Row],[SiparisTarihi]])</f>
        <v>8</v>
      </c>
      <c r="J449" s="18" t="str">
        <f>CHOOSE(tblSiparisler[[#This Row],[AyNo]],"Ocak","Şubat","Mart","Nisan","Mayıs","Haziran","Temmuz","Ağustos","Eylül","Ekim","Kasım","Aralık")</f>
        <v>Ağustos</v>
      </c>
    </row>
    <row r="450" spans="1:10">
      <c r="A450">
        <v>449</v>
      </c>
      <c r="B450">
        <v>340</v>
      </c>
      <c r="C450" s="4">
        <v>45576</v>
      </c>
      <c r="D450" t="s">
        <v>1792</v>
      </c>
      <c r="E450" t="s">
        <v>1793</v>
      </c>
      <c r="F450" t="s">
        <v>1797</v>
      </c>
      <c r="G450" t="str">
        <f>YEAR(tblSiparisler[[#This Row],[SiparisTarihi]])&amp;"-"&amp;TEXT(MONTH(tblSiparisler[[#This Row],[SiparisTarihi]]),"00")</f>
        <v>2024-10</v>
      </c>
      <c r="H450">
        <f>YEAR(tblSiparisler[[#This Row],[SiparisTarihi]])</f>
        <v>2024</v>
      </c>
      <c r="I450">
        <f>MONTH(tblSiparisler[[#This Row],[SiparisTarihi]])</f>
        <v>10</v>
      </c>
      <c r="J450" s="18" t="str">
        <f>CHOOSE(tblSiparisler[[#This Row],[AyNo]],"Ocak","Şubat","Mart","Nisan","Mayıs","Haziran","Temmuz","Ağustos","Eylül","Ekim","Kasım","Aralık")</f>
        <v>Ekim</v>
      </c>
    </row>
    <row r="451" spans="1:10">
      <c r="A451">
        <v>450</v>
      </c>
      <c r="B451">
        <v>134</v>
      </c>
      <c r="C451" s="4">
        <v>45557</v>
      </c>
      <c r="D451" t="s">
        <v>1796</v>
      </c>
      <c r="E451" t="s">
        <v>1793</v>
      </c>
      <c r="F451" t="s">
        <v>1799</v>
      </c>
      <c r="G451" t="str">
        <f>YEAR(tblSiparisler[[#This Row],[SiparisTarihi]])&amp;"-"&amp;TEXT(MONTH(tblSiparisler[[#This Row],[SiparisTarihi]]),"00")</f>
        <v>2024-09</v>
      </c>
      <c r="H451">
        <f>YEAR(tblSiparisler[[#This Row],[SiparisTarihi]])</f>
        <v>2024</v>
      </c>
      <c r="I451">
        <f>MONTH(tblSiparisler[[#This Row],[SiparisTarihi]])</f>
        <v>9</v>
      </c>
      <c r="J451" s="18" t="str">
        <f>CHOOSE(tblSiparisler[[#This Row],[AyNo]],"Ocak","Şubat","Mart","Nisan","Mayıs","Haziran","Temmuz","Ağustos","Eylül","Ekim","Kasım","Aralık")</f>
        <v>Eylül</v>
      </c>
    </row>
    <row r="452" spans="1:10">
      <c r="A452">
        <v>451</v>
      </c>
      <c r="B452">
        <v>430</v>
      </c>
      <c r="C452" s="4">
        <v>45491</v>
      </c>
      <c r="D452" t="s">
        <v>1792</v>
      </c>
      <c r="E452" t="s">
        <v>1800</v>
      </c>
      <c r="F452" t="s">
        <v>1797</v>
      </c>
      <c r="G452" t="str">
        <f>YEAR(tblSiparisler[[#This Row],[SiparisTarihi]])&amp;"-"&amp;TEXT(MONTH(tblSiparisler[[#This Row],[SiparisTarihi]]),"00")</f>
        <v>2024-07</v>
      </c>
      <c r="H452">
        <f>YEAR(tblSiparisler[[#This Row],[SiparisTarihi]])</f>
        <v>2024</v>
      </c>
      <c r="I452">
        <f>MONTH(tblSiparisler[[#This Row],[SiparisTarihi]])</f>
        <v>7</v>
      </c>
      <c r="J452" s="18" t="str">
        <f>CHOOSE(tblSiparisler[[#This Row],[AyNo]],"Ocak","Şubat","Mart","Nisan","Mayıs","Haziran","Temmuz","Ağustos","Eylül","Ekim","Kasım","Aralık")</f>
        <v>Temmuz</v>
      </c>
    </row>
    <row r="453" spans="1:10">
      <c r="A453">
        <v>452</v>
      </c>
      <c r="B453">
        <v>359</v>
      </c>
      <c r="C453" s="4">
        <v>45404</v>
      </c>
      <c r="D453" t="s">
        <v>1795</v>
      </c>
      <c r="E453" t="s">
        <v>1798</v>
      </c>
      <c r="F453" t="s">
        <v>1797</v>
      </c>
      <c r="G453" t="str">
        <f>YEAR(tblSiparisler[[#This Row],[SiparisTarihi]])&amp;"-"&amp;TEXT(MONTH(tblSiparisler[[#This Row],[SiparisTarihi]]),"00")</f>
        <v>2024-04</v>
      </c>
      <c r="H453">
        <f>YEAR(tblSiparisler[[#This Row],[SiparisTarihi]])</f>
        <v>2024</v>
      </c>
      <c r="I453">
        <f>MONTH(tblSiparisler[[#This Row],[SiparisTarihi]])</f>
        <v>4</v>
      </c>
      <c r="J453" s="18" t="str">
        <f>CHOOSE(tblSiparisler[[#This Row],[AyNo]],"Ocak","Şubat","Mart","Nisan","Mayıs","Haziran","Temmuz","Ağustos","Eylül","Ekim","Kasım","Aralık")</f>
        <v>Nisan</v>
      </c>
    </row>
    <row r="454" spans="1:10">
      <c r="A454">
        <v>453</v>
      </c>
      <c r="B454">
        <v>404</v>
      </c>
      <c r="C454" s="4">
        <v>45574</v>
      </c>
      <c r="D454" t="s">
        <v>1792</v>
      </c>
      <c r="E454" t="s">
        <v>1793</v>
      </c>
      <c r="F454" t="s">
        <v>1794</v>
      </c>
      <c r="G454" t="str">
        <f>YEAR(tblSiparisler[[#This Row],[SiparisTarihi]])&amp;"-"&amp;TEXT(MONTH(tblSiparisler[[#This Row],[SiparisTarihi]]),"00")</f>
        <v>2024-10</v>
      </c>
      <c r="H454">
        <f>YEAR(tblSiparisler[[#This Row],[SiparisTarihi]])</f>
        <v>2024</v>
      </c>
      <c r="I454">
        <f>MONTH(tblSiparisler[[#This Row],[SiparisTarihi]])</f>
        <v>10</v>
      </c>
      <c r="J454" s="18" t="str">
        <f>CHOOSE(tblSiparisler[[#This Row],[AyNo]],"Ocak","Şubat","Mart","Nisan","Mayıs","Haziran","Temmuz","Ağustos","Eylül","Ekim","Kasım","Aralık")</f>
        <v>Ekim</v>
      </c>
    </row>
    <row r="455" spans="1:10">
      <c r="A455">
        <v>454</v>
      </c>
      <c r="B455">
        <v>742</v>
      </c>
      <c r="C455" s="4">
        <v>45825</v>
      </c>
      <c r="D455" t="s">
        <v>1792</v>
      </c>
      <c r="E455" t="s">
        <v>1800</v>
      </c>
      <c r="F455" t="s">
        <v>1794</v>
      </c>
      <c r="G455" t="str">
        <f>YEAR(tblSiparisler[[#This Row],[SiparisTarihi]])&amp;"-"&amp;TEXT(MONTH(tblSiparisler[[#This Row],[SiparisTarihi]]),"00")</f>
        <v>2025-06</v>
      </c>
      <c r="H455">
        <f>YEAR(tblSiparisler[[#This Row],[SiparisTarihi]])</f>
        <v>2025</v>
      </c>
      <c r="I455">
        <f>MONTH(tblSiparisler[[#This Row],[SiparisTarihi]])</f>
        <v>6</v>
      </c>
      <c r="J455" s="18" t="str">
        <f>CHOOSE(tblSiparisler[[#This Row],[AyNo]],"Ocak","Şubat","Mart","Nisan","Mayıs","Haziran","Temmuz","Ağustos","Eylül","Ekim","Kasım","Aralık")</f>
        <v>Haziran</v>
      </c>
    </row>
    <row r="456" spans="1:10">
      <c r="A456">
        <v>455</v>
      </c>
      <c r="B456">
        <v>220</v>
      </c>
      <c r="C456" s="4">
        <v>45495</v>
      </c>
      <c r="D456" t="s">
        <v>1795</v>
      </c>
      <c r="E456" t="s">
        <v>1793</v>
      </c>
      <c r="F456" t="s">
        <v>1794</v>
      </c>
      <c r="G456" t="str">
        <f>YEAR(tblSiparisler[[#This Row],[SiparisTarihi]])&amp;"-"&amp;TEXT(MONTH(tblSiparisler[[#This Row],[SiparisTarihi]]),"00")</f>
        <v>2024-07</v>
      </c>
      <c r="H456">
        <f>YEAR(tblSiparisler[[#This Row],[SiparisTarihi]])</f>
        <v>2024</v>
      </c>
      <c r="I456">
        <f>MONTH(tblSiparisler[[#This Row],[SiparisTarihi]])</f>
        <v>7</v>
      </c>
      <c r="J456" s="18" t="str">
        <f>CHOOSE(tblSiparisler[[#This Row],[AyNo]],"Ocak","Şubat","Mart","Nisan","Mayıs","Haziran","Temmuz","Ağustos","Eylül","Ekim","Kasım","Aralık")</f>
        <v>Temmuz</v>
      </c>
    </row>
    <row r="457" spans="1:10">
      <c r="A457">
        <v>456</v>
      </c>
      <c r="B457">
        <v>492</v>
      </c>
      <c r="C457" s="4">
        <v>45938</v>
      </c>
      <c r="D457" t="s">
        <v>1795</v>
      </c>
      <c r="E457" t="s">
        <v>1793</v>
      </c>
      <c r="F457" t="s">
        <v>1794</v>
      </c>
      <c r="G457" t="str">
        <f>YEAR(tblSiparisler[[#This Row],[SiparisTarihi]])&amp;"-"&amp;TEXT(MONTH(tblSiparisler[[#This Row],[SiparisTarihi]]),"00")</f>
        <v>2025-10</v>
      </c>
      <c r="H457">
        <f>YEAR(tblSiparisler[[#This Row],[SiparisTarihi]])</f>
        <v>2025</v>
      </c>
      <c r="I457">
        <f>MONTH(tblSiparisler[[#This Row],[SiparisTarihi]])</f>
        <v>10</v>
      </c>
      <c r="J457" s="18" t="str">
        <f>CHOOSE(tblSiparisler[[#This Row],[AyNo]],"Ocak","Şubat","Mart","Nisan","Mayıs","Haziran","Temmuz","Ağustos","Eylül","Ekim","Kasım","Aralık")</f>
        <v>Ekim</v>
      </c>
    </row>
    <row r="458" spans="1:10">
      <c r="A458">
        <v>457</v>
      </c>
      <c r="B458">
        <v>276</v>
      </c>
      <c r="C458" s="4">
        <v>45784</v>
      </c>
      <c r="D458" t="s">
        <v>1792</v>
      </c>
      <c r="E458" t="s">
        <v>1793</v>
      </c>
      <c r="F458" t="s">
        <v>1799</v>
      </c>
      <c r="G458" t="str">
        <f>YEAR(tblSiparisler[[#This Row],[SiparisTarihi]])&amp;"-"&amp;TEXT(MONTH(tblSiparisler[[#This Row],[SiparisTarihi]]),"00")</f>
        <v>2025-05</v>
      </c>
      <c r="H458">
        <f>YEAR(tblSiparisler[[#This Row],[SiparisTarihi]])</f>
        <v>2025</v>
      </c>
      <c r="I458">
        <f>MONTH(tblSiparisler[[#This Row],[SiparisTarihi]])</f>
        <v>5</v>
      </c>
      <c r="J458" s="18" t="str">
        <f>CHOOSE(tblSiparisler[[#This Row],[AyNo]],"Ocak","Şubat","Mart","Nisan","Mayıs","Haziran","Temmuz","Ağustos","Eylül","Ekim","Kasım","Aralık")</f>
        <v>Mayıs</v>
      </c>
    </row>
    <row r="459" spans="1:10">
      <c r="A459">
        <v>458</v>
      </c>
      <c r="B459">
        <v>614</v>
      </c>
      <c r="C459" s="4">
        <v>45787</v>
      </c>
      <c r="D459" t="s">
        <v>1801</v>
      </c>
      <c r="E459" t="s">
        <v>1800</v>
      </c>
      <c r="F459" t="s">
        <v>1794</v>
      </c>
      <c r="G459" t="str">
        <f>YEAR(tblSiparisler[[#This Row],[SiparisTarihi]])&amp;"-"&amp;TEXT(MONTH(tblSiparisler[[#This Row],[SiparisTarihi]]),"00")</f>
        <v>2025-05</v>
      </c>
      <c r="H459">
        <f>YEAR(tblSiparisler[[#This Row],[SiparisTarihi]])</f>
        <v>2025</v>
      </c>
      <c r="I459">
        <f>MONTH(tblSiparisler[[#This Row],[SiparisTarihi]])</f>
        <v>5</v>
      </c>
      <c r="J459" s="18" t="str">
        <f>CHOOSE(tblSiparisler[[#This Row],[AyNo]],"Ocak","Şubat","Mart","Nisan","Mayıs","Haziran","Temmuz","Ağustos","Eylül","Ekim","Kasım","Aralık")</f>
        <v>Mayıs</v>
      </c>
    </row>
    <row r="460" spans="1:10">
      <c r="A460">
        <v>459</v>
      </c>
      <c r="B460">
        <v>539</v>
      </c>
      <c r="C460" s="4">
        <v>45713</v>
      </c>
      <c r="D460" t="s">
        <v>1792</v>
      </c>
      <c r="E460" t="s">
        <v>1793</v>
      </c>
      <c r="F460" t="s">
        <v>1797</v>
      </c>
      <c r="G460" t="str">
        <f>YEAR(tblSiparisler[[#This Row],[SiparisTarihi]])&amp;"-"&amp;TEXT(MONTH(tblSiparisler[[#This Row],[SiparisTarihi]]),"00")</f>
        <v>2025-02</v>
      </c>
      <c r="H460">
        <f>YEAR(tblSiparisler[[#This Row],[SiparisTarihi]])</f>
        <v>2025</v>
      </c>
      <c r="I460">
        <f>MONTH(tblSiparisler[[#This Row],[SiparisTarihi]])</f>
        <v>2</v>
      </c>
      <c r="J460" s="18" t="str">
        <f>CHOOSE(tblSiparisler[[#This Row],[AyNo]],"Ocak","Şubat","Mart","Nisan","Mayıs","Haziran","Temmuz","Ağustos","Eylül","Ekim","Kasım","Aralık")</f>
        <v>Şubat</v>
      </c>
    </row>
    <row r="461" spans="1:10">
      <c r="A461">
        <v>460</v>
      </c>
      <c r="B461">
        <v>18</v>
      </c>
      <c r="C461" s="4">
        <v>45313</v>
      </c>
      <c r="D461" t="s">
        <v>1801</v>
      </c>
      <c r="E461" t="s">
        <v>1793</v>
      </c>
      <c r="F461" t="s">
        <v>1794</v>
      </c>
      <c r="G461" t="str">
        <f>YEAR(tblSiparisler[[#This Row],[SiparisTarihi]])&amp;"-"&amp;TEXT(MONTH(tblSiparisler[[#This Row],[SiparisTarihi]]),"00")</f>
        <v>2024-01</v>
      </c>
      <c r="H461">
        <f>YEAR(tblSiparisler[[#This Row],[SiparisTarihi]])</f>
        <v>2024</v>
      </c>
      <c r="I461">
        <f>MONTH(tblSiparisler[[#This Row],[SiparisTarihi]])</f>
        <v>1</v>
      </c>
      <c r="J461" s="18" t="str">
        <f>CHOOSE(tblSiparisler[[#This Row],[AyNo]],"Ocak","Şubat","Mart","Nisan","Mayıs","Haziran","Temmuz","Ağustos","Eylül","Ekim","Kasım","Aralık")</f>
        <v>Ocak</v>
      </c>
    </row>
    <row r="462" spans="1:10">
      <c r="A462">
        <v>461</v>
      </c>
      <c r="B462">
        <v>191</v>
      </c>
      <c r="C462" s="4">
        <v>45305</v>
      </c>
      <c r="D462" t="s">
        <v>1792</v>
      </c>
      <c r="E462" t="s">
        <v>1793</v>
      </c>
      <c r="F462" t="s">
        <v>1799</v>
      </c>
      <c r="G462" t="str">
        <f>YEAR(tblSiparisler[[#This Row],[SiparisTarihi]])&amp;"-"&amp;TEXT(MONTH(tblSiparisler[[#This Row],[SiparisTarihi]]),"00")</f>
        <v>2024-01</v>
      </c>
      <c r="H462">
        <f>YEAR(tblSiparisler[[#This Row],[SiparisTarihi]])</f>
        <v>2024</v>
      </c>
      <c r="I462">
        <f>MONTH(tblSiparisler[[#This Row],[SiparisTarihi]])</f>
        <v>1</v>
      </c>
      <c r="J462" s="18" t="str">
        <f>CHOOSE(tblSiparisler[[#This Row],[AyNo]],"Ocak","Şubat","Mart","Nisan","Mayıs","Haziran","Temmuz","Ağustos","Eylül","Ekim","Kasım","Aralık")</f>
        <v>Ocak</v>
      </c>
    </row>
    <row r="463" spans="1:10">
      <c r="A463">
        <v>462</v>
      </c>
      <c r="B463">
        <v>21</v>
      </c>
      <c r="C463" s="4">
        <v>45938</v>
      </c>
      <c r="D463" t="s">
        <v>1795</v>
      </c>
      <c r="E463" t="s">
        <v>1793</v>
      </c>
      <c r="F463" t="s">
        <v>1797</v>
      </c>
      <c r="G463" t="str">
        <f>YEAR(tblSiparisler[[#This Row],[SiparisTarihi]])&amp;"-"&amp;TEXT(MONTH(tblSiparisler[[#This Row],[SiparisTarihi]]),"00")</f>
        <v>2025-10</v>
      </c>
      <c r="H463">
        <f>YEAR(tblSiparisler[[#This Row],[SiparisTarihi]])</f>
        <v>2025</v>
      </c>
      <c r="I463">
        <f>MONTH(tblSiparisler[[#This Row],[SiparisTarihi]])</f>
        <v>10</v>
      </c>
      <c r="J463" s="18" t="str">
        <f>CHOOSE(tblSiparisler[[#This Row],[AyNo]],"Ocak","Şubat","Mart","Nisan","Mayıs","Haziran","Temmuz","Ağustos","Eylül","Ekim","Kasım","Aralık")</f>
        <v>Ekim</v>
      </c>
    </row>
    <row r="464" spans="1:10">
      <c r="A464">
        <v>463</v>
      </c>
      <c r="B464">
        <v>696</v>
      </c>
      <c r="C464" s="4">
        <v>45378</v>
      </c>
      <c r="D464" t="s">
        <v>1792</v>
      </c>
      <c r="E464" t="s">
        <v>1793</v>
      </c>
      <c r="F464" t="s">
        <v>1794</v>
      </c>
      <c r="G464" t="str">
        <f>YEAR(tblSiparisler[[#This Row],[SiparisTarihi]])&amp;"-"&amp;TEXT(MONTH(tblSiparisler[[#This Row],[SiparisTarihi]]),"00")</f>
        <v>2024-03</v>
      </c>
      <c r="H464">
        <f>YEAR(tblSiparisler[[#This Row],[SiparisTarihi]])</f>
        <v>2024</v>
      </c>
      <c r="I464">
        <f>MONTH(tblSiparisler[[#This Row],[SiparisTarihi]])</f>
        <v>3</v>
      </c>
      <c r="J464" s="18" t="str">
        <f>CHOOSE(tblSiparisler[[#This Row],[AyNo]],"Ocak","Şubat","Mart","Nisan","Mayıs","Haziran","Temmuz","Ağustos","Eylül","Ekim","Kasım","Aralık")</f>
        <v>Mart</v>
      </c>
    </row>
    <row r="465" spans="1:10">
      <c r="A465">
        <v>464</v>
      </c>
      <c r="B465">
        <v>659</v>
      </c>
      <c r="C465" s="4">
        <v>45611</v>
      </c>
      <c r="D465" t="s">
        <v>1795</v>
      </c>
      <c r="E465" t="s">
        <v>1793</v>
      </c>
      <c r="F465" t="s">
        <v>1794</v>
      </c>
      <c r="G465" t="str">
        <f>YEAR(tblSiparisler[[#This Row],[SiparisTarihi]])&amp;"-"&amp;TEXT(MONTH(tblSiparisler[[#This Row],[SiparisTarihi]]),"00")</f>
        <v>2024-11</v>
      </c>
      <c r="H465">
        <f>YEAR(tblSiparisler[[#This Row],[SiparisTarihi]])</f>
        <v>2024</v>
      </c>
      <c r="I465">
        <f>MONTH(tblSiparisler[[#This Row],[SiparisTarihi]])</f>
        <v>11</v>
      </c>
      <c r="J465" s="18" t="str">
        <f>CHOOSE(tblSiparisler[[#This Row],[AyNo]],"Ocak","Şubat","Mart","Nisan","Mayıs","Haziran","Temmuz","Ağustos","Eylül","Ekim","Kasım","Aralık")</f>
        <v>Kasım</v>
      </c>
    </row>
    <row r="466" spans="1:10">
      <c r="A466">
        <v>465</v>
      </c>
      <c r="B466">
        <v>375</v>
      </c>
      <c r="C466" s="4">
        <v>45590</v>
      </c>
      <c r="D466" t="s">
        <v>1792</v>
      </c>
      <c r="E466" t="s">
        <v>1793</v>
      </c>
      <c r="F466" t="s">
        <v>1797</v>
      </c>
      <c r="G466" t="str">
        <f>YEAR(tblSiparisler[[#This Row],[SiparisTarihi]])&amp;"-"&amp;TEXT(MONTH(tblSiparisler[[#This Row],[SiparisTarihi]]),"00")</f>
        <v>2024-10</v>
      </c>
      <c r="H466">
        <f>YEAR(tblSiparisler[[#This Row],[SiparisTarihi]])</f>
        <v>2024</v>
      </c>
      <c r="I466">
        <f>MONTH(tblSiparisler[[#This Row],[SiparisTarihi]])</f>
        <v>10</v>
      </c>
      <c r="J466" s="18" t="str">
        <f>CHOOSE(tblSiparisler[[#This Row],[AyNo]],"Ocak","Şubat","Mart","Nisan","Mayıs","Haziran","Temmuz","Ağustos","Eylül","Ekim","Kasım","Aralık")</f>
        <v>Ekim</v>
      </c>
    </row>
    <row r="467" spans="1:10">
      <c r="A467">
        <v>466</v>
      </c>
      <c r="B467">
        <v>16</v>
      </c>
      <c r="C467" s="4">
        <v>45800</v>
      </c>
      <c r="D467" t="s">
        <v>1795</v>
      </c>
      <c r="E467" t="s">
        <v>1798</v>
      </c>
      <c r="F467" t="s">
        <v>1794</v>
      </c>
      <c r="G467" t="str">
        <f>YEAR(tblSiparisler[[#This Row],[SiparisTarihi]])&amp;"-"&amp;TEXT(MONTH(tblSiparisler[[#This Row],[SiparisTarihi]]),"00")</f>
        <v>2025-05</v>
      </c>
      <c r="H467">
        <f>YEAR(tblSiparisler[[#This Row],[SiparisTarihi]])</f>
        <v>2025</v>
      </c>
      <c r="I467">
        <f>MONTH(tblSiparisler[[#This Row],[SiparisTarihi]])</f>
        <v>5</v>
      </c>
      <c r="J467" s="18" t="str">
        <f>CHOOSE(tblSiparisler[[#This Row],[AyNo]],"Ocak","Şubat","Mart","Nisan","Mayıs","Haziran","Temmuz","Ağustos","Eylül","Ekim","Kasım","Aralık")</f>
        <v>Mayıs</v>
      </c>
    </row>
    <row r="468" spans="1:10">
      <c r="A468">
        <v>467</v>
      </c>
      <c r="B468">
        <v>241</v>
      </c>
      <c r="C468" s="4">
        <v>45439</v>
      </c>
      <c r="D468" t="s">
        <v>1801</v>
      </c>
      <c r="E468" t="s">
        <v>1802</v>
      </c>
      <c r="F468" t="s">
        <v>1797</v>
      </c>
      <c r="G468" t="str">
        <f>YEAR(tblSiparisler[[#This Row],[SiparisTarihi]])&amp;"-"&amp;TEXT(MONTH(tblSiparisler[[#This Row],[SiparisTarihi]]),"00")</f>
        <v>2024-05</v>
      </c>
      <c r="H468">
        <f>YEAR(tblSiparisler[[#This Row],[SiparisTarihi]])</f>
        <v>2024</v>
      </c>
      <c r="I468">
        <f>MONTH(tblSiparisler[[#This Row],[SiparisTarihi]])</f>
        <v>5</v>
      </c>
      <c r="J468" s="18" t="str">
        <f>CHOOSE(tblSiparisler[[#This Row],[AyNo]],"Ocak","Şubat","Mart","Nisan","Mayıs","Haziran","Temmuz","Ağustos","Eylül","Ekim","Kasım","Aralık")</f>
        <v>Mayıs</v>
      </c>
    </row>
    <row r="469" spans="1:10">
      <c r="A469">
        <v>468</v>
      </c>
      <c r="B469">
        <v>314</v>
      </c>
      <c r="C469" s="4">
        <v>45776</v>
      </c>
      <c r="D469" t="s">
        <v>1792</v>
      </c>
      <c r="E469" t="s">
        <v>1800</v>
      </c>
      <c r="F469" t="s">
        <v>1794</v>
      </c>
      <c r="G469" t="str">
        <f>YEAR(tblSiparisler[[#This Row],[SiparisTarihi]])&amp;"-"&amp;TEXT(MONTH(tblSiparisler[[#This Row],[SiparisTarihi]]),"00")</f>
        <v>2025-04</v>
      </c>
      <c r="H469">
        <f>YEAR(tblSiparisler[[#This Row],[SiparisTarihi]])</f>
        <v>2025</v>
      </c>
      <c r="I469">
        <f>MONTH(tblSiparisler[[#This Row],[SiparisTarihi]])</f>
        <v>4</v>
      </c>
      <c r="J469" s="18" t="str">
        <f>CHOOSE(tblSiparisler[[#This Row],[AyNo]],"Ocak","Şubat","Mart","Nisan","Mayıs","Haziran","Temmuz","Ağustos","Eylül","Ekim","Kasım","Aralık")</f>
        <v>Nisan</v>
      </c>
    </row>
    <row r="470" spans="1:10">
      <c r="A470">
        <v>469</v>
      </c>
      <c r="B470">
        <v>117</v>
      </c>
      <c r="C470" s="4">
        <v>45621</v>
      </c>
      <c r="D470" t="s">
        <v>1795</v>
      </c>
      <c r="E470" t="s">
        <v>1793</v>
      </c>
      <c r="F470" t="s">
        <v>1799</v>
      </c>
      <c r="G470" t="str">
        <f>YEAR(tblSiparisler[[#This Row],[SiparisTarihi]])&amp;"-"&amp;TEXT(MONTH(tblSiparisler[[#This Row],[SiparisTarihi]]),"00")</f>
        <v>2024-11</v>
      </c>
      <c r="H470">
        <f>YEAR(tblSiparisler[[#This Row],[SiparisTarihi]])</f>
        <v>2024</v>
      </c>
      <c r="I470">
        <f>MONTH(tblSiparisler[[#This Row],[SiparisTarihi]])</f>
        <v>11</v>
      </c>
      <c r="J470" s="18" t="str">
        <f>CHOOSE(tblSiparisler[[#This Row],[AyNo]],"Ocak","Şubat","Mart","Nisan","Mayıs","Haziran","Temmuz","Ağustos","Eylül","Ekim","Kasım","Aralık")</f>
        <v>Kasım</v>
      </c>
    </row>
    <row r="471" spans="1:10">
      <c r="A471">
        <v>470</v>
      </c>
      <c r="B471">
        <v>243</v>
      </c>
      <c r="C471" s="4">
        <v>45959</v>
      </c>
      <c r="D471" t="s">
        <v>1792</v>
      </c>
      <c r="E471" t="s">
        <v>1793</v>
      </c>
      <c r="F471" t="s">
        <v>1794</v>
      </c>
      <c r="G471" t="str">
        <f>YEAR(tblSiparisler[[#This Row],[SiparisTarihi]])&amp;"-"&amp;TEXT(MONTH(tblSiparisler[[#This Row],[SiparisTarihi]]),"00")</f>
        <v>2025-10</v>
      </c>
      <c r="H471">
        <f>YEAR(tblSiparisler[[#This Row],[SiparisTarihi]])</f>
        <v>2025</v>
      </c>
      <c r="I471">
        <f>MONTH(tblSiparisler[[#This Row],[SiparisTarihi]])</f>
        <v>10</v>
      </c>
      <c r="J471" s="18" t="str">
        <f>CHOOSE(tblSiparisler[[#This Row],[AyNo]],"Ocak","Şubat","Mart","Nisan","Mayıs","Haziran","Temmuz","Ağustos","Eylül","Ekim","Kasım","Aralık")</f>
        <v>Ekim</v>
      </c>
    </row>
    <row r="472" spans="1:10">
      <c r="A472">
        <v>471</v>
      </c>
      <c r="B472">
        <v>595</v>
      </c>
      <c r="C472" s="4">
        <v>45462</v>
      </c>
      <c r="D472" t="s">
        <v>1792</v>
      </c>
      <c r="E472" t="s">
        <v>1800</v>
      </c>
      <c r="F472" t="s">
        <v>1797</v>
      </c>
      <c r="G472" t="str">
        <f>YEAR(tblSiparisler[[#This Row],[SiparisTarihi]])&amp;"-"&amp;TEXT(MONTH(tblSiparisler[[#This Row],[SiparisTarihi]]),"00")</f>
        <v>2024-06</v>
      </c>
      <c r="H472">
        <f>YEAR(tblSiparisler[[#This Row],[SiparisTarihi]])</f>
        <v>2024</v>
      </c>
      <c r="I472">
        <f>MONTH(tblSiparisler[[#This Row],[SiparisTarihi]])</f>
        <v>6</v>
      </c>
      <c r="J472" s="18" t="str">
        <f>CHOOSE(tblSiparisler[[#This Row],[AyNo]],"Ocak","Şubat","Mart","Nisan","Mayıs","Haziran","Temmuz","Ağustos","Eylül","Ekim","Kasım","Aralık")</f>
        <v>Haziran</v>
      </c>
    </row>
    <row r="473" spans="1:10">
      <c r="A473">
        <v>472</v>
      </c>
      <c r="B473">
        <v>540</v>
      </c>
      <c r="C473" s="4">
        <v>45827</v>
      </c>
      <c r="D473" t="s">
        <v>1792</v>
      </c>
      <c r="E473" t="s">
        <v>1798</v>
      </c>
      <c r="F473" t="s">
        <v>1794</v>
      </c>
      <c r="G473" t="str">
        <f>YEAR(tblSiparisler[[#This Row],[SiparisTarihi]])&amp;"-"&amp;TEXT(MONTH(tblSiparisler[[#This Row],[SiparisTarihi]]),"00")</f>
        <v>2025-06</v>
      </c>
      <c r="H473">
        <f>YEAR(tblSiparisler[[#This Row],[SiparisTarihi]])</f>
        <v>2025</v>
      </c>
      <c r="I473">
        <f>MONTH(tblSiparisler[[#This Row],[SiparisTarihi]])</f>
        <v>6</v>
      </c>
      <c r="J473" s="18" t="str">
        <f>CHOOSE(tblSiparisler[[#This Row],[AyNo]],"Ocak","Şubat","Mart","Nisan","Mayıs","Haziran","Temmuz","Ağustos","Eylül","Ekim","Kasım","Aralık")</f>
        <v>Haziran</v>
      </c>
    </row>
    <row r="474" spans="1:10">
      <c r="A474">
        <v>473</v>
      </c>
      <c r="B474">
        <v>569</v>
      </c>
      <c r="C474" s="4">
        <v>45823</v>
      </c>
      <c r="D474" t="s">
        <v>1795</v>
      </c>
      <c r="E474" t="s">
        <v>1793</v>
      </c>
      <c r="F474" t="s">
        <v>1797</v>
      </c>
      <c r="G474" t="str">
        <f>YEAR(tblSiparisler[[#This Row],[SiparisTarihi]])&amp;"-"&amp;TEXT(MONTH(tblSiparisler[[#This Row],[SiparisTarihi]]),"00")</f>
        <v>2025-06</v>
      </c>
      <c r="H474">
        <f>YEAR(tblSiparisler[[#This Row],[SiparisTarihi]])</f>
        <v>2025</v>
      </c>
      <c r="I474">
        <f>MONTH(tblSiparisler[[#This Row],[SiparisTarihi]])</f>
        <v>6</v>
      </c>
      <c r="J474" s="18" t="str">
        <f>CHOOSE(tblSiparisler[[#This Row],[AyNo]],"Ocak","Şubat","Mart","Nisan","Mayıs","Haziran","Temmuz","Ağustos","Eylül","Ekim","Kasım","Aralık")</f>
        <v>Haziran</v>
      </c>
    </row>
    <row r="475" spans="1:10">
      <c r="A475">
        <v>474</v>
      </c>
      <c r="B475">
        <v>419</v>
      </c>
      <c r="C475" s="4">
        <v>45777</v>
      </c>
      <c r="D475" t="s">
        <v>1792</v>
      </c>
      <c r="E475" t="s">
        <v>1793</v>
      </c>
      <c r="F475" t="s">
        <v>1797</v>
      </c>
      <c r="G475" t="str">
        <f>YEAR(tblSiparisler[[#This Row],[SiparisTarihi]])&amp;"-"&amp;TEXT(MONTH(tblSiparisler[[#This Row],[SiparisTarihi]]),"00")</f>
        <v>2025-04</v>
      </c>
      <c r="H475">
        <f>YEAR(tblSiparisler[[#This Row],[SiparisTarihi]])</f>
        <v>2025</v>
      </c>
      <c r="I475">
        <f>MONTH(tblSiparisler[[#This Row],[SiparisTarihi]])</f>
        <v>4</v>
      </c>
      <c r="J475" s="18" t="str">
        <f>CHOOSE(tblSiparisler[[#This Row],[AyNo]],"Ocak","Şubat","Mart","Nisan","Mayıs","Haziran","Temmuz","Ağustos","Eylül","Ekim","Kasım","Aralık")</f>
        <v>Nisan</v>
      </c>
    </row>
    <row r="476" spans="1:10">
      <c r="A476">
        <v>475</v>
      </c>
      <c r="B476">
        <v>429</v>
      </c>
      <c r="C476" s="4">
        <v>45630</v>
      </c>
      <c r="D476" t="s">
        <v>1792</v>
      </c>
      <c r="E476" t="s">
        <v>1793</v>
      </c>
      <c r="F476" t="s">
        <v>1794</v>
      </c>
      <c r="G476" t="str">
        <f>YEAR(tblSiparisler[[#This Row],[SiparisTarihi]])&amp;"-"&amp;TEXT(MONTH(tblSiparisler[[#This Row],[SiparisTarihi]]),"00")</f>
        <v>2024-12</v>
      </c>
      <c r="H476">
        <f>YEAR(tblSiparisler[[#This Row],[SiparisTarihi]])</f>
        <v>2024</v>
      </c>
      <c r="I476">
        <f>MONTH(tblSiparisler[[#This Row],[SiparisTarihi]])</f>
        <v>12</v>
      </c>
      <c r="J476" s="18" t="str">
        <f>CHOOSE(tblSiparisler[[#This Row],[AyNo]],"Ocak","Şubat","Mart","Nisan","Mayıs","Haziran","Temmuz","Ağustos","Eylül","Ekim","Kasım","Aralık")</f>
        <v>Aralık</v>
      </c>
    </row>
    <row r="477" spans="1:10">
      <c r="A477">
        <v>476</v>
      </c>
      <c r="B477">
        <v>739</v>
      </c>
      <c r="C477" s="4">
        <v>45573</v>
      </c>
      <c r="D477" t="s">
        <v>1792</v>
      </c>
      <c r="E477" t="s">
        <v>1798</v>
      </c>
      <c r="F477" t="s">
        <v>1797</v>
      </c>
      <c r="G477" t="str">
        <f>YEAR(tblSiparisler[[#This Row],[SiparisTarihi]])&amp;"-"&amp;TEXT(MONTH(tblSiparisler[[#This Row],[SiparisTarihi]]),"00")</f>
        <v>2024-10</v>
      </c>
      <c r="H477">
        <f>YEAR(tblSiparisler[[#This Row],[SiparisTarihi]])</f>
        <v>2024</v>
      </c>
      <c r="I477">
        <f>MONTH(tblSiparisler[[#This Row],[SiparisTarihi]])</f>
        <v>10</v>
      </c>
      <c r="J477" s="18" t="str">
        <f>CHOOSE(tblSiparisler[[#This Row],[AyNo]],"Ocak","Şubat","Mart","Nisan","Mayıs","Haziran","Temmuz","Ağustos","Eylül","Ekim","Kasım","Aralık")</f>
        <v>Ekim</v>
      </c>
    </row>
    <row r="478" spans="1:10">
      <c r="A478">
        <v>477</v>
      </c>
      <c r="B478">
        <v>79</v>
      </c>
      <c r="C478" s="4">
        <v>45513</v>
      </c>
      <c r="D478" t="s">
        <v>1792</v>
      </c>
      <c r="E478" t="s">
        <v>1793</v>
      </c>
      <c r="F478" t="s">
        <v>1797</v>
      </c>
      <c r="G478" t="str">
        <f>YEAR(tblSiparisler[[#This Row],[SiparisTarihi]])&amp;"-"&amp;TEXT(MONTH(tblSiparisler[[#This Row],[SiparisTarihi]]),"00")</f>
        <v>2024-08</v>
      </c>
      <c r="H478">
        <f>YEAR(tblSiparisler[[#This Row],[SiparisTarihi]])</f>
        <v>2024</v>
      </c>
      <c r="I478">
        <f>MONTH(tblSiparisler[[#This Row],[SiparisTarihi]])</f>
        <v>8</v>
      </c>
      <c r="J478" s="18" t="str">
        <f>CHOOSE(tblSiparisler[[#This Row],[AyNo]],"Ocak","Şubat","Mart","Nisan","Mayıs","Haziran","Temmuz","Ağustos","Eylül","Ekim","Kasım","Aralık")</f>
        <v>Ağustos</v>
      </c>
    </row>
    <row r="479" spans="1:10">
      <c r="A479">
        <v>478</v>
      </c>
      <c r="B479">
        <v>3</v>
      </c>
      <c r="C479" s="4">
        <v>45529</v>
      </c>
      <c r="D479" t="s">
        <v>1796</v>
      </c>
      <c r="E479" t="s">
        <v>1793</v>
      </c>
      <c r="F479" t="s">
        <v>1794</v>
      </c>
      <c r="G479" t="str">
        <f>YEAR(tblSiparisler[[#This Row],[SiparisTarihi]])&amp;"-"&amp;TEXT(MONTH(tblSiparisler[[#This Row],[SiparisTarihi]]),"00")</f>
        <v>2024-08</v>
      </c>
      <c r="H479">
        <f>YEAR(tblSiparisler[[#This Row],[SiparisTarihi]])</f>
        <v>2024</v>
      </c>
      <c r="I479">
        <f>MONTH(tblSiparisler[[#This Row],[SiparisTarihi]])</f>
        <v>8</v>
      </c>
      <c r="J479" s="18" t="str">
        <f>CHOOSE(tblSiparisler[[#This Row],[AyNo]],"Ocak","Şubat","Mart","Nisan","Mayıs","Haziran","Temmuz","Ağustos","Eylül","Ekim","Kasım","Aralık")</f>
        <v>Ağustos</v>
      </c>
    </row>
    <row r="480" spans="1:10">
      <c r="A480">
        <v>479</v>
      </c>
      <c r="B480">
        <v>773</v>
      </c>
      <c r="C480" s="4">
        <v>45432</v>
      </c>
      <c r="D480" t="s">
        <v>1792</v>
      </c>
      <c r="E480" t="s">
        <v>1793</v>
      </c>
      <c r="F480" t="s">
        <v>1794</v>
      </c>
      <c r="G480" t="str">
        <f>YEAR(tblSiparisler[[#This Row],[SiparisTarihi]])&amp;"-"&amp;TEXT(MONTH(tblSiparisler[[#This Row],[SiparisTarihi]]),"00")</f>
        <v>2024-05</v>
      </c>
      <c r="H480">
        <f>YEAR(tblSiparisler[[#This Row],[SiparisTarihi]])</f>
        <v>2024</v>
      </c>
      <c r="I480">
        <f>MONTH(tblSiparisler[[#This Row],[SiparisTarihi]])</f>
        <v>5</v>
      </c>
      <c r="J480" s="18" t="str">
        <f>CHOOSE(tblSiparisler[[#This Row],[AyNo]],"Ocak","Şubat","Mart","Nisan","Mayıs","Haziran","Temmuz","Ağustos","Eylül","Ekim","Kasım","Aralık")</f>
        <v>Mayıs</v>
      </c>
    </row>
    <row r="481" spans="1:10">
      <c r="A481">
        <v>480</v>
      </c>
      <c r="B481">
        <v>614</v>
      </c>
      <c r="C481" s="4">
        <v>46015</v>
      </c>
      <c r="D481" t="s">
        <v>1792</v>
      </c>
      <c r="E481" t="s">
        <v>1793</v>
      </c>
      <c r="F481" t="s">
        <v>1794</v>
      </c>
      <c r="G481" t="str">
        <f>YEAR(tblSiparisler[[#This Row],[SiparisTarihi]])&amp;"-"&amp;TEXT(MONTH(tblSiparisler[[#This Row],[SiparisTarihi]]),"00")</f>
        <v>2025-12</v>
      </c>
      <c r="H481">
        <f>YEAR(tblSiparisler[[#This Row],[SiparisTarihi]])</f>
        <v>2025</v>
      </c>
      <c r="I481">
        <f>MONTH(tblSiparisler[[#This Row],[SiparisTarihi]])</f>
        <v>12</v>
      </c>
      <c r="J481" s="18" t="str">
        <f>CHOOSE(tblSiparisler[[#This Row],[AyNo]],"Ocak","Şubat","Mart","Nisan","Mayıs","Haziran","Temmuz","Ağustos","Eylül","Ekim","Kasım","Aralık")</f>
        <v>Aralık</v>
      </c>
    </row>
    <row r="482" spans="1:10">
      <c r="A482">
        <v>481</v>
      </c>
      <c r="B482">
        <v>448</v>
      </c>
      <c r="C482" s="4">
        <v>45793</v>
      </c>
      <c r="D482" t="s">
        <v>1795</v>
      </c>
      <c r="E482" t="s">
        <v>1793</v>
      </c>
      <c r="F482" t="s">
        <v>1797</v>
      </c>
      <c r="G482" t="str">
        <f>YEAR(tblSiparisler[[#This Row],[SiparisTarihi]])&amp;"-"&amp;TEXT(MONTH(tblSiparisler[[#This Row],[SiparisTarihi]]),"00")</f>
        <v>2025-05</v>
      </c>
      <c r="H482">
        <f>YEAR(tblSiparisler[[#This Row],[SiparisTarihi]])</f>
        <v>2025</v>
      </c>
      <c r="I482">
        <f>MONTH(tblSiparisler[[#This Row],[SiparisTarihi]])</f>
        <v>5</v>
      </c>
      <c r="J482" s="18" t="str">
        <f>CHOOSE(tblSiparisler[[#This Row],[AyNo]],"Ocak","Şubat","Mart","Nisan","Mayıs","Haziran","Temmuz","Ağustos","Eylül","Ekim","Kasım","Aralık")</f>
        <v>Mayıs</v>
      </c>
    </row>
    <row r="483" spans="1:10">
      <c r="A483">
        <v>482</v>
      </c>
      <c r="B483">
        <v>297</v>
      </c>
      <c r="C483" s="4">
        <v>45475</v>
      </c>
      <c r="D483" t="s">
        <v>1796</v>
      </c>
      <c r="E483" t="s">
        <v>1802</v>
      </c>
      <c r="F483" t="s">
        <v>1797</v>
      </c>
      <c r="G483" t="str">
        <f>YEAR(tblSiparisler[[#This Row],[SiparisTarihi]])&amp;"-"&amp;TEXT(MONTH(tblSiparisler[[#This Row],[SiparisTarihi]]),"00")</f>
        <v>2024-07</v>
      </c>
      <c r="H483">
        <f>YEAR(tblSiparisler[[#This Row],[SiparisTarihi]])</f>
        <v>2024</v>
      </c>
      <c r="I483">
        <f>MONTH(tblSiparisler[[#This Row],[SiparisTarihi]])</f>
        <v>7</v>
      </c>
      <c r="J483" s="18" t="str">
        <f>CHOOSE(tblSiparisler[[#This Row],[AyNo]],"Ocak","Şubat","Mart","Nisan","Mayıs","Haziran","Temmuz","Ağustos","Eylül","Ekim","Kasım","Aralık")</f>
        <v>Temmuz</v>
      </c>
    </row>
    <row r="484" spans="1:10">
      <c r="A484">
        <v>483</v>
      </c>
      <c r="B484">
        <v>287</v>
      </c>
      <c r="C484" s="4">
        <v>45551</v>
      </c>
      <c r="D484" t="s">
        <v>1792</v>
      </c>
      <c r="E484" t="s">
        <v>1793</v>
      </c>
      <c r="F484" t="s">
        <v>1797</v>
      </c>
      <c r="G484" t="str">
        <f>YEAR(tblSiparisler[[#This Row],[SiparisTarihi]])&amp;"-"&amp;TEXT(MONTH(tblSiparisler[[#This Row],[SiparisTarihi]]),"00")</f>
        <v>2024-09</v>
      </c>
      <c r="H484">
        <f>YEAR(tblSiparisler[[#This Row],[SiparisTarihi]])</f>
        <v>2024</v>
      </c>
      <c r="I484">
        <f>MONTH(tblSiparisler[[#This Row],[SiparisTarihi]])</f>
        <v>9</v>
      </c>
      <c r="J484" s="18" t="str">
        <f>CHOOSE(tblSiparisler[[#This Row],[AyNo]],"Ocak","Şubat","Mart","Nisan","Mayıs","Haziran","Temmuz","Ağustos","Eylül","Ekim","Kasım","Aralık")</f>
        <v>Eylül</v>
      </c>
    </row>
    <row r="485" spans="1:10">
      <c r="A485">
        <v>484</v>
      </c>
      <c r="B485">
        <v>25</v>
      </c>
      <c r="C485" s="4">
        <v>45774</v>
      </c>
      <c r="D485" t="s">
        <v>1796</v>
      </c>
      <c r="E485" t="s">
        <v>1793</v>
      </c>
      <c r="F485" t="s">
        <v>1794</v>
      </c>
      <c r="G485" t="str">
        <f>YEAR(tblSiparisler[[#This Row],[SiparisTarihi]])&amp;"-"&amp;TEXT(MONTH(tblSiparisler[[#This Row],[SiparisTarihi]]),"00")</f>
        <v>2025-04</v>
      </c>
      <c r="H485">
        <f>YEAR(tblSiparisler[[#This Row],[SiparisTarihi]])</f>
        <v>2025</v>
      </c>
      <c r="I485">
        <f>MONTH(tblSiparisler[[#This Row],[SiparisTarihi]])</f>
        <v>4</v>
      </c>
      <c r="J485" s="18" t="str">
        <f>CHOOSE(tblSiparisler[[#This Row],[AyNo]],"Ocak","Şubat","Mart","Nisan","Mayıs","Haziran","Temmuz","Ağustos","Eylül","Ekim","Kasım","Aralık")</f>
        <v>Nisan</v>
      </c>
    </row>
    <row r="486" spans="1:10">
      <c r="A486">
        <v>485</v>
      </c>
      <c r="B486">
        <v>587</v>
      </c>
      <c r="C486" s="4">
        <v>45426</v>
      </c>
      <c r="D486" t="s">
        <v>1792</v>
      </c>
      <c r="E486" t="s">
        <v>1800</v>
      </c>
      <c r="F486" t="s">
        <v>1797</v>
      </c>
      <c r="G486" t="str">
        <f>YEAR(tblSiparisler[[#This Row],[SiparisTarihi]])&amp;"-"&amp;TEXT(MONTH(tblSiparisler[[#This Row],[SiparisTarihi]]),"00")</f>
        <v>2024-05</v>
      </c>
      <c r="H486">
        <f>YEAR(tblSiparisler[[#This Row],[SiparisTarihi]])</f>
        <v>2024</v>
      </c>
      <c r="I486">
        <f>MONTH(tblSiparisler[[#This Row],[SiparisTarihi]])</f>
        <v>5</v>
      </c>
      <c r="J486" s="18" t="str">
        <f>CHOOSE(tblSiparisler[[#This Row],[AyNo]],"Ocak","Şubat","Mart","Nisan","Mayıs","Haziran","Temmuz","Ağustos","Eylül","Ekim","Kasım","Aralık")</f>
        <v>Mayıs</v>
      </c>
    </row>
    <row r="487" spans="1:10">
      <c r="A487">
        <v>486</v>
      </c>
      <c r="B487">
        <v>785</v>
      </c>
      <c r="C487" s="4">
        <v>45490</v>
      </c>
      <c r="D487" t="s">
        <v>1795</v>
      </c>
      <c r="E487" t="s">
        <v>1793</v>
      </c>
      <c r="F487" t="s">
        <v>1797</v>
      </c>
      <c r="G487" t="str">
        <f>YEAR(tblSiparisler[[#This Row],[SiparisTarihi]])&amp;"-"&amp;TEXT(MONTH(tblSiparisler[[#This Row],[SiparisTarihi]]),"00")</f>
        <v>2024-07</v>
      </c>
      <c r="H487">
        <f>YEAR(tblSiparisler[[#This Row],[SiparisTarihi]])</f>
        <v>2024</v>
      </c>
      <c r="I487">
        <f>MONTH(tblSiparisler[[#This Row],[SiparisTarihi]])</f>
        <v>7</v>
      </c>
      <c r="J487" s="18" t="str">
        <f>CHOOSE(tblSiparisler[[#This Row],[AyNo]],"Ocak","Şubat","Mart","Nisan","Mayıs","Haziran","Temmuz","Ağustos","Eylül","Ekim","Kasım","Aralık")</f>
        <v>Temmuz</v>
      </c>
    </row>
    <row r="488" spans="1:10">
      <c r="A488">
        <v>487</v>
      </c>
      <c r="B488">
        <v>528</v>
      </c>
      <c r="C488" s="4">
        <v>45718</v>
      </c>
      <c r="D488" t="s">
        <v>1801</v>
      </c>
      <c r="E488" t="s">
        <v>1793</v>
      </c>
      <c r="F488" t="s">
        <v>1797</v>
      </c>
      <c r="G488" t="str">
        <f>YEAR(tblSiparisler[[#This Row],[SiparisTarihi]])&amp;"-"&amp;TEXT(MONTH(tblSiparisler[[#This Row],[SiparisTarihi]]),"00")</f>
        <v>2025-03</v>
      </c>
      <c r="H488">
        <f>YEAR(tblSiparisler[[#This Row],[SiparisTarihi]])</f>
        <v>2025</v>
      </c>
      <c r="I488">
        <f>MONTH(tblSiparisler[[#This Row],[SiparisTarihi]])</f>
        <v>3</v>
      </c>
      <c r="J488" s="18" t="str">
        <f>CHOOSE(tblSiparisler[[#This Row],[AyNo]],"Ocak","Şubat","Mart","Nisan","Mayıs","Haziran","Temmuz","Ağustos","Eylül","Ekim","Kasım","Aralık")</f>
        <v>Mart</v>
      </c>
    </row>
    <row r="489" spans="1:10">
      <c r="A489">
        <v>488</v>
      </c>
      <c r="B489">
        <v>242</v>
      </c>
      <c r="C489" s="4">
        <v>45866</v>
      </c>
      <c r="D489" t="s">
        <v>1792</v>
      </c>
      <c r="E489" t="s">
        <v>1793</v>
      </c>
      <c r="F489" t="s">
        <v>1794</v>
      </c>
      <c r="G489" t="str">
        <f>YEAR(tblSiparisler[[#This Row],[SiparisTarihi]])&amp;"-"&amp;TEXT(MONTH(tblSiparisler[[#This Row],[SiparisTarihi]]),"00")</f>
        <v>2025-07</v>
      </c>
      <c r="H489">
        <f>YEAR(tblSiparisler[[#This Row],[SiparisTarihi]])</f>
        <v>2025</v>
      </c>
      <c r="I489">
        <f>MONTH(tblSiparisler[[#This Row],[SiparisTarihi]])</f>
        <v>7</v>
      </c>
      <c r="J489" s="18" t="str">
        <f>CHOOSE(tblSiparisler[[#This Row],[AyNo]],"Ocak","Şubat","Mart","Nisan","Mayıs","Haziran","Temmuz","Ağustos","Eylül","Ekim","Kasım","Aralık")</f>
        <v>Temmuz</v>
      </c>
    </row>
    <row r="490" spans="1:10">
      <c r="A490">
        <v>489</v>
      </c>
      <c r="B490">
        <v>770</v>
      </c>
      <c r="C490" s="4">
        <v>45465</v>
      </c>
      <c r="D490" t="s">
        <v>1795</v>
      </c>
      <c r="E490" t="s">
        <v>1793</v>
      </c>
      <c r="F490" t="s">
        <v>1797</v>
      </c>
      <c r="G490" t="str">
        <f>YEAR(tblSiparisler[[#This Row],[SiparisTarihi]])&amp;"-"&amp;TEXT(MONTH(tblSiparisler[[#This Row],[SiparisTarihi]]),"00")</f>
        <v>2024-06</v>
      </c>
      <c r="H490">
        <f>YEAR(tblSiparisler[[#This Row],[SiparisTarihi]])</f>
        <v>2024</v>
      </c>
      <c r="I490">
        <f>MONTH(tblSiparisler[[#This Row],[SiparisTarihi]])</f>
        <v>6</v>
      </c>
      <c r="J490" s="18" t="str">
        <f>CHOOSE(tblSiparisler[[#This Row],[AyNo]],"Ocak","Şubat","Mart","Nisan","Mayıs","Haziran","Temmuz","Ağustos","Eylül","Ekim","Kasım","Aralık")</f>
        <v>Haziran</v>
      </c>
    </row>
    <row r="491" spans="1:10">
      <c r="A491">
        <v>490</v>
      </c>
      <c r="B491">
        <v>752</v>
      </c>
      <c r="C491" s="4">
        <v>45487</v>
      </c>
      <c r="D491" t="s">
        <v>1795</v>
      </c>
      <c r="E491" t="s">
        <v>1793</v>
      </c>
      <c r="F491" t="s">
        <v>1797</v>
      </c>
      <c r="G491" t="str">
        <f>YEAR(tblSiparisler[[#This Row],[SiparisTarihi]])&amp;"-"&amp;TEXT(MONTH(tblSiparisler[[#This Row],[SiparisTarihi]]),"00")</f>
        <v>2024-07</v>
      </c>
      <c r="H491">
        <f>YEAR(tblSiparisler[[#This Row],[SiparisTarihi]])</f>
        <v>2024</v>
      </c>
      <c r="I491">
        <f>MONTH(tblSiparisler[[#This Row],[SiparisTarihi]])</f>
        <v>7</v>
      </c>
      <c r="J491" s="18" t="str">
        <f>CHOOSE(tblSiparisler[[#This Row],[AyNo]],"Ocak","Şubat","Mart","Nisan","Mayıs","Haziran","Temmuz","Ağustos","Eylül","Ekim","Kasım","Aralık")</f>
        <v>Temmuz</v>
      </c>
    </row>
    <row r="492" spans="1:10">
      <c r="A492">
        <v>491</v>
      </c>
      <c r="B492">
        <v>174</v>
      </c>
      <c r="C492" s="4">
        <v>45484</v>
      </c>
      <c r="D492" t="s">
        <v>1792</v>
      </c>
      <c r="E492" t="s">
        <v>1793</v>
      </c>
      <c r="F492" t="s">
        <v>1799</v>
      </c>
      <c r="G492" t="str">
        <f>YEAR(tblSiparisler[[#This Row],[SiparisTarihi]])&amp;"-"&amp;TEXT(MONTH(tblSiparisler[[#This Row],[SiparisTarihi]]),"00")</f>
        <v>2024-07</v>
      </c>
      <c r="H492">
        <f>YEAR(tblSiparisler[[#This Row],[SiparisTarihi]])</f>
        <v>2024</v>
      </c>
      <c r="I492">
        <f>MONTH(tblSiparisler[[#This Row],[SiparisTarihi]])</f>
        <v>7</v>
      </c>
      <c r="J492" s="18" t="str">
        <f>CHOOSE(tblSiparisler[[#This Row],[AyNo]],"Ocak","Şubat","Mart","Nisan","Mayıs","Haziran","Temmuz","Ağustos","Eylül","Ekim","Kasım","Aralık")</f>
        <v>Temmuz</v>
      </c>
    </row>
    <row r="493" spans="1:10">
      <c r="A493">
        <v>492</v>
      </c>
      <c r="B493">
        <v>271</v>
      </c>
      <c r="C493" s="4">
        <v>45949</v>
      </c>
      <c r="D493" t="s">
        <v>1792</v>
      </c>
      <c r="E493" t="s">
        <v>1800</v>
      </c>
      <c r="F493" t="s">
        <v>1794</v>
      </c>
      <c r="G493" t="str">
        <f>YEAR(tblSiparisler[[#This Row],[SiparisTarihi]])&amp;"-"&amp;TEXT(MONTH(tblSiparisler[[#This Row],[SiparisTarihi]]),"00")</f>
        <v>2025-10</v>
      </c>
      <c r="H493">
        <f>YEAR(tblSiparisler[[#This Row],[SiparisTarihi]])</f>
        <v>2025</v>
      </c>
      <c r="I493">
        <f>MONTH(tblSiparisler[[#This Row],[SiparisTarihi]])</f>
        <v>10</v>
      </c>
      <c r="J493" s="18" t="str">
        <f>CHOOSE(tblSiparisler[[#This Row],[AyNo]],"Ocak","Şubat","Mart","Nisan","Mayıs","Haziran","Temmuz","Ağustos","Eylül","Ekim","Kasım","Aralık")</f>
        <v>Ekim</v>
      </c>
    </row>
    <row r="494" spans="1:10">
      <c r="A494">
        <v>493</v>
      </c>
      <c r="B494">
        <v>795</v>
      </c>
      <c r="C494" s="4">
        <v>45736</v>
      </c>
      <c r="D494" t="s">
        <v>1792</v>
      </c>
      <c r="E494" t="s">
        <v>1793</v>
      </c>
      <c r="F494" t="s">
        <v>1794</v>
      </c>
      <c r="G494" t="str">
        <f>YEAR(tblSiparisler[[#This Row],[SiparisTarihi]])&amp;"-"&amp;TEXT(MONTH(tblSiparisler[[#This Row],[SiparisTarihi]]),"00")</f>
        <v>2025-03</v>
      </c>
      <c r="H494">
        <f>YEAR(tblSiparisler[[#This Row],[SiparisTarihi]])</f>
        <v>2025</v>
      </c>
      <c r="I494">
        <f>MONTH(tblSiparisler[[#This Row],[SiparisTarihi]])</f>
        <v>3</v>
      </c>
      <c r="J494" s="18" t="str">
        <f>CHOOSE(tblSiparisler[[#This Row],[AyNo]],"Ocak","Şubat","Mart","Nisan","Mayıs","Haziran","Temmuz","Ağustos","Eylül","Ekim","Kasım","Aralık")</f>
        <v>Mart</v>
      </c>
    </row>
    <row r="495" spans="1:10">
      <c r="A495">
        <v>494</v>
      </c>
      <c r="B495">
        <v>208</v>
      </c>
      <c r="C495" s="4">
        <v>45817</v>
      </c>
      <c r="D495" t="s">
        <v>1795</v>
      </c>
      <c r="E495" t="s">
        <v>1793</v>
      </c>
      <c r="F495" t="s">
        <v>1794</v>
      </c>
      <c r="G495" t="str">
        <f>YEAR(tblSiparisler[[#This Row],[SiparisTarihi]])&amp;"-"&amp;TEXT(MONTH(tblSiparisler[[#This Row],[SiparisTarihi]]),"00")</f>
        <v>2025-06</v>
      </c>
      <c r="H495">
        <f>YEAR(tblSiparisler[[#This Row],[SiparisTarihi]])</f>
        <v>2025</v>
      </c>
      <c r="I495">
        <f>MONTH(tblSiparisler[[#This Row],[SiparisTarihi]])</f>
        <v>6</v>
      </c>
      <c r="J495" s="18" t="str">
        <f>CHOOSE(tblSiparisler[[#This Row],[AyNo]],"Ocak","Şubat","Mart","Nisan","Mayıs","Haziran","Temmuz","Ağustos","Eylül","Ekim","Kasım","Aralık")</f>
        <v>Haziran</v>
      </c>
    </row>
    <row r="496" spans="1:10">
      <c r="A496">
        <v>495</v>
      </c>
      <c r="B496">
        <v>370</v>
      </c>
      <c r="C496" s="4">
        <v>45622</v>
      </c>
      <c r="D496" t="s">
        <v>1792</v>
      </c>
      <c r="E496" t="s">
        <v>1793</v>
      </c>
      <c r="F496" t="s">
        <v>1794</v>
      </c>
      <c r="G496" t="str">
        <f>YEAR(tblSiparisler[[#This Row],[SiparisTarihi]])&amp;"-"&amp;TEXT(MONTH(tblSiparisler[[#This Row],[SiparisTarihi]]),"00")</f>
        <v>2024-11</v>
      </c>
      <c r="H496">
        <f>YEAR(tblSiparisler[[#This Row],[SiparisTarihi]])</f>
        <v>2024</v>
      </c>
      <c r="I496">
        <f>MONTH(tblSiparisler[[#This Row],[SiparisTarihi]])</f>
        <v>11</v>
      </c>
      <c r="J496" s="18" t="str">
        <f>CHOOSE(tblSiparisler[[#This Row],[AyNo]],"Ocak","Şubat","Mart","Nisan","Mayıs","Haziran","Temmuz","Ağustos","Eylül","Ekim","Kasım","Aralık")</f>
        <v>Kasım</v>
      </c>
    </row>
    <row r="497" spans="1:10">
      <c r="A497">
        <v>496</v>
      </c>
      <c r="B497">
        <v>125</v>
      </c>
      <c r="C497" s="4">
        <v>45778</v>
      </c>
      <c r="D497" t="s">
        <v>1792</v>
      </c>
      <c r="E497" t="s">
        <v>1793</v>
      </c>
      <c r="F497" t="s">
        <v>1797</v>
      </c>
      <c r="G497" t="str">
        <f>YEAR(tblSiparisler[[#This Row],[SiparisTarihi]])&amp;"-"&amp;TEXT(MONTH(tblSiparisler[[#This Row],[SiparisTarihi]]),"00")</f>
        <v>2025-05</v>
      </c>
      <c r="H497">
        <f>YEAR(tblSiparisler[[#This Row],[SiparisTarihi]])</f>
        <v>2025</v>
      </c>
      <c r="I497">
        <f>MONTH(tblSiparisler[[#This Row],[SiparisTarihi]])</f>
        <v>5</v>
      </c>
      <c r="J497" s="18" t="str">
        <f>CHOOSE(tblSiparisler[[#This Row],[AyNo]],"Ocak","Şubat","Mart","Nisan","Mayıs","Haziran","Temmuz","Ağustos","Eylül","Ekim","Kasım","Aralık")</f>
        <v>Mayıs</v>
      </c>
    </row>
    <row r="498" spans="1:10">
      <c r="A498">
        <v>497</v>
      </c>
      <c r="B498">
        <v>233</v>
      </c>
      <c r="C498" s="4">
        <v>45531</v>
      </c>
      <c r="D498" t="s">
        <v>1795</v>
      </c>
      <c r="E498" t="s">
        <v>1798</v>
      </c>
      <c r="F498" t="s">
        <v>1794</v>
      </c>
      <c r="G498" t="str">
        <f>YEAR(tblSiparisler[[#This Row],[SiparisTarihi]])&amp;"-"&amp;TEXT(MONTH(tblSiparisler[[#This Row],[SiparisTarihi]]),"00")</f>
        <v>2024-08</v>
      </c>
      <c r="H498">
        <f>YEAR(tblSiparisler[[#This Row],[SiparisTarihi]])</f>
        <v>2024</v>
      </c>
      <c r="I498">
        <f>MONTH(tblSiparisler[[#This Row],[SiparisTarihi]])</f>
        <v>8</v>
      </c>
      <c r="J498" s="18" t="str">
        <f>CHOOSE(tblSiparisler[[#This Row],[AyNo]],"Ocak","Şubat","Mart","Nisan","Mayıs","Haziran","Temmuz","Ağustos","Eylül","Ekim","Kasım","Aralık")</f>
        <v>Ağustos</v>
      </c>
    </row>
    <row r="499" spans="1:10">
      <c r="A499">
        <v>498</v>
      </c>
      <c r="B499">
        <v>128</v>
      </c>
      <c r="C499" s="4">
        <v>45462</v>
      </c>
      <c r="D499" t="s">
        <v>1796</v>
      </c>
      <c r="E499" t="s">
        <v>1798</v>
      </c>
      <c r="F499" t="s">
        <v>1799</v>
      </c>
      <c r="G499" t="str">
        <f>YEAR(tblSiparisler[[#This Row],[SiparisTarihi]])&amp;"-"&amp;TEXT(MONTH(tblSiparisler[[#This Row],[SiparisTarihi]]),"00")</f>
        <v>2024-06</v>
      </c>
      <c r="H499">
        <f>YEAR(tblSiparisler[[#This Row],[SiparisTarihi]])</f>
        <v>2024</v>
      </c>
      <c r="I499">
        <f>MONTH(tblSiparisler[[#This Row],[SiparisTarihi]])</f>
        <v>6</v>
      </c>
      <c r="J499" s="18" t="str">
        <f>CHOOSE(tblSiparisler[[#This Row],[AyNo]],"Ocak","Şubat","Mart","Nisan","Mayıs","Haziran","Temmuz","Ağustos","Eylül","Ekim","Kasım","Aralık")</f>
        <v>Haziran</v>
      </c>
    </row>
    <row r="500" spans="1:10">
      <c r="A500">
        <v>499</v>
      </c>
      <c r="B500">
        <v>233</v>
      </c>
      <c r="C500" s="4">
        <v>45374</v>
      </c>
      <c r="D500" t="s">
        <v>1792</v>
      </c>
      <c r="E500" t="s">
        <v>1800</v>
      </c>
      <c r="F500" t="s">
        <v>1797</v>
      </c>
      <c r="G500" t="str">
        <f>YEAR(tblSiparisler[[#This Row],[SiparisTarihi]])&amp;"-"&amp;TEXT(MONTH(tblSiparisler[[#This Row],[SiparisTarihi]]),"00")</f>
        <v>2024-03</v>
      </c>
      <c r="H500">
        <f>YEAR(tblSiparisler[[#This Row],[SiparisTarihi]])</f>
        <v>2024</v>
      </c>
      <c r="I500">
        <f>MONTH(tblSiparisler[[#This Row],[SiparisTarihi]])</f>
        <v>3</v>
      </c>
      <c r="J500" s="18" t="str">
        <f>CHOOSE(tblSiparisler[[#This Row],[AyNo]],"Ocak","Şubat","Mart","Nisan","Mayıs","Haziran","Temmuz","Ağustos","Eylül","Ekim","Kasım","Aralık")</f>
        <v>Mart</v>
      </c>
    </row>
    <row r="501" spans="1:10">
      <c r="A501">
        <v>500</v>
      </c>
      <c r="B501">
        <v>308</v>
      </c>
      <c r="C501" s="4">
        <v>45509</v>
      </c>
      <c r="D501" t="s">
        <v>1796</v>
      </c>
      <c r="E501" t="s">
        <v>1793</v>
      </c>
      <c r="F501" t="s">
        <v>1794</v>
      </c>
      <c r="G501" t="str">
        <f>YEAR(tblSiparisler[[#This Row],[SiparisTarihi]])&amp;"-"&amp;TEXT(MONTH(tblSiparisler[[#This Row],[SiparisTarihi]]),"00")</f>
        <v>2024-08</v>
      </c>
      <c r="H501">
        <f>YEAR(tblSiparisler[[#This Row],[SiparisTarihi]])</f>
        <v>2024</v>
      </c>
      <c r="I501">
        <f>MONTH(tblSiparisler[[#This Row],[SiparisTarihi]])</f>
        <v>8</v>
      </c>
      <c r="J501" s="18" t="str">
        <f>CHOOSE(tblSiparisler[[#This Row],[AyNo]],"Ocak","Şubat","Mart","Nisan","Mayıs","Haziran","Temmuz","Ağustos","Eylül","Ekim","Kasım","Aralık")</f>
        <v>Ağustos</v>
      </c>
    </row>
    <row r="502" spans="1:10">
      <c r="A502">
        <v>501</v>
      </c>
      <c r="B502">
        <v>652</v>
      </c>
      <c r="C502" s="4">
        <v>45726</v>
      </c>
      <c r="D502" t="s">
        <v>1795</v>
      </c>
      <c r="E502" t="s">
        <v>1793</v>
      </c>
      <c r="F502" t="s">
        <v>1797</v>
      </c>
      <c r="G502" t="str">
        <f>YEAR(tblSiparisler[[#This Row],[SiparisTarihi]])&amp;"-"&amp;TEXT(MONTH(tblSiparisler[[#This Row],[SiparisTarihi]]),"00")</f>
        <v>2025-03</v>
      </c>
      <c r="H502">
        <f>YEAR(tblSiparisler[[#This Row],[SiparisTarihi]])</f>
        <v>2025</v>
      </c>
      <c r="I502">
        <f>MONTH(tblSiparisler[[#This Row],[SiparisTarihi]])</f>
        <v>3</v>
      </c>
      <c r="J502" s="18" t="str">
        <f>CHOOSE(tblSiparisler[[#This Row],[AyNo]],"Ocak","Şubat","Mart","Nisan","Mayıs","Haziran","Temmuz","Ağustos","Eylül","Ekim","Kasım","Aralık")</f>
        <v>Mart</v>
      </c>
    </row>
    <row r="503" spans="1:10">
      <c r="A503">
        <v>502</v>
      </c>
      <c r="B503">
        <v>486</v>
      </c>
      <c r="C503" s="4">
        <v>45699</v>
      </c>
      <c r="D503" t="s">
        <v>1796</v>
      </c>
      <c r="E503" t="s">
        <v>1793</v>
      </c>
      <c r="F503" t="s">
        <v>1797</v>
      </c>
      <c r="G503" t="str">
        <f>YEAR(tblSiparisler[[#This Row],[SiparisTarihi]])&amp;"-"&amp;TEXT(MONTH(tblSiparisler[[#This Row],[SiparisTarihi]]),"00")</f>
        <v>2025-02</v>
      </c>
      <c r="H503">
        <f>YEAR(tblSiparisler[[#This Row],[SiparisTarihi]])</f>
        <v>2025</v>
      </c>
      <c r="I503">
        <f>MONTH(tblSiparisler[[#This Row],[SiparisTarihi]])</f>
        <v>2</v>
      </c>
      <c r="J503" s="18" t="str">
        <f>CHOOSE(tblSiparisler[[#This Row],[AyNo]],"Ocak","Şubat","Mart","Nisan","Mayıs","Haziran","Temmuz","Ağustos","Eylül","Ekim","Kasım","Aralık")</f>
        <v>Şubat</v>
      </c>
    </row>
    <row r="504" spans="1:10">
      <c r="A504">
        <v>503</v>
      </c>
      <c r="B504">
        <v>142</v>
      </c>
      <c r="C504" s="4">
        <v>45446</v>
      </c>
      <c r="D504" t="s">
        <v>1792</v>
      </c>
      <c r="E504" t="s">
        <v>1793</v>
      </c>
      <c r="F504" t="s">
        <v>1794</v>
      </c>
      <c r="G504" t="str">
        <f>YEAR(tblSiparisler[[#This Row],[SiparisTarihi]])&amp;"-"&amp;TEXT(MONTH(tblSiparisler[[#This Row],[SiparisTarihi]]),"00")</f>
        <v>2024-06</v>
      </c>
      <c r="H504">
        <f>YEAR(tblSiparisler[[#This Row],[SiparisTarihi]])</f>
        <v>2024</v>
      </c>
      <c r="I504">
        <f>MONTH(tblSiparisler[[#This Row],[SiparisTarihi]])</f>
        <v>6</v>
      </c>
      <c r="J504" s="18" t="str">
        <f>CHOOSE(tblSiparisler[[#This Row],[AyNo]],"Ocak","Şubat","Mart","Nisan","Mayıs","Haziran","Temmuz","Ağustos","Eylül","Ekim","Kasım","Aralık")</f>
        <v>Haziran</v>
      </c>
    </row>
    <row r="505" spans="1:10">
      <c r="A505">
        <v>504</v>
      </c>
      <c r="B505">
        <v>81</v>
      </c>
      <c r="C505" s="4">
        <v>45376</v>
      </c>
      <c r="D505" t="s">
        <v>1792</v>
      </c>
      <c r="E505" t="s">
        <v>1793</v>
      </c>
      <c r="F505" t="s">
        <v>1794</v>
      </c>
      <c r="G505" t="str">
        <f>YEAR(tblSiparisler[[#This Row],[SiparisTarihi]])&amp;"-"&amp;TEXT(MONTH(tblSiparisler[[#This Row],[SiparisTarihi]]),"00")</f>
        <v>2024-03</v>
      </c>
      <c r="H505">
        <f>YEAR(tblSiparisler[[#This Row],[SiparisTarihi]])</f>
        <v>2024</v>
      </c>
      <c r="I505">
        <f>MONTH(tblSiparisler[[#This Row],[SiparisTarihi]])</f>
        <v>3</v>
      </c>
      <c r="J505" s="18" t="str">
        <f>CHOOSE(tblSiparisler[[#This Row],[AyNo]],"Ocak","Şubat","Mart","Nisan","Mayıs","Haziran","Temmuz","Ağustos","Eylül","Ekim","Kasım","Aralık")</f>
        <v>Mart</v>
      </c>
    </row>
    <row r="506" spans="1:10">
      <c r="A506">
        <v>505</v>
      </c>
      <c r="B506">
        <v>299</v>
      </c>
      <c r="C506" s="4">
        <v>45757</v>
      </c>
      <c r="D506" t="s">
        <v>1792</v>
      </c>
      <c r="E506" t="s">
        <v>1793</v>
      </c>
      <c r="F506" t="s">
        <v>1794</v>
      </c>
      <c r="G506" t="str">
        <f>YEAR(tblSiparisler[[#This Row],[SiparisTarihi]])&amp;"-"&amp;TEXT(MONTH(tblSiparisler[[#This Row],[SiparisTarihi]]),"00")</f>
        <v>2025-04</v>
      </c>
      <c r="H506">
        <f>YEAR(tblSiparisler[[#This Row],[SiparisTarihi]])</f>
        <v>2025</v>
      </c>
      <c r="I506">
        <f>MONTH(tblSiparisler[[#This Row],[SiparisTarihi]])</f>
        <v>4</v>
      </c>
      <c r="J506" s="18" t="str">
        <f>CHOOSE(tblSiparisler[[#This Row],[AyNo]],"Ocak","Şubat","Mart","Nisan","Mayıs","Haziran","Temmuz","Ağustos","Eylül","Ekim","Kasım","Aralık")</f>
        <v>Nisan</v>
      </c>
    </row>
    <row r="507" spans="1:10">
      <c r="A507">
        <v>506</v>
      </c>
      <c r="B507">
        <v>480</v>
      </c>
      <c r="C507" s="4">
        <v>45753</v>
      </c>
      <c r="D507" t="s">
        <v>1792</v>
      </c>
      <c r="E507" t="s">
        <v>1793</v>
      </c>
      <c r="F507" t="s">
        <v>1794</v>
      </c>
      <c r="G507" t="str">
        <f>YEAR(tblSiparisler[[#This Row],[SiparisTarihi]])&amp;"-"&amp;TEXT(MONTH(tblSiparisler[[#This Row],[SiparisTarihi]]),"00")</f>
        <v>2025-04</v>
      </c>
      <c r="H507">
        <f>YEAR(tblSiparisler[[#This Row],[SiparisTarihi]])</f>
        <v>2025</v>
      </c>
      <c r="I507">
        <f>MONTH(tblSiparisler[[#This Row],[SiparisTarihi]])</f>
        <v>4</v>
      </c>
      <c r="J507" s="18" t="str">
        <f>CHOOSE(tblSiparisler[[#This Row],[AyNo]],"Ocak","Şubat","Mart","Nisan","Mayıs","Haziran","Temmuz","Ağustos","Eylül","Ekim","Kasım","Aralık")</f>
        <v>Nisan</v>
      </c>
    </row>
    <row r="508" spans="1:10">
      <c r="A508">
        <v>507</v>
      </c>
      <c r="B508">
        <v>410</v>
      </c>
      <c r="C508" s="4">
        <v>45921</v>
      </c>
      <c r="D508" t="s">
        <v>1795</v>
      </c>
      <c r="E508" t="s">
        <v>1793</v>
      </c>
      <c r="F508" t="s">
        <v>1797</v>
      </c>
      <c r="G508" t="str">
        <f>YEAR(tblSiparisler[[#This Row],[SiparisTarihi]])&amp;"-"&amp;TEXT(MONTH(tblSiparisler[[#This Row],[SiparisTarihi]]),"00")</f>
        <v>2025-09</v>
      </c>
      <c r="H508">
        <f>YEAR(tblSiparisler[[#This Row],[SiparisTarihi]])</f>
        <v>2025</v>
      </c>
      <c r="I508">
        <f>MONTH(tblSiparisler[[#This Row],[SiparisTarihi]])</f>
        <v>9</v>
      </c>
      <c r="J508" s="18" t="str">
        <f>CHOOSE(tblSiparisler[[#This Row],[AyNo]],"Ocak","Şubat","Mart","Nisan","Mayıs","Haziran","Temmuz","Ağustos","Eylül","Ekim","Kasım","Aralık")</f>
        <v>Eylül</v>
      </c>
    </row>
    <row r="509" spans="1:10">
      <c r="A509">
        <v>508</v>
      </c>
      <c r="B509">
        <v>478</v>
      </c>
      <c r="C509" s="4">
        <v>45670</v>
      </c>
      <c r="D509" t="s">
        <v>1792</v>
      </c>
      <c r="E509" t="s">
        <v>1793</v>
      </c>
      <c r="F509" t="s">
        <v>1797</v>
      </c>
      <c r="G509" t="str">
        <f>YEAR(tblSiparisler[[#This Row],[SiparisTarihi]])&amp;"-"&amp;TEXT(MONTH(tblSiparisler[[#This Row],[SiparisTarihi]]),"00")</f>
        <v>2025-01</v>
      </c>
      <c r="H509">
        <f>YEAR(tblSiparisler[[#This Row],[SiparisTarihi]])</f>
        <v>2025</v>
      </c>
      <c r="I509">
        <f>MONTH(tblSiparisler[[#This Row],[SiparisTarihi]])</f>
        <v>1</v>
      </c>
      <c r="J509" s="18" t="str">
        <f>CHOOSE(tblSiparisler[[#This Row],[AyNo]],"Ocak","Şubat","Mart","Nisan","Mayıs","Haziran","Temmuz","Ağustos","Eylül","Ekim","Kasım","Aralık")</f>
        <v>Ocak</v>
      </c>
    </row>
    <row r="510" spans="1:10">
      <c r="A510">
        <v>509</v>
      </c>
      <c r="B510">
        <v>138</v>
      </c>
      <c r="C510" s="4">
        <v>45839</v>
      </c>
      <c r="D510" t="s">
        <v>1792</v>
      </c>
      <c r="E510" t="s">
        <v>1793</v>
      </c>
      <c r="F510" t="s">
        <v>1794</v>
      </c>
      <c r="G510" t="str">
        <f>YEAR(tblSiparisler[[#This Row],[SiparisTarihi]])&amp;"-"&amp;TEXT(MONTH(tblSiparisler[[#This Row],[SiparisTarihi]]),"00")</f>
        <v>2025-07</v>
      </c>
      <c r="H510">
        <f>YEAR(tblSiparisler[[#This Row],[SiparisTarihi]])</f>
        <v>2025</v>
      </c>
      <c r="I510">
        <f>MONTH(tblSiparisler[[#This Row],[SiparisTarihi]])</f>
        <v>7</v>
      </c>
      <c r="J510" s="18" t="str">
        <f>CHOOSE(tblSiparisler[[#This Row],[AyNo]],"Ocak","Şubat","Mart","Nisan","Mayıs","Haziran","Temmuz","Ağustos","Eylül","Ekim","Kasım","Aralık")</f>
        <v>Temmuz</v>
      </c>
    </row>
    <row r="511" spans="1:10">
      <c r="A511">
        <v>510</v>
      </c>
      <c r="B511">
        <v>732</v>
      </c>
      <c r="C511" s="4">
        <v>45828</v>
      </c>
      <c r="D511" t="s">
        <v>1792</v>
      </c>
      <c r="E511" t="s">
        <v>1793</v>
      </c>
      <c r="F511" t="s">
        <v>1797</v>
      </c>
      <c r="G511" t="str">
        <f>YEAR(tblSiparisler[[#This Row],[SiparisTarihi]])&amp;"-"&amp;TEXT(MONTH(tblSiparisler[[#This Row],[SiparisTarihi]]),"00")</f>
        <v>2025-06</v>
      </c>
      <c r="H511">
        <f>YEAR(tblSiparisler[[#This Row],[SiparisTarihi]])</f>
        <v>2025</v>
      </c>
      <c r="I511">
        <f>MONTH(tblSiparisler[[#This Row],[SiparisTarihi]])</f>
        <v>6</v>
      </c>
      <c r="J511" s="18" t="str">
        <f>CHOOSE(tblSiparisler[[#This Row],[AyNo]],"Ocak","Şubat","Mart","Nisan","Mayıs","Haziran","Temmuz","Ağustos","Eylül","Ekim","Kasım","Aralık")</f>
        <v>Haziran</v>
      </c>
    </row>
    <row r="512" spans="1:10">
      <c r="A512">
        <v>511</v>
      </c>
      <c r="B512">
        <v>297</v>
      </c>
      <c r="C512" s="4">
        <v>45372</v>
      </c>
      <c r="D512" t="s">
        <v>1792</v>
      </c>
      <c r="E512" t="s">
        <v>1793</v>
      </c>
      <c r="F512" t="s">
        <v>1797</v>
      </c>
      <c r="G512" t="str">
        <f>YEAR(tblSiparisler[[#This Row],[SiparisTarihi]])&amp;"-"&amp;TEXT(MONTH(tblSiparisler[[#This Row],[SiparisTarihi]]),"00")</f>
        <v>2024-03</v>
      </c>
      <c r="H512">
        <f>YEAR(tblSiparisler[[#This Row],[SiparisTarihi]])</f>
        <v>2024</v>
      </c>
      <c r="I512">
        <f>MONTH(tblSiparisler[[#This Row],[SiparisTarihi]])</f>
        <v>3</v>
      </c>
      <c r="J512" s="18" t="str">
        <f>CHOOSE(tblSiparisler[[#This Row],[AyNo]],"Ocak","Şubat","Mart","Nisan","Mayıs","Haziran","Temmuz","Ağustos","Eylül","Ekim","Kasım","Aralık")</f>
        <v>Mart</v>
      </c>
    </row>
    <row r="513" spans="1:10">
      <c r="A513">
        <v>512</v>
      </c>
      <c r="B513">
        <v>703</v>
      </c>
      <c r="C513" s="4">
        <v>45735</v>
      </c>
      <c r="D513" t="s">
        <v>1796</v>
      </c>
      <c r="E513" t="s">
        <v>1793</v>
      </c>
      <c r="F513" t="s">
        <v>1794</v>
      </c>
      <c r="G513" t="str">
        <f>YEAR(tblSiparisler[[#This Row],[SiparisTarihi]])&amp;"-"&amp;TEXT(MONTH(tblSiparisler[[#This Row],[SiparisTarihi]]),"00")</f>
        <v>2025-03</v>
      </c>
      <c r="H513">
        <f>YEAR(tblSiparisler[[#This Row],[SiparisTarihi]])</f>
        <v>2025</v>
      </c>
      <c r="I513">
        <f>MONTH(tblSiparisler[[#This Row],[SiparisTarihi]])</f>
        <v>3</v>
      </c>
      <c r="J513" s="18" t="str">
        <f>CHOOSE(tblSiparisler[[#This Row],[AyNo]],"Ocak","Şubat","Mart","Nisan","Mayıs","Haziran","Temmuz","Ağustos","Eylül","Ekim","Kasım","Aralık")</f>
        <v>Mart</v>
      </c>
    </row>
    <row r="514" spans="1:10">
      <c r="A514">
        <v>513</v>
      </c>
      <c r="B514">
        <v>17</v>
      </c>
      <c r="C514" s="4">
        <v>45716</v>
      </c>
      <c r="D514" t="s">
        <v>1795</v>
      </c>
      <c r="E514" t="s">
        <v>1793</v>
      </c>
      <c r="F514" t="s">
        <v>1794</v>
      </c>
      <c r="G514" t="str">
        <f>YEAR(tblSiparisler[[#This Row],[SiparisTarihi]])&amp;"-"&amp;TEXT(MONTH(tblSiparisler[[#This Row],[SiparisTarihi]]),"00")</f>
        <v>2025-02</v>
      </c>
      <c r="H514">
        <f>YEAR(tblSiparisler[[#This Row],[SiparisTarihi]])</f>
        <v>2025</v>
      </c>
      <c r="I514">
        <f>MONTH(tblSiparisler[[#This Row],[SiparisTarihi]])</f>
        <v>2</v>
      </c>
      <c r="J514" s="18" t="str">
        <f>CHOOSE(tblSiparisler[[#This Row],[AyNo]],"Ocak","Şubat","Mart","Nisan","Mayıs","Haziran","Temmuz","Ağustos","Eylül","Ekim","Kasım","Aralık")</f>
        <v>Şubat</v>
      </c>
    </row>
    <row r="515" spans="1:10">
      <c r="A515">
        <v>514</v>
      </c>
      <c r="B515">
        <v>256</v>
      </c>
      <c r="C515" s="4">
        <v>45690</v>
      </c>
      <c r="D515" t="s">
        <v>1792</v>
      </c>
      <c r="E515" t="s">
        <v>1793</v>
      </c>
      <c r="F515" t="s">
        <v>1797</v>
      </c>
      <c r="G515" t="str">
        <f>YEAR(tblSiparisler[[#This Row],[SiparisTarihi]])&amp;"-"&amp;TEXT(MONTH(tblSiparisler[[#This Row],[SiparisTarihi]]),"00")</f>
        <v>2025-02</v>
      </c>
      <c r="H515">
        <f>YEAR(tblSiparisler[[#This Row],[SiparisTarihi]])</f>
        <v>2025</v>
      </c>
      <c r="I515">
        <f>MONTH(tblSiparisler[[#This Row],[SiparisTarihi]])</f>
        <v>2</v>
      </c>
      <c r="J515" s="18" t="str">
        <f>CHOOSE(tblSiparisler[[#This Row],[AyNo]],"Ocak","Şubat","Mart","Nisan","Mayıs","Haziran","Temmuz","Ağustos","Eylül","Ekim","Kasım","Aralık")</f>
        <v>Şubat</v>
      </c>
    </row>
    <row r="516" spans="1:10">
      <c r="A516">
        <v>515</v>
      </c>
      <c r="B516">
        <v>164</v>
      </c>
      <c r="C516" s="4">
        <v>46006</v>
      </c>
      <c r="D516" t="s">
        <v>1792</v>
      </c>
      <c r="E516" t="s">
        <v>1793</v>
      </c>
      <c r="F516" t="s">
        <v>1797</v>
      </c>
      <c r="G516" t="str">
        <f>YEAR(tblSiparisler[[#This Row],[SiparisTarihi]])&amp;"-"&amp;TEXT(MONTH(tblSiparisler[[#This Row],[SiparisTarihi]]),"00")</f>
        <v>2025-12</v>
      </c>
      <c r="H516">
        <f>YEAR(tblSiparisler[[#This Row],[SiparisTarihi]])</f>
        <v>2025</v>
      </c>
      <c r="I516">
        <f>MONTH(tblSiparisler[[#This Row],[SiparisTarihi]])</f>
        <v>12</v>
      </c>
      <c r="J516" s="18" t="str">
        <f>CHOOSE(tblSiparisler[[#This Row],[AyNo]],"Ocak","Şubat","Mart","Nisan","Mayıs","Haziran","Temmuz","Ağustos","Eylül","Ekim","Kasım","Aralık")</f>
        <v>Aralık</v>
      </c>
    </row>
    <row r="517" spans="1:10">
      <c r="A517">
        <v>516</v>
      </c>
      <c r="B517">
        <v>226</v>
      </c>
      <c r="C517" s="4">
        <v>45614</v>
      </c>
      <c r="D517" t="s">
        <v>1792</v>
      </c>
      <c r="E517" t="s">
        <v>1793</v>
      </c>
      <c r="F517" t="s">
        <v>1797</v>
      </c>
      <c r="G517" t="str">
        <f>YEAR(tblSiparisler[[#This Row],[SiparisTarihi]])&amp;"-"&amp;TEXT(MONTH(tblSiparisler[[#This Row],[SiparisTarihi]]),"00")</f>
        <v>2024-11</v>
      </c>
      <c r="H517">
        <f>YEAR(tblSiparisler[[#This Row],[SiparisTarihi]])</f>
        <v>2024</v>
      </c>
      <c r="I517">
        <f>MONTH(tblSiparisler[[#This Row],[SiparisTarihi]])</f>
        <v>11</v>
      </c>
      <c r="J517" s="18" t="str">
        <f>CHOOSE(tblSiparisler[[#This Row],[AyNo]],"Ocak","Şubat","Mart","Nisan","Mayıs","Haziran","Temmuz","Ağustos","Eylül","Ekim","Kasım","Aralık")</f>
        <v>Kasım</v>
      </c>
    </row>
    <row r="518" spans="1:10">
      <c r="A518">
        <v>517</v>
      </c>
      <c r="B518">
        <v>792</v>
      </c>
      <c r="C518" s="4">
        <v>45676</v>
      </c>
      <c r="D518" t="s">
        <v>1796</v>
      </c>
      <c r="E518" t="s">
        <v>1793</v>
      </c>
      <c r="F518" t="s">
        <v>1794</v>
      </c>
      <c r="G518" t="str">
        <f>YEAR(tblSiparisler[[#This Row],[SiparisTarihi]])&amp;"-"&amp;TEXT(MONTH(tblSiparisler[[#This Row],[SiparisTarihi]]),"00")</f>
        <v>2025-01</v>
      </c>
      <c r="H518">
        <f>YEAR(tblSiparisler[[#This Row],[SiparisTarihi]])</f>
        <v>2025</v>
      </c>
      <c r="I518">
        <f>MONTH(tblSiparisler[[#This Row],[SiparisTarihi]])</f>
        <v>1</v>
      </c>
      <c r="J518" s="18" t="str">
        <f>CHOOSE(tblSiparisler[[#This Row],[AyNo]],"Ocak","Şubat","Mart","Nisan","Mayıs","Haziran","Temmuz","Ağustos","Eylül","Ekim","Kasım","Aralık")</f>
        <v>Ocak</v>
      </c>
    </row>
    <row r="519" spans="1:10">
      <c r="A519">
        <v>518</v>
      </c>
      <c r="B519">
        <v>169</v>
      </c>
      <c r="C519" s="4">
        <v>45905</v>
      </c>
      <c r="D519" t="s">
        <v>1792</v>
      </c>
      <c r="E519" t="s">
        <v>1793</v>
      </c>
      <c r="F519" t="s">
        <v>1794</v>
      </c>
      <c r="G519" t="str">
        <f>YEAR(tblSiparisler[[#This Row],[SiparisTarihi]])&amp;"-"&amp;TEXT(MONTH(tblSiparisler[[#This Row],[SiparisTarihi]]),"00")</f>
        <v>2025-09</v>
      </c>
      <c r="H519">
        <f>YEAR(tblSiparisler[[#This Row],[SiparisTarihi]])</f>
        <v>2025</v>
      </c>
      <c r="I519">
        <f>MONTH(tblSiparisler[[#This Row],[SiparisTarihi]])</f>
        <v>9</v>
      </c>
      <c r="J519" s="18" t="str">
        <f>CHOOSE(tblSiparisler[[#This Row],[AyNo]],"Ocak","Şubat","Mart","Nisan","Mayıs","Haziran","Temmuz","Ağustos","Eylül","Ekim","Kasım","Aralık")</f>
        <v>Eylül</v>
      </c>
    </row>
    <row r="520" spans="1:10">
      <c r="A520">
        <v>519</v>
      </c>
      <c r="B520">
        <v>366</v>
      </c>
      <c r="C520" s="4">
        <v>45752</v>
      </c>
      <c r="D520" t="s">
        <v>1792</v>
      </c>
      <c r="E520" t="s">
        <v>1798</v>
      </c>
      <c r="F520" t="s">
        <v>1797</v>
      </c>
      <c r="G520" t="str">
        <f>YEAR(tblSiparisler[[#This Row],[SiparisTarihi]])&amp;"-"&amp;TEXT(MONTH(tblSiparisler[[#This Row],[SiparisTarihi]]),"00")</f>
        <v>2025-04</v>
      </c>
      <c r="H520">
        <f>YEAR(tblSiparisler[[#This Row],[SiparisTarihi]])</f>
        <v>2025</v>
      </c>
      <c r="I520">
        <f>MONTH(tblSiparisler[[#This Row],[SiparisTarihi]])</f>
        <v>4</v>
      </c>
      <c r="J520" s="18" t="str">
        <f>CHOOSE(tblSiparisler[[#This Row],[AyNo]],"Ocak","Şubat","Mart","Nisan","Mayıs","Haziran","Temmuz","Ağustos","Eylül","Ekim","Kasım","Aralık")</f>
        <v>Nisan</v>
      </c>
    </row>
    <row r="521" spans="1:10">
      <c r="A521">
        <v>520</v>
      </c>
      <c r="B521">
        <v>722</v>
      </c>
      <c r="C521" s="4">
        <v>45684</v>
      </c>
      <c r="D521" t="s">
        <v>1795</v>
      </c>
      <c r="E521" t="s">
        <v>1793</v>
      </c>
      <c r="F521" t="s">
        <v>1797</v>
      </c>
      <c r="G521" t="str">
        <f>YEAR(tblSiparisler[[#This Row],[SiparisTarihi]])&amp;"-"&amp;TEXT(MONTH(tblSiparisler[[#This Row],[SiparisTarihi]]),"00")</f>
        <v>2025-01</v>
      </c>
      <c r="H521">
        <f>YEAR(tblSiparisler[[#This Row],[SiparisTarihi]])</f>
        <v>2025</v>
      </c>
      <c r="I521">
        <f>MONTH(tblSiparisler[[#This Row],[SiparisTarihi]])</f>
        <v>1</v>
      </c>
      <c r="J521" s="18" t="str">
        <f>CHOOSE(tblSiparisler[[#This Row],[AyNo]],"Ocak","Şubat","Mart","Nisan","Mayıs","Haziran","Temmuz","Ağustos","Eylül","Ekim","Kasım","Aralık")</f>
        <v>Ocak</v>
      </c>
    </row>
    <row r="522" spans="1:10">
      <c r="A522">
        <v>521</v>
      </c>
      <c r="B522">
        <v>798</v>
      </c>
      <c r="C522" s="4">
        <v>45905</v>
      </c>
      <c r="D522" t="s">
        <v>1792</v>
      </c>
      <c r="E522" t="s">
        <v>1793</v>
      </c>
      <c r="F522" t="s">
        <v>1797</v>
      </c>
      <c r="G522" t="str">
        <f>YEAR(tblSiparisler[[#This Row],[SiparisTarihi]])&amp;"-"&amp;TEXT(MONTH(tblSiparisler[[#This Row],[SiparisTarihi]]),"00")</f>
        <v>2025-09</v>
      </c>
      <c r="H522">
        <f>YEAR(tblSiparisler[[#This Row],[SiparisTarihi]])</f>
        <v>2025</v>
      </c>
      <c r="I522">
        <f>MONTH(tblSiparisler[[#This Row],[SiparisTarihi]])</f>
        <v>9</v>
      </c>
      <c r="J522" s="18" t="str">
        <f>CHOOSE(tblSiparisler[[#This Row],[AyNo]],"Ocak","Şubat","Mart","Nisan","Mayıs","Haziran","Temmuz","Ağustos","Eylül","Ekim","Kasım","Aralık")</f>
        <v>Eylül</v>
      </c>
    </row>
    <row r="523" spans="1:10">
      <c r="A523">
        <v>522</v>
      </c>
      <c r="B523">
        <v>304</v>
      </c>
      <c r="C523" s="4">
        <v>45815</v>
      </c>
      <c r="D523" t="s">
        <v>1801</v>
      </c>
      <c r="E523" t="s">
        <v>1800</v>
      </c>
      <c r="F523" t="s">
        <v>1797</v>
      </c>
      <c r="G523" t="str">
        <f>YEAR(tblSiparisler[[#This Row],[SiparisTarihi]])&amp;"-"&amp;TEXT(MONTH(tblSiparisler[[#This Row],[SiparisTarihi]]),"00")</f>
        <v>2025-06</v>
      </c>
      <c r="H523">
        <f>YEAR(tblSiparisler[[#This Row],[SiparisTarihi]])</f>
        <v>2025</v>
      </c>
      <c r="I523">
        <f>MONTH(tblSiparisler[[#This Row],[SiparisTarihi]])</f>
        <v>6</v>
      </c>
      <c r="J523" s="18" t="str">
        <f>CHOOSE(tblSiparisler[[#This Row],[AyNo]],"Ocak","Şubat","Mart","Nisan","Mayıs","Haziran","Temmuz","Ağustos","Eylül","Ekim","Kasım","Aralık")</f>
        <v>Haziran</v>
      </c>
    </row>
    <row r="524" spans="1:10">
      <c r="A524">
        <v>523</v>
      </c>
      <c r="B524">
        <v>155</v>
      </c>
      <c r="C524" s="4">
        <v>45427</v>
      </c>
      <c r="D524" t="s">
        <v>1792</v>
      </c>
      <c r="E524" t="s">
        <v>1798</v>
      </c>
      <c r="F524" t="s">
        <v>1797</v>
      </c>
      <c r="G524" t="str">
        <f>YEAR(tblSiparisler[[#This Row],[SiparisTarihi]])&amp;"-"&amp;TEXT(MONTH(tblSiparisler[[#This Row],[SiparisTarihi]]),"00")</f>
        <v>2024-05</v>
      </c>
      <c r="H524">
        <f>YEAR(tblSiparisler[[#This Row],[SiparisTarihi]])</f>
        <v>2024</v>
      </c>
      <c r="I524">
        <f>MONTH(tblSiparisler[[#This Row],[SiparisTarihi]])</f>
        <v>5</v>
      </c>
      <c r="J524" s="18" t="str">
        <f>CHOOSE(tblSiparisler[[#This Row],[AyNo]],"Ocak","Şubat","Mart","Nisan","Mayıs","Haziran","Temmuz","Ağustos","Eylül","Ekim","Kasım","Aralık")</f>
        <v>Mayıs</v>
      </c>
    </row>
    <row r="525" spans="1:10">
      <c r="A525">
        <v>524</v>
      </c>
      <c r="B525">
        <v>481</v>
      </c>
      <c r="C525" s="4">
        <v>45631</v>
      </c>
      <c r="D525" t="s">
        <v>1801</v>
      </c>
      <c r="E525" t="s">
        <v>1798</v>
      </c>
      <c r="F525" t="s">
        <v>1797</v>
      </c>
      <c r="G525" t="str">
        <f>YEAR(tblSiparisler[[#This Row],[SiparisTarihi]])&amp;"-"&amp;TEXT(MONTH(tblSiparisler[[#This Row],[SiparisTarihi]]),"00")</f>
        <v>2024-12</v>
      </c>
      <c r="H525">
        <f>YEAR(tblSiparisler[[#This Row],[SiparisTarihi]])</f>
        <v>2024</v>
      </c>
      <c r="I525">
        <f>MONTH(tblSiparisler[[#This Row],[SiparisTarihi]])</f>
        <v>12</v>
      </c>
      <c r="J525" s="18" t="str">
        <f>CHOOSE(tblSiparisler[[#This Row],[AyNo]],"Ocak","Şubat","Mart","Nisan","Mayıs","Haziran","Temmuz","Ağustos","Eylül","Ekim","Kasım","Aralık")</f>
        <v>Aralık</v>
      </c>
    </row>
    <row r="526" spans="1:10">
      <c r="A526">
        <v>525</v>
      </c>
      <c r="B526">
        <v>622</v>
      </c>
      <c r="C526" s="4">
        <v>45558</v>
      </c>
      <c r="D526" t="s">
        <v>1801</v>
      </c>
      <c r="E526" t="s">
        <v>1793</v>
      </c>
      <c r="F526" t="s">
        <v>1794</v>
      </c>
      <c r="G526" t="str">
        <f>YEAR(tblSiparisler[[#This Row],[SiparisTarihi]])&amp;"-"&amp;TEXT(MONTH(tblSiparisler[[#This Row],[SiparisTarihi]]),"00")</f>
        <v>2024-09</v>
      </c>
      <c r="H526">
        <f>YEAR(tblSiparisler[[#This Row],[SiparisTarihi]])</f>
        <v>2024</v>
      </c>
      <c r="I526">
        <f>MONTH(tblSiparisler[[#This Row],[SiparisTarihi]])</f>
        <v>9</v>
      </c>
      <c r="J526" s="18" t="str">
        <f>CHOOSE(tblSiparisler[[#This Row],[AyNo]],"Ocak","Şubat","Mart","Nisan","Mayıs","Haziran","Temmuz","Ağustos","Eylül","Ekim","Kasım","Aralık")</f>
        <v>Eylül</v>
      </c>
    </row>
    <row r="527" spans="1:10">
      <c r="A527">
        <v>526</v>
      </c>
      <c r="B527">
        <v>612</v>
      </c>
      <c r="C527" s="4">
        <v>45664</v>
      </c>
      <c r="D527" t="s">
        <v>1792</v>
      </c>
      <c r="E527" t="s">
        <v>1798</v>
      </c>
      <c r="F527" t="s">
        <v>1794</v>
      </c>
      <c r="G527" t="str">
        <f>YEAR(tblSiparisler[[#This Row],[SiparisTarihi]])&amp;"-"&amp;TEXT(MONTH(tblSiparisler[[#This Row],[SiparisTarihi]]),"00")</f>
        <v>2025-01</v>
      </c>
      <c r="H527">
        <f>YEAR(tblSiparisler[[#This Row],[SiparisTarihi]])</f>
        <v>2025</v>
      </c>
      <c r="I527">
        <f>MONTH(tblSiparisler[[#This Row],[SiparisTarihi]])</f>
        <v>1</v>
      </c>
      <c r="J527" s="18" t="str">
        <f>CHOOSE(tblSiparisler[[#This Row],[AyNo]],"Ocak","Şubat","Mart","Nisan","Mayıs","Haziran","Temmuz","Ağustos","Eylül","Ekim","Kasım","Aralık")</f>
        <v>Ocak</v>
      </c>
    </row>
    <row r="528" spans="1:10">
      <c r="A528">
        <v>527</v>
      </c>
      <c r="B528">
        <v>656</v>
      </c>
      <c r="C528" s="4">
        <v>45406</v>
      </c>
      <c r="D528" t="s">
        <v>1795</v>
      </c>
      <c r="E528" t="s">
        <v>1793</v>
      </c>
      <c r="F528" t="s">
        <v>1794</v>
      </c>
      <c r="G528" t="str">
        <f>YEAR(tblSiparisler[[#This Row],[SiparisTarihi]])&amp;"-"&amp;TEXT(MONTH(tblSiparisler[[#This Row],[SiparisTarihi]]),"00")</f>
        <v>2024-04</v>
      </c>
      <c r="H528">
        <f>YEAR(tblSiparisler[[#This Row],[SiparisTarihi]])</f>
        <v>2024</v>
      </c>
      <c r="I528">
        <f>MONTH(tblSiparisler[[#This Row],[SiparisTarihi]])</f>
        <v>4</v>
      </c>
      <c r="J528" s="18" t="str">
        <f>CHOOSE(tblSiparisler[[#This Row],[AyNo]],"Ocak","Şubat","Mart","Nisan","Mayıs","Haziran","Temmuz","Ağustos","Eylül","Ekim","Kasım","Aralık")</f>
        <v>Nisan</v>
      </c>
    </row>
    <row r="529" spans="1:10">
      <c r="A529">
        <v>528</v>
      </c>
      <c r="B529">
        <v>512</v>
      </c>
      <c r="C529" s="4">
        <v>45367</v>
      </c>
      <c r="D529" t="s">
        <v>1792</v>
      </c>
      <c r="E529" t="s">
        <v>1793</v>
      </c>
      <c r="F529" t="s">
        <v>1794</v>
      </c>
      <c r="G529" t="str">
        <f>YEAR(tblSiparisler[[#This Row],[SiparisTarihi]])&amp;"-"&amp;TEXT(MONTH(tblSiparisler[[#This Row],[SiparisTarihi]]),"00")</f>
        <v>2024-03</v>
      </c>
      <c r="H529">
        <f>YEAR(tblSiparisler[[#This Row],[SiparisTarihi]])</f>
        <v>2024</v>
      </c>
      <c r="I529">
        <f>MONTH(tblSiparisler[[#This Row],[SiparisTarihi]])</f>
        <v>3</v>
      </c>
      <c r="J529" s="18" t="str">
        <f>CHOOSE(tblSiparisler[[#This Row],[AyNo]],"Ocak","Şubat","Mart","Nisan","Mayıs","Haziran","Temmuz","Ağustos","Eylül","Ekim","Kasım","Aralık")</f>
        <v>Mart</v>
      </c>
    </row>
    <row r="530" spans="1:10">
      <c r="A530">
        <v>529</v>
      </c>
      <c r="B530">
        <v>289</v>
      </c>
      <c r="C530" s="4">
        <v>45663</v>
      </c>
      <c r="D530" t="s">
        <v>1795</v>
      </c>
      <c r="E530" t="s">
        <v>1793</v>
      </c>
      <c r="F530" t="s">
        <v>1794</v>
      </c>
      <c r="G530" t="str">
        <f>YEAR(tblSiparisler[[#This Row],[SiparisTarihi]])&amp;"-"&amp;TEXT(MONTH(tblSiparisler[[#This Row],[SiparisTarihi]]),"00")</f>
        <v>2025-01</v>
      </c>
      <c r="H530">
        <f>YEAR(tblSiparisler[[#This Row],[SiparisTarihi]])</f>
        <v>2025</v>
      </c>
      <c r="I530">
        <f>MONTH(tblSiparisler[[#This Row],[SiparisTarihi]])</f>
        <v>1</v>
      </c>
      <c r="J530" s="18" t="str">
        <f>CHOOSE(tblSiparisler[[#This Row],[AyNo]],"Ocak","Şubat","Mart","Nisan","Mayıs","Haziran","Temmuz","Ağustos","Eylül","Ekim","Kasım","Aralık")</f>
        <v>Ocak</v>
      </c>
    </row>
    <row r="531" spans="1:10">
      <c r="A531">
        <v>530</v>
      </c>
      <c r="B531">
        <v>681</v>
      </c>
      <c r="C531" s="4">
        <v>45555</v>
      </c>
      <c r="D531" t="s">
        <v>1795</v>
      </c>
      <c r="E531" t="s">
        <v>1793</v>
      </c>
      <c r="F531" t="s">
        <v>1797</v>
      </c>
      <c r="G531" t="str">
        <f>YEAR(tblSiparisler[[#This Row],[SiparisTarihi]])&amp;"-"&amp;TEXT(MONTH(tblSiparisler[[#This Row],[SiparisTarihi]]),"00")</f>
        <v>2024-09</v>
      </c>
      <c r="H531">
        <f>YEAR(tblSiparisler[[#This Row],[SiparisTarihi]])</f>
        <v>2024</v>
      </c>
      <c r="I531">
        <f>MONTH(tblSiparisler[[#This Row],[SiparisTarihi]])</f>
        <v>9</v>
      </c>
      <c r="J531" s="18" t="str">
        <f>CHOOSE(tblSiparisler[[#This Row],[AyNo]],"Ocak","Şubat","Mart","Nisan","Mayıs","Haziran","Temmuz","Ağustos","Eylül","Ekim","Kasım","Aralık")</f>
        <v>Eylül</v>
      </c>
    </row>
    <row r="532" spans="1:10">
      <c r="A532">
        <v>531</v>
      </c>
      <c r="B532">
        <v>689</v>
      </c>
      <c r="C532" s="4">
        <v>45821</v>
      </c>
      <c r="D532" t="s">
        <v>1792</v>
      </c>
      <c r="E532" t="s">
        <v>1793</v>
      </c>
      <c r="F532" t="s">
        <v>1797</v>
      </c>
      <c r="G532" t="str">
        <f>YEAR(tblSiparisler[[#This Row],[SiparisTarihi]])&amp;"-"&amp;TEXT(MONTH(tblSiparisler[[#This Row],[SiparisTarihi]]),"00")</f>
        <v>2025-06</v>
      </c>
      <c r="H532">
        <f>YEAR(tblSiparisler[[#This Row],[SiparisTarihi]])</f>
        <v>2025</v>
      </c>
      <c r="I532">
        <f>MONTH(tblSiparisler[[#This Row],[SiparisTarihi]])</f>
        <v>6</v>
      </c>
      <c r="J532" s="18" t="str">
        <f>CHOOSE(tblSiparisler[[#This Row],[AyNo]],"Ocak","Şubat","Mart","Nisan","Mayıs","Haziran","Temmuz","Ağustos","Eylül","Ekim","Kasım","Aralık")</f>
        <v>Haziran</v>
      </c>
    </row>
    <row r="533" spans="1:10">
      <c r="A533">
        <v>532</v>
      </c>
      <c r="B533">
        <v>294</v>
      </c>
      <c r="C533" s="4">
        <v>45788</v>
      </c>
      <c r="D533" t="s">
        <v>1795</v>
      </c>
      <c r="E533" t="s">
        <v>1798</v>
      </c>
      <c r="F533" t="s">
        <v>1794</v>
      </c>
      <c r="G533" t="str">
        <f>YEAR(tblSiparisler[[#This Row],[SiparisTarihi]])&amp;"-"&amp;TEXT(MONTH(tblSiparisler[[#This Row],[SiparisTarihi]]),"00")</f>
        <v>2025-05</v>
      </c>
      <c r="H533">
        <f>YEAR(tblSiparisler[[#This Row],[SiparisTarihi]])</f>
        <v>2025</v>
      </c>
      <c r="I533">
        <f>MONTH(tblSiparisler[[#This Row],[SiparisTarihi]])</f>
        <v>5</v>
      </c>
      <c r="J533" s="18" t="str">
        <f>CHOOSE(tblSiparisler[[#This Row],[AyNo]],"Ocak","Şubat","Mart","Nisan","Mayıs","Haziran","Temmuz","Ağustos","Eylül","Ekim","Kasım","Aralık")</f>
        <v>Mayıs</v>
      </c>
    </row>
    <row r="534" spans="1:10">
      <c r="A534">
        <v>533</v>
      </c>
      <c r="B534">
        <v>583</v>
      </c>
      <c r="C534" s="4">
        <v>45414</v>
      </c>
      <c r="D534" t="s">
        <v>1795</v>
      </c>
      <c r="E534" t="s">
        <v>1793</v>
      </c>
      <c r="F534" t="s">
        <v>1794</v>
      </c>
      <c r="G534" t="str">
        <f>YEAR(tblSiparisler[[#This Row],[SiparisTarihi]])&amp;"-"&amp;TEXT(MONTH(tblSiparisler[[#This Row],[SiparisTarihi]]),"00")</f>
        <v>2024-05</v>
      </c>
      <c r="H534">
        <f>YEAR(tblSiparisler[[#This Row],[SiparisTarihi]])</f>
        <v>2024</v>
      </c>
      <c r="I534">
        <f>MONTH(tblSiparisler[[#This Row],[SiparisTarihi]])</f>
        <v>5</v>
      </c>
      <c r="J534" s="18" t="str">
        <f>CHOOSE(tblSiparisler[[#This Row],[AyNo]],"Ocak","Şubat","Mart","Nisan","Mayıs","Haziran","Temmuz","Ağustos","Eylül","Ekim","Kasım","Aralık")</f>
        <v>Mayıs</v>
      </c>
    </row>
    <row r="535" spans="1:10">
      <c r="A535">
        <v>534</v>
      </c>
      <c r="B535">
        <v>592</v>
      </c>
      <c r="C535" s="4">
        <v>45373</v>
      </c>
      <c r="D535" t="s">
        <v>1796</v>
      </c>
      <c r="E535" t="s">
        <v>1793</v>
      </c>
      <c r="F535" t="s">
        <v>1794</v>
      </c>
      <c r="G535" t="str">
        <f>YEAR(tblSiparisler[[#This Row],[SiparisTarihi]])&amp;"-"&amp;TEXT(MONTH(tblSiparisler[[#This Row],[SiparisTarihi]]),"00")</f>
        <v>2024-03</v>
      </c>
      <c r="H535">
        <f>YEAR(tblSiparisler[[#This Row],[SiparisTarihi]])</f>
        <v>2024</v>
      </c>
      <c r="I535">
        <f>MONTH(tblSiparisler[[#This Row],[SiparisTarihi]])</f>
        <v>3</v>
      </c>
      <c r="J535" s="18" t="str">
        <f>CHOOSE(tblSiparisler[[#This Row],[AyNo]],"Ocak","Şubat","Mart","Nisan","Mayıs","Haziran","Temmuz","Ağustos","Eylül","Ekim","Kasım","Aralık")</f>
        <v>Mart</v>
      </c>
    </row>
    <row r="536" spans="1:10">
      <c r="A536">
        <v>535</v>
      </c>
      <c r="B536">
        <v>680</v>
      </c>
      <c r="C536" s="4">
        <v>45525</v>
      </c>
      <c r="D536" t="s">
        <v>1795</v>
      </c>
      <c r="E536" t="s">
        <v>1793</v>
      </c>
      <c r="F536" t="s">
        <v>1797</v>
      </c>
      <c r="G536" t="str">
        <f>YEAR(tblSiparisler[[#This Row],[SiparisTarihi]])&amp;"-"&amp;TEXT(MONTH(tblSiparisler[[#This Row],[SiparisTarihi]]),"00")</f>
        <v>2024-08</v>
      </c>
      <c r="H536">
        <f>YEAR(tblSiparisler[[#This Row],[SiparisTarihi]])</f>
        <v>2024</v>
      </c>
      <c r="I536">
        <f>MONTH(tblSiparisler[[#This Row],[SiparisTarihi]])</f>
        <v>8</v>
      </c>
      <c r="J536" s="18" t="str">
        <f>CHOOSE(tblSiparisler[[#This Row],[AyNo]],"Ocak","Şubat","Mart","Nisan","Mayıs","Haziran","Temmuz","Ağustos","Eylül","Ekim","Kasım","Aralık")</f>
        <v>Ağustos</v>
      </c>
    </row>
    <row r="537" spans="1:10">
      <c r="A537">
        <v>536</v>
      </c>
      <c r="B537">
        <v>48</v>
      </c>
      <c r="C537" s="4">
        <v>45525</v>
      </c>
      <c r="D537" t="s">
        <v>1792</v>
      </c>
      <c r="E537" t="s">
        <v>1793</v>
      </c>
      <c r="F537" t="s">
        <v>1794</v>
      </c>
      <c r="G537" t="str">
        <f>YEAR(tblSiparisler[[#This Row],[SiparisTarihi]])&amp;"-"&amp;TEXT(MONTH(tblSiparisler[[#This Row],[SiparisTarihi]]),"00")</f>
        <v>2024-08</v>
      </c>
      <c r="H537">
        <f>YEAR(tblSiparisler[[#This Row],[SiparisTarihi]])</f>
        <v>2024</v>
      </c>
      <c r="I537">
        <f>MONTH(tblSiparisler[[#This Row],[SiparisTarihi]])</f>
        <v>8</v>
      </c>
      <c r="J537" s="18" t="str">
        <f>CHOOSE(tblSiparisler[[#This Row],[AyNo]],"Ocak","Şubat","Mart","Nisan","Mayıs","Haziran","Temmuz","Ağustos","Eylül","Ekim","Kasım","Aralık")</f>
        <v>Ağustos</v>
      </c>
    </row>
    <row r="538" spans="1:10">
      <c r="A538">
        <v>537</v>
      </c>
      <c r="B538">
        <v>153</v>
      </c>
      <c r="C538" s="4">
        <v>45411</v>
      </c>
      <c r="D538" t="s">
        <v>1792</v>
      </c>
      <c r="E538" t="s">
        <v>1793</v>
      </c>
      <c r="F538" t="s">
        <v>1797</v>
      </c>
      <c r="G538" t="str">
        <f>YEAR(tblSiparisler[[#This Row],[SiparisTarihi]])&amp;"-"&amp;TEXT(MONTH(tblSiparisler[[#This Row],[SiparisTarihi]]),"00")</f>
        <v>2024-04</v>
      </c>
      <c r="H538">
        <f>YEAR(tblSiparisler[[#This Row],[SiparisTarihi]])</f>
        <v>2024</v>
      </c>
      <c r="I538">
        <f>MONTH(tblSiparisler[[#This Row],[SiparisTarihi]])</f>
        <v>4</v>
      </c>
      <c r="J538" s="18" t="str">
        <f>CHOOSE(tblSiparisler[[#This Row],[AyNo]],"Ocak","Şubat","Mart","Nisan","Mayıs","Haziran","Temmuz","Ağustos","Eylül","Ekim","Kasım","Aralık")</f>
        <v>Nisan</v>
      </c>
    </row>
    <row r="539" spans="1:10">
      <c r="A539">
        <v>538</v>
      </c>
      <c r="B539">
        <v>512</v>
      </c>
      <c r="C539" s="4">
        <v>45895</v>
      </c>
      <c r="D539" t="s">
        <v>1801</v>
      </c>
      <c r="E539" t="s">
        <v>1793</v>
      </c>
      <c r="F539" t="s">
        <v>1794</v>
      </c>
      <c r="G539" t="str">
        <f>YEAR(tblSiparisler[[#This Row],[SiparisTarihi]])&amp;"-"&amp;TEXT(MONTH(tblSiparisler[[#This Row],[SiparisTarihi]]),"00")</f>
        <v>2025-08</v>
      </c>
      <c r="H539">
        <f>YEAR(tblSiparisler[[#This Row],[SiparisTarihi]])</f>
        <v>2025</v>
      </c>
      <c r="I539">
        <f>MONTH(tblSiparisler[[#This Row],[SiparisTarihi]])</f>
        <v>8</v>
      </c>
      <c r="J539" s="18" t="str">
        <f>CHOOSE(tblSiparisler[[#This Row],[AyNo]],"Ocak","Şubat","Mart","Nisan","Mayıs","Haziran","Temmuz","Ağustos","Eylül","Ekim","Kasım","Aralık")</f>
        <v>Ağustos</v>
      </c>
    </row>
    <row r="540" spans="1:10">
      <c r="A540">
        <v>539</v>
      </c>
      <c r="B540">
        <v>256</v>
      </c>
      <c r="C540" s="4">
        <v>45786</v>
      </c>
      <c r="D540" t="s">
        <v>1792</v>
      </c>
      <c r="E540" t="s">
        <v>1798</v>
      </c>
      <c r="F540" t="s">
        <v>1797</v>
      </c>
      <c r="G540" t="str">
        <f>YEAR(tblSiparisler[[#This Row],[SiparisTarihi]])&amp;"-"&amp;TEXT(MONTH(tblSiparisler[[#This Row],[SiparisTarihi]]),"00")</f>
        <v>2025-05</v>
      </c>
      <c r="H540">
        <f>YEAR(tblSiparisler[[#This Row],[SiparisTarihi]])</f>
        <v>2025</v>
      </c>
      <c r="I540">
        <f>MONTH(tblSiparisler[[#This Row],[SiparisTarihi]])</f>
        <v>5</v>
      </c>
      <c r="J540" s="18" t="str">
        <f>CHOOSE(tblSiparisler[[#This Row],[AyNo]],"Ocak","Şubat","Mart","Nisan","Mayıs","Haziran","Temmuz","Ağustos","Eylül","Ekim","Kasım","Aralık")</f>
        <v>Mayıs</v>
      </c>
    </row>
    <row r="541" spans="1:10">
      <c r="A541">
        <v>540</v>
      </c>
      <c r="B541">
        <v>394</v>
      </c>
      <c r="C541" s="4">
        <v>45475</v>
      </c>
      <c r="D541" t="s">
        <v>1792</v>
      </c>
      <c r="E541" t="s">
        <v>1793</v>
      </c>
      <c r="F541" t="s">
        <v>1797</v>
      </c>
      <c r="G541" t="str">
        <f>YEAR(tblSiparisler[[#This Row],[SiparisTarihi]])&amp;"-"&amp;TEXT(MONTH(tblSiparisler[[#This Row],[SiparisTarihi]]),"00")</f>
        <v>2024-07</v>
      </c>
      <c r="H541">
        <f>YEAR(tblSiparisler[[#This Row],[SiparisTarihi]])</f>
        <v>2024</v>
      </c>
      <c r="I541">
        <f>MONTH(tblSiparisler[[#This Row],[SiparisTarihi]])</f>
        <v>7</v>
      </c>
      <c r="J541" s="18" t="str">
        <f>CHOOSE(tblSiparisler[[#This Row],[AyNo]],"Ocak","Şubat","Mart","Nisan","Mayıs","Haziran","Temmuz","Ağustos","Eylül","Ekim","Kasım","Aralık")</f>
        <v>Temmuz</v>
      </c>
    </row>
    <row r="542" spans="1:10">
      <c r="A542">
        <v>541</v>
      </c>
      <c r="B542">
        <v>121</v>
      </c>
      <c r="C542" s="4">
        <v>45452</v>
      </c>
      <c r="D542" t="s">
        <v>1792</v>
      </c>
      <c r="E542" t="s">
        <v>1793</v>
      </c>
      <c r="F542" t="s">
        <v>1797</v>
      </c>
      <c r="G542" t="str">
        <f>YEAR(tblSiparisler[[#This Row],[SiparisTarihi]])&amp;"-"&amp;TEXT(MONTH(tblSiparisler[[#This Row],[SiparisTarihi]]),"00")</f>
        <v>2024-06</v>
      </c>
      <c r="H542">
        <f>YEAR(tblSiparisler[[#This Row],[SiparisTarihi]])</f>
        <v>2024</v>
      </c>
      <c r="I542">
        <f>MONTH(tblSiparisler[[#This Row],[SiparisTarihi]])</f>
        <v>6</v>
      </c>
      <c r="J542" s="18" t="str">
        <f>CHOOSE(tblSiparisler[[#This Row],[AyNo]],"Ocak","Şubat","Mart","Nisan","Mayıs","Haziran","Temmuz","Ağustos","Eylül","Ekim","Kasım","Aralık")</f>
        <v>Haziran</v>
      </c>
    </row>
    <row r="543" spans="1:10">
      <c r="A543">
        <v>542</v>
      </c>
      <c r="B543">
        <v>521</v>
      </c>
      <c r="C543" s="4">
        <v>45718</v>
      </c>
      <c r="D543" t="s">
        <v>1795</v>
      </c>
      <c r="E543" t="s">
        <v>1793</v>
      </c>
      <c r="F543" t="s">
        <v>1799</v>
      </c>
      <c r="G543" t="str">
        <f>YEAR(tblSiparisler[[#This Row],[SiparisTarihi]])&amp;"-"&amp;TEXT(MONTH(tblSiparisler[[#This Row],[SiparisTarihi]]),"00")</f>
        <v>2025-03</v>
      </c>
      <c r="H543">
        <f>YEAR(tblSiparisler[[#This Row],[SiparisTarihi]])</f>
        <v>2025</v>
      </c>
      <c r="I543">
        <f>MONTH(tblSiparisler[[#This Row],[SiparisTarihi]])</f>
        <v>3</v>
      </c>
      <c r="J543" s="18" t="str">
        <f>CHOOSE(tblSiparisler[[#This Row],[AyNo]],"Ocak","Şubat","Mart","Nisan","Mayıs","Haziran","Temmuz","Ağustos","Eylül","Ekim","Kasım","Aralık")</f>
        <v>Mart</v>
      </c>
    </row>
    <row r="544" spans="1:10">
      <c r="A544">
        <v>543</v>
      </c>
      <c r="B544">
        <v>335</v>
      </c>
      <c r="C544" s="4">
        <v>45694</v>
      </c>
      <c r="D544" t="s">
        <v>1795</v>
      </c>
      <c r="E544" t="s">
        <v>1793</v>
      </c>
      <c r="F544" t="s">
        <v>1799</v>
      </c>
      <c r="G544" t="str">
        <f>YEAR(tblSiparisler[[#This Row],[SiparisTarihi]])&amp;"-"&amp;TEXT(MONTH(tblSiparisler[[#This Row],[SiparisTarihi]]),"00")</f>
        <v>2025-02</v>
      </c>
      <c r="H544">
        <f>YEAR(tblSiparisler[[#This Row],[SiparisTarihi]])</f>
        <v>2025</v>
      </c>
      <c r="I544">
        <f>MONTH(tblSiparisler[[#This Row],[SiparisTarihi]])</f>
        <v>2</v>
      </c>
      <c r="J544" s="18" t="str">
        <f>CHOOSE(tblSiparisler[[#This Row],[AyNo]],"Ocak","Şubat","Mart","Nisan","Mayıs","Haziran","Temmuz","Ağustos","Eylül","Ekim","Kasım","Aralık")</f>
        <v>Şubat</v>
      </c>
    </row>
    <row r="545" spans="1:10">
      <c r="A545">
        <v>544</v>
      </c>
      <c r="B545">
        <v>611</v>
      </c>
      <c r="C545" s="4">
        <v>45311</v>
      </c>
      <c r="D545" t="s">
        <v>1801</v>
      </c>
      <c r="E545" t="s">
        <v>1793</v>
      </c>
      <c r="F545" t="s">
        <v>1794</v>
      </c>
      <c r="G545" t="str">
        <f>YEAR(tblSiparisler[[#This Row],[SiparisTarihi]])&amp;"-"&amp;TEXT(MONTH(tblSiparisler[[#This Row],[SiparisTarihi]]),"00")</f>
        <v>2024-01</v>
      </c>
      <c r="H545">
        <f>YEAR(tblSiparisler[[#This Row],[SiparisTarihi]])</f>
        <v>2024</v>
      </c>
      <c r="I545">
        <f>MONTH(tblSiparisler[[#This Row],[SiparisTarihi]])</f>
        <v>1</v>
      </c>
      <c r="J545" s="18" t="str">
        <f>CHOOSE(tblSiparisler[[#This Row],[AyNo]],"Ocak","Şubat","Mart","Nisan","Mayıs","Haziran","Temmuz","Ağustos","Eylül","Ekim","Kasım","Aralık")</f>
        <v>Ocak</v>
      </c>
    </row>
    <row r="546" spans="1:10">
      <c r="A546">
        <v>545</v>
      </c>
      <c r="B546">
        <v>254</v>
      </c>
      <c r="C546" s="4">
        <v>45865</v>
      </c>
      <c r="D546" t="s">
        <v>1795</v>
      </c>
      <c r="E546" t="s">
        <v>1793</v>
      </c>
      <c r="F546" t="s">
        <v>1794</v>
      </c>
      <c r="G546" t="str">
        <f>YEAR(tblSiparisler[[#This Row],[SiparisTarihi]])&amp;"-"&amp;TEXT(MONTH(tblSiparisler[[#This Row],[SiparisTarihi]]),"00")</f>
        <v>2025-07</v>
      </c>
      <c r="H546">
        <f>YEAR(tblSiparisler[[#This Row],[SiparisTarihi]])</f>
        <v>2025</v>
      </c>
      <c r="I546">
        <f>MONTH(tblSiparisler[[#This Row],[SiparisTarihi]])</f>
        <v>7</v>
      </c>
      <c r="J546" s="18" t="str">
        <f>CHOOSE(tblSiparisler[[#This Row],[AyNo]],"Ocak","Şubat","Mart","Nisan","Mayıs","Haziran","Temmuz","Ağustos","Eylül","Ekim","Kasım","Aralık")</f>
        <v>Temmuz</v>
      </c>
    </row>
    <row r="547" spans="1:10">
      <c r="A547">
        <v>546</v>
      </c>
      <c r="B547">
        <v>380</v>
      </c>
      <c r="C547" s="4">
        <v>45899</v>
      </c>
      <c r="D547" t="s">
        <v>1792</v>
      </c>
      <c r="E547" t="s">
        <v>1802</v>
      </c>
      <c r="F547" t="s">
        <v>1797</v>
      </c>
      <c r="G547" t="str">
        <f>YEAR(tblSiparisler[[#This Row],[SiparisTarihi]])&amp;"-"&amp;TEXT(MONTH(tblSiparisler[[#This Row],[SiparisTarihi]]),"00")</f>
        <v>2025-08</v>
      </c>
      <c r="H547">
        <f>YEAR(tblSiparisler[[#This Row],[SiparisTarihi]])</f>
        <v>2025</v>
      </c>
      <c r="I547">
        <f>MONTH(tblSiparisler[[#This Row],[SiparisTarihi]])</f>
        <v>8</v>
      </c>
      <c r="J547" s="18" t="str">
        <f>CHOOSE(tblSiparisler[[#This Row],[AyNo]],"Ocak","Şubat","Mart","Nisan","Mayıs","Haziran","Temmuz","Ağustos","Eylül","Ekim","Kasım","Aralık")</f>
        <v>Ağustos</v>
      </c>
    </row>
    <row r="548" spans="1:10">
      <c r="A548">
        <v>547</v>
      </c>
      <c r="B548">
        <v>266</v>
      </c>
      <c r="C548" s="4">
        <v>45842</v>
      </c>
      <c r="D548" t="s">
        <v>1792</v>
      </c>
      <c r="E548" t="s">
        <v>1798</v>
      </c>
      <c r="F548" t="s">
        <v>1797</v>
      </c>
      <c r="G548" t="str">
        <f>YEAR(tblSiparisler[[#This Row],[SiparisTarihi]])&amp;"-"&amp;TEXT(MONTH(tblSiparisler[[#This Row],[SiparisTarihi]]),"00")</f>
        <v>2025-07</v>
      </c>
      <c r="H548">
        <f>YEAR(tblSiparisler[[#This Row],[SiparisTarihi]])</f>
        <v>2025</v>
      </c>
      <c r="I548">
        <f>MONTH(tblSiparisler[[#This Row],[SiparisTarihi]])</f>
        <v>7</v>
      </c>
      <c r="J548" s="18" t="str">
        <f>CHOOSE(tblSiparisler[[#This Row],[AyNo]],"Ocak","Şubat","Mart","Nisan","Mayıs","Haziran","Temmuz","Ağustos","Eylül","Ekim","Kasım","Aralık")</f>
        <v>Temmuz</v>
      </c>
    </row>
    <row r="549" spans="1:10">
      <c r="A549">
        <v>548</v>
      </c>
      <c r="B549">
        <v>656</v>
      </c>
      <c r="C549" s="4">
        <v>45446</v>
      </c>
      <c r="D549" t="s">
        <v>1795</v>
      </c>
      <c r="E549" t="s">
        <v>1793</v>
      </c>
      <c r="F549" t="s">
        <v>1794</v>
      </c>
      <c r="G549" t="str">
        <f>YEAR(tblSiparisler[[#This Row],[SiparisTarihi]])&amp;"-"&amp;TEXT(MONTH(tblSiparisler[[#This Row],[SiparisTarihi]]),"00")</f>
        <v>2024-06</v>
      </c>
      <c r="H549">
        <f>YEAR(tblSiparisler[[#This Row],[SiparisTarihi]])</f>
        <v>2024</v>
      </c>
      <c r="I549">
        <f>MONTH(tblSiparisler[[#This Row],[SiparisTarihi]])</f>
        <v>6</v>
      </c>
      <c r="J549" s="18" t="str">
        <f>CHOOSE(tblSiparisler[[#This Row],[AyNo]],"Ocak","Şubat","Mart","Nisan","Mayıs","Haziran","Temmuz","Ağustos","Eylül","Ekim","Kasım","Aralık")</f>
        <v>Haziran</v>
      </c>
    </row>
    <row r="550" spans="1:10">
      <c r="A550">
        <v>549</v>
      </c>
      <c r="B550">
        <v>424</v>
      </c>
      <c r="C550" s="4">
        <v>45590</v>
      </c>
      <c r="D550" t="s">
        <v>1795</v>
      </c>
      <c r="E550" t="s">
        <v>1793</v>
      </c>
      <c r="F550" t="s">
        <v>1794</v>
      </c>
      <c r="G550" t="str">
        <f>YEAR(tblSiparisler[[#This Row],[SiparisTarihi]])&amp;"-"&amp;TEXT(MONTH(tblSiparisler[[#This Row],[SiparisTarihi]]),"00")</f>
        <v>2024-10</v>
      </c>
      <c r="H550">
        <f>YEAR(tblSiparisler[[#This Row],[SiparisTarihi]])</f>
        <v>2024</v>
      </c>
      <c r="I550">
        <f>MONTH(tblSiparisler[[#This Row],[SiparisTarihi]])</f>
        <v>10</v>
      </c>
      <c r="J550" s="18" t="str">
        <f>CHOOSE(tblSiparisler[[#This Row],[AyNo]],"Ocak","Şubat","Mart","Nisan","Mayıs","Haziran","Temmuz","Ağustos","Eylül","Ekim","Kasım","Aralık")</f>
        <v>Ekim</v>
      </c>
    </row>
    <row r="551" spans="1:10">
      <c r="A551">
        <v>550</v>
      </c>
      <c r="B551">
        <v>541</v>
      </c>
      <c r="C551" s="4">
        <v>46012</v>
      </c>
      <c r="D551" t="s">
        <v>1792</v>
      </c>
      <c r="E551" t="s">
        <v>1793</v>
      </c>
      <c r="F551" t="s">
        <v>1799</v>
      </c>
      <c r="G551" t="str">
        <f>YEAR(tblSiparisler[[#This Row],[SiparisTarihi]])&amp;"-"&amp;TEXT(MONTH(tblSiparisler[[#This Row],[SiparisTarihi]]),"00")</f>
        <v>2025-12</v>
      </c>
      <c r="H551">
        <f>YEAR(tblSiparisler[[#This Row],[SiparisTarihi]])</f>
        <v>2025</v>
      </c>
      <c r="I551">
        <f>MONTH(tblSiparisler[[#This Row],[SiparisTarihi]])</f>
        <v>12</v>
      </c>
      <c r="J551" s="18" t="str">
        <f>CHOOSE(tblSiparisler[[#This Row],[AyNo]],"Ocak","Şubat","Mart","Nisan","Mayıs","Haziran","Temmuz","Ağustos","Eylül","Ekim","Kasım","Aralık")</f>
        <v>Aralık</v>
      </c>
    </row>
    <row r="552" spans="1:10">
      <c r="A552">
        <v>551</v>
      </c>
      <c r="B552">
        <v>36</v>
      </c>
      <c r="C552" s="4">
        <v>45833</v>
      </c>
      <c r="D552" t="s">
        <v>1792</v>
      </c>
      <c r="E552" t="s">
        <v>1802</v>
      </c>
      <c r="F552" t="s">
        <v>1797</v>
      </c>
      <c r="G552" t="str">
        <f>YEAR(tblSiparisler[[#This Row],[SiparisTarihi]])&amp;"-"&amp;TEXT(MONTH(tblSiparisler[[#This Row],[SiparisTarihi]]),"00")</f>
        <v>2025-06</v>
      </c>
      <c r="H552">
        <f>YEAR(tblSiparisler[[#This Row],[SiparisTarihi]])</f>
        <v>2025</v>
      </c>
      <c r="I552">
        <f>MONTH(tblSiparisler[[#This Row],[SiparisTarihi]])</f>
        <v>6</v>
      </c>
      <c r="J552" s="18" t="str">
        <f>CHOOSE(tblSiparisler[[#This Row],[AyNo]],"Ocak","Şubat","Mart","Nisan","Mayıs","Haziran","Temmuz","Ağustos","Eylül","Ekim","Kasım","Aralık")</f>
        <v>Haziran</v>
      </c>
    </row>
    <row r="553" spans="1:10">
      <c r="A553">
        <v>552</v>
      </c>
      <c r="B553">
        <v>57</v>
      </c>
      <c r="C553" s="4">
        <v>45386</v>
      </c>
      <c r="D553" t="s">
        <v>1796</v>
      </c>
      <c r="E553" t="s">
        <v>1793</v>
      </c>
      <c r="F553" t="s">
        <v>1794</v>
      </c>
      <c r="G553" t="str">
        <f>YEAR(tblSiparisler[[#This Row],[SiparisTarihi]])&amp;"-"&amp;TEXT(MONTH(tblSiparisler[[#This Row],[SiparisTarihi]]),"00")</f>
        <v>2024-04</v>
      </c>
      <c r="H553">
        <f>YEAR(tblSiparisler[[#This Row],[SiparisTarihi]])</f>
        <v>2024</v>
      </c>
      <c r="I553">
        <f>MONTH(tblSiparisler[[#This Row],[SiparisTarihi]])</f>
        <v>4</v>
      </c>
      <c r="J553" s="18" t="str">
        <f>CHOOSE(tblSiparisler[[#This Row],[AyNo]],"Ocak","Şubat","Mart","Nisan","Mayıs","Haziran","Temmuz","Ağustos","Eylül","Ekim","Kasım","Aralık")</f>
        <v>Nisan</v>
      </c>
    </row>
    <row r="554" spans="1:10">
      <c r="A554">
        <v>553</v>
      </c>
      <c r="B554">
        <v>590</v>
      </c>
      <c r="C554" s="4">
        <v>45958</v>
      </c>
      <c r="D554" t="s">
        <v>1792</v>
      </c>
      <c r="E554" t="s">
        <v>1793</v>
      </c>
      <c r="F554" t="s">
        <v>1794</v>
      </c>
      <c r="G554" t="str">
        <f>YEAR(tblSiparisler[[#This Row],[SiparisTarihi]])&amp;"-"&amp;TEXT(MONTH(tblSiparisler[[#This Row],[SiparisTarihi]]),"00")</f>
        <v>2025-10</v>
      </c>
      <c r="H554">
        <f>YEAR(tblSiparisler[[#This Row],[SiparisTarihi]])</f>
        <v>2025</v>
      </c>
      <c r="I554">
        <f>MONTH(tblSiparisler[[#This Row],[SiparisTarihi]])</f>
        <v>10</v>
      </c>
      <c r="J554" s="18" t="str">
        <f>CHOOSE(tblSiparisler[[#This Row],[AyNo]],"Ocak","Şubat","Mart","Nisan","Mayıs","Haziran","Temmuz","Ağustos","Eylül","Ekim","Kasım","Aralık")</f>
        <v>Ekim</v>
      </c>
    </row>
    <row r="555" spans="1:10">
      <c r="A555">
        <v>554</v>
      </c>
      <c r="B555">
        <v>305</v>
      </c>
      <c r="C555" s="4">
        <v>45300</v>
      </c>
      <c r="D555" t="s">
        <v>1792</v>
      </c>
      <c r="E555" t="s">
        <v>1793</v>
      </c>
      <c r="F555" t="s">
        <v>1797</v>
      </c>
      <c r="G555" t="str">
        <f>YEAR(tblSiparisler[[#This Row],[SiparisTarihi]])&amp;"-"&amp;TEXT(MONTH(tblSiparisler[[#This Row],[SiparisTarihi]]),"00")</f>
        <v>2024-01</v>
      </c>
      <c r="H555">
        <f>YEAR(tblSiparisler[[#This Row],[SiparisTarihi]])</f>
        <v>2024</v>
      </c>
      <c r="I555">
        <f>MONTH(tblSiparisler[[#This Row],[SiparisTarihi]])</f>
        <v>1</v>
      </c>
      <c r="J555" s="18" t="str">
        <f>CHOOSE(tblSiparisler[[#This Row],[AyNo]],"Ocak","Şubat","Mart","Nisan","Mayıs","Haziran","Temmuz","Ağustos","Eylül","Ekim","Kasım","Aralık")</f>
        <v>Ocak</v>
      </c>
    </row>
    <row r="556" spans="1:10">
      <c r="A556">
        <v>555</v>
      </c>
      <c r="B556">
        <v>155</v>
      </c>
      <c r="C556" s="4">
        <v>45880</v>
      </c>
      <c r="D556" t="s">
        <v>1796</v>
      </c>
      <c r="E556" t="s">
        <v>1798</v>
      </c>
      <c r="F556" t="s">
        <v>1794</v>
      </c>
      <c r="G556" t="str">
        <f>YEAR(tblSiparisler[[#This Row],[SiparisTarihi]])&amp;"-"&amp;TEXT(MONTH(tblSiparisler[[#This Row],[SiparisTarihi]]),"00")</f>
        <v>2025-08</v>
      </c>
      <c r="H556">
        <f>YEAR(tblSiparisler[[#This Row],[SiparisTarihi]])</f>
        <v>2025</v>
      </c>
      <c r="I556">
        <f>MONTH(tblSiparisler[[#This Row],[SiparisTarihi]])</f>
        <v>8</v>
      </c>
      <c r="J556" s="18" t="str">
        <f>CHOOSE(tblSiparisler[[#This Row],[AyNo]],"Ocak","Şubat","Mart","Nisan","Mayıs","Haziran","Temmuz","Ağustos","Eylül","Ekim","Kasım","Aralık")</f>
        <v>Ağustos</v>
      </c>
    </row>
    <row r="557" spans="1:10">
      <c r="A557">
        <v>556</v>
      </c>
      <c r="B557">
        <v>98</v>
      </c>
      <c r="C557" s="4">
        <v>45648</v>
      </c>
      <c r="D557" t="s">
        <v>1796</v>
      </c>
      <c r="E557" t="s">
        <v>1793</v>
      </c>
      <c r="F557" t="s">
        <v>1797</v>
      </c>
      <c r="G557" t="str">
        <f>YEAR(tblSiparisler[[#This Row],[SiparisTarihi]])&amp;"-"&amp;TEXT(MONTH(tblSiparisler[[#This Row],[SiparisTarihi]]),"00")</f>
        <v>2024-12</v>
      </c>
      <c r="H557">
        <f>YEAR(tblSiparisler[[#This Row],[SiparisTarihi]])</f>
        <v>2024</v>
      </c>
      <c r="I557">
        <f>MONTH(tblSiparisler[[#This Row],[SiparisTarihi]])</f>
        <v>12</v>
      </c>
      <c r="J557" s="18" t="str">
        <f>CHOOSE(tblSiparisler[[#This Row],[AyNo]],"Ocak","Şubat","Mart","Nisan","Mayıs","Haziran","Temmuz","Ağustos","Eylül","Ekim","Kasım","Aralık")</f>
        <v>Aralık</v>
      </c>
    </row>
    <row r="558" spans="1:10">
      <c r="A558">
        <v>557</v>
      </c>
      <c r="B558">
        <v>179</v>
      </c>
      <c r="C558" s="4">
        <v>45514</v>
      </c>
      <c r="D558" t="s">
        <v>1795</v>
      </c>
      <c r="E558" t="s">
        <v>1793</v>
      </c>
      <c r="F558" t="s">
        <v>1799</v>
      </c>
      <c r="G558" t="str">
        <f>YEAR(tblSiparisler[[#This Row],[SiparisTarihi]])&amp;"-"&amp;TEXT(MONTH(tblSiparisler[[#This Row],[SiparisTarihi]]),"00")</f>
        <v>2024-08</v>
      </c>
      <c r="H558">
        <f>YEAR(tblSiparisler[[#This Row],[SiparisTarihi]])</f>
        <v>2024</v>
      </c>
      <c r="I558">
        <f>MONTH(tblSiparisler[[#This Row],[SiparisTarihi]])</f>
        <v>8</v>
      </c>
      <c r="J558" s="18" t="str">
        <f>CHOOSE(tblSiparisler[[#This Row],[AyNo]],"Ocak","Şubat","Mart","Nisan","Mayıs","Haziran","Temmuz","Ağustos","Eylül","Ekim","Kasım","Aralık")</f>
        <v>Ağustos</v>
      </c>
    </row>
    <row r="559" spans="1:10">
      <c r="A559">
        <v>558</v>
      </c>
      <c r="B559">
        <v>578</v>
      </c>
      <c r="C559" s="4">
        <v>45416</v>
      </c>
      <c r="D559" t="s">
        <v>1792</v>
      </c>
      <c r="E559" t="s">
        <v>1793</v>
      </c>
      <c r="F559" t="s">
        <v>1799</v>
      </c>
      <c r="G559" t="str">
        <f>YEAR(tblSiparisler[[#This Row],[SiparisTarihi]])&amp;"-"&amp;TEXT(MONTH(tblSiparisler[[#This Row],[SiparisTarihi]]),"00")</f>
        <v>2024-05</v>
      </c>
      <c r="H559">
        <f>YEAR(tblSiparisler[[#This Row],[SiparisTarihi]])</f>
        <v>2024</v>
      </c>
      <c r="I559">
        <f>MONTH(tblSiparisler[[#This Row],[SiparisTarihi]])</f>
        <v>5</v>
      </c>
      <c r="J559" s="18" t="str">
        <f>CHOOSE(tblSiparisler[[#This Row],[AyNo]],"Ocak","Şubat","Mart","Nisan","Mayıs","Haziran","Temmuz","Ağustos","Eylül","Ekim","Kasım","Aralık")</f>
        <v>Mayıs</v>
      </c>
    </row>
    <row r="560" spans="1:10">
      <c r="A560">
        <v>559</v>
      </c>
      <c r="B560">
        <v>405</v>
      </c>
      <c r="C560" s="4">
        <v>45759</v>
      </c>
      <c r="D560" t="s">
        <v>1792</v>
      </c>
      <c r="E560" t="s">
        <v>1793</v>
      </c>
      <c r="F560" t="s">
        <v>1797</v>
      </c>
      <c r="G560" t="str">
        <f>YEAR(tblSiparisler[[#This Row],[SiparisTarihi]])&amp;"-"&amp;TEXT(MONTH(tblSiparisler[[#This Row],[SiparisTarihi]]),"00")</f>
        <v>2025-04</v>
      </c>
      <c r="H560">
        <f>YEAR(tblSiparisler[[#This Row],[SiparisTarihi]])</f>
        <v>2025</v>
      </c>
      <c r="I560">
        <f>MONTH(tblSiparisler[[#This Row],[SiparisTarihi]])</f>
        <v>4</v>
      </c>
      <c r="J560" s="18" t="str">
        <f>CHOOSE(tblSiparisler[[#This Row],[AyNo]],"Ocak","Şubat","Mart","Nisan","Mayıs","Haziran","Temmuz","Ağustos","Eylül","Ekim","Kasım","Aralık")</f>
        <v>Nisan</v>
      </c>
    </row>
    <row r="561" spans="1:10">
      <c r="A561">
        <v>560</v>
      </c>
      <c r="B561">
        <v>251</v>
      </c>
      <c r="C561" s="4">
        <v>45436</v>
      </c>
      <c r="D561" t="s">
        <v>1801</v>
      </c>
      <c r="E561" t="s">
        <v>1793</v>
      </c>
      <c r="F561" t="s">
        <v>1797</v>
      </c>
      <c r="G561" t="str">
        <f>YEAR(tblSiparisler[[#This Row],[SiparisTarihi]])&amp;"-"&amp;TEXT(MONTH(tblSiparisler[[#This Row],[SiparisTarihi]]),"00")</f>
        <v>2024-05</v>
      </c>
      <c r="H561">
        <f>YEAR(tblSiparisler[[#This Row],[SiparisTarihi]])</f>
        <v>2024</v>
      </c>
      <c r="I561">
        <f>MONTH(tblSiparisler[[#This Row],[SiparisTarihi]])</f>
        <v>5</v>
      </c>
      <c r="J561" s="18" t="str">
        <f>CHOOSE(tblSiparisler[[#This Row],[AyNo]],"Ocak","Şubat","Mart","Nisan","Mayıs","Haziran","Temmuz","Ağustos","Eylül","Ekim","Kasım","Aralık")</f>
        <v>Mayıs</v>
      </c>
    </row>
    <row r="562" spans="1:10">
      <c r="A562">
        <v>561</v>
      </c>
      <c r="B562">
        <v>495</v>
      </c>
      <c r="C562" s="4">
        <v>45453</v>
      </c>
      <c r="D562" t="s">
        <v>1792</v>
      </c>
      <c r="E562" t="s">
        <v>1793</v>
      </c>
      <c r="F562" t="s">
        <v>1794</v>
      </c>
      <c r="G562" t="str">
        <f>YEAR(tblSiparisler[[#This Row],[SiparisTarihi]])&amp;"-"&amp;TEXT(MONTH(tblSiparisler[[#This Row],[SiparisTarihi]]),"00")</f>
        <v>2024-06</v>
      </c>
      <c r="H562">
        <f>YEAR(tblSiparisler[[#This Row],[SiparisTarihi]])</f>
        <v>2024</v>
      </c>
      <c r="I562">
        <f>MONTH(tblSiparisler[[#This Row],[SiparisTarihi]])</f>
        <v>6</v>
      </c>
      <c r="J562" s="18" t="str">
        <f>CHOOSE(tblSiparisler[[#This Row],[AyNo]],"Ocak","Şubat","Mart","Nisan","Mayıs","Haziran","Temmuz","Ağustos","Eylül","Ekim","Kasım","Aralık")</f>
        <v>Haziran</v>
      </c>
    </row>
    <row r="563" spans="1:10">
      <c r="A563">
        <v>562</v>
      </c>
      <c r="B563">
        <v>87</v>
      </c>
      <c r="C563" s="4">
        <v>45458</v>
      </c>
      <c r="D563" t="s">
        <v>1792</v>
      </c>
      <c r="E563" t="s">
        <v>1793</v>
      </c>
      <c r="F563" t="s">
        <v>1797</v>
      </c>
      <c r="G563" t="str">
        <f>YEAR(tblSiparisler[[#This Row],[SiparisTarihi]])&amp;"-"&amp;TEXT(MONTH(tblSiparisler[[#This Row],[SiparisTarihi]]),"00")</f>
        <v>2024-06</v>
      </c>
      <c r="H563">
        <f>YEAR(tblSiparisler[[#This Row],[SiparisTarihi]])</f>
        <v>2024</v>
      </c>
      <c r="I563">
        <f>MONTH(tblSiparisler[[#This Row],[SiparisTarihi]])</f>
        <v>6</v>
      </c>
      <c r="J563" s="18" t="str">
        <f>CHOOSE(tblSiparisler[[#This Row],[AyNo]],"Ocak","Şubat","Mart","Nisan","Mayıs","Haziran","Temmuz","Ağustos","Eylül","Ekim","Kasım","Aralık")</f>
        <v>Haziran</v>
      </c>
    </row>
    <row r="564" spans="1:10">
      <c r="A564">
        <v>563</v>
      </c>
      <c r="B564">
        <v>258</v>
      </c>
      <c r="C564" s="4">
        <v>45773</v>
      </c>
      <c r="D564" t="s">
        <v>1792</v>
      </c>
      <c r="E564" t="s">
        <v>1798</v>
      </c>
      <c r="F564" t="s">
        <v>1799</v>
      </c>
      <c r="G564" t="str">
        <f>YEAR(tblSiparisler[[#This Row],[SiparisTarihi]])&amp;"-"&amp;TEXT(MONTH(tblSiparisler[[#This Row],[SiparisTarihi]]),"00")</f>
        <v>2025-04</v>
      </c>
      <c r="H564">
        <f>YEAR(tblSiparisler[[#This Row],[SiparisTarihi]])</f>
        <v>2025</v>
      </c>
      <c r="I564">
        <f>MONTH(tblSiparisler[[#This Row],[SiparisTarihi]])</f>
        <v>4</v>
      </c>
      <c r="J564" s="18" t="str">
        <f>CHOOSE(tblSiparisler[[#This Row],[AyNo]],"Ocak","Şubat","Mart","Nisan","Mayıs","Haziran","Temmuz","Ağustos","Eylül","Ekim","Kasım","Aralık")</f>
        <v>Nisan</v>
      </c>
    </row>
    <row r="565" spans="1:10">
      <c r="A565">
        <v>564</v>
      </c>
      <c r="B565">
        <v>75</v>
      </c>
      <c r="C565" s="4">
        <v>45649</v>
      </c>
      <c r="D565" t="s">
        <v>1801</v>
      </c>
      <c r="E565" t="s">
        <v>1793</v>
      </c>
      <c r="F565" t="s">
        <v>1799</v>
      </c>
      <c r="G565" t="str">
        <f>YEAR(tblSiparisler[[#This Row],[SiparisTarihi]])&amp;"-"&amp;TEXT(MONTH(tblSiparisler[[#This Row],[SiparisTarihi]]),"00")</f>
        <v>2024-12</v>
      </c>
      <c r="H565">
        <f>YEAR(tblSiparisler[[#This Row],[SiparisTarihi]])</f>
        <v>2024</v>
      </c>
      <c r="I565">
        <f>MONTH(tblSiparisler[[#This Row],[SiparisTarihi]])</f>
        <v>12</v>
      </c>
      <c r="J565" s="18" t="str">
        <f>CHOOSE(tblSiparisler[[#This Row],[AyNo]],"Ocak","Şubat","Mart","Nisan","Mayıs","Haziran","Temmuz","Ağustos","Eylül","Ekim","Kasım","Aralık")</f>
        <v>Aralık</v>
      </c>
    </row>
    <row r="566" spans="1:10">
      <c r="A566">
        <v>565</v>
      </c>
      <c r="B566">
        <v>347</v>
      </c>
      <c r="C566" s="4">
        <v>45909</v>
      </c>
      <c r="D566" t="s">
        <v>1801</v>
      </c>
      <c r="E566" t="s">
        <v>1793</v>
      </c>
      <c r="F566" t="s">
        <v>1794</v>
      </c>
      <c r="G566" t="str">
        <f>YEAR(tblSiparisler[[#This Row],[SiparisTarihi]])&amp;"-"&amp;TEXT(MONTH(tblSiparisler[[#This Row],[SiparisTarihi]]),"00")</f>
        <v>2025-09</v>
      </c>
      <c r="H566">
        <f>YEAR(tblSiparisler[[#This Row],[SiparisTarihi]])</f>
        <v>2025</v>
      </c>
      <c r="I566">
        <f>MONTH(tblSiparisler[[#This Row],[SiparisTarihi]])</f>
        <v>9</v>
      </c>
      <c r="J566" s="18" t="str">
        <f>CHOOSE(tblSiparisler[[#This Row],[AyNo]],"Ocak","Şubat","Mart","Nisan","Mayıs","Haziran","Temmuz","Ağustos","Eylül","Ekim","Kasım","Aralık")</f>
        <v>Eylül</v>
      </c>
    </row>
    <row r="567" spans="1:10">
      <c r="A567">
        <v>566</v>
      </c>
      <c r="B567">
        <v>100</v>
      </c>
      <c r="C567" s="4">
        <v>45438</v>
      </c>
      <c r="D567" t="s">
        <v>1792</v>
      </c>
      <c r="E567" t="s">
        <v>1793</v>
      </c>
      <c r="F567" t="s">
        <v>1797</v>
      </c>
      <c r="G567" t="str">
        <f>YEAR(tblSiparisler[[#This Row],[SiparisTarihi]])&amp;"-"&amp;TEXT(MONTH(tblSiparisler[[#This Row],[SiparisTarihi]]),"00")</f>
        <v>2024-05</v>
      </c>
      <c r="H567">
        <f>YEAR(tblSiparisler[[#This Row],[SiparisTarihi]])</f>
        <v>2024</v>
      </c>
      <c r="I567">
        <f>MONTH(tblSiparisler[[#This Row],[SiparisTarihi]])</f>
        <v>5</v>
      </c>
      <c r="J567" s="18" t="str">
        <f>CHOOSE(tblSiparisler[[#This Row],[AyNo]],"Ocak","Şubat","Mart","Nisan","Mayıs","Haziran","Temmuz","Ağustos","Eylül","Ekim","Kasım","Aralık")</f>
        <v>Mayıs</v>
      </c>
    </row>
    <row r="568" spans="1:10">
      <c r="A568">
        <v>567</v>
      </c>
      <c r="B568">
        <v>584</v>
      </c>
      <c r="C568" s="4">
        <v>45600</v>
      </c>
      <c r="D568" t="s">
        <v>1792</v>
      </c>
      <c r="E568" t="s">
        <v>1802</v>
      </c>
      <c r="F568" t="s">
        <v>1794</v>
      </c>
      <c r="G568" t="str">
        <f>YEAR(tblSiparisler[[#This Row],[SiparisTarihi]])&amp;"-"&amp;TEXT(MONTH(tblSiparisler[[#This Row],[SiparisTarihi]]),"00")</f>
        <v>2024-11</v>
      </c>
      <c r="H568">
        <f>YEAR(tblSiparisler[[#This Row],[SiparisTarihi]])</f>
        <v>2024</v>
      </c>
      <c r="I568">
        <f>MONTH(tblSiparisler[[#This Row],[SiparisTarihi]])</f>
        <v>11</v>
      </c>
      <c r="J568" s="18" t="str">
        <f>CHOOSE(tblSiparisler[[#This Row],[AyNo]],"Ocak","Şubat","Mart","Nisan","Mayıs","Haziran","Temmuz","Ağustos","Eylül","Ekim","Kasım","Aralık")</f>
        <v>Kasım</v>
      </c>
    </row>
    <row r="569" spans="1:10">
      <c r="A569">
        <v>568</v>
      </c>
      <c r="B569">
        <v>675</v>
      </c>
      <c r="C569" s="4">
        <v>45686</v>
      </c>
      <c r="D569" t="s">
        <v>1795</v>
      </c>
      <c r="E569" t="s">
        <v>1793</v>
      </c>
      <c r="F569" t="s">
        <v>1799</v>
      </c>
      <c r="G569" t="str">
        <f>YEAR(tblSiparisler[[#This Row],[SiparisTarihi]])&amp;"-"&amp;TEXT(MONTH(tblSiparisler[[#This Row],[SiparisTarihi]]),"00")</f>
        <v>2025-01</v>
      </c>
      <c r="H569">
        <f>YEAR(tblSiparisler[[#This Row],[SiparisTarihi]])</f>
        <v>2025</v>
      </c>
      <c r="I569">
        <f>MONTH(tblSiparisler[[#This Row],[SiparisTarihi]])</f>
        <v>1</v>
      </c>
      <c r="J569" s="18" t="str">
        <f>CHOOSE(tblSiparisler[[#This Row],[AyNo]],"Ocak","Şubat","Mart","Nisan","Mayıs","Haziran","Temmuz","Ağustos","Eylül","Ekim","Kasım","Aralık")</f>
        <v>Ocak</v>
      </c>
    </row>
    <row r="570" spans="1:10">
      <c r="A570">
        <v>569</v>
      </c>
      <c r="B570">
        <v>250</v>
      </c>
      <c r="C570" s="4">
        <v>45877</v>
      </c>
      <c r="D570" t="s">
        <v>1792</v>
      </c>
      <c r="E570" t="s">
        <v>1800</v>
      </c>
      <c r="F570" t="s">
        <v>1797</v>
      </c>
      <c r="G570" t="str">
        <f>YEAR(tblSiparisler[[#This Row],[SiparisTarihi]])&amp;"-"&amp;TEXT(MONTH(tblSiparisler[[#This Row],[SiparisTarihi]]),"00")</f>
        <v>2025-08</v>
      </c>
      <c r="H570">
        <f>YEAR(tblSiparisler[[#This Row],[SiparisTarihi]])</f>
        <v>2025</v>
      </c>
      <c r="I570">
        <f>MONTH(tblSiparisler[[#This Row],[SiparisTarihi]])</f>
        <v>8</v>
      </c>
      <c r="J570" s="18" t="str">
        <f>CHOOSE(tblSiparisler[[#This Row],[AyNo]],"Ocak","Şubat","Mart","Nisan","Mayıs","Haziran","Temmuz","Ağustos","Eylül","Ekim","Kasım","Aralık")</f>
        <v>Ağustos</v>
      </c>
    </row>
    <row r="571" spans="1:10">
      <c r="A571">
        <v>570</v>
      </c>
      <c r="B571">
        <v>146</v>
      </c>
      <c r="C571" s="4">
        <v>45641</v>
      </c>
      <c r="D571" t="s">
        <v>1801</v>
      </c>
      <c r="E571" t="s">
        <v>1793</v>
      </c>
      <c r="F571" t="s">
        <v>1794</v>
      </c>
      <c r="G571" t="str">
        <f>YEAR(tblSiparisler[[#This Row],[SiparisTarihi]])&amp;"-"&amp;TEXT(MONTH(tblSiparisler[[#This Row],[SiparisTarihi]]),"00")</f>
        <v>2024-12</v>
      </c>
      <c r="H571">
        <f>YEAR(tblSiparisler[[#This Row],[SiparisTarihi]])</f>
        <v>2024</v>
      </c>
      <c r="I571">
        <f>MONTH(tblSiparisler[[#This Row],[SiparisTarihi]])</f>
        <v>12</v>
      </c>
      <c r="J571" s="18" t="str">
        <f>CHOOSE(tblSiparisler[[#This Row],[AyNo]],"Ocak","Şubat","Mart","Nisan","Mayıs","Haziran","Temmuz","Ağustos","Eylül","Ekim","Kasım","Aralık")</f>
        <v>Aralık</v>
      </c>
    </row>
    <row r="572" spans="1:10">
      <c r="A572">
        <v>571</v>
      </c>
      <c r="B572">
        <v>97</v>
      </c>
      <c r="C572" s="4">
        <v>45524</v>
      </c>
      <c r="D572" t="s">
        <v>1796</v>
      </c>
      <c r="E572" t="s">
        <v>1800</v>
      </c>
      <c r="F572" t="s">
        <v>1797</v>
      </c>
      <c r="G572" t="str">
        <f>YEAR(tblSiparisler[[#This Row],[SiparisTarihi]])&amp;"-"&amp;TEXT(MONTH(tblSiparisler[[#This Row],[SiparisTarihi]]),"00")</f>
        <v>2024-08</v>
      </c>
      <c r="H572">
        <f>YEAR(tblSiparisler[[#This Row],[SiparisTarihi]])</f>
        <v>2024</v>
      </c>
      <c r="I572">
        <f>MONTH(tblSiparisler[[#This Row],[SiparisTarihi]])</f>
        <v>8</v>
      </c>
      <c r="J572" s="18" t="str">
        <f>CHOOSE(tblSiparisler[[#This Row],[AyNo]],"Ocak","Şubat","Mart","Nisan","Mayıs","Haziran","Temmuz","Ağustos","Eylül","Ekim","Kasım","Aralık")</f>
        <v>Ağustos</v>
      </c>
    </row>
    <row r="573" spans="1:10">
      <c r="A573">
        <v>572</v>
      </c>
      <c r="B573">
        <v>144</v>
      </c>
      <c r="C573" s="4">
        <v>45815</v>
      </c>
      <c r="D573" t="s">
        <v>1792</v>
      </c>
      <c r="E573" t="s">
        <v>1800</v>
      </c>
      <c r="F573" t="s">
        <v>1797</v>
      </c>
      <c r="G573" t="str">
        <f>YEAR(tblSiparisler[[#This Row],[SiparisTarihi]])&amp;"-"&amp;TEXT(MONTH(tblSiparisler[[#This Row],[SiparisTarihi]]),"00")</f>
        <v>2025-06</v>
      </c>
      <c r="H573">
        <f>YEAR(tblSiparisler[[#This Row],[SiparisTarihi]])</f>
        <v>2025</v>
      </c>
      <c r="I573">
        <f>MONTH(tblSiparisler[[#This Row],[SiparisTarihi]])</f>
        <v>6</v>
      </c>
      <c r="J573" s="18" t="str">
        <f>CHOOSE(tblSiparisler[[#This Row],[AyNo]],"Ocak","Şubat","Mart","Nisan","Mayıs","Haziran","Temmuz","Ağustos","Eylül","Ekim","Kasım","Aralık")</f>
        <v>Haziran</v>
      </c>
    </row>
    <row r="574" spans="1:10">
      <c r="A574">
        <v>573</v>
      </c>
      <c r="B574">
        <v>451</v>
      </c>
      <c r="C574" s="4">
        <v>45835</v>
      </c>
      <c r="D574" t="s">
        <v>1792</v>
      </c>
      <c r="E574" t="s">
        <v>1793</v>
      </c>
      <c r="F574" t="s">
        <v>1797</v>
      </c>
      <c r="G574" t="str">
        <f>YEAR(tblSiparisler[[#This Row],[SiparisTarihi]])&amp;"-"&amp;TEXT(MONTH(tblSiparisler[[#This Row],[SiparisTarihi]]),"00")</f>
        <v>2025-06</v>
      </c>
      <c r="H574">
        <f>YEAR(tblSiparisler[[#This Row],[SiparisTarihi]])</f>
        <v>2025</v>
      </c>
      <c r="I574">
        <f>MONTH(tblSiparisler[[#This Row],[SiparisTarihi]])</f>
        <v>6</v>
      </c>
      <c r="J574" s="18" t="str">
        <f>CHOOSE(tblSiparisler[[#This Row],[AyNo]],"Ocak","Şubat","Mart","Nisan","Mayıs","Haziran","Temmuz","Ağustos","Eylül","Ekim","Kasım","Aralık")</f>
        <v>Haziran</v>
      </c>
    </row>
    <row r="575" spans="1:10">
      <c r="A575">
        <v>574</v>
      </c>
      <c r="B575">
        <v>508</v>
      </c>
      <c r="C575" s="4">
        <v>45925</v>
      </c>
      <c r="D575" t="s">
        <v>1792</v>
      </c>
      <c r="E575" t="s">
        <v>1798</v>
      </c>
      <c r="F575" t="s">
        <v>1794</v>
      </c>
      <c r="G575" t="str">
        <f>YEAR(tblSiparisler[[#This Row],[SiparisTarihi]])&amp;"-"&amp;TEXT(MONTH(tblSiparisler[[#This Row],[SiparisTarihi]]),"00")</f>
        <v>2025-09</v>
      </c>
      <c r="H575">
        <f>YEAR(tblSiparisler[[#This Row],[SiparisTarihi]])</f>
        <v>2025</v>
      </c>
      <c r="I575">
        <f>MONTH(tblSiparisler[[#This Row],[SiparisTarihi]])</f>
        <v>9</v>
      </c>
      <c r="J575" s="18" t="str">
        <f>CHOOSE(tblSiparisler[[#This Row],[AyNo]],"Ocak","Şubat","Mart","Nisan","Mayıs","Haziran","Temmuz","Ağustos","Eylül","Ekim","Kasım","Aralık")</f>
        <v>Eylül</v>
      </c>
    </row>
    <row r="576" spans="1:10">
      <c r="A576">
        <v>575</v>
      </c>
      <c r="B576">
        <v>776</v>
      </c>
      <c r="C576" s="4">
        <v>45779</v>
      </c>
      <c r="D576" t="s">
        <v>1792</v>
      </c>
      <c r="E576" t="s">
        <v>1793</v>
      </c>
      <c r="F576" t="s">
        <v>1799</v>
      </c>
      <c r="G576" t="str">
        <f>YEAR(tblSiparisler[[#This Row],[SiparisTarihi]])&amp;"-"&amp;TEXT(MONTH(tblSiparisler[[#This Row],[SiparisTarihi]]),"00")</f>
        <v>2025-05</v>
      </c>
      <c r="H576">
        <f>YEAR(tblSiparisler[[#This Row],[SiparisTarihi]])</f>
        <v>2025</v>
      </c>
      <c r="I576">
        <f>MONTH(tblSiparisler[[#This Row],[SiparisTarihi]])</f>
        <v>5</v>
      </c>
      <c r="J576" s="18" t="str">
        <f>CHOOSE(tblSiparisler[[#This Row],[AyNo]],"Ocak","Şubat","Mart","Nisan","Mayıs","Haziran","Temmuz","Ağustos","Eylül","Ekim","Kasım","Aralık")</f>
        <v>Mayıs</v>
      </c>
    </row>
    <row r="577" spans="1:10">
      <c r="A577">
        <v>576</v>
      </c>
      <c r="B577">
        <v>585</v>
      </c>
      <c r="C577" s="4">
        <v>45900</v>
      </c>
      <c r="D577" t="s">
        <v>1796</v>
      </c>
      <c r="E577" t="s">
        <v>1793</v>
      </c>
      <c r="F577" t="s">
        <v>1797</v>
      </c>
      <c r="G577" t="str">
        <f>YEAR(tblSiparisler[[#This Row],[SiparisTarihi]])&amp;"-"&amp;TEXT(MONTH(tblSiparisler[[#This Row],[SiparisTarihi]]),"00")</f>
        <v>2025-08</v>
      </c>
      <c r="H577">
        <f>YEAR(tblSiparisler[[#This Row],[SiparisTarihi]])</f>
        <v>2025</v>
      </c>
      <c r="I577">
        <f>MONTH(tblSiparisler[[#This Row],[SiparisTarihi]])</f>
        <v>8</v>
      </c>
      <c r="J577" s="18" t="str">
        <f>CHOOSE(tblSiparisler[[#This Row],[AyNo]],"Ocak","Şubat","Mart","Nisan","Mayıs","Haziran","Temmuz","Ağustos","Eylül","Ekim","Kasım","Aralık")</f>
        <v>Ağustos</v>
      </c>
    </row>
    <row r="578" spans="1:10">
      <c r="A578">
        <v>577</v>
      </c>
      <c r="B578">
        <v>781</v>
      </c>
      <c r="C578" s="4">
        <v>45692</v>
      </c>
      <c r="D578" t="s">
        <v>1795</v>
      </c>
      <c r="E578" t="s">
        <v>1793</v>
      </c>
      <c r="F578" t="s">
        <v>1797</v>
      </c>
      <c r="G578" t="str">
        <f>YEAR(tblSiparisler[[#This Row],[SiparisTarihi]])&amp;"-"&amp;TEXT(MONTH(tblSiparisler[[#This Row],[SiparisTarihi]]),"00")</f>
        <v>2025-02</v>
      </c>
      <c r="H578">
        <f>YEAR(tblSiparisler[[#This Row],[SiparisTarihi]])</f>
        <v>2025</v>
      </c>
      <c r="I578">
        <f>MONTH(tblSiparisler[[#This Row],[SiparisTarihi]])</f>
        <v>2</v>
      </c>
      <c r="J578" s="18" t="str">
        <f>CHOOSE(tblSiparisler[[#This Row],[AyNo]],"Ocak","Şubat","Mart","Nisan","Mayıs","Haziran","Temmuz","Ağustos","Eylül","Ekim","Kasım","Aralık")</f>
        <v>Şubat</v>
      </c>
    </row>
    <row r="579" spans="1:10">
      <c r="A579">
        <v>578</v>
      </c>
      <c r="B579">
        <v>107</v>
      </c>
      <c r="C579" s="4">
        <v>45703</v>
      </c>
      <c r="D579" t="s">
        <v>1792</v>
      </c>
      <c r="E579" t="s">
        <v>1793</v>
      </c>
      <c r="F579" t="s">
        <v>1799</v>
      </c>
      <c r="G579" t="str">
        <f>YEAR(tblSiparisler[[#This Row],[SiparisTarihi]])&amp;"-"&amp;TEXT(MONTH(tblSiparisler[[#This Row],[SiparisTarihi]]),"00")</f>
        <v>2025-02</v>
      </c>
      <c r="H579">
        <f>YEAR(tblSiparisler[[#This Row],[SiparisTarihi]])</f>
        <v>2025</v>
      </c>
      <c r="I579">
        <f>MONTH(tblSiparisler[[#This Row],[SiparisTarihi]])</f>
        <v>2</v>
      </c>
      <c r="J579" s="18" t="str">
        <f>CHOOSE(tblSiparisler[[#This Row],[AyNo]],"Ocak","Şubat","Mart","Nisan","Mayıs","Haziran","Temmuz","Ağustos","Eylül","Ekim","Kasım","Aralık")</f>
        <v>Şubat</v>
      </c>
    </row>
    <row r="580" spans="1:10">
      <c r="A580">
        <v>579</v>
      </c>
      <c r="B580">
        <v>508</v>
      </c>
      <c r="C580" s="4">
        <v>45825</v>
      </c>
      <c r="D580" t="s">
        <v>1792</v>
      </c>
      <c r="E580" t="s">
        <v>1793</v>
      </c>
      <c r="F580" t="s">
        <v>1794</v>
      </c>
      <c r="G580" t="str">
        <f>YEAR(tblSiparisler[[#This Row],[SiparisTarihi]])&amp;"-"&amp;TEXT(MONTH(tblSiparisler[[#This Row],[SiparisTarihi]]),"00")</f>
        <v>2025-06</v>
      </c>
      <c r="H580">
        <f>YEAR(tblSiparisler[[#This Row],[SiparisTarihi]])</f>
        <v>2025</v>
      </c>
      <c r="I580">
        <f>MONTH(tblSiparisler[[#This Row],[SiparisTarihi]])</f>
        <v>6</v>
      </c>
      <c r="J580" s="18" t="str">
        <f>CHOOSE(tblSiparisler[[#This Row],[AyNo]],"Ocak","Şubat","Mart","Nisan","Mayıs","Haziran","Temmuz","Ağustos","Eylül","Ekim","Kasım","Aralık")</f>
        <v>Haziran</v>
      </c>
    </row>
    <row r="581" spans="1:10">
      <c r="A581">
        <v>580</v>
      </c>
      <c r="B581">
        <v>724</v>
      </c>
      <c r="C581" s="4">
        <v>45641</v>
      </c>
      <c r="D581" t="s">
        <v>1801</v>
      </c>
      <c r="E581" t="s">
        <v>1798</v>
      </c>
      <c r="F581" t="s">
        <v>1797</v>
      </c>
      <c r="G581" t="str">
        <f>YEAR(tblSiparisler[[#This Row],[SiparisTarihi]])&amp;"-"&amp;TEXT(MONTH(tblSiparisler[[#This Row],[SiparisTarihi]]),"00")</f>
        <v>2024-12</v>
      </c>
      <c r="H581">
        <f>YEAR(tblSiparisler[[#This Row],[SiparisTarihi]])</f>
        <v>2024</v>
      </c>
      <c r="I581">
        <f>MONTH(tblSiparisler[[#This Row],[SiparisTarihi]])</f>
        <v>12</v>
      </c>
      <c r="J581" s="18" t="str">
        <f>CHOOSE(tblSiparisler[[#This Row],[AyNo]],"Ocak","Şubat","Mart","Nisan","Mayıs","Haziran","Temmuz","Ağustos","Eylül","Ekim","Kasım","Aralık")</f>
        <v>Aralık</v>
      </c>
    </row>
    <row r="582" spans="1:10">
      <c r="A582">
        <v>581</v>
      </c>
      <c r="B582">
        <v>480</v>
      </c>
      <c r="C582" s="4">
        <v>45905</v>
      </c>
      <c r="D582" t="s">
        <v>1801</v>
      </c>
      <c r="E582" t="s">
        <v>1793</v>
      </c>
      <c r="F582" t="s">
        <v>1794</v>
      </c>
      <c r="G582" t="str">
        <f>YEAR(tblSiparisler[[#This Row],[SiparisTarihi]])&amp;"-"&amp;TEXT(MONTH(tblSiparisler[[#This Row],[SiparisTarihi]]),"00")</f>
        <v>2025-09</v>
      </c>
      <c r="H582">
        <f>YEAR(tblSiparisler[[#This Row],[SiparisTarihi]])</f>
        <v>2025</v>
      </c>
      <c r="I582">
        <f>MONTH(tblSiparisler[[#This Row],[SiparisTarihi]])</f>
        <v>9</v>
      </c>
      <c r="J582" s="18" t="str">
        <f>CHOOSE(tblSiparisler[[#This Row],[AyNo]],"Ocak","Şubat","Mart","Nisan","Mayıs","Haziran","Temmuz","Ağustos","Eylül","Ekim","Kasım","Aralık")</f>
        <v>Eylül</v>
      </c>
    </row>
    <row r="583" spans="1:10">
      <c r="A583">
        <v>582</v>
      </c>
      <c r="B583">
        <v>195</v>
      </c>
      <c r="C583" s="4">
        <v>45812</v>
      </c>
      <c r="D583" t="s">
        <v>1792</v>
      </c>
      <c r="E583" t="s">
        <v>1793</v>
      </c>
      <c r="F583" t="s">
        <v>1797</v>
      </c>
      <c r="G583" t="str">
        <f>YEAR(tblSiparisler[[#This Row],[SiparisTarihi]])&amp;"-"&amp;TEXT(MONTH(tblSiparisler[[#This Row],[SiparisTarihi]]),"00")</f>
        <v>2025-06</v>
      </c>
      <c r="H583">
        <f>YEAR(tblSiparisler[[#This Row],[SiparisTarihi]])</f>
        <v>2025</v>
      </c>
      <c r="I583">
        <f>MONTH(tblSiparisler[[#This Row],[SiparisTarihi]])</f>
        <v>6</v>
      </c>
      <c r="J583" s="18" t="str">
        <f>CHOOSE(tblSiparisler[[#This Row],[AyNo]],"Ocak","Şubat","Mart","Nisan","Mayıs","Haziran","Temmuz","Ağustos","Eylül","Ekim","Kasım","Aralık")</f>
        <v>Haziran</v>
      </c>
    </row>
    <row r="584" spans="1:10">
      <c r="A584">
        <v>583</v>
      </c>
      <c r="B584">
        <v>393</v>
      </c>
      <c r="C584" s="4">
        <v>45897</v>
      </c>
      <c r="D584" t="s">
        <v>1792</v>
      </c>
      <c r="E584" t="s">
        <v>1793</v>
      </c>
      <c r="F584" t="s">
        <v>1799</v>
      </c>
      <c r="G584" t="str">
        <f>YEAR(tblSiparisler[[#This Row],[SiparisTarihi]])&amp;"-"&amp;TEXT(MONTH(tblSiparisler[[#This Row],[SiparisTarihi]]),"00")</f>
        <v>2025-08</v>
      </c>
      <c r="H584">
        <f>YEAR(tblSiparisler[[#This Row],[SiparisTarihi]])</f>
        <v>2025</v>
      </c>
      <c r="I584">
        <f>MONTH(tblSiparisler[[#This Row],[SiparisTarihi]])</f>
        <v>8</v>
      </c>
      <c r="J584" s="18" t="str">
        <f>CHOOSE(tblSiparisler[[#This Row],[AyNo]],"Ocak","Şubat","Mart","Nisan","Mayıs","Haziran","Temmuz","Ağustos","Eylül","Ekim","Kasım","Aralık")</f>
        <v>Ağustos</v>
      </c>
    </row>
    <row r="585" spans="1:10">
      <c r="A585">
        <v>584</v>
      </c>
      <c r="B585">
        <v>461</v>
      </c>
      <c r="C585" s="4">
        <v>45412</v>
      </c>
      <c r="D585" t="s">
        <v>1796</v>
      </c>
      <c r="E585" t="s">
        <v>1793</v>
      </c>
      <c r="F585" t="s">
        <v>1794</v>
      </c>
      <c r="G585" t="str">
        <f>YEAR(tblSiparisler[[#This Row],[SiparisTarihi]])&amp;"-"&amp;TEXT(MONTH(tblSiparisler[[#This Row],[SiparisTarihi]]),"00")</f>
        <v>2024-04</v>
      </c>
      <c r="H585">
        <f>YEAR(tblSiparisler[[#This Row],[SiparisTarihi]])</f>
        <v>2024</v>
      </c>
      <c r="I585">
        <f>MONTH(tblSiparisler[[#This Row],[SiparisTarihi]])</f>
        <v>4</v>
      </c>
      <c r="J585" s="18" t="str">
        <f>CHOOSE(tblSiparisler[[#This Row],[AyNo]],"Ocak","Şubat","Mart","Nisan","Mayıs","Haziran","Temmuz","Ağustos","Eylül","Ekim","Kasım","Aralık")</f>
        <v>Nisan</v>
      </c>
    </row>
    <row r="586" spans="1:10">
      <c r="A586">
        <v>585</v>
      </c>
      <c r="B586">
        <v>685</v>
      </c>
      <c r="C586" s="4">
        <v>45330</v>
      </c>
      <c r="D586" t="s">
        <v>1796</v>
      </c>
      <c r="E586" t="s">
        <v>1793</v>
      </c>
      <c r="F586" t="s">
        <v>1794</v>
      </c>
      <c r="G586" t="str">
        <f>YEAR(tblSiparisler[[#This Row],[SiparisTarihi]])&amp;"-"&amp;TEXT(MONTH(tblSiparisler[[#This Row],[SiparisTarihi]]),"00")</f>
        <v>2024-02</v>
      </c>
      <c r="H586">
        <f>YEAR(tblSiparisler[[#This Row],[SiparisTarihi]])</f>
        <v>2024</v>
      </c>
      <c r="I586">
        <f>MONTH(tblSiparisler[[#This Row],[SiparisTarihi]])</f>
        <v>2</v>
      </c>
      <c r="J586" s="18" t="str">
        <f>CHOOSE(tblSiparisler[[#This Row],[AyNo]],"Ocak","Şubat","Mart","Nisan","Mayıs","Haziran","Temmuz","Ağustos","Eylül","Ekim","Kasım","Aralık")</f>
        <v>Şubat</v>
      </c>
    </row>
    <row r="587" spans="1:10">
      <c r="A587">
        <v>586</v>
      </c>
      <c r="B587">
        <v>277</v>
      </c>
      <c r="C587" s="4">
        <v>45991</v>
      </c>
      <c r="D587" t="s">
        <v>1792</v>
      </c>
      <c r="E587" t="s">
        <v>1802</v>
      </c>
      <c r="F587" t="s">
        <v>1797</v>
      </c>
      <c r="G587" t="str">
        <f>YEAR(tblSiparisler[[#This Row],[SiparisTarihi]])&amp;"-"&amp;TEXT(MONTH(tblSiparisler[[#This Row],[SiparisTarihi]]),"00")</f>
        <v>2025-11</v>
      </c>
      <c r="H587">
        <f>YEAR(tblSiparisler[[#This Row],[SiparisTarihi]])</f>
        <v>2025</v>
      </c>
      <c r="I587">
        <f>MONTH(tblSiparisler[[#This Row],[SiparisTarihi]])</f>
        <v>11</v>
      </c>
      <c r="J587" s="18" t="str">
        <f>CHOOSE(tblSiparisler[[#This Row],[AyNo]],"Ocak","Şubat","Mart","Nisan","Mayıs","Haziran","Temmuz","Ağustos","Eylül","Ekim","Kasım","Aralık")</f>
        <v>Kasım</v>
      </c>
    </row>
    <row r="588" spans="1:10">
      <c r="A588">
        <v>587</v>
      </c>
      <c r="B588">
        <v>611</v>
      </c>
      <c r="C588" s="4">
        <v>45456</v>
      </c>
      <c r="D588" t="s">
        <v>1792</v>
      </c>
      <c r="E588" t="s">
        <v>1793</v>
      </c>
      <c r="F588" t="s">
        <v>1794</v>
      </c>
      <c r="G588" t="str">
        <f>YEAR(tblSiparisler[[#This Row],[SiparisTarihi]])&amp;"-"&amp;TEXT(MONTH(tblSiparisler[[#This Row],[SiparisTarihi]]),"00")</f>
        <v>2024-06</v>
      </c>
      <c r="H588">
        <f>YEAR(tblSiparisler[[#This Row],[SiparisTarihi]])</f>
        <v>2024</v>
      </c>
      <c r="I588">
        <f>MONTH(tblSiparisler[[#This Row],[SiparisTarihi]])</f>
        <v>6</v>
      </c>
      <c r="J588" s="18" t="str">
        <f>CHOOSE(tblSiparisler[[#This Row],[AyNo]],"Ocak","Şubat","Mart","Nisan","Mayıs","Haziran","Temmuz","Ağustos","Eylül","Ekim","Kasım","Aralık")</f>
        <v>Haziran</v>
      </c>
    </row>
    <row r="589" spans="1:10">
      <c r="A589">
        <v>588</v>
      </c>
      <c r="B589">
        <v>397</v>
      </c>
      <c r="C589" s="4">
        <v>45383</v>
      </c>
      <c r="D589" t="s">
        <v>1792</v>
      </c>
      <c r="E589" t="s">
        <v>1793</v>
      </c>
      <c r="F589" t="s">
        <v>1794</v>
      </c>
      <c r="G589" t="str">
        <f>YEAR(tblSiparisler[[#This Row],[SiparisTarihi]])&amp;"-"&amp;TEXT(MONTH(tblSiparisler[[#This Row],[SiparisTarihi]]),"00")</f>
        <v>2024-04</v>
      </c>
      <c r="H589">
        <f>YEAR(tblSiparisler[[#This Row],[SiparisTarihi]])</f>
        <v>2024</v>
      </c>
      <c r="I589">
        <f>MONTH(tblSiparisler[[#This Row],[SiparisTarihi]])</f>
        <v>4</v>
      </c>
      <c r="J589" s="18" t="str">
        <f>CHOOSE(tblSiparisler[[#This Row],[AyNo]],"Ocak","Şubat","Mart","Nisan","Mayıs","Haziran","Temmuz","Ağustos","Eylül","Ekim","Kasım","Aralık")</f>
        <v>Nisan</v>
      </c>
    </row>
    <row r="590" spans="1:10">
      <c r="A590">
        <v>589</v>
      </c>
      <c r="B590">
        <v>386</v>
      </c>
      <c r="C590" s="4">
        <v>45637</v>
      </c>
      <c r="D590" t="s">
        <v>1801</v>
      </c>
      <c r="E590" t="s">
        <v>1798</v>
      </c>
      <c r="F590" t="s">
        <v>1794</v>
      </c>
      <c r="G590" t="str">
        <f>YEAR(tblSiparisler[[#This Row],[SiparisTarihi]])&amp;"-"&amp;TEXT(MONTH(tblSiparisler[[#This Row],[SiparisTarihi]]),"00")</f>
        <v>2024-12</v>
      </c>
      <c r="H590">
        <f>YEAR(tblSiparisler[[#This Row],[SiparisTarihi]])</f>
        <v>2024</v>
      </c>
      <c r="I590">
        <f>MONTH(tblSiparisler[[#This Row],[SiparisTarihi]])</f>
        <v>12</v>
      </c>
      <c r="J590" s="18" t="str">
        <f>CHOOSE(tblSiparisler[[#This Row],[AyNo]],"Ocak","Şubat","Mart","Nisan","Mayıs","Haziran","Temmuz","Ağustos","Eylül","Ekim","Kasım","Aralık")</f>
        <v>Aralık</v>
      </c>
    </row>
    <row r="591" spans="1:10">
      <c r="A591">
        <v>590</v>
      </c>
      <c r="B591">
        <v>316</v>
      </c>
      <c r="C591" s="4">
        <v>45561</v>
      </c>
      <c r="D591" t="s">
        <v>1792</v>
      </c>
      <c r="E591" t="s">
        <v>1793</v>
      </c>
      <c r="F591" t="s">
        <v>1797</v>
      </c>
      <c r="G591" t="str">
        <f>YEAR(tblSiparisler[[#This Row],[SiparisTarihi]])&amp;"-"&amp;TEXT(MONTH(tblSiparisler[[#This Row],[SiparisTarihi]]),"00")</f>
        <v>2024-09</v>
      </c>
      <c r="H591">
        <f>YEAR(tblSiparisler[[#This Row],[SiparisTarihi]])</f>
        <v>2024</v>
      </c>
      <c r="I591">
        <f>MONTH(tblSiparisler[[#This Row],[SiparisTarihi]])</f>
        <v>9</v>
      </c>
      <c r="J591" s="18" t="str">
        <f>CHOOSE(tblSiparisler[[#This Row],[AyNo]],"Ocak","Şubat","Mart","Nisan","Mayıs","Haziran","Temmuz","Ağustos","Eylül","Ekim","Kasım","Aralık")</f>
        <v>Eylül</v>
      </c>
    </row>
    <row r="592" spans="1:10">
      <c r="A592">
        <v>591</v>
      </c>
      <c r="B592">
        <v>705</v>
      </c>
      <c r="C592" s="4">
        <v>45592</v>
      </c>
      <c r="D592" t="s">
        <v>1795</v>
      </c>
      <c r="E592" t="s">
        <v>1802</v>
      </c>
      <c r="F592" t="s">
        <v>1797</v>
      </c>
      <c r="G592" t="str">
        <f>YEAR(tblSiparisler[[#This Row],[SiparisTarihi]])&amp;"-"&amp;TEXT(MONTH(tblSiparisler[[#This Row],[SiparisTarihi]]),"00")</f>
        <v>2024-10</v>
      </c>
      <c r="H592">
        <f>YEAR(tblSiparisler[[#This Row],[SiparisTarihi]])</f>
        <v>2024</v>
      </c>
      <c r="I592">
        <f>MONTH(tblSiparisler[[#This Row],[SiparisTarihi]])</f>
        <v>10</v>
      </c>
      <c r="J592" s="18" t="str">
        <f>CHOOSE(tblSiparisler[[#This Row],[AyNo]],"Ocak","Şubat","Mart","Nisan","Mayıs","Haziran","Temmuz","Ağustos","Eylül","Ekim","Kasım","Aralık")</f>
        <v>Ekim</v>
      </c>
    </row>
    <row r="593" spans="1:10">
      <c r="A593">
        <v>592</v>
      </c>
      <c r="B593">
        <v>212</v>
      </c>
      <c r="C593" s="4">
        <v>45798</v>
      </c>
      <c r="D593" t="s">
        <v>1792</v>
      </c>
      <c r="E593" t="s">
        <v>1793</v>
      </c>
      <c r="F593" t="s">
        <v>1797</v>
      </c>
      <c r="G593" t="str">
        <f>YEAR(tblSiparisler[[#This Row],[SiparisTarihi]])&amp;"-"&amp;TEXT(MONTH(tblSiparisler[[#This Row],[SiparisTarihi]]),"00")</f>
        <v>2025-05</v>
      </c>
      <c r="H593">
        <f>YEAR(tblSiparisler[[#This Row],[SiparisTarihi]])</f>
        <v>2025</v>
      </c>
      <c r="I593">
        <f>MONTH(tblSiparisler[[#This Row],[SiparisTarihi]])</f>
        <v>5</v>
      </c>
      <c r="J593" s="18" t="str">
        <f>CHOOSE(tblSiparisler[[#This Row],[AyNo]],"Ocak","Şubat","Mart","Nisan","Mayıs","Haziran","Temmuz","Ağustos","Eylül","Ekim","Kasım","Aralık")</f>
        <v>Mayıs</v>
      </c>
    </row>
    <row r="594" spans="1:10">
      <c r="A594">
        <v>593</v>
      </c>
      <c r="B594">
        <v>322</v>
      </c>
      <c r="C594" s="4">
        <v>45823</v>
      </c>
      <c r="D594" t="s">
        <v>1795</v>
      </c>
      <c r="E594" t="s">
        <v>1793</v>
      </c>
      <c r="F594" t="s">
        <v>1799</v>
      </c>
      <c r="G594" t="str">
        <f>YEAR(tblSiparisler[[#This Row],[SiparisTarihi]])&amp;"-"&amp;TEXT(MONTH(tblSiparisler[[#This Row],[SiparisTarihi]]),"00")</f>
        <v>2025-06</v>
      </c>
      <c r="H594">
        <f>YEAR(tblSiparisler[[#This Row],[SiparisTarihi]])</f>
        <v>2025</v>
      </c>
      <c r="I594">
        <f>MONTH(tblSiparisler[[#This Row],[SiparisTarihi]])</f>
        <v>6</v>
      </c>
      <c r="J594" s="18" t="str">
        <f>CHOOSE(tblSiparisler[[#This Row],[AyNo]],"Ocak","Şubat","Mart","Nisan","Mayıs","Haziran","Temmuz","Ağustos","Eylül","Ekim","Kasım","Aralık")</f>
        <v>Haziran</v>
      </c>
    </row>
    <row r="595" spans="1:10">
      <c r="A595">
        <v>594</v>
      </c>
      <c r="B595">
        <v>623</v>
      </c>
      <c r="C595" s="4">
        <v>45811</v>
      </c>
      <c r="D595" t="s">
        <v>1795</v>
      </c>
      <c r="E595" t="s">
        <v>1793</v>
      </c>
      <c r="F595" t="s">
        <v>1797</v>
      </c>
      <c r="G595" t="str">
        <f>YEAR(tblSiparisler[[#This Row],[SiparisTarihi]])&amp;"-"&amp;TEXT(MONTH(tblSiparisler[[#This Row],[SiparisTarihi]]),"00")</f>
        <v>2025-06</v>
      </c>
      <c r="H595">
        <f>YEAR(tblSiparisler[[#This Row],[SiparisTarihi]])</f>
        <v>2025</v>
      </c>
      <c r="I595">
        <f>MONTH(tblSiparisler[[#This Row],[SiparisTarihi]])</f>
        <v>6</v>
      </c>
      <c r="J595" s="18" t="str">
        <f>CHOOSE(tblSiparisler[[#This Row],[AyNo]],"Ocak","Şubat","Mart","Nisan","Mayıs","Haziran","Temmuz","Ağustos","Eylül","Ekim","Kasım","Aralık")</f>
        <v>Haziran</v>
      </c>
    </row>
    <row r="596" spans="1:10">
      <c r="A596">
        <v>595</v>
      </c>
      <c r="B596">
        <v>343</v>
      </c>
      <c r="C596" s="4">
        <v>45467</v>
      </c>
      <c r="D596" t="s">
        <v>1792</v>
      </c>
      <c r="E596" t="s">
        <v>1793</v>
      </c>
      <c r="F596" t="s">
        <v>1794</v>
      </c>
      <c r="G596" t="str">
        <f>YEAR(tblSiparisler[[#This Row],[SiparisTarihi]])&amp;"-"&amp;TEXT(MONTH(tblSiparisler[[#This Row],[SiparisTarihi]]),"00")</f>
        <v>2024-06</v>
      </c>
      <c r="H596">
        <f>YEAR(tblSiparisler[[#This Row],[SiparisTarihi]])</f>
        <v>2024</v>
      </c>
      <c r="I596">
        <f>MONTH(tblSiparisler[[#This Row],[SiparisTarihi]])</f>
        <v>6</v>
      </c>
      <c r="J596" s="18" t="str">
        <f>CHOOSE(tblSiparisler[[#This Row],[AyNo]],"Ocak","Şubat","Mart","Nisan","Mayıs","Haziran","Temmuz","Ağustos","Eylül","Ekim","Kasım","Aralık")</f>
        <v>Haziran</v>
      </c>
    </row>
    <row r="597" spans="1:10">
      <c r="A597">
        <v>596</v>
      </c>
      <c r="B597">
        <v>563</v>
      </c>
      <c r="C597" s="4">
        <v>45428</v>
      </c>
      <c r="D597" t="s">
        <v>1796</v>
      </c>
      <c r="E597" t="s">
        <v>1793</v>
      </c>
      <c r="F597" t="s">
        <v>1794</v>
      </c>
      <c r="G597" t="str">
        <f>YEAR(tblSiparisler[[#This Row],[SiparisTarihi]])&amp;"-"&amp;TEXT(MONTH(tblSiparisler[[#This Row],[SiparisTarihi]]),"00")</f>
        <v>2024-05</v>
      </c>
      <c r="H597">
        <f>YEAR(tblSiparisler[[#This Row],[SiparisTarihi]])</f>
        <v>2024</v>
      </c>
      <c r="I597">
        <f>MONTH(tblSiparisler[[#This Row],[SiparisTarihi]])</f>
        <v>5</v>
      </c>
      <c r="J597" s="18" t="str">
        <f>CHOOSE(tblSiparisler[[#This Row],[AyNo]],"Ocak","Şubat","Mart","Nisan","Mayıs","Haziran","Temmuz","Ağustos","Eylül","Ekim","Kasım","Aralık")</f>
        <v>Mayıs</v>
      </c>
    </row>
    <row r="598" spans="1:10">
      <c r="A598">
        <v>597</v>
      </c>
      <c r="B598">
        <v>544</v>
      </c>
      <c r="C598" s="4">
        <v>45614</v>
      </c>
      <c r="D598" t="s">
        <v>1801</v>
      </c>
      <c r="E598" t="s">
        <v>1802</v>
      </c>
      <c r="F598" t="s">
        <v>1797</v>
      </c>
      <c r="G598" t="str">
        <f>YEAR(tblSiparisler[[#This Row],[SiparisTarihi]])&amp;"-"&amp;TEXT(MONTH(tblSiparisler[[#This Row],[SiparisTarihi]]),"00")</f>
        <v>2024-11</v>
      </c>
      <c r="H598">
        <f>YEAR(tblSiparisler[[#This Row],[SiparisTarihi]])</f>
        <v>2024</v>
      </c>
      <c r="I598">
        <f>MONTH(tblSiparisler[[#This Row],[SiparisTarihi]])</f>
        <v>11</v>
      </c>
      <c r="J598" s="18" t="str">
        <f>CHOOSE(tblSiparisler[[#This Row],[AyNo]],"Ocak","Şubat","Mart","Nisan","Mayıs","Haziran","Temmuz","Ağustos","Eylül","Ekim","Kasım","Aralık")</f>
        <v>Kasım</v>
      </c>
    </row>
    <row r="599" spans="1:10">
      <c r="A599">
        <v>598</v>
      </c>
      <c r="B599">
        <v>143</v>
      </c>
      <c r="C599" s="4">
        <v>45956</v>
      </c>
      <c r="D599" t="s">
        <v>1796</v>
      </c>
      <c r="E599" t="s">
        <v>1793</v>
      </c>
      <c r="F599" t="s">
        <v>1797</v>
      </c>
      <c r="G599" t="str">
        <f>YEAR(tblSiparisler[[#This Row],[SiparisTarihi]])&amp;"-"&amp;TEXT(MONTH(tblSiparisler[[#This Row],[SiparisTarihi]]),"00")</f>
        <v>2025-10</v>
      </c>
      <c r="H599">
        <f>YEAR(tblSiparisler[[#This Row],[SiparisTarihi]])</f>
        <v>2025</v>
      </c>
      <c r="I599">
        <f>MONTH(tblSiparisler[[#This Row],[SiparisTarihi]])</f>
        <v>10</v>
      </c>
      <c r="J599" s="18" t="str">
        <f>CHOOSE(tblSiparisler[[#This Row],[AyNo]],"Ocak","Şubat","Mart","Nisan","Mayıs","Haziran","Temmuz","Ağustos","Eylül","Ekim","Kasım","Aralık")</f>
        <v>Ekim</v>
      </c>
    </row>
    <row r="600" spans="1:10">
      <c r="A600">
        <v>599</v>
      </c>
      <c r="B600">
        <v>319</v>
      </c>
      <c r="C600" s="4">
        <v>46005</v>
      </c>
      <c r="D600" t="s">
        <v>1792</v>
      </c>
      <c r="E600" t="s">
        <v>1800</v>
      </c>
      <c r="F600" t="s">
        <v>1797</v>
      </c>
      <c r="G600" t="str">
        <f>YEAR(tblSiparisler[[#This Row],[SiparisTarihi]])&amp;"-"&amp;TEXT(MONTH(tblSiparisler[[#This Row],[SiparisTarihi]]),"00")</f>
        <v>2025-12</v>
      </c>
      <c r="H600">
        <f>YEAR(tblSiparisler[[#This Row],[SiparisTarihi]])</f>
        <v>2025</v>
      </c>
      <c r="I600">
        <f>MONTH(tblSiparisler[[#This Row],[SiparisTarihi]])</f>
        <v>12</v>
      </c>
      <c r="J600" s="18" t="str">
        <f>CHOOSE(tblSiparisler[[#This Row],[AyNo]],"Ocak","Şubat","Mart","Nisan","Mayıs","Haziran","Temmuz","Ağustos","Eylül","Ekim","Kasım","Aralık")</f>
        <v>Aralık</v>
      </c>
    </row>
    <row r="601" spans="1:10">
      <c r="A601">
        <v>600</v>
      </c>
      <c r="B601">
        <v>145</v>
      </c>
      <c r="C601" s="4">
        <v>45703</v>
      </c>
      <c r="D601" t="s">
        <v>1792</v>
      </c>
      <c r="E601" t="s">
        <v>1793</v>
      </c>
      <c r="F601" t="s">
        <v>1794</v>
      </c>
      <c r="G601" t="str">
        <f>YEAR(tblSiparisler[[#This Row],[SiparisTarihi]])&amp;"-"&amp;TEXT(MONTH(tblSiparisler[[#This Row],[SiparisTarihi]]),"00")</f>
        <v>2025-02</v>
      </c>
      <c r="H601">
        <f>YEAR(tblSiparisler[[#This Row],[SiparisTarihi]])</f>
        <v>2025</v>
      </c>
      <c r="I601">
        <f>MONTH(tblSiparisler[[#This Row],[SiparisTarihi]])</f>
        <v>2</v>
      </c>
      <c r="J601" s="18" t="str">
        <f>CHOOSE(tblSiparisler[[#This Row],[AyNo]],"Ocak","Şubat","Mart","Nisan","Mayıs","Haziran","Temmuz","Ağustos","Eylül","Ekim","Kasım","Aralık")</f>
        <v>Şubat</v>
      </c>
    </row>
    <row r="602" spans="1:10">
      <c r="A602">
        <v>601</v>
      </c>
      <c r="B602">
        <v>482</v>
      </c>
      <c r="C602" s="4">
        <v>45862</v>
      </c>
      <c r="D602" t="s">
        <v>1792</v>
      </c>
      <c r="E602" t="s">
        <v>1793</v>
      </c>
      <c r="F602" t="s">
        <v>1797</v>
      </c>
      <c r="G602" t="str">
        <f>YEAR(tblSiparisler[[#This Row],[SiparisTarihi]])&amp;"-"&amp;TEXT(MONTH(tblSiparisler[[#This Row],[SiparisTarihi]]),"00")</f>
        <v>2025-07</v>
      </c>
      <c r="H602">
        <f>YEAR(tblSiparisler[[#This Row],[SiparisTarihi]])</f>
        <v>2025</v>
      </c>
      <c r="I602">
        <f>MONTH(tblSiparisler[[#This Row],[SiparisTarihi]])</f>
        <v>7</v>
      </c>
      <c r="J602" s="18" t="str">
        <f>CHOOSE(tblSiparisler[[#This Row],[AyNo]],"Ocak","Şubat","Mart","Nisan","Mayıs","Haziran","Temmuz","Ağustos","Eylül","Ekim","Kasım","Aralık")</f>
        <v>Temmuz</v>
      </c>
    </row>
    <row r="603" spans="1:10">
      <c r="A603">
        <v>602</v>
      </c>
      <c r="B603">
        <v>726</v>
      </c>
      <c r="C603" s="4">
        <v>45906</v>
      </c>
      <c r="D603" t="s">
        <v>1792</v>
      </c>
      <c r="E603" t="s">
        <v>1793</v>
      </c>
      <c r="F603" t="s">
        <v>1797</v>
      </c>
      <c r="G603" t="str">
        <f>YEAR(tblSiparisler[[#This Row],[SiparisTarihi]])&amp;"-"&amp;TEXT(MONTH(tblSiparisler[[#This Row],[SiparisTarihi]]),"00")</f>
        <v>2025-09</v>
      </c>
      <c r="H603">
        <f>YEAR(tblSiparisler[[#This Row],[SiparisTarihi]])</f>
        <v>2025</v>
      </c>
      <c r="I603">
        <f>MONTH(tblSiparisler[[#This Row],[SiparisTarihi]])</f>
        <v>9</v>
      </c>
      <c r="J603" s="18" t="str">
        <f>CHOOSE(tblSiparisler[[#This Row],[AyNo]],"Ocak","Şubat","Mart","Nisan","Mayıs","Haziran","Temmuz","Ağustos","Eylül","Ekim","Kasım","Aralık")</f>
        <v>Eylül</v>
      </c>
    </row>
    <row r="604" spans="1:10">
      <c r="A604">
        <v>603</v>
      </c>
      <c r="B604">
        <v>226</v>
      </c>
      <c r="C604" s="4">
        <v>45649</v>
      </c>
      <c r="D604" t="s">
        <v>1795</v>
      </c>
      <c r="E604" t="s">
        <v>1793</v>
      </c>
      <c r="F604" t="s">
        <v>1797</v>
      </c>
      <c r="G604" t="str">
        <f>YEAR(tblSiparisler[[#This Row],[SiparisTarihi]])&amp;"-"&amp;TEXT(MONTH(tblSiparisler[[#This Row],[SiparisTarihi]]),"00")</f>
        <v>2024-12</v>
      </c>
      <c r="H604">
        <f>YEAR(tblSiparisler[[#This Row],[SiparisTarihi]])</f>
        <v>2024</v>
      </c>
      <c r="I604">
        <f>MONTH(tblSiparisler[[#This Row],[SiparisTarihi]])</f>
        <v>12</v>
      </c>
      <c r="J604" s="18" t="str">
        <f>CHOOSE(tblSiparisler[[#This Row],[AyNo]],"Ocak","Şubat","Mart","Nisan","Mayıs","Haziran","Temmuz","Ağustos","Eylül","Ekim","Kasım","Aralık")</f>
        <v>Aralık</v>
      </c>
    </row>
    <row r="605" spans="1:10">
      <c r="A605">
        <v>604</v>
      </c>
      <c r="B605">
        <v>747</v>
      </c>
      <c r="C605" s="4">
        <v>45966</v>
      </c>
      <c r="D605" t="s">
        <v>1792</v>
      </c>
      <c r="E605" t="s">
        <v>1793</v>
      </c>
      <c r="F605" t="s">
        <v>1797</v>
      </c>
      <c r="G605" t="str">
        <f>YEAR(tblSiparisler[[#This Row],[SiparisTarihi]])&amp;"-"&amp;TEXT(MONTH(tblSiparisler[[#This Row],[SiparisTarihi]]),"00")</f>
        <v>2025-11</v>
      </c>
      <c r="H605">
        <f>YEAR(tblSiparisler[[#This Row],[SiparisTarihi]])</f>
        <v>2025</v>
      </c>
      <c r="I605">
        <f>MONTH(tblSiparisler[[#This Row],[SiparisTarihi]])</f>
        <v>11</v>
      </c>
      <c r="J605" s="18" t="str">
        <f>CHOOSE(tblSiparisler[[#This Row],[AyNo]],"Ocak","Şubat","Mart","Nisan","Mayıs","Haziran","Temmuz","Ağustos","Eylül","Ekim","Kasım","Aralık")</f>
        <v>Kasım</v>
      </c>
    </row>
    <row r="606" spans="1:10">
      <c r="A606">
        <v>605</v>
      </c>
      <c r="B606">
        <v>765</v>
      </c>
      <c r="C606" s="4">
        <v>45794</v>
      </c>
      <c r="D606" t="s">
        <v>1792</v>
      </c>
      <c r="E606" t="s">
        <v>1793</v>
      </c>
      <c r="F606" t="s">
        <v>1797</v>
      </c>
      <c r="G606" t="str">
        <f>YEAR(tblSiparisler[[#This Row],[SiparisTarihi]])&amp;"-"&amp;TEXT(MONTH(tblSiparisler[[#This Row],[SiparisTarihi]]),"00")</f>
        <v>2025-05</v>
      </c>
      <c r="H606">
        <f>YEAR(tblSiparisler[[#This Row],[SiparisTarihi]])</f>
        <v>2025</v>
      </c>
      <c r="I606">
        <f>MONTH(tblSiparisler[[#This Row],[SiparisTarihi]])</f>
        <v>5</v>
      </c>
      <c r="J606" s="18" t="str">
        <f>CHOOSE(tblSiparisler[[#This Row],[AyNo]],"Ocak","Şubat","Mart","Nisan","Mayıs","Haziran","Temmuz","Ağustos","Eylül","Ekim","Kasım","Aralık")</f>
        <v>Mayıs</v>
      </c>
    </row>
    <row r="607" spans="1:10">
      <c r="A607">
        <v>606</v>
      </c>
      <c r="B607">
        <v>155</v>
      </c>
      <c r="C607" s="4">
        <v>45620</v>
      </c>
      <c r="D607" t="s">
        <v>1792</v>
      </c>
      <c r="E607" t="s">
        <v>1793</v>
      </c>
      <c r="F607" t="s">
        <v>1797</v>
      </c>
      <c r="G607" t="str">
        <f>YEAR(tblSiparisler[[#This Row],[SiparisTarihi]])&amp;"-"&amp;TEXT(MONTH(tblSiparisler[[#This Row],[SiparisTarihi]]),"00")</f>
        <v>2024-11</v>
      </c>
      <c r="H607">
        <f>YEAR(tblSiparisler[[#This Row],[SiparisTarihi]])</f>
        <v>2024</v>
      </c>
      <c r="I607">
        <f>MONTH(tblSiparisler[[#This Row],[SiparisTarihi]])</f>
        <v>11</v>
      </c>
      <c r="J607" s="18" t="str">
        <f>CHOOSE(tblSiparisler[[#This Row],[AyNo]],"Ocak","Şubat","Mart","Nisan","Mayıs","Haziran","Temmuz","Ağustos","Eylül","Ekim","Kasım","Aralık")</f>
        <v>Kasım</v>
      </c>
    </row>
    <row r="608" spans="1:10">
      <c r="A608">
        <v>607</v>
      </c>
      <c r="B608">
        <v>396</v>
      </c>
      <c r="C608" s="4">
        <v>45586</v>
      </c>
      <c r="D608" t="s">
        <v>1795</v>
      </c>
      <c r="E608" t="s">
        <v>1793</v>
      </c>
      <c r="F608" t="s">
        <v>1794</v>
      </c>
      <c r="G608" t="str">
        <f>YEAR(tblSiparisler[[#This Row],[SiparisTarihi]])&amp;"-"&amp;TEXT(MONTH(tblSiparisler[[#This Row],[SiparisTarihi]]),"00")</f>
        <v>2024-10</v>
      </c>
      <c r="H608">
        <f>YEAR(tblSiparisler[[#This Row],[SiparisTarihi]])</f>
        <v>2024</v>
      </c>
      <c r="I608">
        <f>MONTH(tblSiparisler[[#This Row],[SiparisTarihi]])</f>
        <v>10</v>
      </c>
      <c r="J608" s="18" t="str">
        <f>CHOOSE(tblSiparisler[[#This Row],[AyNo]],"Ocak","Şubat","Mart","Nisan","Mayıs","Haziran","Temmuz","Ağustos","Eylül","Ekim","Kasım","Aralık")</f>
        <v>Ekim</v>
      </c>
    </row>
    <row r="609" spans="1:10">
      <c r="A609">
        <v>608</v>
      </c>
      <c r="B609">
        <v>432</v>
      </c>
      <c r="C609" s="4">
        <v>45948</v>
      </c>
      <c r="D609" t="s">
        <v>1792</v>
      </c>
      <c r="E609" t="s">
        <v>1793</v>
      </c>
      <c r="F609" t="s">
        <v>1797</v>
      </c>
      <c r="G609" t="str">
        <f>YEAR(tblSiparisler[[#This Row],[SiparisTarihi]])&amp;"-"&amp;TEXT(MONTH(tblSiparisler[[#This Row],[SiparisTarihi]]),"00")</f>
        <v>2025-10</v>
      </c>
      <c r="H609">
        <f>YEAR(tblSiparisler[[#This Row],[SiparisTarihi]])</f>
        <v>2025</v>
      </c>
      <c r="I609">
        <f>MONTH(tblSiparisler[[#This Row],[SiparisTarihi]])</f>
        <v>10</v>
      </c>
      <c r="J609" s="18" t="str">
        <f>CHOOSE(tblSiparisler[[#This Row],[AyNo]],"Ocak","Şubat","Mart","Nisan","Mayıs","Haziran","Temmuz","Ağustos","Eylül","Ekim","Kasım","Aralık")</f>
        <v>Ekim</v>
      </c>
    </row>
    <row r="610" spans="1:10">
      <c r="A610">
        <v>609</v>
      </c>
      <c r="B610">
        <v>568</v>
      </c>
      <c r="C610" s="4">
        <v>45366</v>
      </c>
      <c r="D610" t="s">
        <v>1795</v>
      </c>
      <c r="E610" t="s">
        <v>1793</v>
      </c>
      <c r="F610" t="s">
        <v>1794</v>
      </c>
      <c r="G610" t="str">
        <f>YEAR(tblSiparisler[[#This Row],[SiparisTarihi]])&amp;"-"&amp;TEXT(MONTH(tblSiparisler[[#This Row],[SiparisTarihi]]),"00")</f>
        <v>2024-03</v>
      </c>
      <c r="H610">
        <f>YEAR(tblSiparisler[[#This Row],[SiparisTarihi]])</f>
        <v>2024</v>
      </c>
      <c r="I610">
        <f>MONTH(tblSiparisler[[#This Row],[SiparisTarihi]])</f>
        <v>3</v>
      </c>
      <c r="J610" s="18" t="str">
        <f>CHOOSE(tblSiparisler[[#This Row],[AyNo]],"Ocak","Şubat","Mart","Nisan","Mayıs","Haziran","Temmuz","Ağustos","Eylül","Ekim","Kasım","Aralık")</f>
        <v>Mart</v>
      </c>
    </row>
    <row r="611" spans="1:10">
      <c r="A611">
        <v>610</v>
      </c>
      <c r="B611">
        <v>730</v>
      </c>
      <c r="C611" s="4">
        <v>45630</v>
      </c>
      <c r="D611" t="s">
        <v>1796</v>
      </c>
      <c r="E611" t="s">
        <v>1802</v>
      </c>
      <c r="F611" t="s">
        <v>1794</v>
      </c>
      <c r="G611" t="str">
        <f>YEAR(tblSiparisler[[#This Row],[SiparisTarihi]])&amp;"-"&amp;TEXT(MONTH(tblSiparisler[[#This Row],[SiparisTarihi]]),"00")</f>
        <v>2024-12</v>
      </c>
      <c r="H611">
        <f>YEAR(tblSiparisler[[#This Row],[SiparisTarihi]])</f>
        <v>2024</v>
      </c>
      <c r="I611">
        <f>MONTH(tblSiparisler[[#This Row],[SiparisTarihi]])</f>
        <v>12</v>
      </c>
      <c r="J611" s="18" t="str">
        <f>CHOOSE(tblSiparisler[[#This Row],[AyNo]],"Ocak","Şubat","Mart","Nisan","Mayıs","Haziran","Temmuz","Ağustos","Eylül","Ekim","Kasım","Aralık")</f>
        <v>Aralık</v>
      </c>
    </row>
    <row r="612" spans="1:10">
      <c r="A612">
        <v>611</v>
      </c>
      <c r="B612">
        <v>499</v>
      </c>
      <c r="C612" s="4">
        <v>45556</v>
      </c>
      <c r="D612" t="s">
        <v>1801</v>
      </c>
      <c r="E612" t="s">
        <v>1793</v>
      </c>
      <c r="F612" t="s">
        <v>1794</v>
      </c>
      <c r="G612" t="str">
        <f>YEAR(tblSiparisler[[#This Row],[SiparisTarihi]])&amp;"-"&amp;TEXT(MONTH(tblSiparisler[[#This Row],[SiparisTarihi]]),"00")</f>
        <v>2024-09</v>
      </c>
      <c r="H612">
        <f>YEAR(tblSiparisler[[#This Row],[SiparisTarihi]])</f>
        <v>2024</v>
      </c>
      <c r="I612">
        <f>MONTH(tblSiparisler[[#This Row],[SiparisTarihi]])</f>
        <v>9</v>
      </c>
      <c r="J612" s="18" t="str">
        <f>CHOOSE(tblSiparisler[[#This Row],[AyNo]],"Ocak","Şubat","Mart","Nisan","Mayıs","Haziran","Temmuz","Ağustos","Eylül","Ekim","Kasım","Aralık")</f>
        <v>Eylül</v>
      </c>
    </row>
    <row r="613" spans="1:10">
      <c r="A613">
        <v>612</v>
      </c>
      <c r="B613">
        <v>618</v>
      </c>
      <c r="C613" s="4">
        <v>45551</v>
      </c>
      <c r="D613" t="s">
        <v>1795</v>
      </c>
      <c r="E613" t="s">
        <v>1793</v>
      </c>
      <c r="F613" t="s">
        <v>1797</v>
      </c>
      <c r="G613" t="str">
        <f>YEAR(tblSiparisler[[#This Row],[SiparisTarihi]])&amp;"-"&amp;TEXT(MONTH(tblSiparisler[[#This Row],[SiparisTarihi]]),"00")</f>
        <v>2024-09</v>
      </c>
      <c r="H613">
        <f>YEAR(tblSiparisler[[#This Row],[SiparisTarihi]])</f>
        <v>2024</v>
      </c>
      <c r="I613">
        <f>MONTH(tblSiparisler[[#This Row],[SiparisTarihi]])</f>
        <v>9</v>
      </c>
      <c r="J613" s="18" t="str">
        <f>CHOOSE(tblSiparisler[[#This Row],[AyNo]],"Ocak","Şubat","Mart","Nisan","Mayıs","Haziran","Temmuz","Ağustos","Eylül","Ekim","Kasım","Aralık")</f>
        <v>Eylül</v>
      </c>
    </row>
    <row r="614" spans="1:10">
      <c r="A614">
        <v>613</v>
      </c>
      <c r="B614">
        <v>144</v>
      </c>
      <c r="C614" s="4">
        <v>45627</v>
      </c>
      <c r="D614" t="s">
        <v>1792</v>
      </c>
      <c r="E614" t="s">
        <v>1793</v>
      </c>
      <c r="F614" t="s">
        <v>1799</v>
      </c>
      <c r="G614" t="str">
        <f>YEAR(tblSiparisler[[#This Row],[SiparisTarihi]])&amp;"-"&amp;TEXT(MONTH(tblSiparisler[[#This Row],[SiparisTarihi]]),"00")</f>
        <v>2024-12</v>
      </c>
      <c r="H614">
        <f>YEAR(tblSiparisler[[#This Row],[SiparisTarihi]])</f>
        <v>2024</v>
      </c>
      <c r="I614">
        <f>MONTH(tblSiparisler[[#This Row],[SiparisTarihi]])</f>
        <v>12</v>
      </c>
      <c r="J614" s="18" t="str">
        <f>CHOOSE(tblSiparisler[[#This Row],[AyNo]],"Ocak","Şubat","Mart","Nisan","Mayıs","Haziran","Temmuz","Ağustos","Eylül","Ekim","Kasım","Aralık")</f>
        <v>Aralık</v>
      </c>
    </row>
    <row r="615" spans="1:10">
      <c r="A615">
        <v>614</v>
      </c>
      <c r="B615">
        <v>704</v>
      </c>
      <c r="C615" s="4">
        <v>45498</v>
      </c>
      <c r="D615" t="s">
        <v>1796</v>
      </c>
      <c r="E615" t="s">
        <v>1793</v>
      </c>
      <c r="F615" t="s">
        <v>1794</v>
      </c>
      <c r="G615" t="str">
        <f>YEAR(tblSiparisler[[#This Row],[SiparisTarihi]])&amp;"-"&amp;TEXT(MONTH(tblSiparisler[[#This Row],[SiparisTarihi]]),"00")</f>
        <v>2024-07</v>
      </c>
      <c r="H615">
        <f>YEAR(tblSiparisler[[#This Row],[SiparisTarihi]])</f>
        <v>2024</v>
      </c>
      <c r="I615">
        <f>MONTH(tblSiparisler[[#This Row],[SiparisTarihi]])</f>
        <v>7</v>
      </c>
      <c r="J615" s="18" t="str">
        <f>CHOOSE(tblSiparisler[[#This Row],[AyNo]],"Ocak","Şubat","Mart","Nisan","Mayıs","Haziran","Temmuz","Ağustos","Eylül","Ekim","Kasım","Aralık")</f>
        <v>Temmuz</v>
      </c>
    </row>
    <row r="616" spans="1:10">
      <c r="A616">
        <v>615</v>
      </c>
      <c r="B616">
        <v>660</v>
      </c>
      <c r="C616" s="4">
        <v>45480</v>
      </c>
      <c r="D616" t="s">
        <v>1792</v>
      </c>
      <c r="E616" t="s">
        <v>1793</v>
      </c>
      <c r="F616" t="s">
        <v>1797</v>
      </c>
      <c r="G616" t="str">
        <f>YEAR(tblSiparisler[[#This Row],[SiparisTarihi]])&amp;"-"&amp;TEXT(MONTH(tblSiparisler[[#This Row],[SiparisTarihi]]),"00")</f>
        <v>2024-07</v>
      </c>
      <c r="H616">
        <f>YEAR(tblSiparisler[[#This Row],[SiparisTarihi]])</f>
        <v>2024</v>
      </c>
      <c r="I616">
        <f>MONTH(tblSiparisler[[#This Row],[SiparisTarihi]])</f>
        <v>7</v>
      </c>
      <c r="J616" s="18" t="str">
        <f>CHOOSE(tblSiparisler[[#This Row],[AyNo]],"Ocak","Şubat","Mart","Nisan","Mayıs","Haziran","Temmuz","Ağustos","Eylül","Ekim","Kasım","Aralık")</f>
        <v>Temmuz</v>
      </c>
    </row>
    <row r="617" spans="1:10">
      <c r="A617">
        <v>616</v>
      </c>
      <c r="B617">
        <v>31</v>
      </c>
      <c r="C617" s="4">
        <v>45807</v>
      </c>
      <c r="D617" t="s">
        <v>1795</v>
      </c>
      <c r="E617" t="s">
        <v>1793</v>
      </c>
      <c r="F617" t="s">
        <v>1797</v>
      </c>
      <c r="G617" t="str">
        <f>YEAR(tblSiparisler[[#This Row],[SiparisTarihi]])&amp;"-"&amp;TEXT(MONTH(tblSiparisler[[#This Row],[SiparisTarihi]]),"00")</f>
        <v>2025-05</v>
      </c>
      <c r="H617">
        <f>YEAR(tblSiparisler[[#This Row],[SiparisTarihi]])</f>
        <v>2025</v>
      </c>
      <c r="I617">
        <f>MONTH(tblSiparisler[[#This Row],[SiparisTarihi]])</f>
        <v>5</v>
      </c>
      <c r="J617" s="18" t="str">
        <f>CHOOSE(tblSiparisler[[#This Row],[AyNo]],"Ocak","Şubat","Mart","Nisan","Mayıs","Haziran","Temmuz","Ağustos","Eylül","Ekim","Kasım","Aralık")</f>
        <v>Mayıs</v>
      </c>
    </row>
    <row r="618" spans="1:10">
      <c r="A618">
        <v>617</v>
      </c>
      <c r="B618">
        <v>194</v>
      </c>
      <c r="C618" s="4">
        <v>45471</v>
      </c>
      <c r="D618" t="s">
        <v>1792</v>
      </c>
      <c r="E618" t="s">
        <v>1793</v>
      </c>
      <c r="F618" t="s">
        <v>1794</v>
      </c>
      <c r="G618" t="str">
        <f>YEAR(tblSiparisler[[#This Row],[SiparisTarihi]])&amp;"-"&amp;TEXT(MONTH(tblSiparisler[[#This Row],[SiparisTarihi]]),"00")</f>
        <v>2024-06</v>
      </c>
      <c r="H618">
        <f>YEAR(tblSiparisler[[#This Row],[SiparisTarihi]])</f>
        <v>2024</v>
      </c>
      <c r="I618">
        <f>MONTH(tblSiparisler[[#This Row],[SiparisTarihi]])</f>
        <v>6</v>
      </c>
      <c r="J618" s="18" t="str">
        <f>CHOOSE(tblSiparisler[[#This Row],[AyNo]],"Ocak","Şubat","Mart","Nisan","Mayıs","Haziran","Temmuz","Ağustos","Eylül","Ekim","Kasım","Aralık")</f>
        <v>Haziran</v>
      </c>
    </row>
    <row r="619" spans="1:10">
      <c r="A619">
        <v>618</v>
      </c>
      <c r="B619">
        <v>502</v>
      </c>
      <c r="C619" s="4">
        <v>45635</v>
      </c>
      <c r="D619" t="s">
        <v>1795</v>
      </c>
      <c r="E619" t="s">
        <v>1793</v>
      </c>
      <c r="F619" t="s">
        <v>1799</v>
      </c>
      <c r="G619" t="str">
        <f>YEAR(tblSiparisler[[#This Row],[SiparisTarihi]])&amp;"-"&amp;TEXT(MONTH(tblSiparisler[[#This Row],[SiparisTarihi]]),"00")</f>
        <v>2024-12</v>
      </c>
      <c r="H619">
        <f>YEAR(tblSiparisler[[#This Row],[SiparisTarihi]])</f>
        <v>2024</v>
      </c>
      <c r="I619">
        <f>MONTH(tblSiparisler[[#This Row],[SiparisTarihi]])</f>
        <v>12</v>
      </c>
      <c r="J619" s="18" t="str">
        <f>CHOOSE(tblSiparisler[[#This Row],[AyNo]],"Ocak","Şubat","Mart","Nisan","Mayıs","Haziran","Temmuz","Ağustos","Eylül","Ekim","Kasım","Aralık")</f>
        <v>Aralık</v>
      </c>
    </row>
    <row r="620" spans="1:10">
      <c r="A620">
        <v>619</v>
      </c>
      <c r="B620">
        <v>434</v>
      </c>
      <c r="C620" s="4">
        <v>45617</v>
      </c>
      <c r="D620" t="s">
        <v>1792</v>
      </c>
      <c r="E620" t="s">
        <v>1793</v>
      </c>
      <c r="F620" t="s">
        <v>1797</v>
      </c>
      <c r="G620" t="str">
        <f>YEAR(tblSiparisler[[#This Row],[SiparisTarihi]])&amp;"-"&amp;TEXT(MONTH(tblSiparisler[[#This Row],[SiparisTarihi]]),"00")</f>
        <v>2024-11</v>
      </c>
      <c r="H620">
        <f>YEAR(tblSiparisler[[#This Row],[SiparisTarihi]])</f>
        <v>2024</v>
      </c>
      <c r="I620">
        <f>MONTH(tblSiparisler[[#This Row],[SiparisTarihi]])</f>
        <v>11</v>
      </c>
      <c r="J620" s="18" t="str">
        <f>CHOOSE(tblSiparisler[[#This Row],[AyNo]],"Ocak","Şubat","Mart","Nisan","Mayıs","Haziran","Temmuz","Ağustos","Eylül","Ekim","Kasım","Aralık")</f>
        <v>Kasım</v>
      </c>
    </row>
    <row r="621" spans="1:10">
      <c r="A621">
        <v>620</v>
      </c>
      <c r="B621">
        <v>296</v>
      </c>
      <c r="C621" s="4">
        <v>45868</v>
      </c>
      <c r="D621" t="s">
        <v>1792</v>
      </c>
      <c r="E621" t="s">
        <v>1793</v>
      </c>
      <c r="F621" t="s">
        <v>1794</v>
      </c>
      <c r="G621" t="str">
        <f>YEAR(tblSiparisler[[#This Row],[SiparisTarihi]])&amp;"-"&amp;TEXT(MONTH(tblSiparisler[[#This Row],[SiparisTarihi]]),"00")</f>
        <v>2025-07</v>
      </c>
      <c r="H621">
        <f>YEAR(tblSiparisler[[#This Row],[SiparisTarihi]])</f>
        <v>2025</v>
      </c>
      <c r="I621">
        <f>MONTH(tblSiparisler[[#This Row],[SiparisTarihi]])</f>
        <v>7</v>
      </c>
      <c r="J621" s="18" t="str">
        <f>CHOOSE(tblSiparisler[[#This Row],[AyNo]],"Ocak","Şubat","Mart","Nisan","Mayıs","Haziran","Temmuz","Ağustos","Eylül","Ekim","Kasım","Aralık")</f>
        <v>Temmuz</v>
      </c>
    </row>
    <row r="622" spans="1:10">
      <c r="A622">
        <v>621</v>
      </c>
      <c r="B622">
        <v>595</v>
      </c>
      <c r="C622" s="4">
        <v>45991</v>
      </c>
      <c r="D622" t="s">
        <v>1792</v>
      </c>
      <c r="E622" t="s">
        <v>1793</v>
      </c>
      <c r="F622" t="s">
        <v>1799</v>
      </c>
      <c r="G622" t="str">
        <f>YEAR(tblSiparisler[[#This Row],[SiparisTarihi]])&amp;"-"&amp;TEXT(MONTH(tblSiparisler[[#This Row],[SiparisTarihi]]),"00")</f>
        <v>2025-11</v>
      </c>
      <c r="H622">
        <f>YEAR(tblSiparisler[[#This Row],[SiparisTarihi]])</f>
        <v>2025</v>
      </c>
      <c r="I622">
        <f>MONTH(tblSiparisler[[#This Row],[SiparisTarihi]])</f>
        <v>11</v>
      </c>
      <c r="J622" s="18" t="str">
        <f>CHOOSE(tblSiparisler[[#This Row],[AyNo]],"Ocak","Şubat","Mart","Nisan","Mayıs","Haziran","Temmuz","Ağustos","Eylül","Ekim","Kasım","Aralık")</f>
        <v>Kasım</v>
      </c>
    </row>
    <row r="623" spans="1:10">
      <c r="A623">
        <v>622</v>
      </c>
      <c r="B623">
        <v>768</v>
      </c>
      <c r="C623" s="4">
        <v>45689</v>
      </c>
      <c r="D623" t="s">
        <v>1796</v>
      </c>
      <c r="E623" t="s">
        <v>1798</v>
      </c>
      <c r="F623" t="s">
        <v>1797</v>
      </c>
      <c r="G623" t="str">
        <f>YEAR(tblSiparisler[[#This Row],[SiparisTarihi]])&amp;"-"&amp;TEXT(MONTH(tblSiparisler[[#This Row],[SiparisTarihi]]),"00")</f>
        <v>2025-02</v>
      </c>
      <c r="H623">
        <f>YEAR(tblSiparisler[[#This Row],[SiparisTarihi]])</f>
        <v>2025</v>
      </c>
      <c r="I623">
        <f>MONTH(tblSiparisler[[#This Row],[SiparisTarihi]])</f>
        <v>2</v>
      </c>
      <c r="J623" s="18" t="str">
        <f>CHOOSE(tblSiparisler[[#This Row],[AyNo]],"Ocak","Şubat","Mart","Nisan","Mayıs","Haziran","Temmuz","Ağustos","Eylül","Ekim","Kasım","Aralık")</f>
        <v>Şubat</v>
      </c>
    </row>
    <row r="624" spans="1:10">
      <c r="A624">
        <v>623</v>
      </c>
      <c r="B624">
        <v>701</v>
      </c>
      <c r="C624" s="4">
        <v>45524</v>
      </c>
      <c r="D624" t="s">
        <v>1796</v>
      </c>
      <c r="E624" t="s">
        <v>1793</v>
      </c>
      <c r="F624" t="s">
        <v>1794</v>
      </c>
      <c r="G624" t="str">
        <f>YEAR(tblSiparisler[[#This Row],[SiparisTarihi]])&amp;"-"&amp;TEXT(MONTH(tblSiparisler[[#This Row],[SiparisTarihi]]),"00")</f>
        <v>2024-08</v>
      </c>
      <c r="H624">
        <f>YEAR(tblSiparisler[[#This Row],[SiparisTarihi]])</f>
        <v>2024</v>
      </c>
      <c r="I624">
        <f>MONTH(tblSiparisler[[#This Row],[SiparisTarihi]])</f>
        <v>8</v>
      </c>
      <c r="J624" s="18" t="str">
        <f>CHOOSE(tblSiparisler[[#This Row],[AyNo]],"Ocak","Şubat","Mart","Nisan","Mayıs","Haziran","Temmuz","Ağustos","Eylül","Ekim","Kasım","Aralık")</f>
        <v>Ağustos</v>
      </c>
    </row>
    <row r="625" spans="1:10">
      <c r="A625">
        <v>624</v>
      </c>
      <c r="B625">
        <v>351</v>
      </c>
      <c r="C625" s="4">
        <v>45689</v>
      </c>
      <c r="D625" t="s">
        <v>1792</v>
      </c>
      <c r="E625" t="s">
        <v>1793</v>
      </c>
      <c r="F625" t="s">
        <v>1794</v>
      </c>
      <c r="G625" t="str">
        <f>YEAR(tblSiparisler[[#This Row],[SiparisTarihi]])&amp;"-"&amp;TEXT(MONTH(tblSiparisler[[#This Row],[SiparisTarihi]]),"00")</f>
        <v>2025-02</v>
      </c>
      <c r="H625">
        <f>YEAR(tblSiparisler[[#This Row],[SiparisTarihi]])</f>
        <v>2025</v>
      </c>
      <c r="I625">
        <f>MONTH(tblSiparisler[[#This Row],[SiparisTarihi]])</f>
        <v>2</v>
      </c>
      <c r="J625" s="18" t="str">
        <f>CHOOSE(tblSiparisler[[#This Row],[AyNo]],"Ocak","Şubat","Mart","Nisan","Mayıs","Haziran","Temmuz","Ağustos","Eylül","Ekim","Kasım","Aralık")</f>
        <v>Şubat</v>
      </c>
    </row>
    <row r="626" spans="1:10">
      <c r="A626">
        <v>625</v>
      </c>
      <c r="B626">
        <v>150</v>
      </c>
      <c r="C626" s="4">
        <v>45967</v>
      </c>
      <c r="D626" t="s">
        <v>1795</v>
      </c>
      <c r="E626" t="s">
        <v>1793</v>
      </c>
      <c r="F626" t="s">
        <v>1794</v>
      </c>
      <c r="G626" t="str">
        <f>YEAR(tblSiparisler[[#This Row],[SiparisTarihi]])&amp;"-"&amp;TEXT(MONTH(tblSiparisler[[#This Row],[SiparisTarihi]]),"00")</f>
        <v>2025-11</v>
      </c>
      <c r="H626">
        <f>YEAR(tblSiparisler[[#This Row],[SiparisTarihi]])</f>
        <v>2025</v>
      </c>
      <c r="I626">
        <f>MONTH(tblSiparisler[[#This Row],[SiparisTarihi]])</f>
        <v>11</v>
      </c>
      <c r="J626" s="18" t="str">
        <f>CHOOSE(tblSiparisler[[#This Row],[AyNo]],"Ocak","Şubat","Mart","Nisan","Mayıs","Haziran","Temmuz","Ağustos","Eylül","Ekim","Kasım","Aralık")</f>
        <v>Kasım</v>
      </c>
    </row>
    <row r="627" spans="1:10">
      <c r="A627">
        <v>626</v>
      </c>
      <c r="B627">
        <v>38</v>
      </c>
      <c r="C627" s="4">
        <v>45514</v>
      </c>
      <c r="D627" t="s">
        <v>1792</v>
      </c>
      <c r="E627" t="s">
        <v>1798</v>
      </c>
      <c r="F627" t="s">
        <v>1794</v>
      </c>
      <c r="G627" t="str">
        <f>YEAR(tblSiparisler[[#This Row],[SiparisTarihi]])&amp;"-"&amp;TEXT(MONTH(tblSiparisler[[#This Row],[SiparisTarihi]]),"00")</f>
        <v>2024-08</v>
      </c>
      <c r="H627">
        <f>YEAR(tblSiparisler[[#This Row],[SiparisTarihi]])</f>
        <v>2024</v>
      </c>
      <c r="I627">
        <f>MONTH(tblSiparisler[[#This Row],[SiparisTarihi]])</f>
        <v>8</v>
      </c>
      <c r="J627" s="18" t="str">
        <f>CHOOSE(tblSiparisler[[#This Row],[AyNo]],"Ocak","Şubat","Mart","Nisan","Mayıs","Haziran","Temmuz","Ağustos","Eylül","Ekim","Kasım","Aralık")</f>
        <v>Ağustos</v>
      </c>
    </row>
    <row r="628" spans="1:10">
      <c r="A628">
        <v>627</v>
      </c>
      <c r="B628">
        <v>688</v>
      </c>
      <c r="C628" s="4">
        <v>45425</v>
      </c>
      <c r="D628" t="s">
        <v>1795</v>
      </c>
      <c r="E628" t="s">
        <v>1793</v>
      </c>
      <c r="F628" t="s">
        <v>1794</v>
      </c>
      <c r="G628" t="str">
        <f>YEAR(tblSiparisler[[#This Row],[SiparisTarihi]])&amp;"-"&amp;TEXT(MONTH(tblSiparisler[[#This Row],[SiparisTarihi]]),"00")</f>
        <v>2024-05</v>
      </c>
      <c r="H628">
        <f>YEAR(tblSiparisler[[#This Row],[SiparisTarihi]])</f>
        <v>2024</v>
      </c>
      <c r="I628">
        <f>MONTH(tblSiparisler[[#This Row],[SiparisTarihi]])</f>
        <v>5</v>
      </c>
      <c r="J628" s="18" t="str">
        <f>CHOOSE(tblSiparisler[[#This Row],[AyNo]],"Ocak","Şubat","Mart","Nisan","Mayıs","Haziran","Temmuz","Ağustos","Eylül","Ekim","Kasım","Aralık")</f>
        <v>Mayıs</v>
      </c>
    </row>
    <row r="629" spans="1:10">
      <c r="A629">
        <v>628</v>
      </c>
      <c r="B629">
        <v>717</v>
      </c>
      <c r="C629" s="4">
        <v>45499</v>
      </c>
      <c r="D629" t="s">
        <v>1795</v>
      </c>
      <c r="E629" t="s">
        <v>1798</v>
      </c>
      <c r="F629" t="s">
        <v>1797</v>
      </c>
      <c r="G629" t="str">
        <f>YEAR(tblSiparisler[[#This Row],[SiparisTarihi]])&amp;"-"&amp;TEXT(MONTH(tblSiparisler[[#This Row],[SiparisTarihi]]),"00")</f>
        <v>2024-07</v>
      </c>
      <c r="H629">
        <f>YEAR(tblSiparisler[[#This Row],[SiparisTarihi]])</f>
        <v>2024</v>
      </c>
      <c r="I629">
        <f>MONTH(tblSiparisler[[#This Row],[SiparisTarihi]])</f>
        <v>7</v>
      </c>
      <c r="J629" s="18" t="str">
        <f>CHOOSE(tblSiparisler[[#This Row],[AyNo]],"Ocak","Şubat","Mart","Nisan","Mayıs","Haziran","Temmuz","Ağustos","Eylül","Ekim","Kasım","Aralık")</f>
        <v>Temmuz</v>
      </c>
    </row>
    <row r="630" spans="1:10">
      <c r="A630">
        <v>629</v>
      </c>
      <c r="B630">
        <v>377</v>
      </c>
      <c r="C630" s="4">
        <v>46012</v>
      </c>
      <c r="D630" t="s">
        <v>1792</v>
      </c>
      <c r="E630" t="s">
        <v>1793</v>
      </c>
      <c r="F630" t="s">
        <v>1794</v>
      </c>
      <c r="G630" t="str">
        <f>YEAR(tblSiparisler[[#This Row],[SiparisTarihi]])&amp;"-"&amp;TEXT(MONTH(tblSiparisler[[#This Row],[SiparisTarihi]]),"00")</f>
        <v>2025-12</v>
      </c>
      <c r="H630">
        <f>YEAR(tblSiparisler[[#This Row],[SiparisTarihi]])</f>
        <v>2025</v>
      </c>
      <c r="I630">
        <f>MONTH(tblSiparisler[[#This Row],[SiparisTarihi]])</f>
        <v>12</v>
      </c>
      <c r="J630" s="18" t="str">
        <f>CHOOSE(tblSiparisler[[#This Row],[AyNo]],"Ocak","Şubat","Mart","Nisan","Mayıs","Haziran","Temmuz","Ağustos","Eylül","Ekim","Kasım","Aralık")</f>
        <v>Aralık</v>
      </c>
    </row>
    <row r="631" spans="1:10">
      <c r="A631">
        <v>630</v>
      </c>
      <c r="B631">
        <v>495</v>
      </c>
      <c r="C631" s="4">
        <v>45454</v>
      </c>
      <c r="D631" t="s">
        <v>1792</v>
      </c>
      <c r="E631" t="s">
        <v>1793</v>
      </c>
      <c r="F631" t="s">
        <v>1794</v>
      </c>
      <c r="G631" t="str">
        <f>YEAR(tblSiparisler[[#This Row],[SiparisTarihi]])&amp;"-"&amp;TEXT(MONTH(tblSiparisler[[#This Row],[SiparisTarihi]]),"00")</f>
        <v>2024-06</v>
      </c>
      <c r="H631">
        <f>YEAR(tblSiparisler[[#This Row],[SiparisTarihi]])</f>
        <v>2024</v>
      </c>
      <c r="I631">
        <f>MONTH(tblSiparisler[[#This Row],[SiparisTarihi]])</f>
        <v>6</v>
      </c>
      <c r="J631" s="18" t="str">
        <f>CHOOSE(tblSiparisler[[#This Row],[AyNo]],"Ocak","Şubat","Mart","Nisan","Mayıs","Haziran","Temmuz","Ağustos","Eylül","Ekim","Kasım","Aralık")</f>
        <v>Haziran</v>
      </c>
    </row>
    <row r="632" spans="1:10">
      <c r="A632">
        <v>631</v>
      </c>
      <c r="B632">
        <v>114</v>
      </c>
      <c r="C632" s="4">
        <v>45747</v>
      </c>
      <c r="D632" t="s">
        <v>1792</v>
      </c>
      <c r="E632" t="s">
        <v>1793</v>
      </c>
      <c r="F632" t="s">
        <v>1799</v>
      </c>
      <c r="G632" t="str">
        <f>YEAR(tblSiparisler[[#This Row],[SiparisTarihi]])&amp;"-"&amp;TEXT(MONTH(tblSiparisler[[#This Row],[SiparisTarihi]]),"00")</f>
        <v>2025-03</v>
      </c>
      <c r="H632">
        <f>YEAR(tblSiparisler[[#This Row],[SiparisTarihi]])</f>
        <v>2025</v>
      </c>
      <c r="I632">
        <f>MONTH(tblSiparisler[[#This Row],[SiparisTarihi]])</f>
        <v>3</v>
      </c>
      <c r="J632" s="18" t="str">
        <f>CHOOSE(tblSiparisler[[#This Row],[AyNo]],"Ocak","Şubat","Mart","Nisan","Mayıs","Haziran","Temmuz","Ağustos","Eylül","Ekim","Kasım","Aralık")</f>
        <v>Mart</v>
      </c>
    </row>
    <row r="633" spans="1:10">
      <c r="A633">
        <v>632</v>
      </c>
      <c r="B633">
        <v>354</v>
      </c>
      <c r="C633" s="4">
        <v>45312</v>
      </c>
      <c r="D633" t="s">
        <v>1796</v>
      </c>
      <c r="E633" t="s">
        <v>1798</v>
      </c>
      <c r="F633" t="s">
        <v>1794</v>
      </c>
      <c r="G633" t="str">
        <f>YEAR(tblSiparisler[[#This Row],[SiparisTarihi]])&amp;"-"&amp;TEXT(MONTH(tblSiparisler[[#This Row],[SiparisTarihi]]),"00")</f>
        <v>2024-01</v>
      </c>
      <c r="H633">
        <f>YEAR(tblSiparisler[[#This Row],[SiparisTarihi]])</f>
        <v>2024</v>
      </c>
      <c r="I633">
        <f>MONTH(tblSiparisler[[#This Row],[SiparisTarihi]])</f>
        <v>1</v>
      </c>
      <c r="J633" s="18" t="str">
        <f>CHOOSE(tblSiparisler[[#This Row],[AyNo]],"Ocak","Şubat","Mart","Nisan","Mayıs","Haziran","Temmuz","Ağustos","Eylül","Ekim","Kasım","Aralık")</f>
        <v>Ocak</v>
      </c>
    </row>
    <row r="634" spans="1:10">
      <c r="A634">
        <v>633</v>
      </c>
      <c r="B634">
        <v>249</v>
      </c>
      <c r="C634" s="4">
        <v>46020</v>
      </c>
      <c r="D634" t="s">
        <v>1795</v>
      </c>
      <c r="E634" t="s">
        <v>1793</v>
      </c>
      <c r="F634" t="s">
        <v>1797</v>
      </c>
      <c r="G634" t="str">
        <f>YEAR(tblSiparisler[[#This Row],[SiparisTarihi]])&amp;"-"&amp;TEXT(MONTH(tblSiparisler[[#This Row],[SiparisTarihi]]),"00")</f>
        <v>2025-12</v>
      </c>
      <c r="H634">
        <f>YEAR(tblSiparisler[[#This Row],[SiparisTarihi]])</f>
        <v>2025</v>
      </c>
      <c r="I634">
        <f>MONTH(tblSiparisler[[#This Row],[SiparisTarihi]])</f>
        <v>12</v>
      </c>
      <c r="J634" s="18" t="str">
        <f>CHOOSE(tblSiparisler[[#This Row],[AyNo]],"Ocak","Şubat","Mart","Nisan","Mayıs","Haziran","Temmuz","Ağustos","Eylül","Ekim","Kasım","Aralık")</f>
        <v>Aralık</v>
      </c>
    </row>
    <row r="635" spans="1:10">
      <c r="A635">
        <v>634</v>
      </c>
      <c r="B635">
        <v>597</v>
      </c>
      <c r="C635" s="4">
        <v>45964</v>
      </c>
      <c r="D635" t="s">
        <v>1792</v>
      </c>
      <c r="E635" t="s">
        <v>1793</v>
      </c>
      <c r="F635" t="s">
        <v>1794</v>
      </c>
      <c r="G635" t="str">
        <f>YEAR(tblSiparisler[[#This Row],[SiparisTarihi]])&amp;"-"&amp;TEXT(MONTH(tblSiparisler[[#This Row],[SiparisTarihi]]),"00")</f>
        <v>2025-11</v>
      </c>
      <c r="H635">
        <f>YEAR(tblSiparisler[[#This Row],[SiparisTarihi]])</f>
        <v>2025</v>
      </c>
      <c r="I635">
        <f>MONTH(tblSiparisler[[#This Row],[SiparisTarihi]])</f>
        <v>11</v>
      </c>
      <c r="J635" s="18" t="str">
        <f>CHOOSE(tblSiparisler[[#This Row],[AyNo]],"Ocak","Şubat","Mart","Nisan","Mayıs","Haziran","Temmuz","Ağustos","Eylül","Ekim","Kasım","Aralık")</f>
        <v>Kasım</v>
      </c>
    </row>
    <row r="636" spans="1:10">
      <c r="A636">
        <v>635</v>
      </c>
      <c r="B636">
        <v>295</v>
      </c>
      <c r="C636" s="4">
        <v>45773</v>
      </c>
      <c r="D636" t="s">
        <v>1792</v>
      </c>
      <c r="E636" t="s">
        <v>1793</v>
      </c>
      <c r="F636" t="s">
        <v>1794</v>
      </c>
      <c r="G636" t="str">
        <f>YEAR(tblSiparisler[[#This Row],[SiparisTarihi]])&amp;"-"&amp;TEXT(MONTH(tblSiparisler[[#This Row],[SiparisTarihi]]),"00")</f>
        <v>2025-04</v>
      </c>
      <c r="H636">
        <f>YEAR(tblSiparisler[[#This Row],[SiparisTarihi]])</f>
        <v>2025</v>
      </c>
      <c r="I636">
        <f>MONTH(tblSiparisler[[#This Row],[SiparisTarihi]])</f>
        <v>4</v>
      </c>
      <c r="J636" s="18" t="str">
        <f>CHOOSE(tblSiparisler[[#This Row],[AyNo]],"Ocak","Şubat","Mart","Nisan","Mayıs","Haziran","Temmuz","Ağustos","Eylül","Ekim","Kasım","Aralık")</f>
        <v>Nisan</v>
      </c>
    </row>
    <row r="637" spans="1:10">
      <c r="A637">
        <v>636</v>
      </c>
      <c r="B637">
        <v>575</v>
      </c>
      <c r="C637" s="4">
        <v>45857</v>
      </c>
      <c r="D637" t="s">
        <v>1792</v>
      </c>
      <c r="E637" t="s">
        <v>1793</v>
      </c>
      <c r="F637" t="s">
        <v>1797</v>
      </c>
      <c r="G637" t="str">
        <f>YEAR(tblSiparisler[[#This Row],[SiparisTarihi]])&amp;"-"&amp;TEXT(MONTH(tblSiparisler[[#This Row],[SiparisTarihi]]),"00")</f>
        <v>2025-07</v>
      </c>
      <c r="H637">
        <f>YEAR(tblSiparisler[[#This Row],[SiparisTarihi]])</f>
        <v>2025</v>
      </c>
      <c r="I637">
        <f>MONTH(tblSiparisler[[#This Row],[SiparisTarihi]])</f>
        <v>7</v>
      </c>
      <c r="J637" s="18" t="str">
        <f>CHOOSE(tblSiparisler[[#This Row],[AyNo]],"Ocak","Şubat","Mart","Nisan","Mayıs","Haziran","Temmuz","Ağustos","Eylül","Ekim","Kasım","Aralık")</f>
        <v>Temmuz</v>
      </c>
    </row>
    <row r="638" spans="1:10">
      <c r="A638">
        <v>637</v>
      </c>
      <c r="B638">
        <v>405</v>
      </c>
      <c r="C638" s="4">
        <v>45408</v>
      </c>
      <c r="D638" t="s">
        <v>1792</v>
      </c>
      <c r="E638" t="s">
        <v>1793</v>
      </c>
      <c r="F638" t="s">
        <v>1794</v>
      </c>
      <c r="G638" t="str">
        <f>YEAR(tblSiparisler[[#This Row],[SiparisTarihi]])&amp;"-"&amp;TEXT(MONTH(tblSiparisler[[#This Row],[SiparisTarihi]]),"00")</f>
        <v>2024-04</v>
      </c>
      <c r="H638">
        <f>YEAR(tblSiparisler[[#This Row],[SiparisTarihi]])</f>
        <v>2024</v>
      </c>
      <c r="I638">
        <f>MONTH(tblSiparisler[[#This Row],[SiparisTarihi]])</f>
        <v>4</v>
      </c>
      <c r="J638" s="18" t="str">
        <f>CHOOSE(tblSiparisler[[#This Row],[AyNo]],"Ocak","Şubat","Mart","Nisan","Mayıs","Haziran","Temmuz","Ağustos","Eylül","Ekim","Kasım","Aralık")</f>
        <v>Nisan</v>
      </c>
    </row>
    <row r="639" spans="1:10">
      <c r="A639">
        <v>638</v>
      </c>
      <c r="B639">
        <v>617</v>
      </c>
      <c r="C639" s="4">
        <v>45369</v>
      </c>
      <c r="D639" t="s">
        <v>1792</v>
      </c>
      <c r="E639" t="s">
        <v>1793</v>
      </c>
      <c r="F639" t="s">
        <v>1794</v>
      </c>
      <c r="G639" t="str">
        <f>YEAR(tblSiparisler[[#This Row],[SiparisTarihi]])&amp;"-"&amp;TEXT(MONTH(tblSiparisler[[#This Row],[SiparisTarihi]]),"00")</f>
        <v>2024-03</v>
      </c>
      <c r="H639">
        <f>YEAR(tblSiparisler[[#This Row],[SiparisTarihi]])</f>
        <v>2024</v>
      </c>
      <c r="I639">
        <f>MONTH(tblSiparisler[[#This Row],[SiparisTarihi]])</f>
        <v>3</v>
      </c>
      <c r="J639" s="18" t="str">
        <f>CHOOSE(tblSiparisler[[#This Row],[AyNo]],"Ocak","Şubat","Mart","Nisan","Mayıs","Haziran","Temmuz","Ağustos","Eylül","Ekim","Kasım","Aralık")</f>
        <v>Mart</v>
      </c>
    </row>
    <row r="640" spans="1:10">
      <c r="A640">
        <v>639</v>
      </c>
      <c r="B640">
        <v>731</v>
      </c>
      <c r="C640" s="4">
        <v>45375</v>
      </c>
      <c r="D640" t="s">
        <v>1792</v>
      </c>
      <c r="E640" t="s">
        <v>1793</v>
      </c>
      <c r="F640" t="s">
        <v>1797</v>
      </c>
      <c r="G640" t="str">
        <f>YEAR(tblSiparisler[[#This Row],[SiparisTarihi]])&amp;"-"&amp;TEXT(MONTH(tblSiparisler[[#This Row],[SiparisTarihi]]),"00")</f>
        <v>2024-03</v>
      </c>
      <c r="H640">
        <f>YEAR(tblSiparisler[[#This Row],[SiparisTarihi]])</f>
        <v>2024</v>
      </c>
      <c r="I640">
        <f>MONTH(tblSiparisler[[#This Row],[SiparisTarihi]])</f>
        <v>3</v>
      </c>
      <c r="J640" s="18" t="str">
        <f>CHOOSE(tblSiparisler[[#This Row],[AyNo]],"Ocak","Şubat","Mart","Nisan","Mayıs","Haziran","Temmuz","Ağustos","Eylül","Ekim","Kasım","Aralık")</f>
        <v>Mart</v>
      </c>
    </row>
    <row r="641" spans="1:10">
      <c r="A641">
        <v>640</v>
      </c>
      <c r="B641">
        <v>249</v>
      </c>
      <c r="C641" s="4">
        <v>45834</v>
      </c>
      <c r="D641" t="s">
        <v>1792</v>
      </c>
      <c r="E641" t="s">
        <v>1793</v>
      </c>
      <c r="F641" t="s">
        <v>1794</v>
      </c>
      <c r="G641" t="str">
        <f>YEAR(tblSiparisler[[#This Row],[SiparisTarihi]])&amp;"-"&amp;TEXT(MONTH(tblSiparisler[[#This Row],[SiparisTarihi]]),"00")</f>
        <v>2025-06</v>
      </c>
      <c r="H641">
        <f>YEAR(tblSiparisler[[#This Row],[SiparisTarihi]])</f>
        <v>2025</v>
      </c>
      <c r="I641">
        <f>MONTH(tblSiparisler[[#This Row],[SiparisTarihi]])</f>
        <v>6</v>
      </c>
      <c r="J641" s="18" t="str">
        <f>CHOOSE(tblSiparisler[[#This Row],[AyNo]],"Ocak","Şubat","Mart","Nisan","Mayıs","Haziran","Temmuz","Ağustos","Eylül","Ekim","Kasım","Aralık")</f>
        <v>Haziran</v>
      </c>
    </row>
    <row r="642" spans="1:10">
      <c r="A642">
        <v>641</v>
      </c>
      <c r="B642">
        <v>60</v>
      </c>
      <c r="C642" s="4">
        <v>45494</v>
      </c>
      <c r="D642" t="s">
        <v>1792</v>
      </c>
      <c r="E642" t="s">
        <v>1798</v>
      </c>
      <c r="F642" t="s">
        <v>1794</v>
      </c>
      <c r="G642" t="str">
        <f>YEAR(tblSiparisler[[#This Row],[SiparisTarihi]])&amp;"-"&amp;TEXT(MONTH(tblSiparisler[[#This Row],[SiparisTarihi]]),"00")</f>
        <v>2024-07</v>
      </c>
      <c r="H642">
        <f>YEAR(tblSiparisler[[#This Row],[SiparisTarihi]])</f>
        <v>2024</v>
      </c>
      <c r="I642">
        <f>MONTH(tblSiparisler[[#This Row],[SiparisTarihi]])</f>
        <v>7</v>
      </c>
      <c r="J642" s="18" t="str">
        <f>CHOOSE(tblSiparisler[[#This Row],[AyNo]],"Ocak","Şubat","Mart","Nisan","Mayıs","Haziran","Temmuz","Ağustos","Eylül","Ekim","Kasım","Aralık")</f>
        <v>Temmuz</v>
      </c>
    </row>
    <row r="643" spans="1:10">
      <c r="A643">
        <v>642</v>
      </c>
      <c r="B643">
        <v>250</v>
      </c>
      <c r="C643" s="4">
        <v>45525</v>
      </c>
      <c r="D643" t="s">
        <v>1792</v>
      </c>
      <c r="E643" t="s">
        <v>1793</v>
      </c>
      <c r="F643" t="s">
        <v>1794</v>
      </c>
      <c r="G643" t="str">
        <f>YEAR(tblSiparisler[[#This Row],[SiparisTarihi]])&amp;"-"&amp;TEXT(MONTH(tblSiparisler[[#This Row],[SiparisTarihi]]),"00")</f>
        <v>2024-08</v>
      </c>
      <c r="H643">
        <f>YEAR(tblSiparisler[[#This Row],[SiparisTarihi]])</f>
        <v>2024</v>
      </c>
      <c r="I643">
        <f>MONTH(tblSiparisler[[#This Row],[SiparisTarihi]])</f>
        <v>8</v>
      </c>
      <c r="J643" s="18" t="str">
        <f>CHOOSE(tblSiparisler[[#This Row],[AyNo]],"Ocak","Şubat","Mart","Nisan","Mayıs","Haziran","Temmuz","Ağustos","Eylül","Ekim","Kasım","Aralık")</f>
        <v>Ağustos</v>
      </c>
    </row>
    <row r="644" spans="1:10">
      <c r="A644">
        <v>643</v>
      </c>
      <c r="B644">
        <v>772</v>
      </c>
      <c r="C644" s="4">
        <v>45549</v>
      </c>
      <c r="D644" t="s">
        <v>1792</v>
      </c>
      <c r="E644" t="s">
        <v>1793</v>
      </c>
      <c r="F644" t="s">
        <v>1797</v>
      </c>
      <c r="G644" t="str">
        <f>YEAR(tblSiparisler[[#This Row],[SiparisTarihi]])&amp;"-"&amp;TEXT(MONTH(tblSiparisler[[#This Row],[SiparisTarihi]]),"00")</f>
        <v>2024-09</v>
      </c>
      <c r="H644">
        <f>YEAR(tblSiparisler[[#This Row],[SiparisTarihi]])</f>
        <v>2024</v>
      </c>
      <c r="I644">
        <f>MONTH(tblSiparisler[[#This Row],[SiparisTarihi]])</f>
        <v>9</v>
      </c>
      <c r="J644" s="18" t="str">
        <f>CHOOSE(tblSiparisler[[#This Row],[AyNo]],"Ocak","Şubat","Mart","Nisan","Mayıs","Haziran","Temmuz","Ağustos","Eylül","Ekim","Kasım","Aralık")</f>
        <v>Eylül</v>
      </c>
    </row>
    <row r="645" spans="1:10">
      <c r="A645">
        <v>644</v>
      </c>
      <c r="B645">
        <v>780</v>
      </c>
      <c r="C645" s="4">
        <v>45982</v>
      </c>
      <c r="D645" t="s">
        <v>1792</v>
      </c>
      <c r="E645" t="s">
        <v>1793</v>
      </c>
      <c r="F645" t="s">
        <v>1799</v>
      </c>
      <c r="G645" t="str">
        <f>YEAR(tblSiparisler[[#This Row],[SiparisTarihi]])&amp;"-"&amp;TEXT(MONTH(tblSiparisler[[#This Row],[SiparisTarihi]]),"00")</f>
        <v>2025-11</v>
      </c>
      <c r="H645">
        <f>YEAR(tblSiparisler[[#This Row],[SiparisTarihi]])</f>
        <v>2025</v>
      </c>
      <c r="I645">
        <f>MONTH(tblSiparisler[[#This Row],[SiparisTarihi]])</f>
        <v>11</v>
      </c>
      <c r="J645" s="18" t="str">
        <f>CHOOSE(tblSiparisler[[#This Row],[AyNo]],"Ocak","Şubat","Mart","Nisan","Mayıs","Haziran","Temmuz","Ağustos","Eylül","Ekim","Kasım","Aralık")</f>
        <v>Kasım</v>
      </c>
    </row>
    <row r="646" spans="1:10">
      <c r="A646">
        <v>645</v>
      </c>
      <c r="B646">
        <v>581</v>
      </c>
      <c r="C646" s="4">
        <v>45618</v>
      </c>
      <c r="D646" t="s">
        <v>1792</v>
      </c>
      <c r="E646" t="s">
        <v>1793</v>
      </c>
      <c r="F646" t="s">
        <v>1794</v>
      </c>
      <c r="G646" t="str">
        <f>YEAR(tblSiparisler[[#This Row],[SiparisTarihi]])&amp;"-"&amp;TEXT(MONTH(tblSiparisler[[#This Row],[SiparisTarihi]]),"00")</f>
        <v>2024-11</v>
      </c>
      <c r="H646">
        <f>YEAR(tblSiparisler[[#This Row],[SiparisTarihi]])</f>
        <v>2024</v>
      </c>
      <c r="I646">
        <f>MONTH(tblSiparisler[[#This Row],[SiparisTarihi]])</f>
        <v>11</v>
      </c>
      <c r="J646" s="18" t="str">
        <f>CHOOSE(tblSiparisler[[#This Row],[AyNo]],"Ocak","Şubat","Mart","Nisan","Mayıs","Haziran","Temmuz","Ağustos","Eylül","Ekim","Kasım","Aralık")</f>
        <v>Kasım</v>
      </c>
    </row>
    <row r="647" spans="1:10">
      <c r="A647">
        <v>646</v>
      </c>
      <c r="B647">
        <v>368</v>
      </c>
      <c r="C647" s="4">
        <v>45764</v>
      </c>
      <c r="D647" t="s">
        <v>1792</v>
      </c>
      <c r="E647" t="s">
        <v>1793</v>
      </c>
      <c r="F647" t="s">
        <v>1799</v>
      </c>
      <c r="G647" t="str">
        <f>YEAR(tblSiparisler[[#This Row],[SiparisTarihi]])&amp;"-"&amp;TEXT(MONTH(tblSiparisler[[#This Row],[SiparisTarihi]]),"00")</f>
        <v>2025-04</v>
      </c>
      <c r="H647">
        <f>YEAR(tblSiparisler[[#This Row],[SiparisTarihi]])</f>
        <v>2025</v>
      </c>
      <c r="I647">
        <f>MONTH(tblSiparisler[[#This Row],[SiparisTarihi]])</f>
        <v>4</v>
      </c>
      <c r="J647" s="18" t="str">
        <f>CHOOSE(tblSiparisler[[#This Row],[AyNo]],"Ocak","Şubat","Mart","Nisan","Mayıs","Haziran","Temmuz","Ağustos","Eylül","Ekim","Kasım","Aralık")</f>
        <v>Nisan</v>
      </c>
    </row>
    <row r="648" spans="1:10">
      <c r="A648">
        <v>647</v>
      </c>
      <c r="B648">
        <v>597</v>
      </c>
      <c r="C648" s="4">
        <v>45721</v>
      </c>
      <c r="D648" t="s">
        <v>1796</v>
      </c>
      <c r="E648" t="s">
        <v>1798</v>
      </c>
      <c r="F648" t="s">
        <v>1794</v>
      </c>
      <c r="G648" t="str">
        <f>YEAR(tblSiparisler[[#This Row],[SiparisTarihi]])&amp;"-"&amp;TEXT(MONTH(tblSiparisler[[#This Row],[SiparisTarihi]]),"00")</f>
        <v>2025-03</v>
      </c>
      <c r="H648">
        <f>YEAR(tblSiparisler[[#This Row],[SiparisTarihi]])</f>
        <v>2025</v>
      </c>
      <c r="I648">
        <f>MONTH(tblSiparisler[[#This Row],[SiparisTarihi]])</f>
        <v>3</v>
      </c>
      <c r="J648" s="18" t="str">
        <f>CHOOSE(tblSiparisler[[#This Row],[AyNo]],"Ocak","Şubat","Mart","Nisan","Mayıs","Haziran","Temmuz","Ağustos","Eylül","Ekim","Kasım","Aralık")</f>
        <v>Mart</v>
      </c>
    </row>
    <row r="649" spans="1:10">
      <c r="A649">
        <v>648</v>
      </c>
      <c r="B649">
        <v>628</v>
      </c>
      <c r="C649" s="4">
        <v>45969</v>
      </c>
      <c r="D649" t="s">
        <v>1796</v>
      </c>
      <c r="E649" t="s">
        <v>1793</v>
      </c>
      <c r="F649" t="s">
        <v>1799</v>
      </c>
      <c r="G649" t="str">
        <f>YEAR(tblSiparisler[[#This Row],[SiparisTarihi]])&amp;"-"&amp;TEXT(MONTH(tblSiparisler[[#This Row],[SiparisTarihi]]),"00")</f>
        <v>2025-11</v>
      </c>
      <c r="H649">
        <f>YEAR(tblSiparisler[[#This Row],[SiparisTarihi]])</f>
        <v>2025</v>
      </c>
      <c r="I649">
        <f>MONTH(tblSiparisler[[#This Row],[SiparisTarihi]])</f>
        <v>11</v>
      </c>
      <c r="J649" s="18" t="str">
        <f>CHOOSE(tblSiparisler[[#This Row],[AyNo]],"Ocak","Şubat","Mart","Nisan","Mayıs","Haziran","Temmuz","Ağustos","Eylül","Ekim","Kasım","Aralık")</f>
        <v>Kasım</v>
      </c>
    </row>
    <row r="650" spans="1:10">
      <c r="A650">
        <v>649</v>
      </c>
      <c r="B650">
        <v>18</v>
      </c>
      <c r="C650" s="4">
        <v>45693</v>
      </c>
      <c r="D650" t="s">
        <v>1792</v>
      </c>
      <c r="E650" t="s">
        <v>1800</v>
      </c>
      <c r="F650" t="s">
        <v>1799</v>
      </c>
      <c r="G650" t="str">
        <f>YEAR(tblSiparisler[[#This Row],[SiparisTarihi]])&amp;"-"&amp;TEXT(MONTH(tblSiparisler[[#This Row],[SiparisTarihi]]),"00")</f>
        <v>2025-02</v>
      </c>
      <c r="H650">
        <f>YEAR(tblSiparisler[[#This Row],[SiparisTarihi]])</f>
        <v>2025</v>
      </c>
      <c r="I650">
        <f>MONTH(tblSiparisler[[#This Row],[SiparisTarihi]])</f>
        <v>2</v>
      </c>
      <c r="J650" s="18" t="str">
        <f>CHOOSE(tblSiparisler[[#This Row],[AyNo]],"Ocak","Şubat","Mart","Nisan","Mayıs","Haziran","Temmuz","Ağustos","Eylül","Ekim","Kasım","Aralık")</f>
        <v>Şubat</v>
      </c>
    </row>
    <row r="651" spans="1:10">
      <c r="A651">
        <v>650</v>
      </c>
      <c r="B651">
        <v>755</v>
      </c>
      <c r="C651" s="4">
        <v>45455</v>
      </c>
      <c r="D651" t="s">
        <v>1792</v>
      </c>
      <c r="E651" t="s">
        <v>1793</v>
      </c>
      <c r="F651" t="s">
        <v>1797</v>
      </c>
      <c r="G651" t="str">
        <f>YEAR(tblSiparisler[[#This Row],[SiparisTarihi]])&amp;"-"&amp;TEXT(MONTH(tblSiparisler[[#This Row],[SiparisTarihi]]),"00")</f>
        <v>2024-06</v>
      </c>
      <c r="H651">
        <f>YEAR(tblSiparisler[[#This Row],[SiparisTarihi]])</f>
        <v>2024</v>
      </c>
      <c r="I651">
        <f>MONTH(tblSiparisler[[#This Row],[SiparisTarihi]])</f>
        <v>6</v>
      </c>
      <c r="J651" s="18" t="str">
        <f>CHOOSE(tblSiparisler[[#This Row],[AyNo]],"Ocak","Şubat","Mart","Nisan","Mayıs","Haziran","Temmuz","Ağustos","Eylül","Ekim","Kasım","Aralık")</f>
        <v>Haziran</v>
      </c>
    </row>
    <row r="652" spans="1:10">
      <c r="A652">
        <v>651</v>
      </c>
      <c r="B652">
        <v>413</v>
      </c>
      <c r="C652" s="4">
        <v>45798</v>
      </c>
      <c r="D652" t="s">
        <v>1801</v>
      </c>
      <c r="E652" t="s">
        <v>1793</v>
      </c>
      <c r="F652" t="s">
        <v>1797</v>
      </c>
      <c r="G652" t="str">
        <f>YEAR(tblSiparisler[[#This Row],[SiparisTarihi]])&amp;"-"&amp;TEXT(MONTH(tblSiparisler[[#This Row],[SiparisTarihi]]),"00")</f>
        <v>2025-05</v>
      </c>
      <c r="H652">
        <f>YEAR(tblSiparisler[[#This Row],[SiparisTarihi]])</f>
        <v>2025</v>
      </c>
      <c r="I652">
        <f>MONTH(tblSiparisler[[#This Row],[SiparisTarihi]])</f>
        <v>5</v>
      </c>
      <c r="J652" s="18" t="str">
        <f>CHOOSE(tblSiparisler[[#This Row],[AyNo]],"Ocak","Şubat","Mart","Nisan","Mayıs","Haziran","Temmuz","Ağustos","Eylül","Ekim","Kasım","Aralık")</f>
        <v>Mayıs</v>
      </c>
    </row>
    <row r="653" spans="1:10">
      <c r="A653">
        <v>652</v>
      </c>
      <c r="B653">
        <v>489</v>
      </c>
      <c r="C653" s="4">
        <v>45905</v>
      </c>
      <c r="D653" t="s">
        <v>1792</v>
      </c>
      <c r="E653" t="s">
        <v>1793</v>
      </c>
      <c r="F653" t="s">
        <v>1794</v>
      </c>
      <c r="G653" t="str">
        <f>YEAR(tblSiparisler[[#This Row],[SiparisTarihi]])&amp;"-"&amp;TEXT(MONTH(tblSiparisler[[#This Row],[SiparisTarihi]]),"00")</f>
        <v>2025-09</v>
      </c>
      <c r="H653">
        <f>YEAR(tblSiparisler[[#This Row],[SiparisTarihi]])</f>
        <v>2025</v>
      </c>
      <c r="I653">
        <f>MONTH(tblSiparisler[[#This Row],[SiparisTarihi]])</f>
        <v>9</v>
      </c>
      <c r="J653" s="18" t="str">
        <f>CHOOSE(tblSiparisler[[#This Row],[AyNo]],"Ocak","Şubat","Mart","Nisan","Mayıs","Haziran","Temmuz","Ağustos","Eylül","Ekim","Kasım","Aralık")</f>
        <v>Eylül</v>
      </c>
    </row>
    <row r="654" spans="1:10">
      <c r="A654">
        <v>653</v>
      </c>
      <c r="B654">
        <v>507</v>
      </c>
      <c r="C654" s="4">
        <v>45779</v>
      </c>
      <c r="D654" t="s">
        <v>1795</v>
      </c>
      <c r="E654" t="s">
        <v>1793</v>
      </c>
      <c r="F654" t="s">
        <v>1794</v>
      </c>
      <c r="G654" t="str">
        <f>YEAR(tblSiparisler[[#This Row],[SiparisTarihi]])&amp;"-"&amp;TEXT(MONTH(tblSiparisler[[#This Row],[SiparisTarihi]]),"00")</f>
        <v>2025-05</v>
      </c>
      <c r="H654">
        <f>YEAR(tblSiparisler[[#This Row],[SiparisTarihi]])</f>
        <v>2025</v>
      </c>
      <c r="I654">
        <f>MONTH(tblSiparisler[[#This Row],[SiparisTarihi]])</f>
        <v>5</v>
      </c>
      <c r="J654" s="18" t="str">
        <f>CHOOSE(tblSiparisler[[#This Row],[AyNo]],"Ocak","Şubat","Mart","Nisan","Mayıs","Haziran","Temmuz","Ağustos","Eylül","Ekim","Kasım","Aralık")</f>
        <v>Mayıs</v>
      </c>
    </row>
    <row r="655" spans="1:10">
      <c r="A655">
        <v>654</v>
      </c>
      <c r="B655">
        <v>458</v>
      </c>
      <c r="C655" s="4">
        <v>45526</v>
      </c>
      <c r="D655" t="s">
        <v>1795</v>
      </c>
      <c r="E655" t="s">
        <v>1793</v>
      </c>
      <c r="F655" t="s">
        <v>1794</v>
      </c>
      <c r="G655" t="str">
        <f>YEAR(tblSiparisler[[#This Row],[SiparisTarihi]])&amp;"-"&amp;TEXT(MONTH(tblSiparisler[[#This Row],[SiparisTarihi]]),"00")</f>
        <v>2024-08</v>
      </c>
      <c r="H655">
        <f>YEAR(tblSiparisler[[#This Row],[SiparisTarihi]])</f>
        <v>2024</v>
      </c>
      <c r="I655">
        <f>MONTH(tblSiparisler[[#This Row],[SiparisTarihi]])</f>
        <v>8</v>
      </c>
      <c r="J655" s="18" t="str">
        <f>CHOOSE(tblSiparisler[[#This Row],[AyNo]],"Ocak","Şubat","Mart","Nisan","Mayıs","Haziran","Temmuz","Ağustos","Eylül","Ekim","Kasım","Aralık")</f>
        <v>Ağustos</v>
      </c>
    </row>
    <row r="656" spans="1:10">
      <c r="A656">
        <v>655</v>
      </c>
      <c r="B656">
        <v>72</v>
      </c>
      <c r="C656" s="4">
        <v>45443</v>
      </c>
      <c r="D656" t="s">
        <v>1795</v>
      </c>
      <c r="E656" t="s">
        <v>1793</v>
      </c>
      <c r="F656" t="s">
        <v>1794</v>
      </c>
      <c r="G656" t="str">
        <f>YEAR(tblSiparisler[[#This Row],[SiparisTarihi]])&amp;"-"&amp;TEXT(MONTH(tblSiparisler[[#This Row],[SiparisTarihi]]),"00")</f>
        <v>2024-05</v>
      </c>
      <c r="H656">
        <f>YEAR(tblSiparisler[[#This Row],[SiparisTarihi]])</f>
        <v>2024</v>
      </c>
      <c r="I656">
        <f>MONTH(tblSiparisler[[#This Row],[SiparisTarihi]])</f>
        <v>5</v>
      </c>
      <c r="J656" s="18" t="str">
        <f>CHOOSE(tblSiparisler[[#This Row],[AyNo]],"Ocak","Şubat","Mart","Nisan","Mayıs","Haziran","Temmuz","Ağustos","Eylül","Ekim","Kasım","Aralık")</f>
        <v>Mayıs</v>
      </c>
    </row>
    <row r="657" spans="1:10">
      <c r="A657">
        <v>656</v>
      </c>
      <c r="B657">
        <v>673</v>
      </c>
      <c r="C657" s="4">
        <v>45352</v>
      </c>
      <c r="D657" t="s">
        <v>1792</v>
      </c>
      <c r="E657" t="s">
        <v>1793</v>
      </c>
      <c r="F657" t="s">
        <v>1797</v>
      </c>
      <c r="G657" t="str">
        <f>YEAR(tblSiparisler[[#This Row],[SiparisTarihi]])&amp;"-"&amp;TEXT(MONTH(tblSiparisler[[#This Row],[SiparisTarihi]]),"00")</f>
        <v>2024-03</v>
      </c>
      <c r="H657">
        <f>YEAR(tblSiparisler[[#This Row],[SiparisTarihi]])</f>
        <v>2024</v>
      </c>
      <c r="I657">
        <f>MONTH(tblSiparisler[[#This Row],[SiparisTarihi]])</f>
        <v>3</v>
      </c>
      <c r="J657" s="18" t="str">
        <f>CHOOSE(tblSiparisler[[#This Row],[AyNo]],"Ocak","Şubat","Mart","Nisan","Mayıs","Haziran","Temmuz","Ağustos","Eylül","Ekim","Kasım","Aralık")</f>
        <v>Mart</v>
      </c>
    </row>
    <row r="658" spans="1:10">
      <c r="A658">
        <v>657</v>
      </c>
      <c r="B658">
        <v>249</v>
      </c>
      <c r="C658" s="4">
        <v>45613</v>
      </c>
      <c r="D658" t="s">
        <v>1795</v>
      </c>
      <c r="E658" t="s">
        <v>1793</v>
      </c>
      <c r="F658" t="s">
        <v>1794</v>
      </c>
      <c r="G658" t="str">
        <f>YEAR(tblSiparisler[[#This Row],[SiparisTarihi]])&amp;"-"&amp;TEXT(MONTH(tblSiparisler[[#This Row],[SiparisTarihi]]),"00")</f>
        <v>2024-11</v>
      </c>
      <c r="H658">
        <f>YEAR(tblSiparisler[[#This Row],[SiparisTarihi]])</f>
        <v>2024</v>
      </c>
      <c r="I658">
        <f>MONTH(tblSiparisler[[#This Row],[SiparisTarihi]])</f>
        <v>11</v>
      </c>
      <c r="J658" s="18" t="str">
        <f>CHOOSE(tblSiparisler[[#This Row],[AyNo]],"Ocak","Şubat","Mart","Nisan","Mayıs","Haziran","Temmuz","Ağustos","Eylül","Ekim","Kasım","Aralık")</f>
        <v>Kasım</v>
      </c>
    </row>
    <row r="659" spans="1:10">
      <c r="A659">
        <v>658</v>
      </c>
      <c r="B659">
        <v>191</v>
      </c>
      <c r="C659" s="4">
        <v>45677</v>
      </c>
      <c r="D659" t="s">
        <v>1792</v>
      </c>
      <c r="E659" t="s">
        <v>1793</v>
      </c>
      <c r="F659" t="s">
        <v>1797</v>
      </c>
      <c r="G659" t="str">
        <f>YEAR(tblSiparisler[[#This Row],[SiparisTarihi]])&amp;"-"&amp;TEXT(MONTH(tblSiparisler[[#This Row],[SiparisTarihi]]),"00")</f>
        <v>2025-01</v>
      </c>
      <c r="H659">
        <f>YEAR(tblSiparisler[[#This Row],[SiparisTarihi]])</f>
        <v>2025</v>
      </c>
      <c r="I659">
        <f>MONTH(tblSiparisler[[#This Row],[SiparisTarihi]])</f>
        <v>1</v>
      </c>
      <c r="J659" s="18" t="str">
        <f>CHOOSE(tblSiparisler[[#This Row],[AyNo]],"Ocak","Şubat","Mart","Nisan","Mayıs","Haziran","Temmuz","Ağustos","Eylül","Ekim","Kasım","Aralık")</f>
        <v>Ocak</v>
      </c>
    </row>
    <row r="660" spans="1:10">
      <c r="A660">
        <v>659</v>
      </c>
      <c r="B660">
        <v>330</v>
      </c>
      <c r="C660" s="4">
        <v>45669</v>
      </c>
      <c r="D660" t="s">
        <v>1792</v>
      </c>
      <c r="E660" t="s">
        <v>1798</v>
      </c>
      <c r="F660" t="s">
        <v>1797</v>
      </c>
      <c r="G660" t="str">
        <f>YEAR(tblSiparisler[[#This Row],[SiparisTarihi]])&amp;"-"&amp;TEXT(MONTH(tblSiparisler[[#This Row],[SiparisTarihi]]),"00")</f>
        <v>2025-01</v>
      </c>
      <c r="H660">
        <f>YEAR(tblSiparisler[[#This Row],[SiparisTarihi]])</f>
        <v>2025</v>
      </c>
      <c r="I660">
        <f>MONTH(tblSiparisler[[#This Row],[SiparisTarihi]])</f>
        <v>1</v>
      </c>
      <c r="J660" s="18" t="str">
        <f>CHOOSE(tblSiparisler[[#This Row],[AyNo]],"Ocak","Şubat","Mart","Nisan","Mayıs","Haziran","Temmuz","Ağustos","Eylül","Ekim","Kasım","Aralık")</f>
        <v>Ocak</v>
      </c>
    </row>
    <row r="661" spans="1:10">
      <c r="A661">
        <v>660</v>
      </c>
      <c r="B661">
        <v>359</v>
      </c>
      <c r="C661" s="4">
        <v>45458</v>
      </c>
      <c r="D661" t="s">
        <v>1795</v>
      </c>
      <c r="E661" t="s">
        <v>1793</v>
      </c>
      <c r="F661" t="s">
        <v>1797</v>
      </c>
      <c r="G661" t="str">
        <f>YEAR(tblSiparisler[[#This Row],[SiparisTarihi]])&amp;"-"&amp;TEXT(MONTH(tblSiparisler[[#This Row],[SiparisTarihi]]),"00")</f>
        <v>2024-06</v>
      </c>
      <c r="H661">
        <f>YEAR(tblSiparisler[[#This Row],[SiparisTarihi]])</f>
        <v>2024</v>
      </c>
      <c r="I661">
        <f>MONTH(tblSiparisler[[#This Row],[SiparisTarihi]])</f>
        <v>6</v>
      </c>
      <c r="J661" s="18" t="str">
        <f>CHOOSE(tblSiparisler[[#This Row],[AyNo]],"Ocak","Şubat","Mart","Nisan","Mayıs","Haziran","Temmuz","Ağustos","Eylül","Ekim","Kasım","Aralık")</f>
        <v>Haziran</v>
      </c>
    </row>
    <row r="662" spans="1:10">
      <c r="A662">
        <v>661</v>
      </c>
      <c r="B662">
        <v>576</v>
      </c>
      <c r="C662" s="4">
        <v>45855</v>
      </c>
      <c r="D662" t="s">
        <v>1792</v>
      </c>
      <c r="E662" t="s">
        <v>1793</v>
      </c>
      <c r="F662" t="s">
        <v>1797</v>
      </c>
      <c r="G662" t="str">
        <f>YEAR(tblSiparisler[[#This Row],[SiparisTarihi]])&amp;"-"&amp;TEXT(MONTH(tblSiparisler[[#This Row],[SiparisTarihi]]),"00")</f>
        <v>2025-07</v>
      </c>
      <c r="H662">
        <f>YEAR(tblSiparisler[[#This Row],[SiparisTarihi]])</f>
        <v>2025</v>
      </c>
      <c r="I662">
        <f>MONTH(tblSiparisler[[#This Row],[SiparisTarihi]])</f>
        <v>7</v>
      </c>
      <c r="J662" s="18" t="str">
        <f>CHOOSE(tblSiparisler[[#This Row],[AyNo]],"Ocak","Şubat","Mart","Nisan","Mayıs","Haziran","Temmuz","Ağustos","Eylül","Ekim","Kasım","Aralık")</f>
        <v>Temmuz</v>
      </c>
    </row>
    <row r="663" spans="1:10">
      <c r="A663">
        <v>662</v>
      </c>
      <c r="B663">
        <v>455</v>
      </c>
      <c r="C663" s="4">
        <v>45874</v>
      </c>
      <c r="D663" t="s">
        <v>1792</v>
      </c>
      <c r="E663" t="s">
        <v>1793</v>
      </c>
      <c r="F663" t="s">
        <v>1794</v>
      </c>
      <c r="G663" t="str">
        <f>YEAR(tblSiparisler[[#This Row],[SiparisTarihi]])&amp;"-"&amp;TEXT(MONTH(tblSiparisler[[#This Row],[SiparisTarihi]]),"00")</f>
        <v>2025-08</v>
      </c>
      <c r="H663">
        <f>YEAR(tblSiparisler[[#This Row],[SiparisTarihi]])</f>
        <v>2025</v>
      </c>
      <c r="I663">
        <f>MONTH(tblSiparisler[[#This Row],[SiparisTarihi]])</f>
        <v>8</v>
      </c>
      <c r="J663" s="18" t="str">
        <f>CHOOSE(tblSiparisler[[#This Row],[AyNo]],"Ocak","Şubat","Mart","Nisan","Mayıs","Haziran","Temmuz","Ağustos","Eylül","Ekim","Kasım","Aralık")</f>
        <v>Ağustos</v>
      </c>
    </row>
    <row r="664" spans="1:10">
      <c r="A664">
        <v>663</v>
      </c>
      <c r="B664">
        <v>278</v>
      </c>
      <c r="C664" s="4">
        <v>45657</v>
      </c>
      <c r="D664" t="s">
        <v>1792</v>
      </c>
      <c r="E664" t="s">
        <v>1793</v>
      </c>
      <c r="F664" t="s">
        <v>1794</v>
      </c>
      <c r="G664" t="str">
        <f>YEAR(tblSiparisler[[#This Row],[SiparisTarihi]])&amp;"-"&amp;TEXT(MONTH(tblSiparisler[[#This Row],[SiparisTarihi]]),"00")</f>
        <v>2024-12</v>
      </c>
      <c r="H664">
        <f>YEAR(tblSiparisler[[#This Row],[SiparisTarihi]])</f>
        <v>2024</v>
      </c>
      <c r="I664">
        <f>MONTH(tblSiparisler[[#This Row],[SiparisTarihi]])</f>
        <v>12</v>
      </c>
      <c r="J664" s="18" t="str">
        <f>CHOOSE(tblSiparisler[[#This Row],[AyNo]],"Ocak","Şubat","Mart","Nisan","Mayıs","Haziran","Temmuz","Ağustos","Eylül","Ekim","Kasım","Aralık")</f>
        <v>Aralık</v>
      </c>
    </row>
    <row r="665" spans="1:10">
      <c r="A665">
        <v>664</v>
      </c>
      <c r="B665">
        <v>354</v>
      </c>
      <c r="C665" s="4">
        <v>45410</v>
      </c>
      <c r="D665" t="s">
        <v>1795</v>
      </c>
      <c r="E665" t="s">
        <v>1800</v>
      </c>
      <c r="F665" t="s">
        <v>1797</v>
      </c>
      <c r="G665" t="str">
        <f>YEAR(tblSiparisler[[#This Row],[SiparisTarihi]])&amp;"-"&amp;TEXT(MONTH(tblSiparisler[[#This Row],[SiparisTarihi]]),"00")</f>
        <v>2024-04</v>
      </c>
      <c r="H665">
        <f>YEAR(tblSiparisler[[#This Row],[SiparisTarihi]])</f>
        <v>2024</v>
      </c>
      <c r="I665">
        <f>MONTH(tblSiparisler[[#This Row],[SiparisTarihi]])</f>
        <v>4</v>
      </c>
      <c r="J665" s="18" t="str">
        <f>CHOOSE(tblSiparisler[[#This Row],[AyNo]],"Ocak","Şubat","Mart","Nisan","Mayıs","Haziran","Temmuz","Ağustos","Eylül","Ekim","Kasım","Aralık")</f>
        <v>Nisan</v>
      </c>
    </row>
    <row r="666" spans="1:10">
      <c r="A666">
        <v>665</v>
      </c>
      <c r="B666">
        <v>174</v>
      </c>
      <c r="C666" s="4">
        <v>45335</v>
      </c>
      <c r="D666" t="s">
        <v>1792</v>
      </c>
      <c r="E666" t="s">
        <v>1793</v>
      </c>
      <c r="F666" t="s">
        <v>1799</v>
      </c>
      <c r="G666" t="str">
        <f>YEAR(tblSiparisler[[#This Row],[SiparisTarihi]])&amp;"-"&amp;TEXT(MONTH(tblSiparisler[[#This Row],[SiparisTarihi]]),"00")</f>
        <v>2024-02</v>
      </c>
      <c r="H666">
        <f>YEAR(tblSiparisler[[#This Row],[SiparisTarihi]])</f>
        <v>2024</v>
      </c>
      <c r="I666">
        <f>MONTH(tblSiparisler[[#This Row],[SiparisTarihi]])</f>
        <v>2</v>
      </c>
      <c r="J666" s="18" t="str">
        <f>CHOOSE(tblSiparisler[[#This Row],[AyNo]],"Ocak","Şubat","Mart","Nisan","Mayıs","Haziran","Temmuz","Ağustos","Eylül","Ekim","Kasım","Aralık")</f>
        <v>Şubat</v>
      </c>
    </row>
    <row r="667" spans="1:10">
      <c r="A667">
        <v>666</v>
      </c>
      <c r="B667">
        <v>390</v>
      </c>
      <c r="C667" s="4">
        <v>45649</v>
      </c>
      <c r="D667" t="s">
        <v>1795</v>
      </c>
      <c r="E667" t="s">
        <v>1793</v>
      </c>
      <c r="F667" t="s">
        <v>1797</v>
      </c>
      <c r="G667" t="str">
        <f>YEAR(tblSiparisler[[#This Row],[SiparisTarihi]])&amp;"-"&amp;TEXT(MONTH(tblSiparisler[[#This Row],[SiparisTarihi]]),"00")</f>
        <v>2024-12</v>
      </c>
      <c r="H667">
        <f>YEAR(tblSiparisler[[#This Row],[SiparisTarihi]])</f>
        <v>2024</v>
      </c>
      <c r="I667">
        <f>MONTH(tblSiparisler[[#This Row],[SiparisTarihi]])</f>
        <v>12</v>
      </c>
      <c r="J667" s="18" t="str">
        <f>CHOOSE(tblSiparisler[[#This Row],[AyNo]],"Ocak","Şubat","Mart","Nisan","Mayıs","Haziran","Temmuz","Ağustos","Eylül","Ekim","Kasım","Aralık")</f>
        <v>Aralık</v>
      </c>
    </row>
    <row r="668" spans="1:10">
      <c r="A668">
        <v>667</v>
      </c>
      <c r="B668">
        <v>199</v>
      </c>
      <c r="C668" s="4">
        <v>45492</v>
      </c>
      <c r="D668" t="s">
        <v>1792</v>
      </c>
      <c r="E668" t="s">
        <v>1793</v>
      </c>
      <c r="F668" t="s">
        <v>1797</v>
      </c>
      <c r="G668" t="str">
        <f>YEAR(tblSiparisler[[#This Row],[SiparisTarihi]])&amp;"-"&amp;TEXT(MONTH(tblSiparisler[[#This Row],[SiparisTarihi]]),"00")</f>
        <v>2024-07</v>
      </c>
      <c r="H668">
        <f>YEAR(tblSiparisler[[#This Row],[SiparisTarihi]])</f>
        <v>2024</v>
      </c>
      <c r="I668">
        <f>MONTH(tblSiparisler[[#This Row],[SiparisTarihi]])</f>
        <v>7</v>
      </c>
      <c r="J668" s="18" t="str">
        <f>CHOOSE(tblSiparisler[[#This Row],[AyNo]],"Ocak","Şubat","Mart","Nisan","Mayıs","Haziran","Temmuz","Ağustos","Eylül","Ekim","Kasım","Aralık")</f>
        <v>Temmuz</v>
      </c>
    </row>
    <row r="669" spans="1:10">
      <c r="A669">
        <v>668</v>
      </c>
      <c r="B669">
        <v>612</v>
      </c>
      <c r="C669" s="4">
        <v>45501</v>
      </c>
      <c r="D669" t="s">
        <v>1792</v>
      </c>
      <c r="E669" t="s">
        <v>1793</v>
      </c>
      <c r="F669" t="s">
        <v>1794</v>
      </c>
      <c r="G669" t="str">
        <f>YEAR(tblSiparisler[[#This Row],[SiparisTarihi]])&amp;"-"&amp;TEXT(MONTH(tblSiparisler[[#This Row],[SiparisTarihi]]),"00")</f>
        <v>2024-07</v>
      </c>
      <c r="H669">
        <f>YEAR(tblSiparisler[[#This Row],[SiparisTarihi]])</f>
        <v>2024</v>
      </c>
      <c r="I669">
        <f>MONTH(tblSiparisler[[#This Row],[SiparisTarihi]])</f>
        <v>7</v>
      </c>
      <c r="J669" s="18" t="str">
        <f>CHOOSE(tblSiparisler[[#This Row],[AyNo]],"Ocak","Şubat","Mart","Nisan","Mayıs","Haziran","Temmuz","Ağustos","Eylül","Ekim","Kasım","Aralık")</f>
        <v>Temmuz</v>
      </c>
    </row>
    <row r="670" spans="1:10">
      <c r="A670">
        <v>669</v>
      </c>
      <c r="B670">
        <v>651</v>
      </c>
      <c r="C670" s="4">
        <v>45661</v>
      </c>
      <c r="D670" t="s">
        <v>1792</v>
      </c>
      <c r="E670" t="s">
        <v>1793</v>
      </c>
      <c r="F670" t="s">
        <v>1797</v>
      </c>
      <c r="G670" t="str">
        <f>YEAR(tblSiparisler[[#This Row],[SiparisTarihi]])&amp;"-"&amp;TEXT(MONTH(tblSiparisler[[#This Row],[SiparisTarihi]]),"00")</f>
        <v>2025-01</v>
      </c>
      <c r="H670">
        <f>YEAR(tblSiparisler[[#This Row],[SiparisTarihi]])</f>
        <v>2025</v>
      </c>
      <c r="I670">
        <f>MONTH(tblSiparisler[[#This Row],[SiparisTarihi]])</f>
        <v>1</v>
      </c>
      <c r="J670" s="18" t="str">
        <f>CHOOSE(tblSiparisler[[#This Row],[AyNo]],"Ocak","Şubat","Mart","Nisan","Mayıs","Haziran","Temmuz","Ağustos","Eylül","Ekim","Kasım","Aralık")</f>
        <v>Ocak</v>
      </c>
    </row>
    <row r="671" spans="1:10">
      <c r="A671">
        <v>670</v>
      </c>
      <c r="B671">
        <v>305</v>
      </c>
      <c r="C671" s="4">
        <v>45461</v>
      </c>
      <c r="D671" t="s">
        <v>1796</v>
      </c>
      <c r="E671" t="s">
        <v>1793</v>
      </c>
      <c r="F671" t="s">
        <v>1794</v>
      </c>
      <c r="G671" t="str">
        <f>YEAR(tblSiparisler[[#This Row],[SiparisTarihi]])&amp;"-"&amp;TEXT(MONTH(tblSiparisler[[#This Row],[SiparisTarihi]]),"00")</f>
        <v>2024-06</v>
      </c>
      <c r="H671">
        <f>YEAR(tblSiparisler[[#This Row],[SiparisTarihi]])</f>
        <v>2024</v>
      </c>
      <c r="I671">
        <f>MONTH(tblSiparisler[[#This Row],[SiparisTarihi]])</f>
        <v>6</v>
      </c>
      <c r="J671" s="18" t="str">
        <f>CHOOSE(tblSiparisler[[#This Row],[AyNo]],"Ocak","Şubat","Mart","Nisan","Mayıs","Haziran","Temmuz","Ağustos","Eylül","Ekim","Kasım","Aralık")</f>
        <v>Haziran</v>
      </c>
    </row>
    <row r="672" spans="1:10">
      <c r="A672">
        <v>671</v>
      </c>
      <c r="B672">
        <v>583</v>
      </c>
      <c r="C672" s="4">
        <v>45455</v>
      </c>
      <c r="D672" t="s">
        <v>1792</v>
      </c>
      <c r="E672" t="s">
        <v>1793</v>
      </c>
      <c r="F672" t="s">
        <v>1794</v>
      </c>
      <c r="G672" t="str">
        <f>YEAR(tblSiparisler[[#This Row],[SiparisTarihi]])&amp;"-"&amp;TEXT(MONTH(tblSiparisler[[#This Row],[SiparisTarihi]]),"00")</f>
        <v>2024-06</v>
      </c>
      <c r="H672">
        <f>YEAR(tblSiparisler[[#This Row],[SiparisTarihi]])</f>
        <v>2024</v>
      </c>
      <c r="I672">
        <f>MONTH(tblSiparisler[[#This Row],[SiparisTarihi]])</f>
        <v>6</v>
      </c>
      <c r="J672" s="18" t="str">
        <f>CHOOSE(tblSiparisler[[#This Row],[AyNo]],"Ocak","Şubat","Mart","Nisan","Mayıs","Haziran","Temmuz","Ağustos","Eylül","Ekim","Kasım","Aralık")</f>
        <v>Haziran</v>
      </c>
    </row>
    <row r="673" spans="1:10">
      <c r="A673">
        <v>672</v>
      </c>
      <c r="B673">
        <v>378</v>
      </c>
      <c r="C673" s="4">
        <v>45306</v>
      </c>
      <c r="D673" t="s">
        <v>1792</v>
      </c>
      <c r="E673" t="s">
        <v>1793</v>
      </c>
      <c r="F673" t="s">
        <v>1794</v>
      </c>
      <c r="G673" t="str">
        <f>YEAR(tblSiparisler[[#This Row],[SiparisTarihi]])&amp;"-"&amp;TEXT(MONTH(tblSiparisler[[#This Row],[SiparisTarihi]]),"00")</f>
        <v>2024-01</v>
      </c>
      <c r="H673">
        <f>YEAR(tblSiparisler[[#This Row],[SiparisTarihi]])</f>
        <v>2024</v>
      </c>
      <c r="I673">
        <f>MONTH(tblSiparisler[[#This Row],[SiparisTarihi]])</f>
        <v>1</v>
      </c>
      <c r="J673" s="18" t="str">
        <f>CHOOSE(tblSiparisler[[#This Row],[AyNo]],"Ocak","Şubat","Mart","Nisan","Mayıs","Haziran","Temmuz","Ağustos","Eylül","Ekim","Kasım","Aralık")</f>
        <v>Ocak</v>
      </c>
    </row>
    <row r="674" spans="1:10">
      <c r="A674">
        <v>673</v>
      </c>
      <c r="B674">
        <v>659</v>
      </c>
      <c r="C674" s="4">
        <v>45714</v>
      </c>
      <c r="D674" t="s">
        <v>1792</v>
      </c>
      <c r="E674" t="s">
        <v>1793</v>
      </c>
      <c r="F674" t="s">
        <v>1799</v>
      </c>
      <c r="G674" t="str">
        <f>YEAR(tblSiparisler[[#This Row],[SiparisTarihi]])&amp;"-"&amp;TEXT(MONTH(tblSiparisler[[#This Row],[SiparisTarihi]]),"00")</f>
        <v>2025-02</v>
      </c>
      <c r="H674">
        <f>YEAR(tblSiparisler[[#This Row],[SiparisTarihi]])</f>
        <v>2025</v>
      </c>
      <c r="I674">
        <f>MONTH(tblSiparisler[[#This Row],[SiparisTarihi]])</f>
        <v>2</v>
      </c>
      <c r="J674" s="18" t="str">
        <f>CHOOSE(tblSiparisler[[#This Row],[AyNo]],"Ocak","Şubat","Mart","Nisan","Mayıs","Haziran","Temmuz","Ağustos","Eylül","Ekim","Kasım","Aralık")</f>
        <v>Şubat</v>
      </c>
    </row>
    <row r="675" spans="1:10">
      <c r="A675">
        <v>674</v>
      </c>
      <c r="B675">
        <v>691</v>
      </c>
      <c r="C675" s="4">
        <v>45532</v>
      </c>
      <c r="D675" t="s">
        <v>1795</v>
      </c>
      <c r="E675" t="s">
        <v>1793</v>
      </c>
      <c r="F675" t="s">
        <v>1799</v>
      </c>
      <c r="G675" t="str">
        <f>YEAR(tblSiparisler[[#This Row],[SiparisTarihi]])&amp;"-"&amp;TEXT(MONTH(tblSiparisler[[#This Row],[SiparisTarihi]]),"00")</f>
        <v>2024-08</v>
      </c>
      <c r="H675">
        <f>YEAR(tblSiparisler[[#This Row],[SiparisTarihi]])</f>
        <v>2024</v>
      </c>
      <c r="I675">
        <f>MONTH(tblSiparisler[[#This Row],[SiparisTarihi]])</f>
        <v>8</v>
      </c>
      <c r="J675" s="18" t="str">
        <f>CHOOSE(tblSiparisler[[#This Row],[AyNo]],"Ocak","Şubat","Mart","Nisan","Mayıs","Haziran","Temmuz","Ağustos","Eylül","Ekim","Kasım","Aralık")</f>
        <v>Ağustos</v>
      </c>
    </row>
    <row r="676" spans="1:10">
      <c r="A676">
        <v>675</v>
      </c>
      <c r="B676">
        <v>388</v>
      </c>
      <c r="C676" s="4">
        <v>45529</v>
      </c>
      <c r="D676" t="s">
        <v>1795</v>
      </c>
      <c r="E676" t="s">
        <v>1793</v>
      </c>
      <c r="F676" t="s">
        <v>1797</v>
      </c>
      <c r="G676" t="str">
        <f>YEAR(tblSiparisler[[#This Row],[SiparisTarihi]])&amp;"-"&amp;TEXT(MONTH(tblSiparisler[[#This Row],[SiparisTarihi]]),"00")</f>
        <v>2024-08</v>
      </c>
      <c r="H676">
        <f>YEAR(tblSiparisler[[#This Row],[SiparisTarihi]])</f>
        <v>2024</v>
      </c>
      <c r="I676">
        <f>MONTH(tblSiparisler[[#This Row],[SiparisTarihi]])</f>
        <v>8</v>
      </c>
      <c r="J676" s="18" t="str">
        <f>CHOOSE(tblSiparisler[[#This Row],[AyNo]],"Ocak","Şubat","Mart","Nisan","Mayıs","Haziran","Temmuz","Ağustos","Eylül","Ekim","Kasım","Aralık")</f>
        <v>Ağustos</v>
      </c>
    </row>
    <row r="677" spans="1:10">
      <c r="A677">
        <v>676</v>
      </c>
      <c r="B677">
        <v>525</v>
      </c>
      <c r="C677" s="4">
        <v>45672</v>
      </c>
      <c r="D677" t="s">
        <v>1795</v>
      </c>
      <c r="E677" t="s">
        <v>1793</v>
      </c>
      <c r="F677" t="s">
        <v>1797</v>
      </c>
      <c r="G677" t="str">
        <f>YEAR(tblSiparisler[[#This Row],[SiparisTarihi]])&amp;"-"&amp;TEXT(MONTH(tblSiparisler[[#This Row],[SiparisTarihi]]),"00")</f>
        <v>2025-01</v>
      </c>
      <c r="H677">
        <f>YEAR(tblSiparisler[[#This Row],[SiparisTarihi]])</f>
        <v>2025</v>
      </c>
      <c r="I677">
        <f>MONTH(tblSiparisler[[#This Row],[SiparisTarihi]])</f>
        <v>1</v>
      </c>
      <c r="J677" s="18" t="str">
        <f>CHOOSE(tblSiparisler[[#This Row],[AyNo]],"Ocak","Şubat","Mart","Nisan","Mayıs","Haziran","Temmuz","Ağustos","Eylül","Ekim","Kasım","Aralık")</f>
        <v>Ocak</v>
      </c>
    </row>
    <row r="678" spans="1:10">
      <c r="A678">
        <v>677</v>
      </c>
      <c r="B678">
        <v>707</v>
      </c>
      <c r="C678" s="4">
        <v>45983</v>
      </c>
      <c r="D678" t="s">
        <v>1792</v>
      </c>
      <c r="E678" t="s">
        <v>1793</v>
      </c>
      <c r="F678" t="s">
        <v>1797</v>
      </c>
      <c r="G678" t="str">
        <f>YEAR(tblSiparisler[[#This Row],[SiparisTarihi]])&amp;"-"&amp;TEXT(MONTH(tblSiparisler[[#This Row],[SiparisTarihi]]),"00")</f>
        <v>2025-11</v>
      </c>
      <c r="H678">
        <f>YEAR(tblSiparisler[[#This Row],[SiparisTarihi]])</f>
        <v>2025</v>
      </c>
      <c r="I678">
        <f>MONTH(tblSiparisler[[#This Row],[SiparisTarihi]])</f>
        <v>11</v>
      </c>
      <c r="J678" s="18" t="str">
        <f>CHOOSE(tblSiparisler[[#This Row],[AyNo]],"Ocak","Şubat","Mart","Nisan","Mayıs","Haziran","Temmuz","Ağustos","Eylül","Ekim","Kasım","Aralık")</f>
        <v>Kasım</v>
      </c>
    </row>
    <row r="679" spans="1:10">
      <c r="A679">
        <v>678</v>
      </c>
      <c r="B679">
        <v>32</v>
      </c>
      <c r="C679" s="4">
        <v>45810</v>
      </c>
      <c r="D679" t="s">
        <v>1796</v>
      </c>
      <c r="E679" t="s">
        <v>1802</v>
      </c>
      <c r="F679" t="s">
        <v>1797</v>
      </c>
      <c r="G679" t="str">
        <f>YEAR(tblSiparisler[[#This Row],[SiparisTarihi]])&amp;"-"&amp;TEXT(MONTH(tblSiparisler[[#This Row],[SiparisTarihi]]),"00")</f>
        <v>2025-06</v>
      </c>
      <c r="H679">
        <f>YEAR(tblSiparisler[[#This Row],[SiparisTarihi]])</f>
        <v>2025</v>
      </c>
      <c r="I679">
        <f>MONTH(tblSiparisler[[#This Row],[SiparisTarihi]])</f>
        <v>6</v>
      </c>
      <c r="J679" s="18" t="str">
        <f>CHOOSE(tblSiparisler[[#This Row],[AyNo]],"Ocak","Şubat","Mart","Nisan","Mayıs","Haziran","Temmuz","Ağustos","Eylül","Ekim","Kasım","Aralık")</f>
        <v>Haziran</v>
      </c>
    </row>
    <row r="680" spans="1:10">
      <c r="A680">
        <v>679</v>
      </c>
      <c r="B680">
        <v>106</v>
      </c>
      <c r="C680" s="4">
        <v>45502</v>
      </c>
      <c r="D680" t="s">
        <v>1801</v>
      </c>
      <c r="E680" t="s">
        <v>1793</v>
      </c>
      <c r="F680" t="s">
        <v>1794</v>
      </c>
      <c r="G680" t="str">
        <f>YEAR(tblSiparisler[[#This Row],[SiparisTarihi]])&amp;"-"&amp;TEXT(MONTH(tblSiparisler[[#This Row],[SiparisTarihi]]),"00")</f>
        <v>2024-07</v>
      </c>
      <c r="H680">
        <f>YEAR(tblSiparisler[[#This Row],[SiparisTarihi]])</f>
        <v>2024</v>
      </c>
      <c r="I680">
        <f>MONTH(tblSiparisler[[#This Row],[SiparisTarihi]])</f>
        <v>7</v>
      </c>
      <c r="J680" s="18" t="str">
        <f>CHOOSE(tblSiparisler[[#This Row],[AyNo]],"Ocak","Şubat","Mart","Nisan","Mayıs","Haziran","Temmuz","Ağustos","Eylül","Ekim","Kasım","Aralık")</f>
        <v>Temmuz</v>
      </c>
    </row>
    <row r="681" spans="1:10">
      <c r="A681">
        <v>680</v>
      </c>
      <c r="B681">
        <v>253</v>
      </c>
      <c r="C681" s="4">
        <v>45674</v>
      </c>
      <c r="D681" t="s">
        <v>1792</v>
      </c>
      <c r="E681" t="s">
        <v>1793</v>
      </c>
      <c r="F681" t="s">
        <v>1794</v>
      </c>
      <c r="G681" t="str">
        <f>YEAR(tblSiparisler[[#This Row],[SiparisTarihi]])&amp;"-"&amp;TEXT(MONTH(tblSiparisler[[#This Row],[SiparisTarihi]]),"00")</f>
        <v>2025-01</v>
      </c>
      <c r="H681">
        <f>YEAR(tblSiparisler[[#This Row],[SiparisTarihi]])</f>
        <v>2025</v>
      </c>
      <c r="I681">
        <f>MONTH(tblSiparisler[[#This Row],[SiparisTarihi]])</f>
        <v>1</v>
      </c>
      <c r="J681" s="18" t="str">
        <f>CHOOSE(tblSiparisler[[#This Row],[AyNo]],"Ocak","Şubat","Mart","Nisan","Mayıs","Haziran","Temmuz","Ağustos","Eylül","Ekim","Kasım","Aralık")</f>
        <v>Ocak</v>
      </c>
    </row>
    <row r="682" spans="1:10">
      <c r="A682">
        <v>681</v>
      </c>
      <c r="B682">
        <v>81</v>
      </c>
      <c r="C682" s="4">
        <v>45947</v>
      </c>
      <c r="D682" t="s">
        <v>1795</v>
      </c>
      <c r="E682" t="s">
        <v>1793</v>
      </c>
      <c r="F682" t="s">
        <v>1794</v>
      </c>
      <c r="G682" t="str">
        <f>YEAR(tblSiparisler[[#This Row],[SiparisTarihi]])&amp;"-"&amp;TEXT(MONTH(tblSiparisler[[#This Row],[SiparisTarihi]]),"00")</f>
        <v>2025-10</v>
      </c>
      <c r="H682">
        <f>YEAR(tblSiparisler[[#This Row],[SiparisTarihi]])</f>
        <v>2025</v>
      </c>
      <c r="I682">
        <f>MONTH(tblSiparisler[[#This Row],[SiparisTarihi]])</f>
        <v>10</v>
      </c>
      <c r="J682" s="18" t="str">
        <f>CHOOSE(tblSiparisler[[#This Row],[AyNo]],"Ocak","Şubat","Mart","Nisan","Mayıs","Haziran","Temmuz","Ağustos","Eylül","Ekim","Kasım","Aralık")</f>
        <v>Ekim</v>
      </c>
    </row>
    <row r="683" spans="1:10">
      <c r="A683">
        <v>682</v>
      </c>
      <c r="B683">
        <v>432</v>
      </c>
      <c r="C683" s="4">
        <v>45390</v>
      </c>
      <c r="D683" t="s">
        <v>1796</v>
      </c>
      <c r="E683" t="s">
        <v>1793</v>
      </c>
      <c r="F683" t="s">
        <v>1797</v>
      </c>
      <c r="G683" t="str">
        <f>YEAR(tblSiparisler[[#This Row],[SiparisTarihi]])&amp;"-"&amp;TEXT(MONTH(tblSiparisler[[#This Row],[SiparisTarihi]]),"00")</f>
        <v>2024-04</v>
      </c>
      <c r="H683">
        <f>YEAR(tblSiparisler[[#This Row],[SiparisTarihi]])</f>
        <v>2024</v>
      </c>
      <c r="I683">
        <f>MONTH(tblSiparisler[[#This Row],[SiparisTarihi]])</f>
        <v>4</v>
      </c>
      <c r="J683" s="18" t="str">
        <f>CHOOSE(tblSiparisler[[#This Row],[AyNo]],"Ocak","Şubat","Mart","Nisan","Mayıs","Haziran","Temmuz","Ağustos","Eylül","Ekim","Kasım","Aralık")</f>
        <v>Nisan</v>
      </c>
    </row>
    <row r="684" spans="1:10">
      <c r="A684">
        <v>683</v>
      </c>
      <c r="B684">
        <v>197</v>
      </c>
      <c r="C684" s="4">
        <v>45413</v>
      </c>
      <c r="D684" t="s">
        <v>1792</v>
      </c>
      <c r="E684" t="s">
        <v>1793</v>
      </c>
      <c r="F684" t="s">
        <v>1797</v>
      </c>
      <c r="G684" t="str">
        <f>YEAR(tblSiparisler[[#This Row],[SiparisTarihi]])&amp;"-"&amp;TEXT(MONTH(tblSiparisler[[#This Row],[SiparisTarihi]]),"00")</f>
        <v>2024-05</v>
      </c>
      <c r="H684">
        <f>YEAR(tblSiparisler[[#This Row],[SiparisTarihi]])</f>
        <v>2024</v>
      </c>
      <c r="I684">
        <f>MONTH(tblSiparisler[[#This Row],[SiparisTarihi]])</f>
        <v>5</v>
      </c>
      <c r="J684" s="18" t="str">
        <f>CHOOSE(tblSiparisler[[#This Row],[AyNo]],"Ocak","Şubat","Mart","Nisan","Mayıs","Haziran","Temmuz","Ağustos","Eylül","Ekim","Kasım","Aralık")</f>
        <v>Mayıs</v>
      </c>
    </row>
    <row r="685" spans="1:10">
      <c r="A685">
        <v>684</v>
      </c>
      <c r="B685">
        <v>31</v>
      </c>
      <c r="C685" s="4">
        <v>45795</v>
      </c>
      <c r="D685" t="s">
        <v>1796</v>
      </c>
      <c r="E685" t="s">
        <v>1793</v>
      </c>
      <c r="F685" t="s">
        <v>1797</v>
      </c>
      <c r="G685" t="str">
        <f>YEAR(tblSiparisler[[#This Row],[SiparisTarihi]])&amp;"-"&amp;TEXT(MONTH(tblSiparisler[[#This Row],[SiparisTarihi]]),"00")</f>
        <v>2025-05</v>
      </c>
      <c r="H685">
        <f>YEAR(tblSiparisler[[#This Row],[SiparisTarihi]])</f>
        <v>2025</v>
      </c>
      <c r="I685">
        <f>MONTH(tblSiparisler[[#This Row],[SiparisTarihi]])</f>
        <v>5</v>
      </c>
      <c r="J685" s="18" t="str">
        <f>CHOOSE(tblSiparisler[[#This Row],[AyNo]],"Ocak","Şubat","Mart","Nisan","Mayıs","Haziran","Temmuz","Ağustos","Eylül","Ekim","Kasım","Aralık")</f>
        <v>Mayıs</v>
      </c>
    </row>
    <row r="686" spans="1:10">
      <c r="A686">
        <v>685</v>
      </c>
      <c r="B686">
        <v>74</v>
      </c>
      <c r="C686" s="4">
        <v>45997</v>
      </c>
      <c r="D686" t="s">
        <v>1795</v>
      </c>
      <c r="E686" t="s">
        <v>1798</v>
      </c>
      <c r="F686" t="s">
        <v>1799</v>
      </c>
      <c r="G686" t="str">
        <f>YEAR(tblSiparisler[[#This Row],[SiparisTarihi]])&amp;"-"&amp;TEXT(MONTH(tblSiparisler[[#This Row],[SiparisTarihi]]),"00")</f>
        <v>2025-12</v>
      </c>
      <c r="H686">
        <f>YEAR(tblSiparisler[[#This Row],[SiparisTarihi]])</f>
        <v>2025</v>
      </c>
      <c r="I686">
        <f>MONTH(tblSiparisler[[#This Row],[SiparisTarihi]])</f>
        <v>12</v>
      </c>
      <c r="J686" s="18" t="str">
        <f>CHOOSE(tblSiparisler[[#This Row],[AyNo]],"Ocak","Şubat","Mart","Nisan","Mayıs","Haziran","Temmuz","Ağustos","Eylül","Ekim","Kasım","Aralık")</f>
        <v>Aralık</v>
      </c>
    </row>
    <row r="687" spans="1:10">
      <c r="A687">
        <v>686</v>
      </c>
      <c r="B687">
        <v>578</v>
      </c>
      <c r="C687" s="4">
        <v>45938</v>
      </c>
      <c r="D687" t="s">
        <v>1796</v>
      </c>
      <c r="E687" t="s">
        <v>1793</v>
      </c>
      <c r="F687" t="s">
        <v>1794</v>
      </c>
      <c r="G687" t="str">
        <f>YEAR(tblSiparisler[[#This Row],[SiparisTarihi]])&amp;"-"&amp;TEXT(MONTH(tblSiparisler[[#This Row],[SiparisTarihi]]),"00")</f>
        <v>2025-10</v>
      </c>
      <c r="H687">
        <f>YEAR(tblSiparisler[[#This Row],[SiparisTarihi]])</f>
        <v>2025</v>
      </c>
      <c r="I687">
        <f>MONTH(tblSiparisler[[#This Row],[SiparisTarihi]])</f>
        <v>10</v>
      </c>
      <c r="J687" s="18" t="str">
        <f>CHOOSE(tblSiparisler[[#This Row],[AyNo]],"Ocak","Şubat","Mart","Nisan","Mayıs","Haziran","Temmuz","Ağustos","Eylül","Ekim","Kasım","Aralık")</f>
        <v>Ekim</v>
      </c>
    </row>
    <row r="688" spans="1:10">
      <c r="A688">
        <v>687</v>
      </c>
      <c r="B688">
        <v>678</v>
      </c>
      <c r="C688" s="4">
        <v>45513</v>
      </c>
      <c r="D688" t="s">
        <v>1795</v>
      </c>
      <c r="E688" t="s">
        <v>1793</v>
      </c>
      <c r="F688" t="s">
        <v>1794</v>
      </c>
      <c r="G688" t="str">
        <f>YEAR(tblSiparisler[[#This Row],[SiparisTarihi]])&amp;"-"&amp;TEXT(MONTH(tblSiparisler[[#This Row],[SiparisTarihi]]),"00")</f>
        <v>2024-08</v>
      </c>
      <c r="H688">
        <f>YEAR(tblSiparisler[[#This Row],[SiparisTarihi]])</f>
        <v>2024</v>
      </c>
      <c r="I688">
        <f>MONTH(tblSiparisler[[#This Row],[SiparisTarihi]])</f>
        <v>8</v>
      </c>
      <c r="J688" s="18" t="str">
        <f>CHOOSE(tblSiparisler[[#This Row],[AyNo]],"Ocak","Şubat","Mart","Nisan","Mayıs","Haziran","Temmuz","Ağustos","Eylül","Ekim","Kasım","Aralık")</f>
        <v>Ağustos</v>
      </c>
    </row>
    <row r="689" spans="1:10">
      <c r="A689">
        <v>688</v>
      </c>
      <c r="B689">
        <v>636</v>
      </c>
      <c r="C689" s="4">
        <v>45840</v>
      </c>
      <c r="D689" t="s">
        <v>1795</v>
      </c>
      <c r="E689" t="s">
        <v>1793</v>
      </c>
      <c r="F689" t="s">
        <v>1794</v>
      </c>
      <c r="G689" t="str">
        <f>YEAR(tblSiparisler[[#This Row],[SiparisTarihi]])&amp;"-"&amp;TEXT(MONTH(tblSiparisler[[#This Row],[SiparisTarihi]]),"00")</f>
        <v>2025-07</v>
      </c>
      <c r="H689">
        <f>YEAR(tblSiparisler[[#This Row],[SiparisTarihi]])</f>
        <v>2025</v>
      </c>
      <c r="I689">
        <f>MONTH(tblSiparisler[[#This Row],[SiparisTarihi]])</f>
        <v>7</v>
      </c>
      <c r="J689" s="18" t="str">
        <f>CHOOSE(tblSiparisler[[#This Row],[AyNo]],"Ocak","Şubat","Mart","Nisan","Mayıs","Haziran","Temmuz","Ağustos","Eylül","Ekim","Kasım","Aralık")</f>
        <v>Temmuz</v>
      </c>
    </row>
    <row r="690" spans="1:10">
      <c r="A690">
        <v>689</v>
      </c>
      <c r="B690">
        <v>121</v>
      </c>
      <c r="C690" s="4">
        <v>45370</v>
      </c>
      <c r="D690" t="s">
        <v>1792</v>
      </c>
      <c r="E690" t="s">
        <v>1793</v>
      </c>
      <c r="F690" t="s">
        <v>1797</v>
      </c>
      <c r="G690" t="str">
        <f>YEAR(tblSiparisler[[#This Row],[SiparisTarihi]])&amp;"-"&amp;TEXT(MONTH(tblSiparisler[[#This Row],[SiparisTarihi]]),"00")</f>
        <v>2024-03</v>
      </c>
      <c r="H690">
        <f>YEAR(tblSiparisler[[#This Row],[SiparisTarihi]])</f>
        <v>2024</v>
      </c>
      <c r="I690">
        <f>MONTH(tblSiparisler[[#This Row],[SiparisTarihi]])</f>
        <v>3</v>
      </c>
      <c r="J690" s="18" t="str">
        <f>CHOOSE(tblSiparisler[[#This Row],[AyNo]],"Ocak","Şubat","Mart","Nisan","Mayıs","Haziran","Temmuz","Ağustos","Eylül","Ekim","Kasım","Aralık")</f>
        <v>Mart</v>
      </c>
    </row>
    <row r="691" spans="1:10">
      <c r="A691">
        <v>690</v>
      </c>
      <c r="B691">
        <v>756</v>
      </c>
      <c r="C691" s="4">
        <v>45410</v>
      </c>
      <c r="D691" t="s">
        <v>1792</v>
      </c>
      <c r="E691" t="s">
        <v>1793</v>
      </c>
      <c r="F691" t="s">
        <v>1794</v>
      </c>
      <c r="G691" t="str">
        <f>YEAR(tblSiparisler[[#This Row],[SiparisTarihi]])&amp;"-"&amp;TEXT(MONTH(tblSiparisler[[#This Row],[SiparisTarihi]]),"00")</f>
        <v>2024-04</v>
      </c>
      <c r="H691">
        <f>YEAR(tblSiparisler[[#This Row],[SiparisTarihi]])</f>
        <v>2024</v>
      </c>
      <c r="I691">
        <f>MONTH(tblSiparisler[[#This Row],[SiparisTarihi]])</f>
        <v>4</v>
      </c>
      <c r="J691" s="18" t="str">
        <f>CHOOSE(tblSiparisler[[#This Row],[AyNo]],"Ocak","Şubat","Mart","Nisan","Mayıs","Haziran","Temmuz","Ağustos","Eylül","Ekim","Kasım","Aralık")</f>
        <v>Nisan</v>
      </c>
    </row>
    <row r="692" spans="1:10">
      <c r="A692">
        <v>691</v>
      </c>
      <c r="B692">
        <v>203</v>
      </c>
      <c r="C692" s="4">
        <v>45972</v>
      </c>
      <c r="D692" t="s">
        <v>1792</v>
      </c>
      <c r="E692" t="s">
        <v>1793</v>
      </c>
      <c r="F692" t="s">
        <v>1799</v>
      </c>
      <c r="G692" t="str">
        <f>YEAR(tblSiparisler[[#This Row],[SiparisTarihi]])&amp;"-"&amp;TEXT(MONTH(tblSiparisler[[#This Row],[SiparisTarihi]]),"00")</f>
        <v>2025-11</v>
      </c>
      <c r="H692">
        <f>YEAR(tblSiparisler[[#This Row],[SiparisTarihi]])</f>
        <v>2025</v>
      </c>
      <c r="I692">
        <f>MONTH(tblSiparisler[[#This Row],[SiparisTarihi]])</f>
        <v>11</v>
      </c>
      <c r="J692" s="18" t="str">
        <f>CHOOSE(tblSiparisler[[#This Row],[AyNo]],"Ocak","Şubat","Mart","Nisan","Mayıs","Haziran","Temmuz","Ağustos","Eylül","Ekim","Kasım","Aralık")</f>
        <v>Kasım</v>
      </c>
    </row>
    <row r="693" spans="1:10">
      <c r="A693">
        <v>692</v>
      </c>
      <c r="B693">
        <v>178</v>
      </c>
      <c r="C693" s="4">
        <v>45442</v>
      </c>
      <c r="D693" t="s">
        <v>1792</v>
      </c>
      <c r="E693" t="s">
        <v>1793</v>
      </c>
      <c r="F693" t="s">
        <v>1797</v>
      </c>
      <c r="G693" t="str">
        <f>YEAR(tblSiparisler[[#This Row],[SiparisTarihi]])&amp;"-"&amp;TEXT(MONTH(tblSiparisler[[#This Row],[SiparisTarihi]]),"00")</f>
        <v>2024-05</v>
      </c>
      <c r="H693">
        <f>YEAR(tblSiparisler[[#This Row],[SiparisTarihi]])</f>
        <v>2024</v>
      </c>
      <c r="I693">
        <f>MONTH(tblSiparisler[[#This Row],[SiparisTarihi]])</f>
        <v>5</v>
      </c>
      <c r="J693" s="18" t="str">
        <f>CHOOSE(tblSiparisler[[#This Row],[AyNo]],"Ocak","Şubat","Mart","Nisan","Mayıs","Haziran","Temmuz","Ağustos","Eylül","Ekim","Kasım","Aralık")</f>
        <v>Mayıs</v>
      </c>
    </row>
    <row r="694" spans="1:10">
      <c r="A694">
        <v>693</v>
      </c>
      <c r="B694">
        <v>468</v>
      </c>
      <c r="C694" s="4">
        <v>45301</v>
      </c>
      <c r="D694" t="s">
        <v>1792</v>
      </c>
      <c r="E694" t="s">
        <v>1793</v>
      </c>
      <c r="F694" t="s">
        <v>1797</v>
      </c>
      <c r="G694" t="str">
        <f>YEAR(tblSiparisler[[#This Row],[SiparisTarihi]])&amp;"-"&amp;TEXT(MONTH(tblSiparisler[[#This Row],[SiparisTarihi]]),"00")</f>
        <v>2024-01</v>
      </c>
      <c r="H694">
        <f>YEAR(tblSiparisler[[#This Row],[SiparisTarihi]])</f>
        <v>2024</v>
      </c>
      <c r="I694">
        <f>MONTH(tblSiparisler[[#This Row],[SiparisTarihi]])</f>
        <v>1</v>
      </c>
      <c r="J694" s="18" t="str">
        <f>CHOOSE(tblSiparisler[[#This Row],[AyNo]],"Ocak","Şubat","Mart","Nisan","Mayıs","Haziran","Temmuz","Ağustos","Eylül","Ekim","Kasım","Aralık")</f>
        <v>Ocak</v>
      </c>
    </row>
    <row r="695" spans="1:10">
      <c r="A695">
        <v>694</v>
      </c>
      <c r="B695">
        <v>378</v>
      </c>
      <c r="C695" s="4">
        <v>45393</v>
      </c>
      <c r="D695" t="s">
        <v>1792</v>
      </c>
      <c r="E695" t="s">
        <v>1793</v>
      </c>
      <c r="F695" t="s">
        <v>1794</v>
      </c>
      <c r="G695" t="str">
        <f>YEAR(tblSiparisler[[#This Row],[SiparisTarihi]])&amp;"-"&amp;TEXT(MONTH(tblSiparisler[[#This Row],[SiparisTarihi]]),"00")</f>
        <v>2024-04</v>
      </c>
      <c r="H695">
        <f>YEAR(tblSiparisler[[#This Row],[SiparisTarihi]])</f>
        <v>2024</v>
      </c>
      <c r="I695">
        <f>MONTH(tblSiparisler[[#This Row],[SiparisTarihi]])</f>
        <v>4</v>
      </c>
      <c r="J695" s="18" t="str">
        <f>CHOOSE(tblSiparisler[[#This Row],[AyNo]],"Ocak","Şubat","Mart","Nisan","Mayıs","Haziran","Temmuz","Ağustos","Eylül","Ekim","Kasım","Aralık")</f>
        <v>Nisan</v>
      </c>
    </row>
    <row r="696" spans="1:10">
      <c r="A696">
        <v>695</v>
      </c>
      <c r="B696">
        <v>666</v>
      </c>
      <c r="C696" s="4">
        <v>45662</v>
      </c>
      <c r="D696" t="s">
        <v>1796</v>
      </c>
      <c r="E696" t="s">
        <v>1800</v>
      </c>
      <c r="F696" t="s">
        <v>1797</v>
      </c>
      <c r="G696" t="str">
        <f>YEAR(tblSiparisler[[#This Row],[SiparisTarihi]])&amp;"-"&amp;TEXT(MONTH(tblSiparisler[[#This Row],[SiparisTarihi]]),"00")</f>
        <v>2025-01</v>
      </c>
      <c r="H696">
        <f>YEAR(tblSiparisler[[#This Row],[SiparisTarihi]])</f>
        <v>2025</v>
      </c>
      <c r="I696">
        <f>MONTH(tblSiparisler[[#This Row],[SiparisTarihi]])</f>
        <v>1</v>
      </c>
      <c r="J696" s="18" t="str">
        <f>CHOOSE(tblSiparisler[[#This Row],[AyNo]],"Ocak","Şubat","Mart","Nisan","Mayıs","Haziran","Temmuz","Ağustos","Eylül","Ekim","Kasım","Aralık")</f>
        <v>Ocak</v>
      </c>
    </row>
    <row r="697" spans="1:10">
      <c r="A697">
        <v>696</v>
      </c>
      <c r="B697">
        <v>493</v>
      </c>
      <c r="C697" s="4">
        <v>45813</v>
      </c>
      <c r="D697" t="s">
        <v>1801</v>
      </c>
      <c r="E697" t="s">
        <v>1793</v>
      </c>
      <c r="F697" t="s">
        <v>1794</v>
      </c>
      <c r="G697" t="str">
        <f>YEAR(tblSiparisler[[#This Row],[SiparisTarihi]])&amp;"-"&amp;TEXT(MONTH(tblSiparisler[[#This Row],[SiparisTarihi]]),"00")</f>
        <v>2025-06</v>
      </c>
      <c r="H697">
        <f>YEAR(tblSiparisler[[#This Row],[SiparisTarihi]])</f>
        <v>2025</v>
      </c>
      <c r="I697">
        <f>MONTH(tblSiparisler[[#This Row],[SiparisTarihi]])</f>
        <v>6</v>
      </c>
      <c r="J697" s="18" t="str">
        <f>CHOOSE(tblSiparisler[[#This Row],[AyNo]],"Ocak","Şubat","Mart","Nisan","Mayıs","Haziran","Temmuz","Ağustos","Eylül","Ekim","Kasım","Aralık")</f>
        <v>Haziran</v>
      </c>
    </row>
    <row r="698" spans="1:10">
      <c r="A698">
        <v>697</v>
      </c>
      <c r="B698">
        <v>478</v>
      </c>
      <c r="C698" s="4">
        <v>45719</v>
      </c>
      <c r="D698" t="s">
        <v>1792</v>
      </c>
      <c r="E698" t="s">
        <v>1793</v>
      </c>
      <c r="F698" t="s">
        <v>1799</v>
      </c>
      <c r="G698" t="str">
        <f>YEAR(tblSiparisler[[#This Row],[SiparisTarihi]])&amp;"-"&amp;TEXT(MONTH(tblSiparisler[[#This Row],[SiparisTarihi]]),"00")</f>
        <v>2025-03</v>
      </c>
      <c r="H698">
        <f>YEAR(tblSiparisler[[#This Row],[SiparisTarihi]])</f>
        <v>2025</v>
      </c>
      <c r="I698">
        <f>MONTH(tblSiparisler[[#This Row],[SiparisTarihi]])</f>
        <v>3</v>
      </c>
      <c r="J698" s="18" t="str">
        <f>CHOOSE(tblSiparisler[[#This Row],[AyNo]],"Ocak","Şubat","Mart","Nisan","Mayıs","Haziran","Temmuz","Ağustos","Eylül","Ekim","Kasım","Aralık")</f>
        <v>Mart</v>
      </c>
    </row>
    <row r="699" spans="1:10">
      <c r="A699">
        <v>698</v>
      </c>
      <c r="B699">
        <v>518</v>
      </c>
      <c r="C699" s="4">
        <v>45641</v>
      </c>
      <c r="D699" t="s">
        <v>1792</v>
      </c>
      <c r="E699" t="s">
        <v>1793</v>
      </c>
      <c r="F699" t="s">
        <v>1797</v>
      </c>
      <c r="G699" t="str">
        <f>YEAR(tblSiparisler[[#This Row],[SiparisTarihi]])&amp;"-"&amp;TEXT(MONTH(tblSiparisler[[#This Row],[SiparisTarihi]]),"00")</f>
        <v>2024-12</v>
      </c>
      <c r="H699">
        <f>YEAR(tblSiparisler[[#This Row],[SiparisTarihi]])</f>
        <v>2024</v>
      </c>
      <c r="I699">
        <f>MONTH(tblSiparisler[[#This Row],[SiparisTarihi]])</f>
        <v>12</v>
      </c>
      <c r="J699" s="18" t="str">
        <f>CHOOSE(tblSiparisler[[#This Row],[AyNo]],"Ocak","Şubat","Mart","Nisan","Mayıs","Haziran","Temmuz","Ağustos","Eylül","Ekim","Kasım","Aralık")</f>
        <v>Aralık</v>
      </c>
    </row>
    <row r="700" spans="1:10">
      <c r="A700">
        <v>699</v>
      </c>
      <c r="B700">
        <v>549</v>
      </c>
      <c r="C700" s="4">
        <v>46003</v>
      </c>
      <c r="D700" t="s">
        <v>1792</v>
      </c>
      <c r="E700" t="s">
        <v>1793</v>
      </c>
      <c r="F700" t="s">
        <v>1794</v>
      </c>
      <c r="G700" t="str">
        <f>YEAR(tblSiparisler[[#This Row],[SiparisTarihi]])&amp;"-"&amp;TEXT(MONTH(tblSiparisler[[#This Row],[SiparisTarihi]]),"00")</f>
        <v>2025-12</v>
      </c>
      <c r="H700">
        <f>YEAR(tblSiparisler[[#This Row],[SiparisTarihi]])</f>
        <v>2025</v>
      </c>
      <c r="I700">
        <f>MONTH(tblSiparisler[[#This Row],[SiparisTarihi]])</f>
        <v>12</v>
      </c>
      <c r="J700" s="18" t="str">
        <f>CHOOSE(tblSiparisler[[#This Row],[AyNo]],"Ocak","Şubat","Mart","Nisan","Mayıs","Haziran","Temmuz","Ağustos","Eylül","Ekim","Kasım","Aralık")</f>
        <v>Aralık</v>
      </c>
    </row>
    <row r="701" spans="1:10">
      <c r="A701">
        <v>700</v>
      </c>
      <c r="B701">
        <v>408</v>
      </c>
      <c r="C701" s="4">
        <v>45612</v>
      </c>
      <c r="D701" t="s">
        <v>1796</v>
      </c>
      <c r="E701" t="s">
        <v>1793</v>
      </c>
      <c r="F701" t="s">
        <v>1797</v>
      </c>
      <c r="G701" t="str">
        <f>YEAR(tblSiparisler[[#This Row],[SiparisTarihi]])&amp;"-"&amp;TEXT(MONTH(tblSiparisler[[#This Row],[SiparisTarihi]]),"00")</f>
        <v>2024-11</v>
      </c>
      <c r="H701">
        <f>YEAR(tblSiparisler[[#This Row],[SiparisTarihi]])</f>
        <v>2024</v>
      </c>
      <c r="I701">
        <f>MONTH(tblSiparisler[[#This Row],[SiparisTarihi]])</f>
        <v>11</v>
      </c>
      <c r="J701" s="18" t="str">
        <f>CHOOSE(tblSiparisler[[#This Row],[AyNo]],"Ocak","Şubat","Mart","Nisan","Mayıs","Haziran","Temmuz","Ağustos","Eylül","Ekim","Kasım","Aralık")</f>
        <v>Kasım</v>
      </c>
    </row>
    <row r="702" spans="1:10">
      <c r="A702">
        <v>701</v>
      </c>
      <c r="B702">
        <v>217</v>
      </c>
      <c r="C702" s="4">
        <v>45904</v>
      </c>
      <c r="D702" t="s">
        <v>1792</v>
      </c>
      <c r="E702" t="s">
        <v>1793</v>
      </c>
      <c r="F702" t="s">
        <v>1794</v>
      </c>
      <c r="G702" t="str">
        <f>YEAR(tblSiparisler[[#This Row],[SiparisTarihi]])&amp;"-"&amp;TEXT(MONTH(tblSiparisler[[#This Row],[SiparisTarihi]]),"00")</f>
        <v>2025-09</v>
      </c>
      <c r="H702">
        <f>YEAR(tblSiparisler[[#This Row],[SiparisTarihi]])</f>
        <v>2025</v>
      </c>
      <c r="I702">
        <f>MONTH(tblSiparisler[[#This Row],[SiparisTarihi]])</f>
        <v>9</v>
      </c>
      <c r="J702" s="18" t="str">
        <f>CHOOSE(tblSiparisler[[#This Row],[AyNo]],"Ocak","Şubat","Mart","Nisan","Mayıs","Haziran","Temmuz","Ağustos","Eylül","Ekim","Kasım","Aralık")</f>
        <v>Eylül</v>
      </c>
    </row>
    <row r="703" spans="1:10">
      <c r="A703">
        <v>702</v>
      </c>
      <c r="B703">
        <v>577</v>
      </c>
      <c r="C703" s="4">
        <v>45590</v>
      </c>
      <c r="D703" t="s">
        <v>1795</v>
      </c>
      <c r="E703" t="s">
        <v>1793</v>
      </c>
      <c r="F703" t="s">
        <v>1794</v>
      </c>
      <c r="G703" t="str">
        <f>YEAR(tblSiparisler[[#This Row],[SiparisTarihi]])&amp;"-"&amp;TEXT(MONTH(tblSiparisler[[#This Row],[SiparisTarihi]]),"00")</f>
        <v>2024-10</v>
      </c>
      <c r="H703">
        <f>YEAR(tblSiparisler[[#This Row],[SiparisTarihi]])</f>
        <v>2024</v>
      </c>
      <c r="I703">
        <f>MONTH(tblSiparisler[[#This Row],[SiparisTarihi]])</f>
        <v>10</v>
      </c>
      <c r="J703" s="18" t="str">
        <f>CHOOSE(tblSiparisler[[#This Row],[AyNo]],"Ocak","Şubat","Mart","Nisan","Mayıs","Haziran","Temmuz","Ağustos","Eylül","Ekim","Kasım","Aralık")</f>
        <v>Ekim</v>
      </c>
    </row>
    <row r="704" spans="1:10">
      <c r="A704">
        <v>703</v>
      </c>
      <c r="B704">
        <v>96</v>
      </c>
      <c r="C704" s="4">
        <v>45677</v>
      </c>
      <c r="D704" t="s">
        <v>1801</v>
      </c>
      <c r="E704" t="s">
        <v>1802</v>
      </c>
      <c r="F704" t="s">
        <v>1797</v>
      </c>
      <c r="G704" t="str">
        <f>YEAR(tblSiparisler[[#This Row],[SiparisTarihi]])&amp;"-"&amp;TEXT(MONTH(tblSiparisler[[#This Row],[SiparisTarihi]]),"00")</f>
        <v>2025-01</v>
      </c>
      <c r="H704">
        <f>YEAR(tblSiparisler[[#This Row],[SiparisTarihi]])</f>
        <v>2025</v>
      </c>
      <c r="I704">
        <f>MONTH(tblSiparisler[[#This Row],[SiparisTarihi]])</f>
        <v>1</v>
      </c>
      <c r="J704" s="18" t="str">
        <f>CHOOSE(tblSiparisler[[#This Row],[AyNo]],"Ocak","Şubat","Mart","Nisan","Mayıs","Haziran","Temmuz","Ağustos","Eylül","Ekim","Kasım","Aralık")</f>
        <v>Ocak</v>
      </c>
    </row>
    <row r="705" spans="1:10">
      <c r="A705">
        <v>704</v>
      </c>
      <c r="B705">
        <v>439</v>
      </c>
      <c r="C705" s="4">
        <v>45575</v>
      </c>
      <c r="D705" t="s">
        <v>1792</v>
      </c>
      <c r="E705" t="s">
        <v>1793</v>
      </c>
      <c r="F705" t="s">
        <v>1797</v>
      </c>
      <c r="G705" t="str">
        <f>YEAR(tblSiparisler[[#This Row],[SiparisTarihi]])&amp;"-"&amp;TEXT(MONTH(tblSiparisler[[#This Row],[SiparisTarihi]]),"00")</f>
        <v>2024-10</v>
      </c>
      <c r="H705">
        <f>YEAR(tblSiparisler[[#This Row],[SiparisTarihi]])</f>
        <v>2024</v>
      </c>
      <c r="I705">
        <f>MONTH(tblSiparisler[[#This Row],[SiparisTarihi]])</f>
        <v>10</v>
      </c>
      <c r="J705" s="18" t="str">
        <f>CHOOSE(tblSiparisler[[#This Row],[AyNo]],"Ocak","Şubat","Mart","Nisan","Mayıs","Haziran","Temmuz","Ağustos","Eylül","Ekim","Kasım","Aralık")</f>
        <v>Ekim</v>
      </c>
    </row>
    <row r="706" spans="1:10">
      <c r="A706">
        <v>705</v>
      </c>
      <c r="B706">
        <v>526</v>
      </c>
      <c r="C706" s="4">
        <v>45353</v>
      </c>
      <c r="D706" t="s">
        <v>1792</v>
      </c>
      <c r="E706" t="s">
        <v>1793</v>
      </c>
      <c r="F706" t="s">
        <v>1794</v>
      </c>
      <c r="G706" t="str">
        <f>YEAR(tblSiparisler[[#This Row],[SiparisTarihi]])&amp;"-"&amp;TEXT(MONTH(tblSiparisler[[#This Row],[SiparisTarihi]]),"00")</f>
        <v>2024-03</v>
      </c>
      <c r="H706">
        <f>YEAR(tblSiparisler[[#This Row],[SiparisTarihi]])</f>
        <v>2024</v>
      </c>
      <c r="I706">
        <f>MONTH(tblSiparisler[[#This Row],[SiparisTarihi]])</f>
        <v>3</v>
      </c>
      <c r="J706" s="18" t="str">
        <f>CHOOSE(tblSiparisler[[#This Row],[AyNo]],"Ocak","Şubat","Mart","Nisan","Mayıs","Haziran","Temmuz","Ağustos","Eylül","Ekim","Kasım","Aralık")</f>
        <v>Mart</v>
      </c>
    </row>
    <row r="707" spans="1:10">
      <c r="A707">
        <v>706</v>
      </c>
      <c r="B707">
        <v>598</v>
      </c>
      <c r="C707" s="4">
        <v>45857</v>
      </c>
      <c r="D707" t="s">
        <v>1792</v>
      </c>
      <c r="E707" t="s">
        <v>1793</v>
      </c>
      <c r="F707" t="s">
        <v>1797</v>
      </c>
      <c r="G707" t="str">
        <f>YEAR(tblSiparisler[[#This Row],[SiparisTarihi]])&amp;"-"&amp;TEXT(MONTH(tblSiparisler[[#This Row],[SiparisTarihi]]),"00")</f>
        <v>2025-07</v>
      </c>
      <c r="H707">
        <f>YEAR(tblSiparisler[[#This Row],[SiparisTarihi]])</f>
        <v>2025</v>
      </c>
      <c r="I707">
        <f>MONTH(tblSiparisler[[#This Row],[SiparisTarihi]])</f>
        <v>7</v>
      </c>
      <c r="J707" s="18" t="str">
        <f>CHOOSE(tblSiparisler[[#This Row],[AyNo]],"Ocak","Şubat","Mart","Nisan","Mayıs","Haziran","Temmuz","Ağustos","Eylül","Ekim","Kasım","Aralık")</f>
        <v>Temmuz</v>
      </c>
    </row>
    <row r="708" spans="1:10">
      <c r="A708">
        <v>707</v>
      </c>
      <c r="B708">
        <v>458</v>
      </c>
      <c r="C708" s="4">
        <v>45920</v>
      </c>
      <c r="D708" t="s">
        <v>1796</v>
      </c>
      <c r="E708" t="s">
        <v>1793</v>
      </c>
      <c r="F708" t="s">
        <v>1794</v>
      </c>
      <c r="G708" t="str">
        <f>YEAR(tblSiparisler[[#This Row],[SiparisTarihi]])&amp;"-"&amp;TEXT(MONTH(tblSiparisler[[#This Row],[SiparisTarihi]]),"00")</f>
        <v>2025-09</v>
      </c>
      <c r="H708">
        <f>YEAR(tblSiparisler[[#This Row],[SiparisTarihi]])</f>
        <v>2025</v>
      </c>
      <c r="I708">
        <f>MONTH(tblSiparisler[[#This Row],[SiparisTarihi]])</f>
        <v>9</v>
      </c>
      <c r="J708" s="18" t="str">
        <f>CHOOSE(tblSiparisler[[#This Row],[AyNo]],"Ocak","Şubat","Mart","Nisan","Mayıs","Haziran","Temmuz","Ağustos","Eylül","Ekim","Kasım","Aralık")</f>
        <v>Eylül</v>
      </c>
    </row>
    <row r="709" spans="1:10">
      <c r="A709">
        <v>708</v>
      </c>
      <c r="B709">
        <v>709</v>
      </c>
      <c r="C709" s="4">
        <v>45517</v>
      </c>
      <c r="D709" t="s">
        <v>1792</v>
      </c>
      <c r="E709" t="s">
        <v>1793</v>
      </c>
      <c r="F709" t="s">
        <v>1794</v>
      </c>
      <c r="G709" t="str">
        <f>YEAR(tblSiparisler[[#This Row],[SiparisTarihi]])&amp;"-"&amp;TEXT(MONTH(tblSiparisler[[#This Row],[SiparisTarihi]]),"00")</f>
        <v>2024-08</v>
      </c>
      <c r="H709">
        <f>YEAR(tblSiparisler[[#This Row],[SiparisTarihi]])</f>
        <v>2024</v>
      </c>
      <c r="I709">
        <f>MONTH(tblSiparisler[[#This Row],[SiparisTarihi]])</f>
        <v>8</v>
      </c>
      <c r="J709" s="18" t="str">
        <f>CHOOSE(tblSiparisler[[#This Row],[AyNo]],"Ocak","Şubat","Mart","Nisan","Mayıs","Haziran","Temmuz","Ağustos","Eylül","Ekim","Kasım","Aralık")</f>
        <v>Ağustos</v>
      </c>
    </row>
    <row r="710" spans="1:10">
      <c r="A710">
        <v>709</v>
      </c>
      <c r="B710">
        <v>75</v>
      </c>
      <c r="C710" s="4">
        <v>45375</v>
      </c>
      <c r="D710" t="s">
        <v>1792</v>
      </c>
      <c r="E710" t="s">
        <v>1793</v>
      </c>
      <c r="F710" t="s">
        <v>1797</v>
      </c>
      <c r="G710" t="str">
        <f>YEAR(tblSiparisler[[#This Row],[SiparisTarihi]])&amp;"-"&amp;TEXT(MONTH(tblSiparisler[[#This Row],[SiparisTarihi]]),"00")</f>
        <v>2024-03</v>
      </c>
      <c r="H710">
        <f>YEAR(tblSiparisler[[#This Row],[SiparisTarihi]])</f>
        <v>2024</v>
      </c>
      <c r="I710">
        <f>MONTH(tblSiparisler[[#This Row],[SiparisTarihi]])</f>
        <v>3</v>
      </c>
      <c r="J710" s="18" t="str">
        <f>CHOOSE(tblSiparisler[[#This Row],[AyNo]],"Ocak","Şubat","Mart","Nisan","Mayıs","Haziran","Temmuz","Ağustos","Eylül","Ekim","Kasım","Aralık")</f>
        <v>Mart</v>
      </c>
    </row>
    <row r="711" spans="1:10">
      <c r="A711">
        <v>710</v>
      </c>
      <c r="B711">
        <v>494</v>
      </c>
      <c r="C711" s="4">
        <v>45744</v>
      </c>
      <c r="D711" t="s">
        <v>1795</v>
      </c>
      <c r="E711" t="s">
        <v>1793</v>
      </c>
      <c r="F711" t="s">
        <v>1794</v>
      </c>
      <c r="G711" t="str">
        <f>YEAR(tblSiparisler[[#This Row],[SiparisTarihi]])&amp;"-"&amp;TEXT(MONTH(tblSiparisler[[#This Row],[SiparisTarihi]]),"00")</f>
        <v>2025-03</v>
      </c>
      <c r="H711">
        <f>YEAR(tblSiparisler[[#This Row],[SiparisTarihi]])</f>
        <v>2025</v>
      </c>
      <c r="I711">
        <f>MONTH(tblSiparisler[[#This Row],[SiparisTarihi]])</f>
        <v>3</v>
      </c>
      <c r="J711" s="18" t="str">
        <f>CHOOSE(tblSiparisler[[#This Row],[AyNo]],"Ocak","Şubat","Mart","Nisan","Mayıs","Haziran","Temmuz","Ağustos","Eylül","Ekim","Kasım","Aralık")</f>
        <v>Mart</v>
      </c>
    </row>
    <row r="712" spans="1:10">
      <c r="A712">
        <v>711</v>
      </c>
      <c r="B712">
        <v>226</v>
      </c>
      <c r="C712" s="4">
        <v>45528</v>
      </c>
      <c r="D712" t="s">
        <v>1792</v>
      </c>
      <c r="E712" t="s">
        <v>1798</v>
      </c>
      <c r="F712" t="s">
        <v>1799</v>
      </c>
      <c r="G712" t="str">
        <f>YEAR(tblSiparisler[[#This Row],[SiparisTarihi]])&amp;"-"&amp;TEXT(MONTH(tblSiparisler[[#This Row],[SiparisTarihi]]),"00")</f>
        <v>2024-08</v>
      </c>
      <c r="H712">
        <f>YEAR(tblSiparisler[[#This Row],[SiparisTarihi]])</f>
        <v>2024</v>
      </c>
      <c r="I712">
        <f>MONTH(tblSiparisler[[#This Row],[SiparisTarihi]])</f>
        <v>8</v>
      </c>
      <c r="J712" s="18" t="str">
        <f>CHOOSE(tblSiparisler[[#This Row],[AyNo]],"Ocak","Şubat","Mart","Nisan","Mayıs","Haziran","Temmuz","Ağustos","Eylül","Ekim","Kasım","Aralık")</f>
        <v>Ağustos</v>
      </c>
    </row>
    <row r="713" spans="1:10">
      <c r="A713">
        <v>712</v>
      </c>
      <c r="B713">
        <v>18</v>
      </c>
      <c r="C713" s="4">
        <v>45738</v>
      </c>
      <c r="D713" t="s">
        <v>1795</v>
      </c>
      <c r="E713" t="s">
        <v>1798</v>
      </c>
      <c r="F713" t="s">
        <v>1797</v>
      </c>
      <c r="G713" t="str">
        <f>YEAR(tblSiparisler[[#This Row],[SiparisTarihi]])&amp;"-"&amp;TEXT(MONTH(tblSiparisler[[#This Row],[SiparisTarihi]]),"00")</f>
        <v>2025-03</v>
      </c>
      <c r="H713">
        <f>YEAR(tblSiparisler[[#This Row],[SiparisTarihi]])</f>
        <v>2025</v>
      </c>
      <c r="I713">
        <f>MONTH(tblSiparisler[[#This Row],[SiparisTarihi]])</f>
        <v>3</v>
      </c>
      <c r="J713" s="18" t="str">
        <f>CHOOSE(tblSiparisler[[#This Row],[AyNo]],"Ocak","Şubat","Mart","Nisan","Mayıs","Haziran","Temmuz","Ağustos","Eylül","Ekim","Kasım","Aralık")</f>
        <v>Mart</v>
      </c>
    </row>
    <row r="714" spans="1:10">
      <c r="A714">
        <v>713</v>
      </c>
      <c r="B714">
        <v>124</v>
      </c>
      <c r="C714" s="4">
        <v>45516</v>
      </c>
      <c r="D714" t="s">
        <v>1801</v>
      </c>
      <c r="E714" t="s">
        <v>1793</v>
      </c>
      <c r="F714" t="s">
        <v>1794</v>
      </c>
      <c r="G714" t="str">
        <f>YEAR(tblSiparisler[[#This Row],[SiparisTarihi]])&amp;"-"&amp;TEXT(MONTH(tblSiparisler[[#This Row],[SiparisTarihi]]),"00")</f>
        <v>2024-08</v>
      </c>
      <c r="H714">
        <f>YEAR(tblSiparisler[[#This Row],[SiparisTarihi]])</f>
        <v>2024</v>
      </c>
      <c r="I714">
        <f>MONTH(tblSiparisler[[#This Row],[SiparisTarihi]])</f>
        <v>8</v>
      </c>
      <c r="J714" s="18" t="str">
        <f>CHOOSE(tblSiparisler[[#This Row],[AyNo]],"Ocak","Şubat","Mart","Nisan","Mayıs","Haziran","Temmuz","Ağustos","Eylül","Ekim","Kasım","Aralık")</f>
        <v>Ağustos</v>
      </c>
    </row>
    <row r="715" spans="1:10">
      <c r="A715">
        <v>714</v>
      </c>
      <c r="B715">
        <v>359</v>
      </c>
      <c r="C715" s="4">
        <v>45592</v>
      </c>
      <c r="D715" t="s">
        <v>1792</v>
      </c>
      <c r="E715" t="s">
        <v>1793</v>
      </c>
      <c r="F715" t="s">
        <v>1799</v>
      </c>
      <c r="G715" t="str">
        <f>YEAR(tblSiparisler[[#This Row],[SiparisTarihi]])&amp;"-"&amp;TEXT(MONTH(tblSiparisler[[#This Row],[SiparisTarihi]]),"00")</f>
        <v>2024-10</v>
      </c>
      <c r="H715">
        <f>YEAR(tblSiparisler[[#This Row],[SiparisTarihi]])</f>
        <v>2024</v>
      </c>
      <c r="I715">
        <f>MONTH(tblSiparisler[[#This Row],[SiparisTarihi]])</f>
        <v>10</v>
      </c>
      <c r="J715" s="18" t="str">
        <f>CHOOSE(tblSiparisler[[#This Row],[AyNo]],"Ocak","Şubat","Mart","Nisan","Mayıs","Haziran","Temmuz","Ağustos","Eylül","Ekim","Kasım","Aralık")</f>
        <v>Ekim</v>
      </c>
    </row>
    <row r="716" spans="1:10">
      <c r="A716">
        <v>715</v>
      </c>
      <c r="B716">
        <v>69</v>
      </c>
      <c r="C716" s="4">
        <v>45345</v>
      </c>
      <c r="D716" t="s">
        <v>1792</v>
      </c>
      <c r="E716" t="s">
        <v>1793</v>
      </c>
      <c r="F716" t="s">
        <v>1799</v>
      </c>
      <c r="G716" t="str">
        <f>YEAR(tblSiparisler[[#This Row],[SiparisTarihi]])&amp;"-"&amp;TEXT(MONTH(tblSiparisler[[#This Row],[SiparisTarihi]]),"00")</f>
        <v>2024-02</v>
      </c>
      <c r="H716">
        <f>YEAR(tblSiparisler[[#This Row],[SiparisTarihi]])</f>
        <v>2024</v>
      </c>
      <c r="I716">
        <f>MONTH(tblSiparisler[[#This Row],[SiparisTarihi]])</f>
        <v>2</v>
      </c>
      <c r="J716" s="18" t="str">
        <f>CHOOSE(tblSiparisler[[#This Row],[AyNo]],"Ocak","Şubat","Mart","Nisan","Mayıs","Haziran","Temmuz","Ağustos","Eylül","Ekim","Kasım","Aralık")</f>
        <v>Şubat</v>
      </c>
    </row>
    <row r="717" spans="1:10">
      <c r="A717">
        <v>716</v>
      </c>
      <c r="B717">
        <v>650</v>
      </c>
      <c r="C717" s="4">
        <v>45475</v>
      </c>
      <c r="D717" t="s">
        <v>1792</v>
      </c>
      <c r="E717" t="s">
        <v>1793</v>
      </c>
      <c r="F717" t="s">
        <v>1794</v>
      </c>
      <c r="G717" t="str">
        <f>YEAR(tblSiparisler[[#This Row],[SiparisTarihi]])&amp;"-"&amp;TEXT(MONTH(tblSiparisler[[#This Row],[SiparisTarihi]]),"00")</f>
        <v>2024-07</v>
      </c>
      <c r="H717">
        <f>YEAR(tblSiparisler[[#This Row],[SiparisTarihi]])</f>
        <v>2024</v>
      </c>
      <c r="I717">
        <f>MONTH(tblSiparisler[[#This Row],[SiparisTarihi]])</f>
        <v>7</v>
      </c>
      <c r="J717" s="18" t="str">
        <f>CHOOSE(tblSiparisler[[#This Row],[AyNo]],"Ocak","Şubat","Mart","Nisan","Mayıs","Haziran","Temmuz","Ağustos","Eylül","Ekim","Kasım","Aralık")</f>
        <v>Temmuz</v>
      </c>
    </row>
    <row r="718" spans="1:10">
      <c r="A718">
        <v>717</v>
      </c>
      <c r="B718">
        <v>10</v>
      </c>
      <c r="C718" s="4">
        <v>45467</v>
      </c>
      <c r="D718" t="s">
        <v>1795</v>
      </c>
      <c r="E718" t="s">
        <v>1793</v>
      </c>
      <c r="F718" t="s">
        <v>1797</v>
      </c>
      <c r="G718" t="str">
        <f>YEAR(tblSiparisler[[#This Row],[SiparisTarihi]])&amp;"-"&amp;TEXT(MONTH(tblSiparisler[[#This Row],[SiparisTarihi]]),"00")</f>
        <v>2024-06</v>
      </c>
      <c r="H718">
        <f>YEAR(tblSiparisler[[#This Row],[SiparisTarihi]])</f>
        <v>2024</v>
      </c>
      <c r="I718">
        <f>MONTH(tblSiparisler[[#This Row],[SiparisTarihi]])</f>
        <v>6</v>
      </c>
      <c r="J718" s="18" t="str">
        <f>CHOOSE(tblSiparisler[[#This Row],[AyNo]],"Ocak","Şubat","Mart","Nisan","Mayıs","Haziran","Temmuz","Ağustos","Eylül","Ekim","Kasım","Aralık")</f>
        <v>Haziran</v>
      </c>
    </row>
    <row r="719" spans="1:10">
      <c r="A719">
        <v>718</v>
      </c>
      <c r="B719">
        <v>460</v>
      </c>
      <c r="C719" s="4">
        <v>45577</v>
      </c>
      <c r="D719" t="s">
        <v>1792</v>
      </c>
      <c r="E719" t="s">
        <v>1793</v>
      </c>
      <c r="F719" t="s">
        <v>1794</v>
      </c>
      <c r="G719" t="str">
        <f>YEAR(tblSiparisler[[#This Row],[SiparisTarihi]])&amp;"-"&amp;TEXT(MONTH(tblSiparisler[[#This Row],[SiparisTarihi]]),"00")</f>
        <v>2024-10</v>
      </c>
      <c r="H719">
        <f>YEAR(tblSiparisler[[#This Row],[SiparisTarihi]])</f>
        <v>2024</v>
      </c>
      <c r="I719">
        <f>MONTH(tblSiparisler[[#This Row],[SiparisTarihi]])</f>
        <v>10</v>
      </c>
      <c r="J719" s="18" t="str">
        <f>CHOOSE(tblSiparisler[[#This Row],[AyNo]],"Ocak","Şubat","Mart","Nisan","Mayıs","Haziran","Temmuz","Ağustos","Eylül","Ekim","Kasım","Aralık")</f>
        <v>Ekim</v>
      </c>
    </row>
    <row r="720" spans="1:10">
      <c r="A720">
        <v>719</v>
      </c>
      <c r="B720">
        <v>389</v>
      </c>
      <c r="C720" s="4">
        <v>45696</v>
      </c>
      <c r="D720" t="s">
        <v>1792</v>
      </c>
      <c r="E720" t="s">
        <v>1793</v>
      </c>
      <c r="F720" t="s">
        <v>1799</v>
      </c>
      <c r="G720" t="str">
        <f>YEAR(tblSiparisler[[#This Row],[SiparisTarihi]])&amp;"-"&amp;TEXT(MONTH(tblSiparisler[[#This Row],[SiparisTarihi]]),"00")</f>
        <v>2025-02</v>
      </c>
      <c r="H720">
        <f>YEAR(tblSiparisler[[#This Row],[SiparisTarihi]])</f>
        <v>2025</v>
      </c>
      <c r="I720">
        <f>MONTH(tblSiparisler[[#This Row],[SiparisTarihi]])</f>
        <v>2</v>
      </c>
      <c r="J720" s="18" t="str">
        <f>CHOOSE(tblSiparisler[[#This Row],[AyNo]],"Ocak","Şubat","Mart","Nisan","Mayıs","Haziran","Temmuz","Ağustos","Eylül","Ekim","Kasım","Aralık")</f>
        <v>Şubat</v>
      </c>
    </row>
    <row r="721" spans="1:10">
      <c r="A721">
        <v>720</v>
      </c>
      <c r="B721">
        <v>319</v>
      </c>
      <c r="C721" s="4">
        <v>45807</v>
      </c>
      <c r="D721" t="s">
        <v>1801</v>
      </c>
      <c r="E721" t="s">
        <v>1793</v>
      </c>
      <c r="F721" t="s">
        <v>1797</v>
      </c>
      <c r="G721" t="str">
        <f>YEAR(tblSiparisler[[#This Row],[SiparisTarihi]])&amp;"-"&amp;TEXT(MONTH(tblSiparisler[[#This Row],[SiparisTarihi]]),"00")</f>
        <v>2025-05</v>
      </c>
      <c r="H721">
        <f>YEAR(tblSiparisler[[#This Row],[SiparisTarihi]])</f>
        <v>2025</v>
      </c>
      <c r="I721">
        <f>MONTH(tblSiparisler[[#This Row],[SiparisTarihi]])</f>
        <v>5</v>
      </c>
      <c r="J721" s="18" t="str">
        <f>CHOOSE(tblSiparisler[[#This Row],[AyNo]],"Ocak","Şubat","Mart","Nisan","Mayıs","Haziran","Temmuz","Ağustos","Eylül","Ekim","Kasım","Aralık")</f>
        <v>Mayıs</v>
      </c>
    </row>
    <row r="722" spans="1:10">
      <c r="A722">
        <v>721</v>
      </c>
      <c r="B722">
        <v>297</v>
      </c>
      <c r="C722" s="4">
        <v>45598</v>
      </c>
      <c r="D722" t="s">
        <v>1792</v>
      </c>
      <c r="E722" t="s">
        <v>1793</v>
      </c>
      <c r="F722" t="s">
        <v>1797</v>
      </c>
      <c r="G722" t="str">
        <f>YEAR(tblSiparisler[[#This Row],[SiparisTarihi]])&amp;"-"&amp;TEXT(MONTH(tblSiparisler[[#This Row],[SiparisTarihi]]),"00")</f>
        <v>2024-11</v>
      </c>
      <c r="H722">
        <f>YEAR(tblSiparisler[[#This Row],[SiparisTarihi]])</f>
        <v>2024</v>
      </c>
      <c r="I722">
        <f>MONTH(tblSiparisler[[#This Row],[SiparisTarihi]])</f>
        <v>11</v>
      </c>
      <c r="J722" s="18" t="str">
        <f>CHOOSE(tblSiparisler[[#This Row],[AyNo]],"Ocak","Şubat","Mart","Nisan","Mayıs","Haziran","Temmuz","Ağustos","Eylül","Ekim","Kasım","Aralık")</f>
        <v>Kasım</v>
      </c>
    </row>
    <row r="723" spans="1:10">
      <c r="A723">
        <v>722</v>
      </c>
      <c r="B723">
        <v>471</v>
      </c>
      <c r="C723" s="4">
        <v>45435</v>
      </c>
      <c r="D723" t="s">
        <v>1795</v>
      </c>
      <c r="E723" t="s">
        <v>1793</v>
      </c>
      <c r="F723" t="s">
        <v>1797</v>
      </c>
      <c r="G723" t="str">
        <f>YEAR(tblSiparisler[[#This Row],[SiparisTarihi]])&amp;"-"&amp;TEXT(MONTH(tblSiparisler[[#This Row],[SiparisTarihi]]),"00")</f>
        <v>2024-05</v>
      </c>
      <c r="H723">
        <f>YEAR(tblSiparisler[[#This Row],[SiparisTarihi]])</f>
        <v>2024</v>
      </c>
      <c r="I723">
        <f>MONTH(tblSiparisler[[#This Row],[SiparisTarihi]])</f>
        <v>5</v>
      </c>
      <c r="J723" s="18" t="str">
        <f>CHOOSE(tblSiparisler[[#This Row],[AyNo]],"Ocak","Şubat","Mart","Nisan","Mayıs","Haziran","Temmuz","Ağustos","Eylül","Ekim","Kasım","Aralık")</f>
        <v>Mayıs</v>
      </c>
    </row>
    <row r="724" spans="1:10">
      <c r="A724">
        <v>723</v>
      </c>
      <c r="B724">
        <v>568</v>
      </c>
      <c r="C724" s="4">
        <v>45672</v>
      </c>
      <c r="D724" t="s">
        <v>1801</v>
      </c>
      <c r="E724" t="s">
        <v>1793</v>
      </c>
      <c r="F724" t="s">
        <v>1797</v>
      </c>
      <c r="G724" t="str">
        <f>YEAR(tblSiparisler[[#This Row],[SiparisTarihi]])&amp;"-"&amp;TEXT(MONTH(tblSiparisler[[#This Row],[SiparisTarihi]]),"00")</f>
        <v>2025-01</v>
      </c>
      <c r="H724">
        <f>YEAR(tblSiparisler[[#This Row],[SiparisTarihi]])</f>
        <v>2025</v>
      </c>
      <c r="I724">
        <f>MONTH(tblSiparisler[[#This Row],[SiparisTarihi]])</f>
        <v>1</v>
      </c>
      <c r="J724" s="18" t="str">
        <f>CHOOSE(tblSiparisler[[#This Row],[AyNo]],"Ocak","Şubat","Mart","Nisan","Mayıs","Haziran","Temmuz","Ağustos","Eylül","Ekim","Kasım","Aralık")</f>
        <v>Ocak</v>
      </c>
    </row>
    <row r="725" spans="1:10">
      <c r="A725">
        <v>724</v>
      </c>
      <c r="B725">
        <v>39</v>
      </c>
      <c r="C725" s="4">
        <v>45768</v>
      </c>
      <c r="D725" t="s">
        <v>1796</v>
      </c>
      <c r="E725" t="s">
        <v>1798</v>
      </c>
      <c r="F725" t="s">
        <v>1799</v>
      </c>
      <c r="G725" t="str">
        <f>YEAR(tblSiparisler[[#This Row],[SiparisTarihi]])&amp;"-"&amp;TEXT(MONTH(tblSiparisler[[#This Row],[SiparisTarihi]]),"00")</f>
        <v>2025-04</v>
      </c>
      <c r="H725">
        <f>YEAR(tblSiparisler[[#This Row],[SiparisTarihi]])</f>
        <v>2025</v>
      </c>
      <c r="I725">
        <f>MONTH(tblSiparisler[[#This Row],[SiparisTarihi]])</f>
        <v>4</v>
      </c>
      <c r="J725" s="18" t="str">
        <f>CHOOSE(tblSiparisler[[#This Row],[AyNo]],"Ocak","Şubat","Mart","Nisan","Mayıs","Haziran","Temmuz","Ağustos","Eylül","Ekim","Kasım","Aralık")</f>
        <v>Nisan</v>
      </c>
    </row>
    <row r="726" spans="1:10">
      <c r="A726">
        <v>725</v>
      </c>
      <c r="B726">
        <v>744</v>
      </c>
      <c r="C726" s="4">
        <v>45782</v>
      </c>
      <c r="D726" t="s">
        <v>1792</v>
      </c>
      <c r="E726" t="s">
        <v>1793</v>
      </c>
      <c r="F726" t="s">
        <v>1797</v>
      </c>
      <c r="G726" t="str">
        <f>YEAR(tblSiparisler[[#This Row],[SiparisTarihi]])&amp;"-"&amp;TEXT(MONTH(tblSiparisler[[#This Row],[SiparisTarihi]]),"00")</f>
        <v>2025-05</v>
      </c>
      <c r="H726">
        <f>YEAR(tblSiparisler[[#This Row],[SiparisTarihi]])</f>
        <v>2025</v>
      </c>
      <c r="I726">
        <f>MONTH(tblSiparisler[[#This Row],[SiparisTarihi]])</f>
        <v>5</v>
      </c>
      <c r="J726" s="18" t="str">
        <f>CHOOSE(tblSiparisler[[#This Row],[AyNo]],"Ocak","Şubat","Mart","Nisan","Mayıs","Haziran","Temmuz","Ağustos","Eylül","Ekim","Kasım","Aralık")</f>
        <v>Mayıs</v>
      </c>
    </row>
    <row r="727" spans="1:10">
      <c r="A727">
        <v>726</v>
      </c>
      <c r="B727">
        <v>21</v>
      </c>
      <c r="C727" s="4">
        <v>45705</v>
      </c>
      <c r="D727" t="s">
        <v>1792</v>
      </c>
      <c r="E727" t="s">
        <v>1793</v>
      </c>
      <c r="F727" t="s">
        <v>1797</v>
      </c>
      <c r="G727" t="str">
        <f>YEAR(tblSiparisler[[#This Row],[SiparisTarihi]])&amp;"-"&amp;TEXT(MONTH(tblSiparisler[[#This Row],[SiparisTarihi]]),"00")</f>
        <v>2025-02</v>
      </c>
      <c r="H727">
        <f>YEAR(tblSiparisler[[#This Row],[SiparisTarihi]])</f>
        <v>2025</v>
      </c>
      <c r="I727">
        <f>MONTH(tblSiparisler[[#This Row],[SiparisTarihi]])</f>
        <v>2</v>
      </c>
      <c r="J727" s="18" t="str">
        <f>CHOOSE(tblSiparisler[[#This Row],[AyNo]],"Ocak","Şubat","Mart","Nisan","Mayıs","Haziran","Temmuz","Ağustos","Eylül","Ekim","Kasım","Aralık")</f>
        <v>Şubat</v>
      </c>
    </row>
    <row r="728" spans="1:10">
      <c r="A728">
        <v>727</v>
      </c>
      <c r="B728">
        <v>346</v>
      </c>
      <c r="C728" s="4">
        <v>45791</v>
      </c>
      <c r="D728" t="s">
        <v>1792</v>
      </c>
      <c r="E728" t="s">
        <v>1793</v>
      </c>
      <c r="F728" t="s">
        <v>1794</v>
      </c>
      <c r="G728" t="str">
        <f>YEAR(tblSiparisler[[#This Row],[SiparisTarihi]])&amp;"-"&amp;TEXT(MONTH(tblSiparisler[[#This Row],[SiparisTarihi]]),"00")</f>
        <v>2025-05</v>
      </c>
      <c r="H728">
        <f>YEAR(tblSiparisler[[#This Row],[SiparisTarihi]])</f>
        <v>2025</v>
      </c>
      <c r="I728">
        <f>MONTH(tblSiparisler[[#This Row],[SiparisTarihi]])</f>
        <v>5</v>
      </c>
      <c r="J728" s="18" t="str">
        <f>CHOOSE(tblSiparisler[[#This Row],[AyNo]],"Ocak","Şubat","Mart","Nisan","Mayıs","Haziran","Temmuz","Ağustos","Eylül","Ekim","Kasım","Aralık")</f>
        <v>Mayıs</v>
      </c>
    </row>
    <row r="729" spans="1:10">
      <c r="A729">
        <v>728</v>
      </c>
      <c r="B729">
        <v>585</v>
      </c>
      <c r="C729" s="4">
        <v>45942</v>
      </c>
      <c r="D729" t="s">
        <v>1792</v>
      </c>
      <c r="E729" t="s">
        <v>1793</v>
      </c>
      <c r="F729" t="s">
        <v>1799</v>
      </c>
      <c r="G729" t="str">
        <f>YEAR(tblSiparisler[[#This Row],[SiparisTarihi]])&amp;"-"&amp;TEXT(MONTH(tblSiparisler[[#This Row],[SiparisTarihi]]),"00")</f>
        <v>2025-10</v>
      </c>
      <c r="H729">
        <f>YEAR(tblSiparisler[[#This Row],[SiparisTarihi]])</f>
        <v>2025</v>
      </c>
      <c r="I729">
        <f>MONTH(tblSiparisler[[#This Row],[SiparisTarihi]])</f>
        <v>10</v>
      </c>
      <c r="J729" s="18" t="str">
        <f>CHOOSE(tblSiparisler[[#This Row],[AyNo]],"Ocak","Şubat","Mart","Nisan","Mayıs","Haziran","Temmuz","Ağustos","Eylül","Ekim","Kasım","Aralık")</f>
        <v>Ekim</v>
      </c>
    </row>
    <row r="730" spans="1:10">
      <c r="A730">
        <v>729</v>
      </c>
      <c r="B730">
        <v>12</v>
      </c>
      <c r="C730" s="4">
        <v>45428</v>
      </c>
      <c r="D730" t="s">
        <v>1792</v>
      </c>
      <c r="E730" t="s">
        <v>1793</v>
      </c>
      <c r="F730" t="s">
        <v>1797</v>
      </c>
      <c r="G730" t="str">
        <f>YEAR(tblSiparisler[[#This Row],[SiparisTarihi]])&amp;"-"&amp;TEXT(MONTH(tblSiparisler[[#This Row],[SiparisTarihi]]),"00")</f>
        <v>2024-05</v>
      </c>
      <c r="H730">
        <f>YEAR(tblSiparisler[[#This Row],[SiparisTarihi]])</f>
        <v>2024</v>
      </c>
      <c r="I730">
        <f>MONTH(tblSiparisler[[#This Row],[SiparisTarihi]])</f>
        <v>5</v>
      </c>
      <c r="J730" s="18" t="str">
        <f>CHOOSE(tblSiparisler[[#This Row],[AyNo]],"Ocak","Şubat","Mart","Nisan","Mayıs","Haziran","Temmuz","Ağustos","Eylül","Ekim","Kasım","Aralık")</f>
        <v>Mayıs</v>
      </c>
    </row>
    <row r="731" spans="1:10">
      <c r="A731">
        <v>730</v>
      </c>
      <c r="B731">
        <v>730</v>
      </c>
      <c r="C731" s="4">
        <v>45461</v>
      </c>
      <c r="D731" t="s">
        <v>1796</v>
      </c>
      <c r="E731" t="s">
        <v>1793</v>
      </c>
      <c r="F731" t="s">
        <v>1797</v>
      </c>
      <c r="G731" t="str">
        <f>YEAR(tblSiparisler[[#This Row],[SiparisTarihi]])&amp;"-"&amp;TEXT(MONTH(tblSiparisler[[#This Row],[SiparisTarihi]]),"00")</f>
        <v>2024-06</v>
      </c>
      <c r="H731">
        <f>YEAR(tblSiparisler[[#This Row],[SiparisTarihi]])</f>
        <v>2024</v>
      </c>
      <c r="I731">
        <f>MONTH(tblSiparisler[[#This Row],[SiparisTarihi]])</f>
        <v>6</v>
      </c>
      <c r="J731" s="18" t="str">
        <f>CHOOSE(tblSiparisler[[#This Row],[AyNo]],"Ocak","Şubat","Mart","Nisan","Mayıs","Haziran","Temmuz","Ağustos","Eylül","Ekim","Kasım","Aralık")</f>
        <v>Haziran</v>
      </c>
    </row>
    <row r="732" spans="1:10">
      <c r="A732">
        <v>731</v>
      </c>
      <c r="B732">
        <v>707</v>
      </c>
      <c r="C732" s="4">
        <v>45630</v>
      </c>
      <c r="D732" t="s">
        <v>1795</v>
      </c>
      <c r="E732" t="s">
        <v>1793</v>
      </c>
      <c r="F732" t="s">
        <v>1797</v>
      </c>
      <c r="G732" t="str">
        <f>YEAR(tblSiparisler[[#This Row],[SiparisTarihi]])&amp;"-"&amp;TEXT(MONTH(tblSiparisler[[#This Row],[SiparisTarihi]]),"00")</f>
        <v>2024-12</v>
      </c>
      <c r="H732">
        <f>YEAR(tblSiparisler[[#This Row],[SiparisTarihi]])</f>
        <v>2024</v>
      </c>
      <c r="I732">
        <f>MONTH(tblSiparisler[[#This Row],[SiparisTarihi]])</f>
        <v>12</v>
      </c>
      <c r="J732" s="18" t="str">
        <f>CHOOSE(tblSiparisler[[#This Row],[AyNo]],"Ocak","Şubat","Mart","Nisan","Mayıs","Haziran","Temmuz","Ağustos","Eylül","Ekim","Kasım","Aralık")</f>
        <v>Aralık</v>
      </c>
    </row>
    <row r="733" spans="1:10">
      <c r="A733">
        <v>732</v>
      </c>
      <c r="B733">
        <v>383</v>
      </c>
      <c r="C733" s="4">
        <v>45628</v>
      </c>
      <c r="D733" t="s">
        <v>1796</v>
      </c>
      <c r="E733" t="s">
        <v>1793</v>
      </c>
      <c r="F733" t="s">
        <v>1799</v>
      </c>
      <c r="G733" t="str">
        <f>YEAR(tblSiparisler[[#This Row],[SiparisTarihi]])&amp;"-"&amp;TEXT(MONTH(tblSiparisler[[#This Row],[SiparisTarihi]]),"00")</f>
        <v>2024-12</v>
      </c>
      <c r="H733">
        <f>YEAR(tblSiparisler[[#This Row],[SiparisTarihi]])</f>
        <v>2024</v>
      </c>
      <c r="I733">
        <f>MONTH(tblSiparisler[[#This Row],[SiparisTarihi]])</f>
        <v>12</v>
      </c>
      <c r="J733" s="18" t="str">
        <f>CHOOSE(tblSiparisler[[#This Row],[AyNo]],"Ocak","Şubat","Mart","Nisan","Mayıs","Haziran","Temmuz","Ağustos","Eylül","Ekim","Kasım","Aralık")</f>
        <v>Aralık</v>
      </c>
    </row>
    <row r="734" spans="1:10">
      <c r="A734">
        <v>733</v>
      </c>
      <c r="B734">
        <v>127</v>
      </c>
      <c r="C734" s="4">
        <v>45784</v>
      </c>
      <c r="D734" t="s">
        <v>1796</v>
      </c>
      <c r="E734" t="s">
        <v>1793</v>
      </c>
      <c r="F734" t="s">
        <v>1794</v>
      </c>
      <c r="G734" t="str">
        <f>YEAR(tblSiparisler[[#This Row],[SiparisTarihi]])&amp;"-"&amp;TEXT(MONTH(tblSiparisler[[#This Row],[SiparisTarihi]]),"00")</f>
        <v>2025-05</v>
      </c>
      <c r="H734">
        <f>YEAR(tblSiparisler[[#This Row],[SiparisTarihi]])</f>
        <v>2025</v>
      </c>
      <c r="I734">
        <f>MONTH(tblSiparisler[[#This Row],[SiparisTarihi]])</f>
        <v>5</v>
      </c>
      <c r="J734" s="18" t="str">
        <f>CHOOSE(tblSiparisler[[#This Row],[AyNo]],"Ocak","Şubat","Mart","Nisan","Mayıs","Haziran","Temmuz","Ağustos","Eylül","Ekim","Kasım","Aralık")</f>
        <v>Mayıs</v>
      </c>
    </row>
    <row r="735" spans="1:10">
      <c r="A735">
        <v>734</v>
      </c>
      <c r="B735">
        <v>180</v>
      </c>
      <c r="C735" s="4">
        <v>45541</v>
      </c>
      <c r="D735" t="s">
        <v>1795</v>
      </c>
      <c r="E735" t="s">
        <v>1793</v>
      </c>
      <c r="F735" t="s">
        <v>1797</v>
      </c>
      <c r="G735" t="str">
        <f>YEAR(tblSiparisler[[#This Row],[SiparisTarihi]])&amp;"-"&amp;TEXT(MONTH(tblSiparisler[[#This Row],[SiparisTarihi]]),"00")</f>
        <v>2024-09</v>
      </c>
      <c r="H735">
        <f>YEAR(tblSiparisler[[#This Row],[SiparisTarihi]])</f>
        <v>2024</v>
      </c>
      <c r="I735">
        <f>MONTH(tblSiparisler[[#This Row],[SiparisTarihi]])</f>
        <v>9</v>
      </c>
      <c r="J735" s="18" t="str">
        <f>CHOOSE(tblSiparisler[[#This Row],[AyNo]],"Ocak","Şubat","Mart","Nisan","Mayıs","Haziran","Temmuz","Ağustos","Eylül","Ekim","Kasım","Aralık")</f>
        <v>Eylül</v>
      </c>
    </row>
    <row r="736" spans="1:10">
      <c r="A736">
        <v>735</v>
      </c>
      <c r="B736">
        <v>589</v>
      </c>
      <c r="C736" s="4">
        <v>45445</v>
      </c>
      <c r="D736" t="s">
        <v>1792</v>
      </c>
      <c r="E736" t="s">
        <v>1793</v>
      </c>
      <c r="F736" t="s">
        <v>1797</v>
      </c>
      <c r="G736" t="str">
        <f>YEAR(tblSiparisler[[#This Row],[SiparisTarihi]])&amp;"-"&amp;TEXT(MONTH(tblSiparisler[[#This Row],[SiparisTarihi]]),"00")</f>
        <v>2024-06</v>
      </c>
      <c r="H736">
        <f>YEAR(tblSiparisler[[#This Row],[SiparisTarihi]])</f>
        <v>2024</v>
      </c>
      <c r="I736">
        <f>MONTH(tblSiparisler[[#This Row],[SiparisTarihi]])</f>
        <v>6</v>
      </c>
      <c r="J736" s="18" t="str">
        <f>CHOOSE(tblSiparisler[[#This Row],[AyNo]],"Ocak","Şubat","Mart","Nisan","Mayıs","Haziran","Temmuz","Ağustos","Eylül","Ekim","Kasım","Aralık")</f>
        <v>Haziran</v>
      </c>
    </row>
    <row r="737" spans="1:10">
      <c r="A737">
        <v>736</v>
      </c>
      <c r="B737">
        <v>493</v>
      </c>
      <c r="C737" s="4">
        <v>45488</v>
      </c>
      <c r="D737" t="s">
        <v>1795</v>
      </c>
      <c r="E737" t="s">
        <v>1798</v>
      </c>
      <c r="F737" t="s">
        <v>1794</v>
      </c>
      <c r="G737" t="str">
        <f>YEAR(tblSiparisler[[#This Row],[SiparisTarihi]])&amp;"-"&amp;TEXT(MONTH(tblSiparisler[[#This Row],[SiparisTarihi]]),"00")</f>
        <v>2024-07</v>
      </c>
      <c r="H737">
        <f>YEAR(tblSiparisler[[#This Row],[SiparisTarihi]])</f>
        <v>2024</v>
      </c>
      <c r="I737">
        <f>MONTH(tblSiparisler[[#This Row],[SiparisTarihi]])</f>
        <v>7</v>
      </c>
      <c r="J737" s="18" t="str">
        <f>CHOOSE(tblSiparisler[[#This Row],[AyNo]],"Ocak","Şubat","Mart","Nisan","Mayıs","Haziran","Temmuz","Ağustos","Eylül","Ekim","Kasım","Aralık")</f>
        <v>Temmuz</v>
      </c>
    </row>
    <row r="738" spans="1:10">
      <c r="A738">
        <v>737</v>
      </c>
      <c r="B738">
        <v>675</v>
      </c>
      <c r="C738" s="4">
        <v>45453</v>
      </c>
      <c r="D738" t="s">
        <v>1795</v>
      </c>
      <c r="E738" t="s">
        <v>1793</v>
      </c>
      <c r="F738" t="s">
        <v>1797</v>
      </c>
      <c r="G738" t="str">
        <f>YEAR(tblSiparisler[[#This Row],[SiparisTarihi]])&amp;"-"&amp;TEXT(MONTH(tblSiparisler[[#This Row],[SiparisTarihi]]),"00")</f>
        <v>2024-06</v>
      </c>
      <c r="H738">
        <f>YEAR(tblSiparisler[[#This Row],[SiparisTarihi]])</f>
        <v>2024</v>
      </c>
      <c r="I738">
        <f>MONTH(tblSiparisler[[#This Row],[SiparisTarihi]])</f>
        <v>6</v>
      </c>
      <c r="J738" s="18" t="str">
        <f>CHOOSE(tblSiparisler[[#This Row],[AyNo]],"Ocak","Şubat","Mart","Nisan","Mayıs","Haziran","Temmuz","Ağustos","Eylül","Ekim","Kasım","Aralık")</f>
        <v>Haziran</v>
      </c>
    </row>
    <row r="739" spans="1:10">
      <c r="A739">
        <v>738</v>
      </c>
      <c r="B739">
        <v>405</v>
      </c>
      <c r="C739" s="4">
        <v>45592</v>
      </c>
      <c r="D739" t="s">
        <v>1795</v>
      </c>
      <c r="E739" t="s">
        <v>1793</v>
      </c>
      <c r="F739" t="s">
        <v>1797</v>
      </c>
      <c r="G739" t="str">
        <f>YEAR(tblSiparisler[[#This Row],[SiparisTarihi]])&amp;"-"&amp;TEXT(MONTH(tblSiparisler[[#This Row],[SiparisTarihi]]),"00")</f>
        <v>2024-10</v>
      </c>
      <c r="H739">
        <f>YEAR(tblSiparisler[[#This Row],[SiparisTarihi]])</f>
        <v>2024</v>
      </c>
      <c r="I739">
        <f>MONTH(tblSiparisler[[#This Row],[SiparisTarihi]])</f>
        <v>10</v>
      </c>
      <c r="J739" s="18" t="str">
        <f>CHOOSE(tblSiparisler[[#This Row],[AyNo]],"Ocak","Şubat","Mart","Nisan","Mayıs","Haziran","Temmuz","Ağustos","Eylül","Ekim","Kasım","Aralık")</f>
        <v>Ekim</v>
      </c>
    </row>
    <row r="740" spans="1:10">
      <c r="A740">
        <v>739</v>
      </c>
      <c r="B740">
        <v>548</v>
      </c>
      <c r="C740" s="4">
        <v>45885</v>
      </c>
      <c r="D740" t="s">
        <v>1792</v>
      </c>
      <c r="E740" t="s">
        <v>1793</v>
      </c>
      <c r="F740" t="s">
        <v>1797</v>
      </c>
      <c r="G740" t="str">
        <f>YEAR(tblSiparisler[[#This Row],[SiparisTarihi]])&amp;"-"&amp;TEXT(MONTH(tblSiparisler[[#This Row],[SiparisTarihi]]),"00")</f>
        <v>2025-08</v>
      </c>
      <c r="H740">
        <f>YEAR(tblSiparisler[[#This Row],[SiparisTarihi]])</f>
        <v>2025</v>
      </c>
      <c r="I740">
        <f>MONTH(tblSiparisler[[#This Row],[SiparisTarihi]])</f>
        <v>8</v>
      </c>
      <c r="J740" s="18" t="str">
        <f>CHOOSE(tblSiparisler[[#This Row],[AyNo]],"Ocak","Şubat","Mart","Nisan","Mayıs","Haziran","Temmuz","Ağustos","Eylül","Ekim","Kasım","Aralık")</f>
        <v>Ağustos</v>
      </c>
    </row>
    <row r="741" spans="1:10">
      <c r="A741">
        <v>740</v>
      </c>
      <c r="B741">
        <v>366</v>
      </c>
      <c r="C741" s="4">
        <v>45699</v>
      </c>
      <c r="D741" t="s">
        <v>1795</v>
      </c>
      <c r="E741" t="s">
        <v>1800</v>
      </c>
      <c r="F741" t="s">
        <v>1797</v>
      </c>
      <c r="G741" t="str">
        <f>YEAR(tblSiparisler[[#This Row],[SiparisTarihi]])&amp;"-"&amp;TEXT(MONTH(tblSiparisler[[#This Row],[SiparisTarihi]]),"00")</f>
        <v>2025-02</v>
      </c>
      <c r="H741">
        <f>YEAR(tblSiparisler[[#This Row],[SiparisTarihi]])</f>
        <v>2025</v>
      </c>
      <c r="I741">
        <f>MONTH(tblSiparisler[[#This Row],[SiparisTarihi]])</f>
        <v>2</v>
      </c>
      <c r="J741" s="18" t="str">
        <f>CHOOSE(tblSiparisler[[#This Row],[AyNo]],"Ocak","Şubat","Mart","Nisan","Mayıs","Haziran","Temmuz","Ağustos","Eylül","Ekim","Kasım","Aralık")</f>
        <v>Şubat</v>
      </c>
    </row>
    <row r="742" spans="1:10">
      <c r="A742">
        <v>741</v>
      </c>
      <c r="B742">
        <v>695</v>
      </c>
      <c r="C742" s="4">
        <v>45634</v>
      </c>
      <c r="D742" t="s">
        <v>1792</v>
      </c>
      <c r="E742" t="s">
        <v>1798</v>
      </c>
      <c r="F742" t="s">
        <v>1797</v>
      </c>
      <c r="G742" t="str">
        <f>YEAR(tblSiparisler[[#This Row],[SiparisTarihi]])&amp;"-"&amp;TEXT(MONTH(tblSiparisler[[#This Row],[SiparisTarihi]]),"00")</f>
        <v>2024-12</v>
      </c>
      <c r="H742">
        <f>YEAR(tblSiparisler[[#This Row],[SiparisTarihi]])</f>
        <v>2024</v>
      </c>
      <c r="I742">
        <f>MONTH(tblSiparisler[[#This Row],[SiparisTarihi]])</f>
        <v>12</v>
      </c>
      <c r="J742" s="18" t="str">
        <f>CHOOSE(tblSiparisler[[#This Row],[AyNo]],"Ocak","Şubat","Mart","Nisan","Mayıs","Haziran","Temmuz","Ağustos","Eylül","Ekim","Kasım","Aralık")</f>
        <v>Aralık</v>
      </c>
    </row>
    <row r="743" spans="1:10">
      <c r="A743">
        <v>742</v>
      </c>
      <c r="B743">
        <v>493</v>
      </c>
      <c r="C743" s="4">
        <v>45637</v>
      </c>
      <c r="D743" t="s">
        <v>1792</v>
      </c>
      <c r="E743" t="s">
        <v>1793</v>
      </c>
      <c r="F743" t="s">
        <v>1794</v>
      </c>
      <c r="G743" t="str">
        <f>YEAR(tblSiparisler[[#This Row],[SiparisTarihi]])&amp;"-"&amp;TEXT(MONTH(tblSiparisler[[#This Row],[SiparisTarihi]]),"00")</f>
        <v>2024-12</v>
      </c>
      <c r="H743">
        <f>YEAR(tblSiparisler[[#This Row],[SiparisTarihi]])</f>
        <v>2024</v>
      </c>
      <c r="I743">
        <f>MONTH(tblSiparisler[[#This Row],[SiparisTarihi]])</f>
        <v>12</v>
      </c>
      <c r="J743" s="18" t="str">
        <f>CHOOSE(tblSiparisler[[#This Row],[AyNo]],"Ocak","Şubat","Mart","Nisan","Mayıs","Haziran","Temmuz","Ağustos","Eylül","Ekim","Kasım","Aralık")</f>
        <v>Aralık</v>
      </c>
    </row>
    <row r="744" spans="1:10">
      <c r="A744">
        <v>743</v>
      </c>
      <c r="B744">
        <v>795</v>
      </c>
      <c r="C744" s="4">
        <v>45919</v>
      </c>
      <c r="D744" t="s">
        <v>1796</v>
      </c>
      <c r="E744" t="s">
        <v>1793</v>
      </c>
      <c r="F744" t="s">
        <v>1794</v>
      </c>
      <c r="G744" t="str">
        <f>YEAR(tblSiparisler[[#This Row],[SiparisTarihi]])&amp;"-"&amp;TEXT(MONTH(tblSiparisler[[#This Row],[SiparisTarihi]]),"00")</f>
        <v>2025-09</v>
      </c>
      <c r="H744">
        <f>YEAR(tblSiparisler[[#This Row],[SiparisTarihi]])</f>
        <v>2025</v>
      </c>
      <c r="I744">
        <f>MONTH(tblSiparisler[[#This Row],[SiparisTarihi]])</f>
        <v>9</v>
      </c>
      <c r="J744" s="18" t="str">
        <f>CHOOSE(tblSiparisler[[#This Row],[AyNo]],"Ocak","Şubat","Mart","Nisan","Mayıs","Haziran","Temmuz","Ağustos","Eylül","Ekim","Kasım","Aralık")</f>
        <v>Eylül</v>
      </c>
    </row>
    <row r="745" spans="1:10">
      <c r="A745">
        <v>744</v>
      </c>
      <c r="B745">
        <v>16</v>
      </c>
      <c r="C745" s="4">
        <v>45895</v>
      </c>
      <c r="D745" t="s">
        <v>1795</v>
      </c>
      <c r="E745" t="s">
        <v>1793</v>
      </c>
      <c r="F745" t="s">
        <v>1794</v>
      </c>
      <c r="G745" t="str">
        <f>YEAR(tblSiparisler[[#This Row],[SiparisTarihi]])&amp;"-"&amp;TEXT(MONTH(tblSiparisler[[#This Row],[SiparisTarihi]]),"00")</f>
        <v>2025-08</v>
      </c>
      <c r="H745">
        <f>YEAR(tblSiparisler[[#This Row],[SiparisTarihi]])</f>
        <v>2025</v>
      </c>
      <c r="I745">
        <f>MONTH(tblSiparisler[[#This Row],[SiparisTarihi]])</f>
        <v>8</v>
      </c>
      <c r="J745" s="18" t="str">
        <f>CHOOSE(tblSiparisler[[#This Row],[AyNo]],"Ocak","Şubat","Mart","Nisan","Mayıs","Haziran","Temmuz","Ağustos","Eylül","Ekim","Kasım","Aralık")</f>
        <v>Ağustos</v>
      </c>
    </row>
    <row r="746" spans="1:10">
      <c r="A746">
        <v>745</v>
      </c>
      <c r="B746">
        <v>533</v>
      </c>
      <c r="C746" s="4">
        <v>45885</v>
      </c>
      <c r="D746" t="s">
        <v>1792</v>
      </c>
      <c r="E746" t="s">
        <v>1793</v>
      </c>
      <c r="F746" t="s">
        <v>1794</v>
      </c>
      <c r="G746" t="str">
        <f>YEAR(tblSiparisler[[#This Row],[SiparisTarihi]])&amp;"-"&amp;TEXT(MONTH(tblSiparisler[[#This Row],[SiparisTarihi]]),"00")</f>
        <v>2025-08</v>
      </c>
      <c r="H746">
        <f>YEAR(tblSiparisler[[#This Row],[SiparisTarihi]])</f>
        <v>2025</v>
      </c>
      <c r="I746">
        <f>MONTH(tblSiparisler[[#This Row],[SiparisTarihi]])</f>
        <v>8</v>
      </c>
      <c r="J746" s="18" t="str">
        <f>CHOOSE(tblSiparisler[[#This Row],[AyNo]],"Ocak","Şubat","Mart","Nisan","Mayıs","Haziran","Temmuz","Ağustos","Eylül","Ekim","Kasım","Aralık")</f>
        <v>Ağustos</v>
      </c>
    </row>
    <row r="747" spans="1:10">
      <c r="A747">
        <v>746</v>
      </c>
      <c r="B747">
        <v>764</v>
      </c>
      <c r="C747" s="4">
        <v>45572</v>
      </c>
      <c r="D747" t="s">
        <v>1792</v>
      </c>
      <c r="E747" t="s">
        <v>1798</v>
      </c>
      <c r="F747" t="s">
        <v>1799</v>
      </c>
      <c r="G747" t="str">
        <f>YEAR(tblSiparisler[[#This Row],[SiparisTarihi]])&amp;"-"&amp;TEXT(MONTH(tblSiparisler[[#This Row],[SiparisTarihi]]),"00")</f>
        <v>2024-10</v>
      </c>
      <c r="H747">
        <f>YEAR(tblSiparisler[[#This Row],[SiparisTarihi]])</f>
        <v>2024</v>
      </c>
      <c r="I747">
        <f>MONTH(tblSiparisler[[#This Row],[SiparisTarihi]])</f>
        <v>10</v>
      </c>
      <c r="J747" s="18" t="str">
        <f>CHOOSE(tblSiparisler[[#This Row],[AyNo]],"Ocak","Şubat","Mart","Nisan","Mayıs","Haziran","Temmuz","Ağustos","Eylül","Ekim","Kasım","Aralık")</f>
        <v>Ekim</v>
      </c>
    </row>
    <row r="748" spans="1:10">
      <c r="A748">
        <v>747</v>
      </c>
      <c r="B748">
        <v>238</v>
      </c>
      <c r="C748" s="4">
        <v>45906</v>
      </c>
      <c r="D748" t="s">
        <v>1795</v>
      </c>
      <c r="E748" t="s">
        <v>1793</v>
      </c>
      <c r="F748" t="s">
        <v>1794</v>
      </c>
      <c r="G748" t="str">
        <f>YEAR(tblSiparisler[[#This Row],[SiparisTarihi]])&amp;"-"&amp;TEXT(MONTH(tblSiparisler[[#This Row],[SiparisTarihi]]),"00")</f>
        <v>2025-09</v>
      </c>
      <c r="H748">
        <f>YEAR(tblSiparisler[[#This Row],[SiparisTarihi]])</f>
        <v>2025</v>
      </c>
      <c r="I748">
        <f>MONTH(tblSiparisler[[#This Row],[SiparisTarihi]])</f>
        <v>9</v>
      </c>
      <c r="J748" s="18" t="str">
        <f>CHOOSE(tblSiparisler[[#This Row],[AyNo]],"Ocak","Şubat","Mart","Nisan","Mayıs","Haziran","Temmuz","Ağustos","Eylül","Ekim","Kasım","Aralık")</f>
        <v>Eylül</v>
      </c>
    </row>
    <row r="749" spans="1:10">
      <c r="A749">
        <v>748</v>
      </c>
      <c r="B749">
        <v>523</v>
      </c>
      <c r="C749" s="4">
        <v>45306</v>
      </c>
      <c r="D749" t="s">
        <v>1795</v>
      </c>
      <c r="E749" t="s">
        <v>1793</v>
      </c>
      <c r="F749" t="s">
        <v>1794</v>
      </c>
      <c r="G749" t="str">
        <f>YEAR(tblSiparisler[[#This Row],[SiparisTarihi]])&amp;"-"&amp;TEXT(MONTH(tblSiparisler[[#This Row],[SiparisTarihi]]),"00")</f>
        <v>2024-01</v>
      </c>
      <c r="H749">
        <f>YEAR(tblSiparisler[[#This Row],[SiparisTarihi]])</f>
        <v>2024</v>
      </c>
      <c r="I749">
        <f>MONTH(tblSiparisler[[#This Row],[SiparisTarihi]])</f>
        <v>1</v>
      </c>
      <c r="J749" s="18" t="str">
        <f>CHOOSE(tblSiparisler[[#This Row],[AyNo]],"Ocak","Şubat","Mart","Nisan","Mayıs","Haziran","Temmuz","Ağustos","Eylül","Ekim","Kasım","Aralık")</f>
        <v>Ocak</v>
      </c>
    </row>
    <row r="750" spans="1:10">
      <c r="A750">
        <v>749</v>
      </c>
      <c r="B750">
        <v>437</v>
      </c>
      <c r="C750" s="4">
        <v>45362</v>
      </c>
      <c r="D750" t="s">
        <v>1792</v>
      </c>
      <c r="E750" t="s">
        <v>1793</v>
      </c>
      <c r="F750" t="s">
        <v>1797</v>
      </c>
      <c r="G750" t="str">
        <f>YEAR(tblSiparisler[[#This Row],[SiparisTarihi]])&amp;"-"&amp;TEXT(MONTH(tblSiparisler[[#This Row],[SiparisTarihi]]),"00")</f>
        <v>2024-03</v>
      </c>
      <c r="H750">
        <f>YEAR(tblSiparisler[[#This Row],[SiparisTarihi]])</f>
        <v>2024</v>
      </c>
      <c r="I750">
        <f>MONTH(tblSiparisler[[#This Row],[SiparisTarihi]])</f>
        <v>3</v>
      </c>
      <c r="J750" s="18" t="str">
        <f>CHOOSE(tblSiparisler[[#This Row],[AyNo]],"Ocak","Şubat","Mart","Nisan","Mayıs","Haziran","Temmuz","Ağustos","Eylül","Ekim","Kasım","Aralık")</f>
        <v>Mart</v>
      </c>
    </row>
    <row r="751" spans="1:10">
      <c r="A751">
        <v>750</v>
      </c>
      <c r="B751">
        <v>63</v>
      </c>
      <c r="C751" s="4">
        <v>45386</v>
      </c>
      <c r="D751" t="s">
        <v>1792</v>
      </c>
      <c r="E751" t="s">
        <v>1793</v>
      </c>
      <c r="F751" t="s">
        <v>1797</v>
      </c>
      <c r="G751" t="str">
        <f>YEAR(tblSiparisler[[#This Row],[SiparisTarihi]])&amp;"-"&amp;TEXT(MONTH(tblSiparisler[[#This Row],[SiparisTarihi]]),"00")</f>
        <v>2024-04</v>
      </c>
      <c r="H751">
        <f>YEAR(tblSiparisler[[#This Row],[SiparisTarihi]])</f>
        <v>2024</v>
      </c>
      <c r="I751">
        <f>MONTH(tblSiparisler[[#This Row],[SiparisTarihi]])</f>
        <v>4</v>
      </c>
      <c r="J751" s="18" t="str">
        <f>CHOOSE(tblSiparisler[[#This Row],[AyNo]],"Ocak","Şubat","Mart","Nisan","Mayıs","Haziran","Temmuz","Ağustos","Eylül","Ekim","Kasım","Aralık")</f>
        <v>Nisan</v>
      </c>
    </row>
    <row r="752" spans="1:10">
      <c r="A752">
        <v>751</v>
      </c>
      <c r="B752">
        <v>676</v>
      </c>
      <c r="C752" s="4">
        <v>45734</v>
      </c>
      <c r="D752" t="s">
        <v>1792</v>
      </c>
      <c r="E752" t="s">
        <v>1793</v>
      </c>
      <c r="F752" t="s">
        <v>1794</v>
      </c>
      <c r="G752" t="str">
        <f>YEAR(tblSiparisler[[#This Row],[SiparisTarihi]])&amp;"-"&amp;TEXT(MONTH(tblSiparisler[[#This Row],[SiparisTarihi]]),"00")</f>
        <v>2025-03</v>
      </c>
      <c r="H752">
        <f>YEAR(tblSiparisler[[#This Row],[SiparisTarihi]])</f>
        <v>2025</v>
      </c>
      <c r="I752">
        <f>MONTH(tblSiparisler[[#This Row],[SiparisTarihi]])</f>
        <v>3</v>
      </c>
      <c r="J752" s="18" t="str">
        <f>CHOOSE(tblSiparisler[[#This Row],[AyNo]],"Ocak","Şubat","Mart","Nisan","Mayıs","Haziran","Temmuz","Ağustos","Eylül","Ekim","Kasım","Aralık")</f>
        <v>Mart</v>
      </c>
    </row>
    <row r="753" spans="1:10">
      <c r="A753">
        <v>752</v>
      </c>
      <c r="B753">
        <v>558</v>
      </c>
      <c r="C753" s="4">
        <v>45524</v>
      </c>
      <c r="D753" t="s">
        <v>1801</v>
      </c>
      <c r="E753" t="s">
        <v>1798</v>
      </c>
      <c r="F753" t="s">
        <v>1794</v>
      </c>
      <c r="G753" t="str">
        <f>YEAR(tblSiparisler[[#This Row],[SiparisTarihi]])&amp;"-"&amp;TEXT(MONTH(tblSiparisler[[#This Row],[SiparisTarihi]]),"00")</f>
        <v>2024-08</v>
      </c>
      <c r="H753">
        <f>YEAR(tblSiparisler[[#This Row],[SiparisTarihi]])</f>
        <v>2024</v>
      </c>
      <c r="I753">
        <f>MONTH(tblSiparisler[[#This Row],[SiparisTarihi]])</f>
        <v>8</v>
      </c>
      <c r="J753" s="18" t="str">
        <f>CHOOSE(tblSiparisler[[#This Row],[AyNo]],"Ocak","Şubat","Mart","Nisan","Mayıs","Haziran","Temmuz","Ağustos","Eylül","Ekim","Kasım","Aralık")</f>
        <v>Ağustos</v>
      </c>
    </row>
    <row r="754" spans="1:10">
      <c r="A754">
        <v>753</v>
      </c>
      <c r="B754">
        <v>15</v>
      </c>
      <c r="C754" s="4">
        <v>45972</v>
      </c>
      <c r="D754" t="s">
        <v>1796</v>
      </c>
      <c r="E754" t="s">
        <v>1793</v>
      </c>
      <c r="F754" t="s">
        <v>1797</v>
      </c>
      <c r="G754" t="str">
        <f>YEAR(tblSiparisler[[#This Row],[SiparisTarihi]])&amp;"-"&amp;TEXT(MONTH(tblSiparisler[[#This Row],[SiparisTarihi]]),"00")</f>
        <v>2025-11</v>
      </c>
      <c r="H754">
        <f>YEAR(tblSiparisler[[#This Row],[SiparisTarihi]])</f>
        <v>2025</v>
      </c>
      <c r="I754">
        <f>MONTH(tblSiparisler[[#This Row],[SiparisTarihi]])</f>
        <v>11</v>
      </c>
      <c r="J754" s="18" t="str">
        <f>CHOOSE(tblSiparisler[[#This Row],[AyNo]],"Ocak","Şubat","Mart","Nisan","Mayıs","Haziran","Temmuz","Ağustos","Eylül","Ekim","Kasım","Aralık")</f>
        <v>Kasım</v>
      </c>
    </row>
    <row r="755" spans="1:10">
      <c r="A755">
        <v>754</v>
      </c>
      <c r="B755">
        <v>265</v>
      </c>
      <c r="C755" s="4">
        <v>45931</v>
      </c>
      <c r="D755" t="s">
        <v>1801</v>
      </c>
      <c r="E755" t="s">
        <v>1793</v>
      </c>
      <c r="F755" t="s">
        <v>1794</v>
      </c>
      <c r="G755" t="str">
        <f>YEAR(tblSiparisler[[#This Row],[SiparisTarihi]])&amp;"-"&amp;TEXT(MONTH(tblSiparisler[[#This Row],[SiparisTarihi]]),"00")</f>
        <v>2025-10</v>
      </c>
      <c r="H755">
        <f>YEAR(tblSiparisler[[#This Row],[SiparisTarihi]])</f>
        <v>2025</v>
      </c>
      <c r="I755">
        <f>MONTH(tblSiparisler[[#This Row],[SiparisTarihi]])</f>
        <v>10</v>
      </c>
      <c r="J755" s="18" t="str">
        <f>CHOOSE(tblSiparisler[[#This Row],[AyNo]],"Ocak","Şubat","Mart","Nisan","Mayıs","Haziran","Temmuz","Ağustos","Eylül","Ekim","Kasım","Aralık")</f>
        <v>Ekim</v>
      </c>
    </row>
    <row r="756" spans="1:10">
      <c r="A756">
        <v>755</v>
      </c>
      <c r="B756">
        <v>40</v>
      </c>
      <c r="C756" s="4">
        <v>45599</v>
      </c>
      <c r="D756" t="s">
        <v>1795</v>
      </c>
      <c r="E756" t="s">
        <v>1802</v>
      </c>
      <c r="F756" t="s">
        <v>1794</v>
      </c>
      <c r="G756" t="str">
        <f>YEAR(tblSiparisler[[#This Row],[SiparisTarihi]])&amp;"-"&amp;TEXT(MONTH(tblSiparisler[[#This Row],[SiparisTarihi]]),"00")</f>
        <v>2024-11</v>
      </c>
      <c r="H756">
        <f>YEAR(tblSiparisler[[#This Row],[SiparisTarihi]])</f>
        <v>2024</v>
      </c>
      <c r="I756">
        <f>MONTH(tblSiparisler[[#This Row],[SiparisTarihi]])</f>
        <v>11</v>
      </c>
      <c r="J756" s="18" t="str">
        <f>CHOOSE(tblSiparisler[[#This Row],[AyNo]],"Ocak","Şubat","Mart","Nisan","Mayıs","Haziran","Temmuz","Ağustos","Eylül","Ekim","Kasım","Aralık")</f>
        <v>Kasım</v>
      </c>
    </row>
    <row r="757" spans="1:10">
      <c r="A757">
        <v>756</v>
      </c>
      <c r="B757">
        <v>145</v>
      </c>
      <c r="C757" s="4">
        <v>45387</v>
      </c>
      <c r="D757" t="s">
        <v>1801</v>
      </c>
      <c r="E757" t="s">
        <v>1798</v>
      </c>
      <c r="F757" t="s">
        <v>1794</v>
      </c>
      <c r="G757" t="str">
        <f>YEAR(tblSiparisler[[#This Row],[SiparisTarihi]])&amp;"-"&amp;TEXT(MONTH(tblSiparisler[[#This Row],[SiparisTarihi]]),"00")</f>
        <v>2024-04</v>
      </c>
      <c r="H757">
        <f>YEAR(tblSiparisler[[#This Row],[SiparisTarihi]])</f>
        <v>2024</v>
      </c>
      <c r="I757">
        <f>MONTH(tblSiparisler[[#This Row],[SiparisTarihi]])</f>
        <v>4</v>
      </c>
      <c r="J757" s="18" t="str">
        <f>CHOOSE(tblSiparisler[[#This Row],[AyNo]],"Ocak","Şubat","Mart","Nisan","Mayıs","Haziran","Temmuz","Ağustos","Eylül","Ekim","Kasım","Aralık")</f>
        <v>Nisan</v>
      </c>
    </row>
    <row r="758" spans="1:10">
      <c r="A758">
        <v>757</v>
      </c>
      <c r="B758">
        <v>606</v>
      </c>
      <c r="C758" s="4">
        <v>45846</v>
      </c>
      <c r="D758" t="s">
        <v>1796</v>
      </c>
      <c r="E758" t="s">
        <v>1793</v>
      </c>
      <c r="F758" t="s">
        <v>1794</v>
      </c>
      <c r="G758" t="str">
        <f>YEAR(tblSiparisler[[#This Row],[SiparisTarihi]])&amp;"-"&amp;TEXT(MONTH(tblSiparisler[[#This Row],[SiparisTarihi]]),"00")</f>
        <v>2025-07</v>
      </c>
      <c r="H758">
        <f>YEAR(tblSiparisler[[#This Row],[SiparisTarihi]])</f>
        <v>2025</v>
      </c>
      <c r="I758">
        <f>MONTH(tblSiparisler[[#This Row],[SiparisTarihi]])</f>
        <v>7</v>
      </c>
      <c r="J758" s="18" t="str">
        <f>CHOOSE(tblSiparisler[[#This Row],[AyNo]],"Ocak","Şubat","Mart","Nisan","Mayıs","Haziran","Temmuz","Ağustos","Eylül","Ekim","Kasım","Aralık")</f>
        <v>Temmuz</v>
      </c>
    </row>
    <row r="759" spans="1:10">
      <c r="A759">
        <v>758</v>
      </c>
      <c r="B759">
        <v>754</v>
      </c>
      <c r="C759" s="4">
        <v>45296</v>
      </c>
      <c r="D759" t="s">
        <v>1792</v>
      </c>
      <c r="E759" t="s">
        <v>1793</v>
      </c>
      <c r="F759" t="s">
        <v>1794</v>
      </c>
      <c r="G759" t="str">
        <f>YEAR(tblSiparisler[[#This Row],[SiparisTarihi]])&amp;"-"&amp;TEXT(MONTH(tblSiparisler[[#This Row],[SiparisTarihi]]),"00")</f>
        <v>2024-01</v>
      </c>
      <c r="H759">
        <f>YEAR(tblSiparisler[[#This Row],[SiparisTarihi]])</f>
        <v>2024</v>
      </c>
      <c r="I759">
        <f>MONTH(tblSiparisler[[#This Row],[SiparisTarihi]])</f>
        <v>1</v>
      </c>
      <c r="J759" s="18" t="str">
        <f>CHOOSE(tblSiparisler[[#This Row],[AyNo]],"Ocak","Şubat","Mart","Nisan","Mayıs","Haziran","Temmuz","Ağustos","Eylül","Ekim","Kasım","Aralık")</f>
        <v>Ocak</v>
      </c>
    </row>
    <row r="760" spans="1:10">
      <c r="A760">
        <v>759</v>
      </c>
      <c r="B760">
        <v>711</v>
      </c>
      <c r="C760" s="4">
        <v>45545</v>
      </c>
      <c r="D760" t="s">
        <v>1792</v>
      </c>
      <c r="E760" t="s">
        <v>1793</v>
      </c>
      <c r="F760" t="s">
        <v>1794</v>
      </c>
      <c r="G760" t="str">
        <f>YEAR(tblSiparisler[[#This Row],[SiparisTarihi]])&amp;"-"&amp;TEXT(MONTH(tblSiparisler[[#This Row],[SiparisTarihi]]),"00")</f>
        <v>2024-09</v>
      </c>
      <c r="H760">
        <f>YEAR(tblSiparisler[[#This Row],[SiparisTarihi]])</f>
        <v>2024</v>
      </c>
      <c r="I760">
        <f>MONTH(tblSiparisler[[#This Row],[SiparisTarihi]])</f>
        <v>9</v>
      </c>
      <c r="J760" s="18" t="str">
        <f>CHOOSE(tblSiparisler[[#This Row],[AyNo]],"Ocak","Şubat","Mart","Nisan","Mayıs","Haziran","Temmuz","Ağustos","Eylül","Ekim","Kasım","Aralık")</f>
        <v>Eylül</v>
      </c>
    </row>
    <row r="761" spans="1:10">
      <c r="A761">
        <v>760</v>
      </c>
      <c r="B761">
        <v>685</v>
      </c>
      <c r="C761" s="4">
        <v>45813</v>
      </c>
      <c r="D761" t="s">
        <v>1792</v>
      </c>
      <c r="E761" t="s">
        <v>1793</v>
      </c>
      <c r="F761" t="s">
        <v>1794</v>
      </c>
      <c r="G761" t="str">
        <f>YEAR(tblSiparisler[[#This Row],[SiparisTarihi]])&amp;"-"&amp;TEXT(MONTH(tblSiparisler[[#This Row],[SiparisTarihi]]),"00")</f>
        <v>2025-06</v>
      </c>
      <c r="H761">
        <f>YEAR(tblSiparisler[[#This Row],[SiparisTarihi]])</f>
        <v>2025</v>
      </c>
      <c r="I761">
        <f>MONTH(tblSiparisler[[#This Row],[SiparisTarihi]])</f>
        <v>6</v>
      </c>
      <c r="J761" s="18" t="str">
        <f>CHOOSE(tblSiparisler[[#This Row],[AyNo]],"Ocak","Şubat","Mart","Nisan","Mayıs","Haziran","Temmuz","Ağustos","Eylül","Ekim","Kasım","Aralık")</f>
        <v>Haziran</v>
      </c>
    </row>
    <row r="762" spans="1:10">
      <c r="A762">
        <v>761</v>
      </c>
      <c r="B762">
        <v>316</v>
      </c>
      <c r="C762" s="4">
        <v>45896</v>
      </c>
      <c r="D762" t="s">
        <v>1792</v>
      </c>
      <c r="E762" t="s">
        <v>1793</v>
      </c>
      <c r="F762" t="s">
        <v>1797</v>
      </c>
      <c r="G762" t="str">
        <f>YEAR(tblSiparisler[[#This Row],[SiparisTarihi]])&amp;"-"&amp;TEXT(MONTH(tblSiparisler[[#This Row],[SiparisTarihi]]),"00")</f>
        <v>2025-08</v>
      </c>
      <c r="H762">
        <f>YEAR(tblSiparisler[[#This Row],[SiparisTarihi]])</f>
        <v>2025</v>
      </c>
      <c r="I762">
        <f>MONTH(tblSiparisler[[#This Row],[SiparisTarihi]])</f>
        <v>8</v>
      </c>
      <c r="J762" s="18" t="str">
        <f>CHOOSE(tblSiparisler[[#This Row],[AyNo]],"Ocak","Şubat","Mart","Nisan","Mayıs","Haziran","Temmuz","Ağustos","Eylül","Ekim","Kasım","Aralık")</f>
        <v>Ağustos</v>
      </c>
    </row>
    <row r="763" spans="1:10">
      <c r="A763">
        <v>762</v>
      </c>
      <c r="B763">
        <v>595</v>
      </c>
      <c r="C763" s="4">
        <v>45999</v>
      </c>
      <c r="D763" t="s">
        <v>1792</v>
      </c>
      <c r="E763" t="s">
        <v>1793</v>
      </c>
      <c r="F763" t="s">
        <v>1794</v>
      </c>
      <c r="G763" t="str">
        <f>YEAR(tblSiparisler[[#This Row],[SiparisTarihi]])&amp;"-"&amp;TEXT(MONTH(tblSiparisler[[#This Row],[SiparisTarihi]]),"00")</f>
        <v>2025-12</v>
      </c>
      <c r="H763">
        <f>YEAR(tblSiparisler[[#This Row],[SiparisTarihi]])</f>
        <v>2025</v>
      </c>
      <c r="I763">
        <f>MONTH(tblSiparisler[[#This Row],[SiparisTarihi]])</f>
        <v>12</v>
      </c>
      <c r="J763" s="18" t="str">
        <f>CHOOSE(tblSiparisler[[#This Row],[AyNo]],"Ocak","Şubat","Mart","Nisan","Mayıs","Haziran","Temmuz","Ağustos","Eylül","Ekim","Kasım","Aralık")</f>
        <v>Aralık</v>
      </c>
    </row>
    <row r="764" spans="1:10">
      <c r="A764">
        <v>763</v>
      </c>
      <c r="B764">
        <v>192</v>
      </c>
      <c r="C764" s="4">
        <v>45339</v>
      </c>
      <c r="D764" t="s">
        <v>1795</v>
      </c>
      <c r="E764" t="s">
        <v>1793</v>
      </c>
      <c r="F764" t="s">
        <v>1797</v>
      </c>
      <c r="G764" t="str">
        <f>YEAR(tblSiparisler[[#This Row],[SiparisTarihi]])&amp;"-"&amp;TEXT(MONTH(tblSiparisler[[#This Row],[SiparisTarihi]]),"00")</f>
        <v>2024-02</v>
      </c>
      <c r="H764">
        <f>YEAR(tblSiparisler[[#This Row],[SiparisTarihi]])</f>
        <v>2024</v>
      </c>
      <c r="I764">
        <f>MONTH(tblSiparisler[[#This Row],[SiparisTarihi]])</f>
        <v>2</v>
      </c>
      <c r="J764" s="18" t="str">
        <f>CHOOSE(tblSiparisler[[#This Row],[AyNo]],"Ocak","Şubat","Mart","Nisan","Mayıs","Haziran","Temmuz","Ağustos","Eylül","Ekim","Kasım","Aralık")</f>
        <v>Şubat</v>
      </c>
    </row>
    <row r="765" spans="1:10">
      <c r="A765">
        <v>764</v>
      </c>
      <c r="B765">
        <v>659</v>
      </c>
      <c r="C765" s="4">
        <v>45306</v>
      </c>
      <c r="D765" t="s">
        <v>1792</v>
      </c>
      <c r="E765" t="s">
        <v>1793</v>
      </c>
      <c r="F765" t="s">
        <v>1797</v>
      </c>
      <c r="G765" t="str">
        <f>YEAR(tblSiparisler[[#This Row],[SiparisTarihi]])&amp;"-"&amp;TEXT(MONTH(tblSiparisler[[#This Row],[SiparisTarihi]]),"00")</f>
        <v>2024-01</v>
      </c>
      <c r="H765">
        <f>YEAR(tblSiparisler[[#This Row],[SiparisTarihi]])</f>
        <v>2024</v>
      </c>
      <c r="I765">
        <f>MONTH(tblSiparisler[[#This Row],[SiparisTarihi]])</f>
        <v>1</v>
      </c>
      <c r="J765" s="18" t="str">
        <f>CHOOSE(tblSiparisler[[#This Row],[AyNo]],"Ocak","Şubat","Mart","Nisan","Mayıs","Haziran","Temmuz","Ağustos","Eylül","Ekim","Kasım","Aralık")</f>
        <v>Ocak</v>
      </c>
    </row>
    <row r="766" spans="1:10">
      <c r="A766">
        <v>765</v>
      </c>
      <c r="B766">
        <v>322</v>
      </c>
      <c r="C766" s="4">
        <v>45967</v>
      </c>
      <c r="D766" t="s">
        <v>1792</v>
      </c>
      <c r="E766" t="s">
        <v>1793</v>
      </c>
      <c r="F766" t="s">
        <v>1794</v>
      </c>
      <c r="G766" t="str">
        <f>YEAR(tblSiparisler[[#This Row],[SiparisTarihi]])&amp;"-"&amp;TEXT(MONTH(tblSiparisler[[#This Row],[SiparisTarihi]]),"00")</f>
        <v>2025-11</v>
      </c>
      <c r="H766">
        <f>YEAR(tblSiparisler[[#This Row],[SiparisTarihi]])</f>
        <v>2025</v>
      </c>
      <c r="I766">
        <f>MONTH(tblSiparisler[[#This Row],[SiparisTarihi]])</f>
        <v>11</v>
      </c>
      <c r="J766" s="18" t="str">
        <f>CHOOSE(tblSiparisler[[#This Row],[AyNo]],"Ocak","Şubat","Mart","Nisan","Mayıs","Haziran","Temmuz","Ağustos","Eylül","Ekim","Kasım","Aralık")</f>
        <v>Kasım</v>
      </c>
    </row>
    <row r="767" spans="1:10">
      <c r="A767">
        <v>766</v>
      </c>
      <c r="B767">
        <v>125</v>
      </c>
      <c r="C767" s="4">
        <v>45353</v>
      </c>
      <c r="D767" t="s">
        <v>1795</v>
      </c>
      <c r="E767" t="s">
        <v>1793</v>
      </c>
      <c r="F767" t="s">
        <v>1797</v>
      </c>
      <c r="G767" t="str">
        <f>YEAR(tblSiparisler[[#This Row],[SiparisTarihi]])&amp;"-"&amp;TEXT(MONTH(tblSiparisler[[#This Row],[SiparisTarihi]]),"00")</f>
        <v>2024-03</v>
      </c>
      <c r="H767">
        <f>YEAR(tblSiparisler[[#This Row],[SiparisTarihi]])</f>
        <v>2024</v>
      </c>
      <c r="I767">
        <f>MONTH(tblSiparisler[[#This Row],[SiparisTarihi]])</f>
        <v>3</v>
      </c>
      <c r="J767" s="18" t="str">
        <f>CHOOSE(tblSiparisler[[#This Row],[AyNo]],"Ocak","Şubat","Mart","Nisan","Mayıs","Haziran","Temmuz","Ağustos","Eylül","Ekim","Kasım","Aralık")</f>
        <v>Mart</v>
      </c>
    </row>
    <row r="768" spans="1:10">
      <c r="A768">
        <v>767</v>
      </c>
      <c r="B768">
        <v>13</v>
      </c>
      <c r="C768" s="4">
        <v>45834</v>
      </c>
      <c r="D768" t="s">
        <v>1792</v>
      </c>
      <c r="E768" t="s">
        <v>1793</v>
      </c>
      <c r="F768" t="s">
        <v>1797</v>
      </c>
      <c r="G768" t="str">
        <f>YEAR(tblSiparisler[[#This Row],[SiparisTarihi]])&amp;"-"&amp;TEXT(MONTH(tblSiparisler[[#This Row],[SiparisTarihi]]),"00")</f>
        <v>2025-06</v>
      </c>
      <c r="H768">
        <f>YEAR(tblSiparisler[[#This Row],[SiparisTarihi]])</f>
        <v>2025</v>
      </c>
      <c r="I768">
        <f>MONTH(tblSiparisler[[#This Row],[SiparisTarihi]])</f>
        <v>6</v>
      </c>
      <c r="J768" s="18" t="str">
        <f>CHOOSE(tblSiparisler[[#This Row],[AyNo]],"Ocak","Şubat","Mart","Nisan","Mayıs","Haziran","Temmuz","Ağustos","Eylül","Ekim","Kasım","Aralık")</f>
        <v>Haziran</v>
      </c>
    </row>
    <row r="769" spans="1:10">
      <c r="A769">
        <v>768</v>
      </c>
      <c r="B769">
        <v>305</v>
      </c>
      <c r="C769" s="4">
        <v>45456</v>
      </c>
      <c r="D769" t="s">
        <v>1792</v>
      </c>
      <c r="E769" t="s">
        <v>1793</v>
      </c>
      <c r="F769" t="s">
        <v>1797</v>
      </c>
      <c r="G769" t="str">
        <f>YEAR(tblSiparisler[[#This Row],[SiparisTarihi]])&amp;"-"&amp;TEXT(MONTH(tblSiparisler[[#This Row],[SiparisTarihi]]),"00")</f>
        <v>2024-06</v>
      </c>
      <c r="H769">
        <f>YEAR(tblSiparisler[[#This Row],[SiparisTarihi]])</f>
        <v>2024</v>
      </c>
      <c r="I769">
        <f>MONTH(tblSiparisler[[#This Row],[SiparisTarihi]])</f>
        <v>6</v>
      </c>
      <c r="J769" s="18" t="str">
        <f>CHOOSE(tblSiparisler[[#This Row],[AyNo]],"Ocak","Şubat","Mart","Nisan","Mayıs","Haziran","Temmuz","Ağustos","Eylül","Ekim","Kasım","Aralık")</f>
        <v>Haziran</v>
      </c>
    </row>
    <row r="770" spans="1:10">
      <c r="A770">
        <v>769</v>
      </c>
      <c r="B770">
        <v>525</v>
      </c>
      <c r="C770" s="4">
        <v>45609</v>
      </c>
      <c r="D770" t="s">
        <v>1795</v>
      </c>
      <c r="E770" t="s">
        <v>1793</v>
      </c>
      <c r="F770" t="s">
        <v>1794</v>
      </c>
      <c r="G770" t="str">
        <f>YEAR(tblSiparisler[[#This Row],[SiparisTarihi]])&amp;"-"&amp;TEXT(MONTH(tblSiparisler[[#This Row],[SiparisTarihi]]),"00")</f>
        <v>2024-11</v>
      </c>
      <c r="H770">
        <f>YEAR(tblSiparisler[[#This Row],[SiparisTarihi]])</f>
        <v>2024</v>
      </c>
      <c r="I770">
        <f>MONTH(tblSiparisler[[#This Row],[SiparisTarihi]])</f>
        <v>11</v>
      </c>
      <c r="J770" s="18" t="str">
        <f>CHOOSE(tblSiparisler[[#This Row],[AyNo]],"Ocak","Şubat","Mart","Nisan","Mayıs","Haziran","Temmuz","Ağustos","Eylül","Ekim","Kasım","Aralık")</f>
        <v>Kasım</v>
      </c>
    </row>
    <row r="771" spans="1:10">
      <c r="A771">
        <v>770</v>
      </c>
      <c r="B771">
        <v>780</v>
      </c>
      <c r="C771" s="4">
        <v>45295</v>
      </c>
      <c r="D771" t="s">
        <v>1792</v>
      </c>
      <c r="E771" t="s">
        <v>1793</v>
      </c>
      <c r="F771" t="s">
        <v>1794</v>
      </c>
      <c r="G771" t="str">
        <f>YEAR(tblSiparisler[[#This Row],[SiparisTarihi]])&amp;"-"&amp;TEXT(MONTH(tblSiparisler[[#This Row],[SiparisTarihi]]),"00")</f>
        <v>2024-01</v>
      </c>
      <c r="H771">
        <f>YEAR(tblSiparisler[[#This Row],[SiparisTarihi]])</f>
        <v>2024</v>
      </c>
      <c r="I771">
        <f>MONTH(tblSiparisler[[#This Row],[SiparisTarihi]])</f>
        <v>1</v>
      </c>
      <c r="J771" s="18" t="str">
        <f>CHOOSE(tblSiparisler[[#This Row],[AyNo]],"Ocak","Şubat","Mart","Nisan","Mayıs","Haziran","Temmuz","Ağustos","Eylül","Ekim","Kasım","Aralık")</f>
        <v>Ocak</v>
      </c>
    </row>
    <row r="772" spans="1:10">
      <c r="A772">
        <v>771</v>
      </c>
      <c r="B772">
        <v>534</v>
      </c>
      <c r="C772" s="4">
        <v>45908</v>
      </c>
      <c r="D772" t="s">
        <v>1792</v>
      </c>
      <c r="E772" t="s">
        <v>1793</v>
      </c>
      <c r="F772" t="s">
        <v>1797</v>
      </c>
      <c r="G772" t="str">
        <f>YEAR(tblSiparisler[[#This Row],[SiparisTarihi]])&amp;"-"&amp;TEXT(MONTH(tblSiparisler[[#This Row],[SiparisTarihi]]),"00")</f>
        <v>2025-09</v>
      </c>
      <c r="H772">
        <f>YEAR(tblSiparisler[[#This Row],[SiparisTarihi]])</f>
        <v>2025</v>
      </c>
      <c r="I772">
        <f>MONTH(tblSiparisler[[#This Row],[SiparisTarihi]])</f>
        <v>9</v>
      </c>
      <c r="J772" s="18" t="str">
        <f>CHOOSE(tblSiparisler[[#This Row],[AyNo]],"Ocak","Şubat","Mart","Nisan","Mayıs","Haziran","Temmuz","Ağustos","Eylül","Ekim","Kasım","Aralık")</f>
        <v>Eylül</v>
      </c>
    </row>
    <row r="773" spans="1:10">
      <c r="A773">
        <v>772</v>
      </c>
      <c r="B773">
        <v>340</v>
      </c>
      <c r="C773" s="4">
        <v>45867</v>
      </c>
      <c r="D773" t="s">
        <v>1792</v>
      </c>
      <c r="E773" t="s">
        <v>1793</v>
      </c>
      <c r="F773" t="s">
        <v>1794</v>
      </c>
      <c r="G773" t="str">
        <f>YEAR(tblSiparisler[[#This Row],[SiparisTarihi]])&amp;"-"&amp;TEXT(MONTH(tblSiparisler[[#This Row],[SiparisTarihi]]),"00")</f>
        <v>2025-07</v>
      </c>
      <c r="H773">
        <f>YEAR(tblSiparisler[[#This Row],[SiparisTarihi]])</f>
        <v>2025</v>
      </c>
      <c r="I773">
        <f>MONTH(tblSiparisler[[#This Row],[SiparisTarihi]])</f>
        <v>7</v>
      </c>
      <c r="J773" s="18" t="str">
        <f>CHOOSE(tblSiparisler[[#This Row],[AyNo]],"Ocak","Şubat","Mart","Nisan","Mayıs","Haziran","Temmuz","Ağustos","Eylül","Ekim","Kasım","Aralık")</f>
        <v>Temmuz</v>
      </c>
    </row>
    <row r="774" spans="1:10">
      <c r="A774">
        <v>773</v>
      </c>
      <c r="B774">
        <v>796</v>
      </c>
      <c r="C774" s="4">
        <v>45366</v>
      </c>
      <c r="D774" t="s">
        <v>1792</v>
      </c>
      <c r="E774" t="s">
        <v>1802</v>
      </c>
      <c r="F774" t="s">
        <v>1794</v>
      </c>
      <c r="G774" t="str">
        <f>YEAR(tblSiparisler[[#This Row],[SiparisTarihi]])&amp;"-"&amp;TEXT(MONTH(tblSiparisler[[#This Row],[SiparisTarihi]]),"00")</f>
        <v>2024-03</v>
      </c>
      <c r="H774">
        <f>YEAR(tblSiparisler[[#This Row],[SiparisTarihi]])</f>
        <v>2024</v>
      </c>
      <c r="I774">
        <f>MONTH(tblSiparisler[[#This Row],[SiparisTarihi]])</f>
        <v>3</v>
      </c>
      <c r="J774" s="18" t="str">
        <f>CHOOSE(tblSiparisler[[#This Row],[AyNo]],"Ocak","Şubat","Mart","Nisan","Mayıs","Haziran","Temmuz","Ağustos","Eylül","Ekim","Kasım","Aralık")</f>
        <v>Mart</v>
      </c>
    </row>
    <row r="775" spans="1:10">
      <c r="A775">
        <v>774</v>
      </c>
      <c r="B775">
        <v>218</v>
      </c>
      <c r="C775" s="4">
        <v>45894</v>
      </c>
      <c r="D775" t="s">
        <v>1801</v>
      </c>
      <c r="E775" t="s">
        <v>1798</v>
      </c>
      <c r="F775" t="s">
        <v>1797</v>
      </c>
      <c r="G775" t="str">
        <f>YEAR(tblSiparisler[[#This Row],[SiparisTarihi]])&amp;"-"&amp;TEXT(MONTH(tblSiparisler[[#This Row],[SiparisTarihi]]),"00")</f>
        <v>2025-08</v>
      </c>
      <c r="H775">
        <f>YEAR(tblSiparisler[[#This Row],[SiparisTarihi]])</f>
        <v>2025</v>
      </c>
      <c r="I775">
        <f>MONTH(tblSiparisler[[#This Row],[SiparisTarihi]])</f>
        <v>8</v>
      </c>
      <c r="J775" s="18" t="str">
        <f>CHOOSE(tblSiparisler[[#This Row],[AyNo]],"Ocak","Şubat","Mart","Nisan","Mayıs","Haziran","Temmuz","Ağustos","Eylül","Ekim","Kasım","Aralık")</f>
        <v>Ağustos</v>
      </c>
    </row>
    <row r="776" spans="1:10">
      <c r="A776">
        <v>775</v>
      </c>
      <c r="B776">
        <v>794</v>
      </c>
      <c r="C776" s="4">
        <v>45713</v>
      </c>
      <c r="D776" t="s">
        <v>1801</v>
      </c>
      <c r="E776" t="s">
        <v>1793</v>
      </c>
      <c r="F776" t="s">
        <v>1794</v>
      </c>
      <c r="G776" t="str">
        <f>YEAR(tblSiparisler[[#This Row],[SiparisTarihi]])&amp;"-"&amp;TEXT(MONTH(tblSiparisler[[#This Row],[SiparisTarihi]]),"00")</f>
        <v>2025-02</v>
      </c>
      <c r="H776">
        <f>YEAR(tblSiparisler[[#This Row],[SiparisTarihi]])</f>
        <v>2025</v>
      </c>
      <c r="I776">
        <f>MONTH(tblSiparisler[[#This Row],[SiparisTarihi]])</f>
        <v>2</v>
      </c>
      <c r="J776" s="18" t="str">
        <f>CHOOSE(tblSiparisler[[#This Row],[AyNo]],"Ocak","Şubat","Mart","Nisan","Mayıs","Haziran","Temmuz","Ağustos","Eylül","Ekim","Kasım","Aralık")</f>
        <v>Şubat</v>
      </c>
    </row>
    <row r="777" spans="1:10">
      <c r="A777">
        <v>776</v>
      </c>
      <c r="B777">
        <v>276</v>
      </c>
      <c r="C777" s="4">
        <v>45755</v>
      </c>
      <c r="D777" t="s">
        <v>1792</v>
      </c>
      <c r="E777" t="s">
        <v>1793</v>
      </c>
      <c r="F777" t="s">
        <v>1794</v>
      </c>
      <c r="G777" t="str">
        <f>YEAR(tblSiparisler[[#This Row],[SiparisTarihi]])&amp;"-"&amp;TEXT(MONTH(tblSiparisler[[#This Row],[SiparisTarihi]]),"00")</f>
        <v>2025-04</v>
      </c>
      <c r="H777">
        <f>YEAR(tblSiparisler[[#This Row],[SiparisTarihi]])</f>
        <v>2025</v>
      </c>
      <c r="I777">
        <f>MONTH(tblSiparisler[[#This Row],[SiparisTarihi]])</f>
        <v>4</v>
      </c>
      <c r="J777" s="18" t="str">
        <f>CHOOSE(tblSiparisler[[#This Row],[AyNo]],"Ocak","Şubat","Mart","Nisan","Mayıs","Haziran","Temmuz","Ağustos","Eylül","Ekim","Kasım","Aralık")</f>
        <v>Nisan</v>
      </c>
    </row>
    <row r="778" spans="1:10">
      <c r="A778">
        <v>777</v>
      </c>
      <c r="B778">
        <v>701</v>
      </c>
      <c r="C778" s="4">
        <v>45598</v>
      </c>
      <c r="D778" t="s">
        <v>1801</v>
      </c>
      <c r="E778" t="s">
        <v>1793</v>
      </c>
      <c r="F778" t="s">
        <v>1794</v>
      </c>
      <c r="G778" t="str">
        <f>YEAR(tblSiparisler[[#This Row],[SiparisTarihi]])&amp;"-"&amp;TEXT(MONTH(tblSiparisler[[#This Row],[SiparisTarihi]]),"00")</f>
        <v>2024-11</v>
      </c>
      <c r="H778">
        <f>YEAR(tblSiparisler[[#This Row],[SiparisTarihi]])</f>
        <v>2024</v>
      </c>
      <c r="I778">
        <f>MONTH(tblSiparisler[[#This Row],[SiparisTarihi]])</f>
        <v>11</v>
      </c>
      <c r="J778" s="18" t="str">
        <f>CHOOSE(tblSiparisler[[#This Row],[AyNo]],"Ocak","Şubat","Mart","Nisan","Mayıs","Haziran","Temmuz","Ağustos","Eylül","Ekim","Kasım","Aralık")</f>
        <v>Kasım</v>
      </c>
    </row>
    <row r="779" spans="1:10">
      <c r="A779">
        <v>778</v>
      </c>
      <c r="B779">
        <v>85</v>
      </c>
      <c r="C779" s="4">
        <v>45526</v>
      </c>
      <c r="D779" t="s">
        <v>1795</v>
      </c>
      <c r="E779" t="s">
        <v>1793</v>
      </c>
      <c r="F779" t="s">
        <v>1794</v>
      </c>
      <c r="G779" t="str">
        <f>YEAR(tblSiparisler[[#This Row],[SiparisTarihi]])&amp;"-"&amp;TEXT(MONTH(tblSiparisler[[#This Row],[SiparisTarihi]]),"00")</f>
        <v>2024-08</v>
      </c>
      <c r="H779">
        <f>YEAR(tblSiparisler[[#This Row],[SiparisTarihi]])</f>
        <v>2024</v>
      </c>
      <c r="I779">
        <f>MONTH(tblSiparisler[[#This Row],[SiparisTarihi]])</f>
        <v>8</v>
      </c>
      <c r="J779" s="18" t="str">
        <f>CHOOSE(tblSiparisler[[#This Row],[AyNo]],"Ocak","Şubat","Mart","Nisan","Mayıs","Haziran","Temmuz","Ağustos","Eylül","Ekim","Kasım","Aralık")</f>
        <v>Ağustos</v>
      </c>
    </row>
    <row r="780" spans="1:10">
      <c r="A780">
        <v>779</v>
      </c>
      <c r="B780">
        <v>359</v>
      </c>
      <c r="C780" s="4">
        <v>45900</v>
      </c>
      <c r="D780" t="s">
        <v>1792</v>
      </c>
      <c r="E780" t="s">
        <v>1793</v>
      </c>
      <c r="F780" t="s">
        <v>1799</v>
      </c>
      <c r="G780" t="str">
        <f>YEAR(tblSiparisler[[#This Row],[SiparisTarihi]])&amp;"-"&amp;TEXT(MONTH(tblSiparisler[[#This Row],[SiparisTarihi]]),"00")</f>
        <v>2025-08</v>
      </c>
      <c r="H780">
        <f>YEAR(tblSiparisler[[#This Row],[SiparisTarihi]])</f>
        <v>2025</v>
      </c>
      <c r="I780">
        <f>MONTH(tblSiparisler[[#This Row],[SiparisTarihi]])</f>
        <v>8</v>
      </c>
      <c r="J780" s="18" t="str">
        <f>CHOOSE(tblSiparisler[[#This Row],[AyNo]],"Ocak","Şubat","Mart","Nisan","Mayıs","Haziran","Temmuz","Ağustos","Eylül","Ekim","Kasım","Aralık")</f>
        <v>Ağustos</v>
      </c>
    </row>
    <row r="781" spans="1:10">
      <c r="A781">
        <v>780</v>
      </c>
      <c r="B781">
        <v>482</v>
      </c>
      <c r="C781" s="4">
        <v>45312</v>
      </c>
      <c r="D781" t="s">
        <v>1792</v>
      </c>
      <c r="E781" t="s">
        <v>1793</v>
      </c>
      <c r="F781" t="s">
        <v>1794</v>
      </c>
      <c r="G781" t="str">
        <f>YEAR(tblSiparisler[[#This Row],[SiparisTarihi]])&amp;"-"&amp;TEXT(MONTH(tblSiparisler[[#This Row],[SiparisTarihi]]),"00")</f>
        <v>2024-01</v>
      </c>
      <c r="H781">
        <f>YEAR(tblSiparisler[[#This Row],[SiparisTarihi]])</f>
        <v>2024</v>
      </c>
      <c r="I781">
        <f>MONTH(tblSiparisler[[#This Row],[SiparisTarihi]])</f>
        <v>1</v>
      </c>
      <c r="J781" s="18" t="str">
        <f>CHOOSE(tblSiparisler[[#This Row],[AyNo]],"Ocak","Şubat","Mart","Nisan","Mayıs","Haziran","Temmuz","Ağustos","Eylül","Ekim","Kasım","Aralık")</f>
        <v>Ocak</v>
      </c>
    </row>
    <row r="782" spans="1:10">
      <c r="A782">
        <v>781</v>
      </c>
      <c r="B782">
        <v>680</v>
      </c>
      <c r="C782" s="4">
        <v>45865</v>
      </c>
      <c r="D782" t="s">
        <v>1792</v>
      </c>
      <c r="E782" t="s">
        <v>1798</v>
      </c>
      <c r="F782" t="s">
        <v>1794</v>
      </c>
      <c r="G782" t="str">
        <f>YEAR(tblSiparisler[[#This Row],[SiparisTarihi]])&amp;"-"&amp;TEXT(MONTH(tblSiparisler[[#This Row],[SiparisTarihi]]),"00")</f>
        <v>2025-07</v>
      </c>
      <c r="H782">
        <f>YEAR(tblSiparisler[[#This Row],[SiparisTarihi]])</f>
        <v>2025</v>
      </c>
      <c r="I782">
        <f>MONTH(tblSiparisler[[#This Row],[SiparisTarihi]])</f>
        <v>7</v>
      </c>
      <c r="J782" s="18" t="str">
        <f>CHOOSE(tblSiparisler[[#This Row],[AyNo]],"Ocak","Şubat","Mart","Nisan","Mayıs","Haziran","Temmuz","Ağustos","Eylül","Ekim","Kasım","Aralık")</f>
        <v>Temmuz</v>
      </c>
    </row>
    <row r="783" spans="1:10">
      <c r="A783">
        <v>782</v>
      </c>
      <c r="B783">
        <v>482</v>
      </c>
      <c r="C783" s="4">
        <v>45367</v>
      </c>
      <c r="D783" t="s">
        <v>1792</v>
      </c>
      <c r="E783" t="s">
        <v>1793</v>
      </c>
      <c r="F783" t="s">
        <v>1797</v>
      </c>
      <c r="G783" t="str">
        <f>YEAR(tblSiparisler[[#This Row],[SiparisTarihi]])&amp;"-"&amp;TEXT(MONTH(tblSiparisler[[#This Row],[SiparisTarihi]]),"00")</f>
        <v>2024-03</v>
      </c>
      <c r="H783">
        <f>YEAR(tblSiparisler[[#This Row],[SiparisTarihi]])</f>
        <v>2024</v>
      </c>
      <c r="I783">
        <f>MONTH(tblSiparisler[[#This Row],[SiparisTarihi]])</f>
        <v>3</v>
      </c>
      <c r="J783" s="18" t="str">
        <f>CHOOSE(tblSiparisler[[#This Row],[AyNo]],"Ocak","Şubat","Mart","Nisan","Mayıs","Haziran","Temmuz","Ağustos","Eylül","Ekim","Kasım","Aralık")</f>
        <v>Mart</v>
      </c>
    </row>
    <row r="784" spans="1:10">
      <c r="A784">
        <v>783</v>
      </c>
      <c r="B784">
        <v>627</v>
      </c>
      <c r="C784" s="4">
        <v>46007</v>
      </c>
      <c r="D784" t="s">
        <v>1795</v>
      </c>
      <c r="E784" t="s">
        <v>1793</v>
      </c>
      <c r="F784" t="s">
        <v>1794</v>
      </c>
      <c r="G784" t="str">
        <f>YEAR(tblSiparisler[[#This Row],[SiparisTarihi]])&amp;"-"&amp;TEXT(MONTH(tblSiparisler[[#This Row],[SiparisTarihi]]),"00")</f>
        <v>2025-12</v>
      </c>
      <c r="H784">
        <f>YEAR(tblSiparisler[[#This Row],[SiparisTarihi]])</f>
        <v>2025</v>
      </c>
      <c r="I784">
        <f>MONTH(tblSiparisler[[#This Row],[SiparisTarihi]])</f>
        <v>12</v>
      </c>
      <c r="J784" s="18" t="str">
        <f>CHOOSE(tblSiparisler[[#This Row],[AyNo]],"Ocak","Şubat","Mart","Nisan","Mayıs","Haziran","Temmuz","Ağustos","Eylül","Ekim","Kasım","Aralık")</f>
        <v>Aralık</v>
      </c>
    </row>
    <row r="785" spans="1:10">
      <c r="A785">
        <v>784</v>
      </c>
      <c r="B785">
        <v>363</v>
      </c>
      <c r="C785" s="4">
        <v>45989</v>
      </c>
      <c r="D785" t="s">
        <v>1792</v>
      </c>
      <c r="E785" t="s">
        <v>1800</v>
      </c>
      <c r="F785" t="s">
        <v>1797</v>
      </c>
      <c r="G785" t="str">
        <f>YEAR(tblSiparisler[[#This Row],[SiparisTarihi]])&amp;"-"&amp;TEXT(MONTH(tblSiparisler[[#This Row],[SiparisTarihi]]),"00")</f>
        <v>2025-11</v>
      </c>
      <c r="H785">
        <f>YEAR(tblSiparisler[[#This Row],[SiparisTarihi]])</f>
        <v>2025</v>
      </c>
      <c r="I785">
        <f>MONTH(tblSiparisler[[#This Row],[SiparisTarihi]])</f>
        <v>11</v>
      </c>
      <c r="J785" s="18" t="str">
        <f>CHOOSE(tblSiparisler[[#This Row],[AyNo]],"Ocak","Şubat","Mart","Nisan","Mayıs","Haziran","Temmuz","Ağustos","Eylül","Ekim","Kasım","Aralık")</f>
        <v>Kasım</v>
      </c>
    </row>
    <row r="786" spans="1:10">
      <c r="A786">
        <v>785</v>
      </c>
      <c r="B786">
        <v>380</v>
      </c>
      <c r="C786" s="4">
        <v>45392</v>
      </c>
      <c r="D786" t="s">
        <v>1792</v>
      </c>
      <c r="E786" t="s">
        <v>1798</v>
      </c>
      <c r="F786" t="s">
        <v>1794</v>
      </c>
      <c r="G786" t="str">
        <f>YEAR(tblSiparisler[[#This Row],[SiparisTarihi]])&amp;"-"&amp;TEXT(MONTH(tblSiparisler[[#This Row],[SiparisTarihi]]),"00")</f>
        <v>2024-04</v>
      </c>
      <c r="H786">
        <f>YEAR(tblSiparisler[[#This Row],[SiparisTarihi]])</f>
        <v>2024</v>
      </c>
      <c r="I786">
        <f>MONTH(tblSiparisler[[#This Row],[SiparisTarihi]])</f>
        <v>4</v>
      </c>
      <c r="J786" s="18" t="str">
        <f>CHOOSE(tblSiparisler[[#This Row],[AyNo]],"Ocak","Şubat","Mart","Nisan","Mayıs","Haziran","Temmuz","Ağustos","Eylül","Ekim","Kasım","Aralık")</f>
        <v>Nisan</v>
      </c>
    </row>
    <row r="787" spans="1:10">
      <c r="A787">
        <v>786</v>
      </c>
      <c r="B787">
        <v>790</v>
      </c>
      <c r="C787" s="4">
        <v>45612</v>
      </c>
      <c r="D787" t="s">
        <v>1792</v>
      </c>
      <c r="E787" t="s">
        <v>1793</v>
      </c>
      <c r="F787" t="s">
        <v>1799</v>
      </c>
      <c r="G787" t="str">
        <f>YEAR(tblSiparisler[[#This Row],[SiparisTarihi]])&amp;"-"&amp;TEXT(MONTH(tblSiparisler[[#This Row],[SiparisTarihi]]),"00")</f>
        <v>2024-11</v>
      </c>
      <c r="H787">
        <f>YEAR(tblSiparisler[[#This Row],[SiparisTarihi]])</f>
        <v>2024</v>
      </c>
      <c r="I787">
        <f>MONTH(tblSiparisler[[#This Row],[SiparisTarihi]])</f>
        <v>11</v>
      </c>
      <c r="J787" s="18" t="str">
        <f>CHOOSE(tblSiparisler[[#This Row],[AyNo]],"Ocak","Şubat","Mart","Nisan","Mayıs","Haziran","Temmuz","Ağustos","Eylül","Ekim","Kasım","Aralık")</f>
        <v>Kasım</v>
      </c>
    </row>
    <row r="788" spans="1:10">
      <c r="A788">
        <v>787</v>
      </c>
      <c r="B788">
        <v>389</v>
      </c>
      <c r="C788" s="4">
        <v>45370</v>
      </c>
      <c r="D788" t="s">
        <v>1792</v>
      </c>
      <c r="E788" t="s">
        <v>1800</v>
      </c>
      <c r="F788" t="s">
        <v>1797</v>
      </c>
      <c r="G788" t="str">
        <f>YEAR(tblSiparisler[[#This Row],[SiparisTarihi]])&amp;"-"&amp;TEXT(MONTH(tblSiparisler[[#This Row],[SiparisTarihi]]),"00")</f>
        <v>2024-03</v>
      </c>
      <c r="H788">
        <f>YEAR(tblSiparisler[[#This Row],[SiparisTarihi]])</f>
        <v>2024</v>
      </c>
      <c r="I788">
        <f>MONTH(tblSiparisler[[#This Row],[SiparisTarihi]])</f>
        <v>3</v>
      </c>
      <c r="J788" s="18" t="str">
        <f>CHOOSE(tblSiparisler[[#This Row],[AyNo]],"Ocak","Şubat","Mart","Nisan","Mayıs","Haziran","Temmuz","Ağustos","Eylül","Ekim","Kasım","Aralık")</f>
        <v>Mart</v>
      </c>
    </row>
    <row r="789" spans="1:10">
      <c r="A789">
        <v>788</v>
      </c>
      <c r="B789">
        <v>202</v>
      </c>
      <c r="C789" s="4">
        <v>45543</v>
      </c>
      <c r="D789" t="s">
        <v>1792</v>
      </c>
      <c r="E789" t="s">
        <v>1793</v>
      </c>
      <c r="F789" t="s">
        <v>1797</v>
      </c>
      <c r="G789" t="str">
        <f>YEAR(tblSiparisler[[#This Row],[SiparisTarihi]])&amp;"-"&amp;TEXT(MONTH(tblSiparisler[[#This Row],[SiparisTarihi]]),"00")</f>
        <v>2024-09</v>
      </c>
      <c r="H789">
        <f>YEAR(tblSiparisler[[#This Row],[SiparisTarihi]])</f>
        <v>2024</v>
      </c>
      <c r="I789">
        <f>MONTH(tblSiparisler[[#This Row],[SiparisTarihi]])</f>
        <v>9</v>
      </c>
      <c r="J789" s="18" t="str">
        <f>CHOOSE(tblSiparisler[[#This Row],[AyNo]],"Ocak","Şubat","Mart","Nisan","Mayıs","Haziran","Temmuz","Ağustos","Eylül","Ekim","Kasım","Aralık")</f>
        <v>Eylül</v>
      </c>
    </row>
    <row r="790" spans="1:10">
      <c r="A790">
        <v>789</v>
      </c>
      <c r="B790">
        <v>792</v>
      </c>
      <c r="C790" s="4">
        <v>45670</v>
      </c>
      <c r="D790" t="s">
        <v>1795</v>
      </c>
      <c r="E790" t="s">
        <v>1793</v>
      </c>
      <c r="F790" t="s">
        <v>1794</v>
      </c>
      <c r="G790" t="str">
        <f>YEAR(tblSiparisler[[#This Row],[SiparisTarihi]])&amp;"-"&amp;TEXT(MONTH(tblSiparisler[[#This Row],[SiparisTarihi]]),"00")</f>
        <v>2025-01</v>
      </c>
      <c r="H790">
        <f>YEAR(tblSiparisler[[#This Row],[SiparisTarihi]])</f>
        <v>2025</v>
      </c>
      <c r="I790">
        <f>MONTH(tblSiparisler[[#This Row],[SiparisTarihi]])</f>
        <v>1</v>
      </c>
      <c r="J790" s="18" t="str">
        <f>CHOOSE(tblSiparisler[[#This Row],[AyNo]],"Ocak","Şubat","Mart","Nisan","Mayıs","Haziran","Temmuz","Ağustos","Eylül","Ekim","Kasım","Aralık")</f>
        <v>Ocak</v>
      </c>
    </row>
    <row r="791" spans="1:10">
      <c r="A791">
        <v>790</v>
      </c>
      <c r="B791">
        <v>798</v>
      </c>
      <c r="C791" s="4">
        <v>45931</v>
      </c>
      <c r="D791" t="s">
        <v>1795</v>
      </c>
      <c r="E791" t="s">
        <v>1798</v>
      </c>
      <c r="F791" t="s">
        <v>1799</v>
      </c>
      <c r="G791" t="str">
        <f>YEAR(tblSiparisler[[#This Row],[SiparisTarihi]])&amp;"-"&amp;TEXT(MONTH(tblSiparisler[[#This Row],[SiparisTarihi]]),"00")</f>
        <v>2025-10</v>
      </c>
      <c r="H791">
        <f>YEAR(tblSiparisler[[#This Row],[SiparisTarihi]])</f>
        <v>2025</v>
      </c>
      <c r="I791">
        <f>MONTH(tblSiparisler[[#This Row],[SiparisTarihi]])</f>
        <v>10</v>
      </c>
      <c r="J791" s="18" t="str">
        <f>CHOOSE(tblSiparisler[[#This Row],[AyNo]],"Ocak","Şubat","Mart","Nisan","Mayıs","Haziran","Temmuz","Ağustos","Eylül","Ekim","Kasım","Aralık")</f>
        <v>Ekim</v>
      </c>
    </row>
    <row r="792" spans="1:10">
      <c r="A792">
        <v>791</v>
      </c>
      <c r="B792">
        <v>707</v>
      </c>
      <c r="C792" s="4">
        <v>45833</v>
      </c>
      <c r="D792" t="s">
        <v>1795</v>
      </c>
      <c r="E792" t="s">
        <v>1793</v>
      </c>
      <c r="F792" t="s">
        <v>1794</v>
      </c>
      <c r="G792" t="str">
        <f>YEAR(tblSiparisler[[#This Row],[SiparisTarihi]])&amp;"-"&amp;TEXT(MONTH(tblSiparisler[[#This Row],[SiparisTarihi]]),"00")</f>
        <v>2025-06</v>
      </c>
      <c r="H792">
        <f>YEAR(tblSiparisler[[#This Row],[SiparisTarihi]])</f>
        <v>2025</v>
      </c>
      <c r="I792">
        <f>MONTH(tblSiparisler[[#This Row],[SiparisTarihi]])</f>
        <v>6</v>
      </c>
      <c r="J792" s="18" t="str">
        <f>CHOOSE(tblSiparisler[[#This Row],[AyNo]],"Ocak","Şubat","Mart","Nisan","Mayıs","Haziran","Temmuz","Ağustos","Eylül","Ekim","Kasım","Aralık")</f>
        <v>Haziran</v>
      </c>
    </row>
    <row r="793" spans="1:10">
      <c r="A793">
        <v>792</v>
      </c>
      <c r="B793">
        <v>229</v>
      </c>
      <c r="C793" s="4">
        <v>45466</v>
      </c>
      <c r="D793" t="s">
        <v>1792</v>
      </c>
      <c r="E793" t="s">
        <v>1793</v>
      </c>
      <c r="F793" t="s">
        <v>1794</v>
      </c>
      <c r="G793" t="str">
        <f>YEAR(tblSiparisler[[#This Row],[SiparisTarihi]])&amp;"-"&amp;TEXT(MONTH(tblSiparisler[[#This Row],[SiparisTarihi]]),"00")</f>
        <v>2024-06</v>
      </c>
      <c r="H793">
        <f>YEAR(tblSiparisler[[#This Row],[SiparisTarihi]])</f>
        <v>2024</v>
      </c>
      <c r="I793">
        <f>MONTH(tblSiparisler[[#This Row],[SiparisTarihi]])</f>
        <v>6</v>
      </c>
      <c r="J793" s="18" t="str">
        <f>CHOOSE(tblSiparisler[[#This Row],[AyNo]],"Ocak","Şubat","Mart","Nisan","Mayıs","Haziran","Temmuz","Ağustos","Eylül","Ekim","Kasım","Aralık")</f>
        <v>Haziran</v>
      </c>
    </row>
    <row r="794" spans="1:10">
      <c r="A794">
        <v>793</v>
      </c>
      <c r="B794">
        <v>573</v>
      </c>
      <c r="C794" s="4">
        <v>45669</v>
      </c>
      <c r="D794" t="s">
        <v>1795</v>
      </c>
      <c r="E794" t="s">
        <v>1800</v>
      </c>
      <c r="F794" t="s">
        <v>1797</v>
      </c>
      <c r="G794" t="str">
        <f>YEAR(tblSiparisler[[#This Row],[SiparisTarihi]])&amp;"-"&amp;TEXT(MONTH(tblSiparisler[[#This Row],[SiparisTarihi]]),"00")</f>
        <v>2025-01</v>
      </c>
      <c r="H794">
        <f>YEAR(tblSiparisler[[#This Row],[SiparisTarihi]])</f>
        <v>2025</v>
      </c>
      <c r="I794">
        <f>MONTH(tblSiparisler[[#This Row],[SiparisTarihi]])</f>
        <v>1</v>
      </c>
      <c r="J794" s="18" t="str">
        <f>CHOOSE(tblSiparisler[[#This Row],[AyNo]],"Ocak","Şubat","Mart","Nisan","Mayıs","Haziran","Temmuz","Ağustos","Eylül","Ekim","Kasım","Aralık")</f>
        <v>Ocak</v>
      </c>
    </row>
    <row r="795" spans="1:10">
      <c r="A795">
        <v>794</v>
      </c>
      <c r="B795">
        <v>305</v>
      </c>
      <c r="C795" s="4">
        <v>45938</v>
      </c>
      <c r="D795" t="s">
        <v>1792</v>
      </c>
      <c r="E795" t="s">
        <v>1793</v>
      </c>
      <c r="F795" t="s">
        <v>1794</v>
      </c>
      <c r="G795" t="str">
        <f>YEAR(tblSiparisler[[#This Row],[SiparisTarihi]])&amp;"-"&amp;TEXT(MONTH(tblSiparisler[[#This Row],[SiparisTarihi]]),"00")</f>
        <v>2025-10</v>
      </c>
      <c r="H795">
        <f>YEAR(tblSiparisler[[#This Row],[SiparisTarihi]])</f>
        <v>2025</v>
      </c>
      <c r="I795">
        <f>MONTH(tblSiparisler[[#This Row],[SiparisTarihi]])</f>
        <v>10</v>
      </c>
      <c r="J795" s="18" t="str">
        <f>CHOOSE(tblSiparisler[[#This Row],[AyNo]],"Ocak","Şubat","Mart","Nisan","Mayıs","Haziran","Temmuz","Ağustos","Eylül","Ekim","Kasım","Aralık")</f>
        <v>Ekim</v>
      </c>
    </row>
    <row r="796" spans="1:10">
      <c r="A796">
        <v>795</v>
      </c>
      <c r="B796">
        <v>533</v>
      </c>
      <c r="C796" s="4">
        <v>45773</v>
      </c>
      <c r="D796" t="s">
        <v>1792</v>
      </c>
      <c r="E796" t="s">
        <v>1793</v>
      </c>
      <c r="F796" t="s">
        <v>1797</v>
      </c>
      <c r="G796" t="str">
        <f>YEAR(tblSiparisler[[#This Row],[SiparisTarihi]])&amp;"-"&amp;TEXT(MONTH(tblSiparisler[[#This Row],[SiparisTarihi]]),"00")</f>
        <v>2025-04</v>
      </c>
      <c r="H796">
        <f>YEAR(tblSiparisler[[#This Row],[SiparisTarihi]])</f>
        <v>2025</v>
      </c>
      <c r="I796">
        <f>MONTH(tblSiparisler[[#This Row],[SiparisTarihi]])</f>
        <v>4</v>
      </c>
      <c r="J796" s="18" t="str">
        <f>CHOOSE(tblSiparisler[[#This Row],[AyNo]],"Ocak","Şubat","Mart","Nisan","Mayıs","Haziran","Temmuz","Ağustos","Eylül","Ekim","Kasım","Aralık")</f>
        <v>Nisan</v>
      </c>
    </row>
    <row r="797" spans="1:10">
      <c r="A797">
        <v>796</v>
      </c>
      <c r="B797">
        <v>20</v>
      </c>
      <c r="C797" s="4">
        <v>45523</v>
      </c>
      <c r="D797" t="s">
        <v>1795</v>
      </c>
      <c r="E797" t="s">
        <v>1793</v>
      </c>
      <c r="F797" t="s">
        <v>1794</v>
      </c>
      <c r="G797" t="str">
        <f>YEAR(tblSiparisler[[#This Row],[SiparisTarihi]])&amp;"-"&amp;TEXT(MONTH(tblSiparisler[[#This Row],[SiparisTarihi]]),"00")</f>
        <v>2024-08</v>
      </c>
      <c r="H797">
        <f>YEAR(tblSiparisler[[#This Row],[SiparisTarihi]])</f>
        <v>2024</v>
      </c>
      <c r="I797">
        <f>MONTH(tblSiparisler[[#This Row],[SiparisTarihi]])</f>
        <v>8</v>
      </c>
      <c r="J797" s="18" t="str">
        <f>CHOOSE(tblSiparisler[[#This Row],[AyNo]],"Ocak","Şubat","Mart","Nisan","Mayıs","Haziran","Temmuz","Ağustos","Eylül","Ekim","Kasım","Aralık")</f>
        <v>Ağustos</v>
      </c>
    </row>
    <row r="798" spans="1:10">
      <c r="A798">
        <v>797</v>
      </c>
      <c r="B798">
        <v>549</v>
      </c>
      <c r="C798" s="4">
        <v>45330</v>
      </c>
      <c r="D798" t="s">
        <v>1792</v>
      </c>
      <c r="E798" t="s">
        <v>1793</v>
      </c>
      <c r="F798" t="s">
        <v>1799</v>
      </c>
      <c r="G798" t="str">
        <f>YEAR(tblSiparisler[[#This Row],[SiparisTarihi]])&amp;"-"&amp;TEXT(MONTH(tblSiparisler[[#This Row],[SiparisTarihi]]),"00")</f>
        <v>2024-02</v>
      </c>
      <c r="H798">
        <f>YEAR(tblSiparisler[[#This Row],[SiparisTarihi]])</f>
        <v>2024</v>
      </c>
      <c r="I798">
        <f>MONTH(tblSiparisler[[#This Row],[SiparisTarihi]])</f>
        <v>2</v>
      </c>
      <c r="J798" s="18" t="str">
        <f>CHOOSE(tblSiparisler[[#This Row],[AyNo]],"Ocak","Şubat","Mart","Nisan","Mayıs","Haziran","Temmuz","Ağustos","Eylül","Ekim","Kasım","Aralık")</f>
        <v>Şubat</v>
      </c>
    </row>
    <row r="799" spans="1:10">
      <c r="A799">
        <v>798</v>
      </c>
      <c r="B799">
        <v>275</v>
      </c>
      <c r="C799" s="4">
        <v>45830</v>
      </c>
      <c r="D799" t="s">
        <v>1792</v>
      </c>
      <c r="E799" t="s">
        <v>1793</v>
      </c>
      <c r="F799" t="s">
        <v>1794</v>
      </c>
      <c r="G799" t="str">
        <f>YEAR(tblSiparisler[[#This Row],[SiparisTarihi]])&amp;"-"&amp;TEXT(MONTH(tblSiparisler[[#This Row],[SiparisTarihi]]),"00")</f>
        <v>2025-06</v>
      </c>
      <c r="H799">
        <f>YEAR(tblSiparisler[[#This Row],[SiparisTarihi]])</f>
        <v>2025</v>
      </c>
      <c r="I799">
        <f>MONTH(tblSiparisler[[#This Row],[SiparisTarihi]])</f>
        <v>6</v>
      </c>
      <c r="J799" s="18" t="str">
        <f>CHOOSE(tblSiparisler[[#This Row],[AyNo]],"Ocak","Şubat","Mart","Nisan","Mayıs","Haziran","Temmuz","Ağustos","Eylül","Ekim","Kasım","Aralık")</f>
        <v>Haziran</v>
      </c>
    </row>
    <row r="800" spans="1:10">
      <c r="A800">
        <v>799</v>
      </c>
      <c r="B800">
        <v>568</v>
      </c>
      <c r="C800" s="4">
        <v>45757</v>
      </c>
      <c r="D800" t="s">
        <v>1792</v>
      </c>
      <c r="E800" t="s">
        <v>1793</v>
      </c>
      <c r="F800" t="s">
        <v>1794</v>
      </c>
      <c r="G800" t="str">
        <f>YEAR(tblSiparisler[[#This Row],[SiparisTarihi]])&amp;"-"&amp;TEXT(MONTH(tblSiparisler[[#This Row],[SiparisTarihi]]),"00")</f>
        <v>2025-04</v>
      </c>
      <c r="H800">
        <f>YEAR(tblSiparisler[[#This Row],[SiparisTarihi]])</f>
        <v>2025</v>
      </c>
      <c r="I800">
        <f>MONTH(tblSiparisler[[#This Row],[SiparisTarihi]])</f>
        <v>4</v>
      </c>
      <c r="J800" s="18" t="str">
        <f>CHOOSE(tblSiparisler[[#This Row],[AyNo]],"Ocak","Şubat","Mart","Nisan","Mayıs","Haziran","Temmuz","Ağustos","Eylül","Ekim","Kasım","Aralık")</f>
        <v>Nisan</v>
      </c>
    </row>
    <row r="801" spans="1:10">
      <c r="A801">
        <v>800</v>
      </c>
      <c r="B801">
        <v>798</v>
      </c>
      <c r="C801" s="4">
        <v>45332</v>
      </c>
      <c r="D801" t="s">
        <v>1801</v>
      </c>
      <c r="E801" t="s">
        <v>1800</v>
      </c>
      <c r="F801" t="s">
        <v>1794</v>
      </c>
      <c r="G801" t="str">
        <f>YEAR(tblSiparisler[[#This Row],[SiparisTarihi]])&amp;"-"&amp;TEXT(MONTH(tblSiparisler[[#This Row],[SiparisTarihi]]),"00")</f>
        <v>2024-02</v>
      </c>
      <c r="H801">
        <f>YEAR(tblSiparisler[[#This Row],[SiparisTarihi]])</f>
        <v>2024</v>
      </c>
      <c r="I801">
        <f>MONTH(tblSiparisler[[#This Row],[SiparisTarihi]])</f>
        <v>2</v>
      </c>
      <c r="J801" s="18" t="str">
        <f>CHOOSE(tblSiparisler[[#This Row],[AyNo]],"Ocak","Şubat","Mart","Nisan","Mayıs","Haziran","Temmuz","Ağustos","Eylül","Ekim","Kasım","Aralık")</f>
        <v>Şubat</v>
      </c>
    </row>
    <row r="802" spans="1:10">
      <c r="A802">
        <v>801</v>
      </c>
      <c r="B802">
        <v>652</v>
      </c>
      <c r="C802" s="4">
        <v>45322</v>
      </c>
      <c r="D802" t="s">
        <v>1795</v>
      </c>
      <c r="E802" t="s">
        <v>1793</v>
      </c>
      <c r="F802" t="s">
        <v>1797</v>
      </c>
      <c r="G802" t="str">
        <f>YEAR(tblSiparisler[[#This Row],[SiparisTarihi]])&amp;"-"&amp;TEXT(MONTH(tblSiparisler[[#This Row],[SiparisTarihi]]),"00")</f>
        <v>2024-01</v>
      </c>
      <c r="H802">
        <f>YEAR(tblSiparisler[[#This Row],[SiparisTarihi]])</f>
        <v>2024</v>
      </c>
      <c r="I802">
        <f>MONTH(tblSiparisler[[#This Row],[SiparisTarihi]])</f>
        <v>1</v>
      </c>
      <c r="J802" s="18" t="str">
        <f>CHOOSE(tblSiparisler[[#This Row],[AyNo]],"Ocak","Şubat","Mart","Nisan","Mayıs","Haziran","Temmuz","Ağustos","Eylül","Ekim","Kasım","Aralık")</f>
        <v>Ocak</v>
      </c>
    </row>
    <row r="803" spans="1:10">
      <c r="A803">
        <v>802</v>
      </c>
      <c r="B803">
        <v>583</v>
      </c>
      <c r="C803" s="4">
        <v>45902</v>
      </c>
      <c r="D803" t="s">
        <v>1792</v>
      </c>
      <c r="E803" t="s">
        <v>1793</v>
      </c>
      <c r="F803" t="s">
        <v>1797</v>
      </c>
      <c r="G803" t="str">
        <f>YEAR(tblSiparisler[[#This Row],[SiparisTarihi]])&amp;"-"&amp;TEXT(MONTH(tblSiparisler[[#This Row],[SiparisTarihi]]),"00")</f>
        <v>2025-09</v>
      </c>
      <c r="H803">
        <f>YEAR(tblSiparisler[[#This Row],[SiparisTarihi]])</f>
        <v>2025</v>
      </c>
      <c r="I803">
        <f>MONTH(tblSiparisler[[#This Row],[SiparisTarihi]])</f>
        <v>9</v>
      </c>
      <c r="J803" s="18" t="str">
        <f>CHOOSE(tblSiparisler[[#This Row],[AyNo]],"Ocak","Şubat","Mart","Nisan","Mayıs","Haziran","Temmuz","Ağustos","Eylül","Ekim","Kasım","Aralık")</f>
        <v>Eylül</v>
      </c>
    </row>
    <row r="804" spans="1:10">
      <c r="A804">
        <v>803</v>
      </c>
      <c r="B804">
        <v>268</v>
      </c>
      <c r="C804" s="4">
        <v>45351</v>
      </c>
      <c r="D804" t="s">
        <v>1792</v>
      </c>
      <c r="E804" t="s">
        <v>1793</v>
      </c>
      <c r="F804" t="s">
        <v>1794</v>
      </c>
      <c r="G804" t="str">
        <f>YEAR(tblSiparisler[[#This Row],[SiparisTarihi]])&amp;"-"&amp;TEXT(MONTH(tblSiparisler[[#This Row],[SiparisTarihi]]),"00")</f>
        <v>2024-02</v>
      </c>
      <c r="H804">
        <f>YEAR(tblSiparisler[[#This Row],[SiparisTarihi]])</f>
        <v>2024</v>
      </c>
      <c r="I804">
        <f>MONTH(tblSiparisler[[#This Row],[SiparisTarihi]])</f>
        <v>2</v>
      </c>
      <c r="J804" s="18" t="str">
        <f>CHOOSE(tblSiparisler[[#This Row],[AyNo]],"Ocak","Şubat","Mart","Nisan","Mayıs","Haziran","Temmuz","Ağustos","Eylül","Ekim","Kasım","Aralık")</f>
        <v>Şubat</v>
      </c>
    </row>
    <row r="805" spans="1:10">
      <c r="A805">
        <v>804</v>
      </c>
      <c r="B805">
        <v>135</v>
      </c>
      <c r="C805" s="4">
        <v>45453</v>
      </c>
      <c r="D805" t="s">
        <v>1796</v>
      </c>
      <c r="E805" t="s">
        <v>1793</v>
      </c>
      <c r="F805" t="s">
        <v>1794</v>
      </c>
      <c r="G805" t="str">
        <f>YEAR(tblSiparisler[[#This Row],[SiparisTarihi]])&amp;"-"&amp;TEXT(MONTH(tblSiparisler[[#This Row],[SiparisTarihi]]),"00")</f>
        <v>2024-06</v>
      </c>
      <c r="H805">
        <f>YEAR(tblSiparisler[[#This Row],[SiparisTarihi]])</f>
        <v>2024</v>
      </c>
      <c r="I805">
        <f>MONTH(tblSiparisler[[#This Row],[SiparisTarihi]])</f>
        <v>6</v>
      </c>
      <c r="J805" s="18" t="str">
        <f>CHOOSE(tblSiparisler[[#This Row],[AyNo]],"Ocak","Şubat","Mart","Nisan","Mayıs","Haziran","Temmuz","Ağustos","Eylül","Ekim","Kasım","Aralık")</f>
        <v>Haziran</v>
      </c>
    </row>
    <row r="806" spans="1:10">
      <c r="A806">
        <v>805</v>
      </c>
      <c r="B806">
        <v>198</v>
      </c>
      <c r="C806" s="4">
        <v>45329</v>
      </c>
      <c r="D806" t="s">
        <v>1795</v>
      </c>
      <c r="E806" t="s">
        <v>1800</v>
      </c>
      <c r="F806" t="s">
        <v>1797</v>
      </c>
      <c r="G806" t="str">
        <f>YEAR(tblSiparisler[[#This Row],[SiparisTarihi]])&amp;"-"&amp;TEXT(MONTH(tblSiparisler[[#This Row],[SiparisTarihi]]),"00")</f>
        <v>2024-02</v>
      </c>
      <c r="H806">
        <f>YEAR(tblSiparisler[[#This Row],[SiparisTarihi]])</f>
        <v>2024</v>
      </c>
      <c r="I806">
        <f>MONTH(tblSiparisler[[#This Row],[SiparisTarihi]])</f>
        <v>2</v>
      </c>
      <c r="J806" s="18" t="str">
        <f>CHOOSE(tblSiparisler[[#This Row],[AyNo]],"Ocak","Şubat","Mart","Nisan","Mayıs","Haziran","Temmuz","Ağustos","Eylül","Ekim","Kasım","Aralık")</f>
        <v>Şubat</v>
      </c>
    </row>
    <row r="807" spans="1:10">
      <c r="A807">
        <v>806</v>
      </c>
      <c r="B807">
        <v>337</v>
      </c>
      <c r="C807" s="4">
        <v>45339</v>
      </c>
      <c r="D807" t="s">
        <v>1792</v>
      </c>
      <c r="E807" t="s">
        <v>1793</v>
      </c>
      <c r="F807" t="s">
        <v>1794</v>
      </c>
      <c r="G807" t="str">
        <f>YEAR(tblSiparisler[[#This Row],[SiparisTarihi]])&amp;"-"&amp;TEXT(MONTH(tblSiparisler[[#This Row],[SiparisTarihi]]),"00")</f>
        <v>2024-02</v>
      </c>
      <c r="H807">
        <f>YEAR(tblSiparisler[[#This Row],[SiparisTarihi]])</f>
        <v>2024</v>
      </c>
      <c r="I807">
        <f>MONTH(tblSiparisler[[#This Row],[SiparisTarihi]])</f>
        <v>2</v>
      </c>
      <c r="J807" s="18" t="str">
        <f>CHOOSE(tblSiparisler[[#This Row],[AyNo]],"Ocak","Şubat","Mart","Nisan","Mayıs","Haziran","Temmuz","Ağustos","Eylül","Ekim","Kasım","Aralık")</f>
        <v>Şubat</v>
      </c>
    </row>
    <row r="808" spans="1:10">
      <c r="A808">
        <v>807</v>
      </c>
      <c r="B808">
        <v>792</v>
      </c>
      <c r="C808" s="4">
        <v>45824</v>
      </c>
      <c r="D808" t="s">
        <v>1801</v>
      </c>
      <c r="E808" t="s">
        <v>1793</v>
      </c>
      <c r="F808" t="s">
        <v>1797</v>
      </c>
      <c r="G808" t="str">
        <f>YEAR(tblSiparisler[[#This Row],[SiparisTarihi]])&amp;"-"&amp;TEXT(MONTH(tblSiparisler[[#This Row],[SiparisTarihi]]),"00")</f>
        <v>2025-06</v>
      </c>
      <c r="H808">
        <f>YEAR(tblSiparisler[[#This Row],[SiparisTarihi]])</f>
        <v>2025</v>
      </c>
      <c r="I808">
        <f>MONTH(tblSiparisler[[#This Row],[SiparisTarihi]])</f>
        <v>6</v>
      </c>
      <c r="J808" s="18" t="str">
        <f>CHOOSE(tblSiparisler[[#This Row],[AyNo]],"Ocak","Şubat","Mart","Nisan","Mayıs","Haziran","Temmuz","Ağustos","Eylül","Ekim","Kasım","Aralık")</f>
        <v>Haziran</v>
      </c>
    </row>
    <row r="809" spans="1:10">
      <c r="A809">
        <v>808</v>
      </c>
      <c r="B809">
        <v>759</v>
      </c>
      <c r="C809" s="4">
        <v>45515</v>
      </c>
      <c r="D809" t="s">
        <v>1792</v>
      </c>
      <c r="E809" t="s">
        <v>1793</v>
      </c>
      <c r="F809" t="s">
        <v>1797</v>
      </c>
      <c r="G809" t="str">
        <f>YEAR(tblSiparisler[[#This Row],[SiparisTarihi]])&amp;"-"&amp;TEXT(MONTH(tblSiparisler[[#This Row],[SiparisTarihi]]),"00")</f>
        <v>2024-08</v>
      </c>
      <c r="H809">
        <f>YEAR(tblSiparisler[[#This Row],[SiparisTarihi]])</f>
        <v>2024</v>
      </c>
      <c r="I809">
        <f>MONTH(tblSiparisler[[#This Row],[SiparisTarihi]])</f>
        <v>8</v>
      </c>
      <c r="J809" s="18" t="str">
        <f>CHOOSE(tblSiparisler[[#This Row],[AyNo]],"Ocak","Şubat","Mart","Nisan","Mayıs","Haziran","Temmuz","Ağustos","Eylül","Ekim","Kasım","Aralık")</f>
        <v>Ağustos</v>
      </c>
    </row>
    <row r="810" spans="1:10">
      <c r="A810">
        <v>809</v>
      </c>
      <c r="B810">
        <v>673</v>
      </c>
      <c r="C810" s="4">
        <v>45726</v>
      </c>
      <c r="D810" t="s">
        <v>1795</v>
      </c>
      <c r="E810" t="s">
        <v>1793</v>
      </c>
      <c r="F810" t="s">
        <v>1797</v>
      </c>
      <c r="G810" t="str">
        <f>YEAR(tblSiparisler[[#This Row],[SiparisTarihi]])&amp;"-"&amp;TEXT(MONTH(tblSiparisler[[#This Row],[SiparisTarihi]]),"00")</f>
        <v>2025-03</v>
      </c>
      <c r="H810">
        <f>YEAR(tblSiparisler[[#This Row],[SiparisTarihi]])</f>
        <v>2025</v>
      </c>
      <c r="I810">
        <f>MONTH(tblSiparisler[[#This Row],[SiparisTarihi]])</f>
        <v>3</v>
      </c>
      <c r="J810" s="18" t="str">
        <f>CHOOSE(tblSiparisler[[#This Row],[AyNo]],"Ocak","Şubat","Mart","Nisan","Mayıs","Haziran","Temmuz","Ağustos","Eylül","Ekim","Kasım","Aralık")</f>
        <v>Mart</v>
      </c>
    </row>
    <row r="811" spans="1:10">
      <c r="A811">
        <v>810</v>
      </c>
      <c r="B811">
        <v>90</v>
      </c>
      <c r="C811" s="4">
        <v>45603</v>
      </c>
      <c r="D811" t="s">
        <v>1801</v>
      </c>
      <c r="E811" t="s">
        <v>1793</v>
      </c>
      <c r="F811" t="s">
        <v>1794</v>
      </c>
      <c r="G811" t="str">
        <f>YEAR(tblSiparisler[[#This Row],[SiparisTarihi]])&amp;"-"&amp;TEXT(MONTH(tblSiparisler[[#This Row],[SiparisTarihi]]),"00")</f>
        <v>2024-11</v>
      </c>
      <c r="H811">
        <f>YEAR(tblSiparisler[[#This Row],[SiparisTarihi]])</f>
        <v>2024</v>
      </c>
      <c r="I811">
        <f>MONTH(tblSiparisler[[#This Row],[SiparisTarihi]])</f>
        <v>11</v>
      </c>
      <c r="J811" s="18" t="str">
        <f>CHOOSE(tblSiparisler[[#This Row],[AyNo]],"Ocak","Şubat","Mart","Nisan","Mayıs","Haziran","Temmuz","Ağustos","Eylül","Ekim","Kasım","Aralık")</f>
        <v>Kasım</v>
      </c>
    </row>
    <row r="812" spans="1:10">
      <c r="A812">
        <v>811</v>
      </c>
      <c r="B812">
        <v>727</v>
      </c>
      <c r="C812" s="4">
        <v>45833</v>
      </c>
      <c r="D812" t="s">
        <v>1792</v>
      </c>
      <c r="E812" t="s">
        <v>1793</v>
      </c>
      <c r="F812" t="s">
        <v>1797</v>
      </c>
      <c r="G812" t="str">
        <f>YEAR(tblSiparisler[[#This Row],[SiparisTarihi]])&amp;"-"&amp;TEXT(MONTH(tblSiparisler[[#This Row],[SiparisTarihi]]),"00")</f>
        <v>2025-06</v>
      </c>
      <c r="H812">
        <f>YEAR(tblSiparisler[[#This Row],[SiparisTarihi]])</f>
        <v>2025</v>
      </c>
      <c r="I812">
        <f>MONTH(tblSiparisler[[#This Row],[SiparisTarihi]])</f>
        <v>6</v>
      </c>
      <c r="J812" s="18" t="str">
        <f>CHOOSE(tblSiparisler[[#This Row],[AyNo]],"Ocak","Şubat","Mart","Nisan","Mayıs","Haziran","Temmuz","Ağustos","Eylül","Ekim","Kasım","Aralık")</f>
        <v>Haziran</v>
      </c>
    </row>
    <row r="813" spans="1:10">
      <c r="A813">
        <v>812</v>
      </c>
      <c r="B813">
        <v>553</v>
      </c>
      <c r="C813" s="4">
        <v>45310</v>
      </c>
      <c r="D813" t="s">
        <v>1795</v>
      </c>
      <c r="E813" t="s">
        <v>1793</v>
      </c>
      <c r="F813" t="s">
        <v>1797</v>
      </c>
      <c r="G813" t="str">
        <f>YEAR(tblSiparisler[[#This Row],[SiparisTarihi]])&amp;"-"&amp;TEXT(MONTH(tblSiparisler[[#This Row],[SiparisTarihi]]),"00")</f>
        <v>2024-01</v>
      </c>
      <c r="H813">
        <f>YEAR(tblSiparisler[[#This Row],[SiparisTarihi]])</f>
        <v>2024</v>
      </c>
      <c r="I813">
        <f>MONTH(tblSiparisler[[#This Row],[SiparisTarihi]])</f>
        <v>1</v>
      </c>
      <c r="J813" s="18" t="str">
        <f>CHOOSE(tblSiparisler[[#This Row],[AyNo]],"Ocak","Şubat","Mart","Nisan","Mayıs","Haziran","Temmuz","Ağustos","Eylül","Ekim","Kasım","Aralık")</f>
        <v>Ocak</v>
      </c>
    </row>
    <row r="814" spans="1:10">
      <c r="A814">
        <v>813</v>
      </c>
      <c r="B814">
        <v>466</v>
      </c>
      <c r="C814" s="4">
        <v>45461</v>
      </c>
      <c r="D814" t="s">
        <v>1792</v>
      </c>
      <c r="E814" t="s">
        <v>1793</v>
      </c>
      <c r="F814" t="s">
        <v>1794</v>
      </c>
      <c r="G814" t="str">
        <f>YEAR(tblSiparisler[[#This Row],[SiparisTarihi]])&amp;"-"&amp;TEXT(MONTH(tblSiparisler[[#This Row],[SiparisTarihi]]),"00")</f>
        <v>2024-06</v>
      </c>
      <c r="H814">
        <f>YEAR(tblSiparisler[[#This Row],[SiparisTarihi]])</f>
        <v>2024</v>
      </c>
      <c r="I814">
        <f>MONTH(tblSiparisler[[#This Row],[SiparisTarihi]])</f>
        <v>6</v>
      </c>
      <c r="J814" s="18" t="str">
        <f>CHOOSE(tblSiparisler[[#This Row],[AyNo]],"Ocak","Şubat","Mart","Nisan","Mayıs","Haziran","Temmuz","Ağustos","Eylül","Ekim","Kasım","Aralık")</f>
        <v>Haziran</v>
      </c>
    </row>
    <row r="815" spans="1:10">
      <c r="A815">
        <v>814</v>
      </c>
      <c r="B815">
        <v>112</v>
      </c>
      <c r="C815" s="4">
        <v>45666</v>
      </c>
      <c r="D815" t="s">
        <v>1792</v>
      </c>
      <c r="E815" t="s">
        <v>1793</v>
      </c>
      <c r="F815" t="s">
        <v>1794</v>
      </c>
      <c r="G815" t="str">
        <f>YEAR(tblSiparisler[[#This Row],[SiparisTarihi]])&amp;"-"&amp;TEXT(MONTH(tblSiparisler[[#This Row],[SiparisTarihi]]),"00")</f>
        <v>2025-01</v>
      </c>
      <c r="H815">
        <f>YEAR(tblSiparisler[[#This Row],[SiparisTarihi]])</f>
        <v>2025</v>
      </c>
      <c r="I815">
        <f>MONTH(tblSiparisler[[#This Row],[SiparisTarihi]])</f>
        <v>1</v>
      </c>
      <c r="J815" s="18" t="str">
        <f>CHOOSE(tblSiparisler[[#This Row],[AyNo]],"Ocak","Şubat","Mart","Nisan","Mayıs","Haziran","Temmuz","Ağustos","Eylül","Ekim","Kasım","Aralık")</f>
        <v>Ocak</v>
      </c>
    </row>
    <row r="816" spans="1:10">
      <c r="A816">
        <v>815</v>
      </c>
      <c r="B816">
        <v>240</v>
      </c>
      <c r="C816" s="4">
        <v>45925</v>
      </c>
      <c r="D816" t="s">
        <v>1795</v>
      </c>
      <c r="E816" t="s">
        <v>1800</v>
      </c>
      <c r="F816" t="s">
        <v>1799</v>
      </c>
      <c r="G816" t="str">
        <f>YEAR(tblSiparisler[[#This Row],[SiparisTarihi]])&amp;"-"&amp;TEXT(MONTH(tblSiparisler[[#This Row],[SiparisTarihi]]),"00")</f>
        <v>2025-09</v>
      </c>
      <c r="H816">
        <f>YEAR(tblSiparisler[[#This Row],[SiparisTarihi]])</f>
        <v>2025</v>
      </c>
      <c r="I816">
        <f>MONTH(tblSiparisler[[#This Row],[SiparisTarihi]])</f>
        <v>9</v>
      </c>
      <c r="J816" s="18" t="str">
        <f>CHOOSE(tblSiparisler[[#This Row],[AyNo]],"Ocak","Şubat","Mart","Nisan","Mayıs","Haziran","Temmuz","Ağustos","Eylül","Ekim","Kasım","Aralık")</f>
        <v>Eylül</v>
      </c>
    </row>
    <row r="817" spans="1:10">
      <c r="A817">
        <v>816</v>
      </c>
      <c r="B817">
        <v>560</v>
      </c>
      <c r="C817" s="4">
        <v>45863</v>
      </c>
      <c r="D817" t="s">
        <v>1792</v>
      </c>
      <c r="E817" t="s">
        <v>1793</v>
      </c>
      <c r="F817" t="s">
        <v>1797</v>
      </c>
      <c r="G817" t="str">
        <f>YEAR(tblSiparisler[[#This Row],[SiparisTarihi]])&amp;"-"&amp;TEXT(MONTH(tblSiparisler[[#This Row],[SiparisTarihi]]),"00")</f>
        <v>2025-07</v>
      </c>
      <c r="H817">
        <f>YEAR(tblSiparisler[[#This Row],[SiparisTarihi]])</f>
        <v>2025</v>
      </c>
      <c r="I817">
        <f>MONTH(tblSiparisler[[#This Row],[SiparisTarihi]])</f>
        <v>7</v>
      </c>
      <c r="J817" s="18" t="str">
        <f>CHOOSE(tblSiparisler[[#This Row],[AyNo]],"Ocak","Şubat","Mart","Nisan","Mayıs","Haziran","Temmuz","Ağustos","Eylül","Ekim","Kasım","Aralık")</f>
        <v>Temmuz</v>
      </c>
    </row>
    <row r="818" spans="1:10">
      <c r="A818">
        <v>817</v>
      </c>
      <c r="B818">
        <v>279</v>
      </c>
      <c r="C818" s="4">
        <v>45541</v>
      </c>
      <c r="D818" t="s">
        <v>1801</v>
      </c>
      <c r="E818" t="s">
        <v>1793</v>
      </c>
      <c r="F818" t="s">
        <v>1794</v>
      </c>
      <c r="G818" t="str">
        <f>YEAR(tblSiparisler[[#This Row],[SiparisTarihi]])&amp;"-"&amp;TEXT(MONTH(tblSiparisler[[#This Row],[SiparisTarihi]]),"00")</f>
        <v>2024-09</v>
      </c>
      <c r="H818">
        <f>YEAR(tblSiparisler[[#This Row],[SiparisTarihi]])</f>
        <v>2024</v>
      </c>
      <c r="I818">
        <f>MONTH(tblSiparisler[[#This Row],[SiparisTarihi]])</f>
        <v>9</v>
      </c>
      <c r="J818" s="18" t="str">
        <f>CHOOSE(tblSiparisler[[#This Row],[AyNo]],"Ocak","Şubat","Mart","Nisan","Mayıs","Haziran","Temmuz","Ağustos","Eylül","Ekim","Kasım","Aralık")</f>
        <v>Eylül</v>
      </c>
    </row>
    <row r="819" spans="1:10">
      <c r="A819">
        <v>818</v>
      </c>
      <c r="B819">
        <v>784</v>
      </c>
      <c r="C819" s="4">
        <v>46003</v>
      </c>
      <c r="D819" t="s">
        <v>1792</v>
      </c>
      <c r="E819" t="s">
        <v>1793</v>
      </c>
      <c r="F819" t="s">
        <v>1797</v>
      </c>
      <c r="G819" t="str">
        <f>YEAR(tblSiparisler[[#This Row],[SiparisTarihi]])&amp;"-"&amp;TEXT(MONTH(tblSiparisler[[#This Row],[SiparisTarihi]]),"00")</f>
        <v>2025-12</v>
      </c>
      <c r="H819">
        <f>YEAR(tblSiparisler[[#This Row],[SiparisTarihi]])</f>
        <v>2025</v>
      </c>
      <c r="I819">
        <f>MONTH(tblSiparisler[[#This Row],[SiparisTarihi]])</f>
        <v>12</v>
      </c>
      <c r="J819" s="18" t="str">
        <f>CHOOSE(tblSiparisler[[#This Row],[AyNo]],"Ocak","Şubat","Mart","Nisan","Mayıs","Haziran","Temmuz","Ağustos","Eylül","Ekim","Kasım","Aralık")</f>
        <v>Aralık</v>
      </c>
    </row>
    <row r="820" spans="1:10">
      <c r="A820">
        <v>819</v>
      </c>
      <c r="B820">
        <v>54</v>
      </c>
      <c r="C820" s="4">
        <v>45513</v>
      </c>
      <c r="D820" t="s">
        <v>1792</v>
      </c>
      <c r="E820" t="s">
        <v>1793</v>
      </c>
      <c r="F820" t="s">
        <v>1797</v>
      </c>
      <c r="G820" t="str">
        <f>YEAR(tblSiparisler[[#This Row],[SiparisTarihi]])&amp;"-"&amp;TEXT(MONTH(tblSiparisler[[#This Row],[SiparisTarihi]]),"00")</f>
        <v>2024-08</v>
      </c>
      <c r="H820">
        <f>YEAR(tblSiparisler[[#This Row],[SiparisTarihi]])</f>
        <v>2024</v>
      </c>
      <c r="I820">
        <f>MONTH(tblSiparisler[[#This Row],[SiparisTarihi]])</f>
        <v>8</v>
      </c>
      <c r="J820" s="18" t="str">
        <f>CHOOSE(tblSiparisler[[#This Row],[AyNo]],"Ocak","Şubat","Mart","Nisan","Mayıs","Haziran","Temmuz","Ağustos","Eylül","Ekim","Kasım","Aralık")</f>
        <v>Ağustos</v>
      </c>
    </row>
    <row r="821" spans="1:10">
      <c r="A821">
        <v>820</v>
      </c>
      <c r="B821">
        <v>195</v>
      </c>
      <c r="C821" s="4">
        <v>45488</v>
      </c>
      <c r="D821" t="s">
        <v>1795</v>
      </c>
      <c r="E821" t="s">
        <v>1793</v>
      </c>
      <c r="F821" t="s">
        <v>1797</v>
      </c>
      <c r="G821" t="str">
        <f>YEAR(tblSiparisler[[#This Row],[SiparisTarihi]])&amp;"-"&amp;TEXT(MONTH(tblSiparisler[[#This Row],[SiparisTarihi]]),"00")</f>
        <v>2024-07</v>
      </c>
      <c r="H821">
        <f>YEAR(tblSiparisler[[#This Row],[SiparisTarihi]])</f>
        <v>2024</v>
      </c>
      <c r="I821">
        <f>MONTH(tblSiparisler[[#This Row],[SiparisTarihi]])</f>
        <v>7</v>
      </c>
      <c r="J821" s="18" t="str">
        <f>CHOOSE(tblSiparisler[[#This Row],[AyNo]],"Ocak","Şubat","Mart","Nisan","Mayıs","Haziran","Temmuz","Ağustos","Eylül","Ekim","Kasım","Aralık")</f>
        <v>Temmuz</v>
      </c>
    </row>
    <row r="822" spans="1:10">
      <c r="A822">
        <v>821</v>
      </c>
      <c r="B822">
        <v>598</v>
      </c>
      <c r="C822" s="4">
        <v>45293</v>
      </c>
      <c r="D822" t="s">
        <v>1792</v>
      </c>
      <c r="E822" t="s">
        <v>1800</v>
      </c>
      <c r="F822" t="s">
        <v>1797</v>
      </c>
      <c r="G822" t="str">
        <f>YEAR(tblSiparisler[[#This Row],[SiparisTarihi]])&amp;"-"&amp;TEXT(MONTH(tblSiparisler[[#This Row],[SiparisTarihi]]),"00")</f>
        <v>2024-01</v>
      </c>
      <c r="H822">
        <f>YEAR(tblSiparisler[[#This Row],[SiparisTarihi]])</f>
        <v>2024</v>
      </c>
      <c r="I822">
        <f>MONTH(tblSiparisler[[#This Row],[SiparisTarihi]])</f>
        <v>1</v>
      </c>
      <c r="J822" s="18" t="str">
        <f>CHOOSE(tblSiparisler[[#This Row],[AyNo]],"Ocak","Şubat","Mart","Nisan","Mayıs","Haziran","Temmuz","Ağustos","Eylül","Ekim","Kasım","Aralık")</f>
        <v>Ocak</v>
      </c>
    </row>
    <row r="823" spans="1:10">
      <c r="A823">
        <v>822</v>
      </c>
      <c r="B823">
        <v>782</v>
      </c>
      <c r="C823" s="4">
        <v>45688</v>
      </c>
      <c r="D823" t="s">
        <v>1792</v>
      </c>
      <c r="E823" t="s">
        <v>1793</v>
      </c>
      <c r="F823" t="s">
        <v>1794</v>
      </c>
      <c r="G823" t="str">
        <f>YEAR(tblSiparisler[[#This Row],[SiparisTarihi]])&amp;"-"&amp;TEXT(MONTH(tblSiparisler[[#This Row],[SiparisTarihi]]),"00")</f>
        <v>2025-01</v>
      </c>
      <c r="H823">
        <f>YEAR(tblSiparisler[[#This Row],[SiparisTarihi]])</f>
        <v>2025</v>
      </c>
      <c r="I823">
        <f>MONTH(tblSiparisler[[#This Row],[SiparisTarihi]])</f>
        <v>1</v>
      </c>
      <c r="J823" s="18" t="str">
        <f>CHOOSE(tblSiparisler[[#This Row],[AyNo]],"Ocak","Şubat","Mart","Nisan","Mayıs","Haziran","Temmuz","Ağustos","Eylül","Ekim","Kasım","Aralık")</f>
        <v>Ocak</v>
      </c>
    </row>
    <row r="824" spans="1:10">
      <c r="A824">
        <v>823</v>
      </c>
      <c r="B824">
        <v>39</v>
      </c>
      <c r="C824" s="4">
        <v>45709</v>
      </c>
      <c r="D824" t="s">
        <v>1795</v>
      </c>
      <c r="E824" t="s">
        <v>1800</v>
      </c>
      <c r="F824" t="s">
        <v>1794</v>
      </c>
      <c r="G824" t="str">
        <f>YEAR(tblSiparisler[[#This Row],[SiparisTarihi]])&amp;"-"&amp;TEXT(MONTH(tblSiparisler[[#This Row],[SiparisTarihi]]),"00")</f>
        <v>2025-02</v>
      </c>
      <c r="H824">
        <f>YEAR(tblSiparisler[[#This Row],[SiparisTarihi]])</f>
        <v>2025</v>
      </c>
      <c r="I824">
        <f>MONTH(tblSiparisler[[#This Row],[SiparisTarihi]])</f>
        <v>2</v>
      </c>
      <c r="J824" s="18" t="str">
        <f>CHOOSE(tblSiparisler[[#This Row],[AyNo]],"Ocak","Şubat","Mart","Nisan","Mayıs","Haziran","Temmuz","Ağustos","Eylül","Ekim","Kasım","Aralık")</f>
        <v>Şubat</v>
      </c>
    </row>
    <row r="825" spans="1:10">
      <c r="A825">
        <v>824</v>
      </c>
      <c r="B825">
        <v>45</v>
      </c>
      <c r="C825" s="4">
        <v>45751</v>
      </c>
      <c r="D825" t="s">
        <v>1801</v>
      </c>
      <c r="E825" t="s">
        <v>1793</v>
      </c>
      <c r="F825" t="s">
        <v>1794</v>
      </c>
      <c r="G825" t="str">
        <f>YEAR(tblSiparisler[[#This Row],[SiparisTarihi]])&amp;"-"&amp;TEXT(MONTH(tblSiparisler[[#This Row],[SiparisTarihi]]),"00")</f>
        <v>2025-04</v>
      </c>
      <c r="H825">
        <f>YEAR(tblSiparisler[[#This Row],[SiparisTarihi]])</f>
        <v>2025</v>
      </c>
      <c r="I825">
        <f>MONTH(tblSiparisler[[#This Row],[SiparisTarihi]])</f>
        <v>4</v>
      </c>
      <c r="J825" s="18" t="str">
        <f>CHOOSE(tblSiparisler[[#This Row],[AyNo]],"Ocak","Şubat","Mart","Nisan","Mayıs","Haziran","Temmuz","Ağustos","Eylül","Ekim","Kasım","Aralık")</f>
        <v>Nisan</v>
      </c>
    </row>
    <row r="826" spans="1:10">
      <c r="A826">
        <v>825</v>
      </c>
      <c r="B826">
        <v>69</v>
      </c>
      <c r="C826" s="4">
        <v>45795</v>
      </c>
      <c r="D826" t="s">
        <v>1795</v>
      </c>
      <c r="E826" t="s">
        <v>1800</v>
      </c>
      <c r="F826" t="s">
        <v>1799</v>
      </c>
      <c r="G826" t="str">
        <f>YEAR(tblSiparisler[[#This Row],[SiparisTarihi]])&amp;"-"&amp;TEXT(MONTH(tblSiparisler[[#This Row],[SiparisTarihi]]),"00")</f>
        <v>2025-05</v>
      </c>
      <c r="H826">
        <f>YEAR(tblSiparisler[[#This Row],[SiparisTarihi]])</f>
        <v>2025</v>
      </c>
      <c r="I826">
        <f>MONTH(tblSiparisler[[#This Row],[SiparisTarihi]])</f>
        <v>5</v>
      </c>
      <c r="J826" s="18" t="str">
        <f>CHOOSE(tblSiparisler[[#This Row],[AyNo]],"Ocak","Şubat","Mart","Nisan","Mayıs","Haziran","Temmuz","Ağustos","Eylül","Ekim","Kasım","Aralık")</f>
        <v>Mayıs</v>
      </c>
    </row>
    <row r="827" spans="1:10">
      <c r="A827">
        <v>826</v>
      </c>
      <c r="B827">
        <v>243</v>
      </c>
      <c r="C827" s="4">
        <v>45467</v>
      </c>
      <c r="D827" t="s">
        <v>1792</v>
      </c>
      <c r="E827" t="s">
        <v>1798</v>
      </c>
      <c r="F827" t="s">
        <v>1797</v>
      </c>
      <c r="G827" t="str">
        <f>YEAR(tblSiparisler[[#This Row],[SiparisTarihi]])&amp;"-"&amp;TEXT(MONTH(tblSiparisler[[#This Row],[SiparisTarihi]]),"00")</f>
        <v>2024-06</v>
      </c>
      <c r="H827">
        <f>YEAR(tblSiparisler[[#This Row],[SiparisTarihi]])</f>
        <v>2024</v>
      </c>
      <c r="I827">
        <f>MONTH(tblSiparisler[[#This Row],[SiparisTarihi]])</f>
        <v>6</v>
      </c>
      <c r="J827" s="18" t="str">
        <f>CHOOSE(tblSiparisler[[#This Row],[AyNo]],"Ocak","Şubat","Mart","Nisan","Mayıs","Haziran","Temmuz","Ağustos","Eylül","Ekim","Kasım","Aralık")</f>
        <v>Haziran</v>
      </c>
    </row>
    <row r="828" spans="1:10">
      <c r="A828">
        <v>827</v>
      </c>
      <c r="B828">
        <v>128</v>
      </c>
      <c r="C828" s="4">
        <v>45680</v>
      </c>
      <c r="D828" t="s">
        <v>1792</v>
      </c>
      <c r="E828" t="s">
        <v>1793</v>
      </c>
      <c r="F828" t="s">
        <v>1797</v>
      </c>
      <c r="G828" t="str">
        <f>YEAR(tblSiparisler[[#This Row],[SiparisTarihi]])&amp;"-"&amp;TEXT(MONTH(tblSiparisler[[#This Row],[SiparisTarihi]]),"00")</f>
        <v>2025-01</v>
      </c>
      <c r="H828">
        <f>YEAR(tblSiparisler[[#This Row],[SiparisTarihi]])</f>
        <v>2025</v>
      </c>
      <c r="I828">
        <f>MONTH(tblSiparisler[[#This Row],[SiparisTarihi]])</f>
        <v>1</v>
      </c>
      <c r="J828" s="18" t="str">
        <f>CHOOSE(tblSiparisler[[#This Row],[AyNo]],"Ocak","Şubat","Mart","Nisan","Mayıs","Haziran","Temmuz","Ağustos","Eylül","Ekim","Kasım","Aralık")</f>
        <v>Ocak</v>
      </c>
    </row>
    <row r="829" spans="1:10">
      <c r="A829">
        <v>828</v>
      </c>
      <c r="B829">
        <v>56</v>
      </c>
      <c r="C829" s="4">
        <v>45975</v>
      </c>
      <c r="D829" t="s">
        <v>1792</v>
      </c>
      <c r="E829" t="s">
        <v>1793</v>
      </c>
      <c r="F829" t="s">
        <v>1794</v>
      </c>
      <c r="G829" t="str">
        <f>YEAR(tblSiparisler[[#This Row],[SiparisTarihi]])&amp;"-"&amp;TEXT(MONTH(tblSiparisler[[#This Row],[SiparisTarihi]]),"00")</f>
        <v>2025-11</v>
      </c>
      <c r="H829">
        <f>YEAR(tblSiparisler[[#This Row],[SiparisTarihi]])</f>
        <v>2025</v>
      </c>
      <c r="I829">
        <f>MONTH(tblSiparisler[[#This Row],[SiparisTarihi]])</f>
        <v>11</v>
      </c>
      <c r="J829" s="18" t="str">
        <f>CHOOSE(tblSiparisler[[#This Row],[AyNo]],"Ocak","Şubat","Mart","Nisan","Mayıs","Haziran","Temmuz","Ağustos","Eylül","Ekim","Kasım","Aralık")</f>
        <v>Kasım</v>
      </c>
    </row>
    <row r="830" spans="1:10">
      <c r="A830">
        <v>829</v>
      </c>
      <c r="B830">
        <v>340</v>
      </c>
      <c r="C830" s="4">
        <v>45583</v>
      </c>
      <c r="D830" t="s">
        <v>1796</v>
      </c>
      <c r="E830" t="s">
        <v>1793</v>
      </c>
      <c r="F830" t="s">
        <v>1797</v>
      </c>
      <c r="G830" t="str">
        <f>YEAR(tblSiparisler[[#This Row],[SiparisTarihi]])&amp;"-"&amp;TEXT(MONTH(tblSiparisler[[#This Row],[SiparisTarihi]]),"00")</f>
        <v>2024-10</v>
      </c>
      <c r="H830">
        <f>YEAR(tblSiparisler[[#This Row],[SiparisTarihi]])</f>
        <v>2024</v>
      </c>
      <c r="I830">
        <f>MONTH(tblSiparisler[[#This Row],[SiparisTarihi]])</f>
        <v>10</v>
      </c>
      <c r="J830" s="18" t="str">
        <f>CHOOSE(tblSiparisler[[#This Row],[AyNo]],"Ocak","Şubat","Mart","Nisan","Mayıs","Haziran","Temmuz","Ağustos","Eylül","Ekim","Kasım","Aralık")</f>
        <v>Ekim</v>
      </c>
    </row>
    <row r="831" spans="1:10">
      <c r="A831">
        <v>830</v>
      </c>
      <c r="B831">
        <v>719</v>
      </c>
      <c r="C831" s="4">
        <v>45803</v>
      </c>
      <c r="D831" t="s">
        <v>1795</v>
      </c>
      <c r="E831" t="s">
        <v>1793</v>
      </c>
      <c r="F831" t="s">
        <v>1797</v>
      </c>
      <c r="G831" t="str">
        <f>YEAR(tblSiparisler[[#This Row],[SiparisTarihi]])&amp;"-"&amp;TEXT(MONTH(tblSiparisler[[#This Row],[SiparisTarihi]]),"00")</f>
        <v>2025-05</v>
      </c>
      <c r="H831">
        <f>YEAR(tblSiparisler[[#This Row],[SiparisTarihi]])</f>
        <v>2025</v>
      </c>
      <c r="I831">
        <f>MONTH(tblSiparisler[[#This Row],[SiparisTarihi]])</f>
        <v>5</v>
      </c>
      <c r="J831" s="18" t="str">
        <f>CHOOSE(tblSiparisler[[#This Row],[AyNo]],"Ocak","Şubat","Mart","Nisan","Mayıs","Haziran","Temmuz","Ağustos","Eylül","Ekim","Kasım","Aralık")</f>
        <v>Mayıs</v>
      </c>
    </row>
    <row r="832" spans="1:10">
      <c r="A832">
        <v>831</v>
      </c>
      <c r="B832">
        <v>471</v>
      </c>
      <c r="C832" s="4">
        <v>45478</v>
      </c>
      <c r="D832" t="s">
        <v>1792</v>
      </c>
      <c r="E832" t="s">
        <v>1793</v>
      </c>
      <c r="F832" t="s">
        <v>1794</v>
      </c>
      <c r="G832" t="str">
        <f>YEAR(tblSiparisler[[#This Row],[SiparisTarihi]])&amp;"-"&amp;TEXT(MONTH(tblSiparisler[[#This Row],[SiparisTarihi]]),"00")</f>
        <v>2024-07</v>
      </c>
      <c r="H832">
        <f>YEAR(tblSiparisler[[#This Row],[SiparisTarihi]])</f>
        <v>2024</v>
      </c>
      <c r="I832">
        <f>MONTH(tblSiparisler[[#This Row],[SiparisTarihi]])</f>
        <v>7</v>
      </c>
      <c r="J832" s="18" t="str">
        <f>CHOOSE(tblSiparisler[[#This Row],[AyNo]],"Ocak","Şubat","Mart","Nisan","Mayıs","Haziran","Temmuz","Ağustos","Eylül","Ekim","Kasım","Aralık")</f>
        <v>Temmuz</v>
      </c>
    </row>
    <row r="833" spans="1:10">
      <c r="A833">
        <v>832</v>
      </c>
      <c r="B833">
        <v>458</v>
      </c>
      <c r="C833" s="4">
        <v>45752</v>
      </c>
      <c r="D833" t="s">
        <v>1796</v>
      </c>
      <c r="E833" t="s">
        <v>1793</v>
      </c>
      <c r="F833" t="s">
        <v>1794</v>
      </c>
      <c r="G833" t="str">
        <f>YEAR(tblSiparisler[[#This Row],[SiparisTarihi]])&amp;"-"&amp;TEXT(MONTH(tblSiparisler[[#This Row],[SiparisTarihi]]),"00")</f>
        <v>2025-04</v>
      </c>
      <c r="H833">
        <f>YEAR(tblSiparisler[[#This Row],[SiparisTarihi]])</f>
        <v>2025</v>
      </c>
      <c r="I833">
        <f>MONTH(tblSiparisler[[#This Row],[SiparisTarihi]])</f>
        <v>4</v>
      </c>
      <c r="J833" s="18" t="str">
        <f>CHOOSE(tblSiparisler[[#This Row],[AyNo]],"Ocak","Şubat","Mart","Nisan","Mayıs","Haziran","Temmuz","Ağustos","Eylül","Ekim","Kasım","Aralık")</f>
        <v>Nisan</v>
      </c>
    </row>
    <row r="834" spans="1:10">
      <c r="A834">
        <v>833</v>
      </c>
      <c r="B834">
        <v>748</v>
      </c>
      <c r="C834" s="4">
        <v>45533</v>
      </c>
      <c r="D834" t="s">
        <v>1796</v>
      </c>
      <c r="E834" t="s">
        <v>1793</v>
      </c>
      <c r="F834" t="s">
        <v>1794</v>
      </c>
      <c r="G834" t="str">
        <f>YEAR(tblSiparisler[[#This Row],[SiparisTarihi]])&amp;"-"&amp;TEXT(MONTH(tblSiparisler[[#This Row],[SiparisTarihi]]),"00")</f>
        <v>2024-08</v>
      </c>
      <c r="H834">
        <f>YEAR(tblSiparisler[[#This Row],[SiparisTarihi]])</f>
        <v>2024</v>
      </c>
      <c r="I834">
        <f>MONTH(tblSiparisler[[#This Row],[SiparisTarihi]])</f>
        <v>8</v>
      </c>
      <c r="J834" s="18" t="str">
        <f>CHOOSE(tblSiparisler[[#This Row],[AyNo]],"Ocak","Şubat","Mart","Nisan","Mayıs","Haziran","Temmuz","Ağustos","Eylül","Ekim","Kasım","Aralık")</f>
        <v>Ağustos</v>
      </c>
    </row>
    <row r="835" spans="1:10">
      <c r="A835">
        <v>834</v>
      </c>
      <c r="B835">
        <v>541</v>
      </c>
      <c r="C835" s="4">
        <v>45967</v>
      </c>
      <c r="D835" t="s">
        <v>1792</v>
      </c>
      <c r="E835" t="s">
        <v>1793</v>
      </c>
      <c r="F835" t="s">
        <v>1794</v>
      </c>
      <c r="G835" t="str">
        <f>YEAR(tblSiparisler[[#This Row],[SiparisTarihi]])&amp;"-"&amp;TEXT(MONTH(tblSiparisler[[#This Row],[SiparisTarihi]]),"00")</f>
        <v>2025-11</v>
      </c>
      <c r="H835">
        <f>YEAR(tblSiparisler[[#This Row],[SiparisTarihi]])</f>
        <v>2025</v>
      </c>
      <c r="I835">
        <f>MONTH(tblSiparisler[[#This Row],[SiparisTarihi]])</f>
        <v>11</v>
      </c>
      <c r="J835" s="18" t="str">
        <f>CHOOSE(tblSiparisler[[#This Row],[AyNo]],"Ocak","Şubat","Mart","Nisan","Mayıs","Haziran","Temmuz","Ağustos","Eylül","Ekim","Kasım","Aralık")</f>
        <v>Kasım</v>
      </c>
    </row>
    <row r="836" spans="1:10">
      <c r="A836">
        <v>835</v>
      </c>
      <c r="B836">
        <v>54</v>
      </c>
      <c r="C836" s="4">
        <v>45958</v>
      </c>
      <c r="D836" t="s">
        <v>1795</v>
      </c>
      <c r="E836" t="s">
        <v>1793</v>
      </c>
      <c r="F836" t="s">
        <v>1799</v>
      </c>
      <c r="G836" t="str">
        <f>YEAR(tblSiparisler[[#This Row],[SiparisTarihi]])&amp;"-"&amp;TEXT(MONTH(tblSiparisler[[#This Row],[SiparisTarihi]]),"00")</f>
        <v>2025-10</v>
      </c>
      <c r="H836">
        <f>YEAR(tblSiparisler[[#This Row],[SiparisTarihi]])</f>
        <v>2025</v>
      </c>
      <c r="I836">
        <f>MONTH(tblSiparisler[[#This Row],[SiparisTarihi]])</f>
        <v>10</v>
      </c>
      <c r="J836" s="18" t="str">
        <f>CHOOSE(tblSiparisler[[#This Row],[AyNo]],"Ocak","Şubat","Mart","Nisan","Mayıs","Haziran","Temmuz","Ağustos","Eylül","Ekim","Kasım","Aralık")</f>
        <v>Ekim</v>
      </c>
    </row>
    <row r="837" spans="1:10">
      <c r="A837">
        <v>836</v>
      </c>
      <c r="B837">
        <v>30</v>
      </c>
      <c r="C837" s="4">
        <v>45896</v>
      </c>
      <c r="D837" t="s">
        <v>1792</v>
      </c>
      <c r="E837" t="s">
        <v>1793</v>
      </c>
      <c r="F837" t="s">
        <v>1797</v>
      </c>
      <c r="G837" t="str">
        <f>YEAR(tblSiparisler[[#This Row],[SiparisTarihi]])&amp;"-"&amp;TEXT(MONTH(tblSiparisler[[#This Row],[SiparisTarihi]]),"00")</f>
        <v>2025-08</v>
      </c>
      <c r="H837">
        <f>YEAR(tblSiparisler[[#This Row],[SiparisTarihi]])</f>
        <v>2025</v>
      </c>
      <c r="I837">
        <f>MONTH(tblSiparisler[[#This Row],[SiparisTarihi]])</f>
        <v>8</v>
      </c>
      <c r="J837" s="18" t="str">
        <f>CHOOSE(tblSiparisler[[#This Row],[AyNo]],"Ocak","Şubat","Mart","Nisan","Mayıs","Haziran","Temmuz","Ağustos","Eylül","Ekim","Kasım","Aralık")</f>
        <v>Ağustos</v>
      </c>
    </row>
    <row r="838" spans="1:10">
      <c r="A838">
        <v>837</v>
      </c>
      <c r="B838">
        <v>632</v>
      </c>
      <c r="C838" s="4">
        <v>45911</v>
      </c>
      <c r="D838" t="s">
        <v>1795</v>
      </c>
      <c r="E838" t="s">
        <v>1793</v>
      </c>
      <c r="F838" t="s">
        <v>1794</v>
      </c>
      <c r="G838" t="str">
        <f>YEAR(tblSiparisler[[#This Row],[SiparisTarihi]])&amp;"-"&amp;TEXT(MONTH(tblSiparisler[[#This Row],[SiparisTarihi]]),"00")</f>
        <v>2025-09</v>
      </c>
      <c r="H838">
        <f>YEAR(tblSiparisler[[#This Row],[SiparisTarihi]])</f>
        <v>2025</v>
      </c>
      <c r="I838">
        <f>MONTH(tblSiparisler[[#This Row],[SiparisTarihi]])</f>
        <v>9</v>
      </c>
      <c r="J838" s="18" t="str">
        <f>CHOOSE(tblSiparisler[[#This Row],[AyNo]],"Ocak","Şubat","Mart","Nisan","Mayıs","Haziran","Temmuz","Ağustos","Eylül","Ekim","Kasım","Aralık")</f>
        <v>Eylül</v>
      </c>
    </row>
    <row r="839" spans="1:10">
      <c r="A839">
        <v>838</v>
      </c>
      <c r="B839">
        <v>226</v>
      </c>
      <c r="C839" s="4">
        <v>45425</v>
      </c>
      <c r="D839" t="s">
        <v>1792</v>
      </c>
      <c r="E839" t="s">
        <v>1793</v>
      </c>
      <c r="F839" t="s">
        <v>1794</v>
      </c>
      <c r="G839" t="str">
        <f>YEAR(tblSiparisler[[#This Row],[SiparisTarihi]])&amp;"-"&amp;TEXT(MONTH(tblSiparisler[[#This Row],[SiparisTarihi]]),"00")</f>
        <v>2024-05</v>
      </c>
      <c r="H839">
        <f>YEAR(tblSiparisler[[#This Row],[SiparisTarihi]])</f>
        <v>2024</v>
      </c>
      <c r="I839">
        <f>MONTH(tblSiparisler[[#This Row],[SiparisTarihi]])</f>
        <v>5</v>
      </c>
      <c r="J839" s="18" t="str">
        <f>CHOOSE(tblSiparisler[[#This Row],[AyNo]],"Ocak","Şubat","Mart","Nisan","Mayıs","Haziran","Temmuz","Ağustos","Eylül","Ekim","Kasım","Aralık")</f>
        <v>Mayıs</v>
      </c>
    </row>
    <row r="840" spans="1:10">
      <c r="A840">
        <v>839</v>
      </c>
      <c r="B840">
        <v>597</v>
      </c>
      <c r="C840" s="4">
        <v>45328</v>
      </c>
      <c r="D840" t="s">
        <v>1795</v>
      </c>
      <c r="E840" t="s">
        <v>1793</v>
      </c>
      <c r="F840" t="s">
        <v>1797</v>
      </c>
      <c r="G840" t="str">
        <f>YEAR(tblSiparisler[[#This Row],[SiparisTarihi]])&amp;"-"&amp;TEXT(MONTH(tblSiparisler[[#This Row],[SiparisTarihi]]),"00")</f>
        <v>2024-02</v>
      </c>
      <c r="H840">
        <f>YEAR(tblSiparisler[[#This Row],[SiparisTarihi]])</f>
        <v>2024</v>
      </c>
      <c r="I840">
        <f>MONTH(tblSiparisler[[#This Row],[SiparisTarihi]])</f>
        <v>2</v>
      </c>
      <c r="J840" s="18" t="str">
        <f>CHOOSE(tblSiparisler[[#This Row],[AyNo]],"Ocak","Şubat","Mart","Nisan","Mayıs","Haziran","Temmuz","Ağustos","Eylül","Ekim","Kasım","Aralık")</f>
        <v>Şubat</v>
      </c>
    </row>
    <row r="841" spans="1:10">
      <c r="A841">
        <v>840</v>
      </c>
      <c r="B841">
        <v>429</v>
      </c>
      <c r="C841" s="4">
        <v>45964</v>
      </c>
      <c r="D841" t="s">
        <v>1792</v>
      </c>
      <c r="E841" t="s">
        <v>1798</v>
      </c>
      <c r="F841" t="s">
        <v>1794</v>
      </c>
      <c r="G841" t="str">
        <f>YEAR(tblSiparisler[[#This Row],[SiparisTarihi]])&amp;"-"&amp;TEXT(MONTH(tblSiparisler[[#This Row],[SiparisTarihi]]),"00")</f>
        <v>2025-11</v>
      </c>
      <c r="H841">
        <f>YEAR(tblSiparisler[[#This Row],[SiparisTarihi]])</f>
        <v>2025</v>
      </c>
      <c r="I841">
        <f>MONTH(tblSiparisler[[#This Row],[SiparisTarihi]])</f>
        <v>11</v>
      </c>
      <c r="J841" s="18" t="str">
        <f>CHOOSE(tblSiparisler[[#This Row],[AyNo]],"Ocak","Şubat","Mart","Nisan","Mayıs","Haziran","Temmuz","Ağustos","Eylül","Ekim","Kasım","Aralık")</f>
        <v>Kasım</v>
      </c>
    </row>
    <row r="842" spans="1:10">
      <c r="A842">
        <v>841</v>
      </c>
      <c r="B842">
        <v>777</v>
      </c>
      <c r="C842" s="4">
        <v>45798</v>
      </c>
      <c r="D842" t="s">
        <v>1795</v>
      </c>
      <c r="E842" t="s">
        <v>1793</v>
      </c>
      <c r="F842" t="s">
        <v>1794</v>
      </c>
      <c r="G842" t="str">
        <f>YEAR(tblSiparisler[[#This Row],[SiparisTarihi]])&amp;"-"&amp;TEXT(MONTH(tblSiparisler[[#This Row],[SiparisTarihi]]),"00")</f>
        <v>2025-05</v>
      </c>
      <c r="H842">
        <f>YEAR(tblSiparisler[[#This Row],[SiparisTarihi]])</f>
        <v>2025</v>
      </c>
      <c r="I842">
        <f>MONTH(tblSiparisler[[#This Row],[SiparisTarihi]])</f>
        <v>5</v>
      </c>
      <c r="J842" s="18" t="str">
        <f>CHOOSE(tblSiparisler[[#This Row],[AyNo]],"Ocak","Şubat","Mart","Nisan","Mayıs","Haziran","Temmuz","Ağustos","Eylül","Ekim","Kasım","Aralık")</f>
        <v>Mayıs</v>
      </c>
    </row>
    <row r="843" spans="1:10">
      <c r="A843">
        <v>842</v>
      </c>
      <c r="B843">
        <v>426</v>
      </c>
      <c r="C843" s="4">
        <v>45989</v>
      </c>
      <c r="D843" t="s">
        <v>1792</v>
      </c>
      <c r="E843" t="s">
        <v>1793</v>
      </c>
      <c r="F843" t="s">
        <v>1797</v>
      </c>
      <c r="G843" t="str">
        <f>YEAR(tblSiparisler[[#This Row],[SiparisTarihi]])&amp;"-"&amp;TEXT(MONTH(tblSiparisler[[#This Row],[SiparisTarihi]]),"00")</f>
        <v>2025-11</v>
      </c>
      <c r="H843">
        <f>YEAR(tblSiparisler[[#This Row],[SiparisTarihi]])</f>
        <v>2025</v>
      </c>
      <c r="I843">
        <f>MONTH(tblSiparisler[[#This Row],[SiparisTarihi]])</f>
        <v>11</v>
      </c>
      <c r="J843" s="18" t="str">
        <f>CHOOSE(tblSiparisler[[#This Row],[AyNo]],"Ocak","Şubat","Mart","Nisan","Mayıs","Haziran","Temmuz","Ağustos","Eylül","Ekim","Kasım","Aralık")</f>
        <v>Kasım</v>
      </c>
    </row>
    <row r="844" spans="1:10">
      <c r="A844">
        <v>843</v>
      </c>
      <c r="B844">
        <v>295</v>
      </c>
      <c r="C844" s="4">
        <v>45926</v>
      </c>
      <c r="D844" t="s">
        <v>1792</v>
      </c>
      <c r="E844" t="s">
        <v>1793</v>
      </c>
      <c r="F844" t="s">
        <v>1797</v>
      </c>
      <c r="G844" t="str">
        <f>YEAR(tblSiparisler[[#This Row],[SiparisTarihi]])&amp;"-"&amp;TEXT(MONTH(tblSiparisler[[#This Row],[SiparisTarihi]]),"00")</f>
        <v>2025-09</v>
      </c>
      <c r="H844">
        <f>YEAR(tblSiparisler[[#This Row],[SiparisTarihi]])</f>
        <v>2025</v>
      </c>
      <c r="I844">
        <f>MONTH(tblSiparisler[[#This Row],[SiparisTarihi]])</f>
        <v>9</v>
      </c>
      <c r="J844" s="18" t="str">
        <f>CHOOSE(tblSiparisler[[#This Row],[AyNo]],"Ocak","Şubat","Mart","Nisan","Mayıs","Haziran","Temmuz","Ağustos","Eylül","Ekim","Kasım","Aralık")</f>
        <v>Eylül</v>
      </c>
    </row>
    <row r="845" spans="1:10">
      <c r="A845">
        <v>844</v>
      </c>
      <c r="B845">
        <v>418</v>
      </c>
      <c r="C845" s="4">
        <v>45763</v>
      </c>
      <c r="D845" t="s">
        <v>1795</v>
      </c>
      <c r="E845" t="s">
        <v>1793</v>
      </c>
      <c r="F845" t="s">
        <v>1797</v>
      </c>
      <c r="G845" t="str">
        <f>YEAR(tblSiparisler[[#This Row],[SiparisTarihi]])&amp;"-"&amp;TEXT(MONTH(tblSiparisler[[#This Row],[SiparisTarihi]]),"00")</f>
        <v>2025-04</v>
      </c>
      <c r="H845">
        <f>YEAR(tblSiparisler[[#This Row],[SiparisTarihi]])</f>
        <v>2025</v>
      </c>
      <c r="I845">
        <f>MONTH(tblSiparisler[[#This Row],[SiparisTarihi]])</f>
        <v>4</v>
      </c>
      <c r="J845" s="18" t="str">
        <f>CHOOSE(tblSiparisler[[#This Row],[AyNo]],"Ocak","Şubat","Mart","Nisan","Mayıs","Haziran","Temmuz","Ağustos","Eylül","Ekim","Kasım","Aralık")</f>
        <v>Nisan</v>
      </c>
    </row>
    <row r="846" spans="1:10">
      <c r="A846">
        <v>845</v>
      </c>
      <c r="B846">
        <v>434</v>
      </c>
      <c r="C846" s="4">
        <v>45878</v>
      </c>
      <c r="D846" t="s">
        <v>1796</v>
      </c>
      <c r="E846" t="s">
        <v>1793</v>
      </c>
      <c r="F846" t="s">
        <v>1797</v>
      </c>
      <c r="G846" t="str">
        <f>YEAR(tblSiparisler[[#This Row],[SiparisTarihi]])&amp;"-"&amp;TEXT(MONTH(tblSiparisler[[#This Row],[SiparisTarihi]]),"00")</f>
        <v>2025-08</v>
      </c>
      <c r="H846">
        <f>YEAR(tblSiparisler[[#This Row],[SiparisTarihi]])</f>
        <v>2025</v>
      </c>
      <c r="I846">
        <f>MONTH(tblSiparisler[[#This Row],[SiparisTarihi]])</f>
        <v>8</v>
      </c>
      <c r="J846" s="18" t="str">
        <f>CHOOSE(tblSiparisler[[#This Row],[AyNo]],"Ocak","Şubat","Mart","Nisan","Mayıs","Haziran","Temmuz","Ağustos","Eylül","Ekim","Kasım","Aralık")</f>
        <v>Ağustos</v>
      </c>
    </row>
    <row r="847" spans="1:10">
      <c r="A847">
        <v>846</v>
      </c>
      <c r="B847">
        <v>577</v>
      </c>
      <c r="C847" s="4">
        <v>45786</v>
      </c>
      <c r="D847" t="s">
        <v>1792</v>
      </c>
      <c r="E847" t="s">
        <v>1798</v>
      </c>
      <c r="F847" t="s">
        <v>1797</v>
      </c>
      <c r="G847" t="str">
        <f>YEAR(tblSiparisler[[#This Row],[SiparisTarihi]])&amp;"-"&amp;TEXT(MONTH(tblSiparisler[[#This Row],[SiparisTarihi]]),"00")</f>
        <v>2025-05</v>
      </c>
      <c r="H847">
        <f>YEAR(tblSiparisler[[#This Row],[SiparisTarihi]])</f>
        <v>2025</v>
      </c>
      <c r="I847">
        <f>MONTH(tblSiparisler[[#This Row],[SiparisTarihi]])</f>
        <v>5</v>
      </c>
      <c r="J847" s="18" t="str">
        <f>CHOOSE(tblSiparisler[[#This Row],[AyNo]],"Ocak","Şubat","Mart","Nisan","Mayıs","Haziran","Temmuz","Ağustos","Eylül","Ekim","Kasım","Aralık")</f>
        <v>Mayıs</v>
      </c>
    </row>
    <row r="848" spans="1:10">
      <c r="A848">
        <v>847</v>
      </c>
      <c r="B848">
        <v>389</v>
      </c>
      <c r="C848" s="4">
        <v>45561</v>
      </c>
      <c r="D848" t="s">
        <v>1796</v>
      </c>
      <c r="E848" t="s">
        <v>1798</v>
      </c>
      <c r="F848" t="s">
        <v>1794</v>
      </c>
      <c r="G848" t="str">
        <f>YEAR(tblSiparisler[[#This Row],[SiparisTarihi]])&amp;"-"&amp;TEXT(MONTH(tblSiparisler[[#This Row],[SiparisTarihi]]),"00")</f>
        <v>2024-09</v>
      </c>
      <c r="H848">
        <f>YEAR(tblSiparisler[[#This Row],[SiparisTarihi]])</f>
        <v>2024</v>
      </c>
      <c r="I848">
        <f>MONTH(tblSiparisler[[#This Row],[SiparisTarihi]])</f>
        <v>9</v>
      </c>
      <c r="J848" s="18" t="str">
        <f>CHOOSE(tblSiparisler[[#This Row],[AyNo]],"Ocak","Şubat","Mart","Nisan","Mayıs","Haziran","Temmuz","Ağustos","Eylül","Ekim","Kasım","Aralık")</f>
        <v>Eylül</v>
      </c>
    </row>
    <row r="849" spans="1:10">
      <c r="A849">
        <v>848</v>
      </c>
      <c r="B849">
        <v>202</v>
      </c>
      <c r="C849" s="4">
        <v>45299</v>
      </c>
      <c r="D849" t="s">
        <v>1792</v>
      </c>
      <c r="E849" t="s">
        <v>1793</v>
      </c>
      <c r="F849" t="s">
        <v>1797</v>
      </c>
      <c r="G849" t="str">
        <f>YEAR(tblSiparisler[[#This Row],[SiparisTarihi]])&amp;"-"&amp;TEXT(MONTH(tblSiparisler[[#This Row],[SiparisTarihi]]),"00")</f>
        <v>2024-01</v>
      </c>
      <c r="H849">
        <f>YEAR(tblSiparisler[[#This Row],[SiparisTarihi]])</f>
        <v>2024</v>
      </c>
      <c r="I849">
        <f>MONTH(tblSiparisler[[#This Row],[SiparisTarihi]])</f>
        <v>1</v>
      </c>
      <c r="J849" s="18" t="str">
        <f>CHOOSE(tblSiparisler[[#This Row],[AyNo]],"Ocak","Şubat","Mart","Nisan","Mayıs","Haziran","Temmuz","Ağustos","Eylül","Ekim","Kasım","Aralık")</f>
        <v>Ocak</v>
      </c>
    </row>
    <row r="850" spans="1:10">
      <c r="A850">
        <v>849</v>
      </c>
      <c r="B850">
        <v>415</v>
      </c>
      <c r="C850" s="4">
        <v>46013</v>
      </c>
      <c r="D850" t="s">
        <v>1792</v>
      </c>
      <c r="E850" t="s">
        <v>1793</v>
      </c>
      <c r="F850" t="s">
        <v>1794</v>
      </c>
      <c r="G850" t="str">
        <f>YEAR(tblSiparisler[[#This Row],[SiparisTarihi]])&amp;"-"&amp;TEXT(MONTH(tblSiparisler[[#This Row],[SiparisTarihi]]),"00")</f>
        <v>2025-12</v>
      </c>
      <c r="H850">
        <f>YEAR(tblSiparisler[[#This Row],[SiparisTarihi]])</f>
        <v>2025</v>
      </c>
      <c r="I850">
        <f>MONTH(tblSiparisler[[#This Row],[SiparisTarihi]])</f>
        <v>12</v>
      </c>
      <c r="J850" s="18" t="str">
        <f>CHOOSE(tblSiparisler[[#This Row],[AyNo]],"Ocak","Şubat","Mart","Nisan","Mayıs","Haziran","Temmuz","Ağustos","Eylül","Ekim","Kasım","Aralık")</f>
        <v>Aralık</v>
      </c>
    </row>
    <row r="851" spans="1:10">
      <c r="A851">
        <v>850</v>
      </c>
      <c r="B851">
        <v>359</v>
      </c>
      <c r="C851" s="4">
        <v>45626</v>
      </c>
      <c r="D851" t="s">
        <v>1801</v>
      </c>
      <c r="E851" t="s">
        <v>1793</v>
      </c>
      <c r="F851" t="s">
        <v>1797</v>
      </c>
      <c r="G851" t="str">
        <f>YEAR(tblSiparisler[[#This Row],[SiparisTarihi]])&amp;"-"&amp;TEXT(MONTH(tblSiparisler[[#This Row],[SiparisTarihi]]),"00")</f>
        <v>2024-11</v>
      </c>
      <c r="H851">
        <f>YEAR(tblSiparisler[[#This Row],[SiparisTarihi]])</f>
        <v>2024</v>
      </c>
      <c r="I851">
        <f>MONTH(tblSiparisler[[#This Row],[SiparisTarihi]])</f>
        <v>11</v>
      </c>
      <c r="J851" s="18" t="str">
        <f>CHOOSE(tblSiparisler[[#This Row],[AyNo]],"Ocak","Şubat","Mart","Nisan","Mayıs","Haziran","Temmuz","Ağustos","Eylül","Ekim","Kasım","Aralık")</f>
        <v>Kasım</v>
      </c>
    </row>
    <row r="852" spans="1:10">
      <c r="A852">
        <v>851</v>
      </c>
      <c r="B852">
        <v>671</v>
      </c>
      <c r="C852" s="4">
        <v>45829</v>
      </c>
      <c r="D852" t="s">
        <v>1792</v>
      </c>
      <c r="E852" t="s">
        <v>1793</v>
      </c>
      <c r="F852" t="s">
        <v>1797</v>
      </c>
      <c r="G852" t="str">
        <f>YEAR(tblSiparisler[[#This Row],[SiparisTarihi]])&amp;"-"&amp;TEXT(MONTH(tblSiparisler[[#This Row],[SiparisTarihi]]),"00")</f>
        <v>2025-06</v>
      </c>
      <c r="H852">
        <f>YEAR(tblSiparisler[[#This Row],[SiparisTarihi]])</f>
        <v>2025</v>
      </c>
      <c r="I852">
        <f>MONTH(tblSiparisler[[#This Row],[SiparisTarihi]])</f>
        <v>6</v>
      </c>
      <c r="J852" s="18" t="str">
        <f>CHOOSE(tblSiparisler[[#This Row],[AyNo]],"Ocak","Şubat","Mart","Nisan","Mayıs","Haziran","Temmuz","Ağustos","Eylül","Ekim","Kasım","Aralık")</f>
        <v>Haziran</v>
      </c>
    </row>
    <row r="853" spans="1:10">
      <c r="A853">
        <v>852</v>
      </c>
      <c r="B853">
        <v>558</v>
      </c>
      <c r="C853" s="4">
        <v>45950</v>
      </c>
      <c r="D853" t="s">
        <v>1801</v>
      </c>
      <c r="E853" t="s">
        <v>1793</v>
      </c>
      <c r="F853" t="s">
        <v>1794</v>
      </c>
      <c r="G853" t="str">
        <f>YEAR(tblSiparisler[[#This Row],[SiparisTarihi]])&amp;"-"&amp;TEXT(MONTH(tblSiparisler[[#This Row],[SiparisTarihi]]),"00")</f>
        <v>2025-10</v>
      </c>
      <c r="H853">
        <f>YEAR(tblSiparisler[[#This Row],[SiparisTarihi]])</f>
        <v>2025</v>
      </c>
      <c r="I853">
        <f>MONTH(tblSiparisler[[#This Row],[SiparisTarihi]])</f>
        <v>10</v>
      </c>
      <c r="J853" s="18" t="str">
        <f>CHOOSE(tblSiparisler[[#This Row],[AyNo]],"Ocak","Şubat","Mart","Nisan","Mayıs","Haziran","Temmuz","Ağustos","Eylül","Ekim","Kasım","Aralık")</f>
        <v>Ekim</v>
      </c>
    </row>
    <row r="854" spans="1:10">
      <c r="A854">
        <v>853</v>
      </c>
      <c r="B854">
        <v>756</v>
      </c>
      <c r="C854" s="4">
        <v>45416</v>
      </c>
      <c r="D854" t="s">
        <v>1795</v>
      </c>
      <c r="E854" t="s">
        <v>1793</v>
      </c>
      <c r="F854" t="s">
        <v>1794</v>
      </c>
      <c r="G854" t="str">
        <f>YEAR(tblSiparisler[[#This Row],[SiparisTarihi]])&amp;"-"&amp;TEXT(MONTH(tblSiparisler[[#This Row],[SiparisTarihi]]),"00")</f>
        <v>2024-05</v>
      </c>
      <c r="H854">
        <f>YEAR(tblSiparisler[[#This Row],[SiparisTarihi]])</f>
        <v>2024</v>
      </c>
      <c r="I854">
        <f>MONTH(tblSiparisler[[#This Row],[SiparisTarihi]])</f>
        <v>5</v>
      </c>
      <c r="J854" s="18" t="str">
        <f>CHOOSE(tblSiparisler[[#This Row],[AyNo]],"Ocak","Şubat","Mart","Nisan","Mayıs","Haziran","Temmuz","Ağustos","Eylül","Ekim","Kasım","Aralık")</f>
        <v>Mayıs</v>
      </c>
    </row>
    <row r="855" spans="1:10">
      <c r="A855">
        <v>854</v>
      </c>
      <c r="B855">
        <v>611</v>
      </c>
      <c r="C855" s="4">
        <v>45703</v>
      </c>
      <c r="D855" t="s">
        <v>1792</v>
      </c>
      <c r="E855" t="s">
        <v>1793</v>
      </c>
      <c r="F855" t="s">
        <v>1797</v>
      </c>
      <c r="G855" t="str">
        <f>YEAR(tblSiparisler[[#This Row],[SiparisTarihi]])&amp;"-"&amp;TEXT(MONTH(tblSiparisler[[#This Row],[SiparisTarihi]]),"00")</f>
        <v>2025-02</v>
      </c>
      <c r="H855">
        <f>YEAR(tblSiparisler[[#This Row],[SiparisTarihi]])</f>
        <v>2025</v>
      </c>
      <c r="I855">
        <f>MONTH(tblSiparisler[[#This Row],[SiparisTarihi]])</f>
        <v>2</v>
      </c>
      <c r="J855" s="18" t="str">
        <f>CHOOSE(tblSiparisler[[#This Row],[AyNo]],"Ocak","Şubat","Mart","Nisan","Mayıs","Haziran","Temmuz","Ağustos","Eylül","Ekim","Kasım","Aralık")</f>
        <v>Şubat</v>
      </c>
    </row>
    <row r="856" spans="1:10">
      <c r="A856">
        <v>855</v>
      </c>
      <c r="B856">
        <v>105</v>
      </c>
      <c r="C856" s="4">
        <v>46015</v>
      </c>
      <c r="D856" t="s">
        <v>1792</v>
      </c>
      <c r="E856" t="s">
        <v>1793</v>
      </c>
      <c r="F856" t="s">
        <v>1794</v>
      </c>
      <c r="G856" t="str">
        <f>YEAR(tblSiparisler[[#This Row],[SiparisTarihi]])&amp;"-"&amp;TEXT(MONTH(tblSiparisler[[#This Row],[SiparisTarihi]]),"00")</f>
        <v>2025-12</v>
      </c>
      <c r="H856">
        <f>YEAR(tblSiparisler[[#This Row],[SiparisTarihi]])</f>
        <v>2025</v>
      </c>
      <c r="I856">
        <f>MONTH(tblSiparisler[[#This Row],[SiparisTarihi]])</f>
        <v>12</v>
      </c>
      <c r="J856" s="18" t="str">
        <f>CHOOSE(tblSiparisler[[#This Row],[AyNo]],"Ocak","Şubat","Mart","Nisan","Mayıs","Haziran","Temmuz","Ağustos","Eylül","Ekim","Kasım","Aralık")</f>
        <v>Aralık</v>
      </c>
    </row>
    <row r="857" spans="1:10">
      <c r="A857">
        <v>856</v>
      </c>
      <c r="B857">
        <v>492</v>
      </c>
      <c r="C857" s="4">
        <v>45474</v>
      </c>
      <c r="D857" t="s">
        <v>1792</v>
      </c>
      <c r="E857" t="s">
        <v>1793</v>
      </c>
      <c r="F857" t="s">
        <v>1794</v>
      </c>
      <c r="G857" t="str">
        <f>YEAR(tblSiparisler[[#This Row],[SiparisTarihi]])&amp;"-"&amp;TEXT(MONTH(tblSiparisler[[#This Row],[SiparisTarihi]]),"00")</f>
        <v>2024-07</v>
      </c>
      <c r="H857">
        <f>YEAR(tblSiparisler[[#This Row],[SiparisTarihi]])</f>
        <v>2024</v>
      </c>
      <c r="I857">
        <f>MONTH(tblSiparisler[[#This Row],[SiparisTarihi]])</f>
        <v>7</v>
      </c>
      <c r="J857" s="18" t="str">
        <f>CHOOSE(tblSiparisler[[#This Row],[AyNo]],"Ocak","Şubat","Mart","Nisan","Mayıs","Haziran","Temmuz","Ağustos","Eylül","Ekim","Kasım","Aralık")</f>
        <v>Temmuz</v>
      </c>
    </row>
    <row r="858" spans="1:10">
      <c r="A858">
        <v>857</v>
      </c>
      <c r="B858">
        <v>105</v>
      </c>
      <c r="C858" s="4">
        <v>45298</v>
      </c>
      <c r="D858" t="s">
        <v>1801</v>
      </c>
      <c r="E858" t="s">
        <v>1793</v>
      </c>
      <c r="F858" t="s">
        <v>1794</v>
      </c>
      <c r="G858" t="str">
        <f>YEAR(tblSiparisler[[#This Row],[SiparisTarihi]])&amp;"-"&amp;TEXT(MONTH(tblSiparisler[[#This Row],[SiparisTarihi]]),"00")</f>
        <v>2024-01</v>
      </c>
      <c r="H858">
        <f>YEAR(tblSiparisler[[#This Row],[SiparisTarihi]])</f>
        <v>2024</v>
      </c>
      <c r="I858">
        <f>MONTH(tblSiparisler[[#This Row],[SiparisTarihi]])</f>
        <v>1</v>
      </c>
      <c r="J858" s="18" t="str">
        <f>CHOOSE(tblSiparisler[[#This Row],[AyNo]],"Ocak","Şubat","Mart","Nisan","Mayıs","Haziran","Temmuz","Ağustos","Eylül","Ekim","Kasım","Aralık")</f>
        <v>Ocak</v>
      </c>
    </row>
    <row r="859" spans="1:10">
      <c r="A859">
        <v>858</v>
      </c>
      <c r="B859">
        <v>180</v>
      </c>
      <c r="C859" s="4">
        <v>45950</v>
      </c>
      <c r="D859" t="s">
        <v>1801</v>
      </c>
      <c r="E859" t="s">
        <v>1798</v>
      </c>
      <c r="F859" t="s">
        <v>1794</v>
      </c>
      <c r="G859" t="str">
        <f>YEAR(tblSiparisler[[#This Row],[SiparisTarihi]])&amp;"-"&amp;TEXT(MONTH(tblSiparisler[[#This Row],[SiparisTarihi]]),"00")</f>
        <v>2025-10</v>
      </c>
      <c r="H859">
        <f>YEAR(tblSiparisler[[#This Row],[SiparisTarihi]])</f>
        <v>2025</v>
      </c>
      <c r="I859">
        <f>MONTH(tblSiparisler[[#This Row],[SiparisTarihi]])</f>
        <v>10</v>
      </c>
      <c r="J859" s="18" t="str">
        <f>CHOOSE(tblSiparisler[[#This Row],[AyNo]],"Ocak","Şubat","Mart","Nisan","Mayıs","Haziran","Temmuz","Ağustos","Eylül","Ekim","Kasım","Aralık")</f>
        <v>Ekim</v>
      </c>
    </row>
    <row r="860" spans="1:10">
      <c r="A860">
        <v>859</v>
      </c>
      <c r="B860">
        <v>221</v>
      </c>
      <c r="C860" s="4">
        <v>45824</v>
      </c>
      <c r="D860" t="s">
        <v>1792</v>
      </c>
      <c r="E860" t="s">
        <v>1793</v>
      </c>
      <c r="F860" t="s">
        <v>1794</v>
      </c>
      <c r="G860" t="str">
        <f>YEAR(tblSiparisler[[#This Row],[SiparisTarihi]])&amp;"-"&amp;TEXT(MONTH(tblSiparisler[[#This Row],[SiparisTarihi]]),"00")</f>
        <v>2025-06</v>
      </c>
      <c r="H860">
        <f>YEAR(tblSiparisler[[#This Row],[SiparisTarihi]])</f>
        <v>2025</v>
      </c>
      <c r="I860">
        <f>MONTH(tblSiparisler[[#This Row],[SiparisTarihi]])</f>
        <v>6</v>
      </c>
      <c r="J860" s="18" t="str">
        <f>CHOOSE(tblSiparisler[[#This Row],[AyNo]],"Ocak","Şubat","Mart","Nisan","Mayıs","Haziran","Temmuz","Ağustos","Eylül","Ekim","Kasım","Aralık")</f>
        <v>Haziran</v>
      </c>
    </row>
    <row r="861" spans="1:10">
      <c r="A861">
        <v>860</v>
      </c>
      <c r="B861">
        <v>764</v>
      </c>
      <c r="C861" s="4">
        <v>45830</v>
      </c>
      <c r="D861" t="s">
        <v>1792</v>
      </c>
      <c r="E861" t="s">
        <v>1793</v>
      </c>
      <c r="F861" t="s">
        <v>1794</v>
      </c>
      <c r="G861" t="str">
        <f>YEAR(tblSiparisler[[#This Row],[SiparisTarihi]])&amp;"-"&amp;TEXT(MONTH(tblSiparisler[[#This Row],[SiparisTarihi]]),"00")</f>
        <v>2025-06</v>
      </c>
      <c r="H861">
        <f>YEAR(tblSiparisler[[#This Row],[SiparisTarihi]])</f>
        <v>2025</v>
      </c>
      <c r="I861">
        <f>MONTH(tblSiparisler[[#This Row],[SiparisTarihi]])</f>
        <v>6</v>
      </c>
      <c r="J861" s="18" t="str">
        <f>CHOOSE(tblSiparisler[[#This Row],[AyNo]],"Ocak","Şubat","Mart","Nisan","Mayıs","Haziran","Temmuz","Ağustos","Eylül","Ekim","Kasım","Aralık")</f>
        <v>Haziran</v>
      </c>
    </row>
    <row r="862" spans="1:10">
      <c r="A862">
        <v>861</v>
      </c>
      <c r="B862">
        <v>10</v>
      </c>
      <c r="C862" s="4">
        <v>45384</v>
      </c>
      <c r="D862" t="s">
        <v>1792</v>
      </c>
      <c r="E862" t="s">
        <v>1793</v>
      </c>
      <c r="F862" t="s">
        <v>1794</v>
      </c>
      <c r="G862" t="str">
        <f>YEAR(tblSiparisler[[#This Row],[SiparisTarihi]])&amp;"-"&amp;TEXT(MONTH(tblSiparisler[[#This Row],[SiparisTarihi]]),"00")</f>
        <v>2024-04</v>
      </c>
      <c r="H862">
        <f>YEAR(tblSiparisler[[#This Row],[SiparisTarihi]])</f>
        <v>2024</v>
      </c>
      <c r="I862">
        <f>MONTH(tblSiparisler[[#This Row],[SiparisTarihi]])</f>
        <v>4</v>
      </c>
      <c r="J862" s="18" t="str">
        <f>CHOOSE(tblSiparisler[[#This Row],[AyNo]],"Ocak","Şubat","Mart","Nisan","Mayıs","Haziran","Temmuz","Ağustos","Eylül","Ekim","Kasım","Aralık")</f>
        <v>Nisan</v>
      </c>
    </row>
    <row r="863" spans="1:10">
      <c r="A863">
        <v>862</v>
      </c>
      <c r="B863">
        <v>375</v>
      </c>
      <c r="C863" s="4">
        <v>45823</v>
      </c>
      <c r="D863" t="s">
        <v>1795</v>
      </c>
      <c r="E863" t="s">
        <v>1793</v>
      </c>
      <c r="F863" t="s">
        <v>1797</v>
      </c>
      <c r="G863" t="str">
        <f>YEAR(tblSiparisler[[#This Row],[SiparisTarihi]])&amp;"-"&amp;TEXT(MONTH(tblSiparisler[[#This Row],[SiparisTarihi]]),"00")</f>
        <v>2025-06</v>
      </c>
      <c r="H863">
        <f>YEAR(tblSiparisler[[#This Row],[SiparisTarihi]])</f>
        <v>2025</v>
      </c>
      <c r="I863">
        <f>MONTH(tblSiparisler[[#This Row],[SiparisTarihi]])</f>
        <v>6</v>
      </c>
      <c r="J863" s="18" t="str">
        <f>CHOOSE(tblSiparisler[[#This Row],[AyNo]],"Ocak","Şubat","Mart","Nisan","Mayıs","Haziran","Temmuz","Ağustos","Eylül","Ekim","Kasım","Aralık")</f>
        <v>Haziran</v>
      </c>
    </row>
    <row r="864" spans="1:10">
      <c r="A864">
        <v>863</v>
      </c>
      <c r="B864">
        <v>281</v>
      </c>
      <c r="C864" s="4">
        <v>45934</v>
      </c>
      <c r="D864" t="s">
        <v>1792</v>
      </c>
      <c r="E864" t="s">
        <v>1793</v>
      </c>
      <c r="F864" t="s">
        <v>1797</v>
      </c>
      <c r="G864" t="str">
        <f>YEAR(tblSiparisler[[#This Row],[SiparisTarihi]])&amp;"-"&amp;TEXT(MONTH(tblSiparisler[[#This Row],[SiparisTarihi]]),"00")</f>
        <v>2025-10</v>
      </c>
      <c r="H864">
        <f>YEAR(tblSiparisler[[#This Row],[SiparisTarihi]])</f>
        <v>2025</v>
      </c>
      <c r="I864">
        <f>MONTH(tblSiparisler[[#This Row],[SiparisTarihi]])</f>
        <v>10</v>
      </c>
      <c r="J864" s="18" t="str">
        <f>CHOOSE(tblSiparisler[[#This Row],[AyNo]],"Ocak","Şubat","Mart","Nisan","Mayıs","Haziran","Temmuz","Ağustos","Eylül","Ekim","Kasım","Aralık")</f>
        <v>Ekim</v>
      </c>
    </row>
    <row r="865" spans="1:10">
      <c r="A865">
        <v>864</v>
      </c>
      <c r="B865">
        <v>525</v>
      </c>
      <c r="C865" s="4">
        <v>45538</v>
      </c>
      <c r="D865" t="s">
        <v>1795</v>
      </c>
      <c r="E865" t="s">
        <v>1793</v>
      </c>
      <c r="F865" t="s">
        <v>1794</v>
      </c>
      <c r="G865" t="str">
        <f>YEAR(tblSiparisler[[#This Row],[SiparisTarihi]])&amp;"-"&amp;TEXT(MONTH(tblSiparisler[[#This Row],[SiparisTarihi]]),"00")</f>
        <v>2024-09</v>
      </c>
      <c r="H865">
        <f>YEAR(tblSiparisler[[#This Row],[SiparisTarihi]])</f>
        <v>2024</v>
      </c>
      <c r="I865">
        <f>MONTH(tblSiparisler[[#This Row],[SiparisTarihi]])</f>
        <v>9</v>
      </c>
      <c r="J865" s="18" t="str">
        <f>CHOOSE(tblSiparisler[[#This Row],[AyNo]],"Ocak","Şubat","Mart","Nisan","Mayıs","Haziran","Temmuz","Ağustos","Eylül","Ekim","Kasım","Aralık")</f>
        <v>Eylül</v>
      </c>
    </row>
    <row r="866" spans="1:10">
      <c r="A866">
        <v>865</v>
      </c>
      <c r="B866">
        <v>361</v>
      </c>
      <c r="C866" s="4">
        <v>45512</v>
      </c>
      <c r="D866" t="s">
        <v>1792</v>
      </c>
      <c r="E866" t="s">
        <v>1793</v>
      </c>
      <c r="F866" t="s">
        <v>1794</v>
      </c>
      <c r="G866" t="str">
        <f>YEAR(tblSiparisler[[#This Row],[SiparisTarihi]])&amp;"-"&amp;TEXT(MONTH(tblSiparisler[[#This Row],[SiparisTarihi]]),"00")</f>
        <v>2024-08</v>
      </c>
      <c r="H866">
        <f>YEAR(tblSiparisler[[#This Row],[SiparisTarihi]])</f>
        <v>2024</v>
      </c>
      <c r="I866">
        <f>MONTH(tblSiparisler[[#This Row],[SiparisTarihi]])</f>
        <v>8</v>
      </c>
      <c r="J866" s="18" t="str">
        <f>CHOOSE(tblSiparisler[[#This Row],[AyNo]],"Ocak","Şubat","Mart","Nisan","Mayıs","Haziran","Temmuz","Ağustos","Eylül","Ekim","Kasım","Aralık")</f>
        <v>Ağustos</v>
      </c>
    </row>
    <row r="867" spans="1:10">
      <c r="A867">
        <v>866</v>
      </c>
      <c r="B867">
        <v>468</v>
      </c>
      <c r="C867" s="4">
        <v>45947</v>
      </c>
      <c r="D867" t="s">
        <v>1792</v>
      </c>
      <c r="E867" t="s">
        <v>1793</v>
      </c>
      <c r="F867" t="s">
        <v>1797</v>
      </c>
      <c r="G867" t="str">
        <f>YEAR(tblSiparisler[[#This Row],[SiparisTarihi]])&amp;"-"&amp;TEXT(MONTH(tblSiparisler[[#This Row],[SiparisTarihi]]),"00")</f>
        <v>2025-10</v>
      </c>
      <c r="H867">
        <f>YEAR(tblSiparisler[[#This Row],[SiparisTarihi]])</f>
        <v>2025</v>
      </c>
      <c r="I867">
        <f>MONTH(tblSiparisler[[#This Row],[SiparisTarihi]])</f>
        <v>10</v>
      </c>
      <c r="J867" s="18" t="str">
        <f>CHOOSE(tblSiparisler[[#This Row],[AyNo]],"Ocak","Şubat","Mart","Nisan","Mayıs","Haziran","Temmuz","Ağustos","Eylül","Ekim","Kasım","Aralık")</f>
        <v>Ekim</v>
      </c>
    </row>
    <row r="868" spans="1:10">
      <c r="A868">
        <v>867</v>
      </c>
      <c r="B868">
        <v>514</v>
      </c>
      <c r="C868" s="4">
        <v>45796</v>
      </c>
      <c r="D868" t="s">
        <v>1792</v>
      </c>
      <c r="E868" t="s">
        <v>1793</v>
      </c>
      <c r="F868" t="s">
        <v>1797</v>
      </c>
      <c r="G868" t="str">
        <f>YEAR(tblSiparisler[[#This Row],[SiparisTarihi]])&amp;"-"&amp;TEXT(MONTH(tblSiparisler[[#This Row],[SiparisTarihi]]),"00")</f>
        <v>2025-05</v>
      </c>
      <c r="H868">
        <f>YEAR(tblSiparisler[[#This Row],[SiparisTarihi]])</f>
        <v>2025</v>
      </c>
      <c r="I868">
        <f>MONTH(tblSiparisler[[#This Row],[SiparisTarihi]])</f>
        <v>5</v>
      </c>
      <c r="J868" s="18" t="str">
        <f>CHOOSE(tblSiparisler[[#This Row],[AyNo]],"Ocak","Şubat","Mart","Nisan","Mayıs","Haziran","Temmuz","Ağustos","Eylül","Ekim","Kasım","Aralık")</f>
        <v>Mayıs</v>
      </c>
    </row>
    <row r="869" spans="1:10">
      <c r="A869">
        <v>868</v>
      </c>
      <c r="B869">
        <v>53</v>
      </c>
      <c r="C869" s="4">
        <v>45348</v>
      </c>
      <c r="D869" t="s">
        <v>1792</v>
      </c>
      <c r="E869" t="s">
        <v>1793</v>
      </c>
      <c r="F869" t="s">
        <v>1794</v>
      </c>
      <c r="G869" t="str">
        <f>YEAR(tblSiparisler[[#This Row],[SiparisTarihi]])&amp;"-"&amp;TEXT(MONTH(tblSiparisler[[#This Row],[SiparisTarihi]]),"00")</f>
        <v>2024-02</v>
      </c>
      <c r="H869">
        <f>YEAR(tblSiparisler[[#This Row],[SiparisTarihi]])</f>
        <v>2024</v>
      </c>
      <c r="I869">
        <f>MONTH(tblSiparisler[[#This Row],[SiparisTarihi]])</f>
        <v>2</v>
      </c>
      <c r="J869" s="18" t="str">
        <f>CHOOSE(tblSiparisler[[#This Row],[AyNo]],"Ocak","Şubat","Mart","Nisan","Mayıs","Haziran","Temmuz","Ağustos","Eylül","Ekim","Kasım","Aralık")</f>
        <v>Şubat</v>
      </c>
    </row>
    <row r="870" spans="1:10">
      <c r="A870">
        <v>869</v>
      </c>
      <c r="B870">
        <v>645</v>
      </c>
      <c r="C870" s="4">
        <v>45392</v>
      </c>
      <c r="D870" t="s">
        <v>1792</v>
      </c>
      <c r="E870" t="s">
        <v>1793</v>
      </c>
      <c r="F870" t="s">
        <v>1794</v>
      </c>
      <c r="G870" t="str">
        <f>YEAR(tblSiparisler[[#This Row],[SiparisTarihi]])&amp;"-"&amp;TEXT(MONTH(tblSiparisler[[#This Row],[SiparisTarihi]]),"00")</f>
        <v>2024-04</v>
      </c>
      <c r="H870">
        <f>YEAR(tblSiparisler[[#This Row],[SiparisTarihi]])</f>
        <v>2024</v>
      </c>
      <c r="I870">
        <f>MONTH(tblSiparisler[[#This Row],[SiparisTarihi]])</f>
        <v>4</v>
      </c>
      <c r="J870" s="18" t="str">
        <f>CHOOSE(tblSiparisler[[#This Row],[AyNo]],"Ocak","Şubat","Mart","Nisan","Mayıs","Haziran","Temmuz","Ağustos","Eylül","Ekim","Kasım","Aralık")</f>
        <v>Nisan</v>
      </c>
    </row>
    <row r="871" spans="1:10">
      <c r="A871">
        <v>870</v>
      </c>
      <c r="B871">
        <v>546</v>
      </c>
      <c r="C871" s="4">
        <v>45768</v>
      </c>
      <c r="D871" t="s">
        <v>1792</v>
      </c>
      <c r="E871" t="s">
        <v>1793</v>
      </c>
      <c r="F871" t="s">
        <v>1794</v>
      </c>
      <c r="G871" t="str">
        <f>YEAR(tblSiparisler[[#This Row],[SiparisTarihi]])&amp;"-"&amp;TEXT(MONTH(tblSiparisler[[#This Row],[SiparisTarihi]]),"00")</f>
        <v>2025-04</v>
      </c>
      <c r="H871">
        <f>YEAR(tblSiparisler[[#This Row],[SiparisTarihi]])</f>
        <v>2025</v>
      </c>
      <c r="I871">
        <f>MONTH(tblSiparisler[[#This Row],[SiparisTarihi]])</f>
        <v>4</v>
      </c>
      <c r="J871" s="18" t="str">
        <f>CHOOSE(tblSiparisler[[#This Row],[AyNo]],"Ocak","Şubat","Mart","Nisan","Mayıs","Haziran","Temmuz","Ağustos","Eylül","Ekim","Kasım","Aralık")</f>
        <v>Nisan</v>
      </c>
    </row>
    <row r="872" spans="1:10">
      <c r="A872">
        <v>871</v>
      </c>
      <c r="B872">
        <v>531</v>
      </c>
      <c r="C872" s="4">
        <v>45657</v>
      </c>
      <c r="D872" t="s">
        <v>1792</v>
      </c>
      <c r="E872" t="s">
        <v>1793</v>
      </c>
      <c r="F872" t="s">
        <v>1797</v>
      </c>
      <c r="G872" t="str">
        <f>YEAR(tblSiparisler[[#This Row],[SiparisTarihi]])&amp;"-"&amp;TEXT(MONTH(tblSiparisler[[#This Row],[SiparisTarihi]]),"00")</f>
        <v>2024-12</v>
      </c>
      <c r="H872">
        <f>YEAR(tblSiparisler[[#This Row],[SiparisTarihi]])</f>
        <v>2024</v>
      </c>
      <c r="I872">
        <f>MONTH(tblSiparisler[[#This Row],[SiparisTarihi]])</f>
        <v>12</v>
      </c>
      <c r="J872" s="18" t="str">
        <f>CHOOSE(tblSiparisler[[#This Row],[AyNo]],"Ocak","Şubat","Mart","Nisan","Mayıs","Haziran","Temmuz","Ağustos","Eylül","Ekim","Kasım","Aralık")</f>
        <v>Aralık</v>
      </c>
    </row>
    <row r="873" spans="1:10">
      <c r="A873">
        <v>872</v>
      </c>
      <c r="B873">
        <v>30</v>
      </c>
      <c r="C873" s="4">
        <v>45309</v>
      </c>
      <c r="D873" t="s">
        <v>1792</v>
      </c>
      <c r="E873" t="s">
        <v>1793</v>
      </c>
      <c r="F873" t="s">
        <v>1799</v>
      </c>
      <c r="G873" t="str">
        <f>YEAR(tblSiparisler[[#This Row],[SiparisTarihi]])&amp;"-"&amp;TEXT(MONTH(tblSiparisler[[#This Row],[SiparisTarihi]]),"00")</f>
        <v>2024-01</v>
      </c>
      <c r="H873">
        <f>YEAR(tblSiparisler[[#This Row],[SiparisTarihi]])</f>
        <v>2024</v>
      </c>
      <c r="I873">
        <f>MONTH(tblSiparisler[[#This Row],[SiparisTarihi]])</f>
        <v>1</v>
      </c>
      <c r="J873" s="18" t="str">
        <f>CHOOSE(tblSiparisler[[#This Row],[AyNo]],"Ocak","Şubat","Mart","Nisan","Mayıs","Haziran","Temmuz","Ağustos","Eylül","Ekim","Kasım","Aralık")</f>
        <v>Ocak</v>
      </c>
    </row>
    <row r="874" spans="1:10">
      <c r="A874">
        <v>873</v>
      </c>
      <c r="B874">
        <v>164</v>
      </c>
      <c r="C874" s="4">
        <v>45876</v>
      </c>
      <c r="D874" t="s">
        <v>1801</v>
      </c>
      <c r="E874" t="s">
        <v>1800</v>
      </c>
      <c r="F874" t="s">
        <v>1797</v>
      </c>
      <c r="G874" t="str">
        <f>YEAR(tblSiparisler[[#This Row],[SiparisTarihi]])&amp;"-"&amp;TEXT(MONTH(tblSiparisler[[#This Row],[SiparisTarihi]]),"00")</f>
        <v>2025-08</v>
      </c>
      <c r="H874">
        <f>YEAR(tblSiparisler[[#This Row],[SiparisTarihi]])</f>
        <v>2025</v>
      </c>
      <c r="I874">
        <f>MONTH(tblSiparisler[[#This Row],[SiparisTarihi]])</f>
        <v>8</v>
      </c>
      <c r="J874" s="18" t="str">
        <f>CHOOSE(tblSiparisler[[#This Row],[AyNo]],"Ocak","Şubat","Mart","Nisan","Mayıs","Haziran","Temmuz","Ağustos","Eylül","Ekim","Kasım","Aralık")</f>
        <v>Ağustos</v>
      </c>
    </row>
    <row r="875" spans="1:10">
      <c r="A875">
        <v>874</v>
      </c>
      <c r="B875">
        <v>596</v>
      </c>
      <c r="C875" s="4">
        <v>45971</v>
      </c>
      <c r="D875" t="s">
        <v>1792</v>
      </c>
      <c r="E875" t="s">
        <v>1793</v>
      </c>
      <c r="F875" t="s">
        <v>1794</v>
      </c>
      <c r="G875" t="str">
        <f>YEAR(tblSiparisler[[#This Row],[SiparisTarihi]])&amp;"-"&amp;TEXT(MONTH(tblSiparisler[[#This Row],[SiparisTarihi]]),"00")</f>
        <v>2025-11</v>
      </c>
      <c r="H875">
        <f>YEAR(tblSiparisler[[#This Row],[SiparisTarihi]])</f>
        <v>2025</v>
      </c>
      <c r="I875">
        <f>MONTH(tblSiparisler[[#This Row],[SiparisTarihi]])</f>
        <v>11</v>
      </c>
      <c r="J875" s="18" t="str">
        <f>CHOOSE(tblSiparisler[[#This Row],[AyNo]],"Ocak","Şubat","Mart","Nisan","Mayıs","Haziran","Temmuz","Ağustos","Eylül","Ekim","Kasım","Aralık")</f>
        <v>Kasım</v>
      </c>
    </row>
    <row r="876" spans="1:10">
      <c r="A876">
        <v>875</v>
      </c>
      <c r="B876">
        <v>164</v>
      </c>
      <c r="C876" s="4">
        <v>45899</v>
      </c>
      <c r="D876" t="s">
        <v>1792</v>
      </c>
      <c r="E876" t="s">
        <v>1793</v>
      </c>
      <c r="F876" t="s">
        <v>1797</v>
      </c>
      <c r="G876" t="str">
        <f>YEAR(tblSiparisler[[#This Row],[SiparisTarihi]])&amp;"-"&amp;TEXT(MONTH(tblSiparisler[[#This Row],[SiparisTarihi]]),"00")</f>
        <v>2025-08</v>
      </c>
      <c r="H876">
        <f>YEAR(tblSiparisler[[#This Row],[SiparisTarihi]])</f>
        <v>2025</v>
      </c>
      <c r="I876">
        <f>MONTH(tblSiparisler[[#This Row],[SiparisTarihi]])</f>
        <v>8</v>
      </c>
      <c r="J876" s="18" t="str">
        <f>CHOOSE(tblSiparisler[[#This Row],[AyNo]],"Ocak","Şubat","Mart","Nisan","Mayıs","Haziran","Temmuz","Ağustos","Eylül","Ekim","Kasım","Aralık")</f>
        <v>Ağustos</v>
      </c>
    </row>
    <row r="877" spans="1:10">
      <c r="A877">
        <v>876</v>
      </c>
      <c r="B877">
        <v>91</v>
      </c>
      <c r="C877" s="4">
        <v>45995</v>
      </c>
      <c r="D877" t="s">
        <v>1796</v>
      </c>
      <c r="E877" t="s">
        <v>1802</v>
      </c>
      <c r="F877" t="s">
        <v>1797</v>
      </c>
      <c r="G877" t="str">
        <f>YEAR(tblSiparisler[[#This Row],[SiparisTarihi]])&amp;"-"&amp;TEXT(MONTH(tblSiparisler[[#This Row],[SiparisTarihi]]),"00")</f>
        <v>2025-12</v>
      </c>
      <c r="H877">
        <f>YEAR(tblSiparisler[[#This Row],[SiparisTarihi]])</f>
        <v>2025</v>
      </c>
      <c r="I877">
        <f>MONTH(tblSiparisler[[#This Row],[SiparisTarihi]])</f>
        <v>12</v>
      </c>
      <c r="J877" s="18" t="str">
        <f>CHOOSE(tblSiparisler[[#This Row],[AyNo]],"Ocak","Şubat","Mart","Nisan","Mayıs","Haziran","Temmuz","Ağustos","Eylül","Ekim","Kasım","Aralık")</f>
        <v>Aralık</v>
      </c>
    </row>
    <row r="878" spans="1:10">
      <c r="A878">
        <v>877</v>
      </c>
      <c r="B878">
        <v>354</v>
      </c>
      <c r="C878" s="4">
        <v>45643</v>
      </c>
      <c r="D878" t="s">
        <v>1795</v>
      </c>
      <c r="E878" t="s">
        <v>1798</v>
      </c>
      <c r="F878" t="s">
        <v>1794</v>
      </c>
      <c r="G878" t="str">
        <f>YEAR(tblSiparisler[[#This Row],[SiparisTarihi]])&amp;"-"&amp;TEXT(MONTH(tblSiparisler[[#This Row],[SiparisTarihi]]),"00")</f>
        <v>2024-12</v>
      </c>
      <c r="H878">
        <f>YEAR(tblSiparisler[[#This Row],[SiparisTarihi]])</f>
        <v>2024</v>
      </c>
      <c r="I878">
        <f>MONTH(tblSiparisler[[#This Row],[SiparisTarihi]])</f>
        <v>12</v>
      </c>
      <c r="J878" s="18" t="str">
        <f>CHOOSE(tblSiparisler[[#This Row],[AyNo]],"Ocak","Şubat","Mart","Nisan","Mayıs","Haziran","Temmuz","Ağustos","Eylül","Ekim","Kasım","Aralık")</f>
        <v>Aralık</v>
      </c>
    </row>
    <row r="879" spans="1:10">
      <c r="A879">
        <v>878</v>
      </c>
      <c r="B879">
        <v>608</v>
      </c>
      <c r="C879" s="4">
        <v>45580</v>
      </c>
      <c r="D879" t="s">
        <v>1792</v>
      </c>
      <c r="E879" t="s">
        <v>1793</v>
      </c>
      <c r="F879" t="s">
        <v>1797</v>
      </c>
      <c r="G879" t="str">
        <f>YEAR(tblSiparisler[[#This Row],[SiparisTarihi]])&amp;"-"&amp;TEXT(MONTH(tblSiparisler[[#This Row],[SiparisTarihi]]),"00")</f>
        <v>2024-10</v>
      </c>
      <c r="H879">
        <f>YEAR(tblSiparisler[[#This Row],[SiparisTarihi]])</f>
        <v>2024</v>
      </c>
      <c r="I879">
        <f>MONTH(tblSiparisler[[#This Row],[SiparisTarihi]])</f>
        <v>10</v>
      </c>
      <c r="J879" s="18" t="str">
        <f>CHOOSE(tblSiparisler[[#This Row],[AyNo]],"Ocak","Şubat","Mart","Nisan","Mayıs","Haziran","Temmuz","Ağustos","Eylül","Ekim","Kasım","Aralık")</f>
        <v>Ekim</v>
      </c>
    </row>
    <row r="880" spans="1:10">
      <c r="A880">
        <v>879</v>
      </c>
      <c r="B880">
        <v>475</v>
      </c>
      <c r="C880" s="4">
        <v>45676</v>
      </c>
      <c r="D880" t="s">
        <v>1792</v>
      </c>
      <c r="E880" t="s">
        <v>1800</v>
      </c>
      <c r="F880" t="s">
        <v>1794</v>
      </c>
      <c r="G880" t="str">
        <f>YEAR(tblSiparisler[[#This Row],[SiparisTarihi]])&amp;"-"&amp;TEXT(MONTH(tblSiparisler[[#This Row],[SiparisTarihi]]),"00")</f>
        <v>2025-01</v>
      </c>
      <c r="H880">
        <f>YEAR(tblSiparisler[[#This Row],[SiparisTarihi]])</f>
        <v>2025</v>
      </c>
      <c r="I880">
        <f>MONTH(tblSiparisler[[#This Row],[SiparisTarihi]])</f>
        <v>1</v>
      </c>
      <c r="J880" s="18" t="str">
        <f>CHOOSE(tblSiparisler[[#This Row],[AyNo]],"Ocak","Şubat","Mart","Nisan","Mayıs","Haziran","Temmuz","Ağustos","Eylül","Ekim","Kasım","Aralık")</f>
        <v>Ocak</v>
      </c>
    </row>
    <row r="881" spans="1:10">
      <c r="A881">
        <v>880</v>
      </c>
      <c r="B881">
        <v>167</v>
      </c>
      <c r="C881" s="4">
        <v>45974</v>
      </c>
      <c r="D881" t="s">
        <v>1792</v>
      </c>
      <c r="E881" t="s">
        <v>1793</v>
      </c>
      <c r="F881" t="s">
        <v>1794</v>
      </c>
      <c r="G881" t="str">
        <f>YEAR(tblSiparisler[[#This Row],[SiparisTarihi]])&amp;"-"&amp;TEXT(MONTH(tblSiparisler[[#This Row],[SiparisTarihi]]),"00")</f>
        <v>2025-11</v>
      </c>
      <c r="H881">
        <f>YEAR(tblSiparisler[[#This Row],[SiparisTarihi]])</f>
        <v>2025</v>
      </c>
      <c r="I881">
        <f>MONTH(tblSiparisler[[#This Row],[SiparisTarihi]])</f>
        <v>11</v>
      </c>
      <c r="J881" s="18" t="str">
        <f>CHOOSE(tblSiparisler[[#This Row],[AyNo]],"Ocak","Şubat","Mart","Nisan","Mayıs","Haziran","Temmuz","Ağustos","Eylül","Ekim","Kasım","Aralık")</f>
        <v>Kasım</v>
      </c>
    </row>
    <row r="882" spans="1:10">
      <c r="A882">
        <v>881</v>
      </c>
      <c r="B882">
        <v>438</v>
      </c>
      <c r="C882" s="4">
        <v>45844</v>
      </c>
      <c r="D882" t="s">
        <v>1792</v>
      </c>
      <c r="E882" t="s">
        <v>1793</v>
      </c>
      <c r="F882" t="s">
        <v>1799</v>
      </c>
      <c r="G882" t="str">
        <f>YEAR(tblSiparisler[[#This Row],[SiparisTarihi]])&amp;"-"&amp;TEXT(MONTH(tblSiparisler[[#This Row],[SiparisTarihi]]),"00")</f>
        <v>2025-07</v>
      </c>
      <c r="H882">
        <f>YEAR(tblSiparisler[[#This Row],[SiparisTarihi]])</f>
        <v>2025</v>
      </c>
      <c r="I882">
        <f>MONTH(tblSiparisler[[#This Row],[SiparisTarihi]])</f>
        <v>7</v>
      </c>
      <c r="J882" s="18" t="str">
        <f>CHOOSE(tblSiparisler[[#This Row],[AyNo]],"Ocak","Şubat","Mart","Nisan","Mayıs","Haziran","Temmuz","Ağustos","Eylül","Ekim","Kasım","Aralık")</f>
        <v>Temmuz</v>
      </c>
    </row>
    <row r="883" spans="1:10">
      <c r="A883">
        <v>882</v>
      </c>
      <c r="B883">
        <v>122</v>
      </c>
      <c r="C883" s="4">
        <v>45436</v>
      </c>
      <c r="D883" t="s">
        <v>1796</v>
      </c>
      <c r="E883" t="s">
        <v>1798</v>
      </c>
      <c r="F883" t="s">
        <v>1797</v>
      </c>
      <c r="G883" t="str">
        <f>YEAR(tblSiparisler[[#This Row],[SiparisTarihi]])&amp;"-"&amp;TEXT(MONTH(tblSiparisler[[#This Row],[SiparisTarihi]]),"00")</f>
        <v>2024-05</v>
      </c>
      <c r="H883">
        <f>YEAR(tblSiparisler[[#This Row],[SiparisTarihi]])</f>
        <v>2024</v>
      </c>
      <c r="I883">
        <f>MONTH(tblSiparisler[[#This Row],[SiparisTarihi]])</f>
        <v>5</v>
      </c>
      <c r="J883" s="18" t="str">
        <f>CHOOSE(tblSiparisler[[#This Row],[AyNo]],"Ocak","Şubat","Mart","Nisan","Mayıs","Haziran","Temmuz","Ağustos","Eylül","Ekim","Kasım","Aralık")</f>
        <v>Mayıs</v>
      </c>
    </row>
    <row r="884" spans="1:10">
      <c r="A884">
        <v>883</v>
      </c>
      <c r="B884">
        <v>131</v>
      </c>
      <c r="C884" s="4">
        <v>45926</v>
      </c>
      <c r="D884" t="s">
        <v>1792</v>
      </c>
      <c r="E884" t="s">
        <v>1793</v>
      </c>
      <c r="F884" t="s">
        <v>1799</v>
      </c>
      <c r="G884" t="str">
        <f>YEAR(tblSiparisler[[#This Row],[SiparisTarihi]])&amp;"-"&amp;TEXT(MONTH(tblSiparisler[[#This Row],[SiparisTarihi]]),"00")</f>
        <v>2025-09</v>
      </c>
      <c r="H884">
        <f>YEAR(tblSiparisler[[#This Row],[SiparisTarihi]])</f>
        <v>2025</v>
      </c>
      <c r="I884">
        <f>MONTH(tblSiparisler[[#This Row],[SiparisTarihi]])</f>
        <v>9</v>
      </c>
      <c r="J884" s="18" t="str">
        <f>CHOOSE(tblSiparisler[[#This Row],[AyNo]],"Ocak","Şubat","Mart","Nisan","Mayıs","Haziran","Temmuz","Ağustos","Eylül","Ekim","Kasım","Aralık")</f>
        <v>Eylül</v>
      </c>
    </row>
    <row r="885" spans="1:10">
      <c r="A885">
        <v>884</v>
      </c>
      <c r="B885">
        <v>682</v>
      </c>
      <c r="C885" s="4">
        <v>45835</v>
      </c>
      <c r="D885" t="s">
        <v>1795</v>
      </c>
      <c r="E885" t="s">
        <v>1798</v>
      </c>
      <c r="F885" t="s">
        <v>1797</v>
      </c>
      <c r="G885" t="str">
        <f>YEAR(tblSiparisler[[#This Row],[SiparisTarihi]])&amp;"-"&amp;TEXT(MONTH(tblSiparisler[[#This Row],[SiparisTarihi]]),"00")</f>
        <v>2025-06</v>
      </c>
      <c r="H885">
        <f>YEAR(tblSiparisler[[#This Row],[SiparisTarihi]])</f>
        <v>2025</v>
      </c>
      <c r="I885">
        <f>MONTH(tblSiparisler[[#This Row],[SiparisTarihi]])</f>
        <v>6</v>
      </c>
      <c r="J885" s="18" t="str">
        <f>CHOOSE(tblSiparisler[[#This Row],[AyNo]],"Ocak","Şubat","Mart","Nisan","Mayıs","Haziran","Temmuz","Ağustos","Eylül","Ekim","Kasım","Aralık")</f>
        <v>Haziran</v>
      </c>
    </row>
    <row r="886" spans="1:10">
      <c r="A886">
        <v>885</v>
      </c>
      <c r="B886">
        <v>8</v>
      </c>
      <c r="C886" s="4">
        <v>46010</v>
      </c>
      <c r="D886" t="s">
        <v>1795</v>
      </c>
      <c r="E886" t="s">
        <v>1793</v>
      </c>
      <c r="F886" t="s">
        <v>1797</v>
      </c>
      <c r="G886" t="str">
        <f>YEAR(tblSiparisler[[#This Row],[SiparisTarihi]])&amp;"-"&amp;TEXT(MONTH(tblSiparisler[[#This Row],[SiparisTarihi]]),"00")</f>
        <v>2025-12</v>
      </c>
      <c r="H886">
        <f>YEAR(tblSiparisler[[#This Row],[SiparisTarihi]])</f>
        <v>2025</v>
      </c>
      <c r="I886">
        <f>MONTH(tblSiparisler[[#This Row],[SiparisTarihi]])</f>
        <v>12</v>
      </c>
      <c r="J886" s="18" t="str">
        <f>CHOOSE(tblSiparisler[[#This Row],[AyNo]],"Ocak","Şubat","Mart","Nisan","Mayıs","Haziran","Temmuz","Ağustos","Eylül","Ekim","Kasım","Aralık")</f>
        <v>Aralık</v>
      </c>
    </row>
    <row r="887" spans="1:10">
      <c r="A887">
        <v>886</v>
      </c>
      <c r="B887">
        <v>453</v>
      </c>
      <c r="C887" s="4">
        <v>45947</v>
      </c>
      <c r="D887" t="s">
        <v>1792</v>
      </c>
      <c r="E887" t="s">
        <v>1793</v>
      </c>
      <c r="F887" t="s">
        <v>1794</v>
      </c>
      <c r="G887" t="str">
        <f>YEAR(tblSiparisler[[#This Row],[SiparisTarihi]])&amp;"-"&amp;TEXT(MONTH(tblSiparisler[[#This Row],[SiparisTarihi]]),"00")</f>
        <v>2025-10</v>
      </c>
      <c r="H887">
        <f>YEAR(tblSiparisler[[#This Row],[SiparisTarihi]])</f>
        <v>2025</v>
      </c>
      <c r="I887">
        <f>MONTH(tblSiparisler[[#This Row],[SiparisTarihi]])</f>
        <v>10</v>
      </c>
      <c r="J887" s="18" t="str">
        <f>CHOOSE(tblSiparisler[[#This Row],[AyNo]],"Ocak","Şubat","Mart","Nisan","Mayıs","Haziran","Temmuz","Ağustos","Eylül","Ekim","Kasım","Aralık")</f>
        <v>Ekim</v>
      </c>
    </row>
    <row r="888" spans="1:10">
      <c r="A888">
        <v>887</v>
      </c>
      <c r="B888">
        <v>194</v>
      </c>
      <c r="C888" s="4">
        <v>45400</v>
      </c>
      <c r="D888" t="s">
        <v>1792</v>
      </c>
      <c r="E888" t="s">
        <v>1793</v>
      </c>
      <c r="F888" t="s">
        <v>1794</v>
      </c>
      <c r="G888" t="str">
        <f>YEAR(tblSiparisler[[#This Row],[SiparisTarihi]])&amp;"-"&amp;TEXT(MONTH(tblSiparisler[[#This Row],[SiparisTarihi]]),"00")</f>
        <v>2024-04</v>
      </c>
      <c r="H888">
        <f>YEAR(tblSiparisler[[#This Row],[SiparisTarihi]])</f>
        <v>2024</v>
      </c>
      <c r="I888">
        <f>MONTH(tblSiparisler[[#This Row],[SiparisTarihi]])</f>
        <v>4</v>
      </c>
      <c r="J888" s="18" t="str">
        <f>CHOOSE(tblSiparisler[[#This Row],[AyNo]],"Ocak","Şubat","Mart","Nisan","Mayıs","Haziran","Temmuz","Ağustos","Eylül","Ekim","Kasım","Aralık")</f>
        <v>Nisan</v>
      </c>
    </row>
    <row r="889" spans="1:10">
      <c r="A889">
        <v>888</v>
      </c>
      <c r="B889">
        <v>409</v>
      </c>
      <c r="C889" s="4">
        <v>45331</v>
      </c>
      <c r="D889" t="s">
        <v>1792</v>
      </c>
      <c r="E889" t="s">
        <v>1793</v>
      </c>
      <c r="F889" t="s">
        <v>1794</v>
      </c>
      <c r="G889" t="str">
        <f>YEAR(tblSiparisler[[#This Row],[SiparisTarihi]])&amp;"-"&amp;TEXT(MONTH(tblSiparisler[[#This Row],[SiparisTarihi]]),"00")</f>
        <v>2024-02</v>
      </c>
      <c r="H889">
        <f>YEAR(tblSiparisler[[#This Row],[SiparisTarihi]])</f>
        <v>2024</v>
      </c>
      <c r="I889">
        <f>MONTH(tblSiparisler[[#This Row],[SiparisTarihi]])</f>
        <v>2</v>
      </c>
      <c r="J889" s="18" t="str">
        <f>CHOOSE(tblSiparisler[[#This Row],[AyNo]],"Ocak","Şubat","Mart","Nisan","Mayıs","Haziran","Temmuz","Ağustos","Eylül","Ekim","Kasım","Aralık")</f>
        <v>Şubat</v>
      </c>
    </row>
    <row r="890" spans="1:10">
      <c r="A890">
        <v>889</v>
      </c>
      <c r="B890">
        <v>68</v>
      </c>
      <c r="C890" s="4">
        <v>45457</v>
      </c>
      <c r="D890" t="s">
        <v>1792</v>
      </c>
      <c r="E890" t="s">
        <v>1793</v>
      </c>
      <c r="F890" t="s">
        <v>1797</v>
      </c>
      <c r="G890" t="str">
        <f>YEAR(tblSiparisler[[#This Row],[SiparisTarihi]])&amp;"-"&amp;TEXT(MONTH(tblSiparisler[[#This Row],[SiparisTarihi]]),"00")</f>
        <v>2024-06</v>
      </c>
      <c r="H890">
        <f>YEAR(tblSiparisler[[#This Row],[SiparisTarihi]])</f>
        <v>2024</v>
      </c>
      <c r="I890">
        <f>MONTH(tblSiparisler[[#This Row],[SiparisTarihi]])</f>
        <v>6</v>
      </c>
      <c r="J890" s="18" t="str">
        <f>CHOOSE(tblSiparisler[[#This Row],[AyNo]],"Ocak","Şubat","Mart","Nisan","Mayıs","Haziran","Temmuz","Ağustos","Eylül","Ekim","Kasım","Aralık")</f>
        <v>Haziran</v>
      </c>
    </row>
    <row r="891" spans="1:10">
      <c r="A891">
        <v>890</v>
      </c>
      <c r="B891">
        <v>25</v>
      </c>
      <c r="C891" s="4">
        <v>45402</v>
      </c>
      <c r="D891" t="s">
        <v>1796</v>
      </c>
      <c r="E891" t="s">
        <v>1793</v>
      </c>
      <c r="F891" t="s">
        <v>1794</v>
      </c>
      <c r="G891" t="str">
        <f>YEAR(tblSiparisler[[#This Row],[SiparisTarihi]])&amp;"-"&amp;TEXT(MONTH(tblSiparisler[[#This Row],[SiparisTarihi]]),"00")</f>
        <v>2024-04</v>
      </c>
      <c r="H891">
        <f>YEAR(tblSiparisler[[#This Row],[SiparisTarihi]])</f>
        <v>2024</v>
      </c>
      <c r="I891">
        <f>MONTH(tblSiparisler[[#This Row],[SiparisTarihi]])</f>
        <v>4</v>
      </c>
      <c r="J891" s="18" t="str">
        <f>CHOOSE(tblSiparisler[[#This Row],[AyNo]],"Ocak","Şubat","Mart","Nisan","Mayıs","Haziran","Temmuz","Ağustos","Eylül","Ekim","Kasım","Aralık")</f>
        <v>Nisan</v>
      </c>
    </row>
    <row r="892" spans="1:10">
      <c r="A892">
        <v>891</v>
      </c>
      <c r="B892">
        <v>568</v>
      </c>
      <c r="C892" s="4">
        <v>45632</v>
      </c>
      <c r="D892" t="s">
        <v>1792</v>
      </c>
      <c r="E892" t="s">
        <v>1793</v>
      </c>
      <c r="F892" t="s">
        <v>1799</v>
      </c>
      <c r="G892" t="str">
        <f>YEAR(tblSiparisler[[#This Row],[SiparisTarihi]])&amp;"-"&amp;TEXT(MONTH(tblSiparisler[[#This Row],[SiparisTarihi]]),"00")</f>
        <v>2024-12</v>
      </c>
      <c r="H892">
        <f>YEAR(tblSiparisler[[#This Row],[SiparisTarihi]])</f>
        <v>2024</v>
      </c>
      <c r="I892">
        <f>MONTH(tblSiparisler[[#This Row],[SiparisTarihi]])</f>
        <v>12</v>
      </c>
      <c r="J892" s="18" t="str">
        <f>CHOOSE(tblSiparisler[[#This Row],[AyNo]],"Ocak","Şubat","Mart","Nisan","Mayıs","Haziran","Temmuz","Ağustos","Eylül","Ekim","Kasım","Aralık")</f>
        <v>Aralık</v>
      </c>
    </row>
    <row r="893" spans="1:10">
      <c r="A893">
        <v>892</v>
      </c>
      <c r="B893">
        <v>313</v>
      </c>
      <c r="C893" s="4">
        <v>45408</v>
      </c>
      <c r="D893" t="s">
        <v>1795</v>
      </c>
      <c r="E893" t="s">
        <v>1793</v>
      </c>
      <c r="F893" t="s">
        <v>1794</v>
      </c>
      <c r="G893" t="str">
        <f>YEAR(tblSiparisler[[#This Row],[SiparisTarihi]])&amp;"-"&amp;TEXT(MONTH(tblSiparisler[[#This Row],[SiparisTarihi]]),"00")</f>
        <v>2024-04</v>
      </c>
      <c r="H893">
        <f>YEAR(tblSiparisler[[#This Row],[SiparisTarihi]])</f>
        <v>2024</v>
      </c>
      <c r="I893">
        <f>MONTH(tblSiparisler[[#This Row],[SiparisTarihi]])</f>
        <v>4</v>
      </c>
      <c r="J893" s="18" t="str">
        <f>CHOOSE(tblSiparisler[[#This Row],[AyNo]],"Ocak","Şubat","Mart","Nisan","Mayıs","Haziran","Temmuz","Ağustos","Eylül","Ekim","Kasım","Aralık")</f>
        <v>Nisan</v>
      </c>
    </row>
    <row r="894" spans="1:10">
      <c r="A894">
        <v>893</v>
      </c>
      <c r="B894">
        <v>563</v>
      </c>
      <c r="C894" s="4">
        <v>45902</v>
      </c>
      <c r="D894" t="s">
        <v>1792</v>
      </c>
      <c r="E894" t="s">
        <v>1793</v>
      </c>
      <c r="F894" t="s">
        <v>1797</v>
      </c>
      <c r="G894" t="str">
        <f>YEAR(tblSiparisler[[#This Row],[SiparisTarihi]])&amp;"-"&amp;TEXT(MONTH(tblSiparisler[[#This Row],[SiparisTarihi]]),"00")</f>
        <v>2025-09</v>
      </c>
      <c r="H894">
        <f>YEAR(tblSiparisler[[#This Row],[SiparisTarihi]])</f>
        <v>2025</v>
      </c>
      <c r="I894">
        <f>MONTH(tblSiparisler[[#This Row],[SiparisTarihi]])</f>
        <v>9</v>
      </c>
      <c r="J894" s="18" t="str">
        <f>CHOOSE(tblSiparisler[[#This Row],[AyNo]],"Ocak","Şubat","Mart","Nisan","Mayıs","Haziran","Temmuz","Ağustos","Eylül","Ekim","Kasım","Aralık")</f>
        <v>Eylül</v>
      </c>
    </row>
    <row r="895" spans="1:10">
      <c r="A895">
        <v>894</v>
      </c>
      <c r="B895">
        <v>483</v>
      </c>
      <c r="C895" s="4">
        <v>45452</v>
      </c>
      <c r="D895" t="s">
        <v>1801</v>
      </c>
      <c r="E895" t="s">
        <v>1798</v>
      </c>
      <c r="F895" t="s">
        <v>1797</v>
      </c>
      <c r="G895" t="str">
        <f>YEAR(tblSiparisler[[#This Row],[SiparisTarihi]])&amp;"-"&amp;TEXT(MONTH(tblSiparisler[[#This Row],[SiparisTarihi]]),"00")</f>
        <v>2024-06</v>
      </c>
      <c r="H895">
        <f>YEAR(tblSiparisler[[#This Row],[SiparisTarihi]])</f>
        <v>2024</v>
      </c>
      <c r="I895">
        <f>MONTH(tblSiparisler[[#This Row],[SiparisTarihi]])</f>
        <v>6</v>
      </c>
      <c r="J895" s="18" t="str">
        <f>CHOOSE(tblSiparisler[[#This Row],[AyNo]],"Ocak","Şubat","Mart","Nisan","Mayıs","Haziran","Temmuz","Ağustos","Eylül","Ekim","Kasım","Aralık")</f>
        <v>Haziran</v>
      </c>
    </row>
    <row r="896" spans="1:10">
      <c r="A896">
        <v>895</v>
      </c>
      <c r="B896">
        <v>274</v>
      </c>
      <c r="C896" s="4">
        <v>45357</v>
      </c>
      <c r="D896" t="s">
        <v>1792</v>
      </c>
      <c r="E896" t="s">
        <v>1800</v>
      </c>
      <c r="F896" t="s">
        <v>1794</v>
      </c>
      <c r="G896" t="str">
        <f>YEAR(tblSiparisler[[#This Row],[SiparisTarihi]])&amp;"-"&amp;TEXT(MONTH(tblSiparisler[[#This Row],[SiparisTarihi]]),"00")</f>
        <v>2024-03</v>
      </c>
      <c r="H896">
        <f>YEAR(tblSiparisler[[#This Row],[SiparisTarihi]])</f>
        <v>2024</v>
      </c>
      <c r="I896">
        <f>MONTH(tblSiparisler[[#This Row],[SiparisTarihi]])</f>
        <v>3</v>
      </c>
      <c r="J896" s="18" t="str">
        <f>CHOOSE(tblSiparisler[[#This Row],[AyNo]],"Ocak","Şubat","Mart","Nisan","Mayıs","Haziran","Temmuz","Ağustos","Eylül","Ekim","Kasım","Aralık")</f>
        <v>Mart</v>
      </c>
    </row>
    <row r="897" spans="1:10">
      <c r="A897">
        <v>896</v>
      </c>
      <c r="B897">
        <v>601</v>
      </c>
      <c r="C897" s="4">
        <v>45411</v>
      </c>
      <c r="D897" t="s">
        <v>1792</v>
      </c>
      <c r="E897" t="s">
        <v>1793</v>
      </c>
      <c r="F897" t="s">
        <v>1794</v>
      </c>
      <c r="G897" t="str">
        <f>YEAR(tblSiparisler[[#This Row],[SiparisTarihi]])&amp;"-"&amp;TEXT(MONTH(tblSiparisler[[#This Row],[SiparisTarihi]]),"00")</f>
        <v>2024-04</v>
      </c>
      <c r="H897">
        <f>YEAR(tblSiparisler[[#This Row],[SiparisTarihi]])</f>
        <v>2024</v>
      </c>
      <c r="I897">
        <f>MONTH(tblSiparisler[[#This Row],[SiparisTarihi]])</f>
        <v>4</v>
      </c>
      <c r="J897" s="18" t="str">
        <f>CHOOSE(tblSiparisler[[#This Row],[AyNo]],"Ocak","Şubat","Mart","Nisan","Mayıs","Haziran","Temmuz","Ağustos","Eylül","Ekim","Kasım","Aralık")</f>
        <v>Nisan</v>
      </c>
    </row>
    <row r="898" spans="1:10">
      <c r="A898">
        <v>897</v>
      </c>
      <c r="B898">
        <v>180</v>
      </c>
      <c r="C898" s="4">
        <v>45857</v>
      </c>
      <c r="D898" t="s">
        <v>1792</v>
      </c>
      <c r="E898" t="s">
        <v>1793</v>
      </c>
      <c r="F898" t="s">
        <v>1794</v>
      </c>
      <c r="G898" t="str">
        <f>YEAR(tblSiparisler[[#This Row],[SiparisTarihi]])&amp;"-"&amp;TEXT(MONTH(tblSiparisler[[#This Row],[SiparisTarihi]]),"00")</f>
        <v>2025-07</v>
      </c>
      <c r="H898">
        <f>YEAR(tblSiparisler[[#This Row],[SiparisTarihi]])</f>
        <v>2025</v>
      </c>
      <c r="I898">
        <f>MONTH(tblSiparisler[[#This Row],[SiparisTarihi]])</f>
        <v>7</v>
      </c>
      <c r="J898" s="18" t="str">
        <f>CHOOSE(tblSiparisler[[#This Row],[AyNo]],"Ocak","Şubat","Mart","Nisan","Mayıs","Haziran","Temmuz","Ağustos","Eylül","Ekim","Kasım","Aralık")</f>
        <v>Temmuz</v>
      </c>
    </row>
    <row r="899" spans="1:10">
      <c r="A899">
        <v>898</v>
      </c>
      <c r="B899">
        <v>471</v>
      </c>
      <c r="C899" s="4">
        <v>45954</v>
      </c>
      <c r="D899" t="s">
        <v>1801</v>
      </c>
      <c r="E899" t="s">
        <v>1800</v>
      </c>
      <c r="F899" t="s">
        <v>1799</v>
      </c>
      <c r="G899" t="str">
        <f>YEAR(tblSiparisler[[#This Row],[SiparisTarihi]])&amp;"-"&amp;TEXT(MONTH(tblSiparisler[[#This Row],[SiparisTarihi]]),"00")</f>
        <v>2025-10</v>
      </c>
      <c r="H899">
        <f>YEAR(tblSiparisler[[#This Row],[SiparisTarihi]])</f>
        <v>2025</v>
      </c>
      <c r="I899">
        <f>MONTH(tblSiparisler[[#This Row],[SiparisTarihi]])</f>
        <v>10</v>
      </c>
      <c r="J899" s="18" t="str">
        <f>CHOOSE(tblSiparisler[[#This Row],[AyNo]],"Ocak","Şubat","Mart","Nisan","Mayıs","Haziran","Temmuz","Ağustos","Eylül","Ekim","Kasım","Aralık")</f>
        <v>Ekim</v>
      </c>
    </row>
    <row r="900" spans="1:10">
      <c r="A900">
        <v>899</v>
      </c>
      <c r="B900">
        <v>50</v>
      </c>
      <c r="C900" s="4">
        <v>45766</v>
      </c>
      <c r="D900" t="s">
        <v>1795</v>
      </c>
      <c r="E900" t="s">
        <v>1793</v>
      </c>
      <c r="F900" t="s">
        <v>1794</v>
      </c>
      <c r="G900" t="str">
        <f>YEAR(tblSiparisler[[#This Row],[SiparisTarihi]])&amp;"-"&amp;TEXT(MONTH(tblSiparisler[[#This Row],[SiparisTarihi]]),"00")</f>
        <v>2025-04</v>
      </c>
      <c r="H900">
        <f>YEAR(tblSiparisler[[#This Row],[SiparisTarihi]])</f>
        <v>2025</v>
      </c>
      <c r="I900">
        <f>MONTH(tblSiparisler[[#This Row],[SiparisTarihi]])</f>
        <v>4</v>
      </c>
      <c r="J900" s="18" t="str">
        <f>CHOOSE(tblSiparisler[[#This Row],[AyNo]],"Ocak","Şubat","Mart","Nisan","Mayıs","Haziran","Temmuz","Ağustos","Eylül","Ekim","Kasım","Aralık")</f>
        <v>Nisan</v>
      </c>
    </row>
    <row r="901" spans="1:10">
      <c r="A901">
        <v>900</v>
      </c>
      <c r="B901">
        <v>761</v>
      </c>
      <c r="C901" s="4">
        <v>45444</v>
      </c>
      <c r="D901" t="s">
        <v>1792</v>
      </c>
      <c r="E901" t="s">
        <v>1793</v>
      </c>
      <c r="F901" t="s">
        <v>1797</v>
      </c>
      <c r="G901" t="str">
        <f>YEAR(tblSiparisler[[#This Row],[SiparisTarihi]])&amp;"-"&amp;TEXT(MONTH(tblSiparisler[[#This Row],[SiparisTarihi]]),"00")</f>
        <v>2024-06</v>
      </c>
      <c r="H901">
        <f>YEAR(tblSiparisler[[#This Row],[SiparisTarihi]])</f>
        <v>2024</v>
      </c>
      <c r="I901">
        <f>MONTH(tblSiparisler[[#This Row],[SiparisTarihi]])</f>
        <v>6</v>
      </c>
      <c r="J901" s="18" t="str">
        <f>CHOOSE(tblSiparisler[[#This Row],[AyNo]],"Ocak","Şubat","Mart","Nisan","Mayıs","Haziran","Temmuz","Ağustos","Eylül","Ekim","Kasım","Aralık")</f>
        <v>Haziran</v>
      </c>
    </row>
    <row r="902" spans="1:10">
      <c r="A902">
        <v>901</v>
      </c>
      <c r="B902">
        <v>534</v>
      </c>
      <c r="C902" s="4">
        <v>45901</v>
      </c>
      <c r="D902" t="s">
        <v>1792</v>
      </c>
      <c r="E902" t="s">
        <v>1793</v>
      </c>
      <c r="F902" t="s">
        <v>1797</v>
      </c>
      <c r="G902" t="str">
        <f>YEAR(tblSiparisler[[#This Row],[SiparisTarihi]])&amp;"-"&amp;TEXT(MONTH(tblSiparisler[[#This Row],[SiparisTarihi]]),"00")</f>
        <v>2025-09</v>
      </c>
      <c r="H902">
        <f>YEAR(tblSiparisler[[#This Row],[SiparisTarihi]])</f>
        <v>2025</v>
      </c>
      <c r="I902">
        <f>MONTH(tblSiparisler[[#This Row],[SiparisTarihi]])</f>
        <v>9</v>
      </c>
      <c r="J902" s="18" t="str">
        <f>CHOOSE(tblSiparisler[[#This Row],[AyNo]],"Ocak","Şubat","Mart","Nisan","Mayıs","Haziran","Temmuz","Ağustos","Eylül","Ekim","Kasım","Aralık")</f>
        <v>Eylül</v>
      </c>
    </row>
    <row r="903" spans="1:10">
      <c r="A903">
        <v>902</v>
      </c>
      <c r="B903">
        <v>106</v>
      </c>
      <c r="C903" s="4">
        <v>45511</v>
      </c>
      <c r="D903" t="s">
        <v>1792</v>
      </c>
      <c r="E903" t="s">
        <v>1793</v>
      </c>
      <c r="F903" t="s">
        <v>1794</v>
      </c>
      <c r="G903" t="str">
        <f>YEAR(tblSiparisler[[#This Row],[SiparisTarihi]])&amp;"-"&amp;TEXT(MONTH(tblSiparisler[[#This Row],[SiparisTarihi]]),"00")</f>
        <v>2024-08</v>
      </c>
      <c r="H903">
        <f>YEAR(tblSiparisler[[#This Row],[SiparisTarihi]])</f>
        <v>2024</v>
      </c>
      <c r="I903">
        <f>MONTH(tblSiparisler[[#This Row],[SiparisTarihi]])</f>
        <v>8</v>
      </c>
      <c r="J903" s="18" t="str">
        <f>CHOOSE(tblSiparisler[[#This Row],[AyNo]],"Ocak","Şubat","Mart","Nisan","Mayıs","Haziran","Temmuz","Ağustos","Eylül","Ekim","Kasım","Aralık")</f>
        <v>Ağustos</v>
      </c>
    </row>
    <row r="904" spans="1:10">
      <c r="A904">
        <v>903</v>
      </c>
      <c r="B904">
        <v>503</v>
      </c>
      <c r="C904" s="4">
        <v>45389</v>
      </c>
      <c r="D904" t="s">
        <v>1801</v>
      </c>
      <c r="E904" t="s">
        <v>1798</v>
      </c>
      <c r="F904" t="s">
        <v>1794</v>
      </c>
      <c r="G904" t="str">
        <f>YEAR(tblSiparisler[[#This Row],[SiparisTarihi]])&amp;"-"&amp;TEXT(MONTH(tblSiparisler[[#This Row],[SiparisTarihi]]),"00")</f>
        <v>2024-04</v>
      </c>
      <c r="H904">
        <f>YEAR(tblSiparisler[[#This Row],[SiparisTarihi]])</f>
        <v>2024</v>
      </c>
      <c r="I904">
        <f>MONTH(tblSiparisler[[#This Row],[SiparisTarihi]])</f>
        <v>4</v>
      </c>
      <c r="J904" s="18" t="str">
        <f>CHOOSE(tblSiparisler[[#This Row],[AyNo]],"Ocak","Şubat","Mart","Nisan","Mayıs","Haziran","Temmuz","Ağustos","Eylül","Ekim","Kasım","Aralık")</f>
        <v>Nisan</v>
      </c>
    </row>
    <row r="905" spans="1:10">
      <c r="A905">
        <v>904</v>
      </c>
      <c r="B905">
        <v>404</v>
      </c>
      <c r="C905" s="4">
        <v>45364</v>
      </c>
      <c r="D905" t="s">
        <v>1796</v>
      </c>
      <c r="E905" t="s">
        <v>1798</v>
      </c>
      <c r="F905" t="s">
        <v>1799</v>
      </c>
      <c r="G905" t="str">
        <f>YEAR(tblSiparisler[[#This Row],[SiparisTarihi]])&amp;"-"&amp;TEXT(MONTH(tblSiparisler[[#This Row],[SiparisTarihi]]),"00")</f>
        <v>2024-03</v>
      </c>
      <c r="H905">
        <f>YEAR(tblSiparisler[[#This Row],[SiparisTarihi]])</f>
        <v>2024</v>
      </c>
      <c r="I905">
        <f>MONTH(tblSiparisler[[#This Row],[SiparisTarihi]])</f>
        <v>3</v>
      </c>
      <c r="J905" s="18" t="str">
        <f>CHOOSE(tblSiparisler[[#This Row],[AyNo]],"Ocak","Şubat","Mart","Nisan","Mayıs","Haziran","Temmuz","Ağustos","Eylül","Ekim","Kasım","Aralık")</f>
        <v>Mart</v>
      </c>
    </row>
    <row r="906" spans="1:10">
      <c r="A906">
        <v>905</v>
      </c>
      <c r="B906">
        <v>703</v>
      </c>
      <c r="C906" s="4">
        <v>45826</v>
      </c>
      <c r="D906" t="s">
        <v>1792</v>
      </c>
      <c r="E906" t="s">
        <v>1798</v>
      </c>
      <c r="F906" t="s">
        <v>1794</v>
      </c>
      <c r="G906" t="str">
        <f>YEAR(tblSiparisler[[#This Row],[SiparisTarihi]])&amp;"-"&amp;TEXT(MONTH(tblSiparisler[[#This Row],[SiparisTarihi]]),"00")</f>
        <v>2025-06</v>
      </c>
      <c r="H906">
        <f>YEAR(tblSiparisler[[#This Row],[SiparisTarihi]])</f>
        <v>2025</v>
      </c>
      <c r="I906">
        <f>MONTH(tblSiparisler[[#This Row],[SiparisTarihi]])</f>
        <v>6</v>
      </c>
      <c r="J906" s="18" t="str">
        <f>CHOOSE(tblSiparisler[[#This Row],[AyNo]],"Ocak","Şubat","Mart","Nisan","Mayıs","Haziran","Temmuz","Ağustos","Eylül","Ekim","Kasım","Aralık")</f>
        <v>Haziran</v>
      </c>
    </row>
    <row r="907" spans="1:10">
      <c r="A907">
        <v>906</v>
      </c>
      <c r="B907">
        <v>48</v>
      </c>
      <c r="C907" s="4">
        <v>45318</v>
      </c>
      <c r="D907" t="s">
        <v>1792</v>
      </c>
      <c r="E907" t="s">
        <v>1793</v>
      </c>
      <c r="F907" t="s">
        <v>1794</v>
      </c>
      <c r="G907" t="str">
        <f>YEAR(tblSiparisler[[#This Row],[SiparisTarihi]])&amp;"-"&amp;TEXT(MONTH(tblSiparisler[[#This Row],[SiparisTarihi]]),"00")</f>
        <v>2024-01</v>
      </c>
      <c r="H907">
        <f>YEAR(tblSiparisler[[#This Row],[SiparisTarihi]])</f>
        <v>2024</v>
      </c>
      <c r="I907">
        <f>MONTH(tblSiparisler[[#This Row],[SiparisTarihi]])</f>
        <v>1</v>
      </c>
      <c r="J907" s="18" t="str">
        <f>CHOOSE(tblSiparisler[[#This Row],[AyNo]],"Ocak","Şubat","Mart","Nisan","Mayıs","Haziran","Temmuz","Ağustos","Eylül","Ekim","Kasım","Aralık")</f>
        <v>Ocak</v>
      </c>
    </row>
    <row r="908" spans="1:10">
      <c r="A908">
        <v>907</v>
      </c>
      <c r="B908">
        <v>516</v>
      </c>
      <c r="C908" s="4">
        <v>45378</v>
      </c>
      <c r="D908" t="s">
        <v>1796</v>
      </c>
      <c r="E908" t="s">
        <v>1793</v>
      </c>
      <c r="F908" t="s">
        <v>1794</v>
      </c>
      <c r="G908" t="str">
        <f>YEAR(tblSiparisler[[#This Row],[SiparisTarihi]])&amp;"-"&amp;TEXT(MONTH(tblSiparisler[[#This Row],[SiparisTarihi]]),"00")</f>
        <v>2024-03</v>
      </c>
      <c r="H908">
        <f>YEAR(tblSiparisler[[#This Row],[SiparisTarihi]])</f>
        <v>2024</v>
      </c>
      <c r="I908">
        <f>MONTH(tblSiparisler[[#This Row],[SiparisTarihi]])</f>
        <v>3</v>
      </c>
      <c r="J908" s="18" t="str">
        <f>CHOOSE(tblSiparisler[[#This Row],[AyNo]],"Ocak","Şubat","Mart","Nisan","Mayıs","Haziran","Temmuz","Ağustos","Eylül","Ekim","Kasım","Aralık")</f>
        <v>Mart</v>
      </c>
    </row>
    <row r="909" spans="1:10">
      <c r="A909">
        <v>908</v>
      </c>
      <c r="B909">
        <v>529</v>
      </c>
      <c r="C909" s="4">
        <v>45343</v>
      </c>
      <c r="D909" t="s">
        <v>1792</v>
      </c>
      <c r="E909" t="s">
        <v>1793</v>
      </c>
      <c r="F909" t="s">
        <v>1797</v>
      </c>
      <c r="G909" t="str">
        <f>YEAR(tblSiparisler[[#This Row],[SiparisTarihi]])&amp;"-"&amp;TEXT(MONTH(tblSiparisler[[#This Row],[SiparisTarihi]]),"00")</f>
        <v>2024-02</v>
      </c>
      <c r="H909">
        <f>YEAR(tblSiparisler[[#This Row],[SiparisTarihi]])</f>
        <v>2024</v>
      </c>
      <c r="I909">
        <f>MONTH(tblSiparisler[[#This Row],[SiparisTarihi]])</f>
        <v>2</v>
      </c>
      <c r="J909" s="18" t="str">
        <f>CHOOSE(tblSiparisler[[#This Row],[AyNo]],"Ocak","Şubat","Mart","Nisan","Mayıs","Haziran","Temmuz","Ağustos","Eylül","Ekim","Kasım","Aralık")</f>
        <v>Şubat</v>
      </c>
    </row>
    <row r="910" spans="1:10">
      <c r="A910">
        <v>909</v>
      </c>
      <c r="B910">
        <v>274</v>
      </c>
      <c r="C910" s="4">
        <v>45337</v>
      </c>
      <c r="D910" t="s">
        <v>1792</v>
      </c>
      <c r="E910" t="s">
        <v>1793</v>
      </c>
      <c r="F910" t="s">
        <v>1797</v>
      </c>
      <c r="G910" t="str">
        <f>YEAR(tblSiparisler[[#This Row],[SiparisTarihi]])&amp;"-"&amp;TEXT(MONTH(tblSiparisler[[#This Row],[SiparisTarihi]]),"00")</f>
        <v>2024-02</v>
      </c>
      <c r="H910">
        <f>YEAR(tblSiparisler[[#This Row],[SiparisTarihi]])</f>
        <v>2024</v>
      </c>
      <c r="I910">
        <f>MONTH(tblSiparisler[[#This Row],[SiparisTarihi]])</f>
        <v>2</v>
      </c>
      <c r="J910" s="18" t="str">
        <f>CHOOSE(tblSiparisler[[#This Row],[AyNo]],"Ocak","Şubat","Mart","Nisan","Mayıs","Haziran","Temmuz","Ağustos","Eylül","Ekim","Kasım","Aralık")</f>
        <v>Şubat</v>
      </c>
    </row>
    <row r="911" spans="1:10">
      <c r="A911">
        <v>910</v>
      </c>
      <c r="B911">
        <v>363</v>
      </c>
      <c r="C911" s="4">
        <v>45966</v>
      </c>
      <c r="D911" t="s">
        <v>1795</v>
      </c>
      <c r="E911" t="s">
        <v>1793</v>
      </c>
      <c r="F911" t="s">
        <v>1797</v>
      </c>
      <c r="G911" t="str">
        <f>YEAR(tblSiparisler[[#This Row],[SiparisTarihi]])&amp;"-"&amp;TEXT(MONTH(tblSiparisler[[#This Row],[SiparisTarihi]]),"00")</f>
        <v>2025-11</v>
      </c>
      <c r="H911">
        <f>YEAR(tblSiparisler[[#This Row],[SiparisTarihi]])</f>
        <v>2025</v>
      </c>
      <c r="I911">
        <f>MONTH(tblSiparisler[[#This Row],[SiparisTarihi]])</f>
        <v>11</v>
      </c>
      <c r="J911" s="18" t="str">
        <f>CHOOSE(tblSiparisler[[#This Row],[AyNo]],"Ocak","Şubat","Mart","Nisan","Mayıs","Haziran","Temmuz","Ağustos","Eylül","Ekim","Kasım","Aralık")</f>
        <v>Kasım</v>
      </c>
    </row>
    <row r="912" spans="1:10">
      <c r="A912">
        <v>911</v>
      </c>
      <c r="B912">
        <v>485</v>
      </c>
      <c r="C912" s="4">
        <v>45684</v>
      </c>
      <c r="D912" t="s">
        <v>1792</v>
      </c>
      <c r="E912" t="s">
        <v>1793</v>
      </c>
      <c r="F912" t="s">
        <v>1799</v>
      </c>
      <c r="G912" t="str">
        <f>YEAR(tblSiparisler[[#This Row],[SiparisTarihi]])&amp;"-"&amp;TEXT(MONTH(tblSiparisler[[#This Row],[SiparisTarihi]]),"00")</f>
        <v>2025-01</v>
      </c>
      <c r="H912">
        <f>YEAR(tblSiparisler[[#This Row],[SiparisTarihi]])</f>
        <v>2025</v>
      </c>
      <c r="I912">
        <f>MONTH(tblSiparisler[[#This Row],[SiparisTarihi]])</f>
        <v>1</v>
      </c>
      <c r="J912" s="18" t="str">
        <f>CHOOSE(tblSiparisler[[#This Row],[AyNo]],"Ocak","Şubat","Mart","Nisan","Mayıs","Haziran","Temmuz","Ağustos","Eylül","Ekim","Kasım","Aralık")</f>
        <v>Ocak</v>
      </c>
    </row>
    <row r="913" spans="1:10">
      <c r="A913">
        <v>912</v>
      </c>
      <c r="B913">
        <v>12</v>
      </c>
      <c r="C913" s="4">
        <v>45866</v>
      </c>
      <c r="D913" t="s">
        <v>1792</v>
      </c>
      <c r="E913" t="s">
        <v>1793</v>
      </c>
      <c r="F913" t="s">
        <v>1797</v>
      </c>
      <c r="G913" t="str">
        <f>YEAR(tblSiparisler[[#This Row],[SiparisTarihi]])&amp;"-"&amp;TEXT(MONTH(tblSiparisler[[#This Row],[SiparisTarihi]]),"00")</f>
        <v>2025-07</v>
      </c>
      <c r="H913">
        <f>YEAR(tblSiparisler[[#This Row],[SiparisTarihi]])</f>
        <v>2025</v>
      </c>
      <c r="I913">
        <f>MONTH(tblSiparisler[[#This Row],[SiparisTarihi]])</f>
        <v>7</v>
      </c>
      <c r="J913" s="18" t="str">
        <f>CHOOSE(tblSiparisler[[#This Row],[AyNo]],"Ocak","Şubat","Mart","Nisan","Mayıs","Haziran","Temmuz","Ağustos","Eylül","Ekim","Kasım","Aralık")</f>
        <v>Temmuz</v>
      </c>
    </row>
    <row r="914" spans="1:10">
      <c r="A914">
        <v>913</v>
      </c>
      <c r="B914">
        <v>343</v>
      </c>
      <c r="C914" s="4">
        <v>45556</v>
      </c>
      <c r="D914" t="s">
        <v>1792</v>
      </c>
      <c r="E914" t="s">
        <v>1793</v>
      </c>
      <c r="F914" t="s">
        <v>1799</v>
      </c>
      <c r="G914" t="str">
        <f>YEAR(tblSiparisler[[#This Row],[SiparisTarihi]])&amp;"-"&amp;TEXT(MONTH(tblSiparisler[[#This Row],[SiparisTarihi]]),"00")</f>
        <v>2024-09</v>
      </c>
      <c r="H914">
        <f>YEAR(tblSiparisler[[#This Row],[SiparisTarihi]])</f>
        <v>2024</v>
      </c>
      <c r="I914">
        <f>MONTH(tblSiparisler[[#This Row],[SiparisTarihi]])</f>
        <v>9</v>
      </c>
      <c r="J914" s="18" t="str">
        <f>CHOOSE(tblSiparisler[[#This Row],[AyNo]],"Ocak","Şubat","Mart","Nisan","Mayıs","Haziran","Temmuz","Ağustos","Eylül","Ekim","Kasım","Aralık")</f>
        <v>Eylül</v>
      </c>
    </row>
    <row r="915" spans="1:10">
      <c r="A915">
        <v>914</v>
      </c>
      <c r="B915">
        <v>88</v>
      </c>
      <c r="C915" s="4">
        <v>45546</v>
      </c>
      <c r="D915" t="s">
        <v>1792</v>
      </c>
      <c r="E915" t="s">
        <v>1793</v>
      </c>
      <c r="F915" t="s">
        <v>1794</v>
      </c>
      <c r="G915" t="str">
        <f>YEAR(tblSiparisler[[#This Row],[SiparisTarihi]])&amp;"-"&amp;TEXT(MONTH(tblSiparisler[[#This Row],[SiparisTarihi]]),"00")</f>
        <v>2024-09</v>
      </c>
      <c r="H915">
        <f>YEAR(tblSiparisler[[#This Row],[SiparisTarihi]])</f>
        <v>2024</v>
      </c>
      <c r="I915">
        <f>MONTH(tblSiparisler[[#This Row],[SiparisTarihi]])</f>
        <v>9</v>
      </c>
      <c r="J915" s="18" t="str">
        <f>CHOOSE(tblSiparisler[[#This Row],[AyNo]],"Ocak","Şubat","Mart","Nisan","Mayıs","Haziran","Temmuz","Ağustos","Eylül","Ekim","Kasım","Aralık")</f>
        <v>Eylül</v>
      </c>
    </row>
    <row r="916" spans="1:10">
      <c r="A916">
        <v>915</v>
      </c>
      <c r="B916">
        <v>444</v>
      </c>
      <c r="C916" s="4">
        <v>45388</v>
      </c>
      <c r="D916" t="s">
        <v>1792</v>
      </c>
      <c r="E916" t="s">
        <v>1793</v>
      </c>
      <c r="F916" t="s">
        <v>1794</v>
      </c>
      <c r="G916" t="str">
        <f>YEAR(tblSiparisler[[#This Row],[SiparisTarihi]])&amp;"-"&amp;TEXT(MONTH(tblSiparisler[[#This Row],[SiparisTarihi]]),"00")</f>
        <v>2024-04</v>
      </c>
      <c r="H916">
        <f>YEAR(tblSiparisler[[#This Row],[SiparisTarihi]])</f>
        <v>2024</v>
      </c>
      <c r="I916">
        <f>MONTH(tblSiparisler[[#This Row],[SiparisTarihi]])</f>
        <v>4</v>
      </c>
      <c r="J916" s="18" t="str">
        <f>CHOOSE(tblSiparisler[[#This Row],[AyNo]],"Ocak","Şubat","Mart","Nisan","Mayıs","Haziran","Temmuz","Ağustos","Eylül","Ekim","Kasım","Aralık")</f>
        <v>Nisan</v>
      </c>
    </row>
    <row r="917" spans="1:10">
      <c r="A917">
        <v>916</v>
      </c>
      <c r="B917">
        <v>602</v>
      </c>
      <c r="C917" s="4">
        <v>45787</v>
      </c>
      <c r="D917" t="s">
        <v>1801</v>
      </c>
      <c r="E917" t="s">
        <v>1798</v>
      </c>
      <c r="F917" t="s">
        <v>1797</v>
      </c>
      <c r="G917" t="str">
        <f>YEAR(tblSiparisler[[#This Row],[SiparisTarihi]])&amp;"-"&amp;TEXT(MONTH(tblSiparisler[[#This Row],[SiparisTarihi]]),"00")</f>
        <v>2025-05</v>
      </c>
      <c r="H917">
        <f>YEAR(tblSiparisler[[#This Row],[SiparisTarihi]])</f>
        <v>2025</v>
      </c>
      <c r="I917">
        <f>MONTH(tblSiparisler[[#This Row],[SiparisTarihi]])</f>
        <v>5</v>
      </c>
      <c r="J917" s="18" t="str">
        <f>CHOOSE(tblSiparisler[[#This Row],[AyNo]],"Ocak","Şubat","Mart","Nisan","Mayıs","Haziran","Temmuz","Ağustos","Eylül","Ekim","Kasım","Aralık")</f>
        <v>Mayıs</v>
      </c>
    </row>
    <row r="918" spans="1:10">
      <c r="A918">
        <v>917</v>
      </c>
      <c r="B918">
        <v>4</v>
      </c>
      <c r="C918" s="4">
        <v>45702</v>
      </c>
      <c r="D918" t="s">
        <v>1792</v>
      </c>
      <c r="E918" t="s">
        <v>1793</v>
      </c>
      <c r="F918" t="s">
        <v>1797</v>
      </c>
      <c r="G918" t="str">
        <f>YEAR(tblSiparisler[[#This Row],[SiparisTarihi]])&amp;"-"&amp;TEXT(MONTH(tblSiparisler[[#This Row],[SiparisTarihi]]),"00")</f>
        <v>2025-02</v>
      </c>
      <c r="H918">
        <f>YEAR(tblSiparisler[[#This Row],[SiparisTarihi]])</f>
        <v>2025</v>
      </c>
      <c r="I918">
        <f>MONTH(tblSiparisler[[#This Row],[SiparisTarihi]])</f>
        <v>2</v>
      </c>
      <c r="J918" s="18" t="str">
        <f>CHOOSE(tblSiparisler[[#This Row],[AyNo]],"Ocak","Şubat","Mart","Nisan","Mayıs","Haziran","Temmuz","Ağustos","Eylül","Ekim","Kasım","Aralık")</f>
        <v>Şubat</v>
      </c>
    </row>
    <row r="919" spans="1:10">
      <c r="A919">
        <v>918</v>
      </c>
      <c r="B919">
        <v>174</v>
      </c>
      <c r="C919" s="4">
        <v>45626</v>
      </c>
      <c r="D919" t="s">
        <v>1795</v>
      </c>
      <c r="E919" t="s">
        <v>1798</v>
      </c>
      <c r="F919" t="s">
        <v>1794</v>
      </c>
      <c r="G919" t="str">
        <f>YEAR(tblSiparisler[[#This Row],[SiparisTarihi]])&amp;"-"&amp;TEXT(MONTH(tblSiparisler[[#This Row],[SiparisTarihi]]),"00")</f>
        <v>2024-11</v>
      </c>
      <c r="H919">
        <f>YEAR(tblSiparisler[[#This Row],[SiparisTarihi]])</f>
        <v>2024</v>
      </c>
      <c r="I919">
        <f>MONTH(tblSiparisler[[#This Row],[SiparisTarihi]])</f>
        <v>11</v>
      </c>
      <c r="J919" s="18" t="str">
        <f>CHOOSE(tblSiparisler[[#This Row],[AyNo]],"Ocak","Şubat","Mart","Nisan","Mayıs","Haziran","Temmuz","Ağustos","Eylül","Ekim","Kasım","Aralık")</f>
        <v>Kasım</v>
      </c>
    </row>
    <row r="920" spans="1:10">
      <c r="A920">
        <v>919</v>
      </c>
      <c r="B920">
        <v>265</v>
      </c>
      <c r="C920" s="4">
        <v>45559</v>
      </c>
      <c r="D920" t="s">
        <v>1796</v>
      </c>
      <c r="E920" t="s">
        <v>1793</v>
      </c>
      <c r="F920" t="s">
        <v>1797</v>
      </c>
      <c r="G920" t="str">
        <f>YEAR(tblSiparisler[[#This Row],[SiparisTarihi]])&amp;"-"&amp;TEXT(MONTH(tblSiparisler[[#This Row],[SiparisTarihi]]),"00")</f>
        <v>2024-09</v>
      </c>
      <c r="H920">
        <f>YEAR(tblSiparisler[[#This Row],[SiparisTarihi]])</f>
        <v>2024</v>
      </c>
      <c r="I920">
        <f>MONTH(tblSiparisler[[#This Row],[SiparisTarihi]])</f>
        <v>9</v>
      </c>
      <c r="J920" s="18" t="str">
        <f>CHOOSE(tblSiparisler[[#This Row],[AyNo]],"Ocak","Şubat","Mart","Nisan","Mayıs","Haziran","Temmuz","Ağustos","Eylül","Ekim","Kasım","Aralık")</f>
        <v>Eylül</v>
      </c>
    </row>
    <row r="921" spans="1:10">
      <c r="A921">
        <v>920</v>
      </c>
      <c r="B921">
        <v>547</v>
      </c>
      <c r="C921" s="4">
        <v>45781</v>
      </c>
      <c r="D921" t="s">
        <v>1796</v>
      </c>
      <c r="E921" t="s">
        <v>1793</v>
      </c>
      <c r="F921" t="s">
        <v>1799</v>
      </c>
      <c r="G921" t="str">
        <f>YEAR(tblSiparisler[[#This Row],[SiparisTarihi]])&amp;"-"&amp;TEXT(MONTH(tblSiparisler[[#This Row],[SiparisTarihi]]),"00")</f>
        <v>2025-05</v>
      </c>
      <c r="H921">
        <f>YEAR(tblSiparisler[[#This Row],[SiparisTarihi]])</f>
        <v>2025</v>
      </c>
      <c r="I921">
        <f>MONTH(tblSiparisler[[#This Row],[SiparisTarihi]])</f>
        <v>5</v>
      </c>
      <c r="J921" s="18" t="str">
        <f>CHOOSE(tblSiparisler[[#This Row],[AyNo]],"Ocak","Şubat","Mart","Nisan","Mayıs","Haziran","Temmuz","Ağustos","Eylül","Ekim","Kasım","Aralık")</f>
        <v>Mayıs</v>
      </c>
    </row>
    <row r="922" spans="1:10">
      <c r="A922">
        <v>921</v>
      </c>
      <c r="B922">
        <v>244</v>
      </c>
      <c r="C922" s="4">
        <v>45712</v>
      </c>
      <c r="D922" t="s">
        <v>1796</v>
      </c>
      <c r="E922" t="s">
        <v>1793</v>
      </c>
      <c r="F922" t="s">
        <v>1797</v>
      </c>
      <c r="G922" t="str">
        <f>YEAR(tblSiparisler[[#This Row],[SiparisTarihi]])&amp;"-"&amp;TEXT(MONTH(tblSiparisler[[#This Row],[SiparisTarihi]]),"00")</f>
        <v>2025-02</v>
      </c>
      <c r="H922">
        <f>YEAR(tblSiparisler[[#This Row],[SiparisTarihi]])</f>
        <v>2025</v>
      </c>
      <c r="I922">
        <f>MONTH(tblSiparisler[[#This Row],[SiparisTarihi]])</f>
        <v>2</v>
      </c>
      <c r="J922" s="18" t="str">
        <f>CHOOSE(tblSiparisler[[#This Row],[AyNo]],"Ocak","Şubat","Mart","Nisan","Mayıs","Haziran","Temmuz","Ağustos","Eylül","Ekim","Kasım","Aralık")</f>
        <v>Şubat</v>
      </c>
    </row>
    <row r="923" spans="1:10">
      <c r="A923">
        <v>922</v>
      </c>
      <c r="B923">
        <v>640</v>
      </c>
      <c r="C923" s="4">
        <v>45597</v>
      </c>
      <c r="D923" t="s">
        <v>1792</v>
      </c>
      <c r="E923" t="s">
        <v>1793</v>
      </c>
      <c r="F923" t="s">
        <v>1797</v>
      </c>
      <c r="G923" t="str">
        <f>YEAR(tblSiparisler[[#This Row],[SiparisTarihi]])&amp;"-"&amp;TEXT(MONTH(tblSiparisler[[#This Row],[SiparisTarihi]]),"00")</f>
        <v>2024-11</v>
      </c>
      <c r="H923">
        <f>YEAR(tblSiparisler[[#This Row],[SiparisTarihi]])</f>
        <v>2024</v>
      </c>
      <c r="I923">
        <f>MONTH(tblSiparisler[[#This Row],[SiparisTarihi]])</f>
        <v>11</v>
      </c>
      <c r="J923" s="18" t="str">
        <f>CHOOSE(tblSiparisler[[#This Row],[AyNo]],"Ocak","Şubat","Mart","Nisan","Mayıs","Haziran","Temmuz","Ağustos","Eylül","Ekim","Kasım","Aralık")</f>
        <v>Kasım</v>
      </c>
    </row>
    <row r="924" spans="1:10">
      <c r="A924">
        <v>923</v>
      </c>
      <c r="B924">
        <v>718</v>
      </c>
      <c r="C924" s="4">
        <v>45862</v>
      </c>
      <c r="D924" t="s">
        <v>1795</v>
      </c>
      <c r="E924" t="s">
        <v>1793</v>
      </c>
      <c r="F924" t="s">
        <v>1797</v>
      </c>
      <c r="G924" t="str">
        <f>YEAR(tblSiparisler[[#This Row],[SiparisTarihi]])&amp;"-"&amp;TEXT(MONTH(tblSiparisler[[#This Row],[SiparisTarihi]]),"00")</f>
        <v>2025-07</v>
      </c>
      <c r="H924">
        <f>YEAR(tblSiparisler[[#This Row],[SiparisTarihi]])</f>
        <v>2025</v>
      </c>
      <c r="I924">
        <f>MONTH(tblSiparisler[[#This Row],[SiparisTarihi]])</f>
        <v>7</v>
      </c>
      <c r="J924" s="18" t="str">
        <f>CHOOSE(tblSiparisler[[#This Row],[AyNo]],"Ocak","Şubat","Mart","Nisan","Mayıs","Haziran","Temmuz","Ağustos","Eylül","Ekim","Kasım","Aralık")</f>
        <v>Temmuz</v>
      </c>
    </row>
    <row r="925" spans="1:10">
      <c r="A925">
        <v>924</v>
      </c>
      <c r="B925">
        <v>241</v>
      </c>
      <c r="C925" s="4">
        <v>45725</v>
      </c>
      <c r="D925" t="s">
        <v>1801</v>
      </c>
      <c r="E925" t="s">
        <v>1793</v>
      </c>
      <c r="F925" t="s">
        <v>1797</v>
      </c>
      <c r="G925" t="str">
        <f>YEAR(tblSiparisler[[#This Row],[SiparisTarihi]])&amp;"-"&amp;TEXT(MONTH(tblSiparisler[[#This Row],[SiparisTarihi]]),"00")</f>
        <v>2025-03</v>
      </c>
      <c r="H925">
        <f>YEAR(tblSiparisler[[#This Row],[SiparisTarihi]])</f>
        <v>2025</v>
      </c>
      <c r="I925">
        <f>MONTH(tblSiparisler[[#This Row],[SiparisTarihi]])</f>
        <v>3</v>
      </c>
      <c r="J925" s="18" t="str">
        <f>CHOOSE(tblSiparisler[[#This Row],[AyNo]],"Ocak","Şubat","Mart","Nisan","Mayıs","Haziran","Temmuz","Ağustos","Eylül","Ekim","Kasım","Aralık")</f>
        <v>Mart</v>
      </c>
    </row>
    <row r="926" spans="1:10">
      <c r="A926">
        <v>925</v>
      </c>
      <c r="B926">
        <v>484</v>
      </c>
      <c r="C926" s="4">
        <v>45727</v>
      </c>
      <c r="D926" t="s">
        <v>1792</v>
      </c>
      <c r="E926" t="s">
        <v>1800</v>
      </c>
      <c r="F926" t="s">
        <v>1797</v>
      </c>
      <c r="G926" t="str">
        <f>YEAR(tblSiparisler[[#This Row],[SiparisTarihi]])&amp;"-"&amp;TEXT(MONTH(tblSiparisler[[#This Row],[SiparisTarihi]]),"00")</f>
        <v>2025-03</v>
      </c>
      <c r="H926">
        <f>YEAR(tblSiparisler[[#This Row],[SiparisTarihi]])</f>
        <v>2025</v>
      </c>
      <c r="I926">
        <f>MONTH(tblSiparisler[[#This Row],[SiparisTarihi]])</f>
        <v>3</v>
      </c>
      <c r="J926" s="18" t="str">
        <f>CHOOSE(tblSiparisler[[#This Row],[AyNo]],"Ocak","Şubat","Mart","Nisan","Mayıs","Haziran","Temmuz","Ağustos","Eylül","Ekim","Kasım","Aralık")</f>
        <v>Mart</v>
      </c>
    </row>
    <row r="927" spans="1:10">
      <c r="A927">
        <v>926</v>
      </c>
      <c r="B927">
        <v>737</v>
      </c>
      <c r="C927" s="4">
        <v>45301</v>
      </c>
      <c r="D927" t="s">
        <v>1795</v>
      </c>
      <c r="E927" t="s">
        <v>1793</v>
      </c>
      <c r="F927" t="s">
        <v>1797</v>
      </c>
      <c r="G927" t="str">
        <f>YEAR(tblSiparisler[[#This Row],[SiparisTarihi]])&amp;"-"&amp;TEXT(MONTH(tblSiparisler[[#This Row],[SiparisTarihi]]),"00")</f>
        <v>2024-01</v>
      </c>
      <c r="H927">
        <f>YEAR(tblSiparisler[[#This Row],[SiparisTarihi]])</f>
        <v>2024</v>
      </c>
      <c r="I927">
        <f>MONTH(tblSiparisler[[#This Row],[SiparisTarihi]])</f>
        <v>1</v>
      </c>
      <c r="J927" s="18" t="str">
        <f>CHOOSE(tblSiparisler[[#This Row],[AyNo]],"Ocak","Şubat","Mart","Nisan","Mayıs","Haziran","Temmuz","Ağustos","Eylül","Ekim","Kasım","Aralık")</f>
        <v>Ocak</v>
      </c>
    </row>
    <row r="928" spans="1:10">
      <c r="A928">
        <v>927</v>
      </c>
      <c r="B928">
        <v>357</v>
      </c>
      <c r="C928" s="4">
        <v>45781</v>
      </c>
      <c r="D928" t="s">
        <v>1795</v>
      </c>
      <c r="E928" t="s">
        <v>1793</v>
      </c>
      <c r="F928" t="s">
        <v>1797</v>
      </c>
      <c r="G928" t="str">
        <f>YEAR(tblSiparisler[[#This Row],[SiparisTarihi]])&amp;"-"&amp;TEXT(MONTH(tblSiparisler[[#This Row],[SiparisTarihi]]),"00")</f>
        <v>2025-05</v>
      </c>
      <c r="H928">
        <f>YEAR(tblSiparisler[[#This Row],[SiparisTarihi]])</f>
        <v>2025</v>
      </c>
      <c r="I928">
        <f>MONTH(tblSiparisler[[#This Row],[SiparisTarihi]])</f>
        <v>5</v>
      </c>
      <c r="J928" s="18" t="str">
        <f>CHOOSE(tblSiparisler[[#This Row],[AyNo]],"Ocak","Şubat","Mart","Nisan","Mayıs","Haziran","Temmuz","Ağustos","Eylül","Ekim","Kasım","Aralık")</f>
        <v>Mayıs</v>
      </c>
    </row>
    <row r="929" spans="1:10">
      <c r="A929">
        <v>928</v>
      </c>
      <c r="B929">
        <v>632</v>
      </c>
      <c r="C929" s="4">
        <v>45946</v>
      </c>
      <c r="D929" t="s">
        <v>1792</v>
      </c>
      <c r="E929" t="s">
        <v>1793</v>
      </c>
      <c r="F929" t="s">
        <v>1794</v>
      </c>
      <c r="G929" t="str">
        <f>YEAR(tblSiparisler[[#This Row],[SiparisTarihi]])&amp;"-"&amp;TEXT(MONTH(tblSiparisler[[#This Row],[SiparisTarihi]]),"00")</f>
        <v>2025-10</v>
      </c>
      <c r="H929">
        <f>YEAR(tblSiparisler[[#This Row],[SiparisTarihi]])</f>
        <v>2025</v>
      </c>
      <c r="I929">
        <f>MONTH(tblSiparisler[[#This Row],[SiparisTarihi]])</f>
        <v>10</v>
      </c>
      <c r="J929" s="18" t="str">
        <f>CHOOSE(tblSiparisler[[#This Row],[AyNo]],"Ocak","Şubat","Mart","Nisan","Mayıs","Haziran","Temmuz","Ağustos","Eylül","Ekim","Kasım","Aralık")</f>
        <v>Ekim</v>
      </c>
    </row>
    <row r="930" spans="1:10">
      <c r="A930">
        <v>929</v>
      </c>
      <c r="B930">
        <v>628</v>
      </c>
      <c r="C930" s="4">
        <v>45460</v>
      </c>
      <c r="D930" t="s">
        <v>1795</v>
      </c>
      <c r="E930" t="s">
        <v>1793</v>
      </c>
      <c r="F930" t="s">
        <v>1797</v>
      </c>
      <c r="G930" t="str">
        <f>YEAR(tblSiparisler[[#This Row],[SiparisTarihi]])&amp;"-"&amp;TEXT(MONTH(tblSiparisler[[#This Row],[SiparisTarihi]]),"00")</f>
        <v>2024-06</v>
      </c>
      <c r="H930">
        <f>YEAR(tblSiparisler[[#This Row],[SiparisTarihi]])</f>
        <v>2024</v>
      </c>
      <c r="I930">
        <f>MONTH(tblSiparisler[[#This Row],[SiparisTarihi]])</f>
        <v>6</v>
      </c>
      <c r="J930" s="18" t="str">
        <f>CHOOSE(tblSiparisler[[#This Row],[AyNo]],"Ocak","Şubat","Mart","Nisan","Mayıs","Haziran","Temmuz","Ağustos","Eylül","Ekim","Kasım","Aralık")</f>
        <v>Haziran</v>
      </c>
    </row>
    <row r="931" spans="1:10">
      <c r="A931">
        <v>930</v>
      </c>
      <c r="B931">
        <v>605</v>
      </c>
      <c r="C931" s="4">
        <v>45782</v>
      </c>
      <c r="D931" t="s">
        <v>1792</v>
      </c>
      <c r="E931" t="s">
        <v>1793</v>
      </c>
      <c r="F931" t="s">
        <v>1794</v>
      </c>
      <c r="G931" t="str">
        <f>YEAR(tblSiparisler[[#This Row],[SiparisTarihi]])&amp;"-"&amp;TEXT(MONTH(tblSiparisler[[#This Row],[SiparisTarihi]]),"00")</f>
        <v>2025-05</v>
      </c>
      <c r="H931">
        <f>YEAR(tblSiparisler[[#This Row],[SiparisTarihi]])</f>
        <v>2025</v>
      </c>
      <c r="I931">
        <f>MONTH(tblSiparisler[[#This Row],[SiparisTarihi]])</f>
        <v>5</v>
      </c>
      <c r="J931" s="18" t="str">
        <f>CHOOSE(tblSiparisler[[#This Row],[AyNo]],"Ocak","Şubat","Mart","Nisan","Mayıs","Haziran","Temmuz","Ağustos","Eylül","Ekim","Kasım","Aralık")</f>
        <v>Mayıs</v>
      </c>
    </row>
    <row r="932" spans="1:10">
      <c r="A932">
        <v>931</v>
      </c>
      <c r="B932">
        <v>756</v>
      </c>
      <c r="C932" s="4">
        <v>45471</v>
      </c>
      <c r="D932" t="s">
        <v>1792</v>
      </c>
      <c r="E932" t="s">
        <v>1793</v>
      </c>
      <c r="F932" t="s">
        <v>1794</v>
      </c>
      <c r="G932" t="str">
        <f>YEAR(tblSiparisler[[#This Row],[SiparisTarihi]])&amp;"-"&amp;TEXT(MONTH(tblSiparisler[[#This Row],[SiparisTarihi]]),"00")</f>
        <v>2024-06</v>
      </c>
      <c r="H932">
        <f>YEAR(tblSiparisler[[#This Row],[SiparisTarihi]])</f>
        <v>2024</v>
      </c>
      <c r="I932">
        <f>MONTH(tblSiparisler[[#This Row],[SiparisTarihi]])</f>
        <v>6</v>
      </c>
      <c r="J932" s="18" t="str">
        <f>CHOOSE(tblSiparisler[[#This Row],[AyNo]],"Ocak","Şubat","Mart","Nisan","Mayıs","Haziran","Temmuz","Ağustos","Eylül","Ekim","Kasım","Aralık")</f>
        <v>Haziran</v>
      </c>
    </row>
    <row r="933" spans="1:10">
      <c r="A933">
        <v>932</v>
      </c>
      <c r="B933">
        <v>370</v>
      </c>
      <c r="C933" s="4">
        <v>45441</v>
      </c>
      <c r="D933" t="s">
        <v>1801</v>
      </c>
      <c r="E933" t="s">
        <v>1800</v>
      </c>
      <c r="F933" t="s">
        <v>1797</v>
      </c>
      <c r="G933" t="str">
        <f>YEAR(tblSiparisler[[#This Row],[SiparisTarihi]])&amp;"-"&amp;TEXT(MONTH(tblSiparisler[[#This Row],[SiparisTarihi]]),"00")</f>
        <v>2024-05</v>
      </c>
      <c r="H933">
        <f>YEAR(tblSiparisler[[#This Row],[SiparisTarihi]])</f>
        <v>2024</v>
      </c>
      <c r="I933">
        <f>MONTH(tblSiparisler[[#This Row],[SiparisTarihi]])</f>
        <v>5</v>
      </c>
      <c r="J933" s="18" t="str">
        <f>CHOOSE(tblSiparisler[[#This Row],[AyNo]],"Ocak","Şubat","Mart","Nisan","Mayıs","Haziran","Temmuz","Ağustos","Eylül","Ekim","Kasım","Aralık")</f>
        <v>Mayıs</v>
      </c>
    </row>
    <row r="934" spans="1:10">
      <c r="A934">
        <v>933</v>
      </c>
      <c r="B934">
        <v>612</v>
      </c>
      <c r="C934" s="4">
        <v>45921</v>
      </c>
      <c r="D934" t="s">
        <v>1795</v>
      </c>
      <c r="E934" t="s">
        <v>1793</v>
      </c>
      <c r="F934" t="s">
        <v>1794</v>
      </c>
      <c r="G934" t="str">
        <f>YEAR(tblSiparisler[[#This Row],[SiparisTarihi]])&amp;"-"&amp;TEXT(MONTH(tblSiparisler[[#This Row],[SiparisTarihi]]),"00")</f>
        <v>2025-09</v>
      </c>
      <c r="H934">
        <f>YEAR(tblSiparisler[[#This Row],[SiparisTarihi]])</f>
        <v>2025</v>
      </c>
      <c r="I934">
        <f>MONTH(tblSiparisler[[#This Row],[SiparisTarihi]])</f>
        <v>9</v>
      </c>
      <c r="J934" s="18" t="str">
        <f>CHOOSE(tblSiparisler[[#This Row],[AyNo]],"Ocak","Şubat","Mart","Nisan","Mayıs","Haziran","Temmuz","Ağustos","Eylül","Ekim","Kasım","Aralık")</f>
        <v>Eylül</v>
      </c>
    </row>
    <row r="935" spans="1:10">
      <c r="A935">
        <v>934</v>
      </c>
      <c r="B935">
        <v>134</v>
      </c>
      <c r="C935" s="4">
        <v>45366</v>
      </c>
      <c r="D935" t="s">
        <v>1801</v>
      </c>
      <c r="E935" t="s">
        <v>1793</v>
      </c>
      <c r="F935" t="s">
        <v>1797</v>
      </c>
      <c r="G935" t="str">
        <f>YEAR(tblSiparisler[[#This Row],[SiparisTarihi]])&amp;"-"&amp;TEXT(MONTH(tblSiparisler[[#This Row],[SiparisTarihi]]),"00")</f>
        <v>2024-03</v>
      </c>
      <c r="H935">
        <f>YEAR(tblSiparisler[[#This Row],[SiparisTarihi]])</f>
        <v>2024</v>
      </c>
      <c r="I935">
        <f>MONTH(tblSiparisler[[#This Row],[SiparisTarihi]])</f>
        <v>3</v>
      </c>
      <c r="J935" s="18" t="str">
        <f>CHOOSE(tblSiparisler[[#This Row],[AyNo]],"Ocak","Şubat","Mart","Nisan","Mayıs","Haziran","Temmuz","Ağustos","Eylül","Ekim","Kasım","Aralık")</f>
        <v>Mart</v>
      </c>
    </row>
    <row r="936" spans="1:10">
      <c r="A936">
        <v>935</v>
      </c>
      <c r="B936">
        <v>150</v>
      </c>
      <c r="C936" s="4">
        <v>45687</v>
      </c>
      <c r="D936" t="s">
        <v>1795</v>
      </c>
      <c r="E936" t="s">
        <v>1793</v>
      </c>
      <c r="F936" t="s">
        <v>1797</v>
      </c>
      <c r="G936" t="str">
        <f>YEAR(tblSiparisler[[#This Row],[SiparisTarihi]])&amp;"-"&amp;TEXT(MONTH(tblSiparisler[[#This Row],[SiparisTarihi]]),"00")</f>
        <v>2025-01</v>
      </c>
      <c r="H936">
        <f>YEAR(tblSiparisler[[#This Row],[SiparisTarihi]])</f>
        <v>2025</v>
      </c>
      <c r="I936">
        <f>MONTH(tblSiparisler[[#This Row],[SiparisTarihi]])</f>
        <v>1</v>
      </c>
      <c r="J936" s="18" t="str">
        <f>CHOOSE(tblSiparisler[[#This Row],[AyNo]],"Ocak","Şubat","Mart","Nisan","Mayıs","Haziran","Temmuz","Ağustos","Eylül","Ekim","Kasım","Aralık")</f>
        <v>Ocak</v>
      </c>
    </row>
    <row r="937" spans="1:10">
      <c r="A937">
        <v>936</v>
      </c>
      <c r="B937">
        <v>680</v>
      </c>
      <c r="C937" s="4">
        <v>46008</v>
      </c>
      <c r="D937" t="s">
        <v>1795</v>
      </c>
      <c r="E937" t="s">
        <v>1793</v>
      </c>
      <c r="F937" t="s">
        <v>1794</v>
      </c>
      <c r="G937" t="str">
        <f>YEAR(tblSiparisler[[#This Row],[SiparisTarihi]])&amp;"-"&amp;TEXT(MONTH(tblSiparisler[[#This Row],[SiparisTarihi]]),"00")</f>
        <v>2025-12</v>
      </c>
      <c r="H937">
        <f>YEAR(tblSiparisler[[#This Row],[SiparisTarihi]])</f>
        <v>2025</v>
      </c>
      <c r="I937">
        <f>MONTH(tblSiparisler[[#This Row],[SiparisTarihi]])</f>
        <v>12</v>
      </c>
      <c r="J937" s="18" t="str">
        <f>CHOOSE(tblSiparisler[[#This Row],[AyNo]],"Ocak","Şubat","Mart","Nisan","Mayıs","Haziran","Temmuz","Ağustos","Eylül","Ekim","Kasım","Aralık")</f>
        <v>Aralık</v>
      </c>
    </row>
    <row r="938" spans="1:10">
      <c r="A938">
        <v>937</v>
      </c>
      <c r="B938">
        <v>197</v>
      </c>
      <c r="C938" s="4">
        <v>45978</v>
      </c>
      <c r="D938" t="s">
        <v>1796</v>
      </c>
      <c r="E938" t="s">
        <v>1793</v>
      </c>
      <c r="F938" t="s">
        <v>1797</v>
      </c>
      <c r="G938" t="str">
        <f>YEAR(tblSiparisler[[#This Row],[SiparisTarihi]])&amp;"-"&amp;TEXT(MONTH(tblSiparisler[[#This Row],[SiparisTarihi]]),"00")</f>
        <v>2025-11</v>
      </c>
      <c r="H938">
        <f>YEAR(tblSiparisler[[#This Row],[SiparisTarihi]])</f>
        <v>2025</v>
      </c>
      <c r="I938">
        <f>MONTH(tblSiparisler[[#This Row],[SiparisTarihi]])</f>
        <v>11</v>
      </c>
      <c r="J938" s="18" t="str">
        <f>CHOOSE(tblSiparisler[[#This Row],[AyNo]],"Ocak","Şubat","Mart","Nisan","Mayıs","Haziran","Temmuz","Ağustos","Eylül","Ekim","Kasım","Aralık")</f>
        <v>Kasım</v>
      </c>
    </row>
    <row r="939" spans="1:10">
      <c r="A939">
        <v>938</v>
      </c>
      <c r="B939">
        <v>724</v>
      </c>
      <c r="C939" s="4">
        <v>45977</v>
      </c>
      <c r="D939" t="s">
        <v>1792</v>
      </c>
      <c r="E939" t="s">
        <v>1793</v>
      </c>
      <c r="F939" t="s">
        <v>1797</v>
      </c>
      <c r="G939" t="str">
        <f>YEAR(tblSiparisler[[#This Row],[SiparisTarihi]])&amp;"-"&amp;TEXT(MONTH(tblSiparisler[[#This Row],[SiparisTarihi]]),"00")</f>
        <v>2025-11</v>
      </c>
      <c r="H939">
        <f>YEAR(tblSiparisler[[#This Row],[SiparisTarihi]])</f>
        <v>2025</v>
      </c>
      <c r="I939">
        <f>MONTH(tblSiparisler[[#This Row],[SiparisTarihi]])</f>
        <v>11</v>
      </c>
      <c r="J939" s="18" t="str">
        <f>CHOOSE(tblSiparisler[[#This Row],[AyNo]],"Ocak","Şubat","Mart","Nisan","Mayıs","Haziran","Temmuz","Ağustos","Eylül","Ekim","Kasım","Aralık")</f>
        <v>Kasım</v>
      </c>
    </row>
    <row r="940" spans="1:10">
      <c r="A940">
        <v>939</v>
      </c>
      <c r="B940">
        <v>469</v>
      </c>
      <c r="C940" s="4">
        <v>45818</v>
      </c>
      <c r="D940" t="s">
        <v>1795</v>
      </c>
      <c r="E940" t="s">
        <v>1798</v>
      </c>
      <c r="F940" t="s">
        <v>1794</v>
      </c>
      <c r="G940" t="str">
        <f>YEAR(tblSiparisler[[#This Row],[SiparisTarihi]])&amp;"-"&amp;TEXT(MONTH(tblSiparisler[[#This Row],[SiparisTarihi]]),"00")</f>
        <v>2025-06</v>
      </c>
      <c r="H940">
        <f>YEAR(tblSiparisler[[#This Row],[SiparisTarihi]])</f>
        <v>2025</v>
      </c>
      <c r="I940">
        <f>MONTH(tblSiparisler[[#This Row],[SiparisTarihi]])</f>
        <v>6</v>
      </c>
      <c r="J940" s="18" t="str">
        <f>CHOOSE(tblSiparisler[[#This Row],[AyNo]],"Ocak","Şubat","Mart","Nisan","Mayıs","Haziran","Temmuz","Ağustos","Eylül","Ekim","Kasım","Aralık")</f>
        <v>Haziran</v>
      </c>
    </row>
    <row r="941" spans="1:10">
      <c r="A941">
        <v>940</v>
      </c>
      <c r="B941">
        <v>197</v>
      </c>
      <c r="C941" s="4">
        <v>45530</v>
      </c>
      <c r="D941" t="s">
        <v>1792</v>
      </c>
      <c r="E941" t="s">
        <v>1793</v>
      </c>
      <c r="F941" t="s">
        <v>1794</v>
      </c>
      <c r="G941" t="str">
        <f>YEAR(tblSiparisler[[#This Row],[SiparisTarihi]])&amp;"-"&amp;TEXT(MONTH(tblSiparisler[[#This Row],[SiparisTarihi]]),"00")</f>
        <v>2024-08</v>
      </c>
      <c r="H941">
        <f>YEAR(tblSiparisler[[#This Row],[SiparisTarihi]])</f>
        <v>2024</v>
      </c>
      <c r="I941">
        <f>MONTH(tblSiparisler[[#This Row],[SiparisTarihi]])</f>
        <v>8</v>
      </c>
      <c r="J941" s="18" t="str">
        <f>CHOOSE(tblSiparisler[[#This Row],[AyNo]],"Ocak","Şubat","Mart","Nisan","Mayıs","Haziran","Temmuz","Ağustos","Eylül","Ekim","Kasım","Aralık")</f>
        <v>Ağustos</v>
      </c>
    </row>
    <row r="942" spans="1:10">
      <c r="A942">
        <v>941</v>
      </c>
      <c r="B942">
        <v>355</v>
      </c>
      <c r="C942" s="4">
        <v>45825</v>
      </c>
      <c r="D942" t="s">
        <v>1792</v>
      </c>
      <c r="E942" t="s">
        <v>1793</v>
      </c>
      <c r="F942" t="s">
        <v>1797</v>
      </c>
      <c r="G942" t="str">
        <f>YEAR(tblSiparisler[[#This Row],[SiparisTarihi]])&amp;"-"&amp;TEXT(MONTH(tblSiparisler[[#This Row],[SiparisTarihi]]),"00")</f>
        <v>2025-06</v>
      </c>
      <c r="H942">
        <f>YEAR(tblSiparisler[[#This Row],[SiparisTarihi]])</f>
        <v>2025</v>
      </c>
      <c r="I942">
        <f>MONTH(tblSiparisler[[#This Row],[SiparisTarihi]])</f>
        <v>6</v>
      </c>
      <c r="J942" s="18" t="str">
        <f>CHOOSE(tblSiparisler[[#This Row],[AyNo]],"Ocak","Şubat","Mart","Nisan","Mayıs","Haziran","Temmuz","Ağustos","Eylül","Ekim","Kasım","Aralık")</f>
        <v>Haziran</v>
      </c>
    </row>
    <row r="943" spans="1:10">
      <c r="A943">
        <v>942</v>
      </c>
      <c r="B943">
        <v>707</v>
      </c>
      <c r="C943" s="4">
        <v>45308</v>
      </c>
      <c r="D943" t="s">
        <v>1792</v>
      </c>
      <c r="E943" t="s">
        <v>1793</v>
      </c>
      <c r="F943" t="s">
        <v>1794</v>
      </c>
      <c r="G943" t="str">
        <f>YEAR(tblSiparisler[[#This Row],[SiparisTarihi]])&amp;"-"&amp;TEXT(MONTH(tblSiparisler[[#This Row],[SiparisTarihi]]),"00")</f>
        <v>2024-01</v>
      </c>
      <c r="H943">
        <f>YEAR(tblSiparisler[[#This Row],[SiparisTarihi]])</f>
        <v>2024</v>
      </c>
      <c r="I943">
        <f>MONTH(tblSiparisler[[#This Row],[SiparisTarihi]])</f>
        <v>1</v>
      </c>
      <c r="J943" s="18" t="str">
        <f>CHOOSE(tblSiparisler[[#This Row],[AyNo]],"Ocak","Şubat","Mart","Nisan","Mayıs","Haziran","Temmuz","Ağustos","Eylül","Ekim","Kasım","Aralık")</f>
        <v>Ocak</v>
      </c>
    </row>
    <row r="944" spans="1:10">
      <c r="A944">
        <v>943</v>
      </c>
      <c r="B944">
        <v>536</v>
      </c>
      <c r="C944" s="4">
        <v>45863</v>
      </c>
      <c r="D944" t="s">
        <v>1796</v>
      </c>
      <c r="E944" t="s">
        <v>1793</v>
      </c>
      <c r="F944" t="s">
        <v>1794</v>
      </c>
      <c r="G944" t="str">
        <f>YEAR(tblSiparisler[[#This Row],[SiparisTarihi]])&amp;"-"&amp;TEXT(MONTH(tblSiparisler[[#This Row],[SiparisTarihi]]),"00")</f>
        <v>2025-07</v>
      </c>
      <c r="H944">
        <f>YEAR(tblSiparisler[[#This Row],[SiparisTarihi]])</f>
        <v>2025</v>
      </c>
      <c r="I944">
        <f>MONTH(tblSiparisler[[#This Row],[SiparisTarihi]])</f>
        <v>7</v>
      </c>
      <c r="J944" s="18" t="str">
        <f>CHOOSE(tblSiparisler[[#This Row],[AyNo]],"Ocak","Şubat","Mart","Nisan","Mayıs","Haziran","Temmuz","Ağustos","Eylül","Ekim","Kasım","Aralık")</f>
        <v>Temmuz</v>
      </c>
    </row>
    <row r="945" spans="1:10">
      <c r="A945">
        <v>944</v>
      </c>
      <c r="B945">
        <v>632</v>
      </c>
      <c r="C945" s="4">
        <v>45587</v>
      </c>
      <c r="D945" t="s">
        <v>1792</v>
      </c>
      <c r="E945" t="s">
        <v>1793</v>
      </c>
      <c r="F945" t="s">
        <v>1799</v>
      </c>
      <c r="G945" t="str">
        <f>YEAR(tblSiparisler[[#This Row],[SiparisTarihi]])&amp;"-"&amp;TEXT(MONTH(tblSiparisler[[#This Row],[SiparisTarihi]]),"00")</f>
        <v>2024-10</v>
      </c>
      <c r="H945">
        <f>YEAR(tblSiparisler[[#This Row],[SiparisTarihi]])</f>
        <v>2024</v>
      </c>
      <c r="I945">
        <f>MONTH(tblSiparisler[[#This Row],[SiparisTarihi]])</f>
        <v>10</v>
      </c>
      <c r="J945" s="18" t="str">
        <f>CHOOSE(tblSiparisler[[#This Row],[AyNo]],"Ocak","Şubat","Mart","Nisan","Mayıs","Haziran","Temmuz","Ağustos","Eylül","Ekim","Kasım","Aralık")</f>
        <v>Ekim</v>
      </c>
    </row>
    <row r="946" spans="1:10">
      <c r="A946">
        <v>945</v>
      </c>
      <c r="B946">
        <v>406</v>
      </c>
      <c r="C946" s="4">
        <v>45340</v>
      </c>
      <c r="D946" t="s">
        <v>1795</v>
      </c>
      <c r="E946" t="s">
        <v>1793</v>
      </c>
      <c r="F946" t="s">
        <v>1794</v>
      </c>
      <c r="G946" t="str">
        <f>YEAR(tblSiparisler[[#This Row],[SiparisTarihi]])&amp;"-"&amp;TEXT(MONTH(tblSiparisler[[#This Row],[SiparisTarihi]]),"00")</f>
        <v>2024-02</v>
      </c>
      <c r="H946">
        <f>YEAR(tblSiparisler[[#This Row],[SiparisTarihi]])</f>
        <v>2024</v>
      </c>
      <c r="I946">
        <f>MONTH(tblSiparisler[[#This Row],[SiparisTarihi]])</f>
        <v>2</v>
      </c>
      <c r="J946" s="18" t="str">
        <f>CHOOSE(tblSiparisler[[#This Row],[AyNo]],"Ocak","Şubat","Mart","Nisan","Mayıs","Haziran","Temmuz","Ağustos","Eylül","Ekim","Kasım","Aralık")</f>
        <v>Şubat</v>
      </c>
    </row>
    <row r="947" spans="1:10">
      <c r="A947">
        <v>946</v>
      </c>
      <c r="B947">
        <v>15</v>
      </c>
      <c r="C947" s="4">
        <v>45705</v>
      </c>
      <c r="D947" t="s">
        <v>1796</v>
      </c>
      <c r="E947" t="s">
        <v>1793</v>
      </c>
      <c r="F947" t="s">
        <v>1794</v>
      </c>
      <c r="G947" t="str">
        <f>YEAR(tblSiparisler[[#This Row],[SiparisTarihi]])&amp;"-"&amp;TEXT(MONTH(tblSiparisler[[#This Row],[SiparisTarihi]]),"00")</f>
        <v>2025-02</v>
      </c>
      <c r="H947">
        <f>YEAR(tblSiparisler[[#This Row],[SiparisTarihi]])</f>
        <v>2025</v>
      </c>
      <c r="I947">
        <f>MONTH(tblSiparisler[[#This Row],[SiparisTarihi]])</f>
        <v>2</v>
      </c>
      <c r="J947" s="18" t="str">
        <f>CHOOSE(tblSiparisler[[#This Row],[AyNo]],"Ocak","Şubat","Mart","Nisan","Mayıs","Haziran","Temmuz","Ağustos","Eylül","Ekim","Kasım","Aralık")</f>
        <v>Şubat</v>
      </c>
    </row>
    <row r="948" spans="1:10">
      <c r="A948">
        <v>947</v>
      </c>
      <c r="B948">
        <v>56</v>
      </c>
      <c r="C948" s="4">
        <v>45312</v>
      </c>
      <c r="D948" t="s">
        <v>1796</v>
      </c>
      <c r="E948" t="s">
        <v>1793</v>
      </c>
      <c r="F948" t="s">
        <v>1797</v>
      </c>
      <c r="G948" t="str">
        <f>YEAR(tblSiparisler[[#This Row],[SiparisTarihi]])&amp;"-"&amp;TEXT(MONTH(tblSiparisler[[#This Row],[SiparisTarihi]]),"00")</f>
        <v>2024-01</v>
      </c>
      <c r="H948">
        <f>YEAR(tblSiparisler[[#This Row],[SiparisTarihi]])</f>
        <v>2024</v>
      </c>
      <c r="I948">
        <f>MONTH(tblSiparisler[[#This Row],[SiparisTarihi]])</f>
        <v>1</v>
      </c>
      <c r="J948" s="18" t="str">
        <f>CHOOSE(tblSiparisler[[#This Row],[AyNo]],"Ocak","Şubat","Mart","Nisan","Mayıs","Haziran","Temmuz","Ağustos","Eylül","Ekim","Kasım","Aralık")</f>
        <v>Ocak</v>
      </c>
    </row>
    <row r="949" spans="1:10">
      <c r="A949">
        <v>948</v>
      </c>
      <c r="B949">
        <v>173</v>
      </c>
      <c r="C949" s="4">
        <v>45580</v>
      </c>
      <c r="D949" t="s">
        <v>1792</v>
      </c>
      <c r="E949" t="s">
        <v>1793</v>
      </c>
      <c r="F949" t="s">
        <v>1797</v>
      </c>
      <c r="G949" t="str">
        <f>YEAR(tblSiparisler[[#This Row],[SiparisTarihi]])&amp;"-"&amp;TEXT(MONTH(tblSiparisler[[#This Row],[SiparisTarihi]]),"00")</f>
        <v>2024-10</v>
      </c>
      <c r="H949">
        <f>YEAR(tblSiparisler[[#This Row],[SiparisTarihi]])</f>
        <v>2024</v>
      </c>
      <c r="I949">
        <f>MONTH(tblSiparisler[[#This Row],[SiparisTarihi]])</f>
        <v>10</v>
      </c>
      <c r="J949" s="18" t="str">
        <f>CHOOSE(tblSiparisler[[#This Row],[AyNo]],"Ocak","Şubat","Mart","Nisan","Mayıs","Haziran","Temmuz","Ağustos","Eylül","Ekim","Kasım","Aralık")</f>
        <v>Ekim</v>
      </c>
    </row>
    <row r="950" spans="1:10">
      <c r="A950">
        <v>949</v>
      </c>
      <c r="B950">
        <v>373</v>
      </c>
      <c r="C950" s="4">
        <v>45827</v>
      </c>
      <c r="D950" t="s">
        <v>1795</v>
      </c>
      <c r="E950" t="s">
        <v>1793</v>
      </c>
      <c r="F950" t="s">
        <v>1794</v>
      </c>
      <c r="G950" t="str">
        <f>YEAR(tblSiparisler[[#This Row],[SiparisTarihi]])&amp;"-"&amp;TEXT(MONTH(tblSiparisler[[#This Row],[SiparisTarihi]]),"00")</f>
        <v>2025-06</v>
      </c>
      <c r="H950">
        <f>YEAR(tblSiparisler[[#This Row],[SiparisTarihi]])</f>
        <v>2025</v>
      </c>
      <c r="I950">
        <f>MONTH(tblSiparisler[[#This Row],[SiparisTarihi]])</f>
        <v>6</v>
      </c>
      <c r="J950" s="18" t="str">
        <f>CHOOSE(tblSiparisler[[#This Row],[AyNo]],"Ocak","Şubat","Mart","Nisan","Mayıs","Haziran","Temmuz","Ağustos","Eylül","Ekim","Kasım","Aralık")</f>
        <v>Haziran</v>
      </c>
    </row>
    <row r="951" spans="1:10">
      <c r="A951">
        <v>950</v>
      </c>
      <c r="B951">
        <v>428</v>
      </c>
      <c r="C951" s="4">
        <v>45873</v>
      </c>
      <c r="D951" t="s">
        <v>1792</v>
      </c>
      <c r="E951" t="s">
        <v>1793</v>
      </c>
      <c r="F951" t="s">
        <v>1797</v>
      </c>
      <c r="G951" t="str">
        <f>YEAR(tblSiparisler[[#This Row],[SiparisTarihi]])&amp;"-"&amp;TEXT(MONTH(tblSiparisler[[#This Row],[SiparisTarihi]]),"00")</f>
        <v>2025-08</v>
      </c>
      <c r="H951">
        <f>YEAR(tblSiparisler[[#This Row],[SiparisTarihi]])</f>
        <v>2025</v>
      </c>
      <c r="I951">
        <f>MONTH(tblSiparisler[[#This Row],[SiparisTarihi]])</f>
        <v>8</v>
      </c>
      <c r="J951" s="18" t="str">
        <f>CHOOSE(tblSiparisler[[#This Row],[AyNo]],"Ocak","Şubat","Mart","Nisan","Mayıs","Haziran","Temmuz","Ağustos","Eylül","Ekim","Kasım","Aralık")</f>
        <v>Ağustos</v>
      </c>
    </row>
    <row r="952" spans="1:10">
      <c r="A952">
        <v>951</v>
      </c>
      <c r="B952">
        <v>795</v>
      </c>
      <c r="C952" s="4">
        <v>45968</v>
      </c>
      <c r="D952" t="s">
        <v>1795</v>
      </c>
      <c r="E952" t="s">
        <v>1793</v>
      </c>
      <c r="F952" t="s">
        <v>1797</v>
      </c>
      <c r="G952" t="str">
        <f>YEAR(tblSiparisler[[#This Row],[SiparisTarihi]])&amp;"-"&amp;TEXT(MONTH(tblSiparisler[[#This Row],[SiparisTarihi]]),"00")</f>
        <v>2025-11</v>
      </c>
      <c r="H952">
        <f>YEAR(tblSiparisler[[#This Row],[SiparisTarihi]])</f>
        <v>2025</v>
      </c>
      <c r="I952">
        <f>MONTH(tblSiparisler[[#This Row],[SiparisTarihi]])</f>
        <v>11</v>
      </c>
      <c r="J952" s="18" t="str">
        <f>CHOOSE(tblSiparisler[[#This Row],[AyNo]],"Ocak","Şubat","Mart","Nisan","Mayıs","Haziran","Temmuz","Ağustos","Eylül","Ekim","Kasım","Aralık")</f>
        <v>Kasım</v>
      </c>
    </row>
    <row r="953" spans="1:10">
      <c r="A953">
        <v>952</v>
      </c>
      <c r="B953">
        <v>58</v>
      </c>
      <c r="C953" s="4">
        <v>45757</v>
      </c>
      <c r="D953" t="s">
        <v>1801</v>
      </c>
      <c r="E953" t="s">
        <v>1793</v>
      </c>
      <c r="F953" t="s">
        <v>1794</v>
      </c>
      <c r="G953" t="str">
        <f>YEAR(tblSiparisler[[#This Row],[SiparisTarihi]])&amp;"-"&amp;TEXT(MONTH(tblSiparisler[[#This Row],[SiparisTarihi]]),"00")</f>
        <v>2025-04</v>
      </c>
      <c r="H953">
        <f>YEAR(tblSiparisler[[#This Row],[SiparisTarihi]])</f>
        <v>2025</v>
      </c>
      <c r="I953">
        <f>MONTH(tblSiparisler[[#This Row],[SiparisTarihi]])</f>
        <v>4</v>
      </c>
      <c r="J953" s="18" t="str">
        <f>CHOOSE(tblSiparisler[[#This Row],[AyNo]],"Ocak","Şubat","Mart","Nisan","Mayıs","Haziran","Temmuz","Ağustos","Eylül","Ekim","Kasım","Aralık")</f>
        <v>Nisan</v>
      </c>
    </row>
    <row r="954" spans="1:10">
      <c r="A954">
        <v>953</v>
      </c>
      <c r="B954">
        <v>277</v>
      </c>
      <c r="C954" s="4">
        <v>45938</v>
      </c>
      <c r="D954" t="s">
        <v>1792</v>
      </c>
      <c r="E954" t="s">
        <v>1793</v>
      </c>
      <c r="F954" t="s">
        <v>1799</v>
      </c>
      <c r="G954" t="str">
        <f>YEAR(tblSiparisler[[#This Row],[SiparisTarihi]])&amp;"-"&amp;TEXT(MONTH(tblSiparisler[[#This Row],[SiparisTarihi]]),"00")</f>
        <v>2025-10</v>
      </c>
      <c r="H954">
        <f>YEAR(tblSiparisler[[#This Row],[SiparisTarihi]])</f>
        <v>2025</v>
      </c>
      <c r="I954">
        <f>MONTH(tblSiparisler[[#This Row],[SiparisTarihi]])</f>
        <v>10</v>
      </c>
      <c r="J954" s="18" t="str">
        <f>CHOOSE(tblSiparisler[[#This Row],[AyNo]],"Ocak","Şubat","Mart","Nisan","Mayıs","Haziran","Temmuz","Ağustos","Eylül","Ekim","Kasım","Aralık")</f>
        <v>Ekim</v>
      </c>
    </row>
    <row r="955" spans="1:10">
      <c r="A955">
        <v>954</v>
      </c>
      <c r="B955">
        <v>754</v>
      </c>
      <c r="C955" s="4">
        <v>45877</v>
      </c>
      <c r="D955" t="s">
        <v>1792</v>
      </c>
      <c r="E955" t="s">
        <v>1793</v>
      </c>
      <c r="F955" t="s">
        <v>1797</v>
      </c>
      <c r="G955" t="str">
        <f>YEAR(tblSiparisler[[#This Row],[SiparisTarihi]])&amp;"-"&amp;TEXT(MONTH(tblSiparisler[[#This Row],[SiparisTarihi]]),"00")</f>
        <v>2025-08</v>
      </c>
      <c r="H955">
        <f>YEAR(tblSiparisler[[#This Row],[SiparisTarihi]])</f>
        <v>2025</v>
      </c>
      <c r="I955">
        <f>MONTH(tblSiparisler[[#This Row],[SiparisTarihi]])</f>
        <v>8</v>
      </c>
      <c r="J955" s="18" t="str">
        <f>CHOOSE(tblSiparisler[[#This Row],[AyNo]],"Ocak","Şubat","Mart","Nisan","Mayıs","Haziran","Temmuz","Ağustos","Eylül","Ekim","Kasım","Aralık")</f>
        <v>Ağustos</v>
      </c>
    </row>
    <row r="956" spans="1:10">
      <c r="A956">
        <v>955</v>
      </c>
      <c r="B956">
        <v>105</v>
      </c>
      <c r="C956" s="4">
        <v>45595</v>
      </c>
      <c r="D956" t="s">
        <v>1792</v>
      </c>
      <c r="E956" t="s">
        <v>1793</v>
      </c>
      <c r="F956" t="s">
        <v>1797</v>
      </c>
      <c r="G956" t="str">
        <f>YEAR(tblSiparisler[[#This Row],[SiparisTarihi]])&amp;"-"&amp;TEXT(MONTH(tblSiparisler[[#This Row],[SiparisTarihi]]),"00")</f>
        <v>2024-10</v>
      </c>
      <c r="H956">
        <f>YEAR(tblSiparisler[[#This Row],[SiparisTarihi]])</f>
        <v>2024</v>
      </c>
      <c r="I956">
        <f>MONTH(tblSiparisler[[#This Row],[SiparisTarihi]])</f>
        <v>10</v>
      </c>
      <c r="J956" s="18" t="str">
        <f>CHOOSE(tblSiparisler[[#This Row],[AyNo]],"Ocak","Şubat","Mart","Nisan","Mayıs","Haziran","Temmuz","Ağustos","Eylül","Ekim","Kasım","Aralık")</f>
        <v>Ekim</v>
      </c>
    </row>
    <row r="957" spans="1:10">
      <c r="A957">
        <v>956</v>
      </c>
      <c r="B957">
        <v>206</v>
      </c>
      <c r="C957" s="4">
        <v>45458</v>
      </c>
      <c r="D957" t="s">
        <v>1792</v>
      </c>
      <c r="E957" t="s">
        <v>1798</v>
      </c>
      <c r="F957" t="s">
        <v>1797</v>
      </c>
      <c r="G957" t="str">
        <f>YEAR(tblSiparisler[[#This Row],[SiparisTarihi]])&amp;"-"&amp;TEXT(MONTH(tblSiparisler[[#This Row],[SiparisTarihi]]),"00")</f>
        <v>2024-06</v>
      </c>
      <c r="H957">
        <f>YEAR(tblSiparisler[[#This Row],[SiparisTarihi]])</f>
        <v>2024</v>
      </c>
      <c r="I957">
        <f>MONTH(tblSiparisler[[#This Row],[SiparisTarihi]])</f>
        <v>6</v>
      </c>
      <c r="J957" s="18" t="str">
        <f>CHOOSE(tblSiparisler[[#This Row],[AyNo]],"Ocak","Şubat","Mart","Nisan","Mayıs","Haziran","Temmuz","Ağustos","Eylül","Ekim","Kasım","Aralık")</f>
        <v>Haziran</v>
      </c>
    </row>
    <row r="958" spans="1:10">
      <c r="A958">
        <v>957</v>
      </c>
      <c r="B958">
        <v>101</v>
      </c>
      <c r="C958" s="4">
        <v>45858</v>
      </c>
      <c r="D958" t="s">
        <v>1792</v>
      </c>
      <c r="E958" t="s">
        <v>1793</v>
      </c>
      <c r="F958" t="s">
        <v>1794</v>
      </c>
      <c r="G958" t="str">
        <f>YEAR(tblSiparisler[[#This Row],[SiparisTarihi]])&amp;"-"&amp;TEXT(MONTH(tblSiparisler[[#This Row],[SiparisTarihi]]),"00")</f>
        <v>2025-07</v>
      </c>
      <c r="H958">
        <f>YEAR(tblSiparisler[[#This Row],[SiparisTarihi]])</f>
        <v>2025</v>
      </c>
      <c r="I958">
        <f>MONTH(tblSiparisler[[#This Row],[SiparisTarihi]])</f>
        <v>7</v>
      </c>
      <c r="J958" s="18" t="str">
        <f>CHOOSE(tblSiparisler[[#This Row],[AyNo]],"Ocak","Şubat","Mart","Nisan","Mayıs","Haziran","Temmuz","Ağustos","Eylül","Ekim","Kasım","Aralık")</f>
        <v>Temmuz</v>
      </c>
    </row>
    <row r="959" spans="1:10">
      <c r="A959">
        <v>958</v>
      </c>
      <c r="B959">
        <v>37</v>
      </c>
      <c r="C959" s="4">
        <v>45939</v>
      </c>
      <c r="D959" t="s">
        <v>1792</v>
      </c>
      <c r="E959" t="s">
        <v>1798</v>
      </c>
      <c r="F959" t="s">
        <v>1799</v>
      </c>
      <c r="G959" t="str">
        <f>YEAR(tblSiparisler[[#This Row],[SiparisTarihi]])&amp;"-"&amp;TEXT(MONTH(tblSiparisler[[#This Row],[SiparisTarihi]]),"00")</f>
        <v>2025-10</v>
      </c>
      <c r="H959">
        <f>YEAR(tblSiparisler[[#This Row],[SiparisTarihi]])</f>
        <v>2025</v>
      </c>
      <c r="I959">
        <f>MONTH(tblSiparisler[[#This Row],[SiparisTarihi]])</f>
        <v>10</v>
      </c>
      <c r="J959" s="18" t="str">
        <f>CHOOSE(tblSiparisler[[#This Row],[AyNo]],"Ocak","Şubat","Mart","Nisan","Mayıs","Haziran","Temmuz","Ağustos","Eylül","Ekim","Kasım","Aralık")</f>
        <v>Ekim</v>
      </c>
    </row>
    <row r="960" spans="1:10">
      <c r="A960">
        <v>959</v>
      </c>
      <c r="B960">
        <v>673</v>
      </c>
      <c r="C960" s="4">
        <v>45773</v>
      </c>
      <c r="D960" t="s">
        <v>1796</v>
      </c>
      <c r="E960" t="s">
        <v>1793</v>
      </c>
      <c r="F960" t="s">
        <v>1799</v>
      </c>
      <c r="G960" t="str">
        <f>YEAR(tblSiparisler[[#This Row],[SiparisTarihi]])&amp;"-"&amp;TEXT(MONTH(tblSiparisler[[#This Row],[SiparisTarihi]]),"00")</f>
        <v>2025-04</v>
      </c>
      <c r="H960">
        <f>YEAR(tblSiparisler[[#This Row],[SiparisTarihi]])</f>
        <v>2025</v>
      </c>
      <c r="I960">
        <f>MONTH(tblSiparisler[[#This Row],[SiparisTarihi]])</f>
        <v>4</v>
      </c>
      <c r="J960" s="18" t="str">
        <f>CHOOSE(tblSiparisler[[#This Row],[AyNo]],"Ocak","Şubat","Mart","Nisan","Mayıs","Haziran","Temmuz","Ağustos","Eylül","Ekim","Kasım","Aralık")</f>
        <v>Nisan</v>
      </c>
    </row>
    <row r="961" spans="1:10">
      <c r="A961">
        <v>960</v>
      </c>
      <c r="B961">
        <v>412</v>
      </c>
      <c r="C961" s="4">
        <v>45456</v>
      </c>
      <c r="D961" t="s">
        <v>1795</v>
      </c>
      <c r="E961" t="s">
        <v>1793</v>
      </c>
      <c r="F961" t="s">
        <v>1797</v>
      </c>
      <c r="G961" t="str">
        <f>YEAR(tblSiparisler[[#This Row],[SiparisTarihi]])&amp;"-"&amp;TEXT(MONTH(tblSiparisler[[#This Row],[SiparisTarihi]]),"00")</f>
        <v>2024-06</v>
      </c>
      <c r="H961">
        <f>YEAR(tblSiparisler[[#This Row],[SiparisTarihi]])</f>
        <v>2024</v>
      </c>
      <c r="I961">
        <f>MONTH(tblSiparisler[[#This Row],[SiparisTarihi]])</f>
        <v>6</v>
      </c>
      <c r="J961" s="18" t="str">
        <f>CHOOSE(tblSiparisler[[#This Row],[AyNo]],"Ocak","Şubat","Mart","Nisan","Mayıs","Haziran","Temmuz","Ağustos","Eylül","Ekim","Kasım","Aralık")</f>
        <v>Haziran</v>
      </c>
    </row>
    <row r="962" spans="1:10">
      <c r="A962">
        <v>961</v>
      </c>
      <c r="B962">
        <v>741</v>
      </c>
      <c r="C962" s="4">
        <v>45674</v>
      </c>
      <c r="D962" t="s">
        <v>1792</v>
      </c>
      <c r="E962" t="s">
        <v>1793</v>
      </c>
      <c r="F962" t="s">
        <v>1794</v>
      </c>
      <c r="G962" t="str">
        <f>YEAR(tblSiparisler[[#This Row],[SiparisTarihi]])&amp;"-"&amp;TEXT(MONTH(tblSiparisler[[#This Row],[SiparisTarihi]]),"00")</f>
        <v>2025-01</v>
      </c>
      <c r="H962">
        <f>YEAR(tblSiparisler[[#This Row],[SiparisTarihi]])</f>
        <v>2025</v>
      </c>
      <c r="I962">
        <f>MONTH(tblSiparisler[[#This Row],[SiparisTarihi]])</f>
        <v>1</v>
      </c>
      <c r="J962" s="18" t="str">
        <f>CHOOSE(tblSiparisler[[#This Row],[AyNo]],"Ocak","Şubat","Mart","Nisan","Mayıs","Haziran","Temmuz","Ağustos","Eylül","Ekim","Kasım","Aralık")</f>
        <v>Ocak</v>
      </c>
    </row>
    <row r="963" spans="1:10">
      <c r="A963">
        <v>962</v>
      </c>
      <c r="B963">
        <v>593</v>
      </c>
      <c r="C963" s="4">
        <v>45524</v>
      </c>
      <c r="D963" t="s">
        <v>1796</v>
      </c>
      <c r="E963" t="s">
        <v>1800</v>
      </c>
      <c r="F963" t="s">
        <v>1797</v>
      </c>
      <c r="G963" t="str">
        <f>YEAR(tblSiparisler[[#This Row],[SiparisTarihi]])&amp;"-"&amp;TEXT(MONTH(tblSiparisler[[#This Row],[SiparisTarihi]]),"00")</f>
        <v>2024-08</v>
      </c>
      <c r="H963">
        <f>YEAR(tblSiparisler[[#This Row],[SiparisTarihi]])</f>
        <v>2024</v>
      </c>
      <c r="I963">
        <f>MONTH(tblSiparisler[[#This Row],[SiparisTarihi]])</f>
        <v>8</v>
      </c>
      <c r="J963" s="18" t="str">
        <f>CHOOSE(tblSiparisler[[#This Row],[AyNo]],"Ocak","Şubat","Mart","Nisan","Mayıs","Haziran","Temmuz","Ağustos","Eylül","Ekim","Kasım","Aralık")</f>
        <v>Ağustos</v>
      </c>
    </row>
    <row r="964" spans="1:10">
      <c r="A964">
        <v>963</v>
      </c>
      <c r="B964">
        <v>66</v>
      </c>
      <c r="C964" s="4">
        <v>45808</v>
      </c>
      <c r="D964" t="s">
        <v>1792</v>
      </c>
      <c r="E964" t="s">
        <v>1793</v>
      </c>
      <c r="F964" t="s">
        <v>1794</v>
      </c>
      <c r="G964" t="str">
        <f>YEAR(tblSiparisler[[#This Row],[SiparisTarihi]])&amp;"-"&amp;TEXT(MONTH(tblSiparisler[[#This Row],[SiparisTarihi]]),"00")</f>
        <v>2025-05</v>
      </c>
      <c r="H964">
        <f>YEAR(tblSiparisler[[#This Row],[SiparisTarihi]])</f>
        <v>2025</v>
      </c>
      <c r="I964">
        <f>MONTH(tblSiparisler[[#This Row],[SiparisTarihi]])</f>
        <v>5</v>
      </c>
      <c r="J964" s="18" t="str">
        <f>CHOOSE(tblSiparisler[[#This Row],[AyNo]],"Ocak","Şubat","Mart","Nisan","Mayıs","Haziran","Temmuz","Ağustos","Eylül","Ekim","Kasım","Aralık")</f>
        <v>Mayıs</v>
      </c>
    </row>
    <row r="965" spans="1:10">
      <c r="A965">
        <v>964</v>
      </c>
      <c r="B965">
        <v>680</v>
      </c>
      <c r="C965" s="4">
        <v>45644</v>
      </c>
      <c r="D965" t="s">
        <v>1792</v>
      </c>
      <c r="E965" t="s">
        <v>1793</v>
      </c>
      <c r="F965" t="s">
        <v>1799</v>
      </c>
      <c r="G965" t="str">
        <f>YEAR(tblSiparisler[[#This Row],[SiparisTarihi]])&amp;"-"&amp;TEXT(MONTH(tblSiparisler[[#This Row],[SiparisTarihi]]),"00")</f>
        <v>2024-12</v>
      </c>
      <c r="H965">
        <f>YEAR(tblSiparisler[[#This Row],[SiparisTarihi]])</f>
        <v>2024</v>
      </c>
      <c r="I965">
        <f>MONTH(tblSiparisler[[#This Row],[SiparisTarihi]])</f>
        <v>12</v>
      </c>
      <c r="J965" s="18" t="str">
        <f>CHOOSE(tblSiparisler[[#This Row],[AyNo]],"Ocak","Şubat","Mart","Nisan","Mayıs","Haziran","Temmuz","Ağustos","Eylül","Ekim","Kasım","Aralık")</f>
        <v>Aralık</v>
      </c>
    </row>
    <row r="966" spans="1:10">
      <c r="A966">
        <v>965</v>
      </c>
      <c r="B966">
        <v>613</v>
      </c>
      <c r="C966" s="4">
        <v>45364</v>
      </c>
      <c r="D966" t="s">
        <v>1792</v>
      </c>
      <c r="E966" t="s">
        <v>1793</v>
      </c>
      <c r="F966" t="s">
        <v>1797</v>
      </c>
      <c r="G966" t="str">
        <f>YEAR(tblSiparisler[[#This Row],[SiparisTarihi]])&amp;"-"&amp;TEXT(MONTH(tblSiparisler[[#This Row],[SiparisTarihi]]),"00")</f>
        <v>2024-03</v>
      </c>
      <c r="H966">
        <f>YEAR(tblSiparisler[[#This Row],[SiparisTarihi]])</f>
        <v>2024</v>
      </c>
      <c r="I966">
        <f>MONTH(tblSiparisler[[#This Row],[SiparisTarihi]])</f>
        <v>3</v>
      </c>
      <c r="J966" s="18" t="str">
        <f>CHOOSE(tblSiparisler[[#This Row],[AyNo]],"Ocak","Şubat","Mart","Nisan","Mayıs","Haziran","Temmuz","Ağustos","Eylül","Ekim","Kasım","Aralık")</f>
        <v>Mart</v>
      </c>
    </row>
    <row r="967" spans="1:10">
      <c r="A967">
        <v>966</v>
      </c>
      <c r="B967">
        <v>702</v>
      </c>
      <c r="C967" s="4">
        <v>45539</v>
      </c>
      <c r="D967" t="s">
        <v>1792</v>
      </c>
      <c r="E967" t="s">
        <v>1798</v>
      </c>
      <c r="F967" t="s">
        <v>1797</v>
      </c>
      <c r="G967" t="str">
        <f>YEAR(tblSiparisler[[#This Row],[SiparisTarihi]])&amp;"-"&amp;TEXT(MONTH(tblSiparisler[[#This Row],[SiparisTarihi]]),"00")</f>
        <v>2024-09</v>
      </c>
      <c r="H967">
        <f>YEAR(tblSiparisler[[#This Row],[SiparisTarihi]])</f>
        <v>2024</v>
      </c>
      <c r="I967">
        <f>MONTH(tblSiparisler[[#This Row],[SiparisTarihi]])</f>
        <v>9</v>
      </c>
      <c r="J967" s="18" t="str">
        <f>CHOOSE(tblSiparisler[[#This Row],[AyNo]],"Ocak","Şubat","Mart","Nisan","Mayıs","Haziran","Temmuz","Ağustos","Eylül","Ekim","Kasım","Aralık")</f>
        <v>Eylül</v>
      </c>
    </row>
    <row r="968" spans="1:10">
      <c r="A968">
        <v>967</v>
      </c>
      <c r="B968">
        <v>338</v>
      </c>
      <c r="C968" s="4">
        <v>45490</v>
      </c>
      <c r="D968" t="s">
        <v>1795</v>
      </c>
      <c r="E968" t="s">
        <v>1793</v>
      </c>
      <c r="F968" t="s">
        <v>1794</v>
      </c>
      <c r="G968" t="str">
        <f>YEAR(tblSiparisler[[#This Row],[SiparisTarihi]])&amp;"-"&amp;TEXT(MONTH(tblSiparisler[[#This Row],[SiparisTarihi]]),"00")</f>
        <v>2024-07</v>
      </c>
      <c r="H968">
        <f>YEAR(tblSiparisler[[#This Row],[SiparisTarihi]])</f>
        <v>2024</v>
      </c>
      <c r="I968">
        <f>MONTH(tblSiparisler[[#This Row],[SiparisTarihi]])</f>
        <v>7</v>
      </c>
      <c r="J968" s="18" t="str">
        <f>CHOOSE(tblSiparisler[[#This Row],[AyNo]],"Ocak","Şubat","Mart","Nisan","Mayıs","Haziran","Temmuz","Ağustos","Eylül","Ekim","Kasım","Aralık")</f>
        <v>Temmuz</v>
      </c>
    </row>
    <row r="969" spans="1:10">
      <c r="A969">
        <v>968</v>
      </c>
      <c r="B969">
        <v>771</v>
      </c>
      <c r="C969" s="4">
        <v>45617</v>
      </c>
      <c r="D969" t="s">
        <v>1801</v>
      </c>
      <c r="E969" t="s">
        <v>1793</v>
      </c>
      <c r="F969" t="s">
        <v>1799</v>
      </c>
      <c r="G969" t="str">
        <f>YEAR(tblSiparisler[[#This Row],[SiparisTarihi]])&amp;"-"&amp;TEXT(MONTH(tblSiparisler[[#This Row],[SiparisTarihi]]),"00")</f>
        <v>2024-11</v>
      </c>
      <c r="H969">
        <f>YEAR(tblSiparisler[[#This Row],[SiparisTarihi]])</f>
        <v>2024</v>
      </c>
      <c r="I969">
        <f>MONTH(tblSiparisler[[#This Row],[SiparisTarihi]])</f>
        <v>11</v>
      </c>
      <c r="J969" s="18" t="str">
        <f>CHOOSE(tblSiparisler[[#This Row],[AyNo]],"Ocak","Şubat","Mart","Nisan","Mayıs","Haziran","Temmuz","Ağustos","Eylül","Ekim","Kasım","Aralık")</f>
        <v>Kasım</v>
      </c>
    </row>
    <row r="970" spans="1:10">
      <c r="A970">
        <v>969</v>
      </c>
      <c r="B970">
        <v>160</v>
      </c>
      <c r="C970" s="4">
        <v>45479</v>
      </c>
      <c r="D970" t="s">
        <v>1795</v>
      </c>
      <c r="E970" t="s">
        <v>1793</v>
      </c>
      <c r="F970" t="s">
        <v>1797</v>
      </c>
      <c r="G970" t="str">
        <f>YEAR(tblSiparisler[[#This Row],[SiparisTarihi]])&amp;"-"&amp;TEXT(MONTH(tblSiparisler[[#This Row],[SiparisTarihi]]),"00")</f>
        <v>2024-07</v>
      </c>
      <c r="H970">
        <f>YEAR(tblSiparisler[[#This Row],[SiparisTarihi]])</f>
        <v>2024</v>
      </c>
      <c r="I970">
        <f>MONTH(tblSiparisler[[#This Row],[SiparisTarihi]])</f>
        <v>7</v>
      </c>
      <c r="J970" s="18" t="str">
        <f>CHOOSE(tblSiparisler[[#This Row],[AyNo]],"Ocak","Şubat","Mart","Nisan","Mayıs","Haziran","Temmuz","Ağustos","Eylül","Ekim","Kasım","Aralık")</f>
        <v>Temmuz</v>
      </c>
    </row>
    <row r="971" spans="1:10">
      <c r="A971">
        <v>970</v>
      </c>
      <c r="B971">
        <v>479</v>
      </c>
      <c r="C971" s="4">
        <v>45995</v>
      </c>
      <c r="D971" t="s">
        <v>1792</v>
      </c>
      <c r="E971" t="s">
        <v>1793</v>
      </c>
      <c r="F971" t="s">
        <v>1797</v>
      </c>
      <c r="G971" t="str">
        <f>YEAR(tblSiparisler[[#This Row],[SiparisTarihi]])&amp;"-"&amp;TEXT(MONTH(tblSiparisler[[#This Row],[SiparisTarihi]]),"00")</f>
        <v>2025-12</v>
      </c>
      <c r="H971">
        <f>YEAR(tblSiparisler[[#This Row],[SiparisTarihi]])</f>
        <v>2025</v>
      </c>
      <c r="I971">
        <f>MONTH(tblSiparisler[[#This Row],[SiparisTarihi]])</f>
        <v>12</v>
      </c>
      <c r="J971" s="18" t="str">
        <f>CHOOSE(tblSiparisler[[#This Row],[AyNo]],"Ocak","Şubat","Mart","Nisan","Mayıs","Haziran","Temmuz","Ağustos","Eylül","Ekim","Kasım","Aralık")</f>
        <v>Aralık</v>
      </c>
    </row>
    <row r="972" spans="1:10">
      <c r="A972">
        <v>971</v>
      </c>
      <c r="B972">
        <v>531</v>
      </c>
      <c r="C972" s="4">
        <v>45478</v>
      </c>
      <c r="D972" t="s">
        <v>1792</v>
      </c>
      <c r="E972" t="s">
        <v>1793</v>
      </c>
      <c r="F972" t="s">
        <v>1794</v>
      </c>
      <c r="G972" t="str">
        <f>YEAR(tblSiparisler[[#This Row],[SiparisTarihi]])&amp;"-"&amp;TEXT(MONTH(tblSiparisler[[#This Row],[SiparisTarihi]]),"00")</f>
        <v>2024-07</v>
      </c>
      <c r="H972">
        <f>YEAR(tblSiparisler[[#This Row],[SiparisTarihi]])</f>
        <v>2024</v>
      </c>
      <c r="I972">
        <f>MONTH(tblSiparisler[[#This Row],[SiparisTarihi]])</f>
        <v>7</v>
      </c>
      <c r="J972" s="18" t="str">
        <f>CHOOSE(tblSiparisler[[#This Row],[AyNo]],"Ocak","Şubat","Mart","Nisan","Mayıs","Haziran","Temmuz","Ağustos","Eylül","Ekim","Kasım","Aralık")</f>
        <v>Temmuz</v>
      </c>
    </row>
    <row r="973" spans="1:10">
      <c r="A973">
        <v>972</v>
      </c>
      <c r="B973">
        <v>263</v>
      </c>
      <c r="C973" s="4">
        <v>45479</v>
      </c>
      <c r="D973" t="s">
        <v>1796</v>
      </c>
      <c r="E973" t="s">
        <v>1793</v>
      </c>
      <c r="F973" t="s">
        <v>1794</v>
      </c>
      <c r="G973" t="str">
        <f>YEAR(tblSiparisler[[#This Row],[SiparisTarihi]])&amp;"-"&amp;TEXT(MONTH(tblSiparisler[[#This Row],[SiparisTarihi]]),"00")</f>
        <v>2024-07</v>
      </c>
      <c r="H973">
        <f>YEAR(tblSiparisler[[#This Row],[SiparisTarihi]])</f>
        <v>2024</v>
      </c>
      <c r="I973">
        <f>MONTH(tblSiparisler[[#This Row],[SiparisTarihi]])</f>
        <v>7</v>
      </c>
      <c r="J973" s="18" t="str">
        <f>CHOOSE(tblSiparisler[[#This Row],[AyNo]],"Ocak","Şubat","Mart","Nisan","Mayıs","Haziran","Temmuz","Ağustos","Eylül","Ekim","Kasım","Aralık")</f>
        <v>Temmuz</v>
      </c>
    </row>
    <row r="974" spans="1:10">
      <c r="A974">
        <v>973</v>
      </c>
      <c r="B974">
        <v>75</v>
      </c>
      <c r="C974" s="4">
        <v>45745</v>
      </c>
      <c r="D974" t="s">
        <v>1795</v>
      </c>
      <c r="E974" t="s">
        <v>1800</v>
      </c>
      <c r="F974" t="s">
        <v>1794</v>
      </c>
      <c r="G974" t="str">
        <f>YEAR(tblSiparisler[[#This Row],[SiparisTarihi]])&amp;"-"&amp;TEXT(MONTH(tblSiparisler[[#This Row],[SiparisTarihi]]),"00")</f>
        <v>2025-03</v>
      </c>
      <c r="H974">
        <f>YEAR(tblSiparisler[[#This Row],[SiparisTarihi]])</f>
        <v>2025</v>
      </c>
      <c r="I974">
        <f>MONTH(tblSiparisler[[#This Row],[SiparisTarihi]])</f>
        <v>3</v>
      </c>
      <c r="J974" s="18" t="str">
        <f>CHOOSE(tblSiparisler[[#This Row],[AyNo]],"Ocak","Şubat","Mart","Nisan","Mayıs","Haziran","Temmuz","Ağustos","Eylül","Ekim","Kasım","Aralık")</f>
        <v>Mart</v>
      </c>
    </row>
    <row r="975" spans="1:10">
      <c r="A975">
        <v>974</v>
      </c>
      <c r="B975">
        <v>50</v>
      </c>
      <c r="C975" s="4">
        <v>45301</v>
      </c>
      <c r="D975" t="s">
        <v>1796</v>
      </c>
      <c r="E975" t="s">
        <v>1793</v>
      </c>
      <c r="F975" t="s">
        <v>1794</v>
      </c>
      <c r="G975" t="str">
        <f>YEAR(tblSiparisler[[#This Row],[SiparisTarihi]])&amp;"-"&amp;TEXT(MONTH(tblSiparisler[[#This Row],[SiparisTarihi]]),"00")</f>
        <v>2024-01</v>
      </c>
      <c r="H975">
        <f>YEAR(tblSiparisler[[#This Row],[SiparisTarihi]])</f>
        <v>2024</v>
      </c>
      <c r="I975">
        <f>MONTH(tblSiparisler[[#This Row],[SiparisTarihi]])</f>
        <v>1</v>
      </c>
      <c r="J975" s="18" t="str">
        <f>CHOOSE(tblSiparisler[[#This Row],[AyNo]],"Ocak","Şubat","Mart","Nisan","Mayıs","Haziran","Temmuz","Ağustos","Eylül","Ekim","Kasım","Aralık")</f>
        <v>Ocak</v>
      </c>
    </row>
    <row r="976" spans="1:10">
      <c r="A976">
        <v>975</v>
      </c>
      <c r="B976">
        <v>463</v>
      </c>
      <c r="C976" s="4">
        <v>45295</v>
      </c>
      <c r="D976" t="s">
        <v>1792</v>
      </c>
      <c r="E976" t="s">
        <v>1793</v>
      </c>
      <c r="F976" t="s">
        <v>1797</v>
      </c>
      <c r="G976" t="str">
        <f>YEAR(tblSiparisler[[#This Row],[SiparisTarihi]])&amp;"-"&amp;TEXT(MONTH(tblSiparisler[[#This Row],[SiparisTarihi]]),"00")</f>
        <v>2024-01</v>
      </c>
      <c r="H976">
        <f>YEAR(tblSiparisler[[#This Row],[SiparisTarihi]])</f>
        <v>2024</v>
      </c>
      <c r="I976">
        <f>MONTH(tblSiparisler[[#This Row],[SiparisTarihi]])</f>
        <v>1</v>
      </c>
      <c r="J976" s="18" t="str">
        <f>CHOOSE(tblSiparisler[[#This Row],[AyNo]],"Ocak","Şubat","Mart","Nisan","Mayıs","Haziran","Temmuz","Ağustos","Eylül","Ekim","Kasım","Aralık")</f>
        <v>Ocak</v>
      </c>
    </row>
    <row r="977" spans="1:10">
      <c r="A977">
        <v>976</v>
      </c>
      <c r="B977">
        <v>50</v>
      </c>
      <c r="C977" s="4">
        <v>45847</v>
      </c>
      <c r="D977" t="s">
        <v>1792</v>
      </c>
      <c r="E977" t="s">
        <v>1793</v>
      </c>
      <c r="F977" t="s">
        <v>1797</v>
      </c>
      <c r="G977" t="str">
        <f>YEAR(tblSiparisler[[#This Row],[SiparisTarihi]])&amp;"-"&amp;TEXT(MONTH(tblSiparisler[[#This Row],[SiparisTarihi]]),"00")</f>
        <v>2025-07</v>
      </c>
      <c r="H977">
        <f>YEAR(tblSiparisler[[#This Row],[SiparisTarihi]])</f>
        <v>2025</v>
      </c>
      <c r="I977">
        <f>MONTH(tblSiparisler[[#This Row],[SiparisTarihi]])</f>
        <v>7</v>
      </c>
      <c r="J977" s="18" t="str">
        <f>CHOOSE(tblSiparisler[[#This Row],[AyNo]],"Ocak","Şubat","Mart","Nisan","Mayıs","Haziran","Temmuz","Ağustos","Eylül","Ekim","Kasım","Aralık")</f>
        <v>Temmuz</v>
      </c>
    </row>
    <row r="978" spans="1:10">
      <c r="A978">
        <v>977</v>
      </c>
      <c r="B978">
        <v>765</v>
      </c>
      <c r="C978" s="4">
        <v>45659</v>
      </c>
      <c r="D978" t="s">
        <v>1792</v>
      </c>
      <c r="E978" t="s">
        <v>1793</v>
      </c>
      <c r="F978" t="s">
        <v>1799</v>
      </c>
      <c r="G978" t="str">
        <f>YEAR(tblSiparisler[[#This Row],[SiparisTarihi]])&amp;"-"&amp;TEXT(MONTH(tblSiparisler[[#This Row],[SiparisTarihi]]),"00")</f>
        <v>2025-01</v>
      </c>
      <c r="H978">
        <f>YEAR(tblSiparisler[[#This Row],[SiparisTarihi]])</f>
        <v>2025</v>
      </c>
      <c r="I978">
        <f>MONTH(tblSiparisler[[#This Row],[SiparisTarihi]])</f>
        <v>1</v>
      </c>
      <c r="J978" s="18" t="str">
        <f>CHOOSE(tblSiparisler[[#This Row],[AyNo]],"Ocak","Şubat","Mart","Nisan","Mayıs","Haziran","Temmuz","Ağustos","Eylül","Ekim","Kasım","Aralık")</f>
        <v>Ocak</v>
      </c>
    </row>
    <row r="979" spans="1:10">
      <c r="A979">
        <v>978</v>
      </c>
      <c r="B979">
        <v>13</v>
      </c>
      <c r="C979" s="4">
        <v>45311</v>
      </c>
      <c r="D979" t="s">
        <v>1792</v>
      </c>
      <c r="E979" t="s">
        <v>1793</v>
      </c>
      <c r="F979" t="s">
        <v>1799</v>
      </c>
      <c r="G979" t="str">
        <f>YEAR(tblSiparisler[[#This Row],[SiparisTarihi]])&amp;"-"&amp;TEXT(MONTH(tblSiparisler[[#This Row],[SiparisTarihi]]),"00")</f>
        <v>2024-01</v>
      </c>
      <c r="H979">
        <f>YEAR(tblSiparisler[[#This Row],[SiparisTarihi]])</f>
        <v>2024</v>
      </c>
      <c r="I979">
        <f>MONTH(tblSiparisler[[#This Row],[SiparisTarihi]])</f>
        <v>1</v>
      </c>
      <c r="J979" s="18" t="str">
        <f>CHOOSE(tblSiparisler[[#This Row],[AyNo]],"Ocak","Şubat","Mart","Nisan","Mayıs","Haziran","Temmuz","Ağustos","Eylül","Ekim","Kasım","Aralık")</f>
        <v>Ocak</v>
      </c>
    </row>
    <row r="980" spans="1:10">
      <c r="A980">
        <v>979</v>
      </c>
      <c r="B980">
        <v>707</v>
      </c>
      <c r="C980" s="4">
        <v>45515</v>
      </c>
      <c r="D980" t="s">
        <v>1795</v>
      </c>
      <c r="E980" t="s">
        <v>1793</v>
      </c>
      <c r="F980" t="s">
        <v>1797</v>
      </c>
      <c r="G980" t="str">
        <f>YEAR(tblSiparisler[[#This Row],[SiparisTarihi]])&amp;"-"&amp;TEXT(MONTH(tblSiparisler[[#This Row],[SiparisTarihi]]),"00")</f>
        <v>2024-08</v>
      </c>
      <c r="H980">
        <f>YEAR(tblSiparisler[[#This Row],[SiparisTarihi]])</f>
        <v>2024</v>
      </c>
      <c r="I980">
        <f>MONTH(tblSiparisler[[#This Row],[SiparisTarihi]])</f>
        <v>8</v>
      </c>
      <c r="J980" s="18" t="str">
        <f>CHOOSE(tblSiparisler[[#This Row],[AyNo]],"Ocak","Şubat","Mart","Nisan","Mayıs","Haziran","Temmuz","Ağustos","Eylül","Ekim","Kasım","Aralık")</f>
        <v>Ağustos</v>
      </c>
    </row>
    <row r="981" spans="1:10">
      <c r="A981">
        <v>980</v>
      </c>
      <c r="B981">
        <v>255</v>
      </c>
      <c r="C981" s="4">
        <v>45515</v>
      </c>
      <c r="D981" t="s">
        <v>1792</v>
      </c>
      <c r="E981" t="s">
        <v>1793</v>
      </c>
      <c r="F981" t="s">
        <v>1797</v>
      </c>
      <c r="G981" t="str">
        <f>YEAR(tblSiparisler[[#This Row],[SiparisTarihi]])&amp;"-"&amp;TEXT(MONTH(tblSiparisler[[#This Row],[SiparisTarihi]]),"00")</f>
        <v>2024-08</v>
      </c>
      <c r="H981">
        <f>YEAR(tblSiparisler[[#This Row],[SiparisTarihi]])</f>
        <v>2024</v>
      </c>
      <c r="I981">
        <f>MONTH(tblSiparisler[[#This Row],[SiparisTarihi]])</f>
        <v>8</v>
      </c>
      <c r="J981" s="18" t="str">
        <f>CHOOSE(tblSiparisler[[#This Row],[AyNo]],"Ocak","Şubat","Mart","Nisan","Mayıs","Haziran","Temmuz","Ağustos","Eylül","Ekim","Kasım","Aralık")</f>
        <v>Ağustos</v>
      </c>
    </row>
    <row r="982" spans="1:10">
      <c r="A982">
        <v>981</v>
      </c>
      <c r="B982">
        <v>48</v>
      </c>
      <c r="C982" s="4">
        <v>45483</v>
      </c>
      <c r="D982" t="s">
        <v>1795</v>
      </c>
      <c r="E982" t="s">
        <v>1793</v>
      </c>
      <c r="F982" t="s">
        <v>1794</v>
      </c>
      <c r="G982" t="str">
        <f>YEAR(tblSiparisler[[#This Row],[SiparisTarihi]])&amp;"-"&amp;TEXT(MONTH(tblSiparisler[[#This Row],[SiparisTarihi]]),"00")</f>
        <v>2024-07</v>
      </c>
      <c r="H982">
        <f>YEAR(tblSiparisler[[#This Row],[SiparisTarihi]])</f>
        <v>2024</v>
      </c>
      <c r="I982">
        <f>MONTH(tblSiparisler[[#This Row],[SiparisTarihi]])</f>
        <v>7</v>
      </c>
      <c r="J982" s="18" t="str">
        <f>CHOOSE(tblSiparisler[[#This Row],[AyNo]],"Ocak","Şubat","Mart","Nisan","Mayıs","Haziran","Temmuz","Ağustos","Eylül","Ekim","Kasım","Aralık")</f>
        <v>Temmuz</v>
      </c>
    </row>
    <row r="983" spans="1:10">
      <c r="A983">
        <v>982</v>
      </c>
      <c r="B983">
        <v>588</v>
      </c>
      <c r="C983" s="4">
        <v>45324</v>
      </c>
      <c r="D983" t="s">
        <v>1792</v>
      </c>
      <c r="E983" t="s">
        <v>1793</v>
      </c>
      <c r="F983" t="s">
        <v>1799</v>
      </c>
      <c r="G983" t="str">
        <f>YEAR(tblSiparisler[[#This Row],[SiparisTarihi]])&amp;"-"&amp;TEXT(MONTH(tblSiparisler[[#This Row],[SiparisTarihi]]),"00")</f>
        <v>2024-02</v>
      </c>
      <c r="H983">
        <f>YEAR(tblSiparisler[[#This Row],[SiparisTarihi]])</f>
        <v>2024</v>
      </c>
      <c r="I983">
        <f>MONTH(tblSiparisler[[#This Row],[SiparisTarihi]])</f>
        <v>2</v>
      </c>
      <c r="J983" s="18" t="str">
        <f>CHOOSE(tblSiparisler[[#This Row],[AyNo]],"Ocak","Şubat","Mart","Nisan","Mayıs","Haziran","Temmuz","Ağustos","Eylül","Ekim","Kasım","Aralık")</f>
        <v>Şubat</v>
      </c>
    </row>
    <row r="984" spans="1:10">
      <c r="A984">
        <v>983</v>
      </c>
      <c r="B984">
        <v>307</v>
      </c>
      <c r="C984" s="4">
        <v>45517</v>
      </c>
      <c r="D984" t="s">
        <v>1795</v>
      </c>
      <c r="E984" t="s">
        <v>1793</v>
      </c>
      <c r="F984" t="s">
        <v>1797</v>
      </c>
      <c r="G984" t="str">
        <f>YEAR(tblSiparisler[[#This Row],[SiparisTarihi]])&amp;"-"&amp;TEXT(MONTH(tblSiparisler[[#This Row],[SiparisTarihi]]),"00")</f>
        <v>2024-08</v>
      </c>
      <c r="H984">
        <f>YEAR(tblSiparisler[[#This Row],[SiparisTarihi]])</f>
        <v>2024</v>
      </c>
      <c r="I984">
        <f>MONTH(tblSiparisler[[#This Row],[SiparisTarihi]])</f>
        <v>8</v>
      </c>
      <c r="J984" s="18" t="str">
        <f>CHOOSE(tblSiparisler[[#This Row],[AyNo]],"Ocak","Şubat","Mart","Nisan","Mayıs","Haziran","Temmuz","Ağustos","Eylül","Ekim","Kasım","Aralık")</f>
        <v>Ağustos</v>
      </c>
    </row>
    <row r="985" spans="1:10">
      <c r="A985">
        <v>984</v>
      </c>
      <c r="B985">
        <v>473</v>
      </c>
      <c r="C985" s="4">
        <v>45899</v>
      </c>
      <c r="D985" t="s">
        <v>1795</v>
      </c>
      <c r="E985" t="s">
        <v>1793</v>
      </c>
      <c r="F985" t="s">
        <v>1797</v>
      </c>
      <c r="G985" t="str">
        <f>YEAR(tblSiparisler[[#This Row],[SiparisTarihi]])&amp;"-"&amp;TEXT(MONTH(tblSiparisler[[#This Row],[SiparisTarihi]]),"00")</f>
        <v>2025-08</v>
      </c>
      <c r="H985">
        <f>YEAR(tblSiparisler[[#This Row],[SiparisTarihi]])</f>
        <v>2025</v>
      </c>
      <c r="I985">
        <f>MONTH(tblSiparisler[[#This Row],[SiparisTarihi]])</f>
        <v>8</v>
      </c>
      <c r="J985" s="18" t="str">
        <f>CHOOSE(tblSiparisler[[#This Row],[AyNo]],"Ocak","Şubat","Mart","Nisan","Mayıs","Haziran","Temmuz","Ağustos","Eylül","Ekim","Kasım","Aralık")</f>
        <v>Ağustos</v>
      </c>
    </row>
    <row r="986" spans="1:10">
      <c r="A986">
        <v>985</v>
      </c>
      <c r="B986">
        <v>632</v>
      </c>
      <c r="C986" s="4">
        <v>46002</v>
      </c>
      <c r="D986" t="s">
        <v>1792</v>
      </c>
      <c r="E986" t="s">
        <v>1793</v>
      </c>
      <c r="F986" t="s">
        <v>1794</v>
      </c>
      <c r="G986" t="str">
        <f>YEAR(tblSiparisler[[#This Row],[SiparisTarihi]])&amp;"-"&amp;TEXT(MONTH(tblSiparisler[[#This Row],[SiparisTarihi]]),"00")</f>
        <v>2025-12</v>
      </c>
      <c r="H986">
        <f>YEAR(tblSiparisler[[#This Row],[SiparisTarihi]])</f>
        <v>2025</v>
      </c>
      <c r="I986">
        <f>MONTH(tblSiparisler[[#This Row],[SiparisTarihi]])</f>
        <v>12</v>
      </c>
      <c r="J986" s="18" t="str">
        <f>CHOOSE(tblSiparisler[[#This Row],[AyNo]],"Ocak","Şubat","Mart","Nisan","Mayıs","Haziran","Temmuz","Ağustos","Eylül","Ekim","Kasım","Aralık")</f>
        <v>Aralık</v>
      </c>
    </row>
    <row r="987" spans="1:10">
      <c r="A987">
        <v>986</v>
      </c>
      <c r="B987">
        <v>97</v>
      </c>
      <c r="C987" s="4">
        <v>45747</v>
      </c>
      <c r="D987" t="s">
        <v>1792</v>
      </c>
      <c r="E987" t="s">
        <v>1793</v>
      </c>
      <c r="F987" t="s">
        <v>1794</v>
      </c>
      <c r="G987" t="str">
        <f>YEAR(tblSiparisler[[#This Row],[SiparisTarihi]])&amp;"-"&amp;TEXT(MONTH(tblSiparisler[[#This Row],[SiparisTarihi]]),"00")</f>
        <v>2025-03</v>
      </c>
      <c r="H987">
        <f>YEAR(tblSiparisler[[#This Row],[SiparisTarihi]])</f>
        <v>2025</v>
      </c>
      <c r="I987">
        <f>MONTH(tblSiparisler[[#This Row],[SiparisTarihi]])</f>
        <v>3</v>
      </c>
      <c r="J987" s="18" t="str">
        <f>CHOOSE(tblSiparisler[[#This Row],[AyNo]],"Ocak","Şubat","Mart","Nisan","Mayıs","Haziran","Temmuz","Ağustos","Eylül","Ekim","Kasım","Aralık")</f>
        <v>Mart</v>
      </c>
    </row>
    <row r="988" spans="1:10">
      <c r="A988">
        <v>987</v>
      </c>
      <c r="B988">
        <v>762</v>
      </c>
      <c r="C988" s="4">
        <v>45393</v>
      </c>
      <c r="D988" t="s">
        <v>1795</v>
      </c>
      <c r="E988" t="s">
        <v>1793</v>
      </c>
      <c r="F988" t="s">
        <v>1794</v>
      </c>
      <c r="G988" t="str">
        <f>YEAR(tblSiparisler[[#This Row],[SiparisTarihi]])&amp;"-"&amp;TEXT(MONTH(tblSiparisler[[#This Row],[SiparisTarihi]]),"00")</f>
        <v>2024-04</v>
      </c>
      <c r="H988">
        <f>YEAR(tblSiparisler[[#This Row],[SiparisTarihi]])</f>
        <v>2024</v>
      </c>
      <c r="I988">
        <f>MONTH(tblSiparisler[[#This Row],[SiparisTarihi]])</f>
        <v>4</v>
      </c>
      <c r="J988" s="18" t="str">
        <f>CHOOSE(tblSiparisler[[#This Row],[AyNo]],"Ocak","Şubat","Mart","Nisan","Mayıs","Haziran","Temmuz","Ağustos","Eylül","Ekim","Kasım","Aralık")</f>
        <v>Nisan</v>
      </c>
    </row>
    <row r="989" spans="1:10">
      <c r="A989">
        <v>988</v>
      </c>
      <c r="B989">
        <v>724</v>
      </c>
      <c r="C989" s="4">
        <v>45296</v>
      </c>
      <c r="D989" t="s">
        <v>1795</v>
      </c>
      <c r="E989" t="s">
        <v>1793</v>
      </c>
      <c r="F989" t="s">
        <v>1797</v>
      </c>
      <c r="G989" t="str">
        <f>YEAR(tblSiparisler[[#This Row],[SiparisTarihi]])&amp;"-"&amp;TEXT(MONTH(tblSiparisler[[#This Row],[SiparisTarihi]]),"00")</f>
        <v>2024-01</v>
      </c>
      <c r="H989">
        <f>YEAR(tblSiparisler[[#This Row],[SiparisTarihi]])</f>
        <v>2024</v>
      </c>
      <c r="I989">
        <f>MONTH(tblSiparisler[[#This Row],[SiparisTarihi]])</f>
        <v>1</v>
      </c>
      <c r="J989" s="18" t="str">
        <f>CHOOSE(tblSiparisler[[#This Row],[AyNo]],"Ocak","Şubat","Mart","Nisan","Mayıs","Haziran","Temmuz","Ağustos","Eylül","Ekim","Kasım","Aralık")</f>
        <v>Ocak</v>
      </c>
    </row>
    <row r="990" spans="1:10">
      <c r="A990">
        <v>989</v>
      </c>
      <c r="B990">
        <v>552</v>
      </c>
      <c r="C990" s="4">
        <v>45682</v>
      </c>
      <c r="D990" t="s">
        <v>1792</v>
      </c>
      <c r="E990" t="s">
        <v>1793</v>
      </c>
      <c r="F990" t="s">
        <v>1797</v>
      </c>
      <c r="G990" t="str">
        <f>YEAR(tblSiparisler[[#This Row],[SiparisTarihi]])&amp;"-"&amp;TEXT(MONTH(tblSiparisler[[#This Row],[SiparisTarihi]]),"00")</f>
        <v>2025-01</v>
      </c>
      <c r="H990">
        <f>YEAR(tblSiparisler[[#This Row],[SiparisTarihi]])</f>
        <v>2025</v>
      </c>
      <c r="I990">
        <f>MONTH(tblSiparisler[[#This Row],[SiparisTarihi]])</f>
        <v>1</v>
      </c>
      <c r="J990" s="18" t="str">
        <f>CHOOSE(tblSiparisler[[#This Row],[AyNo]],"Ocak","Şubat","Mart","Nisan","Mayıs","Haziran","Temmuz","Ağustos","Eylül","Ekim","Kasım","Aralık")</f>
        <v>Ocak</v>
      </c>
    </row>
    <row r="991" spans="1:10">
      <c r="A991">
        <v>990</v>
      </c>
      <c r="B991">
        <v>795</v>
      </c>
      <c r="C991" s="4">
        <v>45433</v>
      </c>
      <c r="D991" t="s">
        <v>1792</v>
      </c>
      <c r="E991" t="s">
        <v>1793</v>
      </c>
      <c r="F991" t="s">
        <v>1797</v>
      </c>
      <c r="G991" t="str">
        <f>YEAR(tblSiparisler[[#This Row],[SiparisTarihi]])&amp;"-"&amp;TEXT(MONTH(tblSiparisler[[#This Row],[SiparisTarihi]]),"00")</f>
        <v>2024-05</v>
      </c>
      <c r="H991">
        <f>YEAR(tblSiparisler[[#This Row],[SiparisTarihi]])</f>
        <v>2024</v>
      </c>
      <c r="I991">
        <f>MONTH(tblSiparisler[[#This Row],[SiparisTarihi]])</f>
        <v>5</v>
      </c>
      <c r="J991" s="18" t="str">
        <f>CHOOSE(tblSiparisler[[#This Row],[AyNo]],"Ocak","Şubat","Mart","Nisan","Mayıs","Haziran","Temmuz","Ağustos","Eylül","Ekim","Kasım","Aralık")</f>
        <v>Mayıs</v>
      </c>
    </row>
    <row r="992" spans="1:10">
      <c r="A992">
        <v>991</v>
      </c>
      <c r="B992">
        <v>738</v>
      </c>
      <c r="C992" s="4">
        <v>45526</v>
      </c>
      <c r="D992" t="s">
        <v>1792</v>
      </c>
      <c r="E992" t="s">
        <v>1798</v>
      </c>
      <c r="F992" t="s">
        <v>1797</v>
      </c>
      <c r="G992" t="str">
        <f>YEAR(tblSiparisler[[#This Row],[SiparisTarihi]])&amp;"-"&amp;TEXT(MONTH(tblSiparisler[[#This Row],[SiparisTarihi]]),"00")</f>
        <v>2024-08</v>
      </c>
      <c r="H992">
        <f>YEAR(tblSiparisler[[#This Row],[SiparisTarihi]])</f>
        <v>2024</v>
      </c>
      <c r="I992">
        <f>MONTH(tblSiparisler[[#This Row],[SiparisTarihi]])</f>
        <v>8</v>
      </c>
      <c r="J992" s="18" t="str">
        <f>CHOOSE(tblSiparisler[[#This Row],[AyNo]],"Ocak","Şubat","Mart","Nisan","Mayıs","Haziran","Temmuz","Ağustos","Eylül","Ekim","Kasım","Aralık")</f>
        <v>Ağustos</v>
      </c>
    </row>
    <row r="993" spans="1:10">
      <c r="A993">
        <v>992</v>
      </c>
      <c r="B993">
        <v>101</v>
      </c>
      <c r="C993" s="4">
        <v>45829</v>
      </c>
      <c r="D993" t="s">
        <v>1795</v>
      </c>
      <c r="E993" t="s">
        <v>1793</v>
      </c>
      <c r="F993" t="s">
        <v>1799</v>
      </c>
      <c r="G993" t="str">
        <f>YEAR(tblSiparisler[[#This Row],[SiparisTarihi]])&amp;"-"&amp;TEXT(MONTH(tblSiparisler[[#This Row],[SiparisTarihi]]),"00")</f>
        <v>2025-06</v>
      </c>
      <c r="H993">
        <f>YEAR(tblSiparisler[[#This Row],[SiparisTarihi]])</f>
        <v>2025</v>
      </c>
      <c r="I993">
        <f>MONTH(tblSiparisler[[#This Row],[SiparisTarihi]])</f>
        <v>6</v>
      </c>
      <c r="J993" s="18" t="str">
        <f>CHOOSE(tblSiparisler[[#This Row],[AyNo]],"Ocak","Şubat","Mart","Nisan","Mayıs","Haziran","Temmuz","Ağustos","Eylül","Ekim","Kasım","Aralık")</f>
        <v>Haziran</v>
      </c>
    </row>
    <row r="994" spans="1:10">
      <c r="A994">
        <v>993</v>
      </c>
      <c r="B994">
        <v>346</v>
      </c>
      <c r="C994" s="4">
        <v>45659</v>
      </c>
      <c r="D994" t="s">
        <v>1801</v>
      </c>
      <c r="E994" t="s">
        <v>1793</v>
      </c>
      <c r="F994" t="s">
        <v>1799</v>
      </c>
      <c r="G994" t="str">
        <f>YEAR(tblSiparisler[[#This Row],[SiparisTarihi]])&amp;"-"&amp;TEXT(MONTH(tblSiparisler[[#This Row],[SiparisTarihi]]),"00")</f>
        <v>2025-01</v>
      </c>
      <c r="H994">
        <f>YEAR(tblSiparisler[[#This Row],[SiparisTarihi]])</f>
        <v>2025</v>
      </c>
      <c r="I994">
        <f>MONTH(tblSiparisler[[#This Row],[SiparisTarihi]])</f>
        <v>1</v>
      </c>
      <c r="J994" s="18" t="str">
        <f>CHOOSE(tblSiparisler[[#This Row],[AyNo]],"Ocak","Şubat","Mart","Nisan","Mayıs","Haziran","Temmuz","Ağustos","Eylül","Ekim","Kasım","Aralık")</f>
        <v>Ocak</v>
      </c>
    </row>
    <row r="995" spans="1:10">
      <c r="A995">
        <v>994</v>
      </c>
      <c r="B995">
        <v>400</v>
      </c>
      <c r="C995" s="4">
        <v>45719</v>
      </c>
      <c r="D995" t="s">
        <v>1792</v>
      </c>
      <c r="E995" t="s">
        <v>1793</v>
      </c>
      <c r="F995" t="s">
        <v>1797</v>
      </c>
      <c r="G995" t="str">
        <f>YEAR(tblSiparisler[[#This Row],[SiparisTarihi]])&amp;"-"&amp;TEXT(MONTH(tblSiparisler[[#This Row],[SiparisTarihi]]),"00")</f>
        <v>2025-03</v>
      </c>
      <c r="H995">
        <f>YEAR(tblSiparisler[[#This Row],[SiparisTarihi]])</f>
        <v>2025</v>
      </c>
      <c r="I995">
        <f>MONTH(tblSiparisler[[#This Row],[SiparisTarihi]])</f>
        <v>3</v>
      </c>
      <c r="J995" s="18" t="str">
        <f>CHOOSE(tblSiparisler[[#This Row],[AyNo]],"Ocak","Şubat","Mart","Nisan","Mayıs","Haziran","Temmuz","Ağustos","Eylül","Ekim","Kasım","Aralık")</f>
        <v>Mart</v>
      </c>
    </row>
    <row r="996" spans="1:10">
      <c r="A996">
        <v>995</v>
      </c>
      <c r="B996">
        <v>474</v>
      </c>
      <c r="C996" s="4">
        <v>45742</v>
      </c>
      <c r="D996" t="s">
        <v>1792</v>
      </c>
      <c r="E996" t="s">
        <v>1793</v>
      </c>
      <c r="F996" t="s">
        <v>1799</v>
      </c>
      <c r="G996" t="str">
        <f>YEAR(tblSiparisler[[#This Row],[SiparisTarihi]])&amp;"-"&amp;TEXT(MONTH(tblSiparisler[[#This Row],[SiparisTarihi]]),"00")</f>
        <v>2025-03</v>
      </c>
      <c r="H996">
        <f>YEAR(tblSiparisler[[#This Row],[SiparisTarihi]])</f>
        <v>2025</v>
      </c>
      <c r="I996">
        <f>MONTH(tblSiparisler[[#This Row],[SiparisTarihi]])</f>
        <v>3</v>
      </c>
      <c r="J996" s="18" t="str">
        <f>CHOOSE(tblSiparisler[[#This Row],[AyNo]],"Ocak","Şubat","Mart","Nisan","Mayıs","Haziran","Temmuz","Ağustos","Eylül","Ekim","Kasım","Aralık")</f>
        <v>Mart</v>
      </c>
    </row>
    <row r="997" spans="1:10">
      <c r="A997">
        <v>996</v>
      </c>
      <c r="B997">
        <v>520</v>
      </c>
      <c r="C997" s="4">
        <v>45904</v>
      </c>
      <c r="D997" t="s">
        <v>1792</v>
      </c>
      <c r="E997" t="s">
        <v>1793</v>
      </c>
      <c r="F997" t="s">
        <v>1794</v>
      </c>
      <c r="G997" t="str">
        <f>YEAR(tblSiparisler[[#This Row],[SiparisTarihi]])&amp;"-"&amp;TEXT(MONTH(tblSiparisler[[#This Row],[SiparisTarihi]]),"00")</f>
        <v>2025-09</v>
      </c>
      <c r="H997">
        <f>YEAR(tblSiparisler[[#This Row],[SiparisTarihi]])</f>
        <v>2025</v>
      </c>
      <c r="I997">
        <f>MONTH(tblSiparisler[[#This Row],[SiparisTarihi]])</f>
        <v>9</v>
      </c>
      <c r="J997" s="18" t="str">
        <f>CHOOSE(tblSiparisler[[#This Row],[AyNo]],"Ocak","Şubat","Mart","Nisan","Mayıs","Haziran","Temmuz","Ağustos","Eylül","Ekim","Kasım","Aralık")</f>
        <v>Eylül</v>
      </c>
    </row>
    <row r="998" spans="1:10">
      <c r="A998">
        <v>997</v>
      </c>
      <c r="B998">
        <v>636</v>
      </c>
      <c r="C998" s="4">
        <v>45499</v>
      </c>
      <c r="D998" t="s">
        <v>1796</v>
      </c>
      <c r="E998" t="s">
        <v>1793</v>
      </c>
      <c r="F998" t="s">
        <v>1797</v>
      </c>
      <c r="G998" t="str">
        <f>YEAR(tblSiparisler[[#This Row],[SiparisTarihi]])&amp;"-"&amp;TEXT(MONTH(tblSiparisler[[#This Row],[SiparisTarihi]]),"00")</f>
        <v>2024-07</v>
      </c>
      <c r="H998">
        <f>YEAR(tblSiparisler[[#This Row],[SiparisTarihi]])</f>
        <v>2024</v>
      </c>
      <c r="I998">
        <f>MONTH(tblSiparisler[[#This Row],[SiparisTarihi]])</f>
        <v>7</v>
      </c>
      <c r="J998" s="18" t="str">
        <f>CHOOSE(tblSiparisler[[#This Row],[AyNo]],"Ocak","Şubat","Mart","Nisan","Mayıs","Haziran","Temmuz","Ağustos","Eylül","Ekim","Kasım","Aralık")</f>
        <v>Temmuz</v>
      </c>
    </row>
    <row r="999" spans="1:10">
      <c r="A999">
        <v>998</v>
      </c>
      <c r="B999">
        <v>667</v>
      </c>
      <c r="C999" s="4">
        <v>45694</v>
      </c>
      <c r="D999" t="s">
        <v>1792</v>
      </c>
      <c r="E999" t="s">
        <v>1793</v>
      </c>
      <c r="F999" t="s">
        <v>1799</v>
      </c>
      <c r="G999" t="str">
        <f>YEAR(tblSiparisler[[#This Row],[SiparisTarihi]])&amp;"-"&amp;TEXT(MONTH(tblSiparisler[[#This Row],[SiparisTarihi]]),"00")</f>
        <v>2025-02</v>
      </c>
      <c r="H999">
        <f>YEAR(tblSiparisler[[#This Row],[SiparisTarihi]])</f>
        <v>2025</v>
      </c>
      <c r="I999">
        <f>MONTH(tblSiparisler[[#This Row],[SiparisTarihi]])</f>
        <v>2</v>
      </c>
      <c r="J999" s="18" t="str">
        <f>CHOOSE(tblSiparisler[[#This Row],[AyNo]],"Ocak","Şubat","Mart","Nisan","Mayıs","Haziran","Temmuz","Ağustos","Eylül","Ekim","Kasım","Aralık")</f>
        <v>Şubat</v>
      </c>
    </row>
    <row r="1000" spans="1:10">
      <c r="A1000">
        <v>999</v>
      </c>
      <c r="B1000">
        <v>638</v>
      </c>
      <c r="C1000" s="4">
        <v>45662</v>
      </c>
      <c r="D1000" t="s">
        <v>1792</v>
      </c>
      <c r="E1000" t="s">
        <v>1793</v>
      </c>
      <c r="F1000" t="s">
        <v>1797</v>
      </c>
      <c r="G1000" t="str">
        <f>YEAR(tblSiparisler[[#This Row],[SiparisTarihi]])&amp;"-"&amp;TEXT(MONTH(tblSiparisler[[#This Row],[SiparisTarihi]]),"00")</f>
        <v>2025-01</v>
      </c>
      <c r="H1000">
        <f>YEAR(tblSiparisler[[#This Row],[SiparisTarihi]])</f>
        <v>2025</v>
      </c>
      <c r="I1000">
        <f>MONTH(tblSiparisler[[#This Row],[SiparisTarihi]])</f>
        <v>1</v>
      </c>
      <c r="J1000" s="18" t="str">
        <f>CHOOSE(tblSiparisler[[#This Row],[AyNo]],"Ocak","Şubat","Mart","Nisan","Mayıs","Haziran","Temmuz","Ağustos","Eylül","Ekim","Kasım","Aralık")</f>
        <v>Ocak</v>
      </c>
    </row>
    <row r="1001" spans="1:10">
      <c r="A1001">
        <v>1000</v>
      </c>
      <c r="B1001">
        <v>234</v>
      </c>
      <c r="C1001" s="4">
        <v>45911</v>
      </c>
      <c r="D1001" t="s">
        <v>1792</v>
      </c>
      <c r="E1001" t="s">
        <v>1793</v>
      </c>
      <c r="F1001" t="s">
        <v>1797</v>
      </c>
      <c r="G1001" t="str">
        <f>YEAR(tblSiparisler[[#This Row],[SiparisTarihi]])&amp;"-"&amp;TEXT(MONTH(tblSiparisler[[#This Row],[SiparisTarihi]]),"00")</f>
        <v>2025-09</v>
      </c>
      <c r="H1001">
        <f>YEAR(tblSiparisler[[#This Row],[SiparisTarihi]])</f>
        <v>2025</v>
      </c>
      <c r="I1001">
        <f>MONTH(tblSiparisler[[#This Row],[SiparisTarihi]])</f>
        <v>9</v>
      </c>
      <c r="J1001" s="18" t="str">
        <f>CHOOSE(tblSiparisler[[#This Row],[AyNo]],"Ocak","Şubat","Mart","Nisan","Mayıs","Haziran","Temmuz","Ağustos","Eylül","Ekim","Kasım","Aralık")</f>
        <v>Eylül</v>
      </c>
    </row>
    <row r="1002" spans="1:10">
      <c r="A1002">
        <v>1001</v>
      </c>
      <c r="B1002">
        <v>772</v>
      </c>
      <c r="C1002" s="4">
        <v>45553</v>
      </c>
      <c r="D1002" t="s">
        <v>1792</v>
      </c>
      <c r="E1002" t="s">
        <v>1793</v>
      </c>
      <c r="F1002" t="s">
        <v>1797</v>
      </c>
      <c r="G1002" t="str">
        <f>YEAR(tblSiparisler[[#This Row],[SiparisTarihi]])&amp;"-"&amp;TEXT(MONTH(tblSiparisler[[#This Row],[SiparisTarihi]]),"00")</f>
        <v>2024-09</v>
      </c>
      <c r="H1002">
        <f>YEAR(tblSiparisler[[#This Row],[SiparisTarihi]])</f>
        <v>2024</v>
      </c>
      <c r="I1002">
        <f>MONTH(tblSiparisler[[#This Row],[SiparisTarihi]])</f>
        <v>9</v>
      </c>
      <c r="J1002" s="18" t="str">
        <f>CHOOSE(tblSiparisler[[#This Row],[AyNo]],"Ocak","Şubat","Mart","Nisan","Mayıs","Haziran","Temmuz","Ağustos","Eylül","Ekim","Kasım","Aralık")</f>
        <v>Eylül</v>
      </c>
    </row>
    <row r="1003" spans="1:10">
      <c r="A1003">
        <v>1002</v>
      </c>
      <c r="B1003">
        <v>789</v>
      </c>
      <c r="C1003" s="4">
        <v>45995</v>
      </c>
      <c r="D1003" t="s">
        <v>1795</v>
      </c>
      <c r="E1003" t="s">
        <v>1793</v>
      </c>
      <c r="F1003" t="s">
        <v>1799</v>
      </c>
      <c r="G1003" t="str">
        <f>YEAR(tblSiparisler[[#This Row],[SiparisTarihi]])&amp;"-"&amp;TEXT(MONTH(tblSiparisler[[#This Row],[SiparisTarihi]]),"00")</f>
        <v>2025-12</v>
      </c>
      <c r="H1003">
        <f>YEAR(tblSiparisler[[#This Row],[SiparisTarihi]])</f>
        <v>2025</v>
      </c>
      <c r="I1003">
        <f>MONTH(tblSiparisler[[#This Row],[SiparisTarihi]])</f>
        <v>12</v>
      </c>
      <c r="J1003" s="18" t="str">
        <f>CHOOSE(tblSiparisler[[#This Row],[AyNo]],"Ocak","Şubat","Mart","Nisan","Mayıs","Haziran","Temmuz","Ağustos","Eylül","Ekim","Kasım","Aralık")</f>
        <v>Aralık</v>
      </c>
    </row>
    <row r="1004" spans="1:10">
      <c r="A1004">
        <v>1003</v>
      </c>
      <c r="B1004">
        <v>525</v>
      </c>
      <c r="C1004" s="4">
        <v>45876</v>
      </c>
      <c r="D1004" t="s">
        <v>1795</v>
      </c>
      <c r="E1004" t="s">
        <v>1793</v>
      </c>
      <c r="F1004" t="s">
        <v>1797</v>
      </c>
      <c r="G1004" t="str">
        <f>YEAR(tblSiparisler[[#This Row],[SiparisTarihi]])&amp;"-"&amp;TEXT(MONTH(tblSiparisler[[#This Row],[SiparisTarihi]]),"00")</f>
        <v>2025-08</v>
      </c>
      <c r="H1004">
        <f>YEAR(tblSiparisler[[#This Row],[SiparisTarihi]])</f>
        <v>2025</v>
      </c>
      <c r="I1004">
        <f>MONTH(tblSiparisler[[#This Row],[SiparisTarihi]])</f>
        <v>8</v>
      </c>
      <c r="J1004" s="18" t="str">
        <f>CHOOSE(tblSiparisler[[#This Row],[AyNo]],"Ocak","Şubat","Mart","Nisan","Mayıs","Haziran","Temmuz","Ağustos","Eylül","Ekim","Kasım","Aralık")</f>
        <v>Ağustos</v>
      </c>
    </row>
    <row r="1005" spans="1:10">
      <c r="A1005">
        <v>1004</v>
      </c>
      <c r="B1005">
        <v>220</v>
      </c>
      <c r="C1005" s="4">
        <v>45763</v>
      </c>
      <c r="D1005" t="s">
        <v>1796</v>
      </c>
      <c r="E1005" t="s">
        <v>1793</v>
      </c>
      <c r="F1005" t="s">
        <v>1797</v>
      </c>
      <c r="G1005" t="str">
        <f>YEAR(tblSiparisler[[#This Row],[SiparisTarihi]])&amp;"-"&amp;TEXT(MONTH(tblSiparisler[[#This Row],[SiparisTarihi]]),"00")</f>
        <v>2025-04</v>
      </c>
      <c r="H1005">
        <f>YEAR(tblSiparisler[[#This Row],[SiparisTarihi]])</f>
        <v>2025</v>
      </c>
      <c r="I1005">
        <f>MONTH(tblSiparisler[[#This Row],[SiparisTarihi]])</f>
        <v>4</v>
      </c>
      <c r="J1005" s="18" t="str">
        <f>CHOOSE(tblSiparisler[[#This Row],[AyNo]],"Ocak","Şubat","Mart","Nisan","Mayıs","Haziran","Temmuz","Ağustos","Eylül","Ekim","Kasım","Aralık")</f>
        <v>Nisan</v>
      </c>
    </row>
    <row r="1006" spans="1:10">
      <c r="A1006">
        <v>1005</v>
      </c>
      <c r="B1006">
        <v>756</v>
      </c>
      <c r="C1006" s="4">
        <v>45327</v>
      </c>
      <c r="D1006" t="s">
        <v>1801</v>
      </c>
      <c r="E1006" t="s">
        <v>1793</v>
      </c>
      <c r="F1006" t="s">
        <v>1797</v>
      </c>
      <c r="G1006" t="str">
        <f>YEAR(tblSiparisler[[#This Row],[SiparisTarihi]])&amp;"-"&amp;TEXT(MONTH(tblSiparisler[[#This Row],[SiparisTarihi]]),"00")</f>
        <v>2024-02</v>
      </c>
      <c r="H1006">
        <f>YEAR(tblSiparisler[[#This Row],[SiparisTarihi]])</f>
        <v>2024</v>
      </c>
      <c r="I1006">
        <f>MONTH(tblSiparisler[[#This Row],[SiparisTarihi]])</f>
        <v>2</v>
      </c>
      <c r="J1006" s="18" t="str">
        <f>CHOOSE(tblSiparisler[[#This Row],[AyNo]],"Ocak","Şubat","Mart","Nisan","Mayıs","Haziran","Temmuz","Ağustos","Eylül","Ekim","Kasım","Aralık")</f>
        <v>Şubat</v>
      </c>
    </row>
    <row r="1007" spans="1:10">
      <c r="A1007">
        <v>1006</v>
      </c>
      <c r="B1007">
        <v>397</v>
      </c>
      <c r="C1007" s="4">
        <v>45756</v>
      </c>
      <c r="D1007" t="s">
        <v>1792</v>
      </c>
      <c r="E1007" t="s">
        <v>1793</v>
      </c>
      <c r="F1007" t="s">
        <v>1794</v>
      </c>
      <c r="G1007" t="str">
        <f>YEAR(tblSiparisler[[#This Row],[SiparisTarihi]])&amp;"-"&amp;TEXT(MONTH(tblSiparisler[[#This Row],[SiparisTarihi]]),"00")</f>
        <v>2025-04</v>
      </c>
      <c r="H1007">
        <f>YEAR(tblSiparisler[[#This Row],[SiparisTarihi]])</f>
        <v>2025</v>
      </c>
      <c r="I1007">
        <f>MONTH(tblSiparisler[[#This Row],[SiparisTarihi]])</f>
        <v>4</v>
      </c>
      <c r="J1007" s="18" t="str">
        <f>CHOOSE(tblSiparisler[[#This Row],[AyNo]],"Ocak","Şubat","Mart","Nisan","Mayıs","Haziran","Temmuz","Ağustos","Eylül","Ekim","Kasım","Aralık")</f>
        <v>Nisan</v>
      </c>
    </row>
    <row r="1008" spans="1:10">
      <c r="A1008">
        <v>1007</v>
      </c>
      <c r="B1008">
        <v>139</v>
      </c>
      <c r="C1008" s="4">
        <v>45584</v>
      </c>
      <c r="D1008" t="s">
        <v>1792</v>
      </c>
      <c r="E1008" t="s">
        <v>1793</v>
      </c>
      <c r="F1008" t="s">
        <v>1799</v>
      </c>
      <c r="G1008" t="str">
        <f>YEAR(tblSiparisler[[#This Row],[SiparisTarihi]])&amp;"-"&amp;TEXT(MONTH(tblSiparisler[[#This Row],[SiparisTarihi]]),"00")</f>
        <v>2024-10</v>
      </c>
      <c r="H1008">
        <f>YEAR(tblSiparisler[[#This Row],[SiparisTarihi]])</f>
        <v>2024</v>
      </c>
      <c r="I1008">
        <f>MONTH(tblSiparisler[[#This Row],[SiparisTarihi]])</f>
        <v>10</v>
      </c>
      <c r="J1008" s="18" t="str">
        <f>CHOOSE(tblSiparisler[[#This Row],[AyNo]],"Ocak","Şubat","Mart","Nisan","Mayıs","Haziran","Temmuz","Ağustos","Eylül","Ekim","Kasım","Aralık")</f>
        <v>Ekim</v>
      </c>
    </row>
    <row r="1009" spans="1:10">
      <c r="A1009">
        <v>1008</v>
      </c>
      <c r="B1009">
        <v>475</v>
      </c>
      <c r="C1009" s="4">
        <v>45622</v>
      </c>
      <c r="D1009" t="s">
        <v>1795</v>
      </c>
      <c r="E1009" t="s">
        <v>1793</v>
      </c>
      <c r="F1009" t="s">
        <v>1797</v>
      </c>
      <c r="G1009" t="str">
        <f>YEAR(tblSiparisler[[#This Row],[SiparisTarihi]])&amp;"-"&amp;TEXT(MONTH(tblSiparisler[[#This Row],[SiparisTarihi]]),"00")</f>
        <v>2024-11</v>
      </c>
      <c r="H1009">
        <f>YEAR(tblSiparisler[[#This Row],[SiparisTarihi]])</f>
        <v>2024</v>
      </c>
      <c r="I1009">
        <f>MONTH(tblSiparisler[[#This Row],[SiparisTarihi]])</f>
        <v>11</v>
      </c>
      <c r="J1009" s="18" t="str">
        <f>CHOOSE(tblSiparisler[[#This Row],[AyNo]],"Ocak","Şubat","Mart","Nisan","Mayıs","Haziran","Temmuz","Ağustos","Eylül","Ekim","Kasım","Aralık")</f>
        <v>Kasım</v>
      </c>
    </row>
    <row r="1010" spans="1:10">
      <c r="A1010">
        <v>1009</v>
      </c>
      <c r="B1010">
        <v>359</v>
      </c>
      <c r="C1010" s="4">
        <v>45574</v>
      </c>
      <c r="D1010" t="s">
        <v>1792</v>
      </c>
      <c r="E1010" t="s">
        <v>1793</v>
      </c>
      <c r="F1010" t="s">
        <v>1794</v>
      </c>
      <c r="G1010" t="str">
        <f>YEAR(tblSiparisler[[#This Row],[SiparisTarihi]])&amp;"-"&amp;TEXT(MONTH(tblSiparisler[[#This Row],[SiparisTarihi]]),"00")</f>
        <v>2024-10</v>
      </c>
      <c r="H1010">
        <f>YEAR(tblSiparisler[[#This Row],[SiparisTarihi]])</f>
        <v>2024</v>
      </c>
      <c r="I1010">
        <f>MONTH(tblSiparisler[[#This Row],[SiparisTarihi]])</f>
        <v>10</v>
      </c>
      <c r="J1010" s="18" t="str">
        <f>CHOOSE(tblSiparisler[[#This Row],[AyNo]],"Ocak","Şubat","Mart","Nisan","Mayıs","Haziran","Temmuz","Ağustos","Eylül","Ekim","Kasım","Aralık")</f>
        <v>Ekim</v>
      </c>
    </row>
    <row r="1011" spans="1:10">
      <c r="A1011">
        <v>1010</v>
      </c>
      <c r="B1011">
        <v>322</v>
      </c>
      <c r="C1011" s="4">
        <v>45965</v>
      </c>
      <c r="D1011" t="s">
        <v>1795</v>
      </c>
      <c r="E1011" t="s">
        <v>1793</v>
      </c>
      <c r="F1011" t="s">
        <v>1799</v>
      </c>
      <c r="G1011" t="str">
        <f>YEAR(tblSiparisler[[#This Row],[SiparisTarihi]])&amp;"-"&amp;TEXT(MONTH(tblSiparisler[[#This Row],[SiparisTarihi]]),"00")</f>
        <v>2025-11</v>
      </c>
      <c r="H1011">
        <f>YEAR(tblSiparisler[[#This Row],[SiparisTarihi]])</f>
        <v>2025</v>
      </c>
      <c r="I1011">
        <f>MONTH(tblSiparisler[[#This Row],[SiparisTarihi]])</f>
        <v>11</v>
      </c>
      <c r="J1011" s="18" t="str">
        <f>CHOOSE(tblSiparisler[[#This Row],[AyNo]],"Ocak","Şubat","Mart","Nisan","Mayıs","Haziran","Temmuz","Ağustos","Eylül","Ekim","Kasım","Aralık")</f>
        <v>Kasım</v>
      </c>
    </row>
    <row r="1012" spans="1:10">
      <c r="A1012">
        <v>1011</v>
      </c>
      <c r="B1012">
        <v>108</v>
      </c>
      <c r="C1012" s="4">
        <v>45415</v>
      </c>
      <c r="D1012" t="s">
        <v>1792</v>
      </c>
      <c r="E1012" t="s">
        <v>1793</v>
      </c>
      <c r="F1012" t="s">
        <v>1797</v>
      </c>
      <c r="G1012" t="str">
        <f>YEAR(tblSiparisler[[#This Row],[SiparisTarihi]])&amp;"-"&amp;TEXT(MONTH(tblSiparisler[[#This Row],[SiparisTarihi]]),"00")</f>
        <v>2024-05</v>
      </c>
      <c r="H1012">
        <f>YEAR(tblSiparisler[[#This Row],[SiparisTarihi]])</f>
        <v>2024</v>
      </c>
      <c r="I1012">
        <f>MONTH(tblSiparisler[[#This Row],[SiparisTarihi]])</f>
        <v>5</v>
      </c>
      <c r="J1012" s="18" t="str">
        <f>CHOOSE(tblSiparisler[[#This Row],[AyNo]],"Ocak","Şubat","Mart","Nisan","Mayıs","Haziran","Temmuz","Ağustos","Eylül","Ekim","Kasım","Aralık")</f>
        <v>Mayıs</v>
      </c>
    </row>
    <row r="1013" spans="1:10">
      <c r="A1013">
        <v>1012</v>
      </c>
      <c r="B1013">
        <v>88</v>
      </c>
      <c r="C1013" s="4">
        <v>45490</v>
      </c>
      <c r="D1013" t="s">
        <v>1795</v>
      </c>
      <c r="E1013" t="s">
        <v>1793</v>
      </c>
      <c r="F1013" t="s">
        <v>1794</v>
      </c>
      <c r="G1013" t="str">
        <f>YEAR(tblSiparisler[[#This Row],[SiparisTarihi]])&amp;"-"&amp;TEXT(MONTH(tblSiparisler[[#This Row],[SiparisTarihi]]),"00")</f>
        <v>2024-07</v>
      </c>
      <c r="H1013">
        <f>YEAR(tblSiparisler[[#This Row],[SiparisTarihi]])</f>
        <v>2024</v>
      </c>
      <c r="I1013">
        <f>MONTH(tblSiparisler[[#This Row],[SiparisTarihi]])</f>
        <v>7</v>
      </c>
      <c r="J1013" s="18" t="str">
        <f>CHOOSE(tblSiparisler[[#This Row],[AyNo]],"Ocak","Şubat","Mart","Nisan","Mayıs","Haziran","Temmuz","Ağustos","Eylül","Ekim","Kasım","Aralık")</f>
        <v>Temmuz</v>
      </c>
    </row>
    <row r="1014" spans="1:10">
      <c r="A1014">
        <v>1013</v>
      </c>
      <c r="B1014">
        <v>318</v>
      </c>
      <c r="C1014" s="4">
        <v>45491</v>
      </c>
      <c r="D1014" t="s">
        <v>1792</v>
      </c>
      <c r="E1014" t="s">
        <v>1793</v>
      </c>
      <c r="F1014" t="s">
        <v>1799</v>
      </c>
      <c r="G1014" t="str">
        <f>YEAR(tblSiparisler[[#This Row],[SiparisTarihi]])&amp;"-"&amp;TEXT(MONTH(tblSiparisler[[#This Row],[SiparisTarihi]]),"00")</f>
        <v>2024-07</v>
      </c>
      <c r="H1014">
        <f>YEAR(tblSiparisler[[#This Row],[SiparisTarihi]])</f>
        <v>2024</v>
      </c>
      <c r="I1014">
        <f>MONTH(tblSiparisler[[#This Row],[SiparisTarihi]])</f>
        <v>7</v>
      </c>
      <c r="J1014" s="18" t="str">
        <f>CHOOSE(tblSiparisler[[#This Row],[AyNo]],"Ocak","Şubat","Mart","Nisan","Mayıs","Haziran","Temmuz","Ağustos","Eylül","Ekim","Kasım","Aralık")</f>
        <v>Temmuz</v>
      </c>
    </row>
    <row r="1015" spans="1:10">
      <c r="A1015">
        <v>1014</v>
      </c>
      <c r="B1015">
        <v>739</v>
      </c>
      <c r="C1015" s="4">
        <v>45668</v>
      </c>
      <c r="D1015" t="s">
        <v>1792</v>
      </c>
      <c r="E1015" t="s">
        <v>1793</v>
      </c>
      <c r="F1015" t="s">
        <v>1799</v>
      </c>
      <c r="G1015" t="str">
        <f>YEAR(tblSiparisler[[#This Row],[SiparisTarihi]])&amp;"-"&amp;TEXT(MONTH(tblSiparisler[[#This Row],[SiparisTarihi]]),"00")</f>
        <v>2025-01</v>
      </c>
      <c r="H1015">
        <f>YEAR(tblSiparisler[[#This Row],[SiparisTarihi]])</f>
        <v>2025</v>
      </c>
      <c r="I1015">
        <f>MONTH(tblSiparisler[[#This Row],[SiparisTarihi]])</f>
        <v>1</v>
      </c>
      <c r="J1015" s="18" t="str">
        <f>CHOOSE(tblSiparisler[[#This Row],[AyNo]],"Ocak","Şubat","Mart","Nisan","Mayıs","Haziran","Temmuz","Ağustos","Eylül","Ekim","Kasım","Aralık")</f>
        <v>Ocak</v>
      </c>
    </row>
    <row r="1016" spans="1:10">
      <c r="A1016">
        <v>1015</v>
      </c>
      <c r="B1016">
        <v>98</v>
      </c>
      <c r="C1016" s="4">
        <v>45608</v>
      </c>
      <c r="D1016" t="s">
        <v>1792</v>
      </c>
      <c r="E1016" t="s">
        <v>1793</v>
      </c>
      <c r="F1016" t="s">
        <v>1794</v>
      </c>
      <c r="G1016" t="str">
        <f>YEAR(tblSiparisler[[#This Row],[SiparisTarihi]])&amp;"-"&amp;TEXT(MONTH(tblSiparisler[[#This Row],[SiparisTarihi]]),"00")</f>
        <v>2024-11</v>
      </c>
      <c r="H1016">
        <f>YEAR(tblSiparisler[[#This Row],[SiparisTarihi]])</f>
        <v>2024</v>
      </c>
      <c r="I1016">
        <f>MONTH(tblSiparisler[[#This Row],[SiparisTarihi]])</f>
        <v>11</v>
      </c>
      <c r="J1016" s="18" t="str">
        <f>CHOOSE(tblSiparisler[[#This Row],[AyNo]],"Ocak","Şubat","Mart","Nisan","Mayıs","Haziran","Temmuz","Ağustos","Eylül","Ekim","Kasım","Aralık")</f>
        <v>Kasım</v>
      </c>
    </row>
    <row r="1017" spans="1:10">
      <c r="A1017">
        <v>1016</v>
      </c>
      <c r="B1017">
        <v>555</v>
      </c>
      <c r="C1017" s="4">
        <v>45418</v>
      </c>
      <c r="D1017" t="s">
        <v>1795</v>
      </c>
      <c r="E1017" t="s">
        <v>1793</v>
      </c>
      <c r="F1017" t="s">
        <v>1797</v>
      </c>
      <c r="G1017" t="str">
        <f>YEAR(tblSiparisler[[#This Row],[SiparisTarihi]])&amp;"-"&amp;TEXT(MONTH(tblSiparisler[[#This Row],[SiparisTarihi]]),"00")</f>
        <v>2024-05</v>
      </c>
      <c r="H1017">
        <f>YEAR(tblSiparisler[[#This Row],[SiparisTarihi]])</f>
        <v>2024</v>
      </c>
      <c r="I1017">
        <f>MONTH(tblSiparisler[[#This Row],[SiparisTarihi]])</f>
        <v>5</v>
      </c>
      <c r="J1017" s="18" t="str">
        <f>CHOOSE(tblSiparisler[[#This Row],[AyNo]],"Ocak","Şubat","Mart","Nisan","Mayıs","Haziran","Temmuz","Ağustos","Eylül","Ekim","Kasım","Aralık")</f>
        <v>Mayıs</v>
      </c>
    </row>
    <row r="1018" spans="1:10">
      <c r="A1018">
        <v>1017</v>
      </c>
      <c r="B1018">
        <v>576</v>
      </c>
      <c r="C1018" s="4">
        <v>45907</v>
      </c>
      <c r="D1018" t="s">
        <v>1795</v>
      </c>
      <c r="E1018" t="s">
        <v>1793</v>
      </c>
      <c r="F1018" t="s">
        <v>1794</v>
      </c>
      <c r="G1018" t="str">
        <f>YEAR(tblSiparisler[[#This Row],[SiparisTarihi]])&amp;"-"&amp;TEXT(MONTH(tblSiparisler[[#This Row],[SiparisTarihi]]),"00")</f>
        <v>2025-09</v>
      </c>
      <c r="H1018">
        <f>YEAR(tblSiparisler[[#This Row],[SiparisTarihi]])</f>
        <v>2025</v>
      </c>
      <c r="I1018">
        <f>MONTH(tblSiparisler[[#This Row],[SiparisTarihi]])</f>
        <v>9</v>
      </c>
      <c r="J1018" s="18" t="str">
        <f>CHOOSE(tblSiparisler[[#This Row],[AyNo]],"Ocak","Şubat","Mart","Nisan","Mayıs","Haziran","Temmuz","Ağustos","Eylül","Ekim","Kasım","Aralık")</f>
        <v>Eylül</v>
      </c>
    </row>
    <row r="1019" spans="1:10">
      <c r="A1019">
        <v>1018</v>
      </c>
      <c r="B1019">
        <v>724</v>
      </c>
      <c r="C1019" s="4">
        <v>45443</v>
      </c>
      <c r="D1019" t="s">
        <v>1792</v>
      </c>
      <c r="E1019" t="s">
        <v>1793</v>
      </c>
      <c r="F1019" t="s">
        <v>1794</v>
      </c>
      <c r="G1019" t="str">
        <f>YEAR(tblSiparisler[[#This Row],[SiparisTarihi]])&amp;"-"&amp;TEXT(MONTH(tblSiparisler[[#This Row],[SiparisTarihi]]),"00")</f>
        <v>2024-05</v>
      </c>
      <c r="H1019">
        <f>YEAR(tblSiparisler[[#This Row],[SiparisTarihi]])</f>
        <v>2024</v>
      </c>
      <c r="I1019">
        <f>MONTH(tblSiparisler[[#This Row],[SiparisTarihi]])</f>
        <v>5</v>
      </c>
      <c r="J1019" s="18" t="str">
        <f>CHOOSE(tblSiparisler[[#This Row],[AyNo]],"Ocak","Şubat","Mart","Nisan","Mayıs","Haziran","Temmuz","Ağustos","Eylül","Ekim","Kasım","Aralık")</f>
        <v>Mayıs</v>
      </c>
    </row>
    <row r="1020" spans="1:10">
      <c r="A1020">
        <v>1019</v>
      </c>
      <c r="B1020">
        <v>137</v>
      </c>
      <c r="C1020" s="4">
        <v>45586</v>
      </c>
      <c r="D1020" t="s">
        <v>1792</v>
      </c>
      <c r="E1020" t="s">
        <v>1793</v>
      </c>
      <c r="F1020" t="s">
        <v>1794</v>
      </c>
      <c r="G1020" t="str">
        <f>YEAR(tblSiparisler[[#This Row],[SiparisTarihi]])&amp;"-"&amp;TEXT(MONTH(tblSiparisler[[#This Row],[SiparisTarihi]]),"00")</f>
        <v>2024-10</v>
      </c>
      <c r="H1020">
        <f>YEAR(tblSiparisler[[#This Row],[SiparisTarihi]])</f>
        <v>2024</v>
      </c>
      <c r="I1020">
        <f>MONTH(tblSiparisler[[#This Row],[SiparisTarihi]])</f>
        <v>10</v>
      </c>
      <c r="J1020" s="18" t="str">
        <f>CHOOSE(tblSiparisler[[#This Row],[AyNo]],"Ocak","Şubat","Mart","Nisan","Mayıs","Haziran","Temmuz","Ağustos","Eylül","Ekim","Kasım","Aralık")</f>
        <v>Ekim</v>
      </c>
    </row>
    <row r="1021" spans="1:10">
      <c r="A1021">
        <v>1020</v>
      </c>
      <c r="B1021">
        <v>363</v>
      </c>
      <c r="C1021" s="4">
        <v>45815</v>
      </c>
      <c r="D1021" t="s">
        <v>1792</v>
      </c>
      <c r="E1021" t="s">
        <v>1793</v>
      </c>
      <c r="F1021" t="s">
        <v>1794</v>
      </c>
      <c r="G1021" t="str">
        <f>YEAR(tblSiparisler[[#This Row],[SiparisTarihi]])&amp;"-"&amp;TEXT(MONTH(tblSiparisler[[#This Row],[SiparisTarihi]]),"00")</f>
        <v>2025-06</v>
      </c>
      <c r="H1021">
        <f>YEAR(tblSiparisler[[#This Row],[SiparisTarihi]])</f>
        <v>2025</v>
      </c>
      <c r="I1021">
        <f>MONTH(tblSiparisler[[#This Row],[SiparisTarihi]])</f>
        <v>6</v>
      </c>
      <c r="J1021" s="18" t="str">
        <f>CHOOSE(tblSiparisler[[#This Row],[AyNo]],"Ocak","Şubat","Mart","Nisan","Mayıs","Haziran","Temmuz","Ağustos","Eylül","Ekim","Kasım","Aralık")</f>
        <v>Haziran</v>
      </c>
    </row>
    <row r="1022" spans="1:10">
      <c r="A1022">
        <v>1021</v>
      </c>
      <c r="B1022">
        <v>29</v>
      </c>
      <c r="C1022" s="4">
        <v>45306</v>
      </c>
      <c r="D1022" t="s">
        <v>1792</v>
      </c>
      <c r="E1022" t="s">
        <v>1793</v>
      </c>
      <c r="F1022" t="s">
        <v>1797</v>
      </c>
      <c r="G1022" t="str">
        <f>YEAR(tblSiparisler[[#This Row],[SiparisTarihi]])&amp;"-"&amp;TEXT(MONTH(tblSiparisler[[#This Row],[SiparisTarihi]]),"00")</f>
        <v>2024-01</v>
      </c>
      <c r="H1022">
        <f>YEAR(tblSiparisler[[#This Row],[SiparisTarihi]])</f>
        <v>2024</v>
      </c>
      <c r="I1022">
        <f>MONTH(tblSiparisler[[#This Row],[SiparisTarihi]])</f>
        <v>1</v>
      </c>
      <c r="J1022" s="18" t="str">
        <f>CHOOSE(tblSiparisler[[#This Row],[AyNo]],"Ocak","Şubat","Mart","Nisan","Mayıs","Haziran","Temmuz","Ağustos","Eylül","Ekim","Kasım","Aralık")</f>
        <v>Ocak</v>
      </c>
    </row>
    <row r="1023" spans="1:10">
      <c r="A1023">
        <v>1022</v>
      </c>
      <c r="B1023">
        <v>681</v>
      </c>
      <c r="C1023" s="4">
        <v>45974</v>
      </c>
      <c r="D1023" t="s">
        <v>1795</v>
      </c>
      <c r="E1023" t="s">
        <v>1793</v>
      </c>
      <c r="F1023" t="s">
        <v>1799</v>
      </c>
      <c r="G1023" t="str">
        <f>YEAR(tblSiparisler[[#This Row],[SiparisTarihi]])&amp;"-"&amp;TEXT(MONTH(tblSiparisler[[#This Row],[SiparisTarihi]]),"00")</f>
        <v>2025-11</v>
      </c>
      <c r="H1023">
        <f>YEAR(tblSiparisler[[#This Row],[SiparisTarihi]])</f>
        <v>2025</v>
      </c>
      <c r="I1023">
        <f>MONTH(tblSiparisler[[#This Row],[SiparisTarihi]])</f>
        <v>11</v>
      </c>
      <c r="J1023" s="18" t="str">
        <f>CHOOSE(tblSiparisler[[#This Row],[AyNo]],"Ocak","Şubat","Mart","Nisan","Mayıs","Haziran","Temmuz","Ağustos","Eylül","Ekim","Kasım","Aralık")</f>
        <v>Kasım</v>
      </c>
    </row>
    <row r="1024" spans="1:10">
      <c r="A1024">
        <v>1023</v>
      </c>
      <c r="B1024">
        <v>119</v>
      </c>
      <c r="C1024" s="4">
        <v>45457</v>
      </c>
      <c r="D1024" t="s">
        <v>1796</v>
      </c>
      <c r="E1024" t="s">
        <v>1793</v>
      </c>
      <c r="F1024" t="s">
        <v>1794</v>
      </c>
      <c r="G1024" t="str">
        <f>YEAR(tblSiparisler[[#This Row],[SiparisTarihi]])&amp;"-"&amp;TEXT(MONTH(tblSiparisler[[#This Row],[SiparisTarihi]]),"00")</f>
        <v>2024-06</v>
      </c>
      <c r="H1024">
        <f>YEAR(tblSiparisler[[#This Row],[SiparisTarihi]])</f>
        <v>2024</v>
      </c>
      <c r="I1024">
        <f>MONTH(tblSiparisler[[#This Row],[SiparisTarihi]])</f>
        <v>6</v>
      </c>
      <c r="J1024" s="18" t="str">
        <f>CHOOSE(tblSiparisler[[#This Row],[AyNo]],"Ocak","Şubat","Mart","Nisan","Mayıs","Haziran","Temmuz","Ağustos","Eylül","Ekim","Kasım","Aralık")</f>
        <v>Haziran</v>
      </c>
    </row>
    <row r="1025" spans="1:10">
      <c r="A1025">
        <v>1024</v>
      </c>
      <c r="B1025">
        <v>764</v>
      </c>
      <c r="C1025" s="4">
        <v>45706</v>
      </c>
      <c r="D1025" t="s">
        <v>1792</v>
      </c>
      <c r="E1025" t="s">
        <v>1793</v>
      </c>
      <c r="F1025" t="s">
        <v>1799</v>
      </c>
      <c r="G1025" t="str">
        <f>YEAR(tblSiparisler[[#This Row],[SiparisTarihi]])&amp;"-"&amp;TEXT(MONTH(tblSiparisler[[#This Row],[SiparisTarihi]]),"00")</f>
        <v>2025-02</v>
      </c>
      <c r="H1025">
        <f>YEAR(tblSiparisler[[#This Row],[SiparisTarihi]])</f>
        <v>2025</v>
      </c>
      <c r="I1025">
        <f>MONTH(tblSiparisler[[#This Row],[SiparisTarihi]])</f>
        <v>2</v>
      </c>
      <c r="J1025" s="18" t="str">
        <f>CHOOSE(tblSiparisler[[#This Row],[AyNo]],"Ocak","Şubat","Mart","Nisan","Mayıs","Haziran","Temmuz","Ağustos","Eylül","Ekim","Kasım","Aralık")</f>
        <v>Şubat</v>
      </c>
    </row>
    <row r="1026" spans="1:10">
      <c r="A1026">
        <v>1025</v>
      </c>
      <c r="B1026">
        <v>246</v>
      </c>
      <c r="C1026" s="4">
        <v>45864</v>
      </c>
      <c r="D1026" t="s">
        <v>1796</v>
      </c>
      <c r="E1026" t="s">
        <v>1793</v>
      </c>
      <c r="F1026" t="s">
        <v>1794</v>
      </c>
      <c r="G1026" t="str">
        <f>YEAR(tblSiparisler[[#This Row],[SiparisTarihi]])&amp;"-"&amp;TEXT(MONTH(tblSiparisler[[#This Row],[SiparisTarihi]]),"00")</f>
        <v>2025-07</v>
      </c>
      <c r="H1026">
        <f>YEAR(tblSiparisler[[#This Row],[SiparisTarihi]])</f>
        <v>2025</v>
      </c>
      <c r="I1026">
        <f>MONTH(tblSiparisler[[#This Row],[SiparisTarihi]])</f>
        <v>7</v>
      </c>
      <c r="J1026" s="18" t="str">
        <f>CHOOSE(tblSiparisler[[#This Row],[AyNo]],"Ocak","Şubat","Mart","Nisan","Mayıs","Haziran","Temmuz","Ağustos","Eylül","Ekim","Kasım","Aralık")</f>
        <v>Temmuz</v>
      </c>
    </row>
    <row r="1027" spans="1:10">
      <c r="A1027">
        <v>1026</v>
      </c>
      <c r="B1027">
        <v>137</v>
      </c>
      <c r="C1027" s="4">
        <v>45968</v>
      </c>
      <c r="D1027" t="s">
        <v>1792</v>
      </c>
      <c r="E1027" t="s">
        <v>1793</v>
      </c>
      <c r="F1027" t="s">
        <v>1794</v>
      </c>
      <c r="G1027" t="str">
        <f>YEAR(tblSiparisler[[#This Row],[SiparisTarihi]])&amp;"-"&amp;TEXT(MONTH(tblSiparisler[[#This Row],[SiparisTarihi]]),"00")</f>
        <v>2025-11</v>
      </c>
      <c r="H1027">
        <f>YEAR(tblSiparisler[[#This Row],[SiparisTarihi]])</f>
        <v>2025</v>
      </c>
      <c r="I1027">
        <f>MONTH(tblSiparisler[[#This Row],[SiparisTarihi]])</f>
        <v>11</v>
      </c>
      <c r="J1027" s="18" t="str">
        <f>CHOOSE(tblSiparisler[[#This Row],[AyNo]],"Ocak","Şubat","Mart","Nisan","Mayıs","Haziran","Temmuz","Ağustos","Eylül","Ekim","Kasım","Aralık")</f>
        <v>Kasım</v>
      </c>
    </row>
    <row r="1028" spans="1:10">
      <c r="A1028">
        <v>1027</v>
      </c>
      <c r="B1028">
        <v>243</v>
      </c>
      <c r="C1028" s="4">
        <v>45575</v>
      </c>
      <c r="D1028" t="s">
        <v>1795</v>
      </c>
      <c r="E1028" t="s">
        <v>1793</v>
      </c>
      <c r="F1028" t="s">
        <v>1797</v>
      </c>
      <c r="G1028" t="str">
        <f>YEAR(tblSiparisler[[#This Row],[SiparisTarihi]])&amp;"-"&amp;TEXT(MONTH(tblSiparisler[[#This Row],[SiparisTarihi]]),"00")</f>
        <v>2024-10</v>
      </c>
      <c r="H1028">
        <f>YEAR(tblSiparisler[[#This Row],[SiparisTarihi]])</f>
        <v>2024</v>
      </c>
      <c r="I1028">
        <f>MONTH(tblSiparisler[[#This Row],[SiparisTarihi]])</f>
        <v>10</v>
      </c>
      <c r="J1028" s="18" t="str">
        <f>CHOOSE(tblSiparisler[[#This Row],[AyNo]],"Ocak","Şubat","Mart","Nisan","Mayıs","Haziran","Temmuz","Ağustos","Eylül","Ekim","Kasım","Aralık")</f>
        <v>Ekim</v>
      </c>
    </row>
    <row r="1029" spans="1:10">
      <c r="A1029">
        <v>1028</v>
      </c>
      <c r="B1029">
        <v>455</v>
      </c>
      <c r="C1029" s="4">
        <v>45981</v>
      </c>
      <c r="D1029" t="s">
        <v>1792</v>
      </c>
      <c r="E1029" t="s">
        <v>1793</v>
      </c>
      <c r="F1029" t="s">
        <v>1797</v>
      </c>
      <c r="G1029" t="str">
        <f>YEAR(tblSiparisler[[#This Row],[SiparisTarihi]])&amp;"-"&amp;TEXT(MONTH(tblSiparisler[[#This Row],[SiparisTarihi]]),"00")</f>
        <v>2025-11</v>
      </c>
      <c r="H1029">
        <f>YEAR(tblSiparisler[[#This Row],[SiparisTarihi]])</f>
        <v>2025</v>
      </c>
      <c r="I1029">
        <f>MONTH(tblSiparisler[[#This Row],[SiparisTarihi]])</f>
        <v>11</v>
      </c>
      <c r="J1029" s="18" t="str">
        <f>CHOOSE(tblSiparisler[[#This Row],[AyNo]],"Ocak","Şubat","Mart","Nisan","Mayıs","Haziran","Temmuz","Ağustos","Eylül","Ekim","Kasım","Aralık")</f>
        <v>Kasım</v>
      </c>
    </row>
    <row r="1030" spans="1:10">
      <c r="A1030">
        <v>1029</v>
      </c>
      <c r="B1030">
        <v>14</v>
      </c>
      <c r="C1030" s="4">
        <v>45929</v>
      </c>
      <c r="D1030" t="s">
        <v>1801</v>
      </c>
      <c r="E1030" t="s">
        <v>1793</v>
      </c>
      <c r="F1030" t="s">
        <v>1797</v>
      </c>
      <c r="G1030" t="str">
        <f>YEAR(tblSiparisler[[#This Row],[SiparisTarihi]])&amp;"-"&amp;TEXT(MONTH(tblSiparisler[[#This Row],[SiparisTarihi]]),"00")</f>
        <v>2025-09</v>
      </c>
      <c r="H1030">
        <f>YEAR(tblSiparisler[[#This Row],[SiparisTarihi]])</f>
        <v>2025</v>
      </c>
      <c r="I1030">
        <f>MONTH(tblSiparisler[[#This Row],[SiparisTarihi]])</f>
        <v>9</v>
      </c>
      <c r="J1030" s="18" t="str">
        <f>CHOOSE(tblSiparisler[[#This Row],[AyNo]],"Ocak","Şubat","Mart","Nisan","Mayıs","Haziran","Temmuz","Ağustos","Eylül","Ekim","Kasım","Aralık")</f>
        <v>Eylül</v>
      </c>
    </row>
    <row r="1031" spans="1:10">
      <c r="A1031">
        <v>1030</v>
      </c>
      <c r="B1031">
        <v>365</v>
      </c>
      <c r="C1031" s="4">
        <v>45872</v>
      </c>
      <c r="D1031" t="s">
        <v>1795</v>
      </c>
      <c r="E1031" t="s">
        <v>1793</v>
      </c>
      <c r="F1031" t="s">
        <v>1794</v>
      </c>
      <c r="G1031" t="str">
        <f>YEAR(tblSiparisler[[#This Row],[SiparisTarihi]])&amp;"-"&amp;TEXT(MONTH(tblSiparisler[[#This Row],[SiparisTarihi]]),"00")</f>
        <v>2025-08</v>
      </c>
      <c r="H1031">
        <f>YEAR(tblSiparisler[[#This Row],[SiparisTarihi]])</f>
        <v>2025</v>
      </c>
      <c r="I1031">
        <f>MONTH(tblSiparisler[[#This Row],[SiparisTarihi]])</f>
        <v>8</v>
      </c>
      <c r="J1031" s="18" t="str">
        <f>CHOOSE(tblSiparisler[[#This Row],[AyNo]],"Ocak","Şubat","Mart","Nisan","Mayıs","Haziran","Temmuz","Ağustos","Eylül","Ekim","Kasım","Aralık")</f>
        <v>Ağustos</v>
      </c>
    </row>
    <row r="1032" spans="1:10">
      <c r="A1032">
        <v>1031</v>
      </c>
      <c r="B1032">
        <v>101</v>
      </c>
      <c r="C1032" s="4">
        <v>45959</v>
      </c>
      <c r="D1032" t="s">
        <v>1792</v>
      </c>
      <c r="E1032" t="s">
        <v>1793</v>
      </c>
      <c r="F1032" t="s">
        <v>1794</v>
      </c>
      <c r="G1032" t="str">
        <f>YEAR(tblSiparisler[[#This Row],[SiparisTarihi]])&amp;"-"&amp;TEXT(MONTH(tblSiparisler[[#This Row],[SiparisTarihi]]),"00")</f>
        <v>2025-10</v>
      </c>
      <c r="H1032">
        <f>YEAR(tblSiparisler[[#This Row],[SiparisTarihi]])</f>
        <v>2025</v>
      </c>
      <c r="I1032">
        <f>MONTH(tblSiparisler[[#This Row],[SiparisTarihi]])</f>
        <v>10</v>
      </c>
      <c r="J1032" s="18" t="str">
        <f>CHOOSE(tblSiparisler[[#This Row],[AyNo]],"Ocak","Şubat","Mart","Nisan","Mayıs","Haziran","Temmuz","Ağustos","Eylül","Ekim","Kasım","Aralık")</f>
        <v>Ekim</v>
      </c>
    </row>
    <row r="1033" spans="1:10">
      <c r="A1033">
        <v>1032</v>
      </c>
      <c r="B1033">
        <v>433</v>
      </c>
      <c r="C1033" s="4">
        <v>45652</v>
      </c>
      <c r="D1033" t="s">
        <v>1792</v>
      </c>
      <c r="E1033" t="s">
        <v>1793</v>
      </c>
      <c r="F1033" t="s">
        <v>1797</v>
      </c>
      <c r="G1033" t="str">
        <f>YEAR(tblSiparisler[[#This Row],[SiparisTarihi]])&amp;"-"&amp;TEXT(MONTH(tblSiparisler[[#This Row],[SiparisTarihi]]),"00")</f>
        <v>2024-12</v>
      </c>
      <c r="H1033">
        <f>YEAR(tblSiparisler[[#This Row],[SiparisTarihi]])</f>
        <v>2024</v>
      </c>
      <c r="I1033">
        <f>MONTH(tblSiparisler[[#This Row],[SiparisTarihi]])</f>
        <v>12</v>
      </c>
      <c r="J1033" s="18" t="str">
        <f>CHOOSE(tblSiparisler[[#This Row],[AyNo]],"Ocak","Şubat","Mart","Nisan","Mayıs","Haziran","Temmuz","Ağustos","Eylül","Ekim","Kasım","Aralık")</f>
        <v>Aralık</v>
      </c>
    </row>
    <row r="1034" spans="1:10">
      <c r="A1034">
        <v>1033</v>
      </c>
      <c r="B1034">
        <v>239</v>
      </c>
      <c r="C1034" s="4">
        <v>45323</v>
      </c>
      <c r="D1034" t="s">
        <v>1796</v>
      </c>
      <c r="E1034" t="s">
        <v>1793</v>
      </c>
      <c r="F1034" t="s">
        <v>1794</v>
      </c>
      <c r="G1034" t="str">
        <f>YEAR(tblSiparisler[[#This Row],[SiparisTarihi]])&amp;"-"&amp;TEXT(MONTH(tblSiparisler[[#This Row],[SiparisTarihi]]),"00")</f>
        <v>2024-02</v>
      </c>
      <c r="H1034">
        <f>YEAR(tblSiparisler[[#This Row],[SiparisTarihi]])</f>
        <v>2024</v>
      </c>
      <c r="I1034">
        <f>MONTH(tblSiparisler[[#This Row],[SiparisTarihi]])</f>
        <v>2</v>
      </c>
      <c r="J1034" s="18" t="str">
        <f>CHOOSE(tblSiparisler[[#This Row],[AyNo]],"Ocak","Şubat","Mart","Nisan","Mayıs","Haziran","Temmuz","Ağustos","Eylül","Ekim","Kasım","Aralık")</f>
        <v>Şubat</v>
      </c>
    </row>
    <row r="1035" spans="1:10">
      <c r="A1035">
        <v>1034</v>
      </c>
      <c r="B1035">
        <v>386</v>
      </c>
      <c r="C1035" s="4">
        <v>45679</v>
      </c>
      <c r="D1035" t="s">
        <v>1792</v>
      </c>
      <c r="E1035" t="s">
        <v>1793</v>
      </c>
      <c r="F1035" t="s">
        <v>1794</v>
      </c>
      <c r="G1035" t="str">
        <f>YEAR(tblSiparisler[[#This Row],[SiparisTarihi]])&amp;"-"&amp;TEXT(MONTH(tblSiparisler[[#This Row],[SiparisTarihi]]),"00")</f>
        <v>2025-01</v>
      </c>
      <c r="H1035">
        <f>YEAR(tblSiparisler[[#This Row],[SiparisTarihi]])</f>
        <v>2025</v>
      </c>
      <c r="I1035">
        <f>MONTH(tblSiparisler[[#This Row],[SiparisTarihi]])</f>
        <v>1</v>
      </c>
      <c r="J1035" s="18" t="str">
        <f>CHOOSE(tblSiparisler[[#This Row],[AyNo]],"Ocak","Şubat","Mart","Nisan","Mayıs","Haziran","Temmuz","Ağustos","Eylül","Ekim","Kasım","Aralık")</f>
        <v>Ocak</v>
      </c>
    </row>
    <row r="1036" spans="1:10">
      <c r="A1036">
        <v>1035</v>
      </c>
      <c r="B1036">
        <v>458</v>
      </c>
      <c r="C1036" s="4">
        <v>45899</v>
      </c>
      <c r="D1036" t="s">
        <v>1792</v>
      </c>
      <c r="E1036" t="s">
        <v>1793</v>
      </c>
      <c r="F1036" t="s">
        <v>1799</v>
      </c>
      <c r="G1036" t="str">
        <f>YEAR(tblSiparisler[[#This Row],[SiparisTarihi]])&amp;"-"&amp;TEXT(MONTH(tblSiparisler[[#This Row],[SiparisTarihi]]),"00")</f>
        <v>2025-08</v>
      </c>
      <c r="H1036">
        <f>YEAR(tblSiparisler[[#This Row],[SiparisTarihi]])</f>
        <v>2025</v>
      </c>
      <c r="I1036">
        <f>MONTH(tblSiparisler[[#This Row],[SiparisTarihi]])</f>
        <v>8</v>
      </c>
      <c r="J1036" s="18" t="str">
        <f>CHOOSE(tblSiparisler[[#This Row],[AyNo]],"Ocak","Şubat","Mart","Nisan","Mayıs","Haziran","Temmuz","Ağustos","Eylül","Ekim","Kasım","Aralık")</f>
        <v>Ağustos</v>
      </c>
    </row>
    <row r="1037" spans="1:10">
      <c r="A1037">
        <v>1036</v>
      </c>
      <c r="B1037">
        <v>26</v>
      </c>
      <c r="C1037" s="4">
        <v>45630</v>
      </c>
      <c r="D1037" t="s">
        <v>1792</v>
      </c>
      <c r="E1037" t="s">
        <v>1793</v>
      </c>
      <c r="F1037" t="s">
        <v>1797</v>
      </c>
      <c r="G1037" t="str">
        <f>YEAR(tblSiparisler[[#This Row],[SiparisTarihi]])&amp;"-"&amp;TEXT(MONTH(tblSiparisler[[#This Row],[SiparisTarihi]]),"00")</f>
        <v>2024-12</v>
      </c>
      <c r="H1037">
        <f>YEAR(tblSiparisler[[#This Row],[SiparisTarihi]])</f>
        <v>2024</v>
      </c>
      <c r="I1037">
        <f>MONTH(tblSiparisler[[#This Row],[SiparisTarihi]])</f>
        <v>12</v>
      </c>
      <c r="J1037" s="18" t="str">
        <f>CHOOSE(tblSiparisler[[#This Row],[AyNo]],"Ocak","Şubat","Mart","Nisan","Mayıs","Haziran","Temmuz","Ağustos","Eylül","Ekim","Kasım","Aralık")</f>
        <v>Aralık</v>
      </c>
    </row>
    <row r="1038" spans="1:10">
      <c r="A1038">
        <v>1037</v>
      </c>
      <c r="B1038">
        <v>347</v>
      </c>
      <c r="C1038" s="4">
        <v>45404</v>
      </c>
      <c r="D1038" t="s">
        <v>1801</v>
      </c>
      <c r="E1038" t="s">
        <v>1793</v>
      </c>
      <c r="F1038" t="s">
        <v>1797</v>
      </c>
      <c r="G1038" t="str">
        <f>YEAR(tblSiparisler[[#This Row],[SiparisTarihi]])&amp;"-"&amp;TEXT(MONTH(tblSiparisler[[#This Row],[SiparisTarihi]]),"00")</f>
        <v>2024-04</v>
      </c>
      <c r="H1038">
        <f>YEAR(tblSiparisler[[#This Row],[SiparisTarihi]])</f>
        <v>2024</v>
      </c>
      <c r="I1038">
        <f>MONTH(tblSiparisler[[#This Row],[SiparisTarihi]])</f>
        <v>4</v>
      </c>
      <c r="J1038" s="18" t="str">
        <f>CHOOSE(tblSiparisler[[#This Row],[AyNo]],"Ocak","Şubat","Mart","Nisan","Mayıs","Haziran","Temmuz","Ağustos","Eylül","Ekim","Kasım","Aralık")</f>
        <v>Nisan</v>
      </c>
    </row>
    <row r="1039" spans="1:10">
      <c r="A1039">
        <v>1038</v>
      </c>
      <c r="B1039">
        <v>87</v>
      </c>
      <c r="C1039" s="4">
        <v>45833</v>
      </c>
      <c r="D1039" t="s">
        <v>1792</v>
      </c>
      <c r="E1039" t="s">
        <v>1793</v>
      </c>
      <c r="F1039" t="s">
        <v>1797</v>
      </c>
      <c r="G1039" t="str">
        <f>YEAR(tblSiparisler[[#This Row],[SiparisTarihi]])&amp;"-"&amp;TEXT(MONTH(tblSiparisler[[#This Row],[SiparisTarihi]]),"00")</f>
        <v>2025-06</v>
      </c>
      <c r="H1039">
        <f>YEAR(tblSiparisler[[#This Row],[SiparisTarihi]])</f>
        <v>2025</v>
      </c>
      <c r="I1039">
        <f>MONTH(tblSiparisler[[#This Row],[SiparisTarihi]])</f>
        <v>6</v>
      </c>
      <c r="J1039" s="18" t="str">
        <f>CHOOSE(tblSiparisler[[#This Row],[AyNo]],"Ocak","Şubat","Mart","Nisan","Mayıs","Haziran","Temmuz","Ağustos","Eylül","Ekim","Kasım","Aralık")</f>
        <v>Haziran</v>
      </c>
    </row>
    <row r="1040" spans="1:10">
      <c r="A1040">
        <v>1039</v>
      </c>
      <c r="B1040">
        <v>498</v>
      </c>
      <c r="C1040" s="4">
        <v>45865</v>
      </c>
      <c r="D1040" t="s">
        <v>1801</v>
      </c>
      <c r="E1040" t="s">
        <v>1793</v>
      </c>
      <c r="F1040" t="s">
        <v>1794</v>
      </c>
      <c r="G1040" t="str">
        <f>YEAR(tblSiparisler[[#This Row],[SiparisTarihi]])&amp;"-"&amp;TEXT(MONTH(tblSiparisler[[#This Row],[SiparisTarihi]]),"00")</f>
        <v>2025-07</v>
      </c>
      <c r="H1040">
        <f>YEAR(tblSiparisler[[#This Row],[SiparisTarihi]])</f>
        <v>2025</v>
      </c>
      <c r="I1040">
        <f>MONTH(tblSiparisler[[#This Row],[SiparisTarihi]])</f>
        <v>7</v>
      </c>
      <c r="J1040" s="18" t="str">
        <f>CHOOSE(tblSiparisler[[#This Row],[AyNo]],"Ocak","Şubat","Mart","Nisan","Mayıs","Haziran","Temmuz","Ağustos","Eylül","Ekim","Kasım","Aralık")</f>
        <v>Temmuz</v>
      </c>
    </row>
    <row r="1041" spans="1:10">
      <c r="A1041">
        <v>1040</v>
      </c>
      <c r="B1041">
        <v>257</v>
      </c>
      <c r="C1041" s="4">
        <v>45560</v>
      </c>
      <c r="D1041" t="s">
        <v>1801</v>
      </c>
      <c r="E1041" t="s">
        <v>1798</v>
      </c>
      <c r="F1041" t="s">
        <v>1797</v>
      </c>
      <c r="G1041" t="str">
        <f>YEAR(tblSiparisler[[#This Row],[SiparisTarihi]])&amp;"-"&amp;TEXT(MONTH(tblSiparisler[[#This Row],[SiparisTarihi]]),"00")</f>
        <v>2024-09</v>
      </c>
      <c r="H1041">
        <f>YEAR(tblSiparisler[[#This Row],[SiparisTarihi]])</f>
        <v>2024</v>
      </c>
      <c r="I1041">
        <f>MONTH(tblSiparisler[[#This Row],[SiparisTarihi]])</f>
        <v>9</v>
      </c>
      <c r="J1041" s="18" t="str">
        <f>CHOOSE(tblSiparisler[[#This Row],[AyNo]],"Ocak","Şubat","Mart","Nisan","Mayıs","Haziran","Temmuz","Ağustos","Eylül","Ekim","Kasım","Aralık")</f>
        <v>Eylül</v>
      </c>
    </row>
    <row r="1042" spans="1:10">
      <c r="A1042">
        <v>1041</v>
      </c>
      <c r="B1042">
        <v>490</v>
      </c>
      <c r="C1042" s="4">
        <v>45697</v>
      </c>
      <c r="D1042" t="s">
        <v>1792</v>
      </c>
      <c r="E1042" t="s">
        <v>1793</v>
      </c>
      <c r="F1042" t="s">
        <v>1797</v>
      </c>
      <c r="G1042" t="str">
        <f>YEAR(tblSiparisler[[#This Row],[SiparisTarihi]])&amp;"-"&amp;TEXT(MONTH(tblSiparisler[[#This Row],[SiparisTarihi]]),"00")</f>
        <v>2025-02</v>
      </c>
      <c r="H1042">
        <f>YEAR(tblSiparisler[[#This Row],[SiparisTarihi]])</f>
        <v>2025</v>
      </c>
      <c r="I1042">
        <f>MONTH(tblSiparisler[[#This Row],[SiparisTarihi]])</f>
        <v>2</v>
      </c>
      <c r="J1042" s="18" t="str">
        <f>CHOOSE(tblSiparisler[[#This Row],[AyNo]],"Ocak","Şubat","Mart","Nisan","Mayıs","Haziran","Temmuz","Ağustos","Eylül","Ekim","Kasım","Aralık")</f>
        <v>Şubat</v>
      </c>
    </row>
    <row r="1043" spans="1:10">
      <c r="A1043">
        <v>1042</v>
      </c>
      <c r="B1043">
        <v>320</v>
      </c>
      <c r="C1043" s="4">
        <v>45309</v>
      </c>
      <c r="D1043" t="s">
        <v>1792</v>
      </c>
      <c r="E1043" t="s">
        <v>1793</v>
      </c>
      <c r="F1043" t="s">
        <v>1794</v>
      </c>
      <c r="G1043" t="str">
        <f>YEAR(tblSiparisler[[#This Row],[SiparisTarihi]])&amp;"-"&amp;TEXT(MONTH(tblSiparisler[[#This Row],[SiparisTarihi]]),"00")</f>
        <v>2024-01</v>
      </c>
      <c r="H1043">
        <f>YEAR(tblSiparisler[[#This Row],[SiparisTarihi]])</f>
        <v>2024</v>
      </c>
      <c r="I1043">
        <f>MONTH(tblSiparisler[[#This Row],[SiparisTarihi]])</f>
        <v>1</v>
      </c>
      <c r="J1043" s="18" t="str">
        <f>CHOOSE(tblSiparisler[[#This Row],[AyNo]],"Ocak","Şubat","Mart","Nisan","Mayıs","Haziran","Temmuz","Ağustos","Eylül","Ekim","Kasım","Aralık")</f>
        <v>Ocak</v>
      </c>
    </row>
    <row r="1044" spans="1:10">
      <c r="A1044">
        <v>1043</v>
      </c>
      <c r="B1044">
        <v>790</v>
      </c>
      <c r="C1044" s="4">
        <v>45977</v>
      </c>
      <c r="D1044" t="s">
        <v>1801</v>
      </c>
      <c r="E1044" t="s">
        <v>1793</v>
      </c>
      <c r="F1044" t="s">
        <v>1799</v>
      </c>
      <c r="G1044" t="str">
        <f>YEAR(tblSiparisler[[#This Row],[SiparisTarihi]])&amp;"-"&amp;TEXT(MONTH(tblSiparisler[[#This Row],[SiparisTarihi]]),"00")</f>
        <v>2025-11</v>
      </c>
      <c r="H1044">
        <f>YEAR(tblSiparisler[[#This Row],[SiparisTarihi]])</f>
        <v>2025</v>
      </c>
      <c r="I1044">
        <f>MONTH(tblSiparisler[[#This Row],[SiparisTarihi]])</f>
        <v>11</v>
      </c>
      <c r="J1044" s="18" t="str">
        <f>CHOOSE(tblSiparisler[[#This Row],[AyNo]],"Ocak","Şubat","Mart","Nisan","Mayıs","Haziran","Temmuz","Ağustos","Eylül","Ekim","Kasım","Aralık")</f>
        <v>Kasım</v>
      </c>
    </row>
    <row r="1045" spans="1:10">
      <c r="A1045">
        <v>1044</v>
      </c>
      <c r="B1045">
        <v>48</v>
      </c>
      <c r="C1045" s="4">
        <v>45469</v>
      </c>
      <c r="D1045" t="s">
        <v>1792</v>
      </c>
      <c r="E1045" t="s">
        <v>1793</v>
      </c>
      <c r="F1045" t="s">
        <v>1797</v>
      </c>
      <c r="G1045" t="str">
        <f>YEAR(tblSiparisler[[#This Row],[SiparisTarihi]])&amp;"-"&amp;TEXT(MONTH(tblSiparisler[[#This Row],[SiparisTarihi]]),"00")</f>
        <v>2024-06</v>
      </c>
      <c r="H1045">
        <f>YEAR(tblSiparisler[[#This Row],[SiparisTarihi]])</f>
        <v>2024</v>
      </c>
      <c r="I1045">
        <f>MONTH(tblSiparisler[[#This Row],[SiparisTarihi]])</f>
        <v>6</v>
      </c>
      <c r="J1045" s="18" t="str">
        <f>CHOOSE(tblSiparisler[[#This Row],[AyNo]],"Ocak","Şubat","Mart","Nisan","Mayıs","Haziran","Temmuz","Ağustos","Eylül","Ekim","Kasım","Aralık")</f>
        <v>Haziran</v>
      </c>
    </row>
    <row r="1046" spans="1:10">
      <c r="A1046">
        <v>1045</v>
      </c>
      <c r="B1046">
        <v>567</v>
      </c>
      <c r="C1046" s="4">
        <v>45714</v>
      </c>
      <c r="D1046" t="s">
        <v>1792</v>
      </c>
      <c r="E1046" t="s">
        <v>1793</v>
      </c>
      <c r="F1046" t="s">
        <v>1794</v>
      </c>
      <c r="G1046" t="str">
        <f>YEAR(tblSiparisler[[#This Row],[SiparisTarihi]])&amp;"-"&amp;TEXT(MONTH(tblSiparisler[[#This Row],[SiparisTarihi]]),"00")</f>
        <v>2025-02</v>
      </c>
      <c r="H1046">
        <f>YEAR(tblSiparisler[[#This Row],[SiparisTarihi]])</f>
        <v>2025</v>
      </c>
      <c r="I1046">
        <f>MONTH(tblSiparisler[[#This Row],[SiparisTarihi]])</f>
        <v>2</v>
      </c>
      <c r="J1046" s="18" t="str">
        <f>CHOOSE(tblSiparisler[[#This Row],[AyNo]],"Ocak","Şubat","Mart","Nisan","Mayıs","Haziran","Temmuz","Ağustos","Eylül","Ekim","Kasım","Aralık")</f>
        <v>Şubat</v>
      </c>
    </row>
    <row r="1047" spans="1:10">
      <c r="A1047">
        <v>1046</v>
      </c>
      <c r="B1047">
        <v>23</v>
      </c>
      <c r="C1047" s="4">
        <v>45656</v>
      </c>
      <c r="D1047" t="s">
        <v>1792</v>
      </c>
      <c r="E1047" t="s">
        <v>1793</v>
      </c>
      <c r="F1047" t="s">
        <v>1797</v>
      </c>
      <c r="G1047" t="str">
        <f>YEAR(tblSiparisler[[#This Row],[SiparisTarihi]])&amp;"-"&amp;TEXT(MONTH(tblSiparisler[[#This Row],[SiparisTarihi]]),"00")</f>
        <v>2024-12</v>
      </c>
      <c r="H1047">
        <f>YEAR(tblSiparisler[[#This Row],[SiparisTarihi]])</f>
        <v>2024</v>
      </c>
      <c r="I1047">
        <f>MONTH(tblSiparisler[[#This Row],[SiparisTarihi]])</f>
        <v>12</v>
      </c>
      <c r="J1047" s="18" t="str">
        <f>CHOOSE(tblSiparisler[[#This Row],[AyNo]],"Ocak","Şubat","Mart","Nisan","Mayıs","Haziran","Temmuz","Ağustos","Eylül","Ekim","Kasım","Aralık")</f>
        <v>Aralık</v>
      </c>
    </row>
    <row r="1048" spans="1:10">
      <c r="A1048">
        <v>1047</v>
      </c>
      <c r="B1048">
        <v>339</v>
      </c>
      <c r="C1048" s="4">
        <v>45372</v>
      </c>
      <c r="D1048" t="s">
        <v>1796</v>
      </c>
      <c r="E1048" t="s">
        <v>1793</v>
      </c>
      <c r="F1048" t="s">
        <v>1799</v>
      </c>
      <c r="G1048" t="str">
        <f>YEAR(tblSiparisler[[#This Row],[SiparisTarihi]])&amp;"-"&amp;TEXT(MONTH(tblSiparisler[[#This Row],[SiparisTarihi]]),"00")</f>
        <v>2024-03</v>
      </c>
      <c r="H1048">
        <f>YEAR(tblSiparisler[[#This Row],[SiparisTarihi]])</f>
        <v>2024</v>
      </c>
      <c r="I1048">
        <f>MONTH(tblSiparisler[[#This Row],[SiparisTarihi]])</f>
        <v>3</v>
      </c>
      <c r="J1048" s="18" t="str">
        <f>CHOOSE(tblSiparisler[[#This Row],[AyNo]],"Ocak","Şubat","Mart","Nisan","Mayıs","Haziran","Temmuz","Ağustos","Eylül","Ekim","Kasım","Aralık")</f>
        <v>Mart</v>
      </c>
    </row>
    <row r="1049" spans="1:10">
      <c r="A1049">
        <v>1048</v>
      </c>
      <c r="B1049">
        <v>309</v>
      </c>
      <c r="C1049" s="4">
        <v>45518</v>
      </c>
      <c r="D1049" t="s">
        <v>1792</v>
      </c>
      <c r="E1049" t="s">
        <v>1793</v>
      </c>
      <c r="F1049" t="s">
        <v>1794</v>
      </c>
      <c r="G1049" t="str">
        <f>YEAR(tblSiparisler[[#This Row],[SiparisTarihi]])&amp;"-"&amp;TEXT(MONTH(tblSiparisler[[#This Row],[SiparisTarihi]]),"00")</f>
        <v>2024-08</v>
      </c>
      <c r="H1049">
        <f>YEAR(tblSiparisler[[#This Row],[SiparisTarihi]])</f>
        <v>2024</v>
      </c>
      <c r="I1049">
        <f>MONTH(tblSiparisler[[#This Row],[SiparisTarihi]])</f>
        <v>8</v>
      </c>
      <c r="J1049" s="18" t="str">
        <f>CHOOSE(tblSiparisler[[#This Row],[AyNo]],"Ocak","Şubat","Mart","Nisan","Mayıs","Haziran","Temmuz","Ağustos","Eylül","Ekim","Kasım","Aralık")</f>
        <v>Ağustos</v>
      </c>
    </row>
    <row r="1050" spans="1:10">
      <c r="A1050">
        <v>1049</v>
      </c>
      <c r="B1050">
        <v>319</v>
      </c>
      <c r="C1050" s="4">
        <v>45978</v>
      </c>
      <c r="D1050" t="s">
        <v>1795</v>
      </c>
      <c r="E1050" t="s">
        <v>1793</v>
      </c>
      <c r="F1050" t="s">
        <v>1797</v>
      </c>
      <c r="G1050" t="str">
        <f>YEAR(tblSiparisler[[#This Row],[SiparisTarihi]])&amp;"-"&amp;TEXT(MONTH(tblSiparisler[[#This Row],[SiparisTarihi]]),"00")</f>
        <v>2025-11</v>
      </c>
      <c r="H1050">
        <f>YEAR(tblSiparisler[[#This Row],[SiparisTarihi]])</f>
        <v>2025</v>
      </c>
      <c r="I1050">
        <f>MONTH(tblSiparisler[[#This Row],[SiparisTarihi]])</f>
        <v>11</v>
      </c>
      <c r="J1050" s="18" t="str">
        <f>CHOOSE(tblSiparisler[[#This Row],[AyNo]],"Ocak","Şubat","Mart","Nisan","Mayıs","Haziran","Temmuz","Ağustos","Eylül","Ekim","Kasım","Aralık")</f>
        <v>Kasım</v>
      </c>
    </row>
    <row r="1051" spans="1:10">
      <c r="A1051">
        <v>1050</v>
      </c>
      <c r="B1051">
        <v>17</v>
      </c>
      <c r="C1051" s="4">
        <v>45529</v>
      </c>
      <c r="D1051" t="s">
        <v>1795</v>
      </c>
      <c r="E1051" t="s">
        <v>1793</v>
      </c>
      <c r="F1051" t="s">
        <v>1797</v>
      </c>
      <c r="G1051" t="str">
        <f>YEAR(tblSiparisler[[#This Row],[SiparisTarihi]])&amp;"-"&amp;TEXT(MONTH(tblSiparisler[[#This Row],[SiparisTarihi]]),"00")</f>
        <v>2024-08</v>
      </c>
      <c r="H1051">
        <f>YEAR(tblSiparisler[[#This Row],[SiparisTarihi]])</f>
        <v>2024</v>
      </c>
      <c r="I1051">
        <f>MONTH(tblSiparisler[[#This Row],[SiparisTarihi]])</f>
        <v>8</v>
      </c>
      <c r="J1051" s="18" t="str">
        <f>CHOOSE(tblSiparisler[[#This Row],[AyNo]],"Ocak","Şubat","Mart","Nisan","Mayıs","Haziran","Temmuz","Ağustos","Eylül","Ekim","Kasım","Aralık")</f>
        <v>Ağustos</v>
      </c>
    </row>
    <row r="1052" spans="1:10">
      <c r="A1052">
        <v>1051</v>
      </c>
      <c r="B1052">
        <v>756</v>
      </c>
      <c r="C1052" s="4">
        <v>45613</v>
      </c>
      <c r="D1052" t="s">
        <v>1795</v>
      </c>
      <c r="E1052" t="s">
        <v>1798</v>
      </c>
      <c r="F1052" t="s">
        <v>1794</v>
      </c>
      <c r="G1052" t="str">
        <f>YEAR(tblSiparisler[[#This Row],[SiparisTarihi]])&amp;"-"&amp;TEXT(MONTH(tblSiparisler[[#This Row],[SiparisTarihi]]),"00")</f>
        <v>2024-11</v>
      </c>
      <c r="H1052">
        <f>YEAR(tblSiparisler[[#This Row],[SiparisTarihi]])</f>
        <v>2024</v>
      </c>
      <c r="I1052">
        <f>MONTH(tblSiparisler[[#This Row],[SiparisTarihi]])</f>
        <v>11</v>
      </c>
      <c r="J1052" s="18" t="str">
        <f>CHOOSE(tblSiparisler[[#This Row],[AyNo]],"Ocak","Şubat","Mart","Nisan","Mayıs","Haziran","Temmuz","Ağustos","Eylül","Ekim","Kasım","Aralık")</f>
        <v>Kasım</v>
      </c>
    </row>
    <row r="1053" spans="1:10">
      <c r="A1053">
        <v>1052</v>
      </c>
      <c r="B1053">
        <v>521</v>
      </c>
      <c r="C1053" s="4">
        <v>45954</v>
      </c>
      <c r="D1053" t="s">
        <v>1795</v>
      </c>
      <c r="E1053" t="s">
        <v>1793</v>
      </c>
      <c r="F1053" t="s">
        <v>1799</v>
      </c>
      <c r="G1053" t="str">
        <f>YEAR(tblSiparisler[[#This Row],[SiparisTarihi]])&amp;"-"&amp;TEXT(MONTH(tblSiparisler[[#This Row],[SiparisTarihi]]),"00")</f>
        <v>2025-10</v>
      </c>
      <c r="H1053">
        <f>YEAR(tblSiparisler[[#This Row],[SiparisTarihi]])</f>
        <v>2025</v>
      </c>
      <c r="I1053">
        <f>MONTH(tblSiparisler[[#This Row],[SiparisTarihi]])</f>
        <v>10</v>
      </c>
      <c r="J1053" s="18" t="str">
        <f>CHOOSE(tblSiparisler[[#This Row],[AyNo]],"Ocak","Şubat","Mart","Nisan","Mayıs","Haziran","Temmuz","Ağustos","Eylül","Ekim","Kasım","Aralık")</f>
        <v>Ekim</v>
      </c>
    </row>
    <row r="1054" spans="1:10">
      <c r="A1054">
        <v>1053</v>
      </c>
      <c r="B1054">
        <v>248</v>
      </c>
      <c r="C1054" s="4">
        <v>45450</v>
      </c>
      <c r="D1054" t="s">
        <v>1792</v>
      </c>
      <c r="E1054" t="s">
        <v>1793</v>
      </c>
      <c r="F1054" t="s">
        <v>1794</v>
      </c>
      <c r="G1054" t="str">
        <f>YEAR(tblSiparisler[[#This Row],[SiparisTarihi]])&amp;"-"&amp;TEXT(MONTH(tblSiparisler[[#This Row],[SiparisTarihi]]),"00")</f>
        <v>2024-06</v>
      </c>
      <c r="H1054">
        <f>YEAR(tblSiparisler[[#This Row],[SiparisTarihi]])</f>
        <v>2024</v>
      </c>
      <c r="I1054">
        <f>MONTH(tblSiparisler[[#This Row],[SiparisTarihi]])</f>
        <v>6</v>
      </c>
      <c r="J1054" s="18" t="str">
        <f>CHOOSE(tblSiparisler[[#This Row],[AyNo]],"Ocak","Şubat","Mart","Nisan","Mayıs","Haziran","Temmuz","Ağustos","Eylül","Ekim","Kasım","Aralık")</f>
        <v>Haziran</v>
      </c>
    </row>
    <row r="1055" spans="1:10">
      <c r="A1055">
        <v>1054</v>
      </c>
      <c r="B1055">
        <v>10</v>
      </c>
      <c r="C1055" s="4">
        <v>45308</v>
      </c>
      <c r="D1055" t="s">
        <v>1792</v>
      </c>
      <c r="E1055" t="s">
        <v>1793</v>
      </c>
      <c r="F1055" t="s">
        <v>1799</v>
      </c>
      <c r="G1055" t="str">
        <f>YEAR(tblSiparisler[[#This Row],[SiparisTarihi]])&amp;"-"&amp;TEXT(MONTH(tblSiparisler[[#This Row],[SiparisTarihi]]),"00")</f>
        <v>2024-01</v>
      </c>
      <c r="H1055">
        <f>YEAR(tblSiparisler[[#This Row],[SiparisTarihi]])</f>
        <v>2024</v>
      </c>
      <c r="I1055">
        <f>MONTH(tblSiparisler[[#This Row],[SiparisTarihi]])</f>
        <v>1</v>
      </c>
      <c r="J1055" s="18" t="str">
        <f>CHOOSE(tblSiparisler[[#This Row],[AyNo]],"Ocak","Şubat","Mart","Nisan","Mayıs","Haziran","Temmuz","Ağustos","Eylül","Ekim","Kasım","Aralık")</f>
        <v>Ocak</v>
      </c>
    </row>
    <row r="1056" spans="1:10">
      <c r="A1056">
        <v>1055</v>
      </c>
      <c r="B1056">
        <v>319</v>
      </c>
      <c r="C1056" s="4">
        <v>45743</v>
      </c>
      <c r="D1056" t="s">
        <v>1792</v>
      </c>
      <c r="E1056" t="s">
        <v>1793</v>
      </c>
      <c r="F1056" t="s">
        <v>1794</v>
      </c>
      <c r="G1056" t="str">
        <f>YEAR(tblSiparisler[[#This Row],[SiparisTarihi]])&amp;"-"&amp;TEXT(MONTH(tblSiparisler[[#This Row],[SiparisTarihi]]),"00")</f>
        <v>2025-03</v>
      </c>
      <c r="H1056">
        <f>YEAR(tblSiparisler[[#This Row],[SiparisTarihi]])</f>
        <v>2025</v>
      </c>
      <c r="I1056">
        <f>MONTH(tblSiparisler[[#This Row],[SiparisTarihi]])</f>
        <v>3</v>
      </c>
      <c r="J1056" s="18" t="str">
        <f>CHOOSE(tblSiparisler[[#This Row],[AyNo]],"Ocak","Şubat","Mart","Nisan","Mayıs","Haziran","Temmuz","Ağustos","Eylül","Ekim","Kasım","Aralık")</f>
        <v>Mart</v>
      </c>
    </row>
    <row r="1057" spans="1:10">
      <c r="A1057">
        <v>1056</v>
      </c>
      <c r="B1057">
        <v>335</v>
      </c>
      <c r="C1057" s="4">
        <v>45781</v>
      </c>
      <c r="D1057" t="s">
        <v>1795</v>
      </c>
      <c r="E1057" t="s">
        <v>1793</v>
      </c>
      <c r="F1057" t="s">
        <v>1794</v>
      </c>
      <c r="G1057" t="str">
        <f>YEAR(tblSiparisler[[#This Row],[SiparisTarihi]])&amp;"-"&amp;TEXT(MONTH(tblSiparisler[[#This Row],[SiparisTarihi]]),"00")</f>
        <v>2025-05</v>
      </c>
      <c r="H1057">
        <f>YEAR(tblSiparisler[[#This Row],[SiparisTarihi]])</f>
        <v>2025</v>
      </c>
      <c r="I1057">
        <f>MONTH(tblSiparisler[[#This Row],[SiparisTarihi]])</f>
        <v>5</v>
      </c>
      <c r="J1057" s="18" t="str">
        <f>CHOOSE(tblSiparisler[[#This Row],[AyNo]],"Ocak","Şubat","Mart","Nisan","Mayıs","Haziran","Temmuz","Ağustos","Eylül","Ekim","Kasım","Aralık")</f>
        <v>Mayıs</v>
      </c>
    </row>
    <row r="1058" spans="1:10">
      <c r="A1058">
        <v>1057</v>
      </c>
      <c r="B1058">
        <v>41</v>
      </c>
      <c r="C1058" s="4">
        <v>45469</v>
      </c>
      <c r="D1058" t="s">
        <v>1796</v>
      </c>
      <c r="E1058" t="s">
        <v>1793</v>
      </c>
      <c r="F1058" t="s">
        <v>1794</v>
      </c>
      <c r="G1058" t="str">
        <f>YEAR(tblSiparisler[[#This Row],[SiparisTarihi]])&amp;"-"&amp;TEXT(MONTH(tblSiparisler[[#This Row],[SiparisTarihi]]),"00")</f>
        <v>2024-06</v>
      </c>
      <c r="H1058">
        <f>YEAR(tblSiparisler[[#This Row],[SiparisTarihi]])</f>
        <v>2024</v>
      </c>
      <c r="I1058">
        <f>MONTH(tblSiparisler[[#This Row],[SiparisTarihi]])</f>
        <v>6</v>
      </c>
      <c r="J1058" s="18" t="str">
        <f>CHOOSE(tblSiparisler[[#This Row],[AyNo]],"Ocak","Şubat","Mart","Nisan","Mayıs","Haziran","Temmuz","Ağustos","Eylül","Ekim","Kasım","Aralık")</f>
        <v>Haziran</v>
      </c>
    </row>
    <row r="1059" spans="1:10">
      <c r="A1059">
        <v>1058</v>
      </c>
      <c r="B1059">
        <v>731</v>
      </c>
      <c r="C1059" s="4">
        <v>45426</v>
      </c>
      <c r="D1059" t="s">
        <v>1792</v>
      </c>
      <c r="E1059" t="s">
        <v>1793</v>
      </c>
      <c r="F1059" t="s">
        <v>1794</v>
      </c>
      <c r="G1059" t="str">
        <f>YEAR(tblSiparisler[[#This Row],[SiparisTarihi]])&amp;"-"&amp;TEXT(MONTH(tblSiparisler[[#This Row],[SiparisTarihi]]),"00")</f>
        <v>2024-05</v>
      </c>
      <c r="H1059">
        <f>YEAR(tblSiparisler[[#This Row],[SiparisTarihi]])</f>
        <v>2024</v>
      </c>
      <c r="I1059">
        <f>MONTH(tblSiparisler[[#This Row],[SiparisTarihi]])</f>
        <v>5</v>
      </c>
      <c r="J1059" s="18" t="str">
        <f>CHOOSE(tblSiparisler[[#This Row],[AyNo]],"Ocak","Şubat","Mart","Nisan","Mayıs","Haziran","Temmuz","Ağustos","Eylül","Ekim","Kasım","Aralık")</f>
        <v>Mayıs</v>
      </c>
    </row>
    <row r="1060" spans="1:10">
      <c r="A1060">
        <v>1059</v>
      </c>
      <c r="B1060">
        <v>731</v>
      </c>
      <c r="C1060" s="4">
        <v>45557</v>
      </c>
      <c r="D1060" t="s">
        <v>1795</v>
      </c>
      <c r="E1060" t="s">
        <v>1793</v>
      </c>
      <c r="F1060" t="s">
        <v>1794</v>
      </c>
      <c r="G1060" t="str">
        <f>YEAR(tblSiparisler[[#This Row],[SiparisTarihi]])&amp;"-"&amp;TEXT(MONTH(tblSiparisler[[#This Row],[SiparisTarihi]]),"00")</f>
        <v>2024-09</v>
      </c>
      <c r="H1060">
        <f>YEAR(tblSiparisler[[#This Row],[SiparisTarihi]])</f>
        <v>2024</v>
      </c>
      <c r="I1060">
        <f>MONTH(tblSiparisler[[#This Row],[SiparisTarihi]])</f>
        <v>9</v>
      </c>
      <c r="J1060" s="18" t="str">
        <f>CHOOSE(tblSiparisler[[#This Row],[AyNo]],"Ocak","Şubat","Mart","Nisan","Mayıs","Haziran","Temmuz","Ağustos","Eylül","Ekim","Kasım","Aralık")</f>
        <v>Eylül</v>
      </c>
    </row>
    <row r="1061" spans="1:10">
      <c r="A1061">
        <v>1060</v>
      </c>
      <c r="B1061">
        <v>692</v>
      </c>
      <c r="C1061" s="4">
        <v>45743</v>
      </c>
      <c r="D1061" t="s">
        <v>1792</v>
      </c>
      <c r="E1061" t="s">
        <v>1793</v>
      </c>
      <c r="F1061" t="s">
        <v>1794</v>
      </c>
      <c r="G1061" t="str">
        <f>YEAR(tblSiparisler[[#This Row],[SiparisTarihi]])&amp;"-"&amp;TEXT(MONTH(tblSiparisler[[#This Row],[SiparisTarihi]]),"00")</f>
        <v>2025-03</v>
      </c>
      <c r="H1061">
        <f>YEAR(tblSiparisler[[#This Row],[SiparisTarihi]])</f>
        <v>2025</v>
      </c>
      <c r="I1061">
        <f>MONTH(tblSiparisler[[#This Row],[SiparisTarihi]])</f>
        <v>3</v>
      </c>
      <c r="J1061" s="18" t="str">
        <f>CHOOSE(tblSiparisler[[#This Row],[AyNo]],"Ocak","Şubat","Mart","Nisan","Mayıs","Haziran","Temmuz","Ağustos","Eylül","Ekim","Kasım","Aralık")</f>
        <v>Mart</v>
      </c>
    </row>
    <row r="1062" spans="1:10">
      <c r="A1062">
        <v>1061</v>
      </c>
      <c r="B1062">
        <v>30</v>
      </c>
      <c r="C1062" s="4">
        <v>45890</v>
      </c>
      <c r="D1062" t="s">
        <v>1795</v>
      </c>
      <c r="E1062" t="s">
        <v>1793</v>
      </c>
      <c r="F1062" t="s">
        <v>1797</v>
      </c>
      <c r="G1062" t="str">
        <f>YEAR(tblSiparisler[[#This Row],[SiparisTarihi]])&amp;"-"&amp;TEXT(MONTH(tblSiparisler[[#This Row],[SiparisTarihi]]),"00")</f>
        <v>2025-08</v>
      </c>
      <c r="H1062">
        <f>YEAR(tblSiparisler[[#This Row],[SiparisTarihi]])</f>
        <v>2025</v>
      </c>
      <c r="I1062">
        <f>MONTH(tblSiparisler[[#This Row],[SiparisTarihi]])</f>
        <v>8</v>
      </c>
      <c r="J1062" s="18" t="str">
        <f>CHOOSE(tblSiparisler[[#This Row],[AyNo]],"Ocak","Şubat","Mart","Nisan","Mayıs","Haziran","Temmuz","Ağustos","Eylül","Ekim","Kasım","Aralık")</f>
        <v>Ağustos</v>
      </c>
    </row>
    <row r="1063" spans="1:10">
      <c r="A1063">
        <v>1062</v>
      </c>
      <c r="B1063">
        <v>460</v>
      </c>
      <c r="C1063" s="4">
        <v>45370</v>
      </c>
      <c r="D1063" t="s">
        <v>1795</v>
      </c>
      <c r="E1063" t="s">
        <v>1793</v>
      </c>
      <c r="F1063" t="s">
        <v>1797</v>
      </c>
      <c r="G1063" t="str">
        <f>YEAR(tblSiparisler[[#This Row],[SiparisTarihi]])&amp;"-"&amp;TEXT(MONTH(tblSiparisler[[#This Row],[SiparisTarihi]]),"00")</f>
        <v>2024-03</v>
      </c>
      <c r="H1063">
        <f>YEAR(tblSiparisler[[#This Row],[SiparisTarihi]])</f>
        <v>2024</v>
      </c>
      <c r="I1063">
        <f>MONTH(tblSiparisler[[#This Row],[SiparisTarihi]])</f>
        <v>3</v>
      </c>
      <c r="J1063" s="18" t="str">
        <f>CHOOSE(tblSiparisler[[#This Row],[AyNo]],"Ocak","Şubat","Mart","Nisan","Mayıs","Haziran","Temmuz","Ağustos","Eylül","Ekim","Kasım","Aralık")</f>
        <v>Mart</v>
      </c>
    </row>
    <row r="1064" spans="1:10">
      <c r="A1064">
        <v>1063</v>
      </c>
      <c r="B1064">
        <v>174</v>
      </c>
      <c r="C1064" s="4">
        <v>45446</v>
      </c>
      <c r="D1064" t="s">
        <v>1792</v>
      </c>
      <c r="E1064" t="s">
        <v>1793</v>
      </c>
      <c r="F1064" t="s">
        <v>1794</v>
      </c>
      <c r="G1064" t="str">
        <f>YEAR(tblSiparisler[[#This Row],[SiparisTarihi]])&amp;"-"&amp;TEXT(MONTH(tblSiparisler[[#This Row],[SiparisTarihi]]),"00")</f>
        <v>2024-06</v>
      </c>
      <c r="H1064">
        <f>YEAR(tblSiparisler[[#This Row],[SiparisTarihi]])</f>
        <v>2024</v>
      </c>
      <c r="I1064">
        <f>MONTH(tblSiparisler[[#This Row],[SiparisTarihi]])</f>
        <v>6</v>
      </c>
      <c r="J1064" s="18" t="str">
        <f>CHOOSE(tblSiparisler[[#This Row],[AyNo]],"Ocak","Şubat","Mart","Nisan","Mayıs","Haziran","Temmuz","Ağustos","Eylül","Ekim","Kasım","Aralık")</f>
        <v>Haziran</v>
      </c>
    </row>
    <row r="1065" spans="1:10">
      <c r="A1065">
        <v>1064</v>
      </c>
      <c r="B1065">
        <v>608</v>
      </c>
      <c r="C1065" s="4">
        <v>45797</v>
      </c>
      <c r="D1065" t="s">
        <v>1792</v>
      </c>
      <c r="E1065" t="s">
        <v>1793</v>
      </c>
      <c r="F1065" t="s">
        <v>1799</v>
      </c>
      <c r="G1065" t="str">
        <f>YEAR(tblSiparisler[[#This Row],[SiparisTarihi]])&amp;"-"&amp;TEXT(MONTH(tblSiparisler[[#This Row],[SiparisTarihi]]),"00")</f>
        <v>2025-05</v>
      </c>
      <c r="H1065">
        <f>YEAR(tblSiparisler[[#This Row],[SiparisTarihi]])</f>
        <v>2025</v>
      </c>
      <c r="I1065">
        <f>MONTH(tblSiparisler[[#This Row],[SiparisTarihi]])</f>
        <v>5</v>
      </c>
      <c r="J1065" s="18" t="str">
        <f>CHOOSE(tblSiparisler[[#This Row],[AyNo]],"Ocak","Şubat","Mart","Nisan","Mayıs","Haziran","Temmuz","Ağustos","Eylül","Ekim","Kasım","Aralık")</f>
        <v>Mayıs</v>
      </c>
    </row>
    <row r="1066" spans="1:10">
      <c r="A1066">
        <v>1065</v>
      </c>
      <c r="B1066">
        <v>764</v>
      </c>
      <c r="C1066" s="4">
        <v>45491</v>
      </c>
      <c r="D1066" t="s">
        <v>1795</v>
      </c>
      <c r="E1066" t="s">
        <v>1793</v>
      </c>
      <c r="F1066" t="s">
        <v>1794</v>
      </c>
      <c r="G1066" t="str">
        <f>YEAR(tblSiparisler[[#This Row],[SiparisTarihi]])&amp;"-"&amp;TEXT(MONTH(tblSiparisler[[#This Row],[SiparisTarihi]]),"00")</f>
        <v>2024-07</v>
      </c>
      <c r="H1066">
        <f>YEAR(tblSiparisler[[#This Row],[SiparisTarihi]])</f>
        <v>2024</v>
      </c>
      <c r="I1066">
        <f>MONTH(tblSiparisler[[#This Row],[SiparisTarihi]])</f>
        <v>7</v>
      </c>
      <c r="J1066" s="18" t="str">
        <f>CHOOSE(tblSiparisler[[#This Row],[AyNo]],"Ocak","Şubat","Mart","Nisan","Mayıs","Haziran","Temmuz","Ağustos","Eylül","Ekim","Kasım","Aralık")</f>
        <v>Temmuz</v>
      </c>
    </row>
    <row r="1067" spans="1:10">
      <c r="A1067">
        <v>1066</v>
      </c>
      <c r="B1067">
        <v>16</v>
      </c>
      <c r="C1067" s="4">
        <v>45806</v>
      </c>
      <c r="D1067" t="s">
        <v>1801</v>
      </c>
      <c r="E1067" t="s">
        <v>1793</v>
      </c>
      <c r="F1067" t="s">
        <v>1794</v>
      </c>
      <c r="G1067" t="str">
        <f>YEAR(tblSiparisler[[#This Row],[SiparisTarihi]])&amp;"-"&amp;TEXT(MONTH(tblSiparisler[[#This Row],[SiparisTarihi]]),"00")</f>
        <v>2025-05</v>
      </c>
      <c r="H1067">
        <f>YEAR(tblSiparisler[[#This Row],[SiparisTarihi]])</f>
        <v>2025</v>
      </c>
      <c r="I1067">
        <f>MONTH(tblSiparisler[[#This Row],[SiparisTarihi]])</f>
        <v>5</v>
      </c>
      <c r="J1067" s="18" t="str">
        <f>CHOOSE(tblSiparisler[[#This Row],[AyNo]],"Ocak","Şubat","Mart","Nisan","Mayıs","Haziran","Temmuz","Ağustos","Eylül","Ekim","Kasım","Aralık")</f>
        <v>Mayıs</v>
      </c>
    </row>
    <row r="1068" spans="1:10">
      <c r="A1068">
        <v>1067</v>
      </c>
      <c r="B1068">
        <v>561</v>
      </c>
      <c r="C1068" s="4">
        <v>45478</v>
      </c>
      <c r="D1068" t="s">
        <v>1792</v>
      </c>
      <c r="E1068" t="s">
        <v>1793</v>
      </c>
      <c r="F1068" t="s">
        <v>1797</v>
      </c>
      <c r="G1068" t="str">
        <f>YEAR(tblSiparisler[[#This Row],[SiparisTarihi]])&amp;"-"&amp;TEXT(MONTH(tblSiparisler[[#This Row],[SiparisTarihi]]),"00")</f>
        <v>2024-07</v>
      </c>
      <c r="H1068">
        <f>YEAR(tblSiparisler[[#This Row],[SiparisTarihi]])</f>
        <v>2024</v>
      </c>
      <c r="I1068">
        <f>MONTH(tblSiparisler[[#This Row],[SiparisTarihi]])</f>
        <v>7</v>
      </c>
      <c r="J1068" s="18" t="str">
        <f>CHOOSE(tblSiparisler[[#This Row],[AyNo]],"Ocak","Şubat","Mart","Nisan","Mayıs","Haziran","Temmuz","Ağustos","Eylül","Ekim","Kasım","Aralık")</f>
        <v>Temmuz</v>
      </c>
    </row>
    <row r="1069" spans="1:10">
      <c r="A1069">
        <v>1068</v>
      </c>
      <c r="B1069">
        <v>642</v>
      </c>
      <c r="C1069" s="4">
        <v>45429</v>
      </c>
      <c r="D1069" t="s">
        <v>1792</v>
      </c>
      <c r="E1069" t="s">
        <v>1793</v>
      </c>
      <c r="F1069" t="s">
        <v>1794</v>
      </c>
      <c r="G1069" t="str">
        <f>YEAR(tblSiparisler[[#This Row],[SiparisTarihi]])&amp;"-"&amp;TEXT(MONTH(tblSiparisler[[#This Row],[SiparisTarihi]]),"00")</f>
        <v>2024-05</v>
      </c>
      <c r="H1069">
        <f>YEAR(tblSiparisler[[#This Row],[SiparisTarihi]])</f>
        <v>2024</v>
      </c>
      <c r="I1069">
        <f>MONTH(tblSiparisler[[#This Row],[SiparisTarihi]])</f>
        <v>5</v>
      </c>
      <c r="J1069" s="18" t="str">
        <f>CHOOSE(tblSiparisler[[#This Row],[AyNo]],"Ocak","Şubat","Mart","Nisan","Mayıs","Haziran","Temmuz","Ağustos","Eylül","Ekim","Kasım","Aralık")</f>
        <v>Mayıs</v>
      </c>
    </row>
    <row r="1070" spans="1:10">
      <c r="A1070">
        <v>1069</v>
      </c>
      <c r="B1070">
        <v>760</v>
      </c>
      <c r="C1070" s="4">
        <v>45712</v>
      </c>
      <c r="D1070" t="s">
        <v>1792</v>
      </c>
      <c r="E1070" t="s">
        <v>1793</v>
      </c>
      <c r="F1070" t="s">
        <v>1797</v>
      </c>
      <c r="G1070" t="str">
        <f>YEAR(tblSiparisler[[#This Row],[SiparisTarihi]])&amp;"-"&amp;TEXT(MONTH(tblSiparisler[[#This Row],[SiparisTarihi]]),"00")</f>
        <v>2025-02</v>
      </c>
      <c r="H1070">
        <f>YEAR(tblSiparisler[[#This Row],[SiparisTarihi]])</f>
        <v>2025</v>
      </c>
      <c r="I1070">
        <f>MONTH(tblSiparisler[[#This Row],[SiparisTarihi]])</f>
        <v>2</v>
      </c>
      <c r="J1070" s="18" t="str">
        <f>CHOOSE(tblSiparisler[[#This Row],[AyNo]],"Ocak","Şubat","Mart","Nisan","Mayıs","Haziran","Temmuz","Ağustos","Eylül","Ekim","Kasım","Aralık")</f>
        <v>Şubat</v>
      </c>
    </row>
    <row r="1071" spans="1:10">
      <c r="A1071">
        <v>1070</v>
      </c>
      <c r="B1071">
        <v>142</v>
      </c>
      <c r="C1071" s="4">
        <v>45733</v>
      </c>
      <c r="D1071" t="s">
        <v>1792</v>
      </c>
      <c r="E1071" t="s">
        <v>1793</v>
      </c>
      <c r="F1071" t="s">
        <v>1797</v>
      </c>
      <c r="G1071" t="str">
        <f>YEAR(tblSiparisler[[#This Row],[SiparisTarihi]])&amp;"-"&amp;TEXT(MONTH(tblSiparisler[[#This Row],[SiparisTarihi]]),"00")</f>
        <v>2025-03</v>
      </c>
      <c r="H1071">
        <f>YEAR(tblSiparisler[[#This Row],[SiparisTarihi]])</f>
        <v>2025</v>
      </c>
      <c r="I1071">
        <f>MONTH(tblSiparisler[[#This Row],[SiparisTarihi]])</f>
        <v>3</v>
      </c>
      <c r="J1071" s="18" t="str">
        <f>CHOOSE(tblSiparisler[[#This Row],[AyNo]],"Ocak","Şubat","Mart","Nisan","Mayıs","Haziran","Temmuz","Ağustos","Eylül","Ekim","Kasım","Aralık")</f>
        <v>Mart</v>
      </c>
    </row>
    <row r="1072" spans="1:10">
      <c r="A1072">
        <v>1071</v>
      </c>
      <c r="B1072">
        <v>30</v>
      </c>
      <c r="C1072" s="4">
        <v>45571</v>
      </c>
      <c r="D1072" t="s">
        <v>1792</v>
      </c>
      <c r="E1072" t="s">
        <v>1800</v>
      </c>
      <c r="F1072" t="s">
        <v>1797</v>
      </c>
      <c r="G1072" t="str">
        <f>YEAR(tblSiparisler[[#This Row],[SiparisTarihi]])&amp;"-"&amp;TEXT(MONTH(tblSiparisler[[#This Row],[SiparisTarihi]]),"00")</f>
        <v>2024-10</v>
      </c>
      <c r="H1072">
        <f>YEAR(tblSiparisler[[#This Row],[SiparisTarihi]])</f>
        <v>2024</v>
      </c>
      <c r="I1072">
        <f>MONTH(tblSiparisler[[#This Row],[SiparisTarihi]])</f>
        <v>10</v>
      </c>
      <c r="J1072" s="18" t="str">
        <f>CHOOSE(tblSiparisler[[#This Row],[AyNo]],"Ocak","Şubat","Mart","Nisan","Mayıs","Haziran","Temmuz","Ağustos","Eylül","Ekim","Kasım","Aralık")</f>
        <v>Ekim</v>
      </c>
    </row>
    <row r="1073" spans="1:10">
      <c r="A1073">
        <v>1072</v>
      </c>
      <c r="B1073">
        <v>568</v>
      </c>
      <c r="C1073" s="4">
        <v>45843</v>
      </c>
      <c r="D1073" t="s">
        <v>1792</v>
      </c>
      <c r="E1073" t="s">
        <v>1793</v>
      </c>
      <c r="F1073" t="s">
        <v>1797</v>
      </c>
      <c r="G1073" t="str">
        <f>YEAR(tblSiparisler[[#This Row],[SiparisTarihi]])&amp;"-"&amp;TEXT(MONTH(tblSiparisler[[#This Row],[SiparisTarihi]]),"00")</f>
        <v>2025-07</v>
      </c>
      <c r="H1073">
        <f>YEAR(tblSiparisler[[#This Row],[SiparisTarihi]])</f>
        <v>2025</v>
      </c>
      <c r="I1073">
        <f>MONTH(tblSiparisler[[#This Row],[SiparisTarihi]])</f>
        <v>7</v>
      </c>
      <c r="J1073" s="18" t="str">
        <f>CHOOSE(tblSiparisler[[#This Row],[AyNo]],"Ocak","Şubat","Mart","Nisan","Mayıs","Haziran","Temmuz","Ağustos","Eylül","Ekim","Kasım","Aralık")</f>
        <v>Temmuz</v>
      </c>
    </row>
    <row r="1074" spans="1:10">
      <c r="A1074">
        <v>1073</v>
      </c>
      <c r="B1074">
        <v>305</v>
      </c>
      <c r="C1074" s="4">
        <v>45604</v>
      </c>
      <c r="D1074" t="s">
        <v>1795</v>
      </c>
      <c r="E1074" t="s">
        <v>1800</v>
      </c>
      <c r="F1074" t="s">
        <v>1794</v>
      </c>
      <c r="G1074" t="str">
        <f>YEAR(tblSiparisler[[#This Row],[SiparisTarihi]])&amp;"-"&amp;TEXT(MONTH(tblSiparisler[[#This Row],[SiparisTarihi]]),"00")</f>
        <v>2024-11</v>
      </c>
      <c r="H1074">
        <f>YEAR(tblSiparisler[[#This Row],[SiparisTarihi]])</f>
        <v>2024</v>
      </c>
      <c r="I1074">
        <f>MONTH(tblSiparisler[[#This Row],[SiparisTarihi]])</f>
        <v>11</v>
      </c>
      <c r="J1074" s="18" t="str">
        <f>CHOOSE(tblSiparisler[[#This Row],[AyNo]],"Ocak","Şubat","Mart","Nisan","Mayıs","Haziran","Temmuz","Ağustos","Eylül","Ekim","Kasım","Aralık")</f>
        <v>Kasım</v>
      </c>
    </row>
    <row r="1075" spans="1:10">
      <c r="A1075">
        <v>1074</v>
      </c>
      <c r="B1075">
        <v>396</v>
      </c>
      <c r="C1075" s="4">
        <v>45945</v>
      </c>
      <c r="D1075" t="s">
        <v>1792</v>
      </c>
      <c r="E1075" t="s">
        <v>1793</v>
      </c>
      <c r="F1075" t="s">
        <v>1797</v>
      </c>
      <c r="G1075" t="str">
        <f>YEAR(tblSiparisler[[#This Row],[SiparisTarihi]])&amp;"-"&amp;TEXT(MONTH(tblSiparisler[[#This Row],[SiparisTarihi]]),"00")</f>
        <v>2025-10</v>
      </c>
      <c r="H1075">
        <f>YEAR(tblSiparisler[[#This Row],[SiparisTarihi]])</f>
        <v>2025</v>
      </c>
      <c r="I1075">
        <f>MONTH(tblSiparisler[[#This Row],[SiparisTarihi]])</f>
        <v>10</v>
      </c>
      <c r="J1075" s="18" t="str">
        <f>CHOOSE(tblSiparisler[[#This Row],[AyNo]],"Ocak","Şubat","Mart","Nisan","Mayıs","Haziran","Temmuz","Ağustos","Eylül","Ekim","Kasım","Aralık")</f>
        <v>Ekim</v>
      </c>
    </row>
    <row r="1076" spans="1:10">
      <c r="A1076">
        <v>1075</v>
      </c>
      <c r="B1076">
        <v>689</v>
      </c>
      <c r="C1076" s="4">
        <v>45610</v>
      </c>
      <c r="D1076" t="s">
        <v>1795</v>
      </c>
      <c r="E1076" t="s">
        <v>1793</v>
      </c>
      <c r="F1076" t="s">
        <v>1797</v>
      </c>
      <c r="G1076" t="str">
        <f>YEAR(tblSiparisler[[#This Row],[SiparisTarihi]])&amp;"-"&amp;TEXT(MONTH(tblSiparisler[[#This Row],[SiparisTarihi]]),"00")</f>
        <v>2024-11</v>
      </c>
      <c r="H1076">
        <f>YEAR(tblSiparisler[[#This Row],[SiparisTarihi]])</f>
        <v>2024</v>
      </c>
      <c r="I1076">
        <f>MONTH(tblSiparisler[[#This Row],[SiparisTarihi]])</f>
        <v>11</v>
      </c>
      <c r="J1076" s="18" t="str">
        <f>CHOOSE(tblSiparisler[[#This Row],[AyNo]],"Ocak","Şubat","Mart","Nisan","Mayıs","Haziran","Temmuz","Ağustos","Eylül","Ekim","Kasım","Aralık")</f>
        <v>Kasım</v>
      </c>
    </row>
    <row r="1077" spans="1:10">
      <c r="A1077">
        <v>1076</v>
      </c>
      <c r="B1077">
        <v>740</v>
      </c>
      <c r="C1077" s="4">
        <v>45440</v>
      </c>
      <c r="D1077" t="s">
        <v>1792</v>
      </c>
      <c r="E1077" t="s">
        <v>1793</v>
      </c>
      <c r="F1077" t="s">
        <v>1797</v>
      </c>
      <c r="G1077" t="str">
        <f>YEAR(tblSiparisler[[#This Row],[SiparisTarihi]])&amp;"-"&amp;TEXT(MONTH(tblSiparisler[[#This Row],[SiparisTarihi]]),"00")</f>
        <v>2024-05</v>
      </c>
      <c r="H1077">
        <f>YEAR(tblSiparisler[[#This Row],[SiparisTarihi]])</f>
        <v>2024</v>
      </c>
      <c r="I1077">
        <f>MONTH(tblSiparisler[[#This Row],[SiparisTarihi]])</f>
        <v>5</v>
      </c>
      <c r="J1077" s="18" t="str">
        <f>CHOOSE(tblSiparisler[[#This Row],[AyNo]],"Ocak","Şubat","Mart","Nisan","Mayıs","Haziran","Temmuz","Ağustos","Eylül","Ekim","Kasım","Aralık")</f>
        <v>Mayıs</v>
      </c>
    </row>
    <row r="1078" spans="1:10">
      <c r="A1078">
        <v>1077</v>
      </c>
      <c r="B1078">
        <v>406</v>
      </c>
      <c r="C1078" s="4">
        <v>45873</v>
      </c>
      <c r="D1078" t="s">
        <v>1795</v>
      </c>
      <c r="E1078" t="s">
        <v>1793</v>
      </c>
      <c r="F1078" t="s">
        <v>1797</v>
      </c>
      <c r="G1078" t="str">
        <f>YEAR(tblSiparisler[[#This Row],[SiparisTarihi]])&amp;"-"&amp;TEXT(MONTH(tblSiparisler[[#This Row],[SiparisTarihi]]),"00")</f>
        <v>2025-08</v>
      </c>
      <c r="H1078">
        <f>YEAR(tblSiparisler[[#This Row],[SiparisTarihi]])</f>
        <v>2025</v>
      </c>
      <c r="I1078">
        <f>MONTH(tblSiparisler[[#This Row],[SiparisTarihi]])</f>
        <v>8</v>
      </c>
      <c r="J1078" s="18" t="str">
        <f>CHOOSE(tblSiparisler[[#This Row],[AyNo]],"Ocak","Şubat","Mart","Nisan","Mayıs","Haziran","Temmuz","Ağustos","Eylül","Ekim","Kasım","Aralık")</f>
        <v>Ağustos</v>
      </c>
    </row>
    <row r="1079" spans="1:10">
      <c r="A1079">
        <v>1078</v>
      </c>
      <c r="B1079">
        <v>420</v>
      </c>
      <c r="C1079" s="4">
        <v>45959</v>
      </c>
      <c r="D1079" t="s">
        <v>1792</v>
      </c>
      <c r="E1079" t="s">
        <v>1793</v>
      </c>
      <c r="F1079" t="s">
        <v>1797</v>
      </c>
      <c r="G1079" t="str">
        <f>YEAR(tblSiparisler[[#This Row],[SiparisTarihi]])&amp;"-"&amp;TEXT(MONTH(tblSiparisler[[#This Row],[SiparisTarihi]]),"00")</f>
        <v>2025-10</v>
      </c>
      <c r="H1079">
        <f>YEAR(tblSiparisler[[#This Row],[SiparisTarihi]])</f>
        <v>2025</v>
      </c>
      <c r="I1079">
        <f>MONTH(tblSiparisler[[#This Row],[SiparisTarihi]])</f>
        <v>10</v>
      </c>
      <c r="J1079" s="18" t="str">
        <f>CHOOSE(tblSiparisler[[#This Row],[AyNo]],"Ocak","Şubat","Mart","Nisan","Mayıs","Haziran","Temmuz","Ağustos","Eylül","Ekim","Kasım","Aralık")</f>
        <v>Ekim</v>
      </c>
    </row>
    <row r="1080" spans="1:10">
      <c r="A1080">
        <v>1079</v>
      </c>
      <c r="B1080">
        <v>6</v>
      </c>
      <c r="C1080" s="4">
        <v>45493</v>
      </c>
      <c r="D1080" t="s">
        <v>1795</v>
      </c>
      <c r="E1080" t="s">
        <v>1793</v>
      </c>
      <c r="F1080" t="s">
        <v>1797</v>
      </c>
      <c r="G1080" t="str">
        <f>YEAR(tblSiparisler[[#This Row],[SiparisTarihi]])&amp;"-"&amp;TEXT(MONTH(tblSiparisler[[#This Row],[SiparisTarihi]]),"00")</f>
        <v>2024-07</v>
      </c>
      <c r="H1080">
        <f>YEAR(tblSiparisler[[#This Row],[SiparisTarihi]])</f>
        <v>2024</v>
      </c>
      <c r="I1080">
        <f>MONTH(tblSiparisler[[#This Row],[SiparisTarihi]])</f>
        <v>7</v>
      </c>
      <c r="J1080" s="18" t="str">
        <f>CHOOSE(tblSiparisler[[#This Row],[AyNo]],"Ocak","Şubat","Mart","Nisan","Mayıs","Haziran","Temmuz","Ağustos","Eylül","Ekim","Kasım","Aralık")</f>
        <v>Temmuz</v>
      </c>
    </row>
    <row r="1081" spans="1:10">
      <c r="A1081">
        <v>1080</v>
      </c>
      <c r="B1081">
        <v>642</v>
      </c>
      <c r="C1081" s="4">
        <v>45568</v>
      </c>
      <c r="D1081" t="s">
        <v>1792</v>
      </c>
      <c r="E1081" t="s">
        <v>1793</v>
      </c>
      <c r="F1081" t="s">
        <v>1797</v>
      </c>
      <c r="G1081" t="str">
        <f>YEAR(tblSiparisler[[#This Row],[SiparisTarihi]])&amp;"-"&amp;TEXT(MONTH(tblSiparisler[[#This Row],[SiparisTarihi]]),"00")</f>
        <v>2024-10</v>
      </c>
      <c r="H1081">
        <f>YEAR(tblSiparisler[[#This Row],[SiparisTarihi]])</f>
        <v>2024</v>
      </c>
      <c r="I1081">
        <f>MONTH(tblSiparisler[[#This Row],[SiparisTarihi]])</f>
        <v>10</v>
      </c>
      <c r="J1081" s="18" t="str">
        <f>CHOOSE(tblSiparisler[[#This Row],[AyNo]],"Ocak","Şubat","Mart","Nisan","Mayıs","Haziran","Temmuz","Ağustos","Eylül","Ekim","Kasım","Aralık")</f>
        <v>Ekim</v>
      </c>
    </row>
    <row r="1082" spans="1:10">
      <c r="A1082">
        <v>1081</v>
      </c>
      <c r="B1082">
        <v>611</v>
      </c>
      <c r="C1082" s="4">
        <v>45355</v>
      </c>
      <c r="D1082" t="s">
        <v>1792</v>
      </c>
      <c r="E1082" t="s">
        <v>1793</v>
      </c>
      <c r="F1082" t="s">
        <v>1794</v>
      </c>
      <c r="G1082" t="str">
        <f>YEAR(tblSiparisler[[#This Row],[SiparisTarihi]])&amp;"-"&amp;TEXT(MONTH(tblSiparisler[[#This Row],[SiparisTarihi]]),"00")</f>
        <v>2024-03</v>
      </c>
      <c r="H1082">
        <f>YEAR(tblSiparisler[[#This Row],[SiparisTarihi]])</f>
        <v>2024</v>
      </c>
      <c r="I1082">
        <f>MONTH(tblSiparisler[[#This Row],[SiparisTarihi]])</f>
        <v>3</v>
      </c>
      <c r="J1082" s="18" t="str">
        <f>CHOOSE(tblSiparisler[[#This Row],[AyNo]],"Ocak","Şubat","Mart","Nisan","Mayıs","Haziran","Temmuz","Ağustos","Eylül","Ekim","Kasım","Aralık")</f>
        <v>Mart</v>
      </c>
    </row>
    <row r="1083" spans="1:10">
      <c r="A1083">
        <v>1082</v>
      </c>
      <c r="B1083">
        <v>139</v>
      </c>
      <c r="C1083" s="4">
        <v>45861</v>
      </c>
      <c r="D1083" t="s">
        <v>1796</v>
      </c>
      <c r="E1083" t="s">
        <v>1793</v>
      </c>
      <c r="F1083" t="s">
        <v>1799</v>
      </c>
      <c r="G1083" t="str">
        <f>YEAR(tblSiparisler[[#This Row],[SiparisTarihi]])&amp;"-"&amp;TEXT(MONTH(tblSiparisler[[#This Row],[SiparisTarihi]]),"00")</f>
        <v>2025-07</v>
      </c>
      <c r="H1083">
        <f>YEAR(tblSiparisler[[#This Row],[SiparisTarihi]])</f>
        <v>2025</v>
      </c>
      <c r="I1083">
        <f>MONTH(tblSiparisler[[#This Row],[SiparisTarihi]])</f>
        <v>7</v>
      </c>
      <c r="J1083" s="18" t="str">
        <f>CHOOSE(tblSiparisler[[#This Row],[AyNo]],"Ocak","Şubat","Mart","Nisan","Mayıs","Haziran","Temmuz","Ağustos","Eylül","Ekim","Kasım","Aralık")</f>
        <v>Temmuz</v>
      </c>
    </row>
    <row r="1084" spans="1:10">
      <c r="A1084">
        <v>1083</v>
      </c>
      <c r="B1084">
        <v>262</v>
      </c>
      <c r="C1084" s="4">
        <v>45408</v>
      </c>
      <c r="D1084" t="s">
        <v>1801</v>
      </c>
      <c r="E1084" t="s">
        <v>1802</v>
      </c>
      <c r="F1084" t="s">
        <v>1799</v>
      </c>
      <c r="G1084" t="str">
        <f>YEAR(tblSiparisler[[#This Row],[SiparisTarihi]])&amp;"-"&amp;TEXT(MONTH(tblSiparisler[[#This Row],[SiparisTarihi]]),"00")</f>
        <v>2024-04</v>
      </c>
      <c r="H1084">
        <f>YEAR(tblSiparisler[[#This Row],[SiparisTarihi]])</f>
        <v>2024</v>
      </c>
      <c r="I1084">
        <f>MONTH(tblSiparisler[[#This Row],[SiparisTarihi]])</f>
        <v>4</v>
      </c>
      <c r="J1084" s="18" t="str">
        <f>CHOOSE(tblSiparisler[[#This Row],[AyNo]],"Ocak","Şubat","Mart","Nisan","Mayıs","Haziran","Temmuz","Ağustos","Eylül","Ekim","Kasım","Aralık")</f>
        <v>Nisan</v>
      </c>
    </row>
    <row r="1085" spans="1:10">
      <c r="A1085">
        <v>1084</v>
      </c>
      <c r="B1085">
        <v>123</v>
      </c>
      <c r="C1085" s="4">
        <v>45523</v>
      </c>
      <c r="D1085" t="s">
        <v>1795</v>
      </c>
      <c r="E1085" t="s">
        <v>1793</v>
      </c>
      <c r="F1085" t="s">
        <v>1794</v>
      </c>
      <c r="G1085" t="str">
        <f>YEAR(tblSiparisler[[#This Row],[SiparisTarihi]])&amp;"-"&amp;TEXT(MONTH(tblSiparisler[[#This Row],[SiparisTarihi]]),"00")</f>
        <v>2024-08</v>
      </c>
      <c r="H1085">
        <f>YEAR(tblSiparisler[[#This Row],[SiparisTarihi]])</f>
        <v>2024</v>
      </c>
      <c r="I1085">
        <f>MONTH(tblSiparisler[[#This Row],[SiparisTarihi]])</f>
        <v>8</v>
      </c>
      <c r="J1085" s="18" t="str">
        <f>CHOOSE(tblSiparisler[[#This Row],[AyNo]],"Ocak","Şubat","Mart","Nisan","Mayıs","Haziran","Temmuz","Ağustos","Eylül","Ekim","Kasım","Aralık")</f>
        <v>Ağustos</v>
      </c>
    </row>
    <row r="1086" spans="1:10">
      <c r="A1086">
        <v>1085</v>
      </c>
      <c r="B1086">
        <v>318</v>
      </c>
      <c r="C1086" s="4">
        <v>45785</v>
      </c>
      <c r="D1086" t="s">
        <v>1792</v>
      </c>
      <c r="E1086" t="s">
        <v>1793</v>
      </c>
      <c r="F1086" t="s">
        <v>1797</v>
      </c>
      <c r="G1086" t="str">
        <f>YEAR(tblSiparisler[[#This Row],[SiparisTarihi]])&amp;"-"&amp;TEXT(MONTH(tblSiparisler[[#This Row],[SiparisTarihi]]),"00")</f>
        <v>2025-05</v>
      </c>
      <c r="H1086">
        <f>YEAR(tblSiparisler[[#This Row],[SiparisTarihi]])</f>
        <v>2025</v>
      </c>
      <c r="I1086">
        <f>MONTH(tblSiparisler[[#This Row],[SiparisTarihi]])</f>
        <v>5</v>
      </c>
      <c r="J1086" s="18" t="str">
        <f>CHOOSE(tblSiparisler[[#This Row],[AyNo]],"Ocak","Şubat","Mart","Nisan","Mayıs","Haziran","Temmuz","Ağustos","Eylül","Ekim","Kasım","Aralık")</f>
        <v>Mayıs</v>
      </c>
    </row>
    <row r="1087" spans="1:10">
      <c r="A1087">
        <v>1086</v>
      </c>
      <c r="B1087">
        <v>370</v>
      </c>
      <c r="C1087" s="4">
        <v>45747</v>
      </c>
      <c r="D1087" t="s">
        <v>1796</v>
      </c>
      <c r="E1087" t="s">
        <v>1793</v>
      </c>
      <c r="F1087" t="s">
        <v>1799</v>
      </c>
      <c r="G1087" t="str">
        <f>YEAR(tblSiparisler[[#This Row],[SiparisTarihi]])&amp;"-"&amp;TEXT(MONTH(tblSiparisler[[#This Row],[SiparisTarihi]]),"00")</f>
        <v>2025-03</v>
      </c>
      <c r="H1087">
        <f>YEAR(tblSiparisler[[#This Row],[SiparisTarihi]])</f>
        <v>2025</v>
      </c>
      <c r="I1087">
        <f>MONTH(tblSiparisler[[#This Row],[SiparisTarihi]])</f>
        <v>3</v>
      </c>
      <c r="J1087" s="18" t="str">
        <f>CHOOSE(tblSiparisler[[#This Row],[AyNo]],"Ocak","Şubat","Mart","Nisan","Mayıs","Haziran","Temmuz","Ağustos","Eylül","Ekim","Kasım","Aralık")</f>
        <v>Mart</v>
      </c>
    </row>
    <row r="1088" spans="1:10">
      <c r="A1088">
        <v>1087</v>
      </c>
      <c r="B1088">
        <v>141</v>
      </c>
      <c r="C1088" s="4">
        <v>45983</v>
      </c>
      <c r="D1088" t="s">
        <v>1792</v>
      </c>
      <c r="E1088" t="s">
        <v>1793</v>
      </c>
      <c r="F1088" t="s">
        <v>1794</v>
      </c>
      <c r="G1088" t="str">
        <f>YEAR(tblSiparisler[[#This Row],[SiparisTarihi]])&amp;"-"&amp;TEXT(MONTH(tblSiparisler[[#This Row],[SiparisTarihi]]),"00")</f>
        <v>2025-11</v>
      </c>
      <c r="H1088">
        <f>YEAR(tblSiparisler[[#This Row],[SiparisTarihi]])</f>
        <v>2025</v>
      </c>
      <c r="I1088">
        <f>MONTH(tblSiparisler[[#This Row],[SiparisTarihi]])</f>
        <v>11</v>
      </c>
      <c r="J1088" s="18" t="str">
        <f>CHOOSE(tblSiparisler[[#This Row],[AyNo]],"Ocak","Şubat","Mart","Nisan","Mayıs","Haziran","Temmuz","Ağustos","Eylül","Ekim","Kasım","Aralık")</f>
        <v>Kasım</v>
      </c>
    </row>
    <row r="1089" spans="1:10">
      <c r="A1089">
        <v>1088</v>
      </c>
      <c r="B1089">
        <v>658</v>
      </c>
      <c r="C1089" s="4">
        <v>45433</v>
      </c>
      <c r="D1089" t="s">
        <v>1792</v>
      </c>
      <c r="E1089" t="s">
        <v>1793</v>
      </c>
      <c r="F1089" t="s">
        <v>1794</v>
      </c>
      <c r="G1089" t="str">
        <f>YEAR(tblSiparisler[[#This Row],[SiparisTarihi]])&amp;"-"&amp;TEXT(MONTH(tblSiparisler[[#This Row],[SiparisTarihi]]),"00")</f>
        <v>2024-05</v>
      </c>
      <c r="H1089">
        <f>YEAR(tblSiparisler[[#This Row],[SiparisTarihi]])</f>
        <v>2024</v>
      </c>
      <c r="I1089">
        <f>MONTH(tblSiparisler[[#This Row],[SiparisTarihi]])</f>
        <v>5</v>
      </c>
      <c r="J1089" s="18" t="str">
        <f>CHOOSE(tblSiparisler[[#This Row],[AyNo]],"Ocak","Şubat","Mart","Nisan","Mayıs","Haziran","Temmuz","Ağustos","Eylül","Ekim","Kasım","Aralık")</f>
        <v>Mayıs</v>
      </c>
    </row>
    <row r="1090" spans="1:10">
      <c r="A1090">
        <v>1089</v>
      </c>
      <c r="B1090">
        <v>590</v>
      </c>
      <c r="C1090" s="4">
        <v>45431</v>
      </c>
      <c r="D1090" t="s">
        <v>1792</v>
      </c>
      <c r="E1090" t="s">
        <v>1793</v>
      </c>
      <c r="F1090" t="s">
        <v>1797</v>
      </c>
      <c r="G1090" t="str">
        <f>YEAR(tblSiparisler[[#This Row],[SiparisTarihi]])&amp;"-"&amp;TEXT(MONTH(tblSiparisler[[#This Row],[SiparisTarihi]]),"00")</f>
        <v>2024-05</v>
      </c>
      <c r="H1090">
        <f>YEAR(tblSiparisler[[#This Row],[SiparisTarihi]])</f>
        <v>2024</v>
      </c>
      <c r="I1090">
        <f>MONTH(tblSiparisler[[#This Row],[SiparisTarihi]])</f>
        <v>5</v>
      </c>
      <c r="J1090" s="18" t="str">
        <f>CHOOSE(tblSiparisler[[#This Row],[AyNo]],"Ocak","Şubat","Mart","Nisan","Mayıs","Haziran","Temmuz","Ağustos","Eylül","Ekim","Kasım","Aralık")</f>
        <v>Mayıs</v>
      </c>
    </row>
    <row r="1091" spans="1:10">
      <c r="A1091">
        <v>1090</v>
      </c>
      <c r="B1091">
        <v>309</v>
      </c>
      <c r="C1091" s="4">
        <v>45314</v>
      </c>
      <c r="D1091" t="s">
        <v>1792</v>
      </c>
      <c r="E1091" t="s">
        <v>1793</v>
      </c>
      <c r="F1091" t="s">
        <v>1794</v>
      </c>
      <c r="G1091" t="str">
        <f>YEAR(tblSiparisler[[#This Row],[SiparisTarihi]])&amp;"-"&amp;TEXT(MONTH(tblSiparisler[[#This Row],[SiparisTarihi]]),"00")</f>
        <v>2024-01</v>
      </c>
      <c r="H1091">
        <f>YEAR(tblSiparisler[[#This Row],[SiparisTarihi]])</f>
        <v>2024</v>
      </c>
      <c r="I1091">
        <f>MONTH(tblSiparisler[[#This Row],[SiparisTarihi]])</f>
        <v>1</v>
      </c>
      <c r="J1091" s="18" t="str">
        <f>CHOOSE(tblSiparisler[[#This Row],[AyNo]],"Ocak","Şubat","Mart","Nisan","Mayıs","Haziran","Temmuz","Ağustos","Eylül","Ekim","Kasım","Aralık")</f>
        <v>Ocak</v>
      </c>
    </row>
    <row r="1092" spans="1:10">
      <c r="A1092">
        <v>1091</v>
      </c>
      <c r="B1092">
        <v>675</v>
      </c>
      <c r="C1092" s="4">
        <v>45583</v>
      </c>
      <c r="D1092" t="s">
        <v>1792</v>
      </c>
      <c r="E1092" t="s">
        <v>1793</v>
      </c>
      <c r="F1092" t="s">
        <v>1794</v>
      </c>
      <c r="G1092" t="str">
        <f>YEAR(tblSiparisler[[#This Row],[SiparisTarihi]])&amp;"-"&amp;TEXT(MONTH(tblSiparisler[[#This Row],[SiparisTarihi]]),"00")</f>
        <v>2024-10</v>
      </c>
      <c r="H1092">
        <f>YEAR(tblSiparisler[[#This Row],[SiparisTarihi]])</f>
        <v>2024</v>
      </c>
      <c r="I1092">
        <f>MONTH(tblSiparisler[[#This Row],[SiparisTarihi]])</f>
        <v>10</v>
      </c>
      <c r="J1092" s="18" t="str">
        <f>CHOOSE(tblSiparisler[[#This Row],[AyNo]],"Ocak","Şubat","Mart","Nisan","Mayıs","Haziran","Temmuz","Ağustos","Eylül","Ekim","Kasım","Aralık")</f>
        <v>Ekim</v>
      </c>
    </row>
    <row r="1093" spans="1:10">
      <c r="A1093">
        <v>1092</v>
      </c>
      <c r="B1093">
        <v>427</v>
      </c>
      <c r="C1093" s="4">
        <v>45681</v>
      </c>
      <c r="D1093" t="s">
        <v>1792</v>
      </c>
      <c r="E1093" t="s">
        <v>1793</v>
      </c>
      <c r="F1093" t="s">
        <v>1797</v>
      </c>
      <c r="G1093" t="str">
        <f>YEAR(tblSiparisler[[#This Row],[SiparisTarihi]])&amp;"-"&amp;TEXT(MONTH(tblSiparisler[[#This Row],[SiparisTarihi]]),"00")</f>
        <v>2025-01</v>
      </c>
      <c r="H1093">
        <f>YEAR(tblSiparisler[[#This Row],[SiparisTarihi]])</f>
        <v>2025</v>
      </c>
      <c r="I1093">
        <f>MONTH(tblSiparisler[[#This Row],[SiparisTarihi]])</f>
        <v>1</v>
      </c>
      <c r="J1093" s="18" t="str">
        <f>CHOOSE(tblSiparisler[[#This Row],[AyNo]],"Ocak","Şubat","Mart","Nisan","Mayıs","Haziran","Temmuz","Ağustos","Eylül","Ekim","Kasım","Aralık")</f>
        <v>Ocak</v>
      </c>
    </row>
    <row r="1094" spans="1:10">
      <c r="A1094">
        <v>1093</v>
      </c>
      <c r="B1094">
        <v>639</v>
      </c>
      <c r="C1094" s="4">
        <v>45302</v>
      </c>
      <c r="D1094" t="s">
        <v>1792</v>
      </c>
      <c r="E1094" t="s">
        <v>1793</v>
      </c>
      <c r="F1094" t="s">
        <v>1794</v>
      </c>
      <c r="G1094" t="str">
        <f>YEAR(tblSiparisler[[#This Row],[SiparisTarihi]])&amp;"-"&amp;TEXT(MONTH(tblSiparisler[[#This Row],[SiparisTarihi]]),"00")</f>
        <v>2024-01</v>
      </c>
      <c r="H1094">
        <f>YEAR(tblSiparisler[[#This Row],[SiparisTarihi]])</f>
        <v>2024</v>
      </c>
      <c r="I1094">
        <f>MONTH(tblSiparisler[[#This Row],[SiparisTarihi]])</f>
        <v>1</v>
      </c>
      <c r="J1094" s="18" t="str">
        <f>CHOOSE(tblSiparisler[[#This Row],[AyNo]],"Ocak","Şubat","Mart","Nisan","Mayıs","Haziran","Temmuz","Ağustos","Eylül","Ekim","Kasım","Aralık")</f>
        <v>Ocak</v>
      </c>
    </row>
    <row r="1095" spans="1:10">
      <c r="A1095">
        <v>1094</v>
      </c>
      <c r="B1095">
        <v>31</v>
      </c>
      <c r="C1095" s="4">
        <v>45786</v>
      </c>
      <c r="D1095" t="s">
        <v>1792</v>
      </c>
      <c r="E1095" t="s">
        <v>1793</v>
      </c>
      <c r="F1095" t="s">
        <v>1794</v>
      </c>
      <c r="G1095" t="str">
        <f>YEAR(tblSiparisler[[#This Row],[SiparisTarihi]])&amp;"-"&amp;TEXT(MONTH(tblSiparisler[[#This Row],[SiparisTarihi]]),"00")</f>
        <v>2025-05</v>
      </c>
      <c r="H1095">
        <f>YEAR(tblSiparisler[[#This Row],[SiparisTarihi]])</f>
        <v>2025</v>
      </c>
      <c r="I1095">
        <f>MONTH(tblSiparisler[[#This Row],[SiparisTarihi]])</f>
        <v>5</v>
      </c>
      <c r="J1095" s="18" t="str">
        <f>CHOOSE(tblSiparisler[[#This Row],[AyNo]],"Ocak","Şubat","Mart","Nisan","Mayıs","Haziran","Temmuz","Ağustos","Eylül","Ekim","Kasım","Aralık")</f>
        <v>Mayıs</v>
      </c>
    </row>
    <row r="1096" spans="1:10">
      <c r="A1096">
        <v>1095</v>
      </c>
      <c r="B1096">
        <v>14</v>
      </c>
      <c r="C1096" s="4">
        <v>45749</v>
      </c>
      <c r="D1096" t="s">
        <v>1795</v>
      </c>
      <c r="E1096" t="s">
        <v>1798</v>
      </c>
      <c r="F1096" t="s">
        <v>1797</v>
      </c>
      <c r="G1096" t="str">
        <f>YEAR(tblSiparisler[[#This Row],[SiparisTarihi]])&amp;"-"&amp;TEXT(MONTH(tblSiparisler[[#This Row],[SiparisTarihi]]),"00")</f>
        <v>2025-04</v>
      </c>
      <c r="H1096">
        <f>YEAR(tblSiparisler[[#This Row],[SiparisTarihi]])</f>
        <v>2025</v>
      </c>
      <c r="I1096">
        <f>MONTH(tblSiparisler[[#This Row],[SiparisTarihi]])</f>
        <v>4</v>
      </c>
      <c r="J1096" s="18" t="str">
        <f>CHOOSE(tblSiparisler[[#This Row],[AyNo]],"Ocak","Şubat","Mart","Nisan","Mayıs","Haziran","Temmuz","Ağustos","Eylül","Ekim","Kasım","Aralık")</f>
        <v>Nisan</v>
      </c>
    </row>
    <row r="1097" spans="1:10">
      <c r="A1097">
        <v>1096</v>
      </c>
      <c r="B1097">
        <v>79</v>
      </c>
      <c r="C1097" s="4">
        <v>45902</v>
      </c>
      <c r="D1097" t="s">
        <v>1792</v>
      </c>
      <c r="E1097" t="s">
        <v>1793</v>
      </c>
      <c r="F1097" t="s">
        <v>1799</v>
      </c>
      <c r="G1097" t="str">
        <f>YEAR(tblSiparisler[[#This Row],[SiparisTarihi]])&amp;"-"&amp;TEXT(MONTH(tblSiparisler[[#This Row],[SiparisTarihi]]),"00")</f>
        <v>2025-09</v>
      </c>
      <c r="H1097">
        <f>YEAR(tblSiparisler[[#This Row],[SiparisTarihi]])</f>
        <v>2025</v>
      </c>
      <c r="I1097">
        <f>MONTH(tblSiparisler[[#This Row],[SiparisTarihi]])</f>
        <v>9</v>
      </c>
      <c r="J1097" s="18" t="str">
        <f>CHOOSE(tblSiparisler[[#This Row],[AyNo]],"Ocak","Şubat","Mart","Nisan","Mayıs","Haziran","Temmuz","Ağustos","Eylül","Ekim","Kasım","Aralık")</f>
        <v>Eylül</v>
      </c>
    </row>
    <row r="1098" spans="1:10">
      <c r="A1098">
        <v>1097</v>
      </c>
      <c r="B1098">
        <v>521</v>
      </c>
      <c r="C1098" s="4">
        <v>45835</v>
      </c>
      <c r="D1098" t="s">
        <v>1792</v>
      </c>
      <c r="E1098" t="s">
        <v>1793</v>
      </c>
      <c r="F1098" t="s">
        <v>1794</v>
      </c>
      <c r="G1098" t="str">
        <f>YEAR(tblSiparisler[[#This Row],[SiparisTarihi]])&amp;"-"&amp;TEXT(MONTH(tblSiparisler[[#This Row],[SiparisTarihi]]),"00")</f>
        <v>2025-06</v>
      </c>
      <c r="H1098">
        <f>YEAR(tblSiparisler[[#This Row],[SiparisTarihi]])</f>
        <v>2025</v>
      </c>
      <c r="I1098">
        <f>MONTH(tblSiparisler[[#This Row],[SiparisTarihi]])</f>
        <v>6</v>
      </c>
      <c r="J1098" s="18" t="str">
        <f>CHOOSE(tblSiparisler[[#This Row],[AyNo]],"Ocak","Şubat","Mart","Nisan","Mayıs","Haziran","Temmuz","Ağustos","Eylül","Ekim","Kasım","Aralık")</f>
        <v>Haziran</v>
      </c>
    </row>
    <row r="1099" spans="1:10">
      <c r="A1099">
        <v>1098</v>
      </c>
      <c r="B1099">
        <v>548</v>
      </c>
      <c r="C1099" s="4">
        <v>45340</v>
      </c>
      <c r="D1099" t="s">
        <v>1792</v>
      </c>
      <c r="E1099" t="s">
        <v>1798</v>
      </c>
      <c r="F1099" t="s">
        <v>1797</v>
      </c>
      <c r="G1099" t="str">
        <f>YEAR(tblSiparisler[[#This Row],[SiparisTarihi]])&amp;"-"&amp;TEXT(MONTH(tblSiparisler[[#This Row],[SiparisTarihi]]),"00")</f>
        <v>2024-02</v>
      </c>
      <c r="H1099">
        <f>YEAR(tblSiparisler[[#This Row],[SiparisTarihi]])</f>
        <v>2024</v>
      </c>
      <c r="I1099">
        <f>MONTH(tblSiparisler[[#This Row],[SiparisTarihi]])</f>
        <v>2</v>
      </c>
      <c r="J1099" s="18" t="str">
        <f>CHOOSE(tblSiparisler[[#This Row],[AyNo]],"Ocak","Şubat","Mart","Nisan","Mayıs","Haziran","Temmuz","Ağustos","Eylül","Ekim","Kasım","Aralık")</f>
        <v>Şubat</v>
      </c>
    </row>
    <row r="1100" spans="1:10">
      <c r="A1100">
        <v>1099</v>
      </c>
      <c r="B1100">
        <v>724</v>
      </c>
      <c r="C1100" s="4">
        <v>45917</v>
      </c>
      <c r="D1100" t="s">
        <v>1795</v>
      </c>
      <c r="E1100" t="s">
        <v>1798</v>
      </c>
      <c r="F1100" t="s">
        <v>1797</v>
      </c>
      <c r="G1100" t="str">
        <f>YEAR(tblSiparisler[[#This Row],[SiparisTarihi]])&amp;"-"&amp;TEXT(MONTH(tblSiparisler[[#This Row],[SiparisTarihi]]),"00")</f>
        <v>2025-09</v>
      </c>
      <c r="H1100">
        <f>YEAR(tblSiparisler[[#This Row],[SiparisTarihi]])</f>
        <v>2025</v>
      </c>
      <c r="I1100">
        <f>MONTH(tblSiparisler[[#This Row],[SiparisTarihi]])</f>
        <v>9</v>
      </c>
      <c r="J1100" s="18" t="str">
        <f>CHOOSE(tblSiparisler[[#This Row],[AyNo]],"Ocak","Şubat","Mart","Nisan","Mayıs","Haziran","Temmuz","Ağustos","Eylül","Ekim","Kasım","Aralık")</f>
        <v>Eylül</v>
      </c>
    </row>
    <row r="1101" spans="1:10">
      <c r="A1101">
        <v>1100</v>
      </c>
      <c r="B1101">
        <v>546</v>
      </c>
      <c r="C1101" s="4">
        <v>45625</v>
      </c>
      <c r="D1101" t="s">
        <v>1792</v>
      </c>
      <c r="E1101" t="s">
        <v>1793</v>
      </c>
      <c r="F1101" t="s">
        <v>1797</v>
      </c>
      <c r="G1101" t="str">
        <f>YEAR(tblSiparisler[[#This Row],[SiparisTarihi]])&amp;"-"&amp;TEXT(MONTH(tblSiparisler[[#This Row],[SiparisTarihi]]),"00")</f>
        <v>2024-11</v>
      </c>
      <c r="H1101">
        <f>YEAR(tblSiparisler[[#This Row],[SiparisTarihi]])</f>
        <v>2024</v>
      </c>
      <c r="I1101">
        <f>MONTH(tblSiparisler[[#This Row],[SiparisTarihi]])</f>
        <v>11</v>
      </c>
      <c r="J1101" s="18" t="str">
        <f>CHOOSE(tblSiparisler[[#This Row],[AyNo]],"Ocak","Şubat","Mart","Nisan","Mayıs","Haziran","Temmuz","Ağustos","Eylül","Ekim","Kasım","Aralık")</f>
        <v>Kasım</v>
      </c>
    </row>
    <row r="1102" spans="1:10">
      <c r="A1102">
        <v>1101</v>
      </c>
      <c r="B1102">
        <v>7</v>
      </c>
      <c r="C1102" s="4">
        <v>45375</v>
      </c>
      <c r="D1102" t="s">
        <v>1796</v>
      </c>
      <c r="E1102" t="s">
        <v>1793</v>
      </c>
      <c r="F1102" t="s">
        <v>1794</v>
      </c>
      <c r="G1102" t="str">
        <f>YEAR(tblSiparisler[[#This Row],[SiparisTarihi]])&amp;"-"&amp;TEXT(MONTH(tblSiparisler[[#This Row],[SiparisTarihi]]),"00")</f>
        <v>2024-03</v>
      </c>
      <c r="H1102">
        <f>YEAR(tblSiparisler[[#This Row],[SiparisTarihi]])</f>
        <v>2024</v>
      </c>
      <c r="I1102">
        <f>MONTH(tblSiparisler[[#This Row],[SiparisTarihi]])</f>
        <v>3</v>
      </c>
      <c r="J1102" s="18" t="str">
        <f>CHOOSE(tblSiparisler[[#This Row],[AyNo]],"Ocak","Şubat","Mart","Nisan","Mayıs","Haziran","Temmuz","Ağustos","Eylül","Ekim","Kasım","Aralık")</f>
        <v>Mart</v>
      </c>
    </row>
    <row r="1103" spans="1:10">
      <c r="A1103">
        <v>1102</v>
      </c>
      <c r="B1103">
        <v>4</v>
      </c>
      <c r="C1103" s="4">
        <v>45547</v>
      </c>
      <c r="D1103" t="s">
        <v>1792</v>
      </c>
      <c r="E1103" t="s">
        <v>1793</v>
      </c>
      <c r="F1103" t="s">
        <v>1799</v>
      </c>
      <c r="G1103" t="str">
        <f>YEAR(tblSiparisler[[#This Row],[SiparisTarihi]])&amp;"-"&amp;TEXT(MONTH(tblSiparisler[[#This Row],[SiparisTarihi]]),"00")</f>
        <v>2024-09</v>
      </c>
      <c r="H1103">
        <f>YEAR(tblSiparisler[[#This Row],[SiparisTarihi]])</f>
        <v>2024</v>
      </c>
      <c r="I1103">
        <f>MONTH(tblSiparisler[[#This Row],[SiparisTarihi]])</f>
        <v>9</v>
      </c>
      <c r="J1103" s="18" t="str">
        <f>CHOOSE(tblSiparisler[[#This Row],[AyNo]],"Ocak","Şubat","Mart","Nisan","Mayıs","Haziran","Temmuz","Ağustos","Eylül","Ekim","Kasım","Aralık")</f>
        <v>Eylül</v>
      </c>
    </row>
    <row r="1104" spans="1:10">
      <c r="A1104">
        <v>1103</v>
      </c>
      <c r="B1104">
        <v>539</v>
      </c>
      <c r="C1104" s="4">
        <v>45859</v>
      </c>
      <c r="D1104" t="s">
        <v>1792</v>
      </c>
      <c r="E1104" t="s">
        <v>1793</v>
      </c>
      <c r="F1104" t="s">
        <v>1794</v>
      </c>
      <c r="G1104" t="str">
        <f>YEAR(tblSiparisler[[#This Row],[SiparisTarihi]])&amp;"-"&amp;TEXT(MONTH(tblSiparisler[[#This Row],[SiparisTarihi]]),"00")</f>
        <v>2025-07</v>
      </c>
      <c r="H1104">
        <f>YEAR(tblSiparisler[[#This Row],[SiparisTarihi]])</f>
        <v>2025</v>
      </c>
      <c r="I1104">
        <f>MONTH(tblSiparisler[[#This Row],[SiparisTarihi]])</f>
        <v>7</v>
      </c>
      <c r="J1104" s="18" t="str">
        <f>CHOOSE(tblSiparisler[[#This Row],[AyNo]],"Ocak","Şubat","Mart","Nisan","Mayıs","Haziran","Temmuz","Ağustos","Eylül","Ekim","Kasım","Aralık")</f>
        <v>Temmuz</v>
      </c>
    </row>
    <row r="1105" spans="1:10">
      <c r="A1105">
        <v>1104</v>
      </c>
      <c r="B1105">
        <v>318</v>
      </c>
      <c r="C1105" s="4">
        <v>45806</v>
      </c>
      <c r="D1105" t="s">
        <v>1792</v>
      </c>
      <c r="E1105" t="s">
        <v>1793</v>
      </c>
      <c r="F1105" t="s">
        <v>1797</v>
      </c>
      <c r="G1105" t="str">
        <f>YEAR(tblSiparisler[[#This Row],[SiparisTarihi]])&amp;"-"&amp;TEXT(MONTH(tblSiparisler[[#This Row],[SiparisTarihi]]),"00")</f>
        <v>2025-05</v>
      </c>
      <c r="H1105">
        <f>YEAR(tblSiparisler[[#This Row],[SiparisTarihi]])</f>
        <v>2025</v>
      </c>
      <c r="I1105">
        <f>MONTH(tblSiparisler[[#This Row],[SiparisTarihi]])</f>
        <v>5</v>
      </c>
      <c r="J1105" s="18" t="str">
        <f>CHOOSE(tblSiparisler[[#This Row],[AyNo]],"Ocak","Şubat","Mart","Nisan","Mayıs","Haziran","Temmuz","Ağustos","Eylül","Ekim","Kasım","Aralık")</f>
        <v>Mayıs</v>
      </c>
    </row>
    <row r="1106" spans="1:10">
      <c r="A1106">
        <v>1105</v>
      </c>
      <c r="B1106">
        <v>282</v>
      </c>
      <c r="C1106" s="4">
        <v>45905</v>
      </c>
      <c r="D1106" t="s">
        <v>1792</v>
      </c>
      <c r="E1106" t="s">
        <v>1793</v>
      </c>
      <c r="F1106" t="s">
        <v>1797</v>
      </c>
      <c r="G1106" t="str">
        <f>YEAR(tblSiparisler[[#This Row],[SiparisTarihi]])&amp;"-"&amp;TEXT(MONTH(tblSiparisler[[#This Row],[SiparisTarihi]]),"00")</f>
        <v>2025-09</v>
      </c>
      <c r="H1106">
        <f>YEAR(tblSiparisler[[#This Row],[SiparisTarihi]])</f>
        <v>2025</v>
      </c>
      <c r="I1106">
        <f>MONTH(tblSiparisler[[#This Row],[SiparisTarihi]])</f>
        <v>9</v>
      </c>
      <c r="J1106" s="18" t="str">
        <f>CHOOSE(tblSiparisler[[#This Row],[AyNo]],"Ocak","Şubat","Mart","Nisan","Mayıs","Haziran","Temmuz","Ağustos","Eylül","Ekim","Kasım","Aralık")</f>
        <v>Eylül</v>
      </c>
    </row>
    <row r="1107" spans="1:10">
      <c r="A1107">
        <v>1106</v>
      </c>
      <c r="B1107">
        <v>585</v>
      </c>
      <c r="C1107" s="4">
        <v>45406</v>
      </c>
      <c r="D1107" t="s">
        <v>1801</v>
      </c>
      <c r="E1107" t="s">
        <v>1800</v>
      </c>
      <c r="F1107" t="s">
        <v>1797</v>
      </c>
      <c r="G1107" t="str">
        <f>YEAR(tblSiparisler[[#This Row],[SiparisTarihi]])&amp;"-"&amp;TEXT(MONTH(tblSiparisler[[#This Row],[SiparisTarihi]]),"00")</f>
        <v>2024-04</v>
      </c>
      <c r="H1107">
        <f>YEAR(tblSiparisler[[#This Row],[SiparisTarihi]])</f>
        <v>2024</v>
      </c>
      <c r="I1107">
        <f>MONTH(tblSiparisler[[#This Row],[SiparisTarihi]])</f>
        <v>4</v>
      </c>
      <c r="J1107" s="18" t="str">
        <f>CHOOSE(tblSiparisler[[#This Row],[AyNo]],"Ocak","Şubat","Mart","Nisan","Mayıs","Haziran","Temmuz","Ağustos","Eylül","Ekim","Kasım","Aralık")</f>
        <v>Nisan</v>
      </c>
    </row>
    <row r="1108" spans="1:10">
      <c r="A1108">
        <v>1107</v>
      </c>
      <c r="B1108">
        <v>178</v>
      </c>
      <c r="C1108" s="4">
        <v>45814</v>
      </c>
      <c r="D1108" t="s">
        <v>1792</v>
      </c>
      <c r="E1108" t="s">
        <v>1793</v>
      </c>
      <c r="F1108" t="s">
        <v>1797</v>
      </c>
      <c r="G1108" t="str">
        <f>YEAR(tblSiparisler[[#This Row],[SiparisTarihi]])&amp;"-"&amp;TEXT(MONTH(tblSiparisler[[#This Row],[SiparisTarihi]]),"00")</f>
        <v>2025-06</v>
      </c>
      <c r="H1108">
        <f>YEAR(tblSiparisler[[#This Row],[SiparisTarihi]])</f>
        <v>2025</v>
      </c>
      <c r="I1108">
        <f>MONTH(tblSiparisler[[#This Row],[SiparisTarihi]])</f>
        <v>6</v>
      </c>
      <c r="J1108" s="18" t="str">
        <f>CHOOSE(tblSiparisler[[#This Row],[AyNo]],"Ocak","Şubat","Mart","Nisan","Mayıs","Haziran","Temmuz","Ağustos","Eylül","Ekim","Kasım","Aralık")</f>
        <v>Haziran</v>
      </c>
    </row>
    <row r="1109" spans="1:10">
      <c r="A1109">
        <v>1108</v>
      </c>
      <c r="B1109">
        <v>656</v>
      </c>
      <c r="C1109" s="4">
        <v>45825</v>
      </c>
      <c r="D1109" t="s">
        <v>1796</v>
      </c>
      <c r="E1109" t="s">
        <v>1802</v>
      </c>
      <c r="F1109" t="s">
        <v>1797</v>
      </c>
      <c r="G1109" t="str">
        <f>YEAR(tblSiparisler[[#This Row],[SiparisTarihi]])&amp;"-"&amp;TEXT(MONTH(tblSiparisler[[#This Row],[SiparisTarihi]]),"00")</f>
        <v>2025-06</v>
      </c>
      <c r="H1109">
        <f>YEAR(tblSiparisler[[#This Row],[SiparisTarihi]])</f>
        <v>2025</v>
      </c>
      <c r="I1109">
        <f>MONTH(tblSiparisler[[#This Row],[SiparisTarihi]])</f>
        <v>6</v>
      </c>
      <c r="J1109" s="18" t="str">
        <f>CHOOSE(tblSiparisler[[#This Row],[AyNo]],"Ocak","Şubat","Mart","Nisan","Mayıs","Haziran","Temmuz","Ağustos","Eylül","Ekim","Kasım","Aralık")</f>
        <v>Haziran</v>
      </c>
    </row>
    <row r="1110" spans="1:10">
      <c r="A1110">
        <v>1109</v>
      </c>
      <c r="B1110">
        <v>445</v>
      </c>
      <c r="C1110" s="4">
        <v>45653</v>
      </c>
      <c r="D1110" t="s">
        <v>1795</v>
      </c>
      <c r="E1110" t="s">
        <v>1793</v>
      </c>
      <c r="F1110" t="s">
        <v>1794</v>
      </c>
      <c r="G1110" t="str">
        <f>YEAR(tblSiparisler[[#This Row],[SiparisTarihi]])&amp;"-"&amp;TEXT(MONTH(tblSiparisler[[#This Row],[SiparisTarihi]]),"00")</f>
        <v>2024-12</v>
      </c>
      <c r="H1110">
        <f>YEAR(tblSiparisler[[#This Row],[SiparisTarihi]])</f>
        <v>2024</v>
      </c>
      <c r="I1110">
        <f>MONTH(tblSiparisler[[#This Row],[SiparisTarihi]])</f>
        <v>12</v>
      </c>
      <c r="J1110" s="18" t="str">
        <f>CHOOSE(tblSiparisler[[#This Row],[AyNo]],"Ocak","Şubat","Mart","Nisan","Mayıs","Haziran","Temmuz","Ağustos","Eylül","Ekim","Kasım","Aralık")</f>
        <v>Aralık</v>
      </c>
    </row>
    <row r="1111" spans="1:10">
      <c r="A1111">
        <v>1110</v>
      </c>
      <c r="B1111">
        <v>243</v>
      </c>
      <c r="C1111" s="4">
        <v>45417</v>
      </c>
      <c r="D1111" t="s">
        <v>1792</v>
      </c>
      <c r="E1111" t="s">
        <v>1793</v>
      </c>
      <c r="F1111" t="s">
        <v>1797</v>
      </c>
      <c r="G1111" t="str">
        <f>YEAR(tblSiparisler[[#This Row],[SiparisTarihi]])&amp;"-"&amp;TEXT(MONTH(tblSiparisler[[#This Row],[SiparisTarihi]]),"00")</f>
        <v>2024-05</v>
      </c>
      <c r="H1111">
        <f>YEAR(tblSiparisler[[#This Row],[SiparisTarihi]])</f>
        <v>2024</v>
      </c>
      <c r="I1111">
        <f>MONTH(tblSiparisler[[#This Row],[SiparisTarihi]])</f>
        <v>5</v>
      </c>
      <c r="J1111" s="18" t="str">
        <f>CHOOSE(tblSiparisler[[#This Row],[AyNo]],"Ocak","Şubat","Mart","Nisan","Mayıs","Haziran","Temmuz","Ağustos","Eylül","Ekim","Kasım","Aralık")</f>
        <v>Mayıs</v>
      </c>
    </row>
    <row r="1112" spans="1:10">
      <c r="A1112">
        <v>1111</v>
      </c>
      <c r="B1112">
        <v>82</v>
      </c>
      <c r="C1112" s="4">
        <v>45727</v>
      </c>
      <c r="D1112" t="s">
        <v>1795</v>
      </c>
      <c r="E1112" t="s">
        <v>1793</v>
      </c>
      <c r="F1112" t="s">
        <v>1797</v>
      </c>
      <c r="G1112" t="str">
        <f>YEAR(tblSiparisler[[#This Row],[SiparisTarihi]])&amp;"-"&amp;TEXT(MONTH(tblSiparisler[[#This Row],[SiparisTarihi]]),"00")</f>
        <v>2025-03</v>
      </c>
      <c r="H1112">
        <f>YEAR(tblSiparisler[[#This Row],[SiparisTarihi]])</f>
        <v>2025</v>
      </c>
      <c r="I1112">
        <f>MONTH(tblSiparisler[[#This Row],[SiparisTarihi]])</f>
        <v>3</v>
      </c>
      <c r="J1112" s="18" t="str">
        <f>CHOOSE(tblSiparisler[[#This Row],[AyNo]],"Ocak","Şubat","Mart","Nisan","Mayıs","Haziran","Temmuz","Ağustos","Eylül","Ekim","Kasım","Aralık")</f>
        <v>Mart</v>
      </c>
    </row>
    <row r="1113" spans="1:10">
      <c r="A1113">
        <v>1112</v>
      </c>
      <c r="B1113">
        <v>127</v>
      </c>
      <c r="C1113" s="4">
        <v>45699</v>
      </c>
      <c r="D1113" t="s">
        <v>1795</v>
      </c>
      <c r="E1113" t="s">
        <v>1793</v>
      </c>
      <c r="F1113" t="s">
        <v>1797</v>
      </c>
      <c r="G1113" t="str">
        <f>YEAR(tblSiparisler[[#This Row],[SiparisTarihi]])&amp;"-"&amp;TEXT(MONTH(tblSiparisler[[#This Row],[SiparisTarihi]]),"00")</f>
        <v>2025-02</v>
      </c>
      <c r="H1113">
        <f>YEAR(tblSiparisler[[#This Row],[SiparisTarihi]])</f>
        <v>2025</v>
      </c>
      <c r="I1113">
        <f>MONTH(tblSiparisler[[#This Row],[SiparisTarihi]])</f>
        <v>2</v>
      </c>
      <c r="J1113" s="18" t="str">
        <f>CHOOSE(tblSiparisler[[#This Row],[AyNo]],"Ocak","Şubat","Mart","Nisan","Mayıs","Haziran","Temmuz","Ağustos","Eylül","Ekim","Kasım","Aralık")</f>
        <v>Şubat</v>
      </c>
    </row>
    <row r="1114" spans="1:10">
      <c r="A1114">
        <v>1113</v>
      </c>
      <c r="B1114">
        <v>292</v>
      </c>
      <c r="C1114" s="4">
        <v>45732</v>
      </c>
      <c r="D1114" t="s">
        <v>1792</v>
      </c>
      <c r="E1114" t="s">
        <v>1798</v>
      </c>
      <c r="F1114" t="s">
        <v>1797</v>
      </c>
      <c r="G1114" t="str">
        <f>YEAR(tblSiparisler[[#This Row],[SiparisTarihi]])&amp;"-"&amp;TEXT(MONTH(tblSiparisler[[#This Row],[SiparisTarihi]]),"00")</f>
        <v>2025-03</v>
      </c>
      <c r="H1114">
        <f>YEAR(tblSiparisler[[#This Row],[SiparisTarihi]])</f>
        <v>2025</v>
      </c>
      <c r="I1114">
        <f>MONTH(tblSiparisler[[#This Row],[SiparisTarihi]])</f>
        <v>3</v>
      </c>
      <c r="J1114" s="18" t="str">
        <f>CHOOSE(tblSiparisler[[#This Row],[AyNo]],"Ocak","Şubat","Mart","Nisan","Mayıs","Haziran","Temmuz","Ağustos","Eylül","Ekim","Kasım","Aralık")</f>
        <v>Mart</v>
      </c>
    </row>
    <row r="1115" spans="1:10">
      <c r="A1115">
        <v>1114</v>
      </c>
      <c r="B1115">
        <v>15</v>
      </c>
      <c r="C1115" s="4">
        <v>45531</v>
      </c>
      <c r="D1115" t="s">
        <v>1801</v>
      </c>
      <c r="E1115" t="s">
        <v>1793</v>
      </c>
      <c r="F1115" t="s">
        <v>1797</v>
      </c>
      <c r="G1115" t="str">
        <f>YEAR(tblSiparisler[[#This Row],[SiparisTarihi]])&amp;"-"&amp;TEXT(MONTH(tblSiparisler[[#This Row],[SiparisTarihi]]),"00")</f>
        <v>2024-08</v>
      </c>
      <c r="H1115">
        <f>YEAR(tblSiparisler[[#This Row],[SiparisTarihi]])</f>
        <v>2024</v>
      </c>
      <c r="I1115">
        <f>MONTH(tblSiparisler[[#This Row],[SiparisTarihi]])</f>
        <v>8</v>
      </c>
      <c r="J1115" s="18" t="str">
        <f>CHOOSE(tblSiparisler[[#This Row],[AyNo]],"Ocak","Şubat","Mart","Nisan","Mayıs","Haziran","Temmuz","Ağustos","Eylül","Ekim","Kasım","Aralık")</f>
        <v>Ağustos</v>
      </c>
    </row>
    <row r="1116" spans="1:10">
      <c r="A1116">
        <v>1115</v>
      </c>
      <c r="B1116">
        <v>719</v>
      </c>
      <c r="C1116" s="4">
        <v>45466</v>
      </c>
      <c r="D1116" t="s">
        <v>1795</v>
      </c>
      <c r="E1116" t="s">
        <v>1793</v>
      </c>
      <c r="F1116" t="s">
        <v>1794</v>
      </c>
      <c r="G1116" t="str">
        <f>YEAR(tblSiparisler[[#This Row],[SiparisTarihi]])&amp;"-"&amp;TEXT(MONTH(tblSiparisler[[#This Row],[SiparisTarihi]]),"00")</f>
        <v>2024-06</v>
      </c>
      <c r="H1116">
        <f>YEAR(tblSiparisler[[#This Row],[SiparisTarihi]])</f>
        <v>2024</v>
      </c>
      <c r="I1116">
        <f>MONTH(tblSiparisler[[#This Row],[SiparisTarihi]])</f>
        <v>6</v>
      </c>
      <c r="J1116" s="18" t="str">
        <f>CHOOSE(tblSiparisler[[#This Row],[AyNo]],"Ocak","Şubat","Mart","Nisan","Mayıs","Haziran","Temmuz","Ağustos","Eylül","Ekim","Kasım","Aralık")</f>
        <v>Haziran</v>
      </c>
    </row>
    <row r="1117" spans="1:10">
      <c r="A1117">
        <v>1116</v>
      </c>
      <c r="B1117">
        <v>135</v>
      </c>
      <c r="C1117" s="4">
        <v>45671</v>
      </c>
      <c r="D1117" t="s">
        <v>1801</v>
      </c>
      <c r="E1117" t="s">
        <v>1798</v>
      </c>
      <c r="F1117" t="s">
        <v>1797</v>
      </c>
      <c r="G1117" t="str">
        <f>YEAR(tblSiparisler[[#This Row],[SiparisTarihi]])&amp;"-"&amp;TEXT(MONTH(tblSiparisler[[#This Row],[SiparisTarihi]]),"00")</f>
        <v>2025-01</v>
      </c>
      <c r="H1117">
        <f>YEAR(tblSiparisler[[#This Row],[SiparisTarihi]])</f>
        <v>2025</v>
      </c>
      <c r="I1117">
        <f>MONTH(tblSiparisler[[#This Row],[SiparisTarihi]])</f>
        <v>1</v>
      </c>
      <c r="J1117" s="18" t="str">
        <f>CHOOSE(tblSiparisler[[#This Row],[AyNo]],"Ocak","Şubat","Mart","Nisan","Mayıs","Haziran","Temmuz","Ağustos","Eylül","Ekim","Kasım","Aralık")</f>
        <v>Ocak</v>
      </c>
    </row>
    <row r="1118" spans="1:10">
      <c r="A1118">
        <v>1117</v>
      </c>
      <c r="B1118">
        <v>347</v>
      </c>
      <c r="C1118" s="4">
        <v>45889</v>
      </c>
      <c r="D1118" t="s">
        <v>1792</v>
      </c>
      <c r="E1118" t="s">
        <v>1793</v>
      </c>
      <c r="F1118" t="s">
        <v>1794</v>
      </c>
      <c r="G1118" t="str">
        <f>YEAR(tblSiparisler[[#This Row],[SiparisTarihi]])&amp;"-"&amp;TEXT(MONTH(tblSiparisler[[#This Row],[SiparisTarihi]]),"00")</f>
        <v>2025-08</v>
      </c>
      <c r="H1118">
        <f>YEAR(tblSiparisler[[#This Row],[SiparisTarihi]])</f>
        <v>2025</v>
      </c>
      <c r="I1118">
        <f>MONTH(tblSiparisler[[#This Row],[SiparisTarihi]])</f>
        <v>8</v>
      </c>
      <c r="J1118" s="18" t="str">
        <f>CHOOSE(tblSiparisler[[#This Row],[AyNo]],"Ocak","Şubat","Mart","Nisan","Mayıs","Haziran","Temmuz","Ağustos","Eylül","Ekim","Kasım","Aralık")</f>
        <v>Ağustos</v>
      </c>
    </row>
    <row r="1119" spans="1:10">
      <c r="A1119">
        <v>1118</v>
      </c>
      <c r="B1119">
        <v>714</v>
      </c>
      <c r="C1119" s="4">
        <v>45765</v>
      </c>
      <c r="D1119" t="s">
        <v>1792</v>
      </c>
      <c r="E1119" t="s">
        <v>1793</v>
      </c>
      <c r="F1119" t="s">
        <v>1794</v>
      </c>
      <c r="G1119" t="str">
        <f>YEAR(tblSiparisler[[#This Row],[SiparisTarihi]])&amp;"-"&amp;TEXT(MONTH(tblSiparisler[[#This Row],[SiparisTarihi]]),"00")</f>
        <v>2025-04</v>
      </c>
      <c r="H1119">
        <f>YEAR(tblSiparisler[[#This Row],[SiparisTarihi]])</f>
        <v>2025</v>
      </c>
      <c r="I1119">
        <f>MONTH(tblSiparisler[[#This Row],[SiparisTarihi]])</f>
        <v>4</v>
      </c>
      <c r="J1119" s="18" t="str">
        <f>CHOOSE(tblSiparisler[[#This Row],[AyNo]],"Ocak","Şubat","Mart","Nisan","Mayıs","Haziran","Temmuz","Ağustos","Eylül","Ekim","Kasım","Aralık")</f>
        <v>Nisan</v>
      </c>
    </row>
    <row r="1120" spans="1:10">
      <c r="A1120">
        <v>1119</v>
      </c>
      <c r="B1120">
        <v>629</v>
      </c>
      <c r="C1120" s="4">
        <v>45503</v>
      </c>
      <c r="D1120" t="s">
        <v>1792</v>
      </c>
      <c r="E1120" t="s">
        <v>1793</v>
      </c>
      <c r="F1120" t="s">
        <v>1797</v>
      </c>
      <c r="G1120" t="str">
        <f>YEAR(tblSiparisler[[#This Row],[SiparisTarihi]])&amp;"-"&amp;TEXT(MONTH(tblSiparisler[[#This Row],[SiparisTarihi]]),"00")</f>
        <v>2024-07</v>
      </c>
      <c r="H1120">
        <f>YEAR(tblSiparisler[[#This Row],[SiparisTarihi]])</f>
        <v>2024</v>
      </c>
      <c r="I1120">
        <f>MONTH(tblSiparisler[[#This Row],[SiparisTarihi]])</f>
        <v>7</v>
      </c>
      <c r="J1120" s="18" t="str">
        <f>CHOOSE(tblSiparisler[[#This Row],[AyNo]],"Ocak","Şubat","Mart","Nisan","Mayıs","Haziran","Temmuz","Ağustos","Eylül","Ekim","Kasım","Aralık")</f>
        <v>Temmuz</v>
      </c>
    </row>
    <row r="1121" spans="1:10">
      <c r="A1121">
        <v>1120</v>
      </c>
      <c r="B1121">
        <v>653</v>
      </c>
      <c r="C1121" s="4">
        <v>45924</v>
      </c>
      <c r="D1121" t="s">
        <v>1795</v>
      </c>
      <c r="E1121" t="s">
        <v>1800</v>
      </c>
      <c r="F1121" t="s">
        <v>1794</v>
      </c>
      <c r="G1121" t="str">
        <f>YEAR(tblSiparisler[[#This Row],[SiparisTarihi]])&amp;"-"&amp;TEXT(MONTH(tblSiparisler[[#This Row],[SiparisTarihi]]),"00")</f>
        <v>2025-09</v>
      </c>
      <c r="H1121">
        <f>YEAR(tblSiparisler[[#This Row],[SiparisTarihi]])</f>
        <v>2025</v>
      </c>
      <c r="I1121">
        <f>MONTH(tblSiparisler[[#This Row],[SiparisTarihi]])</f>
        <v>9</v>
      </c>
      <c r="J1121" s="18" t="str">
        <f>CHOOSE(tblSiparisler[[#This Row],[AyNo]],"Ocak","Şubat","Mart","Nisan","Mayıs","Haziran","Temmuz","Ağustos","Eylül","Ekim","Kasım","Aralık")</f>
        <v>Eylül</v>
      </c>
    </row>
    <row r="1122" spans="1:10">
      <c r="A1122">
        <v>1121</v>
      </c>
      <c r="B1122">
        <v>737</v>
      </c>
      <c r="C1122" s="4">
        <v>45891</v>
      </c>
      <c r="D1122" t="s">
        <v>1792</v>
      </c>
      <c r="E1122" t="s">
        <v>1800</v>
      </c>
      <c r="F1122" t="s">
        <v>1797</v>
      </c>
      <c r="G1122" t="str">
        <f>YEAR(tblSiparisler[[#This Row],[SiparisTarihi]])&amp;"-"&amp;TEXT(MONTH(tblSiparisler[[#This Row],[SiparisTarihi]]),"00")</f>
        <v>2025-08</v>
      </c>
      <c r="H1122">
        <f>YEAR(tblSiparisler[[#This Row],[SiparisTarihi]])</f>
        <v>2025</v>
      </c>
      <c r="I1122">
        <f>MONTH(tblSiparisler[[#This Row],[SiparisTarihi]])</f>
        <v>8</v>
      </c>
      <c r="J1122" s="18" t="str">
        <f>CHOOSE(tblSiparisler[[#This Row],[AyNo]],"Ocak","Şubat","Mart","Nisan","Mayıs","Haziran","Temmuz","Ağustos","Eylül","Ekim","Kasım","Aralık")</f>
        <v>Ağustos</v>
      </c>
    </row>
    <row r="1123" spans="1:10">
      <c r="A1123">
        <v>1122</v>
      </c>
      <c r="B1123">
        <v>664</v>
      </c>
      <c r="C1123" s="4">
        <v>45618</v>
      </c>
      <c r="D1123" t="s">
        <v>1792</v>
      </c>
      <c r="E1123" t="s">
        <v>1793</v>
      </c>
      <c r="F1123" t="s">
        <v>1797</v>
      </c>
      <c r="G1123" t="str">
        <f>YEAR(tblSiparisler[[#This Row],[SiparisTarihi]])&amp;"-"&amp;TEXT(MONTH(tblSiparisler[[#This Row],[SiparisTarihi]]),"00")</f>
        <v>2024-11</v>
      </c>
      <c r="H1123">
        <f>YEAR(tblSiparisler[[#This Row],[SiparisTarihi]])</f>
        <v>2024</v>
      </c>
      <c r="I1123">
        <f>MONTH(tblSiparisler[[#This Row],[SiparisTarihi]])</f>
        <v>11</v>
      </c>
      <c r="J1123" s="18" t="str">
        <f>CHOOSE(tblSiparisler[[#This Row],[AyNo]],"Ocak","Şubat","Mart","Nisan","Mayıs","Haziran","Temmuz","Ağustos","Eylül","Ekim","Kasım","Aralık")</f>
        <v>Kasım</v>
      </c>
    </row>
    <row r="1124" spans="1:10">
      <c r="A1124">
        <v>1123</v>
      </c>
      <c r="B1124">
        <v>785</v>
      </c>
      <c r="C1124" s="4">
        <v>45606</v>
      </c>
      <c r="D1124" t="s">
        <v>1792</v>
      </c>
      <c r="E1124" t="s">
        <v>1800</v>
      </c>
      <c r="F1124" t="s">
        <v>1797</v>
      </c>
      <c r="G1124" t="str">
        <f>YEAR(tblSiparisler[[#This Row],[SiparisTarihi]])&amp;"-"&amp;TEXT(MONTH(tblSiparisler[[#This Row],[SiparisTarihi]]),"00")</f>
        <v>2024-11</v>
      </c>
      <c r="H1124">
        <f>YEAR(tblSiparisler[[#This Row],[SiparisTarihi]])</f>
        <v>2024</v>
      </c>
      <c r="I1124">
        <f>MONTH(tblSiparisler[[#This Row],[SiparisTarihi]])</f>
        <v>11</v>
      </c>
      <c r="J1124" s="18" t="str">
        <f>CHOOSE(tblSiparisler[[#This Row],[AyNo]],"Ocak","Şubat","Mart","Nisan","Mayıs","Haziran","Temmuz","Ağustos","Eylül","Ekim","Kasım","Aralık")</f>
        <v>Kasım</v>
      </c>
    </row>
    <row r="1125" spans="1:10">
      <c r="A1125">
        <v>1124</v>
      </c>
      <c r="B1125">
        <v>657</v>
      </c>
      <c r="C1125" s="4">
        <v>45395</v>
      </c>
      <c r="D1125" t="s">
        <v>1801</v>
      </c>
      <c r="E1125" t="s">
        <v>1793</v>
      </c>
      <c r="F1125" t="s">
        <v>1797</v>
      </c>
      <c r="G1125" t="str">
        <f>YEAR(tblSiparisler[[#This Row],[SiparisTarihi]])&amp;"-"&amp;TEXT(MONTH(tblSiparisler[[#This Row],[SiparisTarihi]]),"00")</f>
        <v>2024-04</v>
      </c>
      <c r="H1125">
        <f>YEAR(tblSiparisler[[#This Row],[SiparisTarihi]])</f>
        <v>2024</v>
      </c>
      <c r="I1125">
        <f>MONTH(tblSiparisler[[#This Row],[SiparisTarihi]])</f>
        <v>4</v>
      </c>
      <c r="J1125" s="18" t="str">
        <f>CHOOSE(tblSiparisler[[#This Row],[AyNo]],"Ocak","Şubat","Mart","Nisan","Mayıs","Haziran","Temmuz","Ağustos","Eylül","Ekim","Kasım","Aralık")</f>
        <v>Nisan</v>
      </c>
    </row>
    <row r="1126" spans="1:10">
      <c r="A1126">
        <v>1125</v>
      </c>
      <c r="B1126">
        <v>312</v>
      </c>
      <c r="C1126" s="4">
        <v>45643</v>
      </c>
      <c r="D1126" t="s">
        <v>1796</v>
      </c>
      <c r="E1126" t="s">
        <v>1793</v>
      </c>
      <c r="F1126" t="s">
        <v>1794</v>
      </c>
      <c r="G1126" t="str">
        <f>YEAR(tblSiparisler[[#This Row],[SiparisTarihi]])&amp;"-"&amp;TEXT(MONTH(tblSiparisler[[#This Row],[SiparisTarihi]]),"00")</f>
        <v>2024-12</v>
      </c>
      <c r="H1126">
        <f>YEAR(tblSiparisler[[#This Row],[SiparisTarihi]])</f>
        <v>2024</v>
      </c>
      <c r="I1126">
        <f>MONTH(tblSiparisler[[#This Row],[SiparisTarihi]])</f>
        <v>12</v>
      </c>
      <c r="J1126" s="18" t="str">
        <f>CHOOSE(tblSiparisler[[#This Row],[AyNo]],"Ocak","Şubat","Mart","Nisan","Mayıs","Haziran","Temmuz","Ağustos","Eylül","Ekim","Kasım","Aralık")</f>
        <v>Aralık</v>
      </c>
    </row>
    <row r="1127" spans="1:10">
      <c r="A1127">
        <v>1126</v>
      </c>
      <c r="B1127">
        <v>551</v>
      </c>
      <c r="C1127" s="4">
        <v>45813</v>
      </c>
      <c r="D1127" t="s">
        <v>1795</v>
      </c>
      <c r="E1127" t="s">
        <v>1793</v>
      </c>
      <c r="F1127" t="s">
        <v>1797</v>
      </c>
      <c r="G1127" t="str">
        <f>YEAR(tblSiparisler[[#This Row],[SiparisTarihi]])&amp;"-"&amp;TEXT(MONTH(tblSiparisler[[#This Row],[SiparisTarihi]]),"00")</f>
        <v>2025-06</v>
      </c>
      <c r="H1127">
        <f>YEAR(tblSiparisler[[#This Row],[SiparisTarihi]])</f>
        <v>2025</v>
      </c>
      <c r="I1127">
        <f>MONTH(tblSiparisler[[#This Row],[SiparisTarihi]])</f>
        <v>6</v>
      </c>
      <c r="J1127" s="18" t="str">
        <f>CHOOSE(tblSiparisler[[#This Row],[AyNo]],"Ocak","Şubat","Mart","Nisan","Mayıs","Haziran","Temmuz","Ağustos","Eylül","Ekim","Kasım","Aralık")</f>
        <v>Haziran</v>
      </c>
    </row>
    <row r="1128" spans="1:10">
      <c r="A1128">
        <v>1127</v>
      </c>
      <c r="B1128">
        <v>433</v>
      </c>
      <c r="C1128" s="4">
        <v>45732</v>
      </c>
      <c r="D1128" t="s">
        <v>1792</v>
      </c>
      <c r="E1128" t="s">
        <v>1793</v>
      </c>
      <c r="F1128" t="s">
        <v>1797</v>
      </c>
      <c r="G1128" t="str">
        <f>YEAR(tblSiparisler[[#This Row],[SiparisTarihi]])&amp;"-"&amp;TEXT(MONTH(tblSiparisler[[#This Row],[SiparisTarihi]]),"00")</f>
        <v>2025-03</v>
      </c>
      <c r="H1128">
        <f>YEAR(tblSiparisler[[#This Row],[SiparisTarihi]])</f>
        <v>2025</v>
      </c>
      <c r="I1128">
        <f>MONTH(tblSiparisler[[#This Row],[SiparisTarihi]])</f>
        <v>3</v>
      </c>
      <c r="J1128" s="18" t="str">
        <f>CHOOSE(tblSiparisler[[#This Row],[AyNo]],"Ocak","Şubat","Mart","Nisan","Mayıs","Haziran","Temmuz","Ağustos","Eylül","Ekim","Kasım","Aralık")</f>
        <v>Mart</v>
      </c>
    </row>
    <row r="1129" spans="1:10">
      <c r="A1129">
        <v>1128</v>
      </c>
      <c r="B1129">
        <v>627</v>
      </c>
      <c r="C1129" s="4">
        <v>45410</v>
      </c>
      <c r="D1129" t="s">
        <v>1792</v>
      </c>
      <c r="E1129" t="s">
        <v>1793</v>
      </c>
      <c r="F1129" t="s">
        <v>1797</v>
      </c>
      <c r="G1129" t="str">
        <f>YEAR(tblSiparisler[[#This Row],[SiparisTarihi]])&amp;"-"&amp;TEXT(MONTH(tblSiparisler[[#This Row],[SiparisTarihi]]),"00")</f>
        <v>2024-04</v>
      </c>
      <c r="H1129">
        <f>YEAR(tblSiparisler[[#This Row],[SiparisTarihi]])</f>
        <v>2024</v>
      </c>
      <c r="I1129">
        <f>MONTH(tblSiparisler[[#This Row],[SiparisTarihi]])</f>
        <v>4</v>
      </c>
      <c r="J1129" s="18" t="str">
        <f>CHOOSE(tblSiparisler[[#This Row],[AyNo]],"Ocak","Şubat","Mart","Nisan","Mayıs","Haziran","Temmuz","Ağustos","Eylül","Ekim","Kasım","Aralık")</f>
        <v>Nisan</v>
      </c>
    </row>
    <row r="1130" spans="1:10">
      <c r="A1130">
        <v>1129</v>
      </c>
      <c r="B1130">
        <v>433</v>
      </c>
      <c r="C1130" s="4">
        <v>45723</v>
      </c>
      <c r="D1130" t="s">
        <v>1796</v>
      </c>
      <c r="E1130" t="s">
        <v>1793</v>
      </c>
      <c r="F1130" t="s">
        <v>1797</v>
      </c>
      <c r="G1130" t="str">
        <f>YEAR(tblSiparisler[[#This Row],[SiparisTarihi]])&amp;"-"&amp;TEXT(MONTH(tblSiparisler[[#This Row],[SiparisTarihi]]),"00")</f>
        <v>2025-03</v>
      </c>
      <c r="H1130">
        <f>YEAR(tblSiparisler[[#This Row],[SiparisTarihi]])</f>
        <v>2025</v>
      </c>
      <c r="I1130">
        <f>MONTH(tblSiparisler[[#This Row],[SiparisTarihi]])</f>
        <v>3</v>
      </c>
      <c r="J1130" s="18" t="str">
        <f>CHOOSE(tblSiparisler[[#This Row],[AyNo]],"Ocak","Şubat","Mart","Nisan","Mayıs","Haziran","Temmuz","Ağustos","Eylül","Ekim","Kasım","Aralık")</f>
        <v>Mart</v>
      </c>
    </row>
    <row r="1131" spans="1:10">
      <c r="A1131">
        <v>1130</v>
      </c>
      <c r="B1131">
        <v>198</v>
      </c>
      <c r="C1131" s="4">
        <v>45362</v>
      </c>
      <c r="D1131" t="s">
        <v>1801</v>
      </c>
      <c r="E1131" t="s">
        <v>1793</v>
      </c>
      <c r="F1131" t="s">
        <v>1797</v>
      </c>
      <c r="G1131" t="str">
        <f>YEAR(tblSiparisler[[#This Row],[SiparisTarihi]])&amp;"-"&amp;TEXT(MONTH(tblSiparisler[[#This Row],[SiparisTarihi]]),"00")</f>
        <v>2024-03</v>
      </c>
      <c r="H1131">
        <f>YEAR(tblSiparisler[[#This Row],[SiparisTarihi]])</f>
        <v>2024</v>
      </c>
      <c r="I1131">
        <f>MONTH(tblSiparisler[[#This Row],[SiparisTarihi]])</f>
        <v>3</v>
      </c>
      <c r="J1131" s="18" t="str">
        <f>CHOOSE(tblSiparisler[[#This Row],[AyNo]],"Ocak","Şubat","Mart","Nisan","Mayıs","Haziran","Temmuz","Ağustos","Eylül","Ekim","Kasım","Aralık")</f>
        <v>Mart</v>
      </c>
    </row>
    <row r="1132" spans="1:10">
      <c r="A1132">
        <v>1131</v>
      </c>
      <c r="B1132">
        <v>291</v>
      </c>
      <c r="C1132" s="4">
        <v>45419</v>
      </c>
      <c r="D1132" t="s">
        <v>1792</v>
      </c>
      <c r="E1132" t="s">
        <v>1793</v>
      </c>
      <c r="F1132" t="s">
        <v>1794</v>
      </c>
      <c r="G1132" t="str">
        <f>YEAR(tblSiparisler[[#This Row],[SiparisTarihi]])&amp;"-"&amp;TEXT(MONTH(tblSiparisler[[#This Row],[SiparisTarihi]]),"00")</f>
        <v>2024-05</v>
      </c>
      <c r="H1132">
        <f>YEAR(tblSiparisler[[#This Row],[SiparisTarihi]])</f>
        <v>2024</v>
      </c>
      <c r="I1132">
        <f>MONTH(tblSiparisler[[#This Row],[SiparisTarihi]])</f>
        <v>5</v>
      </c>
      <c r="J1132" s="18" t="str">
        <f>CHOOSE(tblSiparisler[[#This Row],[AyNo]],"Ocak","Şubat","Mart","Nisan","Mayıs","Haziran","Temmuz","Ağustos","Eylül","Ekim","Kasım","Aralık")</f>
        <v>Mayıs</v>
      </c>
    </row>
    <row r="1133" spans="1:10">
      <c r="A1133">
        <v>1132</v>
      </c>
      <c r="B1133">
        <v>331</v>
      </c>
      <c r="C1133" s="4">
        <v>45813</v>
      </c>
      <c r="D1133" t="s">
        <v>1801</v>
      </c>
      <c r="E1133" t="s">
        <v>1793</v>
      </c>
      <c r="F1133" t="s">
        <v>1797</v>
      </c>
      <c r="G1133" t="str">
        <f>YEAR(tblSiparisler[[#This Row],[SiparisTarihi]])&amp;"-"&amp;TEXT(MONTH(tblSiparisler[[#This Row],[SiparisTarihi]]),"00")</f>
        <v>2025-06</v>
      </c>
      <c r="H1133">
        <f>YEAR(tblSiparisler[[#This Row],[SiparisTarihi]])</f>
        <v>2025</v>
      </c>
      <c r="I1133">
        <f>MONTH(tblSiparisler[[#This Row],[SiparisTarihi]])</f>
        <v>6</v>
      </c>
      <c r="J1133" s="18" t="str">
        <f>CHOOSE(tblSiparisler[[#This Row],[AyNo]],"Ocak","Şubat","Mart","Nisan","Mayıs","Haziran","Temmuz","Ağustos","Eylül","Ekim","Kasım","Aralık")</f>
        <v>Haziran</v>
      </c>
    </row>
    <row r="1134" spans="1:10">
      <c r="A1134">
        <v>1133</v>
      </c>
      <c r="B1134">
        <v>629</v>
      </c>
      <c r="C1134" s="4">
        <v>45314</v>
      </c>
      <c r="D1134" t="s">
        <v>1792</v>
      </c>
      <c r="E1134" t="s">
        <v>1793</v>
      </c>
      <c r="F1134" t="s">
        <v>1797</v>
      </c>
      <c r="G1134" t="str">
        <f>YEAR(tblSiparisler[[#This Row],[SiparisTarihi]])&amp;"-"&amp;TEXT(MONTH(tblSiparisler[[#This Row],[SiparisTarihi]]),"00")</f>
        <v>2024-01</v>
      </c>
      <c r="H1134">
        <f>YEAR(tblSiparisler[[#This Row],[SiparisTarihi]])</f>
        <v>2024</v>
      </c>
      <c r="I1134">
        <f>MONTH(tblSiparisler[[#This Row],[SiparisTarihi]])</f>
        <v>1</v>
      </c>
      <c r="J1134" s="18" t="str">
        <f>CHOOSE(tblSiparisler[[#This Row],[AyNo]],"Ocak","Şubat","Mart","Nisan","Mayıs","Haziran","Temmuz","Ağustos","Eylül","Ekim","Kasım","Aralık")</f>
        <v>Ocak</v>
      </c>
    </row>
    <row r="1135" spans="1:10">
      <c r="A1135">
        <v>1134</v>
      </c>
      <c r="B1135">
        <v>137</v>
      </c>
      <c r="C1135" s="4">
        <v>45809</v>
      </c>
      <c r="D1135" t="s">
        <v>1792</v>
      </c>
      <c r="E1135" t="s">
        <v>1800</v>
      </c>
      <c r="F1135" t="s">
        <v>1799</v>
      </c>
      <c r="G1135" t="str">
        <f>YEAR(tblSiparisler[[#This Row],[SiparisTarihi]])&amp;"-"&amp;TEXT(MONTH(tblSiparisler[[#This Row],[SiparisTarihi]]),"00")</f>
        <v>2025-06</v>
      </c>
      <c r="H1135">
        <f>YEAR(tblSiparisler[[#This Row],[SiparisTarihi]])</f>
        <v>2025</v>
      </c>
      <c r="I1135">
        <f>MONTH(tblSiparisler[[#This Row],[SiparisTarihi]])</f>
        <v>6</v>
      </c>
      <c r="J1135" s="18" t="str">
        <f>CHOOSE(tblSiparisler[[#This Row],[AyNo]],"Ocak","Şubat","Mart","Nisan","Mayıs","Haziran","Temmuz","Ağustos","Eylül","Ekim","Kasım","Aralık")</f>
        <v>Haziran</v>
      </c>
    </row>
    <row r="1136" spans="1:10">
      <c r="A1136">
        <v>1135</v>
      </c>
      <c r="B1136">
        <v>256</v>
      </c>
      <c r="C1136" s="4">
        <v>45756</v>
      </c>
      <c r="D1136" t="s">
        <v>1792</v>
      </c>
      <c r="E1136" t="s">
        <v>1793</v>
      </c>
      <c r="F1136" t="s">
        <v>1794</v>
      </c>
      <c r="G1136" t="str">
        <f>YEAR(tblSiparisler[[#This Row],[SiparisTarihi]])&amp;"-"&amp;TEXT(MONTH(tblSiparisler[[#This Row],[SiparisTarihi]]),"00")</f>
        <v>2025-04</v>
      </c>
      <c r="H1136">
        <f>YEAR(tblSiparisler[[#This Row],[SiparisTarihi]])</f>
        <v>2025</v>
      </c>
      <c r="I1136">
        <f>MONTH(tblSiparisler[[#This Row],[SiparisTarihi]])</f>
        <v>4</v>
      </c>
      <c r="J1136" s="18" t="str">
        <f>CHOOSE(tblSiparisler[[#This Row],[AyNo]],"Ocak","Şubat","Mart","Nisan","Mayıs","Haziran","Temmuz","Ağustos","Eylül","Ekim","Kasım","Aralık")</f>
        <v>Nisan</v>
      </c>
    </row>
    <row r="1137" spans="1:10">
      <c r="A1137">
        <v>1136</v>
      </c>
      <c r="B1137">
        <v>28</v>
      </c>
      <c r="C1137" s="4">
        <v>45604</v>
      </c>
      <c r="D1137" t="s">
        <v>1796</v>
      </c>
      <c r="E1137" t="s">
        <v>1793</v>
      </c>
      <c r="F1137" t="s">
        <v>1794</v>
      </c>
      <c r="G1137" t="str">
        <f>YEAR(tblSiparisler[[#This Row],[SiparisTarihi]])&amp;"-"&amp;TEXT(MONTH(tblSiparisler[[#This Row],[SiparisTarihi]]),"00")</f>
        <v>2024-11</v>
      </c>
      <c r="H1137">
        <f>YEAR(tblSiparisler[[#This Row],[SiparisTarihi]])</f>
        <v>2024</v>
      </c>
      <c r="I1137">
        <f>MONTH(tblSiparisler[[#This Row],[SiparisTarihi]])</f>
        <v>11</v>
      </c>
      <c r="J1137" s="18" t="str">
        <f>CHOOSE(tblSiparisler[[#This Row],[AyNo]],"Ocak","Şubat","Mart","Nisan","Mayıs","Haziran","Temmuz","Ağustos","Eylül","Ekim","Kasım","Aralık")</f>
        <v>Kasım</v>
      </c>
    </row>
    <row r="1138" spans="1:10">
      <c r="A1138">
        <v>1137</v>
      </c>
      <c r="B1138">
        <v>12</v>
      </c>
      <c r="C1138" s="4">
        <v>45407</v>
      </c>
      <c r="D1138" t="s">
        <v>1796</v>
      </c>
      <c r="E1138" t="s">
        <v>1793</v>
      </c>
      <c r="F1138" t="s">
        <v>1794</v>
      </c>
      <c r="G1138" t="str">
        <f>YEAR(tblSiparisler[[#This Row],[SiparisTarihi]])&amp;"-"&amp;TEXT(MONTH(tblSiparisler[[#This Row],[SiparisTarihi]]),"00")</f>
        <v>2024-04</v>
      </c>
      <c r="H1138">
        <f>YEAR(tblSiparisler[[#This Row],[SiparisTarihi]])</f>
        <v>2024</v>
      </c>
      <c r="I1138">
        <f>MONTH(tblSiparisler[[#This Row],[SiparisTarihi]])</f>
        <v>4</v>
      </c>
      <c r="J1138" s="18" t="str">
        <f>CHOOSE(tblSiparisler[[#This Row],[AyNo]],"Ocak","Şubat","Mart","Nisan","Mayıs","Haziran","Temmuz","Ağustos","Eylül","Ekim","Kasım","Aralık")</f>
        <v>Nisan</v>
      </c>
    </row>
    <row r="1139" spans="1:10">
      <c r="A1139">
        <v>1138</v>
      </c>
      <c r="B1139">
        <v>202</v>
      </c>
      <c r="C1139" s="4">
        <v>45962</v>
      </c>
      <c r="D1139" t="s">
        <v>1801</v>
      </c>
      <c r="E1139" t="s">
        <v>1800</v>
      </c>
      <c r="F1139" t="s">
        <v>1797</v>
      </c>
      <c r="G1139" t="str">
        <f>YEAR(tblSiparisler[[#This Row],[SiparisTarihi]])&amp;"-"&amp;TEXT(MONTH(tblSiparisler[[#This Row],[SiparisTarihi]]),"00")</f>
        <v>2025-11</v>
      </c>
      <c r="H1139">
        <f>YEAR(tblSiparisler[[#This Row],[SiparisTarihi]])</f>
        <v>2025</v>
      </c>
      <c r="I1139">
        <f>MONTH(tblSiparisler[[#This Row],[SiparisTarihi]])</f>
        <v>11</v>
      </c>
      <c r="J1139" s="18" t="str">
        <f>CHOOSE(tblSiparisler[[#This Row],[AyNo]],"Ocak","Şubat","Mart","Nisan","Mayıs","Haziran","Temmuz","Ağustos","Eylül","Ekim","Kasım","Aralık")</f>
        <v>Kasım</v>
      </c>
    </row>
    <row r="1140" spans="1:10">
      <c r="A1140">
        <v>1139</v>
      </c>
      <c r="B1140">
        <v>8</v>
      </c>
      <c r="C1140" s="4">
        <v>45578</v>
      </c>
      <c r="D1140" t="s">
        <v>1792</v>
      </c>
      <c r="E1140" t="s">
        <v>1793</v>
      </c>
      <c r="F1140" t="s">
        <v>1794</v>
      </c>
      <c r="G1140" t="str">
        <f>YEAR(tblSiparisler[[#This Row],[SiparisTarihi]])&amp;"-"&amp;TEXT(MONTH(tblSiparisler[[#This Row],[SiparisTarihi]]),"00")</f>
        <v>2024-10</v>
      </c>
      <c r="H1140">
        <f>YEAR(tblSiparisler[[#This Row],[SiparisTarihi]])</f>
        <v>2024</v>
      </c>
      <c r="I1140">
        <f>MONTH(tblSiparisler[[#This Row],[SiparisTarihi]])</f>
        <v>10</v>
      </c>
      <c r="J1140" s="18" t="str">
        <f>CHOOSE(tblSiparisler[[#This Row],[AyNo]],"Ocak","Şubat","Mart","Nisan","Mayıs","Haziran","Temmuz","Ağustos","Eylül","Ekim","Kasım","Aralık")</f>
        <v>Ekim</v>
      </c>
    </row>
    <row r="1141" spans="1:10">
      <c r="A1141">
        <v>1140</v>
      </c>
      <c r="B1141">
        <v>513</v>
      </c>
      <c r="C1141" s="4">
        <v>45352</v>
      </c>
      <c r="D1141" t="s">
        <v>1795</v>
      </c>
      <c r="E1141" t="s">
        <v>1793</v>
      </c>
      <c r="F1141" t="s">
        <v>1797</v>
      </c>
      <c r="G1141" t="str">
        <f>YEAR(tblSiparisler[[#This Row],[SiparisTarihi]])&amp;"-"&amp;TEXT(MONTH(tblSiparisler[[#This Row],[SiparisTarihi]]),"00")</f>
        <v>2024-03</v>
      </c>
      <c r="H1141">
        <f>YEAR(tblSiparisler[[#This Row],[SiparisTarihi]])</f>
        <v>2024</v>
      </c>
      <c r="I1141">
        <f>MONTH(tblSiparisler[[#This Row],[SiparisTarihi]])</f>
        <v>3</v>
      </c>
      <c r="J1141" s="18" t="str">
        <f>CHOOSE(tblSiparisler[[#This Row],[AyNo]],"Ocak","Şubat","Mart","Nisan","Mayıs","Haziran","Temmuz","Ağustos","Eylül","Ekim","Kasım","Aralık")</f>
        <v>Mart</v>
      </c>
    </row>
    <row r="1142" spans="1:10">
      <c r="A1142">
        <v>1141</v>
      </c>
      <c r="B1142">
        <v>394</v>
      </c>
      <c r="C1142" s="4">
        <v>45597</v>
      </c>
      <c r="D1142" t="s">
        <v>1795</v>
      </c>
      <c r="E1142" t="s">
        <v>1793</v>
      </c>
      <c r="F1142" t="s">
        <v>1797</v>
      </c>
      <c r="G1142" t="str">
        <f>YEAR(tblSiparisler[[#This Row],[SiparisTarihi]])&amp;"-"&amp;TEXT(MONTH(tblSiparisler[[#This Row],[SiparisTarihi]]),"00")</f>
        <v>2024-11</v>
      </c>
      <c r="H1142">
        <f>YEAR(tblSiparisler[[#This Row],[SiparisTarihi]])</f>
        <v>2024</v>
      </c>
      <c r="I1142">
        <f>MONTH(tblSiparisler[[#This Row],[SiparisTarihi]])</f>
        <v>11</v>
      </c>
      <c r="J1142" s="18" t="str">
        <f>CHOOSE(tblSiparisler[[#This Row],[AyNo]],"Ocak","Şubat","Mart","Nisan","Mayıs","Haziran","Temmuz","Ağustos","Eylül","Ekim","Kasım","Aralık")</f>
        <v>Kasım</v>
      </c>
    </row>
    <row r="1143" spans="1:10">
      <c r="A1143">
        <v>1142</v>
      </c>
      <c r="B1143">
        <v>168</v>
      </c>
      <c r="C1143" s="4">
        <v>45778</v>
      </c>
      <c r="D1143" t="s">
        <v>1792</v>
      </c>
      <c r="E1143" t="s">
        <v>1793</v>
      </c>
      <c r="F1143" t="s">
        <v>1797</v>
      </c>
      <c r="G1143" t="str">
        <f>YEAR(tblSiparisler[[#This Row],[SiparisTarihi]])&amp;"-"&amp;TEXT(MONTH(tblSiparisler[[#This Row],[SiparisTarihi]]),"00")</f>
        <v>2025-05</v>
      </c>
      <c r="H1143">
        <f>YEAR(tblSiparisler[[#This Row],[SiparisTarihi]])</f>
        <v>2025</v>
      </c>
      <c r="I1143">
        <f>MONTH(tblSiparisler[[#This Row],[SiparisTarihi]])</f>
        <v>5</v>
      </c>
      <c r="J1143" s="18" t="str">
        <f>CHOOSE(tblSiparisler[[#This Row],[AyNo]],"Ocak","Şubat","Mart","Nisan","Mayıs","Haziran","Temmuz","Ağustos","Eylül","Ekim","Kasım","Aralık")</f>
        <v>Mayıs</v>
      </c>
    </row>
    <row r="1144" spans="1:10">
      <c r="A1144">
        <v>1143</v>
      </c>
      <c r="B1144">
        <v>637</v>
      </c>
      <c r="C1144" s="4">
        <v>45430</v>
      </c>
      <c r="D1144" t="s">
        <v>1792</v>
      </c>
      <c r="E1144" t="s">
        <v>1793</v>
      </c>
      <c r="F1144" t="s">
        <v>1797</v>
      </c>
      <c r="G1144" t="str">
        <f>YEAR(tblSiparisler[[#This Row],[SiparisTarihi]])&amp;"-"&amp;TEXT(MONTH(tblSiparisler[[#This Row],[SiparisTarihi]]),"00")</f>
        <v>2024-05</v>
      </c>
      <c r="H1144">
        <f>YEAR(tblSiparisler[[#This Row],[SiparisTarihi]])</f>
        <v>2024</v>
      </c>
      <c r="I1144">
        <f>MONTH(tblSiparisler[[#This Row],[SiparisTarihi]])</f>
        <v>5</v>
      </c>
      <c r="J1144" s="18" t="str">
        <f>CHOOSE(tblSiparisler[[#This Row],[AyNo]],"Ocak","Şubat","Mart","Nisan","Mayıs","Haziran","Temmuz","Ağustos","Eylül","Ekim","Kasım","Aralık")</f>
        <v>Mayıs</v>
      </c>
    </row>
    <row r="1145" spans="1:10">
      <c r="A1145">
        <v>1144</v>
      </c>
      <c r="B1145">
        <v>761</v>
      </c>
      <c r="C1145" s="4">
        <v>45868</v>
      </c>
      <c r="D1145" t="s">
        <v>1796</v>
      </c>
      <c r="E1145" t="s">
        <v>1793</v>
      </c>
      <c r="F1145" t="s">
        <v>1794</v>
      </c>
      <c r="G1145" t="str">
        <f>YEAR(tblSiparisler[[#This Row],[SiparisTarihi]])&amp;"-"&amp;TEXT(MONTH(tblSiparisler[[#This Row],[SiparisTarihi]]),"00")</f>
        <v>2025-07</v>
      </c>
      <c r="H1145">
        <f>YEAR(tblSiparisler[[#This Row],[SiparisTarihi]])</f>
        <v>2025</v>
      </c>
      <c r="I1145">
        <f>MONTH(tblSiparisler[[#This Row],[SiparisTarihi]])</f>
        <v>7</v>
      </c>
      <c r="J1145" s="18" t="str">
        <f>CHOOSE(tblSiparisler[[#This Row],[AyNo]],"Ocak","Şubat","Mart","Nisan","Mayıs","Haziran","Temmuz","Ağustos","Eylül","Ekim","Kasım","Aralık")</f>
        <v>Temmuz</v>
      </c>
    </row>
    <row r="1146" spans="1:10">
      <c r="A1146">
        <v>1145</v>
      </c>
      <c r="B1146">
        <v>295</v>
      </c>
      <c r="C1146" s="4">
        <v>45334</v>
      </c>
      <c r="D1146" t="s">
        <v>1795</v>
      </c>
      <c r="E1146" t="s">
        <v>1793</v>
      </c>
      <c r="F1146" t="s">
        <v>1797</v>
      </c>
      <c r="G1146" t="str">
        <f>YEAR(tblSiparisler[[#This Row],[SiparisTarihi]])&amp;"-"&amp;TEXT(MONTH(tblSiparisler[[#This Row],[SiparisTarihi]]),"00")</f>
        <v>2024-02</v>
      </c>
      <c r="H1146">
        <f>YEAR(tblSiparisler[[#This Row],[SiparisTarihi]])</f>
        <v>2024</v>
      </c>
      <c r="I1146">
        <f>MONTH(tblSiparisler[[#This Row],[SiparisTarihi]])</f>
        <v>2</v>
      </c>
      <c r="J1146" s="18" t="str">
        <f>CHOOSE(tblSiparisler[[#This Row],[AyNo]],"Ocak","Şubat","Mart","Nisan","Mayıs","Haziran","Temmuz","Ağustos","Eylül","Ekim","Kasım","Aralık")</f>
        <v>Şubat</v>
      </c>
    </row>
    <row r="1147" spans="1:10">
      <c r="A1147">
        <v>1146</v>
      </c>
      <c r="B1147">
        <v>246</v>
      </c>
      <c r="C1147" s="4">
        <v>46018</v>
      </c>
      <c r="D1147" t="s">
        <v>1795</v>
      </c>
      <c r="E1147" t="s">
        <v>1793</v>
      </c>
      <c r="F1147" t="s">
        <v>1794</v>
      </c>
      <c r="G1147" t="str">
        <f>YEAR(tblSiparisler[[#This Row],[SiparisTarihi]])&amp;"-"&amp;TEXT(MONTH(tblSiparisler[[#This Row],[SiparisTarihi]]),"00")</f>
        <v>2025-12</v>
      </c>
      <c r="H1147">
        <f>YEAR(tblSiparisler[[#This Row],[SiparisTarihi]])</f>
        <v>2025</v>
      </c>
      <c r="I1147">
        <f>MONTH(tblSiparisler[[#This Row],[SiparisTarihi]])</f>
        <v>12</v>
      </c>
      <c r="J1147" s="18" t="str">
        <f>CHOOSE(tblSiparisler[[#This Row],[AyNo]],"Ocak","Şubat","Mart","Nisan","Mayıs","Haziran","Temmuz","Ağustos","Eylül","Ekim","Kasım","Aralık")</f>
        <v>Aralık</v>
      </c>
    </row>
    <row r="1148" spans="1:10">
      <c r="A1148">
        <v>1147</v>
      </c>
      <c r="B1148">
        <v>310</v>
      </c>
      <c r="C1148" s="4">
        <v>45439</v>
      </c>
      <c r="D1148" t="s">
        <v>1792</v>
      </c>
      <c r="E1148" t="s">
        <v>1793</v>
      </c>
      <c r="F1148" t="s">
        <v>1794</v>
      </c>
      <c r="G1148" t="str">
        <f>YEAR(tblSiparisler[[#This Row],[SiparisTarihi]])&amp;"-"&amp;TEXT(MONTH(tblSiparisler[[#This Row],[SiparisTarihi]]),"00")</f>
        <v>2024-05</v>
      </c>
      <c r="H1148">
        <f>YEAR(tblSiparisler[[#This Row],[SiparisTarihi]])</f>
        <v>2024</v>
      </c>
      <c r="I1148">
        <f>MONTH(tblSiparisler[[#This Row],[SiparisTarihi]])</f>
        <v>5</v>
      </c>
      <c r="J1148" s="18" t="str">
        <f>CHOOSE(tblSiparisler[[#This Row],[AyNo]],"Ocak","Şubat","Mart","Nisan","Mayıs","Haziran","Temmuz","Ağustos","Eylül","Ekim","Kasım","Aralık")</f>
        <v>Mayıs</v>
      </c>
    </row>
    <row r="1149" spans="1:10">
      <c r="A1149">
        <v>1148</v>
      </c>
      <c r="B1149">
        <v>163</v>
      </c>
      <c r="C1149" s="4">
        <v>45479</v>
      </c>
      <c r="D1149" t="s">
        <v>1792</v>
      </c>
      <c r="E1149" t="s">
        <v>1793</v>
      </c>
      <c r="F1149" t="s">
        <v>1797</v>
      </c>
      <c r="G1149" t="str">
        <f>YEAR(tblSiparisler[[#This Row],[SiparisTarihi]])&amp;"-"&amp;TEXT(MONTH(tblSiparisler[[#This Row],[SiparisTarihi]]),"00")</f>
        <v>2024-07</v>
      </c>
      <c r="H1149">
        <f>YEAR(tblSiparisler[[#This Row],[SiparisTarihi]])</f>
        <v>2024</v>
      </c>
      <c r="I1149">
        <f>MONTH(tblSiparisler[[#This Row],[SiparisTarihi]])</f>
        <v>7</v>
      </c>
      <c r="J1149" s="18" t="str">
        <f>CHOOSE(tblSiparisler[[#This Row],[AyNo]],"Ocak","Şubat","Mart","Nisan","Mayıs","Haziran","Temmuz","Ağustos","Eylül","Ekim","Kasım","Aralık")</f>
        <v>Temmuz</v>
      </c>
    </row>
    <row r="1150" spans="1:10">
      <c r="A1150">
        <v>1149</v>
      </c>
      <c r="B1150">
        <v>651</v>
      </c>
      <c r="C1150" s="4">
        <v>45862</v>
      </c>
      <c r="D1150" t="s">
        <v>1792</v>
      </c>
      <c r="E1150" t="s">
        <v>1802</v>
      </c>
      <c r="F1150" t="s">
        <v>1797</v>
      </c>
      <c r="G1150" t="str">
        <f>YEAR(tblSiparisler[[#This Row],[SiparisTarihi]])&amp;"-"&amp;TEXT(MONTH(tblSiparisler[[#This Row],[SiparisTarihi]]),"00")</f>
        <v>2025-07</v>
      </c>
      <c r="H1150">
        <f>YEAR(tblSiparisler[[#This Row],[SiparisTarihi]])</f>
        <v>2025</v>
      </c>
      <c r="I1150">
        <f>MONTH(tblSiparisler[[#This Row],[SiparisTarihi]])</f>
        <v>7</v>
      </c>
      <c r="J1150" s="18" t="str">
        <f>CHOOSE(tblSiparisler[[#This Row],[AyNo]],"Ocak","Şubat","Mart","Nisan","Mayıs","Haziran","Temmuz","Ağustos","Eylül","Ekim","Kasım","Aralık")</f>
        <v>Temmuz</v>
      </c>
    </row>
    <row r="1151" spans="1:10">
      <c r="A1151">
        <v>1150</v>
      </c>
      <c r="B1151">
        <v>316</v>
      </c>
      <c r="C1151" s="4">
        <v>46011</v>
      </c>
      <c r="D1151" t="s">
        <v>1792</v>
      </c>
      <c r="E1151" t="s">
        <v>1793</v>
      </c>
      <c r="F1151" t="s">
        <v>1794</v>
      </c>
      <c r="G1151" t="str">
        <f>YEAR(tblSiparisler[[#This Row],[SiparisTarihi]])&amp;"-"&amp;TEXT(MONTH(tblSiparisler[[#This Row],[SiparisTarihi]]),"00")</f>
        <v>2025-12</v>
      </c>
      <c r="H1151">
        <f>YEAR(tblSiparisler[[#This Row],[SiparisTarihi]])</f>
        <v>2025</v>
      </c>
      <c r="I1151">
        <f>MONTH(tblSiparisler[[#This Row],[SiparisTarihi]])</f>
        <v>12</v>
      </c>
      <c r="J1151" s="18" t="str">
        <f>CHOOSE(tblSiparisler[[#This Row],[AyNo]],"Ocak","Şubat","Mart","Nisan","Mayıs","Haziran","Temmuz","Ağustos","Eylül","Ekim","Kasım","Aralık")</f>
        <v>Aralık</v>
      </c>
    </row>
    <row r="1152" spans="1:10">
      <c r="A1152">
        <v>1151</v>
      </c>
      <c r="B1152">
        <v>408</v>
      </c>
      <c r="C1152" s="4">
        <v>45723</v>
      </c>
      <c r="D1152" t="s">
        <v>1792</v>
      </c>
      <c r="E1152" t="s">
        <v>1793</v>
      </c>
      <c r="F1152" t="s">
        <v>1799</v>
      </c>
      <c r="G1152" t="str">
        <f>YEAR(tblSiparisler[[#This Row],[SiparisTarihi]])&amp;"-"&amp;TEXT(MONTH(tblSiparisler[[#This Row],[SiparisTarihi]]),"00")</f>
        <v>2025-03</v>
      </c>
      <c r="H1152">
        <f>YEAR(tblSiparisler[[#This Row],[SiparisTarihi]])</f>
        <v>2025</v>
      </c>
      <c r="I1152">
        <f>MONTH(tblSiparisler[[#This Row],[SiparisTarihi]])</f>
        <v>3</v>
      </c>
      <c r="J1152" s="18" t="str">
        <f>CHOOSE(tblSiparisler[[#This Row],[AyNo]],"Ocak","Şubat","Mart","Nisan","Mayıs","Haziran","Temmuz","Ağustos","Eylül","Ekim","Kasım","Aralık")</f>
        <v>Mart</v>
      </c>
    </row>
    <row r="1153" spans="1:10">
      <c r="A1153">
        <v>1152</v>
      </c>
      <c r="B1153">
        <v>344</v>
      </c>
      <c r="C1153" s="4">
        <v>45336</v>
      </c>
      <c r="D1153" t="s">
        <v>1792</v>
      </c>
      <c r="E1153" t="s">
        <v>1793</v>
      </c>
      <c r="F1153" t="s">
        <v>1794</v>
      </c>
      <c r="G1153" t="str">
        <f>YEAR(tblSiparisler[[#This Row],[SiparisTarihi]])&amp;"-"&amp;TEXT(MONTH(tblSiparisler[[#This Row],[SiparisTarihi]]),"00")</f>
        <v>2024-02</v>
      </c>
      <c r="H1153">
        <f>YEAR(tblSiparisler[[#This Row],[SiparisTarihi]])</f>
        <v>2024</v>
      </c>
      <c r="I1153">
        <f>MONTH(tblSiparisler[[#This Row],[SiparisTarihi]])</f>
        <v>2</v>
      </c>
      <c r="J1153" s="18" t="str">
        <f>CHOOSE(tblSiparisler[[#This Row],[AyNo]],"Ocak","Şubat","Mart","Nisan","Mayıs","Haziran","Temmuz","Ağustos","Eylül","Ekim","Kasım","Aralık")</f>
        <v>Şubat</v>
      </c>
    </row>
    <row r="1154" spans="1:10">
      <c r="A1154">
        <v>1153</v>
      </c>
      <c r="B1154">
        <v>624</v>
      </c>
      <c r="C1154" s="4">
        <v>45527</v>
      </c>
      <c r="D1154" t="s">
        <v>1792</v>
      </c>
      <c r="E1154" t="s">
        <v>1793</v>
      </c>
      <c r="F1154" t="s">
        <v>1797</v>
      </c>
      <c r="G1154" t="str">
        <f>YEAR(tblSiparisler[[#This Row],[SiparisTarihi]])&amp;"-"&amp;TEXT(MONTH(tblSiparisler[[#This Row],[SiparisTarihi]]),"00")</f>
        <v>2024-08</v>
      </c>
      <c r="H1154">
        <f>YEAR(tblSiparisler[[#This Row],[SiparisTarihi]])</f>
        <v>2024</v>
      </c>
      <c r="I1154">
        <f>MONTH(tblSiparisler[[#This Row],[SiparisTarihi]])</f>
        <v>8</v>
      </c>
      <c r="J1154" s="18" t="str">
        <f>CHOOSE(tblSiparisler[[#This Row],[AyNo]],"Ocak","Şubat","Mart","Nisan","Mayıs","Haziran","Temmuz","Ağustos","Eylül","Ekim","Kasım","Aralık")</f>
        <v>Ağustos</v>
      </c>
    </row>
    <row r="1155" spans="1:10">
      <c r="A1155">
        <v>1154</v>
      </c>
      <c r="B1155">
        <v>422</v>
      </c>
      <c r="C1155" s="4">
        <v>45618</v>
      </c>
      <c r="D1155" t="s">
        <v>1792</v>
      </c>
      <c r="E1155" t="s">
        <v>1793</v>
      </c>
      <c r="F1155" t="s">
        <v>1794</v>
      </c>
      <c r="G1155" t="str">
        <f>YEAR(tblSiparisler[[#This Row],[SiparisTarihi]])&amp;"-"&amp;TEXT(MONTH(tblSiparisler[[#This Row],[SiparisTarihi]]),"00")</f>
        <v>2024-11</v>
      </c>
      <c r="H1155">
        <f>YEAR(tblSiparisler[[#This Row],[SiparisTarihi]])</f>
        <v>2024</v>
      </c>
      <c r="I1155">
        <f>MONTH(tblSiparisler[[#This Row],[SiparisTarihi]])</f>
        <v>11</v>
      </c>
      <c r="J1155" s="18" t="str">
        <f>CHOOSE(tblSiparisler[[#This Row],[AyNo]],"Ocak","Şubat","Mart","Nisan","Mayıs","Haziran","Temmuz","Ağustos","Eylül","Ekim","Kasım","Aralık")</f>
        <v>Kasım</v>
      </c>
    </row>
    <row r="1156" spans="1:10">
      <c r="A1156">
        <v>1155</v>
      </c>
      <c r="B1156">
        <v>547</v>
      </c>
      <c r="C1156" s="4">
        <v>45443</v>
      </c>
      <c r="D1156" t="s">
        <v>1801</v>
      </c>
      <c r="E1156" t="s">
        <v>1793</v>
      </c>
      <c r="F1156" t="s">
        <v>1797</v>
      </c>
      <c r="G1156" t="str">
        <f>YEAR(tblSiparisler[[#This Row],[SiparisTarihi]])&amp;"-"&amp;TEXT(MONTH(tblSiparisler[[#This Row],[SiparisTarihi]]),"00")</f>
        <v>2024-05</v>
      </c>
      <c r="H1156">
        <f>YEAR(tblSiparisler[[#This Row],[SiparisTarihi]])</f>
        <v>2024</v>
      </c>
      <c r="I1156">
        <f>MONTH(tblSiparisler[[#This Row],[SiparisTarihi]])</f>
        <v>5</v>
      </c>
      <c r="J1156" s="18" t="str">
        <f>CHOOSE(tblSiparisler[[#This Row],[AyNo]],"Ocak","Şubat","Mart","Nisan","Mayıs","Haziran","Temmuz","Ağustos","Eylül","Ekim","Kasım","Aralık")</f>
        <v>Mayıs</v>
      </c>
    </row>
    <row r="1157" spans="1:10">
      <c r="A1157">
        <v>1156</v>
      </c>
      <c r="B1157">
        <v>5</v>
      </c>
      <c r="C1157" s="4">
        <v>45820</v>
      </c>
      <c r="D1157" t="s">
        <v>1792</v>
      </c>
      <c r="E1157" t="s">
        <v>1793</v>
      </c>
      <c r="F1157" t="s">
        <v>1794</v>
      </c>
      <c r="G1157" t="str">
        <f>YEAR(tblSiparisler[[#This Row],[SiparisTarihi]])&amp;"-"&amp;TEXT(MONTH(tblSiparisler[[#This Row],[SiparisTarihi]]),"00")</f>
        <v>2025-06</v>
      </c>
      <c r="H1157">
        <f>YEAR(tblSiparisler[[#This Row],[SiparisTarihi]])</f>
        <v>2025</v>
      </c>
      <c r="I1157">
        <f>MONTH(tblSiparisler[[#This Row],[SiparisTarihi]])</f>
        <v>6</v>
      </c>
      <c r="J1157" s="18" t="str">
        <f>CHOOSE(tblSiparisler[[#This Row],[AyNo]],"Ocak","Şubat","Mart","Nisan","Mayıs","Haziran","Temmuz","Ağustos","Eylül","Ekim","Kasım","Aralık")</f>
        <v>Haziran</v>
      </c>
    </row>
    <row r="1158" spans="1:10">
      <c r="A1158">
        <v>1157</v>
      </c>
      <c r="B1158">
        <v>760</v>
      </c>
      <c r="C1158" s="4">
        <v>45386</v>
      </c>
      <c r="D1158" t="s">
        <v>1792</v>
      </c>
      <c r="E1158" t="s">
        <v>1793</v>
      </c>
      <c r="F1158" t="s">
        <v>1794</v>
      </c>
      <c r="G1158" t="str">
        <f>YEAR(tblSiparisler[[#This Row],[SiparisTarihi]])&amp;"-"&amp;TEXT(MONTH(tblSiparisler[[#This Row],[SiparisTarihi]]),"00")</f>
        <v>2024-04</v>
      </c>
      <c r="H1158">
        <f>YEAR(tblSiparisler[[#This Row],[SiparisTarihi]])</f>
        <v>2024</v>
      </c>
      <c r="I1158">
        <f>MONTH(tblSiparisler[[#This Row],[SiparisTarihi]])</f>
        <v>4</v>
      </c>
      <c r="J1158" s="18" t="str">
        <f>CHOOSE(tblSiparisler[[#This Row],[AyNo]],"Ocak","Şubat","Mart","Nisan","Mayıs","Haziran","Temmuz","Ağustos","Eylül","Ekim","Kasım","Aralık")</f>
        <v>Nisan</v>
      </c>
    </row>
    <row r="1159" spans="1:10">
      <c r="A1159">
        <v>1158</v>
      </c>
      <c r="B1159">
        <v>10</v>
      </c>
      <c r="C1159" s="4">
        <v>45636</v>
      </c>
      <c r="D1159" t="s">
        <v>1792</v>
      </c>
      <c r="E1159" t="s">
        <v>1802</v>
      </c>
      <c r="F1159" t="s">
        <v>1799</v>
      </c>
      <c r="G1159" t="str">
        <f>YEAR(tblSiparisler[[#This Row],[SiparisTarihi]])&amp;"-"&amp;TEXT(MONTH(tblSiparisler[[#This Row],[SiparisTarihi]]),"00")</f>
        <v>2024-12</v>
      </c>
      <c r="H1159">
        <f>YEAR(tblSiparisler[[#This Row],[SiparisTarihi]])</f>
        <v>2024</v>
      </c>
      <c r="I1159">
        <f>MONTH(tblSiparisler[[#This Row],[SiparisTarihi]])</f>
        <v>12</v>
      </c>
      <c r="J1159" s="18" t="str">
        <f>CHOOSE(tblSiparisler[[#This Row],[AyNo]],"Ocak","Şubat","Mart","Nisan","Mayıs","Haziran","Temmuz","Ağustos","Eylül","Ekim","Kasım","Aralık")</f>
        <v>Aralık</v>
      </c>
    </row>
    <row r="1160" spans="1:10">
      <c r="A1160">
        <v>1159</v>
      </c>
      <c r="B1160">
        <v>662</v>
      </c>
      <c r="C1160" s="4">
        <v>45748</v>
      </c>
      <c r="D1160" t="s">
        <v>1792</v>
      </c>
      <c r="E1160" t="s">
        <v>1793</v>
      </c>
      <c r="F1160" t="s">
        <v>1799</v>
      </c>
      <c r="G1160" t="str">
        <f>YEAR(tblSiparisler[[#This Row],[SiparisTarihi]])&amp;"-"&amp;TEXT(MONTH(tblSiparisler[[#This Row],[SiparisTarihi]]),"00")</f>
        <v>2025-04</v>
      </c>
      <c r="H1160">
        <f>YEAR(tblSiparisler[[#This Row],[SiparisTarihi]])</f>
        <v>2025</v>
      </c>
      <c r="I1160">
        <f>MONTH(tblSiparisler[[#This Row],[SiparisTarihi]])</f>
        <v>4</v>
      </c>
      <c r="J1160" s="18" t="str">
        <f>CHOOSE(tblSiparisler[[#This Row],[AyNo]],"Ocak","Şubat","Mart","Nisan","Mayıs","Haziran","Temmuz","Ağustos","Eylül","Ekim","Kasım","Aralık")</f>
        <v>Nisan</v>
      </c>
    </row>
    <row r="1161" spans="1:10">
      <c r="A1161">
        <v>1160</v>
      </c>
      <c r="B1161">
        <v>257</v>
      </c>
      <c r="C1161" s="4">
        <v>45436</v>
      </c>
      <c r="D1161" t="s">
        <v>1795</v>
      </c>
      <c r="E1161" t="s">
        <v>1802</v>
      </c>
      <c r="F1161" t="s">
        <v>1797</v>
      </c>
      <c r="G1161" t="str">
        <f>YEAR(tblSiparisler[[#This Row],[SiparisTarihi]])&amp;"-"&amp;TEXT(MONTH(tblSiparisler[[#This Row],[SiparisTarihi]]),"00")</f>
        <v>2024-05</v>
      </c>
      <c r="H1161">
        <f>YEAR(tblSiparisler[[#This Row],[SiparisTarihi]])</f>
        <v>2024</v>
      </c>
      <c r="I1161">
        <f>MONTH(tblSiparisler[[#This Row],[SiparisTarihi]])</f>
        <v>5</v>
      </c>
      <c r="J1161" s="18" t="str">
        <f>CHOOSE(tblSiparisler[[#This Row],[AyNo]],"Ocak","Şubat","Mart","Nisan","Mayıs","Haziran","Temmuz","Ağustos","Eylül","Ekim","Kasım","Aralık")</f>
        <v>Mayıs</v>
      </c>
    </row>
    <row r="1162" spans="1:10">
      <c r="A1162">
        <v>1161</v>
      </c>
      <c r="B1162">
        <v>571</v>
      </c>
      <c r="C1162" s="4">
        <v>45389</v>
      </c>
      <c r="D1162" t="s">
        <v>1792</v>
      </c>
      <c r="E1162" t="s">
        <v>1793</v>
      </c>
      <c r="F1162" t="s">
        <v>1799</v>
      </c>
      <c r="G1162" t="str">
        <f>YEAR(tblSiparisler[[#This Row],[SiparisTarihi]])&amp;"-"&amp;TEXT(MONTH(tblSiparisler[[#This Row],[SiparisTarihi]]),"00")</f>
        <v>2024-04</v>
      </c>
      <c r="H1162">
        <f>YEAR(tblSiparisler[[#This Row],[SiparisTarihi]])</f>
        <v>2024</v>
      </c>
      <c r="I1162">
        <f>MONTH(tblSiparisler[[#This Row],[SiparisTarihi]])</f>
        <v>4</v>
      </c>
      <c r="J1162" s="18" t="str">
        <f>CHOOSE(tblSiparisler[[#This Row],[AyNo]],"Ocak","Şubat","Mart","Nisan","Mayıs","Haziran","Temmuz","Ağustos","Eylül","Ekim","Kasım","Aralık")</f>
        <v>Nisan</v>
      </c>
    </row>
    <row r="1163" spans="1:10">
      <c r="A1163">
        <v>1162</v>
      </c>
      <c r="B1163">
        <v>408</v>
      </c>
      <c r="C1163" s="4">
        <v>45902</v>
      </c>
      <c r="D1163" t="s">
        <v>1796</v>
      </c>
      <c r="E1163" t="s">
        <v>1793</v>
      </c>
      <c r="F1163" t="s">
        <v>1797</v>
      </c>
      <c r="G1163" t="str">
        <f>YEAR(tblSiparisler[[#This Row],[SiparisTarihi]])&amp;"-"&amp;TEXT(MONTH(tblSiparisler[[#This Row],[SiparisTarihi]]),"00")</f>
        <v>2025-09</v>
      </c>
      <c r="H1163">
        <f>YEAR(tblSiparisler[[#This Row],[SiparisTarihi]])</f>
        <v>2025</v>
      </c>
      <c r="I1163">
        <f>MONTH(tblSiparisler[[#This Row],[SiparisTarihi]])</f>
        <v>9</v>
      </c>
      <c r="J1163" s="18" t="str">
        <f>CHOOSE(tblSiparisler[[#This Row],[AyNo]],"Ocak","Şubat","Mart","Nisan","Mayıs","Haziran","Temmuz","Ağustos","Eylül","Ekim","Kasım","Aralık")</f>
        <v>Eylül</v>
      </c>
    </row>
    <row r="1164" spans="1:10">
      <c r="A1164">
        <v>1163</v>
      </c>
      <c r="B1164">
        <v>268</v>
      </c>
      <c r="C1164" s="4">
        <v>45757</v>
      </c>
      <c r="D1164" t="s">
        <v>1792</v>
      </c>
      <c r="E1164" t="s">
        <v>1793</v>
      </c>
      <c r="F1164" t="s">
        <v>1797</v>
      </c>
      <c r="G1164" t="str">
        <f>YEAR(tblSiparisler[[#This Row],[SiparisTarihi]])&amp;"-"&amp;TEXT(MONTH(tblSiparisler[[#This Row],[SiparisTarihi]]),"00")</f>
        <v>2025-04</v>
      </c>
      <c r="H1164">
        <f>YEAR(tblSiparisler[[#This Row],[SiparisTarihi]])</f>
        <v>2025</v>
      </c>
      <c r="I1164">
        <f>MONTH(tblSiparisler[[#This Row],[SiparisTarihi]])</f>
        <v>4</v>
      </c>
      <c r="J1164" s="18" t="str">
        <f>CHOOSE(tblSiparisler[[#This Row],[AyNo]],"Ocak","Şubat","Mart","Nisan","Mayıs","Haziran","Temmuz","Ağustos","Eylül","Ekim","Kasım","Aralık")</f>
        <v>Nisan</v>
      </c>
    </row>
    <row r="1165" spans="1:10">
      <c r="A1165">
        <v>1164</v>
      </c>
      <c r="B1165">
        <v>82</v>
      </c>
      <c r="C1165" s="4">
        <v>45410</v>
      </c>
      <c r="D1165" t="s">
        <v>1795</v>
      </c>
      <c r="E1165" t="s">
        <v>1798</v>
      </c>
      <c r="F1165" t="s">
        <v>1794</v>
      </c>
      <c r="G1165" t="str">
        <f>YEAR(tblSiparisler[[#This Row],[SiparisTarihi]])&amp;"-"&amp;TEXT(MONTH(tblSiparisler[[#This Row],[SiparisTarihi]]),"00")</f>
        <v>2024-04</v>
      </c>
      <c r="H1165">
        <f>YEAR(tblSiparisler[[#This Row],[SiparisTarihi]])</f>
        <v>2024</v>
      </c>
      <c r="I1165">
        <f>MONTH(tblSiparisler[[#This Row],[SiparisTarihi]])</f>
        <v>4</v>
      </c>
      <c r="J1165" s="18" t="str">
        <f>CHOOSE(tblSiparisler[[#This Row],[AyNo]],"Ocak","Şubat","Mart","Nisan","Mayıs","Haziran","Temmuz","Ağustos","Eylül","Ekim","Kasım","Aralık")</f>
        <v>Nisan</v>
      </c>
    </row>
    <row r="1166" spans="1:10">
      <c r="A1166">
        <v>1165</v>
      </c>
      <c r="B1166">
        <v>20</v>
      </c>
      <c r="C1166" s="4">
        <v>45379</v>
      </c>
      <c r="D1166" t="s">
        <v>1792</v>
      </c>
      <c r="E1166" t="s">
        <v>1793</v>
      </c>
      <c r="F1166" t="s">
        <v>1797</v>
      </c>
      <c r="G1166" t="str">
        <f>YEAR(tblSiparisler[[#This Row],[SiparisTarihi]])&amp;"-"&amp;TEXT(MONTH(tblSiparisler[[#This Row],[SiparisTarihi]]),"00")</f>
        <v>2024-03</v>
      </c>
      <c r="H1166">
        <f>YEAR(tblSiparisler[[#This Row],[SiparisTarihi]])</f>
        <v>2024</v>
      </c>
      <c r="I1166">
        <f>MONTH(tblSiparisler[[#This Row],[SiparisTarihi]])</f>
        <v>3</v>
      </c>
      <c r="J1166" s="18" t="str">
        <f>CHOOSE(tblSiparisler[[#This Row],[AyNo]],"Ocak","Şubat","Mart","Nisan","Mayıs","Haziran","Temmuz","Ağustos","Eylül","Ekim","Kasım","Aralık")</f>
        <v>Mart</v>
      </c>
    </row>
    <row r="1167" spans="1:10">
      <c r="A1167">
        <v>1166</v>
      </c>
      <c r="B1167">
        <v>785</v>
      </c>
      <c r="C1167" s="4">
        <v>45422</v>
      </c>
      <c r="D1167" t="s">
        <v>1792</v>
      </c>
      <c r="E1167" t="s">
        <v>1802</v>
      </c>
      <c r="F1167" t="s">
        <v>1794</v>
      </c>
      <c r="G1167" t="str">
        <f>YEAR(tblSiparisler[[#This Row],[SiparisTarihi]])&amp;"-"&amp;TEXT(MONTH(tblSiparisler[[#This Row],[SiparisTarihi]]),"00")</f>
        <v>2024-05</v>
      </c>
      <c r="H1167">
        <f>YEAR(tblSiparisler[[#This Row],[SiparisTarihi]])</f>
        <v>2024</v>
      </c>
      <c r="I1167">
        <f>MONTH(tblSiparisler[[#This Row],[SiparisTarihi]])</f>
        <v>5</v>
      </c>
      <c r="J1167" s="18" t="str">
        <f>CHOOSE(tblSiparisler[[#This Row],[AyNo]],"Ocak","Şubat","Mart","Nisan","Mayıs","Haziran","Temmuz","Ağustos","Eylül","Ekim","Kasım","Aralık")</f>
        <v>Mayıs</v>
      </c>
    </row>
    <row r="1168" spans="1:10">
      <c r="A1168">
        <v>1167</v>
      </c>
      <c r="B1168">
        <v>426</v>
      </c>
      <c r="C1168" s="4">
        <v>45675</v>
      </c>
      <c r="D1168" t="s">
        <v>1792</v>
      </c>
      <c r="E1168" t="s">
        <v>1793</v>
      </c>
      <c r="F1168" t="s">
        <v>1797</v>
      </c>
      <c r="G1168" t="str">
        <f>YEAR(tblSiparisler[[#This Row],[SiparisTarihi]])&amp;"-"&amp;TEXT(MONTH(tblSiparisler[[#This Row],[SiparisTarihi]]),"00")</f>
        <v>2025-01</v>
      </c>
      <c r="H1168">
        <f>YEAR(tblSiparisler[[#This Row],[SiparisTarihi]])</f>
        <v>2025</v>
      </c>
      <c r="I1168">
        <f>MONTH(tblSiparisler[[#This Row],[SiparisTarihi]])</f>
        <v>1</v>
      </c>
      <c r="J1168" s="18" t="str">
        <f>CHOOSE(tblSiparisler[[#This Row],[AyNo]],"Ocak","Şubat","Mart","Nisan","Mayıs","Haziran","Temmuz","Ağustos","Eylül","Ekim","Kasım","Aralık")</f>
        <v>Ocak</v>
      </c>
    </row>
    <row r="1169" spans="1:10">
      <c r="A1169">
        <v>1168</v>
      </c>
      <c r="B1169">
        <v>200</v>
      </c>
      <c r="C1169" s="4">
        <v>45682</v>
      </c>
      <c r="D1169" t="s">
        <v>1795</v>
      </c>
      <c r="E1169" t="s">
        <v>1802</v>
      </c>
      <c r="F1169" t="s">
        <v>1797</v>
      </c>
      <c r="G1169" t="str">
        <f>YEAR(tblSiparisler[[#This Row],[SiparisTarihi]])&amp;"-"&amp;TEXT(MONTH(tblSiparisler[[#This Row],[SiparisTarihi]]),"00")</f>
        <v>2025-01</v>
      </c>
      <c r="H1169">
        <f>YEAR(tblSiparisler[[#This Row],[SiparisTarihi]])</f>
        <v>2025</v>
      </c>
      <c r="I1169">
        <f>MONTH(tblSiparisler[[#This Row],[SiparisTarihi]])</f>
        <v>1</v>
      </c>
      <c r="J1169" s="18" t="str">
        <f>CHOOSE(tblSiparisler[[#This Row],[AyNo]],"Ocak","Şubat","Mart","Nisan","Mayıs","Haziran","Temmuz","Ağustos","Eylül","Ekim","Kasım","Aralık")</f>
        <v>Ocak</v>
      </c>
    </row>
    <row r="1170" spans="1:10">
      <c r="A1170">
        <v>1169</v>
      </c>
      <c r="B1170">
        <v>507</v>
      </c>
      <c r="C1170" s="4">
        <v>45684</v>
      </c>
      <c r="D1170" t="s">
        <v>1801</v>
      </c>
      <c r="E1170" t="s">
        <v>1793</v>
      </c>
      <c r="F1170" t="s">
        <v>1794</v>
      </c>
      <c r="G1170" t="str">
        <f>YEAR(tblSiparisler[[#This Row],[SiparisTarihi]])&amp;"-"&amp;TEXT(MONTH(tblSiparisler[[#This Row],[SiparisTarihi]]),"00")</f>
        <v>2025-01</v>
      </c>
      <c r="H1170">
        <f>YEAR(tblSiparisler[[#This Row],[SiparisTarihi]])</f>
        <v>2025</v>
      </c>
      <c r="I1170">
        <f>MONTH(tblSiparisler[[#This Row],[SiparisTarihi]])</f>
        <v>1</v>
      </c>
      <c r="J1170" s="18" t="str">
        <f>CHOOSE(tblSiparisler[[#This Row],[AyNo]],"Ocak","Şubat","Mart","Nisan","Mayıs","Haziran","Temmuz","Ağustos","Eylül","Ekim","Kasım","Aralık")</f>
        <v>Ocak</v>
      </c>
    </row>
    <row r="1171" spans="1:10">
      <c r="A1171">
        <v>1170</v>
      </c>
      <c r="B1171">
        <v>785</v>
      </c>
      <c r="C1171" s="4">
        <v>45608</v>
      </c>
      <c r="D1171" t="s">
        <v>1792</v>
      </c>
      <c r="E1171" t="s">
        <v>1793</v>
      </c>
      <c r="F1171" t="s">
        <v>1797</v>
      </c>
      <c r="G1171" t="str">
        <f>YEAR(tblSiparisler[[#This Row],[SiparisTarihi]])&amp;"-"&amp;TEXT(MONTH(tblSiparisler[[#This Row],[SiparisTarihi]]),"00")</f>
        <v>2024-11</v>
      </c>
      <c r="H1171">
        <f>YEAR(tblSiparisler[[#This Row],[SiparisTarihi]])</f>
        <v>2024</v>
      </c>
      <c r="I1171">
        <f>MONTH(tblSiparisler[[#This Row],[SiparisTarihi]])</f>
        <v>11</v>
      </c>
      <c r="J1171" s="18" t="str">
        <f>CHOOSE(tblSiparisler[[#This Row],[AyNo]],"Ocak","Şubat","Mart","Nisan","Mayıs","Haziran","Temmuz","Ağustos","Eylül","Ekim","Kasım","Aralık")</f>
        <v>Kasım</v>
      </c>
    </row>
    <row r="1172" spans="1:10">
      <c r="A1172">
        <v>1171</v>
      </c>
      <c r="B1172">
        <v>97</v>
      </c>
      <c r="C1172" s="4">
        <v>45761</v>
      </c>
      <c r="D1172" t="s">
        <v>1795</v>
      </c>
      <c r="E1172" t="s">
        <v>1793</v>
      </c>
      <c r="F1172" t="s">
        <v>1794</v>
      </c>
      <c r="G1172" t="str">
        <f>YEAR(tblSiparisler[[#This Row],[SiparisTarihi]])&amp;"-"&amp;TEXT(MONTH(tblSiparisler[[#This Row],[SiparisTarihi]]),"00")</f>
        <v>2025-04</v>
      </c>
      <c r="H1172">
        <f>YEAR(tblSiparisler[[#This Row],[SiparisTarihi]])</f>
        <v>2025</v>
      </c>
      <c r="I1172">
        <f>MONTH(tblSiparisler[[#This Row],[SiparisTarihi]])</f>
        <v>4</v>
      </c>
      <c r="J1172" s="18" t="str">
        <f>CHOOSE(tblSiparisler[[#This Row],[AyNo]],"Ocak","Şubat","Mart","Nisan","Mayıs","Haziran","Temmuz","Ağustos","Eylül","Ekim","Kasım","Aralık")</f>
        <v>Nisan</v>
      </c>
    </row>
    <row r="1173" spans="1:10">
      <c r="A1173">
        <v>1172</v>
      </c>
      <c r="B1173">
        <v>273</v>
      </c>
      <c r="C1173" s="4">
        <v>46007</v>
      </c>
      <c r="D1173" t="s">
        <v>1795</v>
      </c>
      <c r="E1173" t="s">
        <v>1798</v>
      </c>
      <c r="F1173" t="s">
        <v>1799</v>
      </c>
      <c r="G1173" t="str">
        <f>YEAR(tblSiparisler[[#This Row],[SiparisTarihi]])&amp;"-"&amp;TEXT(MONTH(tblSiparisler[[#This Row],[SiparisTarihi]]),"00")</f>
        <v>2025-12</v>
      </c>
      <c r="H1173">
        <f>YEAR(tblSiparisler[[#This Row],[SiparisTarihi]])</f>
        <v>2025</v>
      </c>
      <c r="I1173">
        <f>MONTH(tblSiparisler[[#This Row],[SiparisTarihi]])</f>
        <v>12</v>
      </c>
      <c r="J1173" s="18" t="str">
        <f>CHOOSE(tblSiparisler[[#This Row],[AyNo]],"Ocak","Şubat","Mart","Nisan","Mayıs","Haziran","Temmuz","Ağustos","Eylül","Ekim","Kasım","Aralık")</f>
        <v>Aralık</v>
      </c>
    </row>
    <row r="1174" spans="1:10">
      <c r="A1174">
        <v>1173</v>
      </c>
      <c r="B1174">
        <v>797</v>
      </c>
      <c r="C1174" s="4">
        <v>45850</v>
      </c>
      <c r="D1174" t="s">
        <v>1792</v>
      </c>
      <c r="E1174" t="s">
        <v>1800</v>
      </c>
      <c r="F1174" t="s">
        <v>1797</v>
      </c>
      <c r="G1174" t="str">
        <f>YEAR(tblSiparisler[[#This Row],[SiparisTarihi]])&amp;"-"&amp;TEXT(MONTH(tblSiparisler[[#This Row],[SiparisTarihi]]),"00")</f>
        <v>2025-07</v>
      </c>
      <c r="H1174">
        <f>YEAR(tblSiparisler[[#This Row],[SiparisTarihi]])</f>
        <v>2025</v>
      </c>
      <c r="I1174">
        <f>MONTH(tblSiparisler[[#This Row],[SiparisTarihi]])</f>
        <v>7</v>
      </c>
      <c r="J1174" s="18" t="str">
        <f>CHOOSE(tblSiparisler[[#This Row],[AyNo]],"Ocak","Şubat","Mart","Nisan","Mayıs","Haziran","Temmuz","Ağustos","Eylül","Ekim","Kasım","Aralık")</f>
        <v>Temmuz</v>
      </c>
    </row>
    <row r="1175" spans="1:10">
      <c r="A1175">
        <v>1174</v>
      </c>
      <c r="B1175">
        <v>778</v>
      </c>
      <c r="C1175" s="4">
        <v>45403</v>
      </c>
      <c r="D1175" t="s">
        <v>1801</v>
      </c>
      <c r="E1175" t="s">
        <v>1793</v>
      </c>
      <c r="F1175" t="s">
        <v>1794</v>
      </c>
      <c r="G1175" t="str">
        <f>YEAR(tblSiparisler[[#This Row],[SiparisTarihi]])&amp;"-"&amp;TEXT(MONTH(tblSiparisler[[#This Row],[SiparisTarihi]]),"00")</f>
        <v>2024-04</v>
      </c>
      <c r="H1175">
        <f>YEAR(tblSiparisler[[#This Row],[SiparisTarihi]])</f>
        <v>2024</v>
      </c>
      <c r="I1175">
        <f>MONTH(tblSiparisler[[#This Row],[SiparisTarihi]])</f>
        <v>4</v>
      </c>
      <c r="J1175" s="18" t="str">
        <f>CHOOSE(tblSiparisler[[#This Row],[AyNo]],"Ocak","Şubat","Mart","Nisan","Mayıs","Haziran","Temmuz","Ağustos","Eylül","Ekim","Kasım","Aralık")</f>
        <v>Nisan</v>
      </c>
    </row>
    <row r="1176" spans="1:10">
      <c r="A1176">
        <v>1175</v>
      </c>
      <c r="B1176">
        <v>199</v>
      </c>
      <c r="C1176" s="4">
        <v>45468</v>
      </c>
      <c r="D1176" t="s">
        <v>1792</v>
      </c>
      <c r="E1176" t="s">
        <v>1793</v>
      </c>
      <c r="F1176" t="s">
        <v>1794</v>
      </c>
      <c r="G1176" t="str">
        <f>YEAR(tblSiparisler[[#This Row],[SiparisTarihi]])&amp;"-"&amp;TEXT(MONTH(tblSiparisler[[#This Row],[SiparisTarihi]]),"00")</f>
        <v>2024-06</v>
      </c>
      <c r="H1176">
        <f>YEAR(tblSiparisler[[#This Row],[SiparisTarihi]])</f>
        <v>2024</v>
      </c>
      <c r="I1176">
        <f>MONTH(tblSiparisler[[#This Row],[SiparisTarihi]])</f>
        <v>6</v>
      </c>
      <c r="J1176" s="18" t="str">
        <f>CHOOSE(tblSiparisler[[#This Row],[AyNo]],"Ocak","Şubat","Mart","Nisan","Mayıs","Haziran","Temmuz","Ağustos","Eylül","Ekim","Kasım","Aralık")</f>
        <v>Haziran</v>
      </c>
    </row>
    <row r="1177" spans="1:10">
      <c r="A1177">
        <v>1176</v>
      </c>
      <c r="B1177">
        <v>533</v>
      </c>
      <c r="C1177" s="4">
        <v>45531</v>
      </c>
      <c r="D1177" t="s">
        <v>1792</v>
      </c>
      <c r="E1177" t="s">
        <v>1793</v>
      </c>
      <c r="F1177" t="s">
        <v>1794</v>
      </c>
      <c r="G1177" t="str">
        <f>YEAR(tblSiparisler[[#This Row],[SiparisTarihi]])&amp;"-"&amp;TEXT(MONTH(tblSiparisler[[#This Row],[SiparisTarihi]]),"00")</f>
        <v>2024-08</v>
      </c>
      <c r="H1177">
        <f>YEAR(tblSiparisler[[#This Row],[SiparisTarihi]])</f>
        <v>2024</v>
      </c>
      <c r="I1177">
        <f>MONTH(tblSiparisler[[#This Row],[SiparisTarihi]])</f>
        <v>8</v>
      </c>
      <c r="J1177" s="18" t="str">
        <f>CHOOSE(tblSiparisler[[#This Row],[AyNo]],"Ocak","Şubat","Mart","Nisan","Mayıs","Haziran","Temmuz","Ağustos","Eylül","Ekim","Kasım","Aralık")</f>
        <v>Ağustos</v>
      </c>
    </row>
    <row r="1178" spans="1:10">
      <c r="A1178">
        <v>1177</v>
      </c>
      <c r="B1178">
        <v>422</v>
      </c>
      <c r="C1178" s="4">
        <v>45575</v>
      </c>
      <c r="D1178" t="s">
        <v>1795</v>
      </c>
      <c r="E1178" t="s">
        <v>1793</v>
      </c>
      <c r="F1178" t="s">
        <v>1797</v>
      </c>
      <c r="G1178" t="str">
        <f>YEAR(tblSiparisler[[#This Row],[SiparisTarihi]])&amp;"-"&amp;TEXT(MONTH(tblSiparisler[[#This Row],[SiparisTarihi]]),"00")</f>
        <v>2024-10</v>
      </c>
      <c r="H1178">
        <f>YEAR(tblSiparisler[[#This Row],[SiparisTarihi]])</f>
        <v>2024</v>
      </c>
      <c r="I1178">
        <f>MONTH(tblSiparisler[[#This Row],[SiparisTarihi]])</f>
        <v>10</v>
      </c>
      <c r="J1178" s="18" t="str">
        <f>CHOOSE(tblSiparisler[[#This Row],[AyNo]],"Ocak","Şubat","Mart","Nisan","Mayıs","Haziran","Temmuz","Ağustos","Eylül","Ekim","Kasım","Aralık")</f>
        <v>Ekim</v>
      </c>
    </row>
    <row r="1179" spans="1:10">
      <c r="A1179">
        <v>1178</v>
      </c>
      <c r="B1179">
        <v>649</v>
      </c>
      <c r="C1179" s="4">
        <v>45336</v>
      </c>
      <c r="D1179" t="s">
        <v>1792</v>
      </c>
      <c r="E1179" t="s">
        <v>1793</v>
      </c>
      <c r="F1179" t="s">
        <v>1799</v>
      </c>
      <c r="G1179" t="str">
        <f>YEAR(tblSiparisler[[#This Row],[SiparisTarihi]])&amp;"-"&amp;TEXT(MONTH(tblSiparisler[[#This Row],[SiparisTarihi]]),"00")</f>
        <v>2024-02</v>
      </c>
      <c r="H1179">
        <f>YEAR(tblSiparisler[[#This Row],[SiparisTarihi]])</f>
        <v>2024</v>
      </c>
      <c r="I1179">
        <f>MONTH(tblSiparisler[[#This Row],[SiparisTarihi]])</f>
        <v>2</v>
      </c>
      <c r="J1179" s="18" t="str">
        <f>CHOOSE(tblSiparisler[[#This Row],[AyNo]],"Ocak","Şubat","Mart","Nisan","Mayıs","Haziran","Temmuz","Ağustos","Eylül","Ekim","Kasım","Aralık")</f>
        <v>Şubat</v>
      </c>
    </row>
    <row r="1180" spans="1:10">
      <c r="A1180">
        <v>1179</v>
      </c>
      <c r="B1180">
        <v>189</v>
      </c>
      <c r="C1180" s="4">
        <v>45322</v>
      </c>
      <c r="D1180" t="s">
        <v>1792</v>
      </c>
      <c r="E1180" t="s">
        <v>1793</v>
      </c>
      <c r="F1180" t="s">
        <v>1797</v>
      </c>
      <c r="G1180" t="str">
        <f>YEAR(tblSiparisler[[#This Row],[SiparisTarihi]])&amp;"-"&amp;TEXT(MONTH(tblSiparisler[[#This Row],[SiparisTarihi]]),"00")</f>
        <v>2024-01</v>
      </c>
      <c r="H1180">
        <f>YEAR(tblSiparisler[[#This Row],[SiparisTarihi]])</f>
        <v>2024</v>
      </c>
      <c r="I1180">
        <f>MONTH(tblSiparisler[[#This Row],[SiparisTarihi]])</f>
        <v>1</v>
      </c>
      <c r="J1180" s="18" t="str">
        <f>CHOOSE(tblSiparisler[[#This Row],[AyNo]],"Ocak","Şubat","Mart","Nisan","Mayıs","Haziran","Temmuz","Ağustos","Eylül","Ekim","Kasım","Aralık")</f>
        <v>Ocak</v>
      </c>
    </row>
    <row r="1181" spans="1:10">
      <c r="A1181">
        <v>1180</v>
      </c>
      <c r="B1181">
        <v>299</v>
      </c>
      <c r="C1181" s="4">
        <v>45351</v>
      </c>
      <c r="D1181" t="s">
        <v>1792</v>
      </c>
      <c r="E1181" t="s">
        <v>1793</v>
      </c>
      <c r="F1181" t="s">
        <v>1794</v>
      </c>
      <c r="G1181" t="str">
        <f>YEAR(tblSiparisler[[#This Row],[SiparisTarihi]])&amp;"-"&amp;TEXT(MONTH(tblSiparisler[[#This Row],[SiparisTarihi]]),"00")</f>
        <v>2024-02</v>
      </c>
      <c r="H1181">
        <f>YEAR(tblSiparisler[[#This Row],[SiparisTarihi]])</f>
        <v>2024</v>
      </c>
      <c r="I1181">
        <f>MONTH(tblSiparisler[[#This Row],[SiparisTarihi]])</f>
        <v>2</v>
      </c>
      <c r="J1181" s="18" t="str">
        <f>CHOOSE(tblSiparisler[[#This Row],[AyNo]],"Ocak","Şubat","Mart","Nisan","Mayıs","Haziran","Temmuz","Ağustos","Eylül","Ekim","Kasım","Aralık")</f>
        <v>Şubat</v>
      </c>
    </row>
    <row r="1182" spans="1:10">
      <c r="A1182">
        <v>1181</v>
      </c>
      <c r="B1182">
        <v>764</v>
      </c>
      <c r="C1182" s="4">
        <v>45374</v>
      </c>
      <c r="D1182" t="s">
        <v>1792</v>
      </c>
      <c r="E1182" t="s">
        <v>1793</v>
      </c>
      <c r="F1182" t="s">
        <v>1799</v>
      </c>
      <c r="G1182" t="str">
        <f>YEAR(tblSiparisler[[#This Row],[SiparisTarihi]])&amp;"-"&amp;TEXT(MONTH(tblSiparisler[[#This Row],[SiparisTarihi]]),"00")</f>
        <v>2024-03</v>
      </c>
      <c r="H1182">
        <f>YEAR(tblSiparisler[[#This Row],[SiparisTarihi]])</f>
        <v>2024</v>
      </c>
      <c r="I1182">
        <f>MONTH(tblSiparisler[[#This Row],[SiparisTarihi]])</f>
        <v>3</v>
      </c>
      <c r="J1182" s="18" t="str">
        <f>CHOOSE(tblSiparisler[[#This Row],[AyNo]],"Ocak","Şubat","Mart","Nisan","Mayıs","Haziran","Temmuz","Ağustos","Eylül","Ekim","Kasım","Aralık")</f>
        <v>Mart</v>
      </c>
    </row>
    <row r="1183" spans="1:10">
      <c r="A1183">
        <v>1182</v>
      </c>
      <c r="B1183">
        <v>597</v>
      </c>
      <c r="C1183" s="4">
        <v>45800</v>
      </c>
      <c r="D1183" t="s">
        <v>1795</v>
      </c>
      <c r="E1183" t="s">
        <v>1793</v>
      </c>
      <c r="F1183" t="s">
        <v>1794</v>
      </c>
      <c r="G1183" t="str">
        <f>YEAR(tblSiparisler[[#This Row],[SiparisTarihi]])&amp;"-"&amp;TEXT(MONTH(tblSiparisler[[#This Row],[SiparisTarihi]]),"00")</f>
        <v>2025-05</v>
      </c>
      <c r="H1183">
        <f>YEAR(tblSiparisler[[#This Row],[SiparisTarihi]])</f>
        <v>2025</v>
      </c>
      <c r="I1183">
        <f>MONTH(tblSiparisler[[#This Row],[SiparisTarihi]])</f>
        <v>5</v>
      </c>
      <c r="J1183" s="18" t="str">
        <f>CHOOSE(tblSiparisler[[#This Row],[AyNo]],"Ocak","Şubat","Mart","Nisan","Mayıs","Haziran","Temmuz","Ağustos","Eylül","Ekim","Kasım","Aralık")</f>
        <v>Mayıs</v>
      </c>
    </row>
    <row r="1184" spans="1:10">
      <c r="A1184">
        <v>1183</v>
      </c>
      <c r="B1184">
        <v>749</v>
      </c>
      <c r="C1184" s="4">
        <v>45992</v>
      </c>
      <c r="D1184" t="s">
        <v>1795</v>
      </c>
      <c r="E1184" t="s">
        <v>1802</v>
      </c>
      <c r="F1184" t="s">
        <v>1799</v>
      </c>
      <c r="G1184" t="str">
        <f>YEAR(tblSiparisler[[#This Row],[SiparisTarihi]])&amp;"-"&amp;TEXT(MONTH(tblSiparisler[[#This Row],[SiparisTarihi]]),"00")</f>
        <v>2025-12</v>
      </c>
      <c r="H1184">
        <f>YEAR(tblSiparisler[[#This Row],[SiparisTarihi]])</f>
        <v>2025</v>
      </c>
      <c r="I1184">
        <f>MONTH(tblSiparisler[[#This Row],[SiparisTarihi]])</f>
        <v>12</v>
      </c>
      <c r="J1184" s="18" t="str">
        <f>CHOOSE(tblSiparisler[[#This Row],[AyNo]],"Ocak","Şubat","Mart","Nisan","Mayıs","Haziran","Temmuz","Ağustos","Eylül","Ekim","Kasım","Aralık")</f>
        <v>Aralık</v>
      </c>
    </row>
    <row r="1185" spans="1:10">
      <c r="A1185">
        <v>1184</v>
      </c>
      <c r="B1185">
        <v>735</v>
      </c>
      <c r="C1185" s="4">
        <v>45935</v>
      </c>
      <c r="D1185" t="s">
        <v>1792</v>
      </c>
      <c r="E1185" t="s">
        <v>1793</v>
      </c>
      <c r="F1185" t="s">
        <v>1797</v>
      </c>
      <c r="G1185" t="str">
        <f>YEAR(tblSiparisler[[#This Row],[SiparisTarihi]])&amp;"-"&amp;TEXT(MONTH(tblSiparisler[[#This Row],[SiparisTarihi]]),"00")</f>
        <v>2025-10</v>
      </c>
      <c r="H1185">
        <f>YEAR(tblSiparisler[[#This Row],[SiparisTarihi]])</f>
        <v>2025</v>
      </c>
      <c r="I1185">
        <f>MONTH(tblSiparisler[[#This Row],[SiparisTarihi]])</f>
        <v>10</v>
      </c>
      <c r="J1185" s="18" t="str">
        <f>CHOOSE(tblSiparisler[[#This Row],[AyNo]],"Ocak","Şubat","Mart","Nisan","Mayıs","Haziran","Temmuz","Ağustos","Eylül","Ekim","Kasım","Aralık")</f>
        <v>Ekim</v>
      </c>
    </row>
    <row r="1186" spans="1:10">
      <c r="A1186">
        <v>1185</v>
      </c>
      <c r="B1186">
        <v>131</v>
      </c>
      <c r="C1186" s="4">
        <v>45833</v>
      </c>
      <c r="D1186" t="s">
        <v>1795</v>
      </c>
      <c r="E1186" t="s">
        <v>1800</v>
      </c>
      <c r="F1186" t="s">
        <v>1794</v>
      </c>
      <c r="G1186" t="str">
        <f>YEAR(tblSiparisler[[#This Row],[SiparisTarihi]])&amp;"-"&amp;TEXT(MONTH(tblSiparisler[[#This Row],[SiparisTarihi]]),"00")</f>
        <v>2025-06</v>
      </c>
      <c r="H1186">
        <f>YEAR(tblSiparisler[[#This Row],[SiparisTarihi]])</f>
        <v>2025</v>
      </c>
      <c r="I1186">
        <f>MONTH(tblSiparisler[[#This Row],[SiparisTarihi]])</f>
        <v>6</v>
      </c>
      <c r="J1186" s="18" t="str">
        <f>CHOOSE(tblSiparisler[[#This Row],[AyNo]],"Ocak","Şubat","Mart","Nisan","Mayıs","Haziran","Temmuz","Ağustos","Eylül","Ekim","Kasım","Aralık")</f>
        <v>Haziran</v>
      </c>
    </row>
    <row r="1187" spans="1:10">
      <c r="A1187">
        <v>1186</v>
      </c>
      <c r="B1187">
        <v>174</v>
      </c>
      <c r="C1187" s="4">
        <v>45406</v>
      </c>
      <c r="D1187" t="s">
        <v>1796</v>
      </c>
      <c r="E1187" t="s">
        <v>1793</v>
      </c>
      <c r="F1187" t="s">
        <v>1797</v>
      </c>
      <c r="G1187" t="str">
        <f>YEAR(tblSiparisler[[#This Row],[SiparisTarihi]])&amp;"-"&amp;TEXT(MONTH(tblSiparisler[[#This Row],[SiparisTarihi]]),"00")</f>
        <v>2024-04</v>
      </c>
      <c r="H1187">
        <f>YEAR(tblSiparisler[[#This Row],[SiparisTarihi]])</f>
        <v>2024</v>
      </c>
      <c r="I1187">
        <f>MONTH(tblSiparisler[[#This Row],[SiparisTarihi]])</f>
        <v>4</v>
      </c>
      <c r="J1187" s="18" t="str">
        <f>CHOOSE(tblSiparisler[[#This Row],[AyNo]],"Ocak","Şubat","Mart","Nisan","Mayıs","Haziran","Temmuz","Ağustos","Eylül","Ekim","Kasım","Aralık")</f>
        <v>Nisan</v>
      </c>
    </row>
    <row r="1188" spans="1:10">
      <c r="A1188">
        <v>1187</v>
      </c>
      <c r="B1188">
        <v>469</v>
      </c>
      <c r="C1188" s="4">
        <v>45685</v>
      </c>
      <c r="D1188" t="s">
        <v>1792</v>
      </c>
      <c r="E1188" t="s">
        <v>1793</v>
      </c>
      <c r="F1188" t="s">
        <v>1797</v>
      </c>
      <c r="G1188" t="str">
        <f>YEAR(tblSiparisler[[#This Row],[SiparisTarihi]])&amp;"-"&amp;TEXT(MONTH(tblSiparisler[[#This Row],[SiparisTarihi]]),"00")</f>
        <v>2025-01</v>
      </c>
      <c r="H1188">
        <f>YEAR(tblSiparisler[[#This Row],[SiparisTarihi]])</f>
        <v>2025</v>
      </c>
      <c r="I1188">
        <f>MONTH(tblSiparisler[[#This Row],[SiparisTarihi]])</f>
        <v>1</v>
      </c>
      <c r="J1188" s="18" t="str">
        <f>CHOOSE(tblSiparisler[[#This Row],[AyNo]],"Ocak","Şubat","Mart","Nisan","Mayıs","Haziran","Temmuz","Ağustos","Eylül","Ekim","Kasım","Aralık")</f>
        <v>Ocak</v>
      </c>
    </row>
    <row r="1189" spans="1:10">
      <c r="A1189">
        <v>1188</v>
      </c>
      <c r="B1189">
        <v>448</v>
      </c>
      <c r="C1189" s="4">
        <v>45400</v>
      </c>
      <c r="D1189" t="s">
        <v>1801</v>
      </c>
      <c r="E1189" t="s">
        <v>1793</v>
      </c>
      <c r="F1189" t="s">
        <v>1794</v>
      </c>
      <c r="G1189" t="str">
        <f>YEAR(tblSiparisler[[#This Row],[SiparisTarihi]])&amp;"-"&amp;TEXT(MONTH(tblSiparisler[[#This Row],[SiparisTarihi]]),"00")</f>
        <v>2024-04</v>
      </c>
      <c r="H1189">
        <f>YEAR(tblSiparisler[[#This Row],[SiparisTarihi]])</f>
        <v>2024</v>
      </c>
      <c r="I1189">
        <f>MONTH(tblSiparisler[[#This Row],[SiparisTarihi]])</f>
        <v>4</v>
      </c>
      <c r="J1189" s="18" t="str">
        <f>CHOOSE(tblSiparisler[[#This Row],[AyNo]],"Ocak","Şubat","Mart","Nisan","Mayıs","Haziran","Temmuz","Ağustos","Eylül","Ekim","Kasım","Aralık")</f>
        <v>Nisan</v>
      </c>
    </row>
    <row r="1190" spans="1:10">
      <c r="A1190">
        <v>1189</v>
      </c>
      <c r="B1190">
        <v>519</v>
      </c>
      <c r="C1190" s="4">
        <v>45977</v>
      </c>
      <c r="D1190" t="s">
        <v>1801</v>
      </c>
      <c r="E1190" t="s">
        <v>1793</v>
      </c>
      <c r="F1190" t="s">
        <v>1794</v>
      </c>
      <c r="G1190" t="str">
        <f>YEAR(tblSiparisler[[#This Row],[SiparisTarihi]])&amp;"-"&amp;TEXT(MONTH(tblSiparisler[[#This Row],[SiparisTarihi]]),"00")</f>
        <v>2025-11</v>
      </c>
      <c r="H1190">
        <f>YEAR(tblSiparisler[[#This Row],[SiparisTarihi]])</f>
        <v>2025</v>
      </c>
      <c r="I1190">
        <f>MONTH(tblSiparisler[[#This Row],[SiparisTarihi]])</f>
        <v>11</v>
      </c>
      <c r="J1190" s="18" t="str">
        <f>CHOOSE(tblSiparisler[[#This Row],[AyNo]],"Ocak","Şubat","Mart","Nisan","Mayıs","Haziran","Temmuz","Ağustos","Eylül","Ekim","Kasım","Aralık")</f>
        <v>Kasım</v>
      </c>
    </row>
    <row r="1191" spans="1:10">
      <c r="A1191">
        <v>1190</v>
      </c>
      <c r="B1191">
        <v>305</v>
      </c>
      <c r="C1191" s="4">
        <v>45330</v>
      </c>
      <c r="D1191" t="s">
        <v>1795</v>
      </c>
      <c r="E1191" t="s">
        <v>1793</v>
      </c>
      <c r="F1191" t="s">
        <v>1794</v>
      </c>
      <c r="G1191" t="str">
        <f>YEAR(tblSiparisler[[#This Row],[SiparisTarihi]])&amp;"-"&amp;TEXT(MONTH(tblSiparisler[[#This Row],[SiparisTarihi]]),"00")</f>
        <v>2024-02</v>
      </c>
      <c r="H1191">
        <f>YEAR(tblSiparisler[[#This Row],[SiparisTarihi]])</f>
        <v>2024</v>
      </c>
      <c r="I1191">
        <f>MONTH(tblSiparisler[[#This Row],[SiparisTarihi]])</f>
        <v>2</v>
      </c>
      <c r="J1191" s="18" t="str">
        <f>CHOOSE(tblSiparisler[[#This Row],[AyNo]],"Ocak","Şubat","Mart","Nisan","Mayıs","Haziran","Temmuz","Ağustos","Eylül","Ekim","Kasım","Aralık")</f>
        <v>Şubat</v>
      </c>
    </row>
    <row r="1192" spans="1:10">
      <c r="A1192">
        <v>1191</v>
      </c>
      <c r="B1192">
        <v>18</v>
      </c>
      <c r="C1192" s="4">
        <v>45745</v>
      </c>
      <c r="D1192" t="s">
        <v>1795</v>
      </c>
      <c r="E1192" t="s">
        <v>1793</v>
      </c>
      <c r="F1192" t="s">
        <v>1797</v>
      </c>
      <c r="G1192" t="str">
        <f>YEAR(tblSiparisler[[#This Row],[SiparisTarihi]])&amp;"-"&amp;TEXT(MONTH(tblSiparisler[[#This Row],[SiparisTarihi]]),"00")</f>
        <v>2025-03</v>
      </c>
      <c r="H1192">
        <f>YEAR(tblSiparisler[[#This Row],[SiparisTarihi]])</f>
        <v>2025</v>
      </c>
      <c r="I1192">
        <f>MONTH(tblSiparisler[[#This Row],[SiparisTarihi]])</f>
        <v>3</v>
      </c>
      <c r="J1192" s="18" t="str">
        <f>CHOOSE(tblSiparisler[[#This Row],[AyNo]],"Ocak","Şubat","Mart","Nisan","Mayıs","Haziran","Temmuz","Ağustos","Eylül","Ekim","Kasım","Aralık")</f>
        <v>Mart</v>
      </c>
    </row>
    <row r="1193" spans="1:10">
      <c r="A1193">
        <v>1192</v>
      </c>
      <c r="B1193">
        <v>250</v>
      </c>
      <c r="C1193" s="4">
        <v>45410</v>
      </c>
      <c r="D1193" t="s">
        <v>1801</v>
      </c>
      <c r="E1193" t="s">
        <v>1798</v>
      </c>
      <c r="F1193" t="s">
        <v>1794</v>
      </c>
      <c r="G1193" t="str">
        <f>YEAR(tblSiparisler[[#This Row],[SiparisTarihi]])&amp;"-"&amp;TEXT(MONTH(tblSiparisler[[#This Row],[SiparisTarihi]]),"00")</f>
        <v>2024-04</v>
      </c>
      <c r="H1193">
        <f>YEAR(tblSiparisler[[#This Row],[SiparisTarihi]])</f>
        <v>2024</v>
      </c>
      <c r="I1193">
        <f>MONTH(tblSiparisler[[#This Row],[SiparisTarihi]])</f>
        <v>4</v>
      </c>
      <c r="J1193" s="18" t="str">
        <f>CHOOSE(tblSiparisler[[#This Row],[AyNo]],"Ocak","Şubat","Mart","Nisan","Mayıs","Haziran","Temmuz","Ağustos","Eylül","Ekim","Kasım","Aralık")</f>
        <v>Nisan</v>
      </c>
    </row>
    <row r="1194" spans="1:10">
      <c r="A1194">
        <v>1193</v>
      </c>
      <c r="B1194">
        <v>35</v>
      </c>
      <c r="C1194" s="4">
        <v>45956</v>
      </c>
      <c r="D1194" t="s">
        <v>1792</v>
      </c>
      <c r="E1194" t="s">
        <v>1793</v>
      </c>
      <c r="F1194" t="s">
        <v>1794</v>
      </c>
      <c r="G1194" t="str">
        <f>YEAR(tblSiparisler[[#This Row],[SiparisTarihi]])&amp;"-"&amp;TEXT(MONTH(tblSiparisler[[#This Row],[SiparisTarihi]]),"00")</f>
        <v>2025-10</v>
      </c>
      <c r="H1194">
        <f>YEAR(tblSiparisler[[#This Row],[SiparisTarihi]])</f>
        <v>2025</v>
      </c>
      <c r="I1194">
        <f>MONTH(tblSiparisler[[#This Row],[SiparisTarihi]])</f>
        <v>10</v>
      </c>
      <c r="J1194" s="18" t="str">
        <f>CHOOSE(tblSiparisler[[#This Row],[AyNo]],"Ocak","Şubat","Mart","Nisan","Mayıs","Haziran","Temmuz","Ağustos","Eylül","Ekim","Kasım","Aralık")</f>
        <v>Ekim</v>
      </c>
    </row>
    <row r="1195" spans="1:10">
      <c r="A1195">
        <v>1194</v>
      </c>
      <c r="B1195">
        <v>687</v>
      </c>
      <c r="C1195" s="4">
        <v>45883</v>
      </c>
      <c r="D1195" t="s">
        <v>1792</v>
      </c>
      <c r="E1195" t="s">
        <v>1793</v>
      </c>
      <c r="F1195" t="s">
        <v>1797</v>
      </c>
      <c r="G1195" t="str">
        <f>YEAR(tblSiparisler[[#This Row],[SiparisTarihi]])&amp;"-"&amp;TEXT(MONTH(tblSiparisler[[#This Row],[SiparisTarihi]]),"00")</f>
        <v>2025-08</v>
      </c>
      <c r="H1195">
        <f>YEAR(tblSiparisler[[#This Row],[SiparisTarihi]])</f>
        <v>2025</v>
      </c>
      <c r="I1195">
        <f>MONTH(tblSiparisler[[#This Row],[SiparisTarihi]])</f>
        <v>8</v>
      </c>
      <c r="J1195" s="18" t="str">
        <f>CHOOSE(tblSiparisler[[#This Row],[AyNo]],"Ocak","Şubat","Mart","Nisan","Mayıs","Haziran","Temmuz","Ağustos","Eylül","Ekim","Kasım","Aralık")</f>
        <v>Ağustos</v>
      </c>
    </row>
    <row r="1196" spans="1:10">
      <c r="A1196">
        <v>1195</v>
      </c>
      <c r="B1196">
        <v>478</v>
      </c>
      <c r="C1196" s="4">
        <v>45368</v>
      </c>
      <c r="D1196" t="s">
        <v>1801</v>
      </c>
      <c r="E1196" t="s">
        <v>1793</v>
      </c>
      <c r="F1196" t="s">
        <v>1797</v>
      </c>
      <c r="G1196" t="str">
        <f>YEAR(tblSiparisler[[#This Row],[SiparisTarihi]])&amp;"-"&amp;TEXT(MONTH(tblSiparisler[[#This Row],[SiparisTarihi]]),"00")</f>
        <v>2024-03</v>
      </c>
      <c r="H1196">
        <f>YEAR(tblSiparisler[[#This Row],[SiparisTarihi]])</f>
        <v>2024</v>
      </c>
      <c r="I1196">
        <f>MONTH(tblSiparisler[[#This Row],[SiparisTarihi]])</f>
        <v>3</v>
      </c>
      <c r="J1196" s="18" t="str">
        <f>CHOOSE(tblSiparisler[[#This Row],[AyNo]],"Ocak","Şubat","Mart","Nisan","Mayıs","Haziran","Temmuz","Ağustos","Eylül","Ekim","Kasım","Aralık")</f>
        <v>Mart</v>
      </c>
    </row>
    <row r="1197" spans="1:10">
      <c r="A1197">
        <v>1196</v>
      </c>
      <c r="B1197">
        <v>608</v>
      </c>
      <c r="C1197" s="4">
        <v>45855</v>
      </c>
      <c r="D1197" t="s">
        <v>1796</v>
      </c>
      <c r="E1197" t="s">
        <v>1793</v>
      </c>
      <c r="F1197" t="s">
        <v>1797</v>
      </c>
      <c r="G1197" t="str">
        <f>YEAR(tblSiparisler[[#This Row],[SiparisTarihi]])&amp;"-"&amp;TEXT(MONTH(tblSiparisler[[#This Row],[SiparisTarihi]]),"00")</f>
        <v>2025-07</v>
      </c>
      <c r="H1197">
        <f>YEAR(tblSiparisler[[#This Row],[SiparisTarihi]])</f>
        <v>2025</v>
      </c>
      <c r="I1197">
        <f>MONTH(tblSiparisler[[#This Row],[SiparisTarihi]])</f>
        <v>7</v>
      </c>
      <c r="J1197" s="18" t="str">
        <f>CHOOSE(tblSiparisler[[#This Row],[AyNo]],"Ocak","Şubat","Mart","Nisan","Mayıs","Haziran","Temmuz","Ağustos","Eylül","Ekim","Kasım","Aralık")</f>
        <v>Temmuz</v>
      </c>
    </row>
    <row r="1198" spans="1:10">
      <c r="A1198">
        <v>1197</v>
      </c>
      <c r="B1198">
        <v>396</v>
      </c>
      <c r="C1198" s="4">
        <v>45557</v>
      </c>
      <c r="D1198" t="s">
        <v>1795</v>
      </c>
      <c r="E1198" t="s">
        <v>1793</v>
      </c>
      <c r="F1198" t="s">
        <v>1794</v>
      </c>
      <c r="G1198" t="str">
        <f>YEAR(tblSiparisler[[#This Row],[SiparisTarihi]])&amp;"-"&amp;TEXT(MONTH(tblSiparisler[[#This Row],[SiparisTarihi]]),"00")</f>
        <v>2024-09</v>
      </c>
      <c r="H1198">
        <f>YEAR(tblSiparisler[[#This Row],[SiparisTarihi]])</f>
        <v>2024</v>
      </c>
      <c r="I1198">
        <f>MONTH(tblSiparisler[[#This Row],[SiparisTarihi]])</f>
        <v>9</v>
      </c>
      <c r="J1198" s="18" t="str">
        <f>CHOOSE(tblSiparisler[[#This Row],[AyNo]],"Ocak","Şubat","Mart","Nisan","Mayıs","Haziran","Temmuz","Ağustos","Eylül","Ekim","Kasım","Aralık")</f>
        <v>Eylül</v>
      </c>
    </row>
    <row r="1199" spans="1:10">
      <c r="A1199">
        <v>1198</v>
      </c>
      <c r="B1199">
        <v>355</v>
      </c>
      <c r="C1199" s="4">
        <v>45796</v>
      </c>
      <c r="D1199" t="s">
        <v>1792</v>
      </c>
      <c r="E1199" t="s">
        <v>1793</v>
      </c>
      <c r="F1199" t="s">
        <v>1797</v>
      </c>
      <c r="G1199" t="str">
        <f>YEAR(tblSiparisler[[#This Row],[SiparisTarihi]])&amp;"-"&amp;TEXT(MONTH(tblSiparisler[[#This Row],[SiparisTarihi]]),"00")</f>
        <v>2025-05</v>
      </c>
      <c r="H1199">
        <f>YEAR(tblSiparisler[[#This Row],[SiparisTarihi]])</f>
        <v>2025</v>
      </c>
      <c r="I1199">
        <f>MONTH(tblSiparisler[[#This Row],[SiparisTarihi]])</f>
        <v>5</v>
      </c>
      <c r="J1199" s="18" t="str">
        <f>CHOOSE(tblSiparisler[[#This Row],[AyNo]],"Ocak","Şubat","Mart","Nisan","Mayıs","Haziran","Temmuz","Ağustos","Eylül","Ekim","Kasım","Aralık")</f>
        <v>Mayıs</v>
      </c>
    </row>
    <row r="1200" spans="1:10">
      <c r="A1200">
        <v>1199</v>
      </c>
      <c r="B1200">
        <v>121</v>
      </c>
      <c r="C1200" s="4">
        <v>45946</v>
      </c>
      <c r="D1200" t="s">
        <v>1792</v>
      </c>
      <c r="E1200" t="s">
        <v>1793</v>
      </c>
      <c r="F1200" t="s">
        <v>1794</v>
      </c>
      <c r="G1200" t="str">
        <f>YEAR(tblSiparisler[[#This Row],[SiparisTarihi]])&amp;"-"&amp;TEXT(MONTH(tblSiparisler[[#This Row],[SiparisTarihi]]),"00")</f>
        <v>2025-10</v>
      </c>
      <c r="H1200">
        <f>YEAR(tblSiparisler[[#This Row],[SiparisTarihi]])</f>
        <v>2025</v>
      </c>
      <c r="I1200">
        <f>MONTH(tblSiparisler[[#This Row],[SiparisTarihi]])</f>
        <v>10</v>
      </c>
      <c r="J1200" s="18" t="str">
        <f>CHOOSE(tblSiparisler[[#This Row],[AyNo]],"Ocak","Şubat","Mart","Nisan","Mayıs","Haziran","Temmuz","Ağustos","Eylül","Ekim","Kasım","Aralık")</f>
        <v>Ekim</v>
      </c>
    </row>
    <row r="1201" spans="1:10">
      <c r="A1201">
        <v>1200</v>
      </c>
      <c r="B1201">
        <v>343</v>
      </c>
      <c r="C1201" s="4">
        <v>45670</v>
      </c>
      <c r="D1201" t="s">
        <v>1795</v>
      </c>
      <c r="E1201" t="s">
        <v>1793</v>
      </c>
      <c r="F1201" t="s">
        <v>1794</v>
      </c>
      <c r="G1201" t="str">
        <f>YEAR(tblSiparisler[[#This Row],[SiparisTarihi]])&amp;"-"&amp;TEXT(MONTH(tblSiparisler[[#This Row],[SiparisTarihi]]),"00")</f>
        <v>2025-01</v>
      </c>
      <c r="H1201">
        <f>YEAR(tblSiparisler[[#This Row],[SiparisTarihi]])</f>
        <v>2025</v>
      </c>
      <c r="I1201">
        <f>MONTH(tblSiparisler[[#This Row],[SiparisTarihi]])</f>
        <v>1</v>
      </c>
      <c r="J1201" s="18" t="str">
        <f>CHOOSE(tblSiparisler[[#This Row],[AyNo]],"Ocak","Şubat","Mart","Nisan","Mayıs","Haziran","Temmuz","Ağustos","Eylül","Ekim","Kasım","Aralık")</f>
        <v>Ocak</v>
      </c>
    </row>
    <row r="1202" spans="1:10">
      <c r="A1202">
        <v>1201</v>
      </c>
      <c r="B1202">
        <v>48</v>
      </c>
      <c r="C1202" s="4">
        <v>45804</v>
      </c>
      <c r="D1202" t="s">
        <v>1792</v>
      </c>
      <c r="E1202" t="s">
        <v>1793</v>
      </c>
      <c r="F1202" t="s">
        <v>1794</v>
      </c>
      <c r="G1202" t="str">
        <f>YEAR(tblSiparisler[[#This Row],[SiparisTarihi]])&amp;"-"&amp;TEXT(MONTH(tblSiparisler[[#This Row],[SiparisTarihi]]),"00")</f>
        <v>2025-05</v>
      </c>
      <c r="H1202">
        <f>YEAR(tblSiparisler[[#This Row],[SiparisTarihi]])</f>
        <v>2025</v>
      </c>
      <c r="I1202">
        <f>MONTH(tblSiparisler[[#This Row],[SiparisTarihi]])</f>
        <v>5</v>
      </c>
      <c r="J1202" s="18" t="str">
        <f>CHOOSE(tblSiparisler[[#This Row],[AyNo]],"Ocak","Şubat","Mart","Nisan","Mayıs","Haziran","Temmuz","Ağustos","Eylül","Ekim","Kasım","Aralık")</f>
        <v>Mayıs</v>
      </c>
    </row>
    <row r="1203" spans="1:10">
      <c r="A1203">
        <v>1202</v>
      </c>
      <c r="B1203">
        <v>349</v>
      </c>
      <c r="C1203" s="4">
        <v>45366</v>
      </c>
      <c r="D1203" t="s">
        <v>1801</v>
      </c>
      <c r="E1203" t="s">
        <v>1793</v>
      </c>
      <c r="F1203" t="s">
        <v>1797</v>
      </c>
      <c r="G1203" t="str">
        <f>YEAR(tblSiparisler[[#This Row],[SiparisTarihi]])&amp;"-"&amp;TEXT(MONTH(tblSiparisler[[#This Row],[SiparisTarihi]]),"00")</f>
        <v>2024-03</v>
      </c>
      <c r="H1203">
        <f>YEAR(tblSiparisler[[#This Row],[SiparisTarihi]])</f>
        <v>2024</v>
      </c>
      <c r="I1203">
        <f>MONTH(tblSiparisler[[#This Row],[SiparisTarihi]])</f>
        <v>3</v>
      </c>
      <c r="J1203" s="18" t="str">
        <f>CHOOSE(tblSiparisler[[#This Row],[AyNo]],"Ocak","Şubat","Mart","Nisan","Mayıs","Haziran","Temmuz","Ağustos","Eylül","Ekim","Kasım","Aralık")</f>
        <v>Mart</v>
      </c>
    </row>
    <row r="1204" spans="1:10">
      <c r="A1204">
        <v>1203</v>
      </c>
      <c r="B1204">
        <v>783</v>
      </c>
      <c r="C1204" s="4">
        <v>45753</v>
      </c>
      <c r="D1204" t="s">
        <v>1792</v>
      </c>
      <c r="E1204" t="s">
        <v>1793</v>
      </c>
      <c r="F1204" t="s">
        <v>1797</v>
      </c>
      <c r="G1204" t="str">
        <f>YEAR(tblSiparisler[[#This Row],[SiparisTarihi]])&amp;"-"&amp;TEXT(MONTH(tblSiparisler[[#This Row],[SiparisTarihi]]),"00")</f>
        <v>2025-04</v>
      </c>
      <c r="H1204">
        <f>YEAR(tblSiparisler[[#This Row],[SiparisTarihi]])</f>
        <v>2025</v>
      </c>
      <c r="I1204">
        <f>MONTH(tblSiparisler[[#This Row],[SiparisTarihi]])</f>
        <v>4</v>
      </c>
      <c r="J1204" s="18" t="str">
        <f>CHOOSE(tblSiparisler[[#This Row],[AyNo]],"Ocak","Şubat","Mart","Nisan","Mayıs","Haziran","Temmuz","Ağustos","Eylül","Ekim","Kasım","Aralık")</f>
        <v>Nisan</v>
      </c>
    </row>
    <row r="1205" spans="1:10">
      <c r="A1205">
        <v>1204</v>
      </c>
      <c r="B1205">
        <v>710</v>
      </c>
      <c r="C1205" s="4">
        <v>45991</v>
      </c>
      <c r="D1205" t="s">
        <v>1792</v>
      </c>
      <c r="E1205" t="s">
        <v>1793</v>
      </c>
      <c r="F1205" t="s">
        <v>1797</v>
      </c>
      <c r="G1205" t="str">
        <f>YEAR(tblSiparisler[[#This Row],[SiparisTarihi]])&amp;"-"&amp;TEXT(MONTH(tblSiparisler[[#This Row],[SiparisTarihi]]),"00")</f>
        <v>2025-11</v>
      </c>
      <c r="H1205">
        <f>YEAR(tblSiparisler[[#This Row],[SiparisTarihi]])</f>
        <v>2025</v>
      </c>
      <c r="I1205">
        <f>MONTH(tblSiparisler[[#This Row],[SiparisTarihi]])</f>
        <v>11</v>
      </c>
      <c r="J1205" s="18" t="str">
        <f>CHOOSE(tblSiparisler[[#This Row],[AyNo]],"Ocak","Şubat","Mart","Nisan","Mayıs","Haziran","Temmuz","Ağustos","Eylül","Ekim","Kasım","Aralık")</f>
        <v>Kasım</v>
      </c>
    </row>
    <row r="1206" spans="1:10">
      <c r="A1206">
        <v>1205</v>
      </c>
      <c r="B1206">
        <v>377</v>
      </c>
      <c r="C1206" s="4">
        <v>45345</v>
      </c>
      <c r="D1206" t="s">
        <v>1792</v>
      </c>
      <c r="E1206" t="s">
        <v>1793</v>
      </c>
      <c r="F1206" t="s">
        <v>1797</v>
      </c>
      <c r="G1206" t="str">
        <f>YEAR(tblSiparisler[[#This Row],[SiparisTarihi]])&amp;"-"&amp;TEXT(MONTH(tblSiparisler[[#This Row],[SiparisTarihi]]),"00")</f>
        <v>2024-02</v>
      </c>
      <c r="H1206">
        <f>YEAR(tblSiparisler[[#This Row],[SiparisTarihi]])</f>
        <v>2024</v>
      </c>
      <c r="I1206">
        <f>MONTH(tblSiparisler[[#This Row],[SiparisTarihi]])</f>
        <v>2</v>
      </c>
      <c r="J1206" s="18" t="str">
        <f>CHOOSE(tblSiparisler[[#This Row],[AyNo]],"Ocak","Şubat","Mart","Nisan","Mayıs","Haziran","Temmuz","Ağustos","Eylül","Ekim","Kasım","Aralık")</f>
        <v>Şubat</v>
      </c>
    </row>
    <row r="1207" spans="1:10">
      <c r="A1207">
        <v>1206</v>
      </c>
      <c r="B1207">
        <v>179</v>
      </c>
      <c r="C1207" s="4">
        <v>45350</v>
      </c>
      <c r="D1207" t="s">
        <v>1795</v>
      </c>
      <c r="E1207" t="s">
        <v>1793</v>
      </c>
      <c r="F1207" t="s">
        <v>1794</v>
      </c>
      <c r="G1207" t="str">
        <f>YEAR(tblSiparisler[[#This Row],[SiparisTarihi]])&amp;"-"&amp;TEXT(MONTH(tblSiparisler[[#This Row],[SiparisTarihi]]),"00")</f>
        <v>2024-02</v>
      </c>
      <c r="H1207">
        <f>YEAR(tblSiparisler[[#This Row],[SiparisTarihi]])</f>
        <v>2024</v>
      </c>
      <c r="I1207">
        <f>MONTH(tblSiparisler[[#This Row],[SiparisTarihi]])</f>
        <v>2</v>
      </c>
      <c r="J1207" s="18" t="str">
        <f>CHOOSE(tblSiparisler[[#This Row],[AyNo]],"Ocak","Şubat","Mart","Nisan","Mayıs","Haziran","Temmuz","Ağustos","Eylül","Ekim","Kasım","Aralık")</f>
        <v>Şubat</v>
      </c>
    </row>
    <row r="1208" spans="1:10">
      <c r="A1208">
        <v>1207</v>
      </c>
      <c r="B1208">
        <v>481</v>
      </c>
      <c r="C1208" s="4">
        <v>45440</v>
      </c>
      <c r="D1208" t="s">
        <v>1792</v>
      </c>
      <c r="E1208" t="s">
        <v>1793</v>
      </c>
      <c r="F1208" t="s">
        <v>1794</v>
      </c>
      <c r="G1208" t="str">
        <f>YEAR(tblSiparisler[[#This Row],[SiparisTarihi]])&amp;"-"&amp;TEXT(MONTH(tblSiparisler[[#This Row],[SiparisTarihi]]),"00")</f>
        <v>2024-05</v>
      </c>
      <c r="H1208">
        <f>YEAR(tblSiparisler[[#This Row],[SiparisTarihi]])</f>
        <v>2024</v>
      </c>
      <c r="I1208">
        <f>MONTH(tblSiparisler[[#This Row],[SiparisTarihi]])</f>
        <v>5</v>
      </c>
      <c r="J1208" s="18" t="str">
        <f>CHOOSE(tblSiparisler[[#This Row],[AyNo]],"Ocak","Şubat","Mart","Nisan","Mayıs","Haziran","Temmuz","Ağustos","Eylül","Ekim","Kasım","Aralık")</f>
        <v>Mayıs</v>
      </c>
    </row>
    <row r="1209" spans="1:10">
      <c r="A1209">
        <v>1208</v>
      </c>
      <c r="B1209">
        <v>197</v>
      </c>
      <c r="C1209" s="4">
        <v>45738</v>
      </c>
      <c r="D1209" t="s">
        <v>1801</v>
      </c>
      <c r="E1209" t="s">
        <v>1793</v>
      </c>
      <c r="F1209" t="s">
        <v>1799</v>
      </c>
      <c r="G1209" t="str">
        <f>YEAR(tblSiparisler[[#This Row],[SiparisTarihi]])&amp;"-"&amp;TEXT(MONTH(tblSiparisler[[#This Row],[SiparisTarihi]]),"00")</f>
        <v>2025-03</v>
      </c>
      <c r="H1209">
        <f>YEAR(tblSiparisler[[#This Row],[SiparisTarihi]])</f>
        <v>2025</v>
      </c>
      <c r="I1209">
        <f>MONTH(tblSiparisler[[#This Row],[SiparisTarihi]])</f>
        <v>3</v>
      </c>
      <c r="J1209" s="18" t="str">
        <f>CHOOSE(tblSiparisler[[#This Row],[AyNo]],"Ocak","Şubat","Mart","Nisan","Mayıs","Haziran","Temmuz","Ağustos","Eylül","Ekim","Kasım","Aralık")</f>
        <v>Mart</v>
      </c>
    </row>
    <row r="1210" spans="1:10">
      <c r="A1210">
        <v>1209</v>
      </c>
      <c r="B1210">
        <v>164</v>
      </c>
      <c r="C1210" s="4">
        <v>45704</v>
      </c>
      <c r="D1210" t="s">
        <v>1795</v>
      </c>
      <c r="E1210" t="s">
        <v>1793</v>
      </c>
      <c r="F1210" t="s">
        <v>1794</v>
      </c>
      <c r="G1210" t="str">
        <f>YEAR(tblSiparisler[[#This Row],[SiparisTarihi]])&amp;"-"&amp;TEXT(MONTH(tblSiparisler[[#This Row],[SiparisTarihi]]),"00")</f>
        <v>2025-02</v>
      </c>
      <c r="H1210">
        <f>YEAR(tblSiparisler[[#This Row],[SiparisTarihi]])</f>
        <v>2025</v>
      </c>
      <c r="I1210">
        <f>MONTH(tblSiparisler[[#This Row],[SiparisTarihi]])</f>
        <v>2</v>
      </c>
      <c r="J1210" s="18" t="str">
        <f>CHOOSE(tblSiparisler[[#This Row],[AyNo]],"Ocak","Şubat","Mart","Nisan","Mayıs","Haziran","Temmuz","Ağustos","Eylül","Ekim","Kasım","Aralık")</f>
        <v>Şubat</v>
      </c>
    </row>
    <row r="1211" spans="1:10">
      <c r="A1211">
        <v>1210</v>
      </c>
      <c r="B1211">
        <v>79</v>
      </c>
      <c r="C1211" s="4">
        <v>45368</v>
      </c>
      <c r="D1211" t="s">
        <v>1801</v>
      </c>
      <c r="E1211" t="s">
        <v>1800</v>
      </c>
      <c r="F1211" t="s">
        <v>1794</v>
      </c>
      <c r="G1211" t="str">
        <f>YEAR(tblSiparisler[[#This Row],[SiparisTarihi]])&amp;"-"&amp;TEXT(MONTH(tblSiparisler[[#This Row],[SiparisTarihi]]),"00")</f>
        <v>2024-03</v>
      </c>
      <c r="H1211">
        <f>YEAR(tblSiparisler[[#This Row],[SiparisTarihi]])</f>
        <v>2024</v>
      </c>
      <c r="I1211">
        <f>MONTH(tblSiparisler[[#This Row],[SiparisTarihi]])</f>
        <v>3</v>
      </c>
      <c r="J1211" s="18" t="str">
        <f>CHOOSE(tblSiparisler[[#This Row],[AyNo]],"Ocak","Şubat","Mart","Nisan","Mayıs","Haziran","Temmuz","Ağustos","Eylül","Ekim","Kasım","Aralık")</f>
        <v>Mart</v>
      </c>
    </row>
    <row r="1212" spans="1:10">
      <c r="A1212">
        <v>1211</v>
      </c>
      <c r="B1212">
        <v>289</v>
      </c>
      <c r="C1212" s="4">
        <v>45587</v>
      </c>
      <c r="D1212" t="s">
        <v>1792</v>
      </c>
      <c r="E1212" t="s">
        <v>1793</v>
      </c>
      <c r="F1212" t="s">
        <v>1794</v>
      </c>
      <c r="G1212" t="str">
        <f>YEAR(tblSiparisler[[#This Row],[SiparisTarihi]])&amp;"-"&amp;TEXT(MONTH(tblSiparisler[[#This Row],[SiparisTarihi]]),"00")</f>
        <v>2024-10</v>
      </c>
      <c r="H1212">
        <f>YEAR(tblSiparisler[[#This Row],[SiparisTarihi]])</f>
        <v>2024</v>
      </c>
      <c r="I1212">
        <f>MONTH(tblSiparisler[[#This Row],[SiparisTarihi]])</f>
        <v>10</v>
      </c>
      <c r="J1212" s="18" t="str">
        <f>CHOOSE(tblSiparisler[[#This Row],[AyNo]],"Ocak","Şubat","Mart","Nisan","Mayıs","Haziran","Temmuz","Ağustos","Eylül","Ekim","Kasım","Aralık")</f>
        <v>Ekim</v>
      </c>
    </row>
    <row r="1213" spans="1:10">
      <c r="A1213">
        <v>1212</v>
      </c>
      <c r="B1213">
        <v>462</v>
      </c>
      <c r="C1213" s="4">
        <v>45504</v>
      </c>
      <c r="D1213" t="s">
        <v>1795</v>
      </c>
      <c r="E1213" t="s">
        <v>1793</v>
      </c>
      <c r="F1213" t="s">
        <v>1797</v>
      </c>
      <c r="G1213" t="str">
        <f>YEAR(tblSiparisler[[#This Row],[SiparisTarihi]])&amp;"-"&amp;TEXT(MONTH(tblSiparisler[[#This Row],[SiparisTarihi]]),"00")</f>
        <v>2024-07</v>
      </c>
      <c r="H1213">
        <f>YEAR(tblSiparisler[[#This Row],[SiparisTarihi]])</f>
        <v>2024</v>
      </c>
      <c r="I1213">
        <f>MONTH(tblSiparisler[[#This Row],[SiparisTarihi]])</f>
        <v>7</v>
      </c>
      <c r="J1213" s="18" t="str">
        <f>CHOOSE(tblSiparisler[[#This Row],[AyNo]],"Ocak","Şubat","Mart","Nisan","Mayıs","Haziran","Temmuz","Ağustos","Eylül","Ekim","Kasım","Aralık")</f>
        <v>Temmuz</v>
      </c>
    </row>
    <row r="1214" spans="1:10">
      <c r="A1214">
        <v>1213</v>
      </c>
      <c r="B1214">
        <v>21</v>
      </c>
      <c r="C1214" s="4">
        <v>45365</v>
      </c>
      <c r="D1214" t="s">
        <v>1792</v>
      </c>
      <c r="E1214" t="s">
        <v>1798</v>
      </c>
      <c r="F1214" t="s">
        <v>1794</v>
      </c>
      <c r="G1214" t="str">
        <f>YEAR(tblSiparisler[[#This Row],[SiparisTarihi]])&amp;"-"&amp;TEXT(MONTH(tblSiparisler[[#This Row],[SiparisTarihi]]),"00")</f>
        <v>2024-03</v>
      </c>
      <c r="H1214">
        <f>YEAR(tblSiparisler[[#This Row],[SiparisTarihi]])</f>
        <v>2024</v>
      </c>
      <c r="I1214">
        <f>MONTH(tblSiparisler[[#This Row],[SiparisTarihi]])</f>
        <v>3</v>
      </c>
      <c r="J1214" s="18" t="str">
        <f>CHOOSE(tblSiparisler[[#This Row],[AyNo]],"Ocak","Şubat","Mart","Nisan","Mayıs","Haziran","Temmuz","Ağustos","Eylül","Ekim","Kasım","Aralık")</f>
        <v>Mart</v>
      </c>
    </row>
    <row r="1215" spans="1:10">
      <c r="A1215">
        <v>1214</v>
      </c>
      <c r="B1215">
        <v>462</v>
      </c>
      <c r="C1215" s="4">
        <v>45407</v>
      </c>
      <c r="D1215" t="s">
        <v>1801</v>
      </c>
      <c r="E1215" t="s">
        <v>1793</v>
      </c>
      <c r="F1215" t="s">
        <v>1794</v>
      </c>
      <c r="G1215" t="str">
        <f>YEAR(tblSiparisler[[#This Row],[SiparisTarihi]])&amp;"-"&amp;TEXT(MONTH(tblSiparisler[[#This Row],[SiparisTarihi]]),"00")</f>
        <v>2024-04</v>
      </c>
      <c r="H1215">
        <f>YEAR(tblSiparisler[[#This Row],[SiparisTarihi]])</f>
        <v>2024</v>
      </c>
      <c r="I1215">
        <f>MONTH(tblSiparisler[[#This Row],[SiparisTarihi]])</f>
        <v>4</v>
      </c>
      <c r="J1215" s="18" t="str">
        <f>CHOOSE(tblSiparisler[[#This Row],[AyNo]],"Ocak","Şubat","Mart","Nisan","Mayıs","Haziran","Temmuz","Ağustos","Eylül","Ekim","Kasım","Aralık")</f>
        <v>Nisan</v>
      </c>
    </row>
    <row r="1216" spans="1:10">
      <c r="A1216">
        <v>1215</v>
      </c>
      <c r="B1216">
        <v>583</v>
      </c>
      <c r="C1216" s="4">
        <v>45855</v>
      </c>
      <c r="D1216" t="s">
        <v>1792</v>
      </c>
      <c r="E1216" t="s">
        <v>1793</v>
      </c>
      <c r="F1216" t="s">
        <v>1797</v>
      </c>
      <c r="G1216" t="str">
        <f>YEAR(tblSiparisler[[#This Row],[SiparisTarihi]])&amp;"-"&amp;TEXT(MONTH(tblSiparisler[[#This Row],[SiparisTarihi]]),"00")</f>
        <v>2025-07</v>
      </c>
      <c r="H1216">
        <f>YEAR(tblSiparisler[[#This Row],[SiparisTarihi]])</f>
        <v>2025</v>
      </c>
      <c r="I1216">
        <f>MONTH(tblSiparisler[[#This Row],[SiparisTarihi]])</f>
        <v>7</v>
      </c>
      <c r="J1216" s="18" t="str">
        <f>CHOOSE(tblSiparisler[[#This Row],[AyNo]],"Ocak","Şubat","Mart","Nisan","Mayıs","Haziran","Temmuz","Ağustos","Eylül","Ekim","Kasım","Aralık")</f>
        <v>Temmuz</v>
      </c>
    </row>
    <row r="1217" spans="1:10">
      <c r="A1217">
        <v>1216</v>
      </c>
      <c r="B1217">
        <v>91</v>
      </c>
      <c r="C1217" s="4">
        <v>45688</v>
      </c>
      <c r="D1217" t="s">
        <v>1792</v>
      </c>
      <c r="E1217" t="s">
        <v>1793</v>
      </c>
      <c r="F1217" t="s">
        <v>1797</v>
      </c>
      <c r="G1217" t="str">
        <f>YEAR(tblSiparisler[[#This Row],[SiparisTarihi]])&amp;"-"&amp;TEXT(MONTH(tblSiparisler[[#This Row],[SiparisTarihi]]),"00")</f>
        <v>2025-01</v>
      </c>
      <c r="H1217">
        <f>YEAR(tblSiparisler[[#This Row],[SiparisTarihi]])</f>
        <v>2025</v>
      </c>
      <c r="I1217">
        <f>MONTH(tblSiparisler[[#This Row],[SiparisTarihi]])</f>
        <v>1</v>
      </c>
      <c r="J1217" s="18" t="str">
        <f>CHOOSE(tblSiparisler[[#This Row],[AyNo]],"Ocak","Şubat","Mart","Nisan","Mayıs","Haziran","Temmuz","Ağustos","Eylül","Ekim","Kasım","Aralık")</f>
        <v>Ocak</v>
      </c>
    </row>
    <row r="1218" spans="1:10">
      <c r="A1218">
        <v>1217</v>
      </c>
      <c r="B1218">
        <v>780</v>
      </c>
      <c r="C1218" s="4">
        <v>45894</v>
      </c>
      <c r="D1218" t="s">
        <v>1792</v>
      </c>
      <c r="E1218" t="s">
        <v>1793</v>
      </c>
      <c r="F1218" t="s">
        <v>1794</v>
      </c>
      <c r="G1218" t="str">
        <f>YEAR(tblSiparisler[[#This Row],[SiparisTarihi]])&amp;"-"&amp;TEXT(MONTH(tblSiparisler[[#This Row],[SiparisTarihi]]),"00")</f>
        <v>2025-08</v>
      </c>
      <c r="H1218">
        <f>YEAR(tblSiparisler[[#This Row],[SiparisTarihi]])</f>
        <v>2025</v>
      </c>
      <c r="I1218">
        <f>MONTH(tblSiparisler[[#This Row],[SiparisTarihi]])</f>
        <v>8</v>
      </c>
      <c r="J1218" s="18" t="str">
        <f>CHOOSE(tblSiparisler[[#This Row],[AyNo]],"Ocak","Şubat","Mart","Nisan","Mayıs","Haziran","Temmuz","Ağustos","Eylül","Ekim","Kasım","Aralık")</f>
        <v>Ağustos</v>
      </c>
    </row>
    <row r="1219" spans="1:10">
      <c r="A1219">
        <v>1218</v>
      </c>
      <c r="B1219">
        <v>233</v>
      </c>
      <c r="C1219" s="4">
        <v>45294</v>
      </c>
      <c r="D1219" t="s">
        <v>1792</v>
      </c>
      <c r="E1219" t="s">
        <v>1793</v>
      </c>
      <c r="F1219" t="s">
        <v>1797</v>
      </c>
      <c r="G1219" t="str">
        <f>YEAR(tblSiparisler[[#This Row],[SiparisTarihi]])&amp;"-"&amp;TEXT(MONTH(tblSiparisler[[#This Row],[SiparisTarihi]]),"00")</f>
        <v>2024-01</v>
      </c>
      <c r="H1219">
        <f>YEAR(tblSiparisler[[#This Row],[SiparisTarihi]])</f>
        <v>2024</v>
      </c>
      <c r="I1219">
        <f>MONTH(tblSiparisler[[#This Row],[SiparisTarihi]])</f>
        <v>1</v>
      </c>
      <c r="J1219" s="18" t="str">
        <f>CHOOSE(tblSiparisler[[#This Row],[AyNo]],"Ocak","Şubat","Mart","Nisan","Mayıs","Haziran","Temmuz","Ağustos","Eylül","Ekim","Kasım","Aralık")</f>
        <v>Ocak</v>
      </c>
    </row>
    <row r="1220" spans="1:10">
      <c r="A1220">
        <v>1219</v>
      </c>
      <c r="B1220">
        <v>569</v>
      </c>
      <c r="C1220" s="4">
        <v>45397</v>
      </c>
      <c r="D1220" t="s">
        <v>1792</v>
      </c>
      <c r="E1220" t="s">
        <v>1800</v>
      </c>
      <c r="F1220" t="s">
        <v>1797</v>
      </c>
      <c r="G1220" t="str">
        <f>YEAR(tblSiparisler[[#This Row],[SiparisTarihi]])&amp;"-"&amp;TEXT(MONTH(tblSiparisler[[#This Row],[SiparisTarihi]]),"00")</f>
        <v>2024-04</v>
      </c>
      <c r="H1220">
        <f>YEAR(tblSiparisler[[#This Row],[SiparisTarihi]])</f>
        <v>2024</v>
      </c>
      <c r="I1220">
        <f>MONTH(tblSiparisler[[#This Row],[SiparisTarihi]])</f>
        <v>4</v>
      </c>
      <c r="J1220" s="18" t="str">
        <f>CHOOSE(tblSiparisler[[#This Row],[AyNo]],"Ocak","Şubat","Mart","Nisan","Mayıs","Haziran","Temmuz","Ağustos","Eylül","Ekim","Kasım","Aralık")</f>
        <v>Nisan</v>
      </c>
    </row>
    <row r="1221" spans="1:10">
      <c r="A1221">
        <v>1220</v>
      </c>
      <c r="B1221">
        <v>754</v>
      </c>
      <c r="C1221" s="4">
        <v>45535</v>
      </c>
      <c r="D1221" t="s">
        <v>1795</v>
      </c>
      <c r="E1221" t="s">
        <v>1793</v>
      </c>
      <c r="F1221" t="s">
        <v>1794</v>
      </c>
      <c r="G1221" t="str">
        <f>YEAR(tblSiparisler[[#This Row],[SiparisTarihi]])&amp;"-"&amp;TEXT(MONTH(tblSiparisler[[#This Row],[SiparisTarihi]]),"00")</f>
        <v>2024-08</v>
      </c>
      <c r="H1221">
        <f>YEAR(tblSiparisler[[#This Row],[SiparisTarihi]])</f>
        <v>2024</v>
      </c>
      <c r="I1221">
        <f>MONTH(tblSiparisler[[#This Row],[SiparisTarihi]])</f>
        <v>8</v>
      </c>
      <c r="J1221" s="18" t="str">
        <f>CHOOSE(tblSiparisler[[#This Row],[AyNo]],"Ocak","Şubat","Mart","Nisan","Mayıs","Haziran","Temmuz","Ağustos","Eylül","Ekim","Kasım","Aralık")</f>
        <v>Ağustos</v>
      </c>
    </row>
    <row r="1222" spans="1:10">
      <c r="A1222">
        <v>1221</v>
      </c>
      <c r="B1222">
        <v>47</v>
      </c>
      <c r="C1222" s="4">
        <v>45925</v>
      </c>
      <c r="D1222" t="s">
        <v>1801</v>
      </c>
      <c r="E1222" t="s">
        <v>1793</v>
      </c>
      <c r="F1222" t="s">
        <v>1797</v>
      </c>
      <c r="G1222" t="str">
        <f>YEAR(tblSiparisler[[#This Row],[SiparisTarihi]])&amp;"-"&amp;TEXT(MONTH(tblSiparisler[[#This Row],[SiparisTarihi]]),"00")</f>
        <v>2025-09</v>
      </c>
      <c r="H1222">
        <f>YEAR(tblSiparisler[[#This Row],[SiparisTarihi]])</f>
        <v>2025</v>
      </c>
      <c r="I1222">
        <f>MONTH(tblSiparisler[[#This Row],[SiparisTarihi]])</f>
        <v>9</v>
      </c>
      <c r="J1222" s="18" t="str">
        <f>CHOOSE(tblSiparisler[[#This Row],[AyNo]],"Ocak","Şubat","Mart","Nisan","Mayıs","Haziran","Temmuz","Ağustos","Eylül","Ekim","Kasım","Aralık")</f>
        <v>Eylül</v>
      </c>
    </row>
    <row r="1223" spans="1:10">
      <c r="A1223">
        <v>1222</v>
      </c>
      <c r="B1223">
        <v>465</v>
      </c>
      <c r="C1223" s="4">
        <v>45859</v>
      </c>
      <c r="D1223" t="s">
        <v>1801</v>
      </c>
      <c r="E1223" t="s">
        <v>1793</v>
      </c>
      <c r="F1223" t="s">
        <v>1794</v>
      </c>
      <c r="G1223" t="str">
        <f>YEAR(tblSiparisler[[#This Row],[SiparisTarihi]])&amp;"-"&amp;TEXT(MONTH(tblSiparisler[[#This Row],[SiparisTarihi]]),"00")</f>
        <v>2025-07</v>
      </c>
      <c r="H1223">
        <f>YEAR(tblSiparisler[[#This Row],[SiparisTarihi]])</f>
        <v>2025</v>
      </c>
      <c r="I1223">
        <f>MONTH(tblSiparisler[[#This Row],[SiparisTarihi]])</f>
        <v>7</v>
      </c>
      <c r="J1223" s="18" t="str">
        <f>CHOOSE(tblSiparisler[[#This Row],[AyNo]],"Ocak","Şubat","Mart","Nisan","Mayıs","Haziran","Temmuz","Ağustos","Eylül","Ekim","Kasım","Aralık")</f>
        <v>Temmuz</v>
      </c>
    </row>
    <row r="1224" spans="1:10">
      <c r="A1224">
        <v>1223</v>
      </c>
      <c r="B1224">
        <v>101</v>
      </c>
      <c r="C1224" s="4">
        <v>45842</v>
      </c>
      <c r="D1224" t="s">
        <v>1792</v>
      </c>
      <c r="E1224" t="s">
        <v>1793</v>
      </c>
      <c r="F1224" t="s">
        <v>1794</v>
      </c>
      <c r="G1224" t="str">
        <f>YEAR(tblSiparisler[[#This Row],[SiparisTarihi]])&amp;"-"&amp;TEXT(MONTH(tblSiparisler[[#This Row],[SiparisTarihi]]),"00")</f>
        <v>2025-07</v>
      </c>
      <c r="H1224">
        <f>YEAR(tblSiparisler[[#This Row],[SiparisTarihi]])</f>
        <v>2025</v>
      </c>
      <c r="I1224">
        <f>MONTH(tblSiparisler[[#This Row],[SiparisTarihi]])</f>
        <v>7</v>
      </c>
      <c r="J1224" s="18" t="str">
        <f>CHOOSE(tblSiparisler[[#This Row],[AyNo]],"Ocak","Şubat","Mart","Nisan","Mayıs","Haziran","Temmuz","Ağustos","Eylül","Ekim","Kasım","Aralık")</f>
        <v>Temmuz</v>
      </c>
    </row>
    <row r="1225" spans="1:10">
      <c r="A1225">
        <v>1224</v>
      </c>
      <c r="B1225">
        <v>57</v>
      </c>
      <c r="C1225" s="4">
        <v>45762</v>
      </c>
      <c r="D1225" t="s">
        <v>1792</v>
      </c>
      <c r="E1225" t="s">
        <v>1793</v>
      </c>
      <c r="F1225" t="s">
        <v>1797</v>
      </c>
      <c r="G1225" t="str">
        <f>YEAR(tblSiparisler[[#This Row],[SiparisTarihi]])&amp;"-"&amp;TEXT(MONTH(tblSiparisler[[#This Row],[SiparisTarihi]]),"00")</f>
        <v>2025-04</v>
      </c>
      <c r="H1225">
        <f>YEAR(tblSiparisler[[#This Row],[SiparisTarihi]])</f>
        <v>2025</v>
      </c>
      <c r="I1225">
        <f>MONTH(tblSiparisler[[#This Row],[SiparisTarihi]])</f>
        <v>4</v>
      </c>
      <c r="J1225" s="18" t="str">
        <f>CHOOSE(tblSiparisler[[#This Row],[AyNo]],"Ocak","Şubat","Mart","Nisan","Mayıs","Haziran","Temmuz","Ağustos","Eylül","Ekim","Kasım","Aralık")</f>
        <v>Nisan</v>
      </c>
    </row>
    <row r="1226" spans="1:10">
      <c r="A1226">
        <v>1225</v>
      </c>
      <c r="B1226">
        <v>178</v>
      </c>
      <c r="C1226" s="4">
        <v>45702</v>
      </c>
      <c r="D1226" t="s">
        <v>1792</v>
      </c>
      <c r="E1226" t="s">
        <v>1793</v>
      </c>
      <c r="F1226" t="s">
        <v>1799</v>
      </c>
      <c r="G1226" t="str">
        <f>YEAR(tblSiparisler[[#This Row],[SiparisTarihi]])&amp;"-"&amp;TEXT(MONTH(tblSiparisler[[#This Row],[SiparisTarihi]]),"00")</f>
        <v>2025-02</v>
      </c>
      <c r="H1226">
        <f>YEAR(tblSiparisler[[#This Row],[SiparisTarihi]])</f>
        <v>2025</v>
      </c>
      <c r="I1226">
        <f>MONTH(tblSiparisler[[#This Row],[SiparisTarihi]])</f>
        <v>2</v>
      </c>
      <c r="J1226" s="18" t="str">
        <f>CHOOSE(tblSiparisler[[#This Row],[AyNo]],"Ocak","Şubat","Mart","Nisan","Mayıs","Haziran","Temmuz","Ağustos","Eylül","Ekim","Kasım","Aralık")</f>
        <v>Şubat</v>
      </c>
    </row>
    <row r="1227" spans="1:10">
      <c r="A1227">
        <v>1226</v>
      </c>
      <c r="B1227">
        <v>21</v>
      </c>
      <c r="C1227" s="4">
        <v>45927</v>
      </c>
      <c r="D1227" t="s">
        <v>1792</v>
      </c>
      <c r="E1227" t="s">
        <v>1793</v>
      </c>
      <c r="F1227" t="s">
        <v>1794</v>
      </c>
      <c r="G1227" t="str">
        <f>YEAR(tblSiparisler[[#This Row],[SiparisTarihi]])&amp;"-"&amp;TEXT(MONTH(tblSiparisler[[#This Row],[SiparisTarihi]]),"00")</f>
        <v>2025-09</v>
      </c>
      <c r="H1227">
        <f>YEAR(tblSiparisler[[#This Row],[SiparisTarihi]])</f>
        <v>2025</v>
      </c>
      <c r="I1227">
        <f>MONTH(tblSiparisler[[#This Row],[SiparisTarihi]])</f>
        <v>9</v>
      </c>
      <c r="J1227" s="18" t="str">
        <f>CHOOSE(tblSiparisler[[#This Row],[AyNo]],"Ocak","Şubat","Mart","Nisan","Mayıs","Haziran","Temmuz","Ağustos","Eylül","Ekim","Kasım","Aralık")</f>
        <v>Eylül</v>
      </c>
    </row>
    <row r="1228" spans="1:10">
      <c r="A1228">
        <v>1227</v>
      </c>
      <c r="B1228">
        <v>717</v>
      </c>
      <c r="C1228" s="4">
        <v>45614</v>
      </c>
      <c r="D1228" t="s">
        <v>1801</v>
      </c>
      <c r="E1228" t="s">
        <v>1793</v>
      </c>
      <c r="F1228" t="s">
        <v>1797</v>
      </c>
      <c r="G1228" t="str">
        <f>YEAR(tblSiparisler[[#This Row],[SiparisTarihi]])&amp;"-"&amp;TEXT(MONTH(tblSiparisler[[#This Row],[SiparisTarihi]]),"00")</f>
        <v>2024-11</v>
      </c>
      <c r="H1228">
        <f>YEAR(tblSiparisler[[#This Row],[SiparisTarihi]])</f>
        <v>2024</v>
      </c>
      <c r="I1228">
        <f>MONTH(tblSiparisler[[#This Row],[SiparisTarihi]])</f>
        <v>11</v>
      </c>
      <c r="J1228" s="18" t="str">
        <f>CHOOSE(tblSiparisler[[#This Row],[AyNo]],"Ocak","Şubat","Mart","Nisan","Mayıs","Haziran","Temmuz","Ağustos","Eylül","Ekim","Kasım","Aralık")</f>
        <v>Kasım</v>
      </c>
    </row>
    <row r="1229" spans="1:10">
      <c r="A1229">
        <v>1228</v>
      </c>
      <c r="B1229">
        <v>106</v>
      </c>
      <c r="C1229" s="4">
        <v>45887</v>
      </c>
      <c r="D1229" t="s">
        <v>1795</v>
      </c>
      <c r="E1229" t="s">
        <v>1793</v>
      </c>
      <c r="F1229" t="s">
        <v>1794</v>
      </c>
      <c r="G1229" t="str">
        <f>YEAR(tblSiparisler[[#This Row],[SiparisTarihi]])&amp;"-"&amp;TEXT(MONTH(tblSiparisler[[#This Row],[SiparisTarihi]]),"00")</f>
        <v>2025-08</v>
      </c>
      <c r="H1229">
        <f>YEAR(tblSiparisler[[#This Row],[SiparisTarihi]])</f>
        <v>2025</v>
      </c>
      <c r="I1229">
        <f>MONTH(tblSiparisler[[#This Row],[SiparisTarihi]])</f>
        <v>8</v>
      </c>
      <c r="J1229" s="18" t="str">
        <f>CHOOSE(tblSiparisler[[#This Row],[AyNo]],"Ocak","Şubat","Mart","Nisan","Mayıs","Haziran","Temmuz","Ağustos","Eylül","Ekim","Kasım","Aralık")</f>
        <v>Ağustos</v>
      </c>
    </row>
    <row r="1230" spans="1:10">
      <c r="A1230">
        <v>1229</v>
      </c>
      <c r="B1230">
        <v>106</v>
      </c>
      <c r="C1230" s="4">
        <v>45769</v>
      </c>
      <c r="D1230" t="s">
        <v>1795</v>
      </c>
      <c r="E1230" t="s">
        <v>1793</v>
      </c>
      <c r="F1230" t="s">
        <v>1794</v>
      </c>
      <c r="G1230" t="str">
        <f>YEAR(tblSiparisler[[#This Row],[SiparisTarihi]])&amp;"-"&amp;TEXT(MONTH(tblSiparisler[[#This Row],[SiparisTarihi]]),"00")</f>
        <v>2025-04</v>
      </c>
      <c r="H1230">
        <f>YEAR(tblSiparisler[[#This Row],[SiparisTarihi]])</f>
        <v>2025</v>
      </c>
      <c r="I1230">
        <f>MONTH(tblSiparisler[[#This Row],[SiparisTarihi]])</f>
        <v>4</v>
      </c>
      <c r="J1230" s="18" t="str">
        <f>CHOOSE(tblSiparisler[[#This Row],[AyNo]],"Ocak","Şubat","Mart","Nisan","Mayıs","Haziran","Temmuz","Ağustos","Eylül","Ekim","Kasım","Aralık")</f>
        <v>Nisan</v>
      </c>
    </row>
    <row r="1231" spans="1:10">
      <c r="A1231">
        <v>1230</v>
      </c>
      <c r="B1231">
        <v>566</v>
      </c>
      <c r="C1231" s="4">
        <v>45552</v>
      </c>
      <c r="D1231" t="s">
        <v>1795</v>
      </c>
      <c r="E1231" t="s">
        <v>1793</v>
      </c>
      <c r="F1231" t="s">
        <v>1794</v>
      </c>
      <c r="G1231" t="str">
        <f>YEAR(tblSiparisler[[#This Row],[SiparisTarihi]])&amp;"-"&amp;TEXT(MONTH(tblSiparisler[[#This Row],[SiparisTarihi]]),"00")</f>
        <v>2024-09</v>
      </c>
      <c r="H1231">
        <f>YEAR(tblSiparisler[[#This Row],[SiparisTarihi]])</f>
        <v>2024</v>
      </c>
      <c r="I1231">
        <f>MONTH(tblSiparisler[[#This Row],[SiparisTarihi]])</f>
        <v>9</v>
      </c>
      <c r="J1231" s="18" t="str">
        <f>CHOOSE(tblSiparisler[[#This Row],[AyNo]],"Ocak","Şubat","Mart","Nisan","Mayıs","Haziran","Temmuz","Ağustos","Eylül","Ekim","Kasım","Aralık")</f>
        <v>Eylül</v>
      </c>
    </row>
    <row r="1232" spans="1:10">
      <c r="A1232">
        <v>1231</v>
      </c>
      <c r="B1232">
        <v>391</v>
      </c>
      <c r="C1232" s="4">
        <v>45683</v>
      </c>
      <c r="D1232" t="s">
        <v>1801</v>
      </c>
      <c r="E1232" t="s">
        <v>1793</v>
      </c>
      <c r="F1232" t="s">
        <v>1797</v>
      </c>
      <c r="G1232" t="str">
        <f>YEAR(tblSiparisler[[#This Row],[SiparisTarihi]])&amp;"-"&amp;TEXT(MONTH(tblSiparisler[[#This Row],[SiparisTarihi]]),"00")</f>
        <v>2025-01</v>
      </c>
      <c r="H1232">
        <f>YEAR(tblSiparisler[[#This Row],[SiparisTarihi]])</f>
        <v>2025</v>
      </c>
      <c r="I1232">
        <f>MONTH(tblSiparisler[[#This Row],[SiparisTarihi]])</f>
        <v>1</v>
      </c>
      <c r="J1232" s="18" t="str">
        <f>CHOOSE(tblSiparisler[[#This Row],[AyNo]],"Ocak","Şubat","Mart","Nisan","Mayıs","Haziran","Temmuz","Ağustos","Eylül","Ekim","Kasım","Aralık")</f>
        <v>Ocak</v>
      </c>
    </row>
    <row r="1233" spans="1:10">
      <c r="A1233">
        <v>1232</v>
      </c>
      <c r="B1233">
        <v>72</v>
      </c>
      <c r="C1233" s="4">
        <v>45924</v>
      </c>
      <c r="D1233" t="s">
        <v>1796</v>
      </c>
      <c r="E1233" t="s">
        <v>1793</v>
      </c>
      <c r="F1233" t="s">
        <v>1794</v>
      </c>
      <c r="G1233" t="str">
        <f>YEAR(tblSiparisler[[#This Row],[SiparisTarihi]])&amp;"-"&amp;TEXT(MONTH(tblSiparisler[[#This Row],[SiparisTarihi]]),"00")</f>
        <v>2025-09</v>
      </c>
      <c r="H1233">
        <f>YEAR(tblSiparisler[[#This Row],[SiparisTarihi]])</f>
        <v>2025</v>
      </c>
      <c r="I1233">
        <f>MONTH(tblSiparisler[[#This Row],[SiparisTarihi]])</f>
        <v>9</v>
      </c>
      <c r="J1233" s="18" t="str">
        <f>CHOOSE(tblSiparisler[[#This Row],[AyNo]],"Ocak","Şubat","Mart","Nisan","Mayıs","Haziran","Temmuz","Ağustos","Eylül","Ekim","Kasım","Aralık")</f>
        <v>Eylül</v>
      </c>
    </row>
    <row r="1234" spans="1:10">
      <c r="A1234">
        <v>1233</v>
      </c>
      <c r="B1234">
        <v>424</v>
      </c>
      <c r="C1234" s="4">
        <v>45846</v>
      </c>
      <c r="D1234" t="s">
        <v>1792</v>
      </c>
      <c r="E1234" t="s">
        <v>1793</v>
      </c>
      <c r="F1234" t="s">
        <v>1794</v>
      </c>
      <c r="G1234" t="str">
        <f>YEAR(tblSiparisler[[#This Row],[SiparisTarihi]])&amp;"-"&amp;TEXT(MONTH(tblSiparisler[[#This Row],[SiparisTarihi]]),"00")</f>
        <v>2025-07</v>
      </c>
      <c r="H1234">
        <f>YEAR(tblSiparisler[[#This Row],[SiparisTarihi]])</f>
        <v>2025</v>
      </c>
      <c r="I1234">
        <f>MONTH(tblSiparisler[[#This Row],[SiparisTarihi]])</f>
        <v>7</v>
      </c>
      <c r="J1234" s="18" t="str">
        <f>CHOOSE(tblSiparisler[[#This Row],[AyNo]],"Ocak","Şubat","Mart","Nisan","Mayıs","Haziran","Temmuz","Ağustos","Eylül","Ekim","Kasım","Aralık")</f>
        <v>Temmuz</v>
      </c>
    </row>
    <row r="1235" spans="1:10">
      <c r="A1235">
        <v>1234</v>
      </c>
      <c r="B1235">
        <v>617</v>
      </c>
      <c r="C1235" s="4">
        <v>45663</v>
      </c>
      <c r="D1235" t="s">
        <v>1792</v>
      </c>
      <c r="E1235" t="s">
        <v>1793</v>
      </c>
      <c r="F1235" t="s">
        <v>1794</v>
      </c>
      <c r="G1235" t="str">
        <f>YEAR(tblSiparisler[[#This Row],[SiparisTarihi]])&amp;"-"&amp;TEXT(MONTH(tblSiparisler[[#This Row],[SiparisTarihi]]),"00")</f>
        <v>2025-01</v>
      </c>
      <c r="H1235">
        <f>YEAR(tblSiparisler[[#This Row],[SiparisTarihi]])</f>
        <v>2025</v>
      </c>
      <c r="I1235">
        <f>MONTH(tblSiparisler[[#This Row],[SiparisTarihi]])</f>
        <v>1</v>
      </c>
      <c r="J1235" s="18" t="str">
        <f>CHOOSE(tblSiparisler[[#This Row],[AyNo]],"Ocak","Şubat","Mart","Nisan","Mayıs","Haziran","Temmuz","Ağustos","Eylül","Ekim","Kasım","Aralık")</f>
        <v>Ocak</v>
      </c>
    </row>
    <row r="1236" spans="1:10">
      <c r="A1236">
        <v>1235</v>
      </c>
      <c r="B1236">
        <v>528</v>
      </c>
      <c r="C1236" s="4">
        <v>45942</v>
      </c>
      <c r="D1236" t="s">
        <v>1792</v>
      </c>
      <c r="E1236" t="s">
        <v>1793</v>
      </c>
      <c r="F1236" t="s">
        <v>1799</v>
      </c>
      <c r="G1236" t="str">
        <f>YEAR(tblSiparisler[[#This Row],[SiparisTarihi]])&amp;"-"&amp;TEXT(MONTH(tblSiparisler[[#This Row],[SiparisTarihi]]),"00")</f>
        <v>2025-10</v>
      </c>
      <c r="H1236">
        <f>YEAR(tblSiparisler[[#This Row],[SiparisTarihi]])</f>
        <v>2025</v>
      </c>
      <c r="I1236">
        <f>MONTH(tblSiparisler[[#This Row],[SiparisTarihi]])</f>
        <v>10</v>
      </c>
      <c r="J1236" s="18" t="str">
        <f>CHOOSE(tblSiparisler[[#This Row],[AyNo]],"Ocak","Şubat","Mart","Nisan","Mayıs","Haziran","Temmuz","Ağustos","Eylül","Ekim","Kasım","Aralık")</f>
        <v>Ekim</v>
      </c>
    </row>
    <row r="1237" spans="1:10">
      <c r="A1237">
        <v>1236</v>
      </c>
      <c r="B1237">
        <v>142</v>
      </c>
      <c r="C1237" s="4">
        <v>45305</v>
      </c>
      <c r="D1237" t="s">
        <v>1792</v>
      </c>
      <c r="E1237" t="s">
        <v>1798</v>
      </c>
      <c r="F1237" t="s">
        <v>1794</v>
      </c>
      <c r="G1237" t="str">
        <f>YEAR(tblSiparisler[[#This Row],[SiparisTarihi]])&amp;"-"&amp;TEXT(MONTH(tblSiparisler[[#This Row],[SiparisTarihi]]),"00")</f>
        <v>2024-01</v>
      </c>
      <c r="H1237">
        <f>YEAR(tblSiparisler[[#This Row],[SiparisTarihi]])</f>
        <v>2024</v>
      </c>
      <c r="I1237">
        <f>MONTH(tblSiparisler[[#This Row],[SiparisTarihi]])</f>
        <v>1</v>
      </c>
      <c r="J1237" s="18" t="str">
        <f>CHOOSE(tblSiparisler[[#This Row],[AyNo]],"Ocak","Şubat","Mart","Nisan","Mayıs","Haziran","Temmuz","Ağustos","Eylül","Ekim","Kasım","Aralık")</f>
        <v>Ocak</v>
      </c>
    </row>
    <row r="1238" spans="1:10">
      <c r="A1238">
        <v>1237</v>
      </c>
      <c r="B1238">
        <v>12</v>
      </c>
      <c r="C1238" s="4">
        <v>45305</v>
      </c>
      <c r="D1238" t="s">
        <v>1795</v>
      </c>
      <c r="E1238" t="s">
        <v>1793</v>
      </c>
      <c r="F1238" t="s">
        <v>1797</v>
      </c>
      <c r="G1238" t="str">
        <f>YEAR(tblSiparisler[[#This Row],[SiparisTarihi]])&amp;"-"&amp;TEXT(MONTH(tblSiparisler[[#This Row],[SiparisTarihi]]),"00")</f>
        <v>2024-01</v>
      </c>
      <c r="H1238">
        <f>YEAR(tblSiparisler[[#This Row],[SiparisTarihi]])</f>
        <v>2024</v>
      </c>
      <c r="I1238">
        <f>MONTH(tblSiparisler[[#This Row],[SiparisTarihi]])</f>
        <v>1</v>
      </c>
      <c r="J1238" s="18" t="str">
        <f>CHOOSE(tblSiparisler[[#This Row],[AyNo]],"Ocak","Şubat","Mart","Nisan","Mayıs","Haziran","Temmuz","Ağustos","Eylül","Ekim","Kasım","Aralık")</f>
        <v>Ocak</v>
      </c>
    </row>
    <row r="1239" spans="1:10">
      <c r="A1239">
        <v>1238</v>
      </c>
      <c r="B1239">
        <v>378</v>
      </c>
      <c r="C1239" s="4">
        <v>45583</v>
      </c>
      <c r="D1239" t="s">
        <v>1795</v>
      </c>
      <c r="E1239" t="s">
        <v>1793</v>
      </c>
      <c r="F1239" t="s">
        <v>1797</v>
      </c>
      <c r="G1239" t="str">
        <f>YEAR(tblSiparisler[[#This Row],[SiparisTarihi]])&amp;"-"&amp;TEXT(MONTH(tblSiparisler[[#This Row],[SiparisTarihi]]),"00")</f>
        <v>2024-10</v>
      </c>
      <c r="H1239">
        <f>YEAR(tblSiparisler[[#This Row],[SiparisTarihi]])</f>
        <v>2024</v>
      </c>
      <c r="I1239">
        <f>MONTH(tblSiparisler[[#This Row],[SiparisTarihi]])</f>
        <v>10</v>
      </c>
      <c r="J1239" s="18" t="str">
        <f>CHOOSE(tblSiparisler[[#This Row],[AyNo]],"Ocak","Şubat","Mart","Nisan","Mayıs","Haziran","Temmuz","Ağustos","Eylül","Ekim","Kasım","Aralık")</f>
        <v>Ekim</v>
      </c>
    </row>
    <row r="1240" spans="1:10">
      <c r="A1240">
        <v>1239</v>
      </c>
      <c r="B1240">
        <v>608</v>
      </c>
      <c r="C1240" s="4">
        <v>45843</v>
      </c>
      <c r="D1240" t="s">
        <v>1795</v>
      </c>
      <c r="E1240" t="s">
        <v>1793</v>
      </c>
      <c r="F1240" t="s">
        <v>1797</v>
      </c>
      <c r="G1240" t="str">
        <f>YEAR(tblSiparisler[[#This Row],[SiparisTarihi]])&amp;"-"&amp;TEXT(MONTH(tblSiparisler[[#This Row],[SiparisTarihi]]),"00")</f>
        <v>2025-07</v>
      </c>
      <c r="H1240">
        <f>YEAR(tblSiparisler[[#This Row],[SiparisTarihi]])</f>
        <v>2025</v>
      </c>
      <c r="I1240">
        <f>MONTH(tblSiparisler[[#This Row],[SiparisTarihi]])</f>
        <v>7</v>
      </c>
      <c r="J1240" s="18" t="str">
        <f>CHOOSE(tblSiparisler[[#This Row],[AyNo]],"Ocak","Şubat","Mart","Nisan","Mayıs","Haziran","Temmuz","Ağustos","Eylül","Ekim","Kasım","Aralık")</f>
        <v>Temmuz</v>
      </c>
    </row>
    <row r="1241" spans="1:10">
      <c r="A1241">
        <v>1240</v>
      </c>
      <c r="B1241">
        <v>363</v>
      </c>
      <c r="C1241" s="4">
        <v>45966</v>
      </c>
      <c r="D1241" t="s">
        <v>1792</v>
      </c>
      <c r="E1241" t="s">
        <v>1793</v>
      </c>
      <c r="F1241" t="s">
        <v>1797</v>
      </c>
      <c r="G1241" t="str">
        <f>YEAR(tblSiparisler[[#This Row],[SiparisTarihi]])&amp;"-"&amp;TEXT(MONTH(tblSiparisler[[#This Row],[SiparisTarihi]]),"00")</f>
        <v>2025-11</v>
      </c>
      <c r="H1241">
        <f>YEAR(tblSiparisler[[#This Row],[SiparisTarihi]])</f>
        <v>2025</v>
      </c>
      <c r="I1241">
        <f>MONTH(tblSiparisler[[#This Row],[SiparisTarihi]])</f>
        <v>11</v>
      </c>
      <c r="J1241" s="18" t="str">
        <f>CHOOSE(tblSiparisler[[#This Row],[AyNo]],"Ocak","Şubat","Mart","Nisan","Mayıs","Haziran","Temmuz","Ağustos","Eylül","Ekim","Kasım","Aralık")</f>
        <v>Kasım</v>
      </c>
    </row>
    <row r="1242" spans="1:10">
      <c r="A1242">
        <v>1241</v>
      </c>
      <c r="B1242">
        <v>68</v>
      </c>
      <c r="C1242" s="4">
        <v>45727</v>
      </c>
      <c r="D1242" t="s">
        <v>1795</v>
      </c>
      <c r="E1242" t="s">
        <v>1800</v>
      </c>
      <c r="F1242" t="s">
        <v>1794</v>
      </c>
      <c r="G1242" t="str">
        <f>YEAR(tblSiparisler[[#This Row],[SiparisTarihi]])&amp;"-"&amp;TEXT(MONTH(tblSiparisler[[#This Row],[SiparisTarihi]]),"00")</f>
        <v>2025-03</v>
      </c>
      <c r="H1242">
        <f>YEAR(tblSiparisler[[#This Row],[SiparisTarihi]])</f>
        <v>2025</v>
      </c>
      <c r="I1242">
        <f>MONTH(tblSiparisler[[#This Row],[SiparisTarihi]])</f>
        <v>3</v>
      </c>
      <c r="J1242" s="18" t="str">
        <f>CHOOSE(tblSiparisler[[#This Row],[AyNo]],"Ocak","Şubat","Mart","Nisan","Mayıs","Haziran","Temmuz","Ağustos","Eylül","Ekim","Kasım","Aralık")</f>
        <v>Mart</v>
      </c>
    </row>
    <row r="1243" spans="1:10">
      <c r="A1243">
        <v>1242</v>
      </c>
      <c r="B1243">
        <v>512</v>
      </c>
      <c r="C1243" s="4">
        <v>45924</v>
      </c>
      <c r="D1243" t="s">
        <v>1792</v>
      </c>
      <c r="E1243" t="s">
        <v>1793</v>
      </c>
      <c r="F1243" t="s">
        <v>1799</v>
      </c>
      <c r="G1243" t="str">
        <f>YEAR(tblSiparisler[[#This Row],[SiparisTarihi]])&amp;"-"&amp;TEXT(MONTH(tblSiparisler[[#This Row],[SiparisTarihi]]),"00")</f>
        <v>2025-09</v>
      </c>
      <c r="H1243">
        <f>YEAR(tblSiparisler[[#This Row],[SiparisTarihi]])</f>
        <v>2025</v>
      </c>
      <c r="I1243">
        <f>MONTH(tblSiparisler[[#This Row],[SiparisTarihi]])</f>
        <v>9</v>
      </c>
      <c r="J1243" s="18" t="str">
        <f>CHOOSE(tblSiparisler[[#This Row],[AyNo]],"Ocak","Şubat","Mart","Nisan","Mayıs","Haziran","Temmuz","Ağustos","Eylül","Ekim","Kasım","Aralık")</f>
        <v>Eylül</v>
      </c>
    </row>
    <row r="1244" spans="1:10">
      <c r="A1244">
        <v>1243</v>
      </c>
      <c r="B1244">
        <v>650</v>
      </c>
      <c r="C1244" s="4">
        <v>45411</v>
      </c>
      <c r="D1244" t="s">
        <v>1796</v>
      </c>
      <c r="E1244" t="s">
        <v>1793</v>
      </c>
      <c r="F1244" t="s">
        <v>1797</v>
      </c>
      <c r="G1244" t="str">
        <f>YEAR(tblSiparisler[[#This Row],[SiparisTarihi]])&amp;"-"&amp;TEXT(MONTH(tblSiparisler[[#This Row],[SiparisTarihi]]),"00")</f>
        <v>2024-04</v>
      </c>
      <c r="H1244">
        <f>YEAR(tblSiparisler[[#This Row],[SiparisTarihi]])</f>
        <v>2024</v>
      </c>
      <c r="I1244">
        <f>MONTH(tblSiparisler[[#This Row],[SiparisTarihi]])</f>
        <v>4</v>
      </c>
      <c r="J1244" s="18" t="str">
        <f>CHOOSE(tblSiparisler[[#This Row],[AyNo]],"Ocak","Şubat","Mart","Nisan","Mayıs","Haziran","Temmuz","Ağustos","Eylül","Ekim","Kasım","Aralık")</f>
        <v>Nisan</v>
      </c>
    </row>
    <row r="1245" spans="1:10">
      <c r="A1245">
        <v>1244</v>
      </c>
      <c r="B1245">
        <v>163</v>
      </c>
      <c r="C1245" s="4">
        <v>45549</v>
      </c>
      <c r="D1245" t="s">
        <v>1795</v>
      </c>
      <c r="E1245" t="s">
        <v>1793</v>
      </c>
      <c r="F1245" t="s">
        <v>1799</v>
      </c>
      <c r="G1245" t="str">
        <f>YEAR(tblSiparisler[[#This Row],[SiparisTarihi]])&amp;"-"&amp;TEXT(MONTH(tblSiparisler[[#This Row],[SiparisTarihi]]),"00")</f>
        <v>2024-09</v>
      </c>
      <c r="H1245">
        <f>YEAR(tblSiparisler[[#This Row],[SiparisTarihi]])</f>
        <v>2024</v>
      </c>
      <c r="I1245">
        <f>MONTH(tblSiparisler[[#This Row],[SiparisTarihi]])</f>
        <v>9</v>
      </c>
      <c r="J1245" s="18" t="str">
        <f>CHOOSE(tblSiparisler[[#This Row],[AyNo]],"Ocak","Şubat","Mart","Nisan","Mayıs","Haziran","Temmuz","Ağustos","Eylül","Ekim","Kasım","Aralık")</f>
        <v>Eylül</v>
      </c>
    </row>
    <row r="1246" spans="1:10">
      <c r="A1246">
        <v>1245</v>
      </c>
      <c r="B1246">
        <v>147</v>
      </c>
      <c r="C1246" s="4">
        <v>45598</v>
      </c>
      <c r="D1246" t="s">
        <v>1795</v>
      </c>
      <c r="E1246" t="s">
        <v>1793</v>
      </c>
      <c r="F1246" t="s">
        <v>1797</v>
      </c>
      <c r="G1246" t="str">
        <f>YEAR(tblSiparisler[[#This Row],[SiparisTarihi]])&amp;"-"&amp;TEXT(MONTH(tblSiparisler[[#This Row],[SiparisTarihi]]),"00")</f>
        <v>2024-11</v>
      </c>
      <c r="H1246">
        <f>YEAR(tblSiparisler[[#This Row],[SiparisTarihi]])</f>
        <v>2024</v>
      </c>
      <c r="I1246">
        <f>MONTH(tblSiparisler[[#This Row],[SiparisTarihi]])</f>
        <v>11</v>
      </c>
      <c r="J1246" s="18" t="str">
        <f>CHOOSE(tblSiparisler[[#This Row],[AyNo]],"Ocak","Şubat","Mart","Nisan","Mayıs","Haziran","Temmuz","Ağustos","Eylül","Ekim","Kasım","Aralık")</f>
        <v>Kasım</v>
      </c>
    </row>
    <row r="1247" spans="1:10">
      <c r="A1247">
        <v>1246</v>
      </c>
      <c r="B1247">
        <v>260</v>
      </c>
      <c r="C1247" s="4">
        <v>45493</v>
      </c>
      <c r="D1247" t="s">
        <v>1792</v>
      </c>
      <c r="E1247" t="s">
        <v>1793</v>
      </c>
      <c r="F1247" t="s">
        <v>1797</v>
      </c>
      <c r="G1247" t="str">
        <f>YEAR(tblSiparisler[[#This Row],[SiparisTarihi]])&amp;"-"&amp;TEXT(MONTH(tblSiparisler[[#This Row],[SiparisTarihi]]),"00")</f>
        <v>2024-07</v>
      </c>
      <c r="H1247">
        <f>YEAR(tblSiparisler[[#This Row],[SiparisTarihi]])</f>
        <v>2024</v>
      </c>
      <c r="I1247">
        <f>MONTH(tblSiparisler[[#This Row],[SiparisTarihi]])</f>
        <v>7</v>
      </c>
      <c r="J1247" s="18" t="str">
        <f>CHOOSE(tblSiparisler[[#This Row],[AyNo]],"Ocak","Şubat","Mart","Nisan","Mayıs","Haziran","Temmuz","Ağustos","Eylül","Ekim","Kasım","Aralık")</f>
        <v>Temmuz</v>
      </c>
    </row>
    <row r="1248" spans="1:10">
      <c r="A1248">
        <v>1247</v>
      </c>
      <c r="B1248">
        <v>329</v>
      </c>
      <c r="C1248" s="4">
        <v>45873</v>
      </c>
      <c r="D1248" t="s">
        <v>1792</v>
      </c>
      <c r="E1248" t="s">
        <v>1793</v>
      </c>
      <c r="F1248" t="s">
        <v>1797</v>
      </c>
      <c r="G1248" t="str">
        <f>YEAR(tblSiparisler[[#This Row],[SiparisTarihi]])&amp;"-"&amp;TEXT(MONTH(tblSiparisler[[#This Row],[SiparisTarihi]]),"00")</f>
        <v>2025-08</v>
      </c>
      <c r="H1248">
        <f>YEAR(tblSiparisler[[#This Row],[SiparisTarihi]])</f>
        <v>2025</v>
      </c>
      <c r="I1248">
        <f>MONTH(tblSiparisler[[#This Row],[SiparisTarihi]])</f>
        <v>8</v>
      </c>
      <c r="J1248" s="18" t="str">
        <f>CHOOSE(tblSiparisler[[#This Row],[AyNo]],"Ocak","Şubat","Mart","Nisan","Mayıs","Haziran","Temmuz","Ağustos","Eylül","Ekim","Kasım","Aralık")</f>
        <v>Ağustos</v>
      </c>
    </row>
    <row r="1249" spans="1:10">
      <c r="A1249">
        <v>1248</v>
      </c>
      <c r="B1249">
        <v>263</v>
      </c>
      <c r="C1249" s="4">
        <v>45612</v>
      </c>
      <c r="D1249" t="s">
        <v>1792</v>
      </c>
      <c r="E1249" t="s">
        <v>1798</v>
      </c>
      <c r="F1249" t="s">
        <v>1797</v>
      </c>
      <c r="G1249" t="str">
        <f>YEAR(tblSiparisler[[#This Row],[SiparisTarihi]])&amp;"-"&amp;TEXT(MONTH(tblSiparisler[[#This Row],[SiparisTarihi]]),"00")</f>
        <v>2024-11</v>
      </c>
      <c r="H1249">
        <f>YEAR(tblSiparisler[[#This Row],[SiparisTarihi]])</f>
        <v>2024</v>
      </c>
      <c r="I1249">
        <f>MONTH(tblSiparisler[[#This Row],[SiparisTarihi]])</f>
        <v>11</v>
      </c>
      <c r="J1249" s="18" t="str">
        <f>CHOOSE(tblSiparisler[[#This Row],[AyNo]],"Ocak","Şubat","Mart","Nisan","Mayıs","Haziran","Temmuz","Ağustos","Eylül","Ekim","Kasım","Aralık")</f>
        <v>Kasım</v>
      </c>
    </row>
    <row r="1250" spans="1:10">
      <c r="A1250">
        <v>1249</v>
      </c>
      <c r="B1250">
        <v>663</v>
      </c>
      <c r="C1250" s="4">
        <v>45325</v>
      </c>
      <c r="D1250" t="s">
        <v>1795</v>
      </c>
      <c r="E1250" t="s">
        <v>1793</v>
      </c>
      <c r="F1250" t="s">
        <v>1794</v>
      </c>
      <c r="G1250" t="str">
        <f>YEAR(tblSiparisler[[#This Row],[SiparisTarihi]])&amp;"-"&amp;TEXT(MONTH(tblSiparisler[[#This Row],[SiparisTarihi]]),"00")</f>
        <v>2024-02</v>
      </c>
      <c r="H1250">
        <f>YEAR(tblSiparisler[[#This Row],[SiparisTarihi]])</f>
        <v>2024</v>
      </c>
      <c r="I1250">
        <f>MONTH(tblSiparisler[[#This Row],[SiparisTarihi]])</f>
        <v>2</v>
      </c>
      <c r="J1250" s="18" t="str">
        <f>CHOOSE(tblSiparisler[[#This Row],[AyNo]],"Ocak","Şubat","Mart","Nisan","Mayıs","Haziran","Temmuz","Ağustos","Eylül","Ekim","Kasım","Aralık")</f>
        <v>Şubat</v>
      </c>
    </row>
    <row r="1251" spans="1:10">
      <c r="A1251">
        <v>1250</v>
      </c>
      <c r="B1251">
        <v>321</v>
      </c>
      <c r="C1251" s="4">
        <v>45388</v>
      </c>
      <c r="D1251" t="s">
        <v>1792</v>
      </c>
      <c r="E1251" t="s">
        <v>1793</v>
      </c>
      <c r="F1251" t="s">
        <v>1799</v>
      </c>
      <c r="G1251" t="str">
        <f>YEAR(tblSiparisler[[#This Row],[SiparisTarihi]])&amp;"-"&amp;TEXT(MONTH(tblSiparisler[[#This Row],[SiparisTarihi]]),"00")</f>
        <v>2024-04</v>
      </c>
      <c r="H1251">
        <f>YEAR(tblSiparisler[[#This Row],[SiparisTarihi]])</f>
        <v>2024</v>
      </c>
      <c r="I1251">
        <f>MONTH(tblSiparisler[[#This Row],[SiparisTarihi]])</f>
        <v>4</v>
      </c>
      <c r="J1251" s="18" t="str">
        <f>CHOOSE(tblSiparisler[[#This Row],[AyNo]],"Ocak","Şubat","Mart","Nisan","Mayıs","Haziran","Temmuz","Ağustos","Eylül","Ekim","Kasım","Aralık")</f>
        <v>Nisan</v>
      </c>
    </row>
    <row r="1252" spans="1:10">
      <c r="A1252">
        <v>1251</v>
      </c>
      <c r="B1252">
        <v>680</v>
      </c>
      <c r="C1252" s="4">
        <v>45717</v>
      </c>
      <c r="D1252" t="s">
        <v>1792</v>
      </c>
      <c r="E1252" t="s">
        <v>1793</v>
      </c>
      <c r="F1252" t="s">
        <v>1794</v>
      </c>
      <c r="G1252" t="str">
        <f>YEAR(tblSiparisler[[#This Row],[SiparisTarihi]])&amp;"-"&amp;TEXT(MONTH(tblSiparisler[[#This Row],[SiparisTarihi]]),"00")</f>
        <v>2025-03</v>
      </c>
      <c r="H1252">
        <f>YEAR(tblSiparisler[[#This Row],[SiparisTarihi]])</f>
        <v>2025</v>
      </c>
      <c r="I1252">
        <f>MONTH(tblSiparisler[[#This Row],[SiparisTarihi]])</f>
        <v>3</v>
      </c>
      <c r="J1252" s="18" t="str">
        <f>CHOOSE(tblSiparisler[[#This Row],[AyNo]],"Ocak","Şubat","Mart","Nisan","Mayıs","Haziran","Temmuz","Ağustos","Eylül","Ekim","Kasım","Aralık")</f>
        <v>Mart</v>
      </c>
    </row>
    <row r="1253" spans="1:10">
      <c r="A1253">
        <v>1252</v>
      </c>
      <c r="B1253">
        <v>702</v>
      </c>
      <c r="C1253" s="4">
        <v>45381</v>
      </c>
      <c r="D1253" t="s">
        <v>1792</v>
      </c>
      <c r="E1253" t="s">
        <v>1793</v>
      </c>
      <c r="F1253" t="s">
        <v>1794</v>
      </c>
      <c r="G1253" t="str">
        <f>YEAR(tblSiparisler[[#This Row],[SiparisTarihi]])&amp;"-"&amp;TEXT(MONTH(tblSiparisler[[#This Row],[SiparisTarihi]]),"00")</f>
        <v>2024-03</v>
      </c>
      <c r="H1253">
        <f>YEAR(tblSiparisler[[#This Row],[SiparisTarihi]])</f>
        <v>2024</v>
      </c>
      <c r="I1253">
        <f>MONTH(tblSiparisler[[#This Row],[SiparisTarihi]])</f>
        <v>3</v>
      </c>
      <c r="J1253" s="18" t="str">
        <f>CHOOSE(tblSiparisler[[#This Row],[AyNo]],"Ocak","Şubat","Mart","Nisan","Mayıs","Haziran","Temmuz","Ağustos","Eylül","Ekim","Kasım","Aralık")</f>
        <v>Mart</v>
      </c>
    </row>
    <row r="1254" spans="1:10">
      <c r="A1254">
        <v>1253</v>
      </c>
      <c r="B1254">
        <v>260</v>
      </c>
      <c r="C1254" s="4">
        <v>46006</v>
      </c>
      <c r="D1254" t="s">
        <v>1792</v>
      </c>
      <c r="E1254" t="s">
        <v>1800</v>
      </c>
      <c r="F1254" t="s">
        <v>1794</v>
      </c>
      <c r="G1254" t="str">
        <f>YEAR(tblSiparisler[[#This Row],[SiparisTarihi]])&amp;"-"&amp;TEXT(MONTH(tblSiparisler[[#This Row],[SiparisTarihi]]),"00")</f>
        <v>2025-12</v>
      </c>
      <c r="H1254">
        <f>YEAR(tblSiparisler[[#This Row],[SiparisTarihi]])</f>
        <v>2025</v>
      </c>
      <c r="I1254">
        <f>MONTH(tblSiparisler[[#This Row],[SiparisTarihi]])</f>
        <v>12</v>
      </c>
      <c r="J1254" s="18" t="str">
        <f>CHOOSE(tblSiparisler[[#This Row],[AyNo]],"Ocak","Şubat","Mart","Nisan","Mayıs","Haziran","Temmuz","Ağustos","Eylül","Ekim","Kasım","Aralık")</f>
        <v>Aralık</v>
      </c>
    </row>
    <row r="1255" spans="1:10">
      <c r="A1255">
        <v>1254</v>
      </c>
      <c r="B1255">
        <v>263</v>
      </c>
      <c r="C1255" s="4">
        <v>45329</v>
      </c>
      <c r="D1255" t="s">
        <v>1792</v>
      </c>
      <c r="E1255" t="s">
        <v>1793</v>
      </c>
      <c r="F1255" t="s">
        <v>1797</v>
      </c>
      <c r="G1255" t="str">
        <f>YEAR(tblSiparisler[[#This Row],[SiparisTarihi]])&amp;"-"&amp;TEXT(MONTH(tblSiparisler[[#This Row],[SiparisTarihi]]),"00")</f>
        <v>2024-02</v>
      </c>
      <c r="H1255">
        <f>YEAR(tblSiparisler[[#This Row],[SiparisTarihi]])</f>
        <v>2024</v>
      </c>
      <c r="I1255">
        <f>MONTH(tblSiparisler[[#This Row],[SiparisTarihi]])</f>
        <v>2</v>
      </c>
      <c r="J1255" s="18" t="str">
        <f>CHOOSE(tblSiparisler[[#This Row],[AyNo]],"Ocak","Şubat","Mart","Nisan","Mayıs","Haziran","Temmuz","Ağustos","Eylül","Ekim","Kasım","Aralık")</f>
        <v>Şubat</v>
      </c>
    </row>
    <row r="1256" spans="1:10">
      <c r="A1256">
        <v>1255</v>
      </c>
      <c r="B1256">
        <v>347</v>
      </c>
      <c r="C1256" s="4">
        <v>45508</v>
      </c>
      <c r="D1256" t="s">
        <v>1792</v>
      </c>
      <c r="E1256" t="s">
        <v>1793</v>
      </c>
      <c r="F1256" t="s">
        <v>1794</v>
      </c>
      <c r="G1256" t="str">
        <f>YEAR(tblSiparisler[[#This Row],[SiparisTarihi]])&amp;"-"&amp;TEXT(MONTH(tblSiparisler[[#This Row],[SiparisTarihi]]),"00")</f>
        <v>2024-08</v>
      </c>
      <c r="H1256">
        <f>YEAR(tblSiparisler[[#This Row],[SiparisTarihi]])</f>
        <v>2024</v>
      </c>
      <c r="I1256">
        <f>MONTH(tblSiparisler[[#This Row],[SiparisTarihi]])</f>
        <v>8</v>
      </c>
      <c r="J1256" s="18" t="str">
        <f>CHOOSE(tblSiparisler[[#This Row],[AyNo]],"Ocak","Şubat","Mart","Nisan","Mayıs","Haziran","Temmuz","Ağustos","Eylül","Ekim","Kasım","Aralık")</f>
        <v>Ağustos</v>
      </c>
    </row>
    <row r="1257" spans="1:10">
      <c r="A1257">
        <v>1256</v>
      </c>
      <c r="B1257">
        <v>407</v>
      </c>
      <c r="C1257" s="4">
        <v>45812</v>
      </c>
      <c r="D1257" t="s">
        <v>1795</v>
      </c>
      <c r="E1257" t="s">
        <v>1793</v>
      </c>
      <c r="F1257" t="s">
        <v>1797</v>
      </c>
      <c r="G1257" t="str">
        <f>YEAR(tblSiparisler[[#This Row],[SiparisTarihi]])&amp;"-"&amp;TEXT(MONTH(tblSiparisler[[#This Row],[SiparisTarihi]]),"00")</f>
        <v>2025-06</v>
      </c>
      <c r="H1257">
        <f>YEAR(tblSiparisler[[#This Row],[SiparisTarihi]])</f>
        <v>2025</v>
      </c>
      <c r="I1257">
        <f>MONTH(tblSiparisler[[#This Row],[SiparisTarihi]])</f>
        <v>6</v>
      </c>
      <c r="J1257" s="18" t="str">
        <f>CHOOSE(tblSiparisler[[#This Row],[AyNo]],"Ocak","Şubat","Mart","Nisan","Mayıs","Haziran","Temmuz","Ağustos","Eylül","Ekim","Kasım","Aralık")</f>
        <v>Haziran</v>
      </c>
    </row>
    <row r="1258" spans="1:10">
      <c r="A1258">
        <v>1257</v>
      </c>
      <c r="B1258">
        <v>673</v>
      </c>
      <c r="C1258" s="4">
        <v>45785</v>
      </c>
      <c r="D1258" t="s">
        <v>1796</v>
      </c>
      <c r="E1258" t="s">
        <v>1793</v>
      </c>
      <c r="F1258" t="s">
        <v>1794</v>
      </c>
      <c r="G1258" t="str">
        <f>YEAR(tblSiparisler[[#This Row],[SiparisTarihi]])&amp;"-"&amp;TEXT(MONTH(tblSiparisler[[#This Row],[SiparisTarihi]]),"00")</f>
        <v>2025-05</v>
      </c>
      <c r="H1258">
        <f>YEAR(tblSiparisler[[#This Row],[SiparisTarihi]])</f>
        <v>2025</v>
      </c>
      <c r="I1258">
        <f>MONTH(tblSiparisler[[#This Row],[SiparisTarihi]])</f>
        <v>5</v>
      </c>
      <c r="J1258" s="18" t="str">
        <f>CHOOSE(tblSiparisler[[#This Row],[AyNo]],"Ocak","Şubat","Mart","Nisan","Mayıs","Haziran","Temmuz","Ağustos","Eylül","Ekim","Kasım","Aralık")</f>
        <v>Mayıs</v>
      </c>
    </row>
    <row r="1259" spans="1:10">
      <c r="A1259">
        <v>1258</v>
      </c>
      <c r="B1259">
        <v>610</v>
      </c>
      <c r="C1259" s="4">
        <v>45371</v>
      </c>
      <c r="D1259" t="s">
        <v>1792</v>
      </c>
      <c r="E1259" t="s">
        <v>1793</v>
      </c>
      <c r="F1259" t="s">
        <v>1794</v>
      </c>
      <c r="G1259" t="str">
        <f>YEAR(tblSiparisler[[#This Row],[SiparisTarihi]])&amp;"-"&amp;TEXT(MONTH(tblSiparisler[[#This Row],[SiparisTarihi]]),"00")</f>
        <v>2024-03</v>
      </c>
      <c r="H1259">
        <f>YEAR(tblSiparisler[[#This Row],[SiparisTarihi]])</f>
        <v>2024</v>
      </c>
      <c r="I1259">
        <f>MONTH(tblSiparisler[[#This Row],[SiparisTarihi]])</f>
        <v>3</v>
      </c>
      <c r="J1259" s="18" t="str">
        <f>CHOOSE(tblSiparisler[[#This Row],[AyNo]],"Ocak","Şubat","Mart","Nisan","Mayıs","Haziran","Temmuz","Ağustos","Eylül","Ekim","Kasım","Aralık")</f>
        <v>Mart</v>
      </c>
    </row>
    <row r="1260" spans="1:10">
      <c r="A1260">
        <v>1259</v>
      </c>
      <c r="B1260">
        <v>314</v>
      </c>
      <c r="C1260" s="4">
        <v>45458</v>
      </c>
      <c r="D1260" t="s">
        <v>1792</v>
      </c>
      <c r="E1260" t="s">
        <v>1802</v>
      </c>
      <c r="F1260" t="s">
        <v>1799</v>
      </c>
      <c r="G1260" t="str">
        <f>YEAR(tblSiparisler[[#This Row],[SiparisTarihi]])&amp;"-"&amp;TEXT(MONTH(tblSiparisler[[#This Row],[SiparisTarihi]]),"00")</f>
        <v>2024-06</v>
      </c>
      <c r="H1260">
        <f>YEAR(tblSiparisler[[#This Row],[SiparisTarihi]])</f>
        <v>2024</v>
      </c>
      <c r="I1260">
        <f>MONTH(tblSiparisler[[#This Row],[SiparisTarihi]])</f>
        <v>6</v>
      </c>
      <c r="J1260" s="18" t="str">
        <f>CHOOSE(tblSiparisler[[#This Row],[AyNo]],"Ocak","Şubat","Mart","Nisan","Mayıs","Haziran","Temmuz","Ağustos","Eylül","Ekim","Kasım","Aralık")</f>
        <v>Haziran</v>
      </c>
    </row>
    <row r="1261" spans="1:10">
      <c r="A1261">
        <v>1260</v>
      </c>
      <c r="B1261">
        <v>664</v>
      </c>
      <c r="C1261" s="4">
        <v>45922</v>
      </c>
      <c r="D1261" t="s">
        <v>1792</v>
      </c>
      <c r="E1261" t="s">
        <v>1802</v>
      </c>
      <c r="F1261" t="s">
        <v>1794</v>
      </c>
      <c r="G1261" t="str">
        <f>YEAR(tblSiparisler[[#This Row],[SiparisTarihi]])&amp;"-"&amp;TEXT(MONTH(tblSiparisler[[#This Row],[SiparisTarihi]]),"00")</f>
        <v>2025-09</v>
      </c>
      <c r="H1261">
        <f>YEAR(tblSiparisler[[#This Row],[SiparisTarihi]])</f>
        <v>2025</v>
      </c>
      <c r="I1261">
        <f>MONTH(tblSiparisler[[#This Row],[SiparisTarihi]])</f>
        <v>9</v>
      </c>
      <c r="J1261" s="18" t="str">
        <f>CHOOSE(tblSiparisler[[#This Row],[AyNo]],"Ocak","Şubat","Mart","Nisan","Mayıs","Haziran","Temmuz","Ağustos","Eylül","Ekim","Kasım","Aralık")</f>
        <v>Eylül</v>
      </c>
    </row>
    <row r="1262" spans="1:10">
      <c r="A1262">
        <v>1261</v>
      </c>
      <c r="B1262">
        <v>135</v>
      </c>
      <c r="C1262" s="4">
        <v>45893</v>
      </c>
      <c r="D1262" t="s">
        <v>1792</v>
      </c>
      <c r="E1262" t="s">
        <v>1793</v>
      </c>
      <c r="F1262" t="s">
        <v>1794</v>
      </c>
      <c r="G1262" t="str">
        <f>YEAR(tblSiparisler[[#This Row],[SiparisTarihi]])&amp;"-"&amp;TEXT(MONTH(tblSiparisler[[#This Row],[SiparisTarihi]]),"00")</f>
        <v>2025-08</v>
      </c>
      <c r="H1262">
        <f>YEAR(tblSiparisler[[#This Row],[SiparisTarihi]])</f>
        <v>2025</v>
      </c>
      <c r="I1262">
        <f>MONTH(tblSiparisler[[#This Row],[SiparisTarihi]])</f>
        <v>8</v>
      </c>
      <c r="J1262" s="18" t="str">
        <f>CHOOSE(tblSiparisler[[#This Row],[AyNo]],"Ocak","Şubat","Mart","Nisan","Mayıs","Haziran","Temmuz","Ağustos","Eylül","Ekim","Kasım","Aralık")</f>
        <v>Ağustos</v>
      </c>
    </row>
    <row r="1263" spans="1:10">
      <c r="A1263">
        <v>1262</v>
      </c>
      <c r="B1263">
        <v>510</v>
      </c>
      <c r="C1263" s="4">
        <v>46000</v>
      </c>
      <c r="D1263" t="s">
        <v>1792</v>
      </c>
      <c r="E1263" t="s">
        <v>1793</v>
      </c>
      <c r="F1263" t="s">
        <v>1794</v>
      </c>
      <c r="G1263" t="str">
        <f>YEAR(tblSiparisler[[#This Row],[SiparisTarihi]])&amp;"-"&amp;TEXT(MONTH(tblSiparisler[[#This Row],[SiparisTarihi]]),"00")</f>
        <v>2025-12</v>
      </c>
      <c r="H1263">
        <f>YEAR(tblSiparisler[[#This Row],[SiparisTarihi]])</f>
        <v>2025</v>
      </c>
      <c r="I1263">
        <f>MONTH(tblSiparisler[[#This Row],[SiparisTarihi]])</f>
        <v>12</v>
      </c>
      <c r="J1263" s="18" t="str">
        <f>CHOOSE(tblSiparisler[[#This Row],[AyNo]],"Ocak","Şubat","Mart","Nisan","Mayıs","Haziran","Temmuz","Ağustos","Eylül","Ekim","Kasım","Aralık")</f>
        <v>Aralık</v>
      </c>
    </row>
    <row r="1264" spans="1:10">
      <c r="A1264">
        <v>1263</v>
      </c>
      <c r="B1264">
        <v>2</v>
      </c>
      <c r="C1264" s="4">
        <v>45556</v>
      </c>
      <c r="D1264" t="s">
        <v>1796</v>
      </c>
      <c r="E1264" t="s">
        <v>1793</v>
      </c>
      <c r="F1264" t="s">
        <v>1799</v>
      </c>
      <c r="G1264" t="str">
        <f>YEAR(tblSiparisler[[#This Row],[SiparisTarihi]])&amp;"-"&amp;TEXT(MONTH(tblSiparisler[[#This Row],[SiparisTarihi]]),"00")</f>
        <v>2024-09</v>
      </c>
      <c r="H1264">
        <f>YEAR(tblSiparisler[[#This Row],[SiparisTarihi]])</f>
        <v>2024</v>
      </c>
      <c r="I1264">
        <f>MONTH(tblSiparisler[[#This Row],[SiparisTarihi]])</f>
        <v>9</v>
      </c>
      <c r="J1264" s="18" t="str">
        <f>CHOOSE(tblSiparisler[[#This Row],[AyNo]],"Ocak","Şubat","Mart","Nisan","Mayıs","Haziran","Temmuz","Ağustos","Eylül","Ekim","Kasım","Aralık")</f>
        <v>Eylül</v>
      </c>
    </row>
    <row r="1265" spans="1:10">
      <c r="A1265">
        <v>1264</v>
      </c>
      <c r="B1265">
        <v>625</v>
      </c>
      <c r="C1265" s="4">
        <v>45347</v>
      </c>
      <c r="D1265" t="s">
        <v>1795</v>
      </c>
      <c r="E1265" t="s">
        <v>1793</v>
      </c>
      <c r="F1265" t="s">
        <v>1794</v>
      </c>
      <c r="G1265" t="str">
        <f>YEAR(tblSiparisler[[#This Row],[SiparisTarihi]])&amp;"-"&amp;TEXT(MONTH(tblSiparisler[[#This Row],[SiparisTarihi]]),"00")</f>
        <v>2024-02</v>
      </c>
      <c r="H1265">
        <f>YEAR(tblSiparisler[[#This Row],[SiparisTarihi]])</f>
        <v>2024</v>
      </c>
      <c r="I1265">
        <f>MONTH(tblSiparisler[[#This Row],[SiparisTarihi]])</f>
        <v>2</v>
      </c>
      <c r="J1265" s="18" t="str">
        <f>CHOOSE(tblSiparisler[[#This Row],[AyNo]],"Ocak","Şubat","Mart","Nisan","Mayıs","Haziran","Temmuz","Ağustos","Eylül","Ekim","Kasım","Aralık")</f>
        <v>Şubat</v>
      </c>
    </row>
    <row r="1266" spans="1:10">
      <c r="A1266">
        <v>1265</v>
      </c>
      <c r="B1266">
        <v>267</v>
      </c>
      <c r="C1266" s="4">
        <v>45952</v>
      </c>
      <c r="D1266" t="s">
        <v>1792</v>
      </c>
      <c r="E1266" t="s">
        <v>1800</v>
      </c>
      <c r="F1266" t="s">
        <v>1794</v>
      </c>
      <c r="G1266" t="str">
        <f>YEAR(tblSiparisler[[#This Row],[SiparisTarihi]])&amp;"-"&amp;TEXT(MONTH(tblSiparisler[[#This Row],[SiparisTarihi]]),"00")</f>
        <v>2025-10</v>
      </c>
      <c r="H1266">
        <f>YEAR(tblSiparisler[[#This Row],[SiparisTarihi]])</f>
        <v>2025</v>
      </c>
      <c r="I1266">
        <f>MONTH(tblSiparisler[[#This Row],[SiparisTarihi]])</f>
        <v>10</v>
      </c>
      <c r="J1266" s="18" t="str">
        <f>CHOOSE(tblSiparisler[[#This Row],[AyNo]],"Ocak","Şubat","Mart","Nisan","Mayıs","Haziran","Temmuz","Ağustos","Eylül","Ekim","Kasım","Aralık")</f>
        <v>Ekim</v>
      </c>
    </row>
    <row r="1267" spans="1:10">
      <c r="A1267">
        <v>1266</v>
      </c>
      <c r="B1267">
        <v>477</v>
      </c>
      <c r="C1267" s="4">
        <v>45451</v>
      </c>
      <c r="D1267" t="s">
        <v>1792</v>
      </c>
      <c r="E1267" t="s">
        <v>1793</v>
      </c>
      <c r="F1267" t="s">
        <v>1797</v>
      </c>
      <c r="G1267" t="str">
        <f>YEAR(tblSiparisler[[#This Row],[SiparisTarihi]])&amp;"-"&amp;TEXT(MONTH(tblSiparisler[[#This Row],[SiparisTarihi]]),"00")</f>
        <v>2024-06</v>
      </c>
      <c r="H1267">
        <f>YEAR(tblSiparisler[[#This Row],[SiparisTarihi]])</f>
        <v>2024</v>
      </c>
      <c r="I1267">
        <f>MONTH(tblSiparisler[[#This Row],[SiparisTarihi]])</f>
        <v>6</v>
      </c>
      <c r="J1267" s="18" t="str">
        <f>CHOOSE(tblSiparisler[[#This Row],[AyNo]],"Ocak","Şubat","Mart","Nisan","Mayıs","Haziran","Temmuz","Ağustos","Eylül","Ekim","Kasım","Aralık")</f>
        <v>Haziran</v>
      </c>
    </row>
    <row r="1268" spans="1:10">
      <c r="A1268">
        <v>1267</v>
      </c>
      <c r="B1268">
        <v>714</v>
      </c>
      <c r="C1268" s="4">
        <v>45359</v>
      </c>
      <c r="D1268" t="s">
        <v>1792</v>
      </c>
      <c r="E1268" t="s">
        <v>1793</v>
      </c>
      <c r="F1268" t="s">
        <v>1794</v>
      </c>
      <c r="G1268" t="str">
        <f>YEAR(tblSiparisler[[#This Row],[SiparisTarihi]])&amp;"-"&amp;TEXT(MONTH(tblSiparisler[[#This Row],[SiparisTarihi]]),"00")</f>
        <v>2024-03</v>
      </c>
      <c r="H1268">
        <f>YEAR(tblSiparisler[[#This Row],[SiparisTarihi]])</f>
        <v>2024</v>
      </c>
      <c r="I1268">
        <f>MONTH(tblSiparisler[[#This Row],[SiparisTarihi]])</f>
        <v>3</v>
      </c>
      <c r="J1268" s="18" t="str">
        <f>CHOOSE(tblSiparisler[[#This Row],[AyNo]],"Ocak","Şubat","Mart","Nisan","Mayıs","Haziran","Temmuz","Ağustos","Eylül","Ekim","Kasım","Aralık")</f>
        <v>Mart</v>
      </c>
    </row>
    <row r="1269" spans="1:10">
      <c r="A1269">
        <v>1268</v>
      </c>
      <c r="B1269">
        <v>25</v>
      </c>
      <c r="C1269" s="4">
        <v>45311</v>
      </c>
      <c r="D1269" t="s">
        <v>1792</v>
      </c>
      <c r="E1269" t="s">
        <v>1793</v>
      </c>
      <c r="F1269" t="s">
        <v>1794</v>
      </c>
      <c r="G1269" t="str">
        <f>YEAR(tblSiparisler[[#This Row],[SiparisTarihi]])&amp;"-"&amp;TEXT(MONTH(tblSiparisler[[#This Row],[SiparisTarihi]]),"00")</f>
        <v>2024-01</v>
      </c>
      <c r="H1269">
        <f>YEAR(tblSiparisler[[#This Row],[SiparisTarihi]])</f>
        <v>2024</v>
      </c>
      <c r="I1269">
        <f>MONTH(tblSiparisler[[#This Row],[SiparisTarihi]])</f>
        <v>1</v>
      </c>
      <c r="J1269" s="18" t="str">
        <f>CHOOSE(tblSiparisler[[#This Row],[AyNo]],"Ocak","Şubat","Mart","Nisan","Mayıs","Haziran","Temmuz","Ağustos","Eylül","Ekim","Kasım","Aralık")</f>
        <v>Ocak</v>
      </c>
    </row>
    <row r="1270" spans="1:10">
      <c r="A1270">
        <v>1269</v>
      </c>
      <c r="B1270">
        <v>101</v>
      </c>
      <c r="C1270" s="4">
        <v>45862</v>
      </c>
      <c r="D1270" t="s">
        <v>1792</v>
      </c>
      <c r="E1270" t="s">
        <v>1793</v>
      </c>
      <c r="F1270" t="s">
        <v>1797</v>
      </c>
      <c r="G1270" t="str">
        <f>YEAR(tblSiparisler[[#This Row],[SiparisTarihi]])&amp;"-"&amp;TEXT(MONTH(tblSiparisler[[#This Row],[SiparisTarihi]]),"00")</f>
        <v>2025-07</v>
      </c>
      <c r="H1270">
        <f>YEAR(tblSiparisler[[#This Row],[SiparisTarihi]])</f>
        <v>2025</v>
      </c>
      <c r="I1270">
        <f>MONTH(tblSiparisler[[#This Row],[SiparisTarihi]])</f>
        <v>7</v>
      </c>
      <c r="J1270" s="18" t="str">
        <f>CHOOSE(tblSiparisler[[#This Row],[AyNo]],"Ocak","Şubat","Mart","Nisan","Mayıs","Haziran","Temmuz","Ağustos","Eylül","Ekim","Kasım","Aralık")</f>
        <v>Temmuz</v>
      </c>
    </row>
    <row r="1271" spans="1:10">
      <c r="A1271">
        <v>1270</v>
      </c>
      <c r="B1271">
        <v>218</v>
      </c>
      <c r="C1271" s="4">
        <v>45515</v>
      </c>
      <c r="D1271" t="s">
        <v>1792</v>
      </c>
      <c r="E1271" t="s">
        <v>1793</v>
      </c>
      <c r="F1271" t="s">
        <v>1794</v>
      </c>
      <c r="G1271" t="str">
        <f>YEAR(tblSiparisler[[#This Row],[SiparisTarihi]])&amp;"-"&amp;TEXT(MONTH(tblSiparisler[[#This Row],[SiparisTarihi]]),"00")</f>
        <v>2024-08</v>
      </c>
      <c r="H1271">
        <f>YEAR(tblSiparisler[[#This Row],[SiparisTarihi]])</f>
        <v>2024</v>
      </c>
      <c r="I1271">
        <f>MONTH(tblSiparisler[[#This Row],[SiparisTarihi]])</f>
        <v>8</v>
      </c>
      <c r="J1271" s="18" t="str">
        <f>CHOOSE(tblSiparisler[[#This Row],[AyNo]],"Ocak","Şubat","Mart","Nisan","Mayıs","Haziran","Temmuz","Ağustos","Eylül","Ekim","Kasım","Aralık")</f>
        <v>Ağustos</v>
      </c>
    </row>
    <row r="1272" spans="1:10">
      <c r="A1272">
        <v>1271</v>
      </c>
      <c r="B1272">
        <v>385</v>
      </c>
      <c r="C1272" s="4">
        <v>45298</v>
      </c>
      <c r="D1272" t="s">
        <v>1792</v>
      </c>
      <c r="E1272" t="s">
        <v>1793</v>
      </c>
      <c r="F1272" t="s">
        <v>1794</v>
      </c>
      <c r="G1272" t="str">
        <f>YEAR(tblSiparisler[[#This Row],[SiparisTarihi]])&amp;"-"&amp;TEXT(MONTH(tblSiparisler[[#This Row],[SiparisTarihi]]),"00")</f>
        <v>2024-01</v>
      </c>
      <c r="H1272">
        <f>YEAR(tblSiparisler[[#This Row],[SiparisTarihi]])</f>
        <v>2024</v>
      </c>
      <c r="I1272">
        <f>MONTH(tblSiparisler[[#This Row],[SiparisTarihi]])</f>
        <v>1</v>
      </c>
      <c r="J1272" s="18" t="str">
        <f>CHOOSE(tblSiparisler[[#This Row],[AyNo]],"Ocak","Şubat","Mart","Nisan","Mayıs","Haziran","Temmuz","Ağustos","Eylül","Ekim","Kasım","Aralık")</f>
        <v>Ocak</v>
      </c>
    </row>
    <row r="1273" spans="1:10">
      <c r="A1273">
        <v>1272</v>
      </c>
      <c r="B1273">
        <v>191</v>
      </c>
      <c r="C1273" s="4">
        <v>45479</v>
      </c>
      <c r="D1273" t="s">
        <v>1792</v>
      </c>
      <c r="E1273" t="s">
        <v>1793</v>
      </c>
      <c r="F1273" t="s">
        <v>1794</v>
      </c>
      <c r="G1273" t="str">
        <f>YEAR(tblSiparisler[[#This Row],[SiparisTarihi]])&amp;"-"&amp;TEXT(MONTH(tblSiparisler[[#This Row],[SiparisTarihi]]),"00")</f>
        <v>2024-07</v>
      </c>
      <c r="H1273">
        <f>YEAR(tblSiparisler[[#This Row],[SiparisTarihi]])</f>
        <v>2024</v>
      </c>
      <c r="I1273">
        <f>MONTH(tblSiparisler[[#This Row],[SiparisTarihi]])</f>
        <v>7</v>
      </c>
      <c r="J1273" s="18" t="str">
        <f>CHOOSE(tblSiparisler[[#This Row],[AyNo]],"Ocak","Şubat","Mart","Nisan","Mayıs","Haziran","Temmuz","Ağustos","Eylül","Ekim","Kasım","Aralık")</f>
        <v>Temmuz</v>
      </c>
    </row>
    <row r="1274" spans="1:10">
      <c r="A1274">
        <v>1273</v>
      </c>
      <c r="B1274">
        <v>550</v>
      </c>
      <c r="C1274" s="4">
        <v>45335</v>
      </c>
      <c r="D1274" t="s">
        <v>1792</v>
      </c>
      <c r="E1274" t="s">
        <v>1793</v>
      </c>
      <c r="F1274" t="s">
        <v>1794</v>
      </c>
      <c r="G1274" t="str">
        <f>YEAR(tblSiparisler[[#This Row],[SiparisTarihi]])&amp;"-"&amp;TEXT(MONTH(tblSiparisler[[#This Row],[SiparisTarihi]]),"00")</f>
        <v>2024-02</v>
      </c>
      <c r="H1274">
        <f>YEAR(tblSiparisler[[#This Row],[SiparisTarihi]])</f>
        <v>2024</v>
      </c>
      <c r="I1274">
        <f>MONTH(tblSiparisler[[#This Row],[SiparisTarihi]])</f>
        <v>2</v>
      </c>
      <c r="J1274" s="18" t="str">
        <f>CHOOSE(tblSiparisler[[#This Row],[AyNo]],"Ocak","Şubat","Mart","Nisan","Mayıs","Haziran","Temmuz","Ağustos","Eylül","Ekim","Kasım","Aralık")</f>
        <v>Şubat</v>
      </c>
    </row>
    <row r="1275" spans="1:10">
      <c r="A1275">
        <v>1274</v>
      </c>
      <c r="B1275">
        <v>285</v>
      </c>
      <c r="C1275" s="4">
        <v>45577</v>
      </c>
      <c r="D1275" t="s">
        <v>1795</v>
      </c>
      <c r="E1275" t="s">
        <v>1802</v>
      </c>
      <c r="F1275" t="s">
        <v>1799</v>
      </c>
      <c r="G1275" t="str">
        <f>YEAR(tblSiparisler[[#This Row],[SiparisTarihi]])&amp;"-"&amp;TEXT(MONTH(tblSiparisler[[#This Row],[SiparisTarihi]]),"00")</f>
        <v>2024-10</v>
      </c>
      <c r="H1275">
        <f>YEAR(tblSiparisler[[#This Row],[SiparisTarihi]])</f>
        <v>2024</v>
      </c>
      <c r="I1275">
        <f>MONTH(tblSiparisler[[#This Row],[SiparisTarihi]])</f>
        <v>10</v>
      </c>
      <c r="J1275" s="18" t="str">
        <f>CHOOSE(tblSiparisler[[#This Row],[AyNo]],"Ocak","Şubat","Mart","Nisan","Mayıs","Haziran","Temmuz","Ağustos","Eylül","Ekim","Kasım","Aralık")</f>
        <v>Ekim</v>
      </c>
    </row>
    <row r="1276" spans="1:10">
      <c r="A1276">
        <v>1275</v>
      </c>
      <c r="B1276">
        <v>312</v>
      </c>
      <c r="C1276" s="4">
        <v>45447</v>
      </c>
      <c r="D1276" t="s">
        <v>1796</v>
      </c>
      <c r="E1276" t="s">
        <v>1802</v>
      </c>
      <c r="F1276" t="s">
        <v>1797</v>
      </c>
      <c r="G1276" t="str">
        <f>YEAR(tblSiparisler[[#This Row],[SiparisTarihi]])&amp;"-"&amp;TEXT(MONTH(tblSiparisler[[#This Row],[SiparisTarihi]]),"00")</f>
        <v>2024-06</v>
      </c>
      <c r="H1276">
        <f>YEAR(tblSiparisler[[#This Row],[SiparisTarihi]])</f>
        <v>2024</v>
      </c>
      <c r="I1276">
        <f>MONTH(tblSiparisler[[#This Row],[SiparisTarihi]])</f>
        <v>6</v>
      </c>
      <c r="J1276" s="18" t="str">
        <f>CHOOSE(tblSiparisler[[#This Row],[AyNo]],"Ocak","Şubat","Mart","Nisan","Mayıs","Haziran","Temmuz","Ağustos","Eylül","Ekim","Kasım","Aralık")</f>
        <v>Haziran</v>
      </c>
    </row>
    <row r="1277" spans="1:10">
      <c r="A1277">
        <v>1276</v>
      </c>
      <c r="B1277">
        <v>423</v>
      </c>
      <c r="C1277" s="4">
        <v>45582</v>
      </c>
      <c r="D1277" t="s">
        <v>1795</v>
      </c>
      <c r="E1277" t="s">
        <v>1793</v>
      </c>
      <c r="F1277" t="s">
        <v>1794</v>
      </c>
      <c r="G1277" t="str">
        <f>YEAR(tblSiparisler[[#This Row],[SiparisTarihi]])&amp;"-"&amp;TEXT(MONTH(tblSiparisler[[#This Row],[SiparisTarihi]]),"00")</f>
        <v>2024-10</v>
      </c>
      <c r="H1277">
        <f>YEAR(tblSiparisler[[#This Row],[SiparisTarihi]])</f>
        <v>2024</v>
      </c>
      <c r="I1277">
        <f>MONTH(tblSiparisler[[#This Row],[SiparisTarihi]])</f>
        <v>10</v>
      </c>
      <c r="J1277" s="18" t="str">
        <f>CHOOSE(tblSiparisler[[#This Row],[AyNo]],"Ocak","Şubat","Mart","Nisan","Mayıs","Haziran","Temmuz","Ağustos","Eylül","Ekim","Kasım","Aralık")</f>
        <v>Ekim</v>
      </c>
    </row>
    <row r="1278" spans="1:10">
      <c r="A1278">
        <v>1277</v>
      </c>
      <c r="B1278">
        <v>419</v>
      </c>
      <c r="C1278" s="4">
        <v>45480</v>
      </c>
      <c r="D1278" t="s">
        <v>1792</v>
      </c>
      <c r="E1278" t="s">
        <v>1793</v>
      </c>
      <c r="F1278" t="s">
        <v>1794</v>
      </c>
      <c r="G1278" t="str">
        <f>YEAR(tblSiparisler[[#This Row],[SiparisTarihi]])&amp;"-"&amp;TEXT(MONTH(tblSiparisler[[#This Row],[SiparisTarihi]]),"00")</f>
        <v>2024-07</v>
      </c>
      <c r="H1278">
        <f>YEAR(tblSiparisler[[#This Row],[SiparisTarihi]])</f>
        <v>2024</v>
      </c>
      <c r="I1278">
        <f>MONTH(tblSiparisler[[#This Row],[SiparisTarihi]])</f>
        <v>7</v>
      </c>
      <c r="J1278" s="18" t="str">
        <f>CHOOSE(tblSiparisler[[#This Row],[AyNo]],"Ocak","Şubat","Mart","Nisan","Mayıs","Haziran","Temmuz","Ağustos","Eylül","Ekim","Kasım","Aralık")</f>
        <v>Temmuz</v>
      </c>
    </row>
    <row r="1279" spans="1:10">
      <c r="A1279">
        <v>1278</v>
      </c>
      <c r="B1279">
        <v>457</v>
      </c>
      <c r="C1279" s="4">
        <v>45709</v>
      </c>
      <c r="D1279" t="s">
        <v>1792</v>
      </c>
      <c r="E1279" t="s">
        <v>1798</v>
      </c>
      <c r="F1279" t="s">
        <v>1797</v>
      </c>
      <c r="G1279" t="str">
        <f>YEAR(tblSiparisler[[#This Row],[SiparisTarihi]])&amp;"-"&amp;TEXT(MONTH(tblSiparisler[[#This Row],[SiparisTarihi]]),"00")</f>
        <v>2025-02</v>
      </c>
      <c r="H1279">
        <f>YEAR(tblSiparisler[[#This Row],[SiparisTarihi]])</f>
        <v>2025</v>
      </c>
      <c r="I1279">
        <f>MONTH(tblSiparisler[[#This Row],[SiparisTarihi]])</f>
        <v>2</v>
      </c>
      <c r="J1279" s="18" t="str">
        <f>CHOOSE(tblSiparisler[[#This Row],[AyNo]],"Ocak","Şubat","Mart","Nisan","Mayıs","Haziran","Temmuz","Ağustos","Eylül","Ekim","Kasım","Aralık")</f>
        <v>Şubat</v>
      </c>
    </row>
    <row r="1280" spans="1:10">
      <c r="A1280">
        <v>1279</v>
      </c>
      <c r="B1280">
        <v>342</v>
      </c>
      <c r="C1280" s="4">
        <v>45600</v>
      </c>
      <c r="D1280" t="s">
        <v>1792</v>
      </c>
      <c r="E1280" t="s">
        <v>1793</v>
      </c>
      <c r="F1280" t="s">
        <v>1797</v>
      </c>
      <c r="G1280" t="str">
        <f>YEAR(tblSiparisler[[#This Row],[SiparisTarihi]])&amp;"-"&amp;TEXT(MONTH(tblSiparisler[[#This Row],[SiparisTarihi]]),"00")</f>
        <v>2024-11</v>
      </c>
      <c r="H1280">
        <f>YEAR(tblSiparisler[[#This Row],[SiparisTarihi]])</f>
        <v>2024</v>
      </c>
      <c r="I1280">
        <f>MONTH(tblSiparisler[[#This Row],[SiparisTarihi]])</f>
        <v>11</v>
      </c>
      <c r="J1280" s="18" t="str">
        <f>CHOOSE(tblSiparisler[[#This Row],[AyNo]],"Ocak","Şubat","Mart","Nisan","Mayıs","Haziran","Temmuz","Ağustos","Eylül","Ekim","Kasım","Aralık")</f>
        <v>Kasım</v>
      </c>
    </row>
    <row r="1281" spans="1:10">
      <c r="A1281">
        <v>1280</v>
      </c>
      <c r="B1281">
        <v>779</v>
      </c>
      <c r="C1281" s="4">
        <v>45905</v>
      </c>
      <c r="D1281" t="s">
        <v>1792</v>
      </c>
      <c r="E1281" t="s">
        <v>1802</v>
      </c>
      <c r="F1281" t="s">
        <v>1797</v>
      </c>
      <c r="G1281" t="str">
        <f>YEAR(tblSiparisler[[#This Row],[SiparisTarihi]])&amp;"-"&amp;TEXT(MONTH(tblSiparisler[[#This Row],[SiparisTarihi]]),"00")</f>
        <v>2025-09</v>
      </c>
      <c r="H1281">
        <f>YEAR(tblSiparisler[[#This Row],[SiparisTarihi]])</f>
        <v>2025</v>
      </c>
      <c r="I1281">
        <f>MONTH(tblSiparisler[[#This Row],[SiparisTarihi]])</f>
        <v>9</v>
      </c>
      <c r="J1281" s="18" t="str">
        <f>CHOOSE(tblSiparisler[[#This Row],[AyNo]],"Ocak","Şubat","Mart","Nisan","Mayıs","Haziran","Temmuz","Ağustos","Eylül","Ekim","Kasım","Aralık")</f>
        <v>Eylül</v>
      </c>
    </row>
    <row r="1282" spans="1:10">
      <c r="A1282">
        <v>1281</v>
      </c>
      <c r="B1282">
        <v>525</v>
      </c>
      <c r="C1282" s="4">
        <v>45769</v>
      </c>
      <c r="D1282" t="s">
        <v>1796</v>
      </c>
      <c r="E1282" t="s">
        <v>1793</v>
      </c>
      <c r="F1282" t="s">
        <v>1794</v>
      </c>
      <c r="G1282" t="str">
        <f>YEAR(tblSiparisler[[#This Row],[SiparisTarihi]])&amp;"-"&amp;TEXT(MONTH(tblSiparisler[[#This Row],[SiparisTarihi]]),"00")</f>
        <v>2025-04</v>
      </c>
      <c r="H1282">
        <f>YEAR(tblSiparisler[[#This Row],[SiparisTarihi]])</f>
        <v>2025</v>
      </c>
      <c r="I1282">
        <f>MONTH(tblSiparisler[[#This Row],[SiparisTarihi]])</f>
        <v>4</v>
      </c>
      <c r="J1282" s="18" t="str">
        <f>CHOOSE(tblSiparisler[[#This Row],[AyNo]],"Ocak","Şubat","Mart","Nisan","Mayıs","Haziran","Temmuz","Ağustos","Eylül","Ekim","Kasım","Aralık")</f>
        <v>Nisan</v>
      </c>
    </row>
    <row r="1283" spans="1:10">
      <c r="A1283">
        <v>1282</v>
      </c>
      <c r="B1283">
        <v>53</v>
      </c>
      <c r="C1283" s="4">
        <v>45599</v>
      </c>
      <c r="D1283" t="s">
        <v>1792</v>
      </c>
      <c r="E1283" t="s">
        <v>1793</v>
      </c>
      <c r="F1283" t="s">
        <v>1794</v>
      </c>
      <c r="G1283" t="str">
        <f>YEAR(tblSiparisler[[#This Row],[SiparisTarihi]])&amp;"-"&amp;TEXT(MONTH(tblSiparisler[[#This Row],[SiparisTarihi]]),"00")</f>
        <v>2024-11</v>
      </c>
      <c r="H1283">
        <f>YEAR(tblSiparisler[[#This Row],[SiparisTarihi]])</f>
        <v>2024</v>
      </c>
      <c r="I1283">
        <f>MONTH(tblSiparisler[[#This Row],[SiparisTarihi]])</f>
        <v>11</v>
      </c>
      <c r="J1283" s="18" t="str">
        <f>CHOOSE(tblSiparisler[[#This Row],[AyNo]],"Ocak","Şubat","Mart","Nisan","Mayıs","Haziran","Temmuz","Ağustos","Eylül","Ekim","Kasım","Aralık")</f>
        <v>Kasım</v>
      </c>
    </row>
    <row r="1284" spans="1:10">
      <c r="A1284">
        <v>1283</v>
      </c>
      <c r="B1284">
        <v>660</v>
      </c>
      <c r="C1284" s="4">
        <v>45684</v>
      </c>
      <c r="D1284" t="s">
        <v>1792</v>
      </c>
      <c r="E1284" t="s">
        <v>1793</v>
      </c>
      <c r="F1284" t="s">
        <v>1794</v>
      </c>
      <c r="G1284" t="str">
        <f>YEAR(tblSiparisler[[#This Row],[SiparisTarihi]])&amp;"-"&amp;TEXT(MONTH(tblSiparisler[[#This Row],[SiparisTarihi]]),"00")</f>
        <v>2025-01</v>
      </c>
      <c r="H1284">
        <f>YEAR(tblSiparisler[[#This Row],[SiparisTarihi]])</f>
        <v>2025</v>
      </c>
      <c r="I1284">
        <f>MONTH(tblSiparisler[[#This Row],[SiparisTarihi]])</f>
        <v>1</v>
      </c>
      <c r="J1284" s="18" t="str">
        <f>CHOOSE(tblSiparisler[[#This Row],[AyNo]],"Ocak","Şubat","Mart","Nisan","Mayıs","Haziran","Temmuz","Ağustos","Eylül","Ekim","Kasım","Aralık")</f>
        <v>Ocak</v>
      </c>
    </row>
    <row r="1285" spans="1:10">
      <c r="A1285">
        <v>1284</v>
      </c>
      <c r="B1285">
        <v>659</v>
      </c>
      <c r="C1285" s="4">
        <v>45323</v>
      </c>
      <c r="D1285" t="s">
        <v>1792</v>
      </c>
      <c r="E1285" t="s">
        <v>1793</v>
      </c>
      <c r="F1285" t="s">
        <v>1797</v>
      </c>
      <c r="G1285" t="str">
        <f>YEAR(tblSiparisler[[#This Row],[SiparisTarihi]])&amp;"-"&amp;TEXT(MONTH(tblSiparisler[[#This Row],[SiparisTarihi]]),"00")</f>
        <v>2024-02</v>
      </c>
      <c r="H1285">
        <f>YEAR(tblSiparisler[[#This Row],[SiparisTarihi]])</f>
        <v>2024</v>
      </c>
      <c r="I1285">
        <f>MONTH(tblSiparisler[[#This Row],[SiparisTarihi]])</f>
        <v>2</v>
      </c>
      <c r="J1285" s="18" t="str">
        <f>CHOOSE(tblSiparisler[[#This Row],[AyNo]],"Ocak","Şubat","Mart","Nisan","Mayıs","Haziran","Temmuz","Ağustos","Eylül","Ekim","Kasım","Aralık")</f>
        <v>Şubat</v>
      </c>
    </row>
    <row r="1286" spans="1:10">
      <c r="A1286">
        <v>1285</v>
      </c>
      <c r="B1286">
        <v>779</v>
      </c>
      <c r="C1286" s="4">
        <v>45850</v>
      </c>
      <c r="D1286" t="s">
        <v>1796</v>
      </c>
      <c r="E1286" t="s">
        <v>1802</v>
      </c>
      <c r="F1286" t="s">
        <v>1797</v>
      </c>
      <c r="G1286" t="str">
        <f>YEAR(tblSiparisler[[#This Row],[SiparisTarihi]])&amp;"-"&amp;TEXT(MONTH(tblSiparisler[[#This Row],[SiparisTarihi]]),"00")</f>
        <v>2025-07</v>
      </c>
      <c r="H1286">
        <f>YEAR(tblSiparisler[[#This Row],[SiparisTarihi]])</f>
        <v>2025</v>
      </c>
      <c r="I1286">
        <f>MONTH(tblSiparisler[[#This Row],[SiparisTarihi]])</f>
        <v>7</v>
      </c>
      <c r="J1286" s="18" t="str">
        <f>CHOOSE(tblSiparisler[[#This Row],[AyNo]],"Ocak","Şubat","Mart","Nisan","Mayıs","Haziran","Temmuz","Ağustos","Eylül","Ekim","Kasım","Aralık")</f>
        <v>Temmuz</v>
      </c>
    </row>
    <row r="1287" spans="1:10">
      <c r="A1287">
        <v>1286</v>
      </c>
      <c r="B1287">
        <v>226</v>
      </c>
      <c r="C1287" s="4">
        <v>45298</v>
      </c>
      <c r="D1287" t="s">
        <v>1792</v>
      </c>
      <c r="E1287" t="s">
        <v>1793</v>
      </c>
      <c r="F1287" t="s">
        <v>1797</v>
      </c>
      <c r="G1287" t="str">
        <f>YEAR(tblSiparisler[[#This Row],[SiparisTarihi]])&amp;"-"&amp;TEXT(MONTH(tblSiparisler[[#This Row],[SiparisTarihi]]),"00")</f>
        <v>2024-01</v>
      </c>
      <c r="H1287">
        <f>YEAR(tblSiparisler[[#This Row],[SiparisTarihi]])</f>
        <v>2024</v>
      </c>
      <c r="I1287">
        <f>MONTH(tblSiparisler[[#This Row],[SiparisTarihi]])</f>
        <v>1</v>
      </c>
      <c r="J1287" s="18" t="str">
        <f>CHOOSE(tblSiparisler[[#This Row],[AyNo]],"Ocak","Şubat","Mart","Nisan","Mayıs","Haziran","Temmuz","Ağustos","Eylül","Ekim","Kasım","Aralık")</f>
        <v>Ocak</v>
      </c>
    </row>
    <row r="1288" spans="1:10">
      <c r="A1288">
        <v>1287</v>
      </c>
      <c r="B1288">
        <v>150</v>
      </c>
      <c r="C1288" s="4">
        <v>45968</v>
      </c>
      <c r="D1288" t="s">
        <v>1795</v>
      </c>
      <c r="E1288" t="s">
        <v>1800</v>
      </c>
      <c r="F1288" t="s">
        <v>1797</v>
      </c>
      <c r="G1288" t="str">
        <f>YEAR(tblSiparisler[[#This Row],[SiparisTarihi]])&amp;"-"&amp;TEXT(MONTH(tblSiparisler[[#This Row],[SiparisTarihi]]),"00")</f>
        <v>2025-11</v>
      </c>
      <c r="H1288">
        <f>YEAR(tblSiparisler[[#This Row],[SiparisTarihi]])</f>
        <v>2025</v>
      </c>
      <c r="I1288">
        <f>MONTH(tblSiparisler[[#This Row],[SiparisTarihi]])</f>
        <v>11</v>
      </c>
      <c r="J1288" s="18" t="str">
        <f>CHOOSE(tblSiparisler[[#This Row],[AyNo]],"Ocak","Şubat","Mart","Nisan","Mayıs","Haziran","Temmuz","Ağustos","Eylül","Ekim","Kasım","Aralık")</f>
        <v>Kasım</v>
      </c>
    </row>
    <row r="1289" spans="1:10">
      <c r="A1289">
        <v>1288</v>
      </c>
      <c r="B1289">
        <v>792</v>
      </c>
      <c r="C1289" s="4">
        <v>45650</v>
      </c>
      <c r="D1289" t="s">
        <v>1792</v>
      </c>
      <c r="E1289" t="s">
        <v>1793</v>
      </c>
      <c r="F1289" t="s">
        <v>1794</v>
      </c>
      <c r="G1289" t="str">
        <f>YEAR(tblSiparisler[[#This Row],[SiparisTarihi]])&amp;"-"&amp;TEXT(MONTH(tblSiparisler[[#This Row],[SiparisTarihi]]),"00")</f>
        <v>2024-12</v>
      </c>
      <c r="H1289">
        <f>YEAR(tblSiparisler[[#This Row],[SiparisTarihi]])</f>
        <v>2024</v>
      </c>
      <c r="I1289">
        <f>MONTH(tblSiparisler[[#This Row],[SiparisTarihi]])</f>
        <v>12</v>
      </c>
      <c r="J1289" s="18" t="str">
        <f>CHOOSE(tblSiparisler[[#This Row],[AyNo]],"Ocak","Şubat","Mart","Nisan","Mayıs","Haziran","Temmuz","Ağustos","Eylül","Ekim","Kasım","Aralık")</f>
        <v>Aralık</v>
      </c>
    </row>
    <row r="1290" spans="1:10">
      <c r="A1290">
        <v>1289</v>
      </c>
      <c r="B1290">
        <v>147</v>
      </c>
      <c r="C1290" s="4">
        <v>45480</v>
      </c>
      <c r="D1290" t="s">
        <v>1801</v>
      </c>
      <c r="E1290" t="s">
        <v>1800</v>
      </c>
      <c r="F1290" t="s">
        <v>1797</v>
      </c>
      <c r="G1290" t="str">
        <f>YEAR(tblSiparisler[[#This Row],[SiparisTarihi]])&amp;"-"&amp;TEXT(MONTH(tblSiparisler[[#This Row],[SiparisTarihi]]),"00")</f>
        <v>2024-07</v>
      </c>
      <c r="H1290">
        <f>YEAR(tblSiparisler[[#This Row],[SiparisTarihi]])</f>
        <v>2024</v>
      </c>
      <c r="I1290">
        <f>MONTH(tblSiparisler[[#This Row],[SiparisTarihi]])</f>
        <v>7</v>
      </c>
      <c r="J1290" s="18" t="str">
        <f>CHOOSE(tblSiparisler[[#This Row],[AyNo]],"Ocak","Şubat","Mart","Nisan","Mayıs","Haziran","Temmuz","Ağustos","Eylül","Ekim","Kasım","Aralık")</f>
        <v>Temmuz</v>
      </c>
    </row>
    <row r="1291" spans="1:10">
      <c r="A1291">
        <v>1290</v>
      </c>
      <c r="B1291">
        <v>736</v>
      </c>
      <c r="C1291" s="4">
        <v>45297</v>
      </c>
      <c r="D1291" t="s">
        <v>1795</v>
      </c>
      <c r="E1291" t="s">
        <v>1793</v>
      </c>
      <c r="F1291" t="s">
        <v>1797</v>
      </c>
      <c r="G1291" t="str">
        <f>YEAR(tblSiparisler[[#This Row],[SiparisTarihi]])&amp;"-"&amp;TEXT(MONTH(tblSiparisler[[#This Row],[SiparisTarihi]]),"00")</f>
        <v>2024-01</v>
      </c>
      <c r="H1291">
        <f>YEAR(tblSiparisler[[#This Row],[SiparisTarihi]])</f>
        <v>2024</v>
      </c>
      <c r="I1291">
        <f>MONTH(tblSiparisler[[#This Row],[SiparisTarihi]])</f>
        <v>1</v>
      </c>
      <c r="J1291" s="18" t="str">
        <f>CHOOSE(tblSiparisler[[#This Row],[AyNo]],"Ocak","Şubat","Mart","Nisan","Mayıs","Haziran","Temmuz","Ağustos","Eylül","Ekim","Kasım","Aralık")</f>
        <v>Ocak</v>
      </c>
    </row>
    <row r="1292" spans="1:10">
      <c r="A1292">
        <v>1291</v>
      </c>
      <c r="B1292">
        <v>685</v>
      </c>
      <c r="C1292" s="4">
        <v>45899</v>
      </c>
      <c r="D1292" t="s">
        <v>1792</v>
      </c>
      <c r="E1292" t="s">
        <v>1793</v>
      </c>
      <c r="F1292" t="s">
        <v>1797</v>
      </c>
      <c r="G1292" t="str">
        <f>YEAR(tblSiparisler[[#This Row],[SiparisTarihi]])&amp;"-"&amp;TEXT(MONTH(tblSiparisler[[#This Row],[SiparisTarihi]]),"00")</f>
        <v>2025-08</v>
      </c>
      <c r="H1292">
        <f>YEAR(tblSiparisler[[#This Row],[SiparisTarihi]])</f>
        <v>2025</v>
      </c>
      <c r="I1292">
        <f>MONTH(tblSiparisler[[#This Row],[SiparisTarihi]])</f>
        <v>8</v>
      </c>
      <c r="J1292" s="18" t="str">
        <f>CHOOSE(tblSiparisler[[#This Row],[AyNo]],"Ocak","Şubat","Mart","Nisan","Mayıs","Haziran","Temmuz","Ağustos","Eylül","Ekim","Kasım","Aralık")</f>
        <v>Ağustos</v>
      </c>
    </row>
    <row r="1293" spans="1:10">
      <c r="A1293">
        <v>1292</v>
      </c>
      <c r="B1293">
        <v>311</v>
      </c>
      <c r="C1293" s="4">
        <v>45954</v>
      </c>
      <c r="D1293" t="s">
        <v>1792</v>
      </c>
      <c r="E1293" t="s">
        <v>1793</v>
      </c>
      <c r="F1293" t="s">
        <v>1797</v>
      </c>
      <c r="G1293" t="str">
        <f>YEAR(tblSiparisler[[#This Row],[SiparisTarihi]])&amp;"-"&amp;TEXT(MONTH(tblSiparisler[[#This Row],[SiparisTarihi]]),"00")</f>
        <v>2025-10</v>
      </c>
      <c r="H1293">
        <f>YEAR(tblSiparisler[[#This Row],[SiparisTarihi]])</f>
        <v>2025</v>
      </c>
      <c r="I1293">
        <f>MONTH(tblSiparisler[[#This Row],[SiparisTarihi]])</f>
        <v>10</v>
      </c>
      <c r="J1293" s="18" t="str">
        <f>CHOOSE(tblSiparisler[[#This Row],[AyNo]],"Ocak","Şubat","Mart","Nisan","Mayıs","Haziran","Temmuz","Ağustos","Eylül","Ekim","Kasım","Aralık")</f>
        <v>Ekim</v>
      </c>
    </row>
    <row r="1294" spans="1:10">
      <c r="A1294">
        <v>1293</v>
      </c>
      <c r="B1294">
        <v>248</v>
      </c>
      <c r="C1294" s="4">
        <v>45611</v>
      </c>
      <c r="D1294" t="s">
        <v>1792</v>
      </c>
      <c r="E1294" t="s">
        <v>1793</v>
      </c>
      <c r="F1294" t="s">
        <v>1797</v>
      </c>
      <c r="G1294" t="str">
        <f>YEAR(tblSiparisler[[#This Row],[SiparisTarihi]])&amp;"-"&amp;TEXT(MONTH(tblSiparisler[[#This Row],[SiparisTarihi]]),"00")</f>
        <v>2024-11</v>
      </c>
      <c r="H1294">
        <f>YEAR(tblSiparisler[[#This Row],[SiparisTarihi]])</f>
        <v>2024</v>
      </c>
      <c r="I1294">
        <f>MONTH(tblSiparisler[[#This Row],[SiparisTarihi]])</f>
        <v>11</v>
      </c>
      <c r="J1294" s="18" t="str">
        <f>CHOOSE(tblSiparisler[[#This Row],[AyNo]],"Ocak","Şubat","Mart","Nisan","Mayıs","Haziran","Temmuz","Ağustos","Eylül","Ekim","Kasım","Aralık")</f>
        <v>Kasım</v>
      </c>
    </row>
    <row r="1295" spans="1:10">
      <c r="A1295">
        <v>1294</v>
      </c>
      <c r="B1295">
        <v>584</v>
      </c>
      <c r="C1295" s="4">
        <v>45536</v>
      </c>
      <c r="D1295" t="s">
        <v>1792</v>
      </c>
      <c r="E1295" t="s">
        <v>1798</v>
      </c>
      <c r="F1295" t="s">
        <v>1794</v>
      </c>
      <c r="G1295" t="str">
        <f>YEAR(tblSiparisler[[#This Row],[SiparisTarihi]])&amp;"-"&amp;TEXT(MONTH(tblSiparisler[[#This Row],[SiparisTarihi]]),"00")</f>
        <v>2024-09</v>
      </c>
      <c r="H1295">
        <f>YEAR(tblSiparisler[[#This Row],[SiparisTarihi]])</f>
        <v>2024</v>
      </c>
      <c r="I1295">
        <f>MONTH(tblSiparisler[[#This Row],[SiparisTarihi]])</f>
        <v>9</v>
      </c>
      <c r="J1295" s="18" t="str">
        <f>CHOOSE(tblSiparisler[[#This Row],[AyNo]],"Ocak","Şubat","Mart","Nisan","Mayıs","Haziran","Temmuz","Ağustos","Eylül","Ekim","Kasım","Aralık")</f>
        <v>Eylül</v>
      </c>
    </row>
    <row r="1296" spans="1:10">
      <c r="A1296">
        <v>1295</v>
      </c>
      <c r="B1296">
        <v>352</v>
      </c>
      <c r="C1296" s="4">
        <v>45845</v>
      </c>
      <c r="D1296" t="s">
        <v>1792</v>
      </c>
      <c r="E1296" t="s">
        <v>1793</v>
      </c>
      <c r="F1296" t="s">
        <v>1797</v>
      </c>
      <c r="G1296" t="str">
        <f>YEAR(tblSiparisler[[#This Row],[SiparisTarihi]])&amp;"-"&amp;TEXT(MONTH(tblSiparisler[[#This Row],[SiparisTarihi]]),"00")</f>
        <v>2025-07</v>
      </c>
      <c r="H1296">
        <f>YEAR(tblSiparisler[[#This Row],[SiparisTarihi]])</f>
        <v>2025</v>
      </c>
      <c r="I1296">
        <f>MONTH(tblSiparisler[[#This Row],[SiparisTarihi]])</f>
        <v>7</v>
      </c>
      <c r="J1296" s="18" t="str">
        <f>CHOOSE(tblSiparisler[[#This Row],[AyNo]],"Ocak","Şubat","Mart","Nisan","Mayıs","Haziran","Temmuz","Ağustos","Eylül","Ekim","Kasım","Aralık")</f>
        <v>Temmuz</v>
      </c>
    </row>
    <row r="1297" spans="1:10">
      <c r="A1297">
        <v>1296</v>
      </c>
      <c r="B1297">
        <v>576</v>
      </c>
      <c r="C1297" s="4">
        <v>45427</v>
      </c>
      <c r="D1297" t="s">
        <v>1792</v>
      </c>
      <c r="E1297" t="s">
        <v>1798</v>
      </c>
      <c r="F1297" t="s">
        <v>1794</v>
      </c>
      <c r="G1297" t="str">
        <f>YEAR(tblSiparisler[[#This Row],[SiparisTarihi]])&amp;"-"&amp;TEXT(MONTH(tblSiparisler[[#This Row],[SiparisTarihi]]),"00")</f>
        <v>2024-05</v>
      </c>
      <c r="H1297">
        <f>YEAR(tblSiparisler[[#This Row],[SiparisTarihi]])</f>
        <v>2024</v>
      </c>
      <c r="I1297">
        <f>MONTH(tblSiparisler[[#This Row],[SiparisTarihi]])</f>
        <v>5</v>
      </c>
      <c r="J1297" s="18" t="str">
        <f>CHOOSE(tblSiparisler[[#This Row],[AyNo]],"Ocak","Şubat","Mart","Nisan","Mayıs","Haziran","Temmuz","Ağustos","Eylül","Ekim","Kasım","Aralık")</f>
        <v>Mayıs</v>
      </c>
    </row>
    <row r="1298" spans="1:10">
      <c r="A1298">
        <v>1297</v>
      </c>
      <c r="B1298">
        <v>403</v>
      </c>
      <c r="C1298" s="4">
        <v>45911</v>
      </c>
      <c r="D1298" t="s">
        <v>1792</v>
      </c>
      <c r="E1298" t="s">
        <v>1802</v>
      </c>
      <c r="F1298" t="s">
        <v>1797</v>
      </c>
      <c r="G1298" t="str">
        <f>YEAR(tblSiparisler[[#This Row],[SiparisTarihi]])&amp;"-"&amp;TEXT(MONTH(tblSiparisler[[#This Row],[SiparisTarihi]]),"00")</f>
        <v>2025-09</v>
      </c>
      <c r="H1298">
        <f>YEAR(tblSiparisler[[#This Row],[SiparisTarihi]])</f>
        <v>2025</v>
      </c>
      <c r="I1298">
        <f>MONTH(tblSiparisler[[#This Row],[SiparisTarihi]])</f>
        <v>9</v>
      </c>
      <c r="J1298" s="18" t="str">
        <f>CHOOSE(tblSiparisler[[#This Row],[AyNo]],"Ocak","Şubat","Mart","Nisan","Mayıs","Haziran","Temmuz","Ağustos","Eylül","Ekim","Kasım","Aralık")</f>
        <v>Eylül</v>
      </c>
    </row>
    <row r="1299" spans="1:10">
      <c r="A1299">
        <v>1298</v>
      </c>
      <c r="B1299">
        <v>430</v>
      </c>
      <c r="C1299" s="4">
        <v>46001</v>
      </c>
      <c r="D1299" t="s">
        <v>1795</v>
      </c>
      <c r="E1299" t="s">
        <v>1802</v>
      </c>
      <c r="F1299" t="s">
        <v>1799</v>
      </c>
      <c r="G1299" t="str">
        <f>YEAR(tblSiparisler[[#This Row],[SiparisTarihi]])&amp;"-"&amp;TEXT(MONTH(tblSiparisler[[#This Row],[SiparisTarihi]]),"00")</f>
        <v>2025-12</v>
      </c>
      <c r="H1299">
        <f>YEAR(tblSiparisler[[#This Row],[SiparisTarihi]])</f>
        <v>2025</v>
      </c>
      <c r="I1299">
        <f>MONTH(tblSiparisler[[#This Row],[SiparisTarihi]])</f>
        <v>12</v>
      </c>
      <c r="J1299" s="18" t="str">
        <f>CHOOSE(tblSiparisler[[#This Row],[AyNo]],"Ocak","Şubat","Mart","Nisan","Mayıs","Haziran","Temmuz","Ağustos","Eylül","Ekim","Kasım","Aralık")</f>
        <v>Aralık</v>
      </c>
    </row>
    <row r="1300" spans="1:10">
      <c r="A1300">
        <v>1299</v>
      </c>
      <c r="B1300">
        <v>294</v>
      </c>
      <c r="C1300" s="4">
        <v>45390</v>
      </c>
      <c r="D1300" t="s">
        <v>1792</v>
      </c>
      <c r="E1300" t="s">
        <v>1793</v>
      </c>
      <c r="F1300" t="s">
        <v>1797</v>
      </c>
      <c r="G1300" t="str">
        <f>YEAR(tblSiparisler[[#This Row],[SiparisTarihi]])&amp;"-"&amp;TEXT(MONTH(tblSiparisler[[#This Row],[SiparisTarihi]]),"00")</f>
        <v>2024-04</v>
      </c>
      <c r="H1300">
        <f>YEAR(tblSiparisler[[#This Row],[SiparisTarihi]])</f>
        <v>2024</v>
      </c>
      <c r="I1300">
        <f>MONTH(tblSiparisler[[#This Row],[SiparisTarihi]])</f>
        <v>4</v>
      </c>
      <c r="J1300" s="18" t="str">
        <f>CHOOSE(tblSiparisler[[#This Row],[AyNo]],"Ocak","Şubat","Mart","Nisan","Mayıs","Haziran","Temmuz","Ağustos","Eylül","Ekim","Kasım","Aralık")</f>
        <v>Nisan</v>
      </c>
    </row>
    <row r="1301" spans="1:10">
      <c r="A1301">
        <v>1300</v>
      </c>
      <c r="B1301">
        <v>88</v>
      </c>
      <c r="C1301" s="4">
        <v>45963</v>
      </c>
      <c r="D1301" t="s">
        <v>1792</v>
      </c>
      <c r="E1301" t="s">
        <v>1793</v>
      </c>
      <c r="F1301" t="s">
        <v>1794</v>
      </c>
      <c r="G1301" t="str">
        <f>YEAR(tblSiparisler[[#This Row],[SiparisTarihi]])&amp;"-"&amp;TEXT(MONTH(tblSiparisler[[#This Row],[SiparisTarihi]]),"00")</f>
        <v>2025-11</v>
      </c>
      <c r="H1301">
        <f>YEAR(tblSiparisler[[#This Row],[SiparisTarihi]])</f>
        <v>2025</v>
      </c>
      <c r="I1301">
        <f>MONTH(tblSiparisler[[#This Row],[SiparisTarihi]])</f>
        <v>11</v>
      </c>
      <c r="J1301" s="18" t="str">
        <f>CHOOSE(tblSiparisler[[#This Row],[AyNo]],"Ocak","Şubat","Mart","Nisan","Mayıs","Haziran","Temmuz","Ağustos","Eylül","Ekim","Kasım","Aralık")</f>
        <v>Kasım</v>
      </c>
    </row>
    <row r="1302" spans="1:10">
      <c r="A1302">
        <v>1301</v>
      </c>
      <c r="B1302">
        <v>282</v>
      </c>
      <c r="C1302" s="4">
        <v>45577</v>
      </c>
      <c r="D1302" t="s">
        <v>1792</v>
      </c>
      <c r="E1302" t="s">
        <v>1793</v>
      </c>
      <c r="F1302" t="s">
        <v>1799</v>
      </c>
      <c r="G1302" t="str">
        <f>YEAR(tblSiparisler[[#This Row],[SiparisTarihi]])&amp;"-"&amp;TEXT(MONTH(tblSiparisler[[#This Row],[SiparisTarihi]]),"00")</f>
        <v>2024-10</v>
      </c>
      <c r="H1302">
        <f>YEAR(tblSiparisler[[#This Row],[SiparisTarihi]])</f>
        <v>2024</v>
      </c>
      <c r="I1302">
        <f>MONTH(tblSiparisler[[#This Row],[SiparisTarihi]])</f>
        <v>10</v>
      </c>
      <c r="J1302" s="18" t="str">
        <f>CHOOSE(tblSiparisler[[#This Row],[AyNo]],"Ocak","Şubat","Mart","Nisan","Mayıs","Haziran","Temmuz","Ağustos","Eylül","Ekim","Kasım","Aralık")</f>
        <v>Ekim</v>
      </c>
    </row>
    <row r="1303" spans="1:10">
      <c r="A1303">
        <v>1302</v>
      </c>
      <c r="B1303">
        <v>511</v>
      </c>
      <c r="C1303" s="4">
        <v>45493</v>
      </c>
      <c r="D1303" t="s">
        <v>1792</v>
      </c>
      <c r="E1303" t="s">
        <v>1793</v>
      </c>
      <c r="F1303" t="s">
        <v>1797</v>
      </c>
      <c r="G1303" t="str">
        <f>YEAR(tblSiparisler[[#This Row],[SiparisTarihi]])&amp;"-"&amp;TEXT(MONTH(tblSiparisler[[#This Row],[SiparisTarihi]]),"00")</f>
        <v>2024-07</v>
      </c>
      <c r="H1303">
        <f>YEAR(tblSiparisler[[#This Row],[SiparisTarihi]])</f>
        <v>2024</v>
      </c>
      <c r="I1303">
        <f>MONTH(tblSiparisler[[#This Row],[SiparisTarihi]])</f>
        <v>7</v>
      </c>
      <c r="J1303" s="18" t="str">
        <f>CHOOSE(tblSiparisler[[#This Row],[AyNo]],"Ocak","Şubat","Mart","Nisan","Mayıs","Haziran","Temmuz","Ağustos","Eylül","Ekim","Kasım","Aralık")</f>
        <v>Temmuz</v>
      </c>
    </row>
    <row r="1304" spans="1:10">
      <c r="A1304">
        <v>1303</v>
      </c>
      <c r="B1304">
        <v>797</v>
      </c>
      <c r="C1304" s="4">
        <v>45427</v>
      </c>
      <c r="D1304" t="s">
        <v>1801</v>
      </c>
      <c r="E1304" t="s">
        <v>1793</v>
      </c>
      <c r="F1304" t="s">
        <v>1797</v>
      </c>
      <c r="G1304" t="str">
        <f>YEAR(tblSiparisler[[#This Row],[SiparisTarihi]])&amp;"-"&amp;TEXT(MONTH(tblSiparisler[[#This Row],[SiparisTarihi]]),"00")</f>
        <v>2024-05</v>
      </c>
      <c r="H1304">
        <f>YEAR(tblSiparisler[[#This Row],[SiparisTarihi]])</f>
        <v>2024</v>
      </c>
      <c r="I1304">
        <f>MONTH(tblSiparisler[[#This Row],[SiparisTarihi]])</f>
        <v>5</v>
      </c>
      <c r="J1304" s="18" t="str">
        <f>CHOOSE(tblSiparisler[[#This Row],[AyNo]],"Ocak","Şubat","Mart","Nisan","Mayıs","Haziran","Temmuz","Ağustos","Eylül","Ekim","Kasım","Aralık")</f>
        <v>Mayıs</v>
      </c>
    </row>
    <row r="1305" spans="1:10">
      <c r="A1305">
        <v>1304</v>
      </c>
      <c r="B1305">
        <v>354</v>
      </c>
      <c r="C1305" s="4">
        <v>45513</v>
      </c>
      <c r="D1305" t="s">
        <v>1796</v>
      </c>
      <c r="E1305" t="s">
        <v>1793</v>
      </c>
      <c r="F1305" t="s">
        <v>1797</v>
      </c>
      <c r="G1305" t="str">
        <f>YEAR(tblSiparisler[[#This Row],[SiparisTarihi]])&amp;"-"&amp;TEXT(MONTH(tblSiparisler[[#This Row],[SiparisTarihi]]),"00")</f>
        <v>2024-08</v>
      </c>
      <c r="H1305">
        <f>YEAR(tblSiparisler[[#This Row],[SiparisTarihi]])</f>
        <v>2024</v>
      </c>
      <c r="I1305">
        <f>MONTH(tblSiparisler[[#This Row],[SiparisTarihi]])</f>
        <v>8</v>
      </c>
      <c r="J1305" s="18" t="str">
        <f>CHOOSE(tblSiparisler[[#This Row],[AyNo]],"Ocak","Şubat","Mart","Nisan","Mayıs","Haziran","Temmuz","Ağustos","Eylül","Ekim","Kasım","Aralık")</f>
        <v>Ağustos</v>
      </c>
    </row>
    <row r="1306" spans="1:10">
      <c r="A1306">
        <v>1305</v>
      </c>
      <c r="B1306">
        <v>11</v>
      </c>
      <c r="C1306" s="4">
        <v>45513</v>
      </c>
      <c r="D1306" t="s">
        <v>1795</v>
      </c>
      <c r="E1306" t="s">
        <v>1793</v>
      </c>
      <c r="F1306" t="s">
        <v>1799</v>
      </c>
      <c r="G1306" t="str">
        <f>YEAR(tblSiparisler[[#This Row],[SiparisTarihi]])&amp;"-"&amp;TEXT(MONTH(tblSiparisler[[#This Row],[SiparisTarihi]]),"00")</f>
        <v>2024-08</v>
      </c>
      <c r="H1306">
        <f>YEAR(tblSiparisler[[#This Row],[SiparisTarihi]])</f>
        <v>2024</v>
      </c>
      <c r="I1306">
        <f>MONTH(tblSiparisler[[#This Row],[SiparisTarihi]])</f>
        <v>8</v>
      </c>
      <c r="J1306" s="18" t="str">
        <f>CHOOSE(tblSiparisler[[#This Row],[AyNo]],"Ocak","Şubat","Mart","Nisan","Mayıs","Haziran","Temmuz","Ağustos","Eylül","Ekim","Kasım","Aralık")</f>
        <v>Ağustos</v>
      </c>
    </row>
    <row r="1307" spans="1:10">
      <c r="A1307">
        <v>1306</v>
      </c>
      <c r="B1307">
        <v>20</v>
      </c>
      <c r="C1307" s="4">
        <v>45560</v>
      </c>
      <c r="D1307" t="s">
        <v>1792</v>
      </c>
      <c r="E1307" t="s">
        <v>1793</v>
      </c>
      <c r="F1307" t="s">
        <v>1794</v>
      </c>
      <c r="G1307" t="str">
        <f>YEAR(tblSiparisler[[#This Row],[SiparisTarihi]])&amp;"-"&amp;TEXT(MONTH(tblSiparisler[[#This Row],[SiparisTarihi]]),"00")</f>
        <v>2024-09</v>
      </c>
      <c r="H1307">
        <f>YEAR(tblSiparisler[[#This Row],[SiparisTarihi]])</f>
        <v>2024</v>
      </c>
      <c r="I1307">
        <f>MONTH(tblSiparisler[[#This Row],[SiparisTarihi]])</f>
        <v>9</v>
      </c>
      <c r="J1307" s="18" t="str">
        <f>CHOOSE(tblSiparisler[[#This Row],[AyNo]],"Ocak","Şubat","Mart","Nisan","Mayıs","Haziran","Temmuz","Ağustos","Eylül","Ekim","Kasım","Aralık")</f>
        <v>Eylül</v>
      </c>
    </row>
    <row r="1308" spans="1:10">
      <c r="A1308">
        <v>1307</v>
      </c>
      <c r="B1308">
        <v>306</v>
      </c>
      <c r="C1308" s="4">
        <v>45342</v>
      </c>
      <c r="D1308" t="s">
        <v>1795</v>
      </c>
      <c r="E1308" t="s">
        <v>1793</v>
      </c>
      <c r="F1308" t="s">
        <v>1797</v>
      </c>
      <c r="G1308" t="str">
        <f>YEAR(tblSiparisler[[#This Row],[SiparisTarihi]])&amp;"-"&amp;TEXT(MONTH(tblSiparisler[[#This Row],[SiparisTarihi]]),"00")</f>
        <v>2024-02</v>
      </c>
      <c r="H1308">
        <f>YEAR(tblSiparisler[[#This Row],[SiparisTarihi]])</f>
        <v>2024</v>
      </c>
      <c r="I1308">
        <f>MONTH(tblSiparisler[[#This Row],[SiparisTarihi]])</f>
        <v>2</v>
      </c>
      <c r="J1308" s="18" t="str">
        <f>CHOOSE(tblSiparisler[[#This Row],[AyNo]],"Ocak","Şubat","Mart","Nisan","Mayıs","Haziran","Temmuz","Ağustos","Eylül","Ekim","Kasım","Aralık")</f>
        <v>Şubat</v>
      </c>
    </row>
    <row r="1309" spans="1:10">
      <c r="A1309">
        <v>1308</v>
      </c>
      <c r="B1309">
        <v>595</v>
      </c>
      <c r="C1309" s="4">
        <v>45911</v>
      </c>
      <c r="D1309" t="s">
        <v>1792</v>
      </c>
      <c r="E1309" t="s">
        <v>1793</v>
      </c>
      <c r="F1309" t="s">
        <v>1797</v>
      </c>
      <c r="G1309" t="str">
        <f>YEAR(tblSiparisler[[#This Row],[SiparisTarihi]])&amp;"-"&amp;TEXT(MONTH(tblSiparisler[[#This Row],[SiparisTarihi]]),"00")</f>
        <v>2025-09</v>
      </c>
      <c r="H1309">
        <f>YEAR(tblSiparisler[[#This Row],[SiparisTarihi]])</f>
        <v>2025</v>
      </c>
      <c r="I1309">
        <f>MONTH(tblSiparisler[[#This Row],[SiparisTarihi]])</f>
        <v>9</v>
      </c>
      <c r="J1309" s="18" t="str">
        <f>CHOOSE(tblSiparisler[[#This Row],[AyNo]],"Ocak","Şubat","Mart","Nisan","Mayıs","Haziran","Temmuz","Ağustos","Eylül","Ekim","Kasım","Aralık")</f>
        <v>Eylül</v>
      </c>
    </row>
    <row r="1310" spans="1:10">
      <c r="A1310">
        <v>1309</v>
      </c>
      <c r="B1310">
        <v>165</v>
      </c>
      <c r="C1310" s="4">
        <v>45581</v>
      </c>
      <c r="D1310" t="s">
        <v>1795</v>
      </c>
      <c r="E1310" t="s">
        <v>1793</v>
      </c>
      <c r="F1310" t="s">
        <v>1797</v>
      </c>
      <c r="G1310" t="str">
        <f>YEAR(tblSiparisler[[#This Row],[SiparisTarihi]])&amp;"-"&amp;TEXT(MONTH(tblSiparisler[[#This Row],[SiparisTarihi]]),"00")</f>
        <v>2024-10</v>
      </c>
      <c r="H1310">
        <f>YEAR(tblSiparisler[[#This Row],[SiparisTarihi]])</f>
        <v>2024</v>
      </c>
      <c r="I1310">
        <f>MONTH(tblSiparisler[[#This Row],[SiparisTarihi]])</f>
        <v>10</v>
      </c>
      <c r="J1310" s="18" t="str">
        <f>CHOOSE(tblSiparisler[[#This Row],[AyNo]],"Ocak","Şubat","Mart","Nisan","Mayıs","Haziran","Temmuz","Ağustos","Eylül","Ekim","Kasım","Aralık")</f>
        <v>Ekim</v>
      </c>
    </row>
    <row r="1311" spans="1:10">
      <c r="A1311">
        <v>1310</v>
      </c>
      <c r="B1311">
        <v>330</v>
      </c>
      <c r="C1311" s="4">
        <v>45434</v>
      </c>
      <c r="D1311" t="s">
        <v>1792</v>
      </c>
      <c r="E1311" t="s">
        <v>1793</v>
      </c>
      <c r="F1311" t="s">
        <v>1797</v>
      </c>
      <c r="G1311" t="str">
        <f>YEAR(tblSiparisler[[#This Row],[SiparisTarihi]])&amp;"-"&amp;TEXT(MONTH(tblSiparisler[[#This Row],[SiparisTarihi]]),"00")</f>
        <v>2024-05</v>
      </c>
      <c r="H1311">
        <f>YEAR(tblSiparisler[[#This Row],[SiparisTarihi]])</f>
        <v>2024</v>
      </c>
      <c r="I1311">
        <f>MONTH(tblSiparisler[[#This Row],[SiparisTarihi]])</f>
        <v>5</v>
      </c>
      <c r="J1311" s="18" t="str">
        <f>CHOOSE(tblSiparisler[[#This Row],[AyNo]],"Ocak","Şubat","Mart","Nisan","Mayıs","Haziran","Temmuz","Ağustos","Eylül","Ekim","Kasım","Aralık")</f>
        <v>Mayıs</v>
      </c>
    </row>
    <row r="1312" spans="1:10">
      <c r="A1312">
        <v>1311</v>
      </c>
      <c r="B1312">
        <v>318</v>
      </c>
      <c r="C1312" s="4">
        <v>45426</v>
      </c>
      <c r="D1312" t="s">
        <v>1792</v>
      </c>
      <c r="E1312" t="s">
        <v>1793</v>
      </c>
      <c r="F1312" t="s">
        <v>1797</v>
      </c>
      <c r="G1312" t="str">
        <f>YEAR(tblSiparisler[[#This Row],[SiparisTarihi]])&amp;"-"&amp;TEXT(MONTH(tblSiparisler[[#This Row],[SiparisTarihi]]),"00")</f>
        <v>2024-05</v>
      </c>
      <c r="H1312">
        <f>YEAR(tblSiparisler[[#This Row],[SiparisTarihi]])</f>
        <v>2024</v>
      </c>
      <c r="I1312">
        <f>MONTH(tblSiparisler[[#This Row],[SiparisTarihi]])</f>
        <v>5</v>
      </c>
      <c r="J1312" s="18" t="str">
        <f>CHOOSE(tblSiparisler[[#This Row],[AyNo]],"Ocak","Şubat","Mart","Nisan","Mayıs","Haziran","Temmuz","Ağustos","Eylül","Ekim","Kasım","Aralık")</f>
        <v>Mayıs</v>
      </c>
    </row>
    <row r="1313" spans="1:10">
      <c r="A1313">
        <v>1312</v>
      </c>
      <c r="B1313">
        <v>68</v>
      </c>
      <c r="C1313" s="4">
        <v>45800</v>
      </c>
      <c r="D1313" t="s">
        <v>1801</v>
      </c>
      <c r="E1313" t="s">
        <v>1793</v>
      </c>
      <c r="F1313" t="s">
        <v>1797</v>
      </c>
      <c r="G1313" t="str">
        <f>YEAR(tblSiparisler[[#This Row],[SiparisTarihi]])&amp;"-"&amp;TEXT(MONTH(tblSiparisler[[#This Row],[SiparisTarihi]]),"00")</f>
        <v>2025-05</v>
      </c>
      <c r="H1313">
        <f>YEAR(tblSiparisler[[#This Row],[SiparisTarihi]])</f>
        <v>2025</v>
      </c>
      <c r="I1313">
        <f>MONTH(tblSiparisler[[#This Row],[SiparisTarihi]])</f>
        <v>5</v>
      </c>
      <c r="J1313" s="18" t="str">
        <f>CHOOSE(tblSiparisler[[#This Row],[AyNo]],"Ocak","Şubat","Mart","Nisan","Mayıs","Haziran","Temmuz","Ağustos","Eylül","Ekim","Kasım","Aralık")</f>
        <v>Mayıs</v>
      </c>
    </row>
    <row r="1314" spans="1:10">
      <c r="A1314">
        <v>1313</v>
      </c>
      <c r="B1314">
        <v>455</v>
      </c>
      <c r="C1314" s="4">
        <v>45349</v>
      </c>
      <c r="D1314" t="s">
        <v>1795</v>
      </c>
      <c r="E1314" t="s">
        <v>1802</v>
      </c>
      <c r="F1314" t="s">
        <v>1794</v>
      </c>
      <c r="G1314" t="str">
        <f>YEAR(tblSiparisler[[#This Row],[SiparisTarihi]])&amp;"-"&amp;TEXT(MONTH(tblSiparisler[[#This Row],[SiparisTarihi]]),"00")</f>
        <v>2024-02</v>
      </c>
      <c r="H1314">
        <f>YEAR(tblSiparisler[[#This Row],[SiparisTarihi]])</f>
        <v>2024</v>
      </c>
      <c r="I1314">
        <f>MONTH(tblSiparisler[[#This Row],[SiparisTarihi]])</f>
        <v>2</v>
      </c>
      <c r="J1314" s="18" t="str">
        <f>CHOOSE(tblSiparisler[[#This Row],[AyNo]],"Ocak","Şubat","Mart","Nisan","Mayıs","Haziran","Temmuz","Ağustos","Eylül","Ekim","Kasım","Aralık")</f>
        <v>Şubat</v>
      </c>
    </row>
    <row r="1315" spans="1:10">
      <c r="A1315">
        <v>1314</v>
      </c>
      <c r="B1315">
        <v>731</v>
      </c>
      <c r="C1315" s="4">
        <v>45889</v>
      </c>
      <c r="D1315" t="s">
        <v>1792</v>
      </c>
      <c r="E1315" t="s">
        <v>1793</v>
      </c>
      <c r="F1315" t="s">
        <v>1797</v>
      </c>
      <c r="G1315" t="str">
        <f>YEAR(tblSiparisler[[#This Row],[SiparisTarihi]])&amp;"-"&amp;TEXT(MONTH(tblSiparisler[[#This Row],[SiparisTarihi]]),"00")</f>
        <v>2025-08</v>
      </c>
      <c r="H1315">
        <f>YEAR(tblSiparisler[[#This Row],[SiparisTarihi]])</f>
        <v>2025</v>
      </c>
      <c r="I1315">
        <f>MONTH(tblSiparisler[[#This Row],[SiparisTarihi]])</f>
        <v>8</v>
      </c>
      <c r="J1315" s="18" t="str">
        <f>CHOOSE(tblSiparisler[[#This Row],[AyNo]],"Ocak","Şubat","Mart","Nisan","Mayıs","Haziran","Temmuz","Ağustos","Eylül","Ekim","Kasım","Aralık")</f>
        <v>Ağustos</v>
      </c>
    </row>
    <row r="1316" spans="1:10">
      <c r="A1316">
        <v>1315</v>
      </c>
      <c r="B1316">
        <v>250</v>
      </c>
      <c r="C1316" s="4">
        <v>45913</v>
      </c>
      <c r="D1316" t="s">
        <v>1792</v>
      </c>
      <c r="E1316" t="s">
        <v>1793</v>
      </c>
      <c r="F1316" t="s">
        <v>1794</v>
      </c>
      <c r="G1316" t="str">
        <f>YEAR(tblSiparisler[[#This Row],[SiparisTarihi]])&amp;"-"&amp;TEXT(MONTH(tblSiparisler[[#This Row],[SiparisTarihi]]),"00")</f>
        <v>2025-09</v>
      </c>
      <c r="H1316">
        <f>YEAR(tblSiparisler[[#This Row],[SiparisTarihi]])</f>
        <v>2025</v>
      </c>
      <c r="I1316">
        <f>MONTH(tblSiparisler[[#This Row],[SiparisTarihi]])</f>
        <v>9</v>
      </c>
      <c r="J1316" s="18" t="str">
        <f>CHOOSE(tblSiparisler[[#This Row],[AyNo]],"Ocak","Şubat","Mart","Nisan","Mayıs","Haziran","Temmuz","Ağustos","Eylül","Ekim","Kasım","Aralık")</f>
        <v>Eylül</v>
      </c>
    </row>
    <row r="1317" spans="1:10">
      <c r="A1317">
        <v>1316</v>
      </c>
      <c r="B1317">
        <v>774</v>
      </c>
      <c r="C1317" s="4">
        <v>46002</v>
      </c>
      <c r="D1317" t="s">
        <v>1792</v>
      </c>
      <c r="E1317" t="s">
        <v>1793</v>
      </c>
      <c r="F1317" t="s">
        <v>1794</v>
      </c>
      <c r="G1317" t="str">
        <f>YEAR(tblSiparisler[[#This Row],[SiparisTarihi]])&amp;"-"&amp;TEXT(MONTH(tblSiparisler[[#This Row],[SiparisTarihi]]),"00")</f>
        <v>2025-12</v>
      </c>
      <c r="H1317">
        <f>YEAR(tblSiparisler[[#This Row],[SiparisTarihi]])</f>
        <v>2025</v>
      </c>
      <c r="I1317">
        <f>MONTH(tblSiparisler[[#This Row],[SiparisTarihi]])</f>
        <v>12</v>
      </c>
      <c r="J1317" s="18" t="str">
        <f>CHOOSE(tblSiparisler[[#This Row],[AyNo]],"Ocak","Şubat","Mart","Nisan","Mayıs","Haziran","Temmuz","Ağustos","Eylül","Ekim","Kasım","Aralık")</f>
        <v>Aralık</v>
      </c>
    </row>
    <row r="1318" spans="1:10">
      <c r="A1318">
        <v>1317</v>
      </c>
      <c r="B1318">
        <v>183</v>
      </c>
      <c r="C1318" s="4">
        <v>45486</v>
      </c>
      <c r="D1318" t="s">
        <v>1801</v>
      </c>
      <c r="E1318" t="s">
        <v>1793</v>
      </c>
      <c r="F1318" t="s">
        <v>1794</v>
      </c>
      <c r="G1318" t="str">
        <f>YEAR(tblSiparisler[[#This Row],[SiparisTarihi]])&amp;"-"&amp;TEXT(MONTH(tblSiparisler[[#This Row],[SiparisTarihi]]),"00")</f>
        <v>2024-07</v>
      </c>
      <c r="H1318">
        <f>YEAR(tblSiparisler[[#This Row],[SiparisTarihi]])</f>
        <v>2024</v>
      </c>
      <c r="I1318">
        <f>MONTH(tblSiparisler[[#This Row],[SiparisTarihi]])</f>
        <v>7</v>
      </c>
      <c r="J1318" s="18" t="str">
        <f>CHOOSE(tblSiparisler[[#This Row],[AyNo]],"Ocak","Şubat","Mart","Nisan","Mayıs","Haziran","Temmuz","Ağustos","Eylül","Ekim","Kasım","Aralık")</f>
        <v>Temmuz</v>
      </c>
    </row>
    <row r="1319" spans="1:10">
      <c r="A1319">
        <v>1318</v>
      </c>
      <c r="B1319">
        <v>448</v>
      </c>
      <c r="C1319" s="4">
        <v>45428</v>
      </c>
      <c r="D1319" t="s">
        <v>1792</v>
      </c>
      <c r="E1319" t="s">
        <v>1793</v>
      </c>
      <c r="F1319" t="s">
        <v>1794</v>
      </c>
      <c r="G1319" t="str">
        <f>YEAR(tblSiparisler[[#This Row],[SiparisTarihi]])&amp;"-"&amp;TEXT(MONTH(tblSiparisler[[#This Row],[SiparisTarihi]]),"00")</f>
        <v>2024-05</v>
      </c>
      <c r="H1319">
        <f>YEAR(tblSiparisler[[#This Row],[SiparisTarihi]])</f>
        <v>2024</v>
      </c>
      <c r="I1319">
        <f>MONTH(tblSiparisler[[#This Row],[SiparisTarihi]])</f>
        <v>5</v>
      </c>
      <c r="J1319" s="18" t="str">
        <f>CHOOSE(tblSiparisler[[#This Row],[AyNo]],"Ocak","Şubat","Mart","Nisan","Mayıs","Haziran","Temmuz","Ağustos","Eylül","Ekim","Kasım","Aralık")</f>
        <v>Mayıs</v>
      </c>
    </row>
    <row r="1320" spans="1:10">
      <c r="A1320">
        <v>1319</v>
      </c>
      <c r="B1320">
        <v>546</v>
      </c>
      <c r="C1320" s="4">
        <v>45314</v>
      </c>
      <c r="D1320" t="s">
        <v>1792</v>
      </c>
      <c r="E1320" t="s">
        <v>1793</v>
      </c>
      <c r="F1320" t="s">
        <v>1799</v>
      </c>
      <c r="G1320" t="str">
        <f>YEAR(tblSiparisler[[#This Row],[SiparisTarihi]])&amp;"-"&amp;TEXT(MONTH(tblSiparisler[[#This Row],[SiparisTarihi]]),"00")</f>
        <v>2024-01</v>
      </c>
      <c r="H1320">
        <f>YEAR(tblSiparisler[[#This Row],[SiparisTarihi]])</f>
        <v>2024</v>
      </c>
      <c r="I1320">
        <f>MONTH(tblSiparisler[[#This Row],[SiparisTarihi]])</f>
        <v>1</v>
      </c>
      <c r="J1320" s="18" t="str">
        <f>CHOOSE(tblSiparisler[[#This Row],[AyNo]],"Ocak","Şubat","Mart","Nisan","Mayıs","Haziran","Temmuz","Ağustos","Eylül","Ekim","Kasım","Aralık")</f>
        <v>Ocak</v>
      </c>
    </row>
    <row r="1321" spans="1:10">
      <c r="A1321">
        <v>1320</v>
      </c>
      <c r="B1321">
        <v>217</v>
      </c>
      <c r="C1321" s="4">
        <v>45433</v>
      </c>
      <c r="D1321" t="s">
        <v>1792</v>
      </c>
      <c r="E1321" t="s">
        <v>1793</v>
      </c>
      <c r="F1321" t="s">
        <v>1794</v>
      </c>
      <c r="G1321" t="str">
        <f>YEAR(tblSiparisler[[#This Row],[SiparisTarihi]])&amp;"-"&amp;TEXT(MONTH(tblSiparisler[[#This Row],[SiparisTarihi]]),"00")</f>
        <v>2024-05</v>
      </c>
      <c r="H1321">
        <f>YEAR(tblSiparisler[[#This Row],[SiparisTarihi]])</f>
        <v>2024</v>
      </c>
      <c r="I1321">
        <f>MONTH(tblSiparisler[[#This Row],[SiparisTarihi]])</f>
        <v>5</v>
      </c>
      <c r="J1321" s="18" t="str">
        <f>CHOOSE(tblSiparisler[[#This Row],[AyNo]],"Ocak","Şubat","Mart","Nisan","Mayıs","Haziran","Temmuz","Ağustos","Eylül","Ekim","Kasım","Aralık")</f>
        <v>Mayıs</v>
      </c>
    </row>
    <row r="1322" spans="1:10">
      <c r="A1322">
        <v>1321</v>
      </c>
      <c r="B1322">
        <v>668</v>
      </c>
      <c r="C1322" s="4">
        <v>45998</v>
      </c>
      <c r="D1322" t="s">
        <v>1792</v>
      </c>
      <c r="E1322" t="s">
        <v>1798</v>
      </c>
      <c r="F1322" t="s">
        <v>1797</v>
      </c>
      <c r="G1322" t="str">
        <f>YEAR(tblSiparisler[[#This Row],[SiparisTarihi]])&amp;"-"&amp;TEXT(MONTH(tblSiparisler[[#This Row],[SiparisTarihi]]),"00")</f>
        <v>2025-12</v>
      </c>
      <c r="H1322">
        <f>YEAR(tblSiparisler[[#This Row],[SiparisTarihi]])</f>
        <v>2025</v>
      </c>
      <c r="I1322">
        <f>MONTH(tblSiparisler[[#This Row],[SiparisTarihi]])</f>
        <v>12</v>
      </c>
      <c r="J1322" s="18" t="str">
        <f>CHOOSE(tblSiparisler[[#This Row],[AyNo]],"Ocak","Şubat","Mart","Nisan","Mayıs","Haziran","Temmuz","Ağustos","Eylül","Ekim","Kasım","Aralık")</f>
        <v>Aralık</v>
      </c>
    </row>
    <row r="1323" spans="1:10">
      <c r="A1323">
        <v>1322</v>
      </c>
      <c r="B1323">
        <v>794</v>
      </c>
      <c r="C1323" s="4">
        <v>45446</v>
      </c>
      <c r="D1323" t="s">
        <v>1796</v>
      </c>
      <c r="E1323" t="s">
        <v>1793</v>
      </c>
      <c r="F1323" t="s">
        <v>1794</v>
      </c>
      <c r="G1323" t="str">
        <f>YEAR(tblSiparisler[[#This Row],[SiparisTarihi]])&amp;"-"&amp;TEXT(MONTH(tblSiparisler[[#This Row],[SiparisTarihi]]),"00")</f>
        <v>2024-06</v>
      </c>
      <c r="H1323">
        <f>YEAR(tblSiparisler[[#This Row],[SiparisTarihi]])</f>
        <v>2024</v>
      </c>
      <c r="I1323">
        <f>MONTH(tblSiparisler[[#This Row],[SiparisTarihi]])</f>
        <v>6</v>
      </c>
      <c r="J1323" s="18" t="str">
        <f>CHOOSE(tblSiparisler[[#This Row],[AyNo]],"Ocak","Şubat","Mart","Nisan","Mayıs","Haziran","Temmuz","Ağustos","Eylül","Ekim","Kasım","Aralık")</f>
        <v>Haziran</v>
      </c>
    </row>
    <row r="1324" spans="1:10">
      <c r="A1324">
        <v>1323</v>
      </c>
      <c r="B1324">
        <v>26</v>
      </c>
      <c r="C1324" s="4">
        <v>45699</v>
      </c>
      <c r="D1324" t="s">
        <v>1792</v>
      </c>
      <c r="E1324" t="s">
        <v>1793</v>
      </c>
      <c r="F1324" t="s">
        <v>1794</v>
      </c>
      <c r="G1324" t="str">
        <f>YEAR(tblSiparisler[[#This Row],[SiparisTarihi]])&amp;"-"&amp;TEXT(MONTH(tblSiparisler[[#This Row],[SiparisTarihi]]),"00")</f>
        <v>2025-02</v>
      </c>
      <c r="H1324">
        <f>YEAR(tblSiparisler[[#This Row],[SiparisTarihi]])</f>
        <v>2025</v>
      </c>
      <c r="I1324">
        <f>MONTH(tblSiparisler[[#This Row],[SiparisTarihi]])</f>
        <v>2</v>
      </c>
      <c r="J1324" s="18" t="str">
        <f>CHOOSE(tblSiparisler[[#This Row],[AyNo]],"Ocak","Şubat","Mart","Nisan","Mayıs","Haziran","Temmuz","Ağustos","Eylül","Ekim","Kasım","Aralık")</f>
        <v>Şubat</v>
      </c>
    </row>
    <row r="1325" spans="1:10">
      <c r="A1325">
        <v>1324</v>
      </c>
      <c r="B1325">
        <v>565</v>
      </c>
      <c r="C1325" s="4">
        <v>45346</v>
      </c>
      <c r="D1325" t="s">
        <v>1792</v>
      </c>
      <c r="E1325" t="s">
        <v>1793</v>
      </c>
      <c r="F1325" t="s">
        <v>1797</v>
      </c>
      <c r="G1325" t="str">
        <f>YEAR(tblSiparisler[[#This Row],[SiparisTarihi]])&amp;"-"&amp;TEXT(MONTH(tblSiparisler[[#This Row],[SiparisTarihi]]),"00")</f>
        <v>2024-02</v>
      </c>
      <c r="H1325">
        <f>YEAR(tblSiparisler[[#This Row],[SiparisTarihi]])</f>
        <v>2024</v>
      </c>
      <c r="I1325">
        <f>MONTH(tblSiparisler[[#This Row],[SiparisTarihi]])</f>
        <v>2</v>
      </c>
      <c r="J1325" s="18" t="str">
        <f>CHOOSE(tblSiparisler[[#This Row],[AyNo]],"Ocak","Şubat","Mart","Nisan","Mayıs","Haziran","Temmuz","Ağustos","Eylül","Ekim","Kasım","Aralık")</f>
        <v>Şubat</v>
      </c>
    </row>
    <row r="1326" spans="1:10">
      <c r="A1326">
        <v>1325</v>
      </c>
      <c r="B1326">
        <v>3</v>
      </c>
      <c r="C1326" s="4">
        <v>45732</v>
      </c>
      <c r="D1326" t="s">
        <v>1801</v>
      </c>
      <c r="E1326" t="s">
        <v>1793</v>
      </c>
      <c r="F1326" t="s">
        <v>1797</v>
      </c>
      <c r="G1326" t="str">
        <f>YEAR(tblSiparisler[[#This Row],[SiparisTarihi]])&amp;"-"&amp;TEXT(MONTH(tblSiparisler[[#This Row],[SiparisTarihi]]),"00")</f>
        <v>2025-03</v>
      </c>
      <c r="H1326">
        <f>YEAR(tblSiparisler[[#This Row],[SiparisTarihi]])</f>
        <v>2025</v>
      </c>
      <c r="I1326">
        <f>MONTH(tblSiparisler[[#This Row],[SiparisTarihi]])</f>
        <v>3</v>
      </c>
      <c r="J1326" s="18" t="str">
        <f>CHOOSE(tblSiparisler[[#This Row],[AyNo]],"Ocak","Şubat","Mart","Nisan","Mayıs","Haziran","Temmuz","Ağustos","Eylül","Ekim","Kasım","Aralık")</f>
        <v>Mart</v>
      </c>
    </row>
    <row r="1327" spans="1:10">
      <c r="A1327">
        <v>1326</v>
      </c>
      <c r="B1327">
        <v>630</v>
      </c>
      <c r="C1327" s="4">
        <v>45713</v>
      </c>
      <c r="D1327" t="s">
        <v>1795</v>
      </c>
      <c r="E1327" t="s">
        <v>1793</v>
      </c>
      <c r="F1327" t="s">
        <v>1797</v>
      </c>
      <c r="G1327" t="str">
        <f>YEAR(tblSiparisler[[#This Row],[SiparisTarihi]])&amp;"-"&amp;TEXT(MONTH(tblSiparisler[[#This Row],[SiparisTarihi]]),"00")</f>
        <v>2025-02</v>
      </c>
      <c r="H1327">
        <f>YEAR(tblSiparisler[[#This Row],[SiparisTarihi]])</f>
        <v>2025</v>
      </c>
      <c r="I1327">
        <f>MONTH(tblSiparisler[[#This Row],[SiparisTarihi]])</f>
        <v>2</v>
      </c>
      <c r="J1327" s="18" t="str">
        <f>CHOOSE(tblSiparisler[[#This Row],[AyNo]],"Ocak","Şubat","Mart","Nisan","Mayıs","Haziran","Temmuz","Ağustos","Eylül","Ekim","Kasım","Aralık")</f>
        <v>Şubat</v>
      </c>
    </row>
    <row r="1328" spans="1:10">
      <c r="A1328">
        <v>1327</v>
      </c>
      <c r="B1328">
        <v>169</v>
      </c>
      <c r="C1328" s="4">
        <v>45893</v>
      </c>
      <c r="D1328" t="s">
        <v>1795</v>
      </c>
      <c r="E1328" t="s">
        <v>1793</v>
      </c>
      <c r="F1328" t="s">
        <v>1794</v>
      </c>
      <c r="G1328" t="str">
        <f>YEAR(tblSiparisler[[#This Row],[SiparisTarihi]])&amp;"-"&amp;TEXT(MONTH(tblSiparisler[[#This Row],[SiparisTarihi]]),"00")</f>
        <v>2025-08</v>
      </c>
      <c r="H1328">
        <f>YEAR(tblSiparisler[[#This Row],[SiparisTarihi]])</f>
        <v>2025</v>
      </c>
      <c r="I1328">
        <f>MONTH(tblSiparisler[[#This Row],[SiparisTarihi]])</f>
        <v>8</v>
      </c>
      <c r="J1328" s="18" t="str">
        <f>CHOOSE(tblSiparisler[[#This Row],[AyNo]],"Ocak","Şubat","Mart","Nisan","Mayıs","Haziran","Temmuz","Ağustos","Eylül","Ekim","Kasım","Aralık")</f>
        <v>Ağustos</v>
      </c>
    </row>
    <row r="1329" spans="1:10">
      <c r="A1329">
        <v>1328</v>
      </c>
      <c r="B1329">
        <v>27</v>
      </c>
      <c r="C1329" s="4">
        <v>45927</v>
      </c>
      <c r="D1329" t="s">
        <v>1801</v>
      </c>
      <c r="E1329" t="s">
        <v>1793</v>
      </c>
      <c r="F1329" t="s">
        <v>1797</v>
      </c>
      <c r="G1329" t="str">
        <f>YEAR(tblSiparisler[[#This Row],[SiparisTarihi]])&amp;"-"&amp;TEXT(MONTH(tblSiparisler[[#This Row],[SiparisTarihi]]),"00")</f>
        <v>2025-09</v>
      </c>
      <c r="H1329">
        <f>YEAR(tblSiparisler[[#This Row],[SiparisTarihi]])</f>
        <v>2025</v>
      </c>
      <c r="I1329">
        <f>MONTH(tblSiparisler[[#This Row],[SiparisTarihi]])</f>
        <v>9</v>
      </c>
      <c r="J1329" s="18" t="str">
        <f>CHOOSE(tblSiparisler[[#This Row],[AyNo]],"Ocak","Şubat","Mart","Nisan","Mayıs","Haziran","Temmuz","Ağustos","Eylül","Ekim","Kasım","Aralık")</f>
        <v>Eylül</v>
      </c>
    </row>
    <row r="1330" spans="1:10">
      <c r="A1330">
        <v>1329</v>
      </c>
      <c r="B1330">
        <v>616</v>
      </c>
      <c r="C1330" s="4">
        <v>45738</v>
      </c>
      <c r="D1330" t="s">
        <v>1792</v>
      </c>
      <c r="E1330" t="s">
        <v>1793</v>
      </c>
      <c r="F1330" t="s">
        <v>1794</v>
      </c>
      <c r="G1330" t="str">
        <f>YEAR(tblSiparisler[[#This Row],[SiparisTarihi]])&amp;"-"&amp;TEXT(MONTH(tblSiparisler[[#This Row],[SiparisTarihi]]),"00")</f>
        <v>2025-03</v>
      </c>
      <c r="H1330">
        <f>YEAR(tblSiparisler[[#This Row],[SiparisTarihi]])</f>
        <v>2025</v>
      </c>
      <c r="I1330">
        <f>MONTH(tblSiparisler[[#This Row],[SiparisTarihi]])</f>
        <v>3</v>
      </c>
      <c r="J1330" s="18" t="str">
        <f>CHOOSE(tblSiparisler[[#This Row],[AyNo]],"Ocak","Şubat","Mart","Nisan","Mayıs","Haziran","Temmuz","Ağustos","Eylül","Ekim","Kasım","Aralık")</f>
        <v>Mart</v>
      </c>
    </row>
    <row r="1331" spans="1:10">
      <c r="A1331">
        <v>1330</v>
      </c>
      <c r="B1331">
        <v>355</v>
      </c>
      <c r="C1331" s="4">
        <v>46007</v>
      </c>
      <c r="D1331" t="s">
        <v>1796</v>
      </c>
      <c r="E1331" t="s">
        <v>1798</v>
      </c>
      <c r="F1331" t="s">
        <v>1797</v>
      </c>
      <c r="G1331" t="str">
        <f>YEAR(tblSiparisler[[#This Row],[SiparisTarihi]])&amp;"-"&amp;TEXT(MONTH(tblSiparisler[[#This Row],[SiparisTarihi]]),"00")</f>
        <v>2025-12</v>
      </c>
      <c r="H1331">
        <f>YEAR(tblSiparisler[[#This Row],[SiparisTarihi]])</f>
        <v>2025</v>
      </c>
      <c r="I1331">
        <f>MONTH(tblSiparisler[[#This Row],[SiparisTarihi]])</f>
        <v>12</v>
      </c>
      <c r="J1331" s="18" t="str">
        <f>CHOOSE(tblSiparisler[[#This Row],[AyNo]],"Ocak","Şubat","Mart","Nisan","Mayıs","Haziran","Temmuz","Ağustos","Eylül","Ekim","Kasım","Aralık")</f>
        <v>Aralık</v>
      </c>
    </row>
    <row r="1332" spans="1:10">
      <c r="A1332">
        <v>1331</v>
      </c>
      <c r="B1332">
        <v>396</v>
      </c>
      <c r="C1332" s="4">
        <v>45468</v>
      </c>
      <c r="D1332" t="s">
        <v>1801</v>
      </c>
      <c r="E1332" t="s">
        <v>1798</v>
      </c>
      <c r="F1332" t="s">
        <v>1797</v>
      </c>
      <c r="G1332" t="str">
        <f>YEAR(tblSiparisler[[#This Row],[SiparisTarihi]])&amp;"-"&amp;TEXT(MONTH(tblSiparisler[[#This Row],[SiparisTarihi]]),"00")</f>
        <v>2024-06</v>
      </c>
      <c r="H1332">
        <f>YEAR(tblSiparisler[[#This Row],[SiparisTarihi]])</f>
        <v>2024</v>
      </c>
      <c r="I1332">
        <f>MONTH(tblSiparisler[[#This Row],[SiparisTarihi]])</f>
        <v>6</v>
      </c>
      <c r="J1332" s="18" t="str">
        <f>CHOOSE(tblSiparisler[[#This Row],[AyNo]],"Ocak","Şubat","Mart","Nisan","Mayıs","Haziran","Temmuz","Ağustos","Eylül","Ekim","Kasım","Aralık")</f>
        <v>Haziran</v>
      </c>
    </row>
    <row r="1333" spans="1:10">
      <c r="A1333">
        <v>1332</v>
      </c>
      <c r="B1333">
        <v>408</v>
      </c>
      <c r="C1333" s="4">
        <v>45805</v>
      </c>
      <c r="D1333" t="s">
        <v>1792</v>
      </c>
      <c r="E1333" t="s">
        <v>1798</v>
      </c>
      <c r="F1333" t="s">
        <v>1797</v>
      </c>
      <c r="G1333" t="str">
        <f>YEAR(tblSiparisler[[#This Row],[SiparisTarihi]])&amp;"-"&amp;TEXT(MONTH(tblSiparisler[[#This Row],[SiparisTarihi]]),"00")</f>
        <v>2025-05</v>
      </c>
      <c r="H1333">
        <f>YEAR(tblSiparisler[[#This Row],[SiparisTarihi]])</f>
        <v>2025</v>
      </c>
      <c r="I1333">
        <f>MONTH(tblSiparisler[[#This Row],[SiparisTarihi]])</f>
        <v>5</v>
      </c>
      <c r="J1333" s="18" t="str">
        <f>CHOOSE(tblSiparisler[[#This Row],[AyNo]],"Ocak","Şubat","Mart","Nisan","Mayıs","Haziran","Temmuz","Ağustos","Eylül","Ekim","Kasım","Aralık")</f>
        <v>Mayıs</v>
      </c>
    </row>
    <row r="1334" spans="1:10">
      <c r="A1334">
        <v>1333</v>
      </c>
      <c r="B1334">
        <v>37</v>
      </c>
      <c r="C1334" s="4">
        <v>46006</v>
      </c>
      <c r="D1334" t="s">
        <v>1792</v>
      </c>
      <c r="E1334" t="s">
        <v>1793</v>
      </c>
      <c r="F1334" t="s">
        <v>1794</v>
      </c>
      <c r="G1334" t="str">
        <f>YEAR(tblSiparisler[[#This Row],[SiparisTarihi]])&amp;"-"&amp;TEXT(MONTH(tblSiparisler[[#This Row],[SiparisTarihi]]),"00")</f>
        <v>2025-12</v>
      </c>
      <c r="H1334">
        <f>YEAR(tblSiparisler[[#This Row],[SiparisTarihi]])</f>
        <v>2025</v>
      </c>
      <c r="I1334">
        <f>MONTH(tblSiparisler[[#This Row],[SiparisTarihi]])</f>
        <v>12</v>
      </c>
      <c r="J1334" s="18" t="str">
        <f>CHOOSE(tblSiparisler[[#This Row],[AyNo]],"Ocak","Şubat","Mart","Nisan","Mayıs","Haziran","Temmuz","Ağustos","Eylül","Ekim","Kasım","Aralık")</f>
        <v>Aralık</v>
      </c>
    </row>
    <row r="1335" spans="1:10">
      <c r="A1335">
        <v>1334</v>
      </c>
      <c r="B1335">
        <v>461</v>
      </c>
      <c r="C1335" s="4">
        <v>45841</v>
      </c>
      <c r="D1335" t="s">
        <v>1796</v>
      </c>
      <c r="E1335" t="s">
        <v>1802</v>
      </c>
      <c r="F1335" t="s">
        <v>1797</v>
      </c>
      <c r="G1335" t="str">
        <f>YEAR(tblSiparisler[[#This Row],[SiparisTarihi]])&amp;"-"&amp;TEXT(MONTH(tblSiparisler[[#This Row],[SiparisTarihi]]),"00")</f>
        <v>2025-07</v>
      </c>
      <c r="H1335">
        <f>YEAR(tblSiparisler[[#This Row],[SiparisTarihi]])</f>
        <v>2025</v>
      </c>
      <c r="I1335">
        <f>MONTH(tblSiparisler[[#This Row],[SiparisTarihi]])</f>
        <v>7</v>
      </c>
      <c r="J1335" s="18" t="str">
        <f>CHOOSE(tblSiparisler[[#This Row],[AyNo]],"Ocak","Şubat","Mart","Nisan","Mayıs","Haziran","Temmuz","Ağustos","Eylül","Ekim","Kasım","Aralık")</f>
        <v>Temmuz</v>
      </c>
    </row>
    <row r="1336" spans="1:10">
      <c r="A1336">
        <v>1335</v>
      </c>
      <c r="B1336">
        <v>731</v>
      </c>
      <c r="C1336" s="4">
        <v>45449</v>
      </c>
      <c r="D1336" t="s">
        <v>1792</v>
      </c>
      <c r="E1336" t="s">
        <v>1793</v>
      </c>
      <c r="F1336" t="s">
        <v>1797</v>
      </c>
      <c r="G1336" t="str">
        <f>YEAR(tblSiparisler[[#This Row],[SiparisTarihi]])&amp;"-"&amp;TEXT(MONTH(tblSiparisler[[#This Row],[SiparisTarihi]]),"00")</f>
        <v>2024-06</v>
      </c>
      <c r="H1336">
        <f>YEAR(tblSiparisler[[#This Row],[SiparisTarihi]])</f>
        <v>2024</v>
      </c>
      <c r="I1336">
        <f>MONTH(tblSiparisler[[#This Row],[SiparisTarihi]])</f>
        <v>6</v>
      </c>
      <c r="J1336" s="18" t="str">
        <f>CHOOSE(tblSiparisler[[#This Row],[AyNo]],"Ocak","Şubat","Mart","Nisan","Mayıs","Haziran","Temmuz","Ağustos","Eylül","Ekim","Kasım","Aralık")</f>
        <v>Haziran</v>
      </c>
    </row>
    <row r="1337" spans="1:10">
      <c r="A1337">
        <v>1336</v>
      </c>
      <c r="B1337">
        <v>248</v>
      </c>
      <c r="C1337" s="4">
        <v>45752</v>
      </c>
      <c r="D1337" t="s">
        <v>1795</v>
      </c>
      <c r="E1337" t="s">
        <v>1793</v>
      </c>
      <c r="F1337" t="s">
        <v>1797</v>
      </c>
      <c r="G1337" t="str">
        <f>YEAR(tblSiparisler[[#This Row],[SiparisTarihi]])&amp;"-"&amp;TEXT(MONTH(tblSiparisler[[#This Row],[SiparisTarihi]]),"00")</f>
        <v>2025-04</v>
      </c>
      <c r="H1337">
        <f>YEAR(tblSiparisler[[#This Row],[SiparisTarihi]])</f>
        <v>2025</v>
      </c>
      <c r="I1337">
        <f>MONTH(tblSiparisler[[#This Row],[SiparisTarihi]])</f>
        <v>4</v>
      </c>
      <c r="J1337" s="18" t="str">
        <f>CHOOSE(tblSiparisler[[#This Row],[AyNo]],"Ocak","Şubat","Mart","Nisan","Mayıs","Haziran","Temmuz","Ağustos","Eylül","Ekim","Kasım","Aralık")</f>
        <v>Nisan</v>
      </c>
    </row>
    <row r="1338" spans="1:10">
      <c r="A1338">
        <v>1337</v>
      </c>
      <c r="B1338">
        <v>770</v>
      </c>
      <c r="C1338" s="4">
        <v>45552</v>
      </c>
      <c r="D1338" t="s">
        <v>1792</v>
      </c>
      <c r="E1338" t="s">
        <v>1793</v>
      </c>
      <c r="F1338" t="s">
        <v>1797</v>
      </c>
      <c r="G1338" t="str">
        <f>YEAR(tblSiparisler[[#This Row],[SiparisTarihi]])&amp;"-"&amp;TEXT(MONTH(tblSiparisler[[#This Row],[SiparisTarihi]]),"00")</f>
        <v>2024-09</v>
      </c>
      <c r="H1338">
        <f>YEAR(tblSiparisler[[#This Row],[SiparisTarihi]])</f>
        <v>2024</v>
      </c>
      <c r="I1338">
        <f>MONTH(tblSiparisler[[#This Row],[SiparisTarihi]])</f>
        <v>9</v>
      </c>
      <c r="J1338" s="18" t="str">
        <f>CHOOSE(tblSiparisler[[#This Row],[AyNo]],"Ocak","Şubat","Mart","Nisan","Mayıs","Haziran","Temmuz","Ağustos","Eylül","Ekim","Kasım","Aralık")</f>
        <v>Eylül</v>
      </c>
    </row>
    <row r="1339" spans="1:10">
      <c r="A1339">
        <v>1338</v>
      </c>
      <c r="B1339">
        <v>424</v>
      </c>
      <c r="C1339" s="4">
        <v>45427</v>
      </c>
      <c r="D1339" t="s">
        <v>1792</v>
      </c>
      <c r="E1339" t="s">
        <v>1793</v>
      </c>
      <c r="F1339" t="s">
        <v>1797</v>
      </c>
      <c r="G1339" t="str">
        <f>YEAR(tblSiparisler[[#This Row],[SiparisTarihi]])&amp;"-"&amp;TEXT(MONTH(tblSiparisler[[#This Row],[SiparisTarihi]]),"00")</f>
        <v>2024-05</v>
      </c>
      <c r="H1339">
        <f>YEAR(tblSiparisler[[#This Row],[SiparisTarihi]])</f>
        <v>2024</v>
      </c>
      <c r="I1339">
        <f>MONTH(tblSiparisler[[#This Row],[SiparisTarihi]])</f>
        <v>5</v>
      </c>
      <c r="J1339" s="18" t="str">
        <f>CHOOSE(tblSiparisler[[#This Row],[AyNo]],"Ocak","Şubat","Mart","Nisan","Mayıs","Haziran","Temmuz","Ağustos","Eylül","Ekim","Kasım","Aralık")</f>
        <v>Mayıs</v>
      </c>
    </row>
    <row r="1340" spans="1:10">
      <c r="A1340">
        <v>1339</v>
      </c>
      <c r="B1340">
        <v>683</v>
      </c>
      <c r="C1340" s="4">
        <v>45558</v>
      </c>
      <c r="D1340" t="s">
        <v>1792</v>
      </c>
      <c r="E1340" t="s">
        <v>1793</v>
      </c>
      <c r="F1340" t="s">
        <v>1794</v>
      </c>
      <c r="G1340" t="str">
        <f>YEAR(tblSiparisler[[#This Row],[SiparisTarihi]])&amp;"-"&amp;TEXT(MONTH(tblSiparisler[[#This Row],[SiparisTarihi]]),"00")</f>
        <v>2024-09</v>
      </c>
      <c r="H1340">
        <f>YEAR(tblSiparisler[[#This Row],[SiparisTarihi]])</f>
        <v>2024</v>
      </c>
      <c r="I1340">
        <f>MONTH(tblSiparisler[[#This Row],[SiparisTarihi]])</f>
        <v>9</v>
      </c>
      <c r="J1340" s="18" t="str">
        <f>CHOOSE(tblSiparisler[[#This Row],[AyNo]],"Ocak","Şubat","Mart","Nisan","Mayıs","Haziran","Temmuz","Ağustos","Eylül","Ekim","Kasım","Aralık")</f>
        <v>Eylül</v>
      </c>
    </row>
    <row r="1341" spans="1:10">
      <c r="A1341">
        <v>1340</v>
      </c>
      <c r="B1341">
        <v>188</v>
      </c>
      <c r="C1341" s="4">
        <v>45490</v>
      </c>
      <c r="D1341" t="s">
        <v>1792</v>
      </c>
      <c r="E1341" t="s">
        <v>1793</v>
      </c>
      <c r="F1341" t="s">
        <v>1794</v>
      </c>
      <c r="G1341" t="str">
        <f>YEAR(tblSiparisler[[#This Row],[SiparisTarihi]])&amp;"-"&amp;TEXT(MONTH(tblSiparisler[[#This Row],[SiparisTarihi]]),"00")</f>
        <v>2024-07</v>
      </c>
      <c r="H1341">
        <f>YEAR(tblSiparisler[[#This Row],[SiparisTarihi]])</f>
        <v>2024</v>
      </c>
      <c r="I1341">
        <f>MONTH(tblSiparisler[[#This Row],[SiparisTarihi]])</f>
        <v>7</v>
      </c>
      <c r="J1341" s="18" t="str">
        <f>CHOOSE(tblSiparisler[[#This Row],[AyNo]],"Ocak","Şubat","Mart","Nisan","Mayıs","Haziran","Temmuz","Ağustos","Eylül","Ekim","Kasım","Aralık")</f>
        <v>Temmuz</v>
      </c>
    </row>
    <row r="1342" spans="1:10">
      <c r="A1342">
        <v>1341</v>
      </c>
      <c r="B1342">
        <v>34</v>
      </c>
      <c r="C1342" s="4">
        <v>46002</v>
      </c>
      <c r="D1342" t="s">
        <v>1792</v>
      </c>
      <c r="E1342" t="s">
        <v>1793</v>
      </c>
      <c r="F1342" t="s">
        <v>1794</v>
      </c>
      <c r="G1342" t="str">
        <f>YEAR(tblSiparisler[[#This Row],[SiparisTarihi]])&amp;"-"&amp;TEXT(MONTH(tblSiparisler[[#This Row],[SiparisTarihi]]),"00")</f>
        <v>2025-12</v>
      </c>
      <c r="H1342">
        <f>YEAR(tblSiparisler[[#This Row],[SiparisTarihi]])</f>
        <v>2025</v>
      </c>
      <c r="I1342">
        <f>MONTH(tblSiparisler[[#This Row],[SiparisTarihi]])</f>
        <v>12</v>
      </c>
      <c r="J1342" s="18" t="str">
        <f>CHOOSE(tblSiparisler[[#This Row],[AyNo]],"Ocak","Şubat","Mart","Nisan","Mayıs","Haziran","Temmuz","Ağustos","Eylül","Ekim","Kasım","Aralık")</f>
        <v>Aralık</v>
      </c>
    </row>
    <row r="1343" spans="1:10">
      <c r="A1343">
        <v>1342</v>
      </c>
      <c r="B1343">
        <v>341</v>
      </c>
      <c r="C1343" s="4">
        <v>45359</v>
      </c>
      <c r="D1343" t="s">
        <v>1801</v>
      </c>
      <c r="E1343" t="s">
        <v>1793</v>
      </c>
      <c r="F1343" t="s">
        <v>1794</v>
      </c>
      <c r="G1343" t="str">
        <f>YEAR(tblSiparisler[[#This Row],[SiparisTarihi]])&amp;"-"&amp;TEXT(MONTH(tblSiparisler[[#This Row],[SiparisTarihi]]),"00")</f>
        <v>2024-03</v>
      </c>
      <c r="H1343">
        <f>YEAR(tblSiparisler[[#This Row],[SiparisTarihi]])</f>
        <v>2024</v>
      </c>
      <c r="I1343">
        <f>MONTH(tblSiparisler[[#This Row],[SiparisTarihi]])</f>
        <v>3</v>
      </c>
      <c r="J1343" s="18" t="str">
        <f>CHOOSE(tblSiparisler[[#This Row],[AyNo]],"Ocak","Şubat","Mart","Nisan","Mayıs","Haziran","Temmuz","Ağustos","Eylül","Ekim","Kasım","Aralık")</f>
        <v>Mart</v>
      </c>
    </row>
    <row r="1344" spans="1:10">
      <c r="A1344">
        <v>1343</v>
      </c>
      <c r="B1344">
        <v>232</v>
      </c>
      <c r="C1344" s="4">
        <v>45335</v>
      </c>
      <c r="D1344" t="s">
        <v>1792</v>
      </c>
      <c r="E1344" t="s">
        <v>1793</v>
      </c>
      <c r="F1344" t="s">
        <v>1794</v>
      </c>
      <c r="G1344" t="str">
        <f>YEAR(tblSiparisler[[#This Row],[SiparisTarihi]])&amp;"-"&amp;TEXT(MONTH(tblSiparisler[[#This Row],[SiparisTarihi]]),"00")</f>
        <v>2024-02</v>
      </c>
      <c r="H1344">
        <f>YEAR(tblSiparisler[[#This Row],[SiparisTarihi]])</f>
        <v>2024</v>
      </c>
      <c r="I1344">
        <f>MONTH(tblSiparisler[[#This Row],[SiparisTarihi]])</f>
        <v>2</v>
      </c>
      <c r="J1344" s="18" t="str">
        <f>CHOOSE(tblSiparisler[[#This Row],[AyNo]],"Ocak","Şubat","Mart","Nisan","Mayıs","Haziran","Temmuz","Ağustos","Eylül","Ekim","Kasım","Aralık")</f>
        <v>Şubat</v>
      </c>
    </row>
    <row r="1345" spans="1:10">
      <c r="A1345">
        <v>1344</v>
      </c>
      <c r="B1345">
        <v>503</v>
      </c>
      <c r="C1345" s="4">
        <v>45853</v>
      </c>
      <c r="D1345" t="s">
        <v>1792</v>
      </c>
      <c r="E1345" t="s">
        <v>1793</v>
      </c>
      <c r="F1345" t="s">
        <v>1797</v>
      </c>
      <c r="G1345" t="str">
        <f>YEAR(tblSiparisler[[#This Row],[SiparisTarihi]])&amp;"-"&amp;TEXT(MONTH(tblSiparisler[[#This Row],[SiparisTarihi]]),"00")</f>
        <v>2025-07</v>
      </c>
      <c r="H1345">
        <f>YEAR(tblSiparisler[[#This Row],[SiparisTarihi]])</f>
        <v>2025</v>
      </c>
      <c r="I1345">
        <f>MONTH(tblSiparisler[[#This Row],[SiparisTarihi]])</f>
        <v>7</v>
      </c>
      <c r="J1345" s="18" t="str">
        <f>CHOOSE(tblSiparisler[[#This Row],[AyNo]],"Ocak","Şubat","Mart","Nisan","Mayıs","Haziran","Temmuz","Ağustos","Eylül","Ekim","Kasım","Aralık")</f>
        <v>Temmuz</v>
      </c>
    </row>
    <row r="1346" spans="1:10">
      <c r="A1346">
        <v>1345</v>
      </c>
      <c r="B1346">
        <v>680</v>
      </c>
      <c r="C1346" s="4">
        <v>45530</v>
      </c>
      <c r="D1346" t="s">
        <v>1796</v>
      </c>
      <c r="E1346" t="s">
        <v>1793</v>
      </c>
      <c r="F1346" t="s">
        <v>1794</v>
      </c>
      <c r="G1346" t="str">
        <f>YEAR(tblSiparisler[[#This Row],[SiparisTarihi]])&amp;"-"&amp;TEXT(MONTH(tblSiparisler[[#This Row],[SiparisTarihi]]),"00")</f>
        <v>2024-08</v>
      </c>
      <c r="H1346">
        <f>YEAR(tblSiparisler[[#This Row],[SiparisTarihi]])</f>
        <v>2024</v>
      </c>
      <c r="I1346">
        <f>MONTH(tblSiparisler[[#This Row],[SiparisTarihi]])</f>
        <v>8</v>
      </c>
      <c r="J1346" s="18" t="str">
        <f>CHOOSE(tblSiparisler[[#This Row],[AyNo]],"Ocak","Şubat","Mart","Nisan","Mayıs","Haziran","Temmuz","Ağustos","Eylül","Ekim","Kasım","Aralık")</f>
        <v>Ağustos</v>
      </c>
    </row>
    <row r="1347" spans="1:10">
      <c r="A1347">
        <v>1346</v>
      </c>
      <c r="B1347">
        <v>408</v>
      </c>
      <c r="C1347" s="4">
        <v>45727</v>
      </c>
      <c r="D1347" t="s">
        <v>1795</v>
      </c>
      <c r="E1347" t="s">
        <v>1802</v>
      </c>
      <c r="F1347" t="s">
        <v>1794</v>
      </c>
      <c r="G1347" t="str">
        <f>YEAR(tblSiparisler[[#This Row],[SiparisTarihi]])&amp;"-"&amp;TEXT(MONTH(tblSiparisler[[#This Row],[SiparisTarihi]]),"00")</f>
        <v>2025-03</v>
      </c>
      <c r="H1347">
        <f>YEAR(tblSiparisler[[#This Row],[SiparisTarihi]])</f>
        <v>2025</v>
      </c>
      <c r="I1347">
        <f>MONTH(tblSiparisler[[#This Row],[SiparisTarihi]])</f>
        <v>3</v>
      </c>
      <c r="J1347" s="18" t="str">
        <f>CHOOSE(tblSiparisler[[#This Row],[AyNo]],"Ocak","Şubat","Mart","Nisan","Mayıs","Haziran","Temmuz","Ağustos","Eylül","Ekim","Kasım","Aralık")</f>
        <v>Mart</v>
      </c>
    </row>
    <row r="1348" spans="1:10">
      <c r="A1348">
        <v>1347</v>
      </c>
      <c r="B1348">
        <v>309</v>
      </c>
      <c r="C1348" s="4">
        <v>45818</v>
      </c>
      <c r="D1348" t="s">
        <v>1801</v>
      </c>
      <c r="E1348" t="s">
        <v>1793</v>
      </c>
      <c r="F1348" t="s">
        <v>1794</v>
      </c>
      <c r="G1348" t="str">
        <f>YEAR(tblSiparisler[[#This Row],[SiparisTarihi]])&amp;"-"&amp;TEXT(MONTH(tblSiparisler[[#This Row],[SiparisTarihi]]),"00")</f>
        <v>2025-06</v>
      </c>
      <c r="H1348">
        <f>YEAR(tblSiparisler[[#This Row],[SiparisTarihi]])</f>
        <v>2025</v>
      </c>
      <c r="I1348">
        <f>MONTH(tblSiparisler[[#This Row],[SiparisTarihi]])</f>
        <v>6</v>
      </c>
      <c r="J1348" s="18" t="str">
        <f>CHOOSE(tblSiparisler[[#This Row],[AyNo]],"Ocak","Şubat","Mart","Nisan","Mayıs","Haziran","Temmuz","Ağustos","Eylül","Ekim","Kasım","Aralık")</f>
        <v>Haziran</v>
      </c>
    </row>
    <row r="1349" spans="1:10">
      <c r="A1349">
        <v>1348</v>
      </c>
      <c r="B1349">
        <v>25</v>
      </c>
      <c r="C1349" s="4">
        <v>45950</v>
      </c>
      <c r="D1349" t="s">
        <v>1792</v>
      </c>
      <c r="E1349" t="s">
        <v>1793</v>
      </c>
      <c r="F1349" t="s">
        <v>1794</v>
      </c>
      <c r="G1349" t="str">
        <f>YEAR(tblSiparisler[[#This Row],[SiparisTarihi]])&amp;"-"&amp;TEXT(MONTH(tblSiparisler[[#This Row],[SiparisTarihi]]),"00")</f>
        <v>2025-10</v>
      </c>
      <c r="H1349">
        <f>YEAR(tblSiparisler[[#This Row],[SiparisTarihi]])</f>
        <v>2025</v>
      </c>
      <c r="I1349">
        <f>MONTH(tblSiparisler[[#This Row],[SiparisTarihi]])</f>
        <v>10</v>
      </c>
      <c r="J1349" s="18" t="str">
        <f>CHOOSE(tblSiparisler[[#This Row],[AyNo]],"Ocak","Şubat","Mart","Nisan","Mayıs","Haziran","Temmuz","Ağustos","Eylül","Ekim","Kasım","Aralık")</f>
        <v>Ekim</v>
      </c>
    </row>
    <row r="1350" spans="1:10">
      <c r="A1350">
        <v>1349</v>
      </c>
      <c r="B1350">
        <v>167</v>
      </c>
      <c r="C1350" s="4">
        <v>45949</v>
      </c>
      <c r="D1350" t="s">
        <v>1796</v>
      </c>
      <c r="E1350" t="s">
        <v>1793</v>
      </c>
      <c r="F1350" t="s">
        <v>1797</v>
      </c>
      <c r="G1350" t="str">
        <f>YEAR(tblSiparisler[[#This Row],[SiparisTarihi]])&amp;"-"&amp;TEXT(MONTH(tblSiparisler[[#This Row],[SiparisTarihi]]),"00")</f>
        <v>2025-10</v>
      </c>
      <c r="H1350">
        <f>YEAR(tblSiparisler[[#This Row],[SiparisTarihi]])</f>
        <v>2025</v>
      </c>
      <c r="I1350">
        <f>MONTH(tblSiparisler[[#This Row],[SiparisTarihi]])</f>
        <v>10</v>
      </c>
      <c r="J1350" s="18" t="str">
        <f>CHOOSE(tblSiparisler[[#This Row],[AyNo]],"Ocak","Şubat","Mart","Nisan","Mayıs","Haziran","Temmuz","Ağustos","Eylül","Ekim","Kasım","Aralık")</f>
        <v>Ekim</v>
      </c>
    </row>
    <row r="1351" spans="1:10">
      <c r="A1351">
        <v>1350</v>
      </c>
      <c r="B1351">
        <v>500</v>
      </c>
      <c r="C1351" s="4">
        <v>45899</v>
      </c>
      <c r="D1351" t="s">
        <v>1801</v>
      </c>
      <c r="E1351" t="s">
        <v>1798</v>
      </c>
      <c r="F1351" t="s">
        <v>1799</v>
      </c>
      <c r="G1351" t="str">
        <f>YEAR(tblSiparisler[[#This Row],[SiparisTarihi]])&amp;"-"&amp;TEXT(MONTH(tblSiparisler[[#This Row],[SiparisTarihi]]),"00")</f>
        <v>2025-08</v>
      </c>
      <c r="H1351">
        <f>YEAR(tblSiparisler[[#This Row],[SiparisTarihi]])</f>
        <v>2025</v>
      </c>
      <c r="I1351">
        <f>MONTH(tblSiparisler[[#This Row],[SiparisTarihi]])</f>
        <v>8</v>
      </c>
      <c r="J1351" s="18" t="str">
        <f>CHOOSE(tblSiparisler[[#This Row],[AyNo]],"Ocak","Şubat","Mart","Nisan","Mayıs","Haziran","Temmuz","Ağustos","Eylül","Ekim","Kasım","Aralık")</f>
        <v>Ağustos</v>
      </c>
    </row>
    <row r="1352" spans="1:10">
      <c r="A1352">
        <v>1351</v>
      </c>
      <c r="B1352">
        <v>355</v>
      </c>
      <c r="C1352" s="4">
        <v>45806</v>
      </c>
      <c r="D1352" t="s">
        <v>1796</v>
      </c>
      <c r="E1352" t="s">
        <v>1793</v>
      </c>
      <c r="F1352" t="s">
        <v>1797</v>
      </c>
      <c r="G1352" t="str">
        <f>YEAR(tblSiparisler[[#This Row],[SiparisTarihi]])&amp;"-"&amp;TEXT(MONTH(tblSiparisler[[#This Row],[SiparisTarihi]]),"00")</f>
        <v>2025-05</v>
      </c>
      <c r="H1352">
        <f>YEAR(tblSiparisler[[#This Row],[SiparisTarihi]])</f>
        <v>2025</v>
      </c>
      <c r="I1352">
        <f>MONTH(tblSiparisler[[#This Row],[SiparisTarihi]])</f>
        <v>5</v>
      </c>
      <c r="J1352" s="18" t="str">
        <f>CHOOSE(tblSiparisler[[#This Row],[AyNo]],"Ocak","Şubat","Mart","Nisan","Mayıs","Haziran","Temmuz","Ağustos","Eylül","Ekim","Kasım","Aralık")</f>
        <v>Mayıs</v>
      </c>
    </row>
    <row r="1353" spans="1:10">
      <c r="A1353">
        <v>1352</v>
      </c>
      <c r="B1353">
        <v>645</v>
      </c>
      <c r="C1353" s="4">
        <v>45730</v>
      </c>
      <c r="D1353" t="s">
        <v>1792</v>
      </c>
      <c r="E1353" t="s">
        <v>1793</v>
      </c>
      <c r="F1353" t="s">
        <v>1794</v>
      </c>
      <c r="G1353" t="str">
        <f>YEAR(tblSiparisler[[#This Row],[SiparisTarihi]])&amp;"-"&amp;TEXT(MONTH(tblSiparisler[[#This Row],[SiparisTarihi]]),"00")</f>
        <v>2025-03</v>
      </c>
      <c r="H1353">
        <f>YEAR(tblSiparisler[[#This Row],[SiparisTarihi]])</f>
        <v>2025</v>
      </c>
      <c r="I1353">
        <f>MONTH(tblSiparisler[[#This Row],[SiparisTarihi]])</f>
        <v>3</v>
      </c>
      <c r="J1353" s="18" t="str">
        <f>CHOOSE(tblSiparisler[[#This Row],[AyNo]],"Ocak","Şubat","Mart","Nisan","Mayıs","Haziran","Temmuz","Ağustos","Eylül","Ekim","Kasım","Aralık")</f>
        <v>Mart</v>
      </c>
    </row>
    <row r="1354" spans="1:10">
      <c r="A1354">
        <v>1353</v>
      </c>
      <c r="B1354">
        <v>200</v>
      </c>
      <c r="C1354" s="4">
        <v>45934</v>
      </c>
      <c r="D1354" t="s">
        <v>1795</v>
      </c>
      <c r="E1354" t="s">
        <v>1793</v>
      </c>
      <c r="F1354" t="s">
        <v>1797</v>
      </c>
      <c r="G1354" t="str">
        <f>YEAR(tblSiparisler[[#This Row],[SiparisTarihi]])&amp;"-"&amp;TEXT(MONTH(tblSiparisler[[#This Row],[SiparisTarihi]]),"00")</f>
        <v>2025-10</v>
      </c>
      <c r="H1354">
        <f>YEAR(tblSiparisler[[#This Row],[SiparisTarihi]])</f>
        <v>2025</v>
      </c>
      <c r="I1354">
        <f>MONTH(tblSiparisler[[#This Row],[SiparisTarihi]])</f>
        <v>10</v>
      </c>
      <c r="J1354" s="18" t="str">
        <f>CHOOSE(tblSiparisler[[#This Row],[AyNo]],"Ocak","Şubat","Mart","Nisan","Mayıs","Haziran","Temmuz","Ağustos","Eylül","Ekim","Kasım","Aralık")</f>
        <v>Ekim</v>
      </c>
    </row>
    <row r="1355" spans="1:10">
      <c r="A1355">
        <v>1354</v>
      </c>
      <c r="B1355">
        <v>430</v>
      </c>
      <c r="C1355" s="4">
        <v>45993</v>
      </c>
      <c r="D1355" t="s">
        <v>1792</v>
      </c>
      <c r="E1355" t="s">
        <v>1793</v>
      </c>
      <c r="F1355" t="s">
        <v>1797</v>
      </c>
      <c r="G1355" t="str">
        <f>YEAR(tblSiparisler[[#This Row],[SiparisTarihi]])&amp;"-"&amp;TEXT(MONTH(tblSiparisler[[#This Row],[SiparisTarihi]]),"00")</f>
        <v>2025-12</v>
      </c>
      <c r="H1355">
        <f>YEAR(tblSiparisler[[#This Row],[SiparisTarihi]])</f>
        <v>2025</v>
      </c>
      <c r="I1355">
        <f>MONTH(tblSiparisler[[#This Row],[SiparisTarihi]])</f>
        <v>12</v>
      </c>
      <c r="J1355" s="18" t="str">
        <f>CHOOSE(tblSiparisler[[#This Row],[AyNo]],"Ocak","Şubat","Mart","Nisan","Mayıs","Haziran","Temmuz","Ağustos","Eylül","Ekim","Kasım","Aralık")</f>
        <v>Aralık</v>
      </c>
    </row>
    <row r="1356" spans="1:10">
      <c r="A1356">
        <v>1355</v>
      </c>
      <c r="B1356">
        <v>607</v>
      </c>
      <c r="C1356" s="4">
        <v>45934</v>
      </c>
      <c r="D1356" t="s">
        <v>1792</v>
      </c>
      <c r="E1356" t="s">
        <v>1793</v>
      </c>
      <c r="F1356" t="s">
        <v>1794</v>
      </c>
      <c r="G1356" t="str">
        <f>YEAR(tblSiparisler[[#This Row],[SiparisTarihi]])&amp;"-"&amp;TEXT(MONTH(tblSiparisler[[#This Row],[SiparisTarihi]]),"00")</f>
        <v>2025-10</v>
      </c>
      <c r="H1356">
        <f>YEAR(tblSiparisler[[#This Row],[SiparisTarihi]])</f>
        <v>2025</v>
      </c>
      <c r="I1356">
        <f>MONTH(tblSiparisler[[#This Row],[SiparisTarihi]])</f>
        <v>10</v>
      </c>
      <c r="J1356" s="18" t="str">
        <f>CHOOSE(tblSiparisler[[#This Row],[AyNo]],"Ocak","Şubat","Mart","Nisan","Mayıs","Haziran","Temmuz","Ağustos","Eylül","Ekim","Kasım","Aralık")</f>
        <v>Ekim</v>
      </c>
    </row>
    <row r="1357" spans="1:10">
      <c r="A1357">
        <v>1356</v>
      </c>
      <c r="B1357">
        <v>60</v>
      </c>
      <c r="C1357" s="4">
        <v>45535</v>
      </c>
      <c r="D1357" t="s">
        <v>1795</v>
      </c>
      <c r="E1357" t="s">
        <v>1793</v>
      </c>
      <c r="F1357" t="s">
        <v>1797</v>
      </c>
      <c r="G1357" t="str">
        <f>YEAR(tblSiparisler[[#This Row],[SiparisTarihi]])&amp;"-"&amp;TEXT(MONTH(tblSiparisler[[#This Row],[SiparisTarihi]]),"00")</f>
        <v>2024-08</v>
      </c>
      <c r="H1357">
        <f>YEAR(tblSiparisler[[#This Row],[SiparisTarihi]])</f>
        <v>2024</v>
      </c>
      <c r="I1357">
        <f>MONTH(tblSiparisler[[#This Row],[SiparisTarihi]])</f>
        <v>8</v>
      </c>
      <c r="J1357" s="18" t="str">
        <f>CHOOSE(tblSiparisler[[#This Row],[AyNo]],"Ocak","Şubat","Mart","Nisan","Mayıs","Haziran","Temmuz","Ağustos","Eylül","Ekim","Kasım","Aralık")</f>
        <v>Ağustos</v>
      </c>
    </row>
    <row r="1358" spans="1:10">
      <c r="A1358">
        <v>1357</v>
      </c>
      <c r="B1358">
        <v>406</v>
      </c>
      <c r="C1358" s="4">
        <v>45429</v>
      </c>
      <c r="D1358" t="s">
        <v>1801</v>
      </c>
      <c r="E1358" t="s">
        <v>1793</v>
      </c>
      <c r="F1358" t="s">
        <v>1794</v>
      </c>
      <c r="G1358" t="str">
        <f>YEAR(tblSiparisler[[#This Row],[SiparisTarihi]])&amp;"-"&amp;TEXT(MONTH(tblSiparisler[[#This Row],[SiparisTarihi]]),"00")</f>
        <v>2024-05</v>
      </c>
      <c r="H1358">
        <f>YEAR(tblSiparisler[[#This Row],[SiparisTarihi]])</f>
        <v>2024</v>
      </c>
      <c r="I1358">
        <f>MONTH(tblSiparisler[[#This Row],[SiparisTarihi]])</f>
        <v>5</v>
      </c>
      <c r="J1358" s="18" t="str">
        <f>CHOOSE(tblSiparisler[[#This Row],[AyNo]],"Ocak","Şubat","Mart","Nisan","Mayıs","Haziran","Temmuz","Ağustos","Eylül","Ekim","Kasım","Aralık")</f>
        <v>Mayıs</v>
      </c>
    </row>
    <row r="1359" spans="1:10">
      <c r="A1359">
        <v>1358</v>
      </c>
      <c r="B1359">
        <v>29</v>
      </c>
      <c r="C1359" s="4">
        <v>45413</v>
      </c>
      <c r="D1359" t="s">
        <v>1792</v>
      </c>
      <c r="E1359" t="s">
        <v>1793</v>
      </c>
      <c r="F1359" t="s">
        <v>1797</v>
      </c>
      <c r="G1359" t="str">
        <f>YEAR(tblSiparisler[[#This Row],[SiparisTarihi]])&amp;"-"&amp;TEXT(MONTH(tblSiparisler[[#This Row],[SiparisTarihi]]),"00")</f>
        <v>2024-05</v>
      </c>
      <c r="H1359">
        <f>YEAR(tblSiparisler[[#This Row],[SiparisTarihi]])</f>
        <v>2024</v>
      </c>
      <c r="I1359">
        <f>MONTH(tblSiparisler[[#This Row],[SiparisTarihi]])</f>
        <v>5</v>
      </c>
      <c r="J1359" s="18" t="str">
        <f>CHOOSE(tblSiparisler[[#This Row],[AyNo]],"Ocak","Şubat","Mart","Nisan","Mayıs","Haziran","Temmuz","Ağustos","Eylül","Ekim","Kasım","Aralık")</f>
        <v>Mayıs</v>
      </c>
    </row>
    <row r="1360" spans="1:10">
      <c r="A1360">
        <v>1359</v>
      </c>
      <c r="B1360">
        <v>359</v>
      </c>
      <c r="C1360" s="4">
        <v>45339</v>
      </c>
      <c r="D1360" t="s">
        <v>1792</v>
      </c>
      <c r="E1360" t="s">
        <v>1793</v>
      </c>
      <c r="F1360" t="s">
        <v>1797</v>
      </c>
      <c r="G1360" t="str">
        <f>YEAR(tblSiparisler[[#This Row],[SiparisTarihi]])&amp;"-"&amp;TEXT(MONTH(tblSiparisler[[#This Row],[SiparisTarihi]]),"00")</f>
        <v>2024-02</v>
      </c>
      <c r="H1360">
        <f>YEAR(tblSiparisler[[#This Row],[SiparisTarihi]])</f>
        <v>2024</v>
      </c>
      <c r="I1360">
        <f>MONTH(tblSiparisler[[#This Row],[SiparisTarihi]])</f>
        <v>2</v>
      </c>
      <c r="J1360" s="18" t="str">
        <f>CHOOSE(tblSiparisler[[#This Row],[AyNo]],"Ocak","Şubat","Mart","Nisan","Mayıs","Haziran","Temmuz","Ağustos","Eylül","Ekim","Kasım","Aralık")</f>
        <v>Şubat</v>
      </c>
    </row>
    <row r="1361" spans="1:10">
      <c r="A1361">
        <v>1360</v>
      </c>
      <c r="B1361">
        <v>686</v>
      </c>
      <c r="C1361" s="4">
        <v>45487</v>
      </c>
      <c r="D1361" t="s">
        <v>1792</v>
      </c>
      <c r="E1361" t="s">
        <v>1793</v>
      </c>
      <c r="F1361" t="s">
        <v>1797</v>
      </c>
      <c r="G1361" t="str">
        <f>YEAR(tblSiparisler[[#This Row],[SiparisTarihi]])&amp;"-"&amp;TEXT(MONTH(tblSiparisler[[#This Row],[SiparisTarihi]]),"00")</f>
        <v>2024-07</v>
      </c>
      <c r="H1361">
        <f>YEAR(tblSiparisler[[#This Row],[SiparisTarihi]])</f>
        <v>2024</v>
      </c>
      <c r="I1361">
        <f>MONTH(tblSiparisler[[#This Row],[SiparisTarihi]])</f>
        <v>7</v>
      </c>
      <c r="J1361" s="18" t="str">
        <f>CHOOSE(tblSiparisler[[#This Row],[AyNo]],"Ocak","Şubat","Mart","Nisan","Mayıs","Haziran","Temmuz","Ağustos","Eylül","Ekim","Kasım","Aralık")</f>
        <v>Temmuz</v>
      </c>
    </row>
    <row r="1362" spans="1:10">
      <c r="A1362">
        <v>1361</v>
      </c>
      <c r="B1362">
        <v>265</v>
      </c>
      <c r="C1362" s="4">
        <v>45335</v>
      </c>
      <c r="D1362" t="s">
        <v>1795</v>
      </c>
      <c r="E1362" t="s">
        <v>1793</v>
      </c>
      <c r="F1362" t="s">
        <v>1797</v>
      </c>
      <c r="G1362" t="str">
        <f>YEAR(tblSiparisler[[#This Row],[SiparisTarihi]])&amp;"-"&amp;TEXT(MONTH(tblSiparisler[[#This Row],[SiparisTarihi]]),"00")</f>
        <v>2024-02</v>
      </c>
      <c r="H1362">
        <f>YEAR(tblSiparisler[[#This Row],[SiparisTarihi]])</f>
        <v>2024</v>
      </c>
      <c r="I1362">
        <f>MONTH(tblSiparisler[[#This Row],[SiparisTarihi]])</f>
        <v>2</v>
      </c>
      <c r="J1362" s="18" t="str">
        <f>CHOOSE(tblSiparisler[[#This Row],[AyNo]],"Ocak","Şubat","Mart","Nisan","Mayıs","Haziran","Temmuz","Ağustos","Eylül","Ekim","Kasım","Aralık")</f>
        <v>Şubat</v>
      </c>
    </row>
    <row r="1363" spans="1:10">
      <c r="A1363">
        <v>1362</v>
      </c>
      <c r="B1363">
        <v>242</v>
      </c>
      <c r="C1363" s="4">
        <v>45607</v>
      </c>
      <c r="D1363" t="s">
        <v>1801</v>
      </c>
      <c r="E1363" t="s">
        <v>1798</v>
      </c>
      <c r="F1363" t="s">
        <v>1794</v>
      </c>
      <c r="G1363" t="str">
        <f>YEAR(tblSiparisler[[#This Row],[SiparisTarihi]])&amp;"-"&amp;TEXT(MONTH(tblSiparisler[[#This Row],[SiparisTarihi]]),"00")</f>
        <v>2024-11</v>
      </c>
      <c r="H1363">
        <f>YEAR(tblSiparisler[[#This Row],[SiparisTarihi]])</f>
        <v>2024</v>
      </c>
      <c r="I1363">
        <f>MONTH(tblSiparisler[[#This Row],[SiparisTarihi]])</f>
        <v>11</v>
      </c>
      <c r="J1363" s="18" t="str">
        <f>CHOOSE(tblSiparisler[[#This Row],[AyNo]],"Ocak","Şubat","Mart","Nisan","Mayıs","Haziran","Temmuz","Ağustos","Eylül","Ekim","Kasım","Aralık")</f>
        <v>Kasım</v>
      </c>
    </row>
    <row r="1364" spans="1:10">
      <c r="A1364">
        <v>1363</v>
      </c>
      <c r="B1364">
        <v>351</v>
      </c>
      <c r="C1364" s="4">
        <v>45624</v>
      </c>
      <c r="D1364" t="s">
        <v>1795</v>
      </c>
      <c r="E1364" t="s">
        <v>1793</v>
      </c>
      <c r="F1364" t="s">
        <v>1799</v>
      </c>
      <c r="G1364" t="str">
        <f>YEAR(tblSiparisler[[#This Row],[SiparisTarihi]])&amp;"-"&amp;TEXT(MONTH(tblSiparisler[[#This Row],[SiparisTarihi]]),"00")</f>
        <v>2024-11</v>
      </c>
      <c r="H1364">
        <f>YEAR(tblSiparisler[[#This Row],[SiparisTarihi]])</f>
        <v>2024</v>
      </c>
      <c r="I1364">
        <f>MONTH(tblSiparisler[[#This Row],[SiparisTarihi]])</f>
        <v>11</v>
      </c>
      <c r="J1364" s="18" t="str">
        <f>CHOOSE(tblSiparisler[[#This Row],[AyNo]],"Ocak","Şubat","Mart","Nisan","Mayıs","Haziran","Temmuz","Ağustos","Eylül","Ekim","Kasım","Aralık")</f>
        <v>Kasım</v>
      </c>
    </row>
    <row r="1365" spans="1:10">
      <c r="A1365">
        <v>1364</v>
      </c>
      <c r="B1365">
        <v>702</v>
      </c>
      <c r="C1365" s="4">
        <v>45529</v>
      </c>
      <c r="D1365" t="s">
        <v>1795</v>
      </c>
      <c r="E1365" t="s">
        <v>1793</v>
      </c>
      <c r="F1365" t="s">
        <v>1794</v>
      </c>
      <c r="G1365" t="str">
        <f>YEAR(tblSiparisler[[#This Row],[SiparisTarihi]])&amp;"-"&amp;TEXT(MONTH(tblSiparisler[[#This Row],[SiparisTarihi]]),"00")</f>
        <v>2024-08</v>
      </c>
      <c r="H1365">
        <f>YEAR(tblSiparisler[[#This Row],[SiparisTarihi]])</f>
        <v>2024</v>
      </c>
      <c r="I1365">
        <f>MONTH(tblSiparisler[[#This Row],[SiparisTarihi]])</f>
        <v>8</v>
      </c>
      <c r="J1365" s="18" t="str">
        <f>CHOOSE(tblSiparisler[[#This Row],[AyNo]],"Ocak","Şubat","Mart","Nisan","Mayıs","Haziran","Temmuz","Ağustos","Eylül","Ekim","Kasım","Aralık")</f>
        <v>Ağustos</v>
      </c>
    </row>
    <row r="1366" spans="1:10">
      <c r="A1366">
        <v>1365</v>
      </c>
      <c r="B1366">
        <v>460</v>
      </c>
      <c r="C1366" s="4">
        <v>45592</v>
      </c>
      <c r="D1366" t="s">
        <v>1792</v>
      </c>
      <c r="E1366" t="s">
        <v>1793</v>
      </c>
      <c r="F1366" t="s">
        <v>1797</v>
      </c>
      <c r="G1366" t="str">
        <f>YEAR(tblSiparisler[[#This Row],[SiparisTarihi]])&amp;"-"&amp;TEXT(MONTH(tblSiparisler[[#This Row],[SiparisTarihi]]),"00")</f>
        <v>2024-10</v>
      </c>
      <c r="H1366">
        <f>YEAR(tblSiparisler[[#This Row],[SiparisTarihi]])</f>
        <v>2024</v>
      </c>
      <c r="I1366">
        <f>MONTH(tblSiparisler[[#This Row],[SiparisTarihi]])</f>
        <v>10</v>
      </c>
      <c r="J1366" s="18" t="str">
        <f>CHOOSE(tblSiparisler[[#This Row],[AyNo]],"Ocak","Şubat","Mart","Nisan","Mayıs","Haziran","Temmuz","Ağustos","Eylül","Ekim","Kasım","Aralık")</f>
        <v>Ekim</v>
      </c>
    </row>
    <row r="1367" spans="1:10">
      <c r="A1367">
        <v>1366</v>
      </c>
      <c r="B1367">
        <v>688</v>
      </c>
      <c r="C1367" s="4">
        <v>45655</v>
      </c>
      <c r="D1367" t="s">
        <v>1795</v>
      </c>
      <c r="E1367" t="s">
        <v>1793</v>
      </c>
      <c r="F1367" t="s">
        <v>1794</v>
      </c>
      <c r="G1367" t="str">
        <f>YEAR(tblSiparisler[[#This Row],[SiparisTarihi]])&amp;"-"&amp;TEXT(MONTH(tblSiparisler[[#This Row],[SiparisTarihi]]),"00")</f>
        <v>2024-12</v>
      </c>
      <c r="H1367">
        <f>YEAR(tblSiparisler[[#This Row],[SiparisTarihi]])</f>
        <v>2024</v>
      </c>
      <c r="I1367">
        <f>MONTH(tblSiparisler[[#This Row],[SiparisTarihi]])</f>
        <v>12</v>
      </c>
      <c r="J1367" s="18" t="str">
        <f>CHOOSE(tblSiparisler[[#This Row],[AyNo]],"Ocak","Şubat","Mart","Nisan","Mayıs","Haziran","Temmuz","Ağustos","Eylül","Ekim","Kasım","Aralık")</f>
        <v>Aralık</v>
      </c>
    </row>
    <row r="1368" spans="1:10">
      <c r="A1368">
        <v>1367</v>
      </c>
      <c r="B1368">
        <v>235</v>
      </c>
      <c r="C1368" s="4">
        <v>45459</v>
      </c>
      <c r="D1368" t="s">
        <v>1796</v>
      </c>
      <c r="E1368" t="s">
        <v>1793</v>
      </c>
      <c r="F1368" t="s">
        <v>1797</v>
      </c>
      <c r="G1368" t="str">
        <f>YEAR(tblSiparisler[[#This Row],[SiparisTarihi]])&amp;"-"&amp;TEXT(MONTH(tblSiparisler[[#This Row],[SiparisTarihi]]),"00")</f>
        <v>2024-06</v>
      </c>
      <c r="H1368">
        <f>YEAR(tblSiparisler[[#This Row],[SiparisTarihi]])</f>
        <v>2024</v>
      </c>
      <c r="I1368">
        <f>MONTH(tblSiparisler[[#This Row],[SiparisTarihi]])</f>
        <v>6</v>
      </c>
      <c r="J1368" s="18" t="str">
        <f>CHOOSE(tblSiparisler[[#This Row],[AyNo]],"Ocak","Şubat","Mart","Nisan","Mayıs","Haziran","Temmuz","Ağustos","Eylül","Ekim","Kasım","Aralık")</f>
        <v>Haziran</v>
      </c>
    </row>
    <row r="1369" spans="1:10">
      <c r="A1369">
        <v>1368</v>
      </c>
      <c r="B1369">
        <v>502</v>
      </c>
      <c r="C1369" s="4">
        <v>45552</v>
      </c>
      <c r="D1369" t="s">
        <v>1792</v>
      </c>
      <c r="E1369" t="s">
        <v>1793</v>
      </c>
      <c r="F1369" t="s">
        <v>1794</v>
      </c>
      <c r="G1369" t="str">
        <f>YEAR(tblSiparisler[[#This Row],[SiparisTarihi]])&amp;"-"&amp;TEXT(MONTH(tblSiparisler[[#This Row],[SiparisTarihi]]),"00")</f>
        <v>2024-09</v>
      </c>
      <c r="H1369">
        <f>YEAR(tblSiparisler[[#This Row],[SiparisTarihi]])</f>
        <v>2024</v>
      </c>
      <c r="I1369">
        <f>MONTH(tblSiparisler[[#This Row],[SiparisTarihi]])</f>
        <v>9</v>
      </c>
      <c r="J1369" s="18" t="str">
        <f>CHOOSE(tblSiparisler[[#This Row],[AyNo]],"Ocak","Şubat","Mart","Nisan","Mayıs","Haziran","Temmuz","Ağustos","Eylül","Ekim","Kasım","Aralık")</f>
        <v>Eylül</v>
      </c>
    </row>
    <row r="1370" spans="1:10">
      <c r="A1370">
        <v>1369</v>
      </c>
      <c r="B1370">
        <v>673</v>
      </c>
      <c r="C1370" s="4">
        <v>46018</v>
      </c>
      <c r="D1370" t="s">
        <v>1792</v>
      </c>
      <c r="E1370" t="s">
        <v>1793</v>
      </c>
      <c r="F1370" t="s">
        <v>1797</v>
      </c>
      <c r="G1370" t="str">
        <f>YEAR(tblSiparisler[[#This Row],[SiparisTarihi]])&amp;"-"&amp;TEXT(MONTH(tblSiparisler[[#This Row],[SiparisTarihi]]),"00")</f>
        <v>2025-12</v>
      </c>
      <c r="H1370">
        <f>YEAR(tblSiparisler[[#This Row],[SiparisTarihi]])</f>
        <v>2025</v>
      </c>
      <c r="I1370">
        <f>MONTH(tblSiparisler[[#This Row],[SiparisTarihi]])</f>
        <v>12</v>
      </c>
      <c r="J1370" s="18" t="str">
        <f>CHOOSE(tblSiparisler[[#This Row],[AyNo]],"Ocak","Şubat","Mart","Nisan","Mayıs","Haziran","Temmuz","Ağustos","Eylül","Ekim","Kasım","Aralık")</f>
        <v>Aralık</v>
      </c>
    </row>
    <row r="1371" spans="1:10">
      <c r="A1371">
        <v>1370</v>
      </c>
      <c r="B1371">
        <v>485</v>
      </c>
      <c r="C1371" s="4">
        <v>45726</v>
      </c>
      <c r="D1371" t="s">
        <v>1792</v>
      </c>
      <c r="E1371" t="s">
        <v>1793</v>
      </c>
      <c r="F1371" t="s">
        <v>1797</v>
      </c>
      <c r="G1371" t="str">
        <f>YEAR(tblSiparisler[[#This Row],[SiparisTarihi]])&amp;"-"&amp;TEXT(MONTH(tblSiparisler[[#This Row],[SiparisTarihi]]),"00")</f>
        <v>2025-03</v>
      </c>
      <c r="H1371">
        <f>YEAR(tblSiparisler[[#This Row],[SiparisTarihi]])</f>
        <v>2025</v>
      </c>
      <c r="I1371">
        <f>MONTH(tblSiparisler[[#This Row],[SiparisTarihi]])</f>
        <v>3</v>
      </c>
      <c r="J1371" s="18" t="str">
        <f>CHOOSE(tblSiparisler[[#This Row],[AyNo]],"Ocak","Şubat","Mart","Nisan","Mayıs","Haziran","Temmuz","Ağustos","Eylül","Ekim","Kasım","Aralık")</f>
        <v>Mart</v>
      </c>
    </row>
    <row r="1372" spans="1:10">
      <c r="A1372">
        <v>1371</v>
      </c>
      <c r="B1372">
        <v>441</v>
      </c>
      <c r="C1372" s="4">
        <v>45953</v>
      </c>
      <c r="D1372" t="s">
        <v>1801</v>
      </c>
      <c r="E1372" t="s">
        <v>1793</v>
      </c>
      <c r="F1372" t="s">
        <v>1799</v>
      </c>
      <c r="G1372" t="str">
        <f>YEAR(tblSiparisler[[#This Row],[SiparisTarihi]])&amp;"-"&amp;TEXT(MONTH(tblSiparisler[[#This Row],[SiparisTarihi]]),"00")</f>
        <v>2025-10</v>
      </c>
      <c r="H1372">
        <f>YEAR(tblSiparisler[[#This Row],[SiparisTarihi]])</f>
        <v>2025</v>
      </c>
      <c r="I1372">
        <f>MONTH(tblSiparisler[[#This Row],[SiparisTarihi]])</f>
        <v>10</v>
      </c>
      <c r="J1372" s="18" t="str">
        <f>CHOOSE(tblSiparisler[[#This Row],[AyNo]],"Ocak","Şubat","Mart","Nisan","Mayıs","Haziran","Temmuz","Ağustos","Eylül","Ekim","Kasım","Aralık")</f>
        <v>Ekim</v>
      </c>
    </row>
    <row r="1373" spans="1:10">
      <c r="A1373">
        <v>1372</v>
      </c>
      <c r="B1373">
        <v>559</v>
      </c>
      <c r="C1373" s="4">
        <v>45351</v>
      </c>
      <c r="D1373" t="s">
        <v>1795</v>
      </c>
      <c r="E1373" t="s">
        <v>1793</v>
      </c>
      <c r="F1373" t="s">
        <v>1794</v>
      </c>
      <c r="G1373" t="str">
        <f>YEAR(tblSiparisler[[#This Row],[SiparisTarihi]])&amp;"-"&amp;TEXT(MONTH(tblSiparisler[[#This Row],[SiparisTarihi]]),"00")</f>
        <v>2024-02</v>
      </c>
      <c r="H1373">
        <f>YEAR(tblSiparisler[[#This Row],[SiparisTarihi]])</f>
        <v>2024</v>
      </c>
      <c r="I1373">
        <f>MONTH(tblSiparisler[[#This Row],[SiparisTarihi]])</f>
        <v>2</v>
      </c>
      <c r="J1373" s="18" t="str">
        <f>CHOOSE(tblSiparisler[[#This Row],[AyNo]],"Ocak","Şubat","Mart","Nisan","Mayıs","Haziran","Temmuz","Ağustos","Eylül","Ekim","Kasım","Aralık")</f>
        <v>Şubat</v>
      </c>
    </row>
    <row r="1374" spans="1:10">
      <c r="A1374">
        <v>1373</v>
      </c>
      <c r="B1374">
        <v>224</v>
      </c>
      <c r="C1374" s="4">
        <v>45944</v>
      </c>
      <c r="D1374" t="s">
        <v>1796</v>
      </c>
      <c r="E1374" t="s">
        <v>1802</v>
      </c>
      <c r="F1374" t="s">
        <v>1794</v>
      </c>
      <c r="G1374" t="str">
        <f>YEAR(tblSiparisler[[#This Row],[SiparisTarihi]])&amp;"-"&amp;TEXT(MONTH(tblSiparisler[[#This Row],[SiparisTarihi]]),"00")</f>
        <v>2025-10</v>
      </c>
      <c r="H1374">
        <f>YEAR(tblSiparisler[[#This Row],[SiparisTarihi]])</f>
        <v>2025</v>
      </c>
      <c r="I1374">
        <f>MONTH(tblSiparisler[[#This Row],[SiparisTarihi]])</f>
        <v>10</v>
      </c>
      <c r="J1374" s="18" t="str">
        <f>CHOOSE(tblSiparisler[[#This Row],[AyNo]],"Ocak","Şubat","Mart","Nisan","Mayıs","Haziran","Temmuz","Ağustos","Eylül","Ekim","Kasım","Aralık")</f>
        <v>Ekim</v>
      </c>
    </row>
    <row r="1375" spans="1:10">
      <c r="A1375">
        <v>1374</v>
      </c>
      <c r="B1375">
        <v>742</v>
      </c>
      <c r="C1375" s="4">
        <v>45322</v>
      </c>
      <c r="D1375" t="s">
        <v>1792</v>
      </c>
      <c r="E1375" t="s">
        <v>1793</v>
      </c>
      <c r="F1375" t="s">
        <v>1797</v>
      </c>
      <c r="G1375" t="str">
        <f>YEAR(tblSiparisler[[#This Row],[SiparisTarihi]])&amp;"-"&amp;TEXT(MONTH(tblSiparisler[[#This Row],[SiparisTarihi]]),"00")</f>
        <v>2024-01</v>
      </c>
      <c r="H1375">
        <f>YEAR(tblSiparisler[[#This Row],[SiparisTarihi]])</f>
        <v>2024</v>
      </c>
      <c r="I1375">
        <f>MONTH(tblSiparisler[[#This Row],[SiparisTarihi]])</f>
        <v>1</v>
      </c>
      <c r="J1375" s="18" t="str">
        <f>CHOOSE(tblSiparisler[[#This Row],[AyNo]],"Ocak","Şubat","Mart","Nisan","Mayıs","Haziran","Temmuz","Ağustos","Eylül","Ekim","Kasım","Aralık")</f>
        <v>Ocak</v>
      </c>
    </row>
    <row r="1376" spans="1:10">
      <c r="A1376">
        <v>1375</v>
      </c>
      <c r="B1376">
        <v>243</v>
      </c>
      <c r="C1376" s="4">
        <v>45695</v>
      </c>
      <c r="D1376" t="s">
        <v>1796</v>
      </c>
      <c r="E1376" t="s">
        <v>1793</v>
      </c>
      <c r="F1376" t="s">
        <v>1794</v>
      </c>
      <c r="G1376" t="str">
        <f>YEAR(tblSiparisler[[#This Row],[SiparisTarihi]])&amp;"-"&amp;TEXT(MONTH(tblSiparisler[[#This Row],[SiparisTarihi]]),"00")</f>
        <v>2025-02</v>
      </c>
      <c r="H1376">
        <f>YEAR(tblSiparisler[[#This Row],[SiparisTarihi]])</f>
        <v>2025</v>
      </c>
      <c r="I1376">
        <f>MONTH(tblSiparisler[[#This Row],[SiparisTarihi]])</f>
        <v>2</v>
      </c>
      <c r="J1376" s="18" t="str">
        <f>CHOOSE(tblSiparisler[[#This Row],[AyNo]],"Ocak","Şubat","Mart","Nisan","Mayıs","Haziran","Temmuz","Ağustos","Eylül","Ekim","Kasım","Aralık")</f>
        <v>Şubat</v>
      </c>
    </row>
    <row r="1377" spans="1:10">
      <c r="A1377">
        <v>1376</v>
      </c>
      <c r="B1377">
        <v>277</v>
      </c>
      <c r="C1377" s="4">
        <v>45308</v>
      </c>
      <c r="D1377" t="s">
        <v>1792</v>
      </c>
      <c r="E1377" t="s">
        <v>1800</v>
      </c>
      <c r="F1377" t="s">
        <v>1794</v>
      </c>
      <c r="G1377" t="str">
        <f>YEAR(tblSiparisler[[#This Row],[SiparisTarihi]])&amp;"-"&amp;TEXT(MONTH(tblSiparisler[[#This Row],[SiparisTarihi]]),"00")</f>
        <v>2024-01</v>
      </c>
      <c r="H1377">
        <f>YEAR(tblSiparisler[[#This Row],[SiparisTarihi]])</f>
        <v>2024</v>
      </c>
      <c r="I1377">
        <f>MONTH(tblSiparisler[[#This Row],[SiparisTarihi]])</f>
        <v>1</v>
      </c>
      <c r="J1377" s="18" t="str">
        <f>CHOOSE(tblSiparisler[[#This Row],[AyNo]],"Ocak","Şubat","Mart","Nisan","Mayıs","Haziran","Temmuz","Ağustos","Eylül","Ekim","Kasım","Aralık")</f>
        <v>Ocak</v>
      </c>
    </row>
    <row r="1378" spans="1:10">
      <c r="A1378">
        <v>1377</v>
      </c>
      <c r="B1378">
        <v>228</v>
      </c>
      <c r="C1378" s="4">
        <v>45923</v>
      </c>
      <c r="D1378" t="s">
        <v>1792</v>
      </c>
      <c r="E1378" t="s">
        <v>1793</v>
      </c>
      <c r="F1378" t="s">
        <v>1799</v>
      </c>
      <c r="G1378" t="str">
        <f>YEAR(tblSiparisler[[#This Row],[SiparisTarihi]])&amp;"-"&amp;TEXT(MONTH(tblSiparisler[[#This Row],[SiparisTarihi]]),"00")</f>
        <v>2025-09</v>
      </c>
      <c r="H1378">
        <f>YEAR(tblSiparisler[[#This Row],[SiparisTarihi]])</f>
        <v>2025</v>
      </c>
      <c r="I1378">
        <f>MONTH(tblSiparisler[[#This Row],[SiparisTarihi]])</f>
        <v>9</v>
      </c>
      <c r="J1378" s="18" t="str">
        <f>CHOOSE(tblSiparisler[[#This Row],[AyNo]],"Ocak","Şubat","Mart","Nisan","Mayıs","Haziran","Temmuz","Ağustos","Eylül","Ekim","Kasım","Aralık")</f>
        <v>Eylül</v>
      </c>
    </row>
    <row r="1379" spans="1:10">
      <c r="A1379">
        <v>1378</v>
      </c>
      <c r="B1379">
        <v>238</v>
      </c>
      <c r="C1379" s="4">
        <v>45677</v>
      </c>
      <c r="D1379" t="s">
        <v>1801</v>
      </c>
      <c r="E1379" t="s">
        <v>1793</v>
      </c>
      <c r="F1379" t="s">
        <v>1797</v>
      </c>
      <c r="G1379" t="str">
        <f>YEAR(tblSiparisler[[#This Row],[SiparisTarihi]])&amp;"-"&amp;TEXT(MONTH(tblSiparisler[[#This Row],[SiparisTarihi]]),"00")</f>
        <v>2025-01</v>
      </c>
      <c r="H1379">
        <f>YEAR(tblSiparisler[[#This Row],[SiparisTarihi]])</f>
        <v>2025</v>
      </c>
      <c r="I1379">
        <f>MONTH(tblSiparisler[[#This Row],[SiparisTarihi]])</f>
        <v>1</v>
      </c>
      <c r="J1379" s="18" t="str">
        <f>CHOOSE(tblSiparisler[[#This Row],[AyNo]],"Ocak","Şubat","Mart","Nisan","Mayıs","Haziran","Temmuz","Ağustos","Eylül","Ekim","Kasım","Aralık")</f>
        <v>Ocak</v>
      </c>
    </row>
    <row r="1380" spans="1:10">
      <c r="A1380">
        <v>1379</v>
      </c>
      <c r="B1380">
        <v>490</v>
      </c>
      <c r="C1380" s="4">
        <v>45634</v>
      </c>
      <c r="D1380" t="s">
        <v>1792</v>
      </c>
      <c r="E1380" t="s">
        <v>1793</v>
      </c>
      <c r="F1380" t="s">
        <v>1794</v>
      </c>
      <c r="G1380" t="str">
        <f>YEAR(tblSiparisler[[#This Row],[SiparisTarihi]])&amp;"-"&amp;TEXT(MONTH(tblSiparisler[[#This Row],[SiparisTarihi]]),"00")</f>
        <v>2024-12</v>
      </c>
      <c r="H1380">
        <f>YEAR(tblSiparisler[[#This Row],[SiparisTarihi]])</f>
        <v>2024</v>
      </c>
      <c r="I1380">
        <f>MONTH(tblSiparisler[[#This Row],[SiparisTarihi]])</f>
        <v>12</v>
      </c>
      <c r="J1380" s="18" t="str">
        <f>CHOOSE(tblSiparisler[[#This Row],[AyNo]],"Ocak","Şubat","Mart","Nisan","Mayıs","Haziran","Temmuz","Ağustos","Eylül","Ekim","Kasım","Aralık")</f>
        <v>Aralık</v>
      </c>
    </row>
    <row r="1381" spans="1:10">
      <c r="A1381">
        <v>1380</v>
      </c>
      <c r="B1381">
        <v>772</v>
      </c>
      <c r="C1381" s="4">
        <v>45852</v>
      </c>
      <c r="D1381" t="s">
        <v>1792</v>
      </c>
      <c r="E1381" t="s">
        <v>1802</v>
      </c>
      <c r="F1381" t="s">
        <v>1794</v>
      </c>
      <c r="G1381" t="str">
        <f>YEAR(tblSiparisler[[#This Row],[SiparisTarihi]])&amp;"-"&amp;TEXT(MONTH(tblSiparisler[[#This Row],[SiparisTarihi]]),"00")</f>
        <v>2025-07</v>
      </c>
      <c r="H1381">
        <f>YEAR(tblSiparisler[[#This Row],[SiparisTarihi]])</f>
        <v>2025</v>
      </c>
      <c r="I1381">
        <f>MONTH(tblSiparisler[[#This Row],[SiparisTarihi]])</f>
        <v>7</v>
      </c>
      <c r="J1381" s="18" t="str">
        <f>CHOOSE(tblSiparisler[[#This Row],[AyNo]],"Ocak","Şubat","Mart","Nisan","Mayıs","Haziran","Temmuz","Ağustos","Eylül","Ekim","Kasım","Aralık")</f>
        <v>Temmuz</v>
      </c>
    </row>
    <row r="1382" spans="1:10">
      <c r="A1382">
        <v>1381</v>
      </c>
      <c r="B1382">
        <v>621</v>
      </c>
      <c r="C1382" s="4">
        <v>45569</v>
      </c>
      <c r="D1382" t="s">
        <v>1795</v>
      </c>
      <c r="E1382" t="s">
        <v>1798</v>
      </c>
      <c r="F1382" t="s">
        <v>1797</v>
      </c>
      <c r="G1382" t="str">
        <f>YEAR(tblSiparisler[[#This Row],[SiparisTarihi]])&amp;"-"&amp;TEXT(MONTH(tblSiparisler[[#This Row],[SiparisTarihi]]),"00")</f>
        <v>2024-10</v>
      </c>
      <c r="H1382">
        <f>YEAR(tblSiparisler[[#This Row],[SiparisTarihi]])</f>
        <v>2024</v>
      </c>
      <c r="I1382">
        <f>MONTH(tblSiparisler[[#This Row],[SiparisTarihi]])</f>
        <v>10</v>
      </c>
      <c r="J1382" s="18" t="str">
        <f>CHOOSE(tblSiparisler[[#This Row],[AyNo]],"Ocak","Şubat","Mart","Nisan","Mayıs","Haziran","Temmuz","Ağustos","Eylül","Ekim","Kasım","Aralık")</f>
        <v>Ekim</v>
      </c>
    </row>
    <row r="1383" spans="1:10">
      <c r="A1383">
        <v>1382</v>
      </c>
      <c r="B1383">
        <v>179</v>
      </c>
      <c r="C1383" s="4">
        <v>45550</v>
      </c>
      <c r="D1383" t="s">
        <v>1796</v>
      </c>
      <c r="E1383" t="s">
        <v>1793</v>
      </c>
      <c r="F1383" t="s">
        <v>1794</v>
      </c>
      <c r="G1383" t="str">
        <f>YEAR(tblSiparisler[[#This Row],[SiparisTarihi]])&amp;"-"&amp;TEXT(MONTH(tblSiparisler[[#This Row],[SiparisTarihi]]),"00")</f>
        <v>2024-09</v>
      </c>
      <c r="H1383">
        <f>YEAR(tblSiparisler[[#This Row],[SiparisTarihi]])</f>
        <v>2024</v>
      </c>
      <c r="I1383">
        <f>MONTH(tblSiparisler[[#This Row],[SiparisTarihi]])</f>
        <v>9</v>
      </c>
      <c r="J1383" s="18" t="str">
        <f>CHOOSE(tblSiparisler[[#This Row],[AyNo]],"Ocak","Şubat","Mart","Nisan","Mayıs","Haziran","Temmuz","Ağustos","Eylül","Ekim","Kasım","Aralık")</f>
        <v>Eylül</v>
      </c>
    </row>
    <row r="1384" spans="1:10">
      <c r="A1384">
        <v>1383</v>
      </c>
      <c r="B1384">
        <v>470</v>
      </c>
      <c r="C1384" s="4">
        <v>45830</v>
      </c>
      <c r="D1384" t="s">
        <v>1792</v>
      </c>
      <c r="E1384" t="s">
        <v>1793</v>
      </c>
      <c r="F1384" t="s">
        <v>1797</v>
      </c>
      <c r="G1384" t="str">
        <f>YEAR(tblSiparisler[[#This Row],[SiparisTarihi]])&amp;"-"&amp;TEXT(MONTH(tblSiparisler[[#This Row],[SiparisTarihi]]),"00")</f>
        <v>2025-06</v>
      </c>
      <c r="H1384">
        <f>YEAR(tblSiparisler[[#This Row],[SiparisTarihi]])</f>
        <v>2025</v>
      </c>
      <c r="I1384">
        <f>MONTH(tblSiparisler[[#This Row],[SiparisTarihi]])</f>
        <v>6</v>
      </c>
      <c r="J1384" s="18" t="str">
        <f>CHOOSE(tblSiparisler[[#This Row],[AyNo]],"Ocak","Şubat","Mart","Nisan","Mayıs","Haziran","Temmuz","Ağustos","Eylül","Ekim","Kasım","Aralık")</f>
        <v>Haziran</v>
      </c>
    </row>
    <row r="1385" spans="1:10">
      <c r="A1385">
        <v>1384</v>
      </c>
      <c r="B1385">
        <v>222</v>
      </c>
      <c r="C1385" s="4">
        <v>45743</v>
      </c>
      <c r="D1385" t="s">
        <v>1792</v>
      </c>
      <c r="E1385" t="s">
        <v>1793</v>
      </c>
      <c r="F1385" t="s">
        <v>1797</v>
      </c>
      <c r="G1385" t="str">
        <f>YEAR(tblSiparisler[[#This Row],[SiparisTarihi]])&amp;"-"&amp;TEXT(MONTH(tblSiparisler[[#This Row],[SiparisTarihi]]),"00")</f>
        <v>2025-03</v>
      </c>
      <c r="H1385">
        <f>YEAR(tblSiparisler[[#This Row],[SiparisTarihi]])</f>
        <v>2025</v>
      </c>
      <c r="I1385">
        <f>MONTH(tblSiparisler[[#This Row],[SiparisTarihi]])</f>
        <v>3</v>
      </c>
      <c r="J1385" s="18" t="str">
        <f>CHOOSE(tblSiparisler[[#This Row],[AyNo]],"Ocak","Şubat","Mart","Nisan","Mayıs","Haziran","Temmuz","Ağustos","Eylül","Ekim","Kasım","Aralık")</f>
        <v>Mart</v>
      </c>
    </row>
    <row r="1386" spans="1:10">
      <c r="A1386">
        <v>1385</v>
      </c>
      <c r="B1386">
        <v>75</v>
      </c>
      <c r="C1386" s="4">
        <v>46005</v>
      </c>
      <c r="D1386" t="s">
        <v>1792</v>
      </c>
      <c r="E1386" t="s">
        <v>1802</v>
      </c>
      <c r="F1386" t="s">
        <v>1797</v>
      </c>
      <c r="G1386" t="str">
        <f>YEAR(tblSiparisler[[#This Row],[SiparisTarihi]])&amp;"-"&amp;TEXT(MONTH(tblSiparisler[[#This Row],[SiparisTarihi]]),"00")</f>
        <v>2025-12</v>
      </c>
      <c r="H1386">
        <f>YEAR(tblSiparisler[[#This Row],[SiparisTarihi]])</f>
        <v>2025</v>
      </c>
      <c r="I1386">
        <f>MONTH(tblSiparisler[[#This Row],[SiparisTarihi]])</f>
        <v>12</v>
      </c>
      <c r="J1386" s="18" t="str">
        <f>CHOOSE(tblSiparisler[[#This Row],[AyNo]],"Ocak","Şubat","Mart","Nisan","Mayıs","Haziran","Temmuz","Ağustos","Eylül","Ekim","Kasım","Aralık")</f>
        <v>Aralık</v>
      </c>
    </row>
    <row r="1387" spans="1:10">
      <c r="A1387">
        <v>1386</v>
      </c>
      <c r="B1387">
        <v>341</v>
      </c>
      <c r="C1387" s="4">
        <v>45839</v>
      </c>
      <c r="D1387" t="s">
        <v>1792</v>
      </c>
      <c r="E1387" t="s">
        <v>1793</v>
      </c>
      <c r="F1387" t="s">
        <v>1799</v>
      </c>
      <c r="G1387" t="str">
        <f>YEAR(tblSiparisler[[#This Row],[SiparisTarihi]])&amp;"-"&amp;TEXT(MONTH(tblSiparisler[[#This Row],[SiparisTarihi]]),"00")</f>
        <v>2025-07</v>
      </c>
      <c r="H1387">
        <f>YEAR(tblSiparisler[[#This Row],[SiparisTarihi]])</f>
        <v>2025</v>
      </c>
      <c r="I1387">
        <f>MONTH(tblSiparisler[[#This Row],[SiparisTarihi]])</f>
        <v>7</v>
      </c>
      <c r="J1387" s="18" t="str">
        <f>CHOOSE(tblSiparisler[[#This Row],[AyNo]],"Ocak","Şubat","Mart","Nisan","Mayıs","Haziran","Temmuz","Ağustos","Eylül","Ekim","Kasım","Aralık")</f>
        <v>Temmuz</v>
      </c>
    </row>
    <row r="1388" spans="1:10">
      <c r="A1388">
        <v>1387</v>
      </c>
      <c r="B1388">
        <v>493</v>
      </c>
      <c r="C1388" s="4">
        <v>45707</v>
      </c>
      <c r="D1388" t="s">
        <v>1795</v>
      </c>
      <c r="E1388" t="s">
        <v>1793</v>
      </c>
      <c r="F1388" t="s">
        <v>1797</v>
      </c>
      <c r="G1388" t="str">
        <f>YEAR(tblSiparisler[[#This Row],[SiparisTarihi]])&amp;"-"&amp;TEXT(MONTH(tblSiparisler[[#This Row],[SiparisTarihi]]),"00")</f>
        <v>2025-02</v>
      </c>
      <c r="H1388">
        <f>YEAR(tblSiparisler[[#This Row],[SiparisTarihi]])</f>
        <v>2025</v>
      </c>
      <c r="I1388">
        <f>MONTH(tblSiparisler[[#This Row],[SiparisTarihi]])</f>
        <v>2</v>
      </c>
      <c r="J1388" s="18" t="str">
        <f>CHOOSE(tblSiparisler[[#This Row],[AyNo]],"Ocak","Şubat","Mart","Nisan","Mayıs","Haziran","Temmuz","Ağustos","Eylül","Ekim","Kasım","Aralık")</f>
        <v>Şubat</v>
      </c>
    </row>
    <row r="1389" spans="1:10">
      <c r="A1389">
        <v>1388</v>
      </c>
      <c r="B1389">
        <v>665</v>
      </c>
      <c r="C1389" s="4">
        <v>45438</v>
      </c>
      <c r="D1389" t="s">
        <v>1801</v>
      </c>
      <c r="E1389" t="s">
        <v>1800</v>
      </c>
      <c r="F1389" t="s">
        <v>1794</v>
      </c>
      <c r="G1389" t="str">
        <f>YEAR(tblSiparisler[[#This Row],[SiparisTarihi]])&amp;"-"&amp;TEXT(MONTH(tblSiparisler[[#This Row],[SiparisTarihi]]),"00")</f>
        <v>2024-05</v>
      </c>
      <c r="H1389">
        <f>YEAR(tblSiparisler[[#This Row],[SiparisTarihi]])</f>
        <v>2024</v>
      </c>
      <c r="I1389">
        <f>MONTH(tblSiparisler[[#This Row],[SiparisTarihi]])</f>
        <v>5</v>
      </c>
      <c r="J1389" s="18" t="str">
        <f>CHOOSE(tblSiparisler[[#This Row],[AyNo]],"Ocak","Şubat","Mart","Nisan","Mayıs","Haziran","Temmuz","Ağustos","Eylül","Ekim","Kasım","Aralık")</f>
        <v>Mayıs</v>
      </c>
    </row>
    <row r="1390" spans="1:10">
      <c r="A1390">
        <v>1389</v>
      </c>
      <c r="B1390">
        <v>565</v>
      </c>
      <c r="C1390" s="4">
        <v>45492</v>
      </c>
      <c r="D1390" t="s">
        <v>1792</v>
      </c>
      <c r="E1390" t="s">
        <v>1793</v>
      </c>
      <c r="F1390" t="s">
        <v>1797</v>
      </c>
      <c r="G1390" t="str">
        <f>YEAR(tblSiparisler[[#This Row],[SiparisTarihi]])&amp;"-"&amp;TEXT(MONTH(tblSiparisler[[#This Row],[SiparisTarihi]]),"00")</f>
        <v>2024-07</v>
      </c>
      <c r="H1390">
        <f>YEAR(tblSiparisler[[#This Row],[SiparisTarihi]])</f>
        <v>2024</v>
      </c>
      <c r="I1390">
        <f>MONTH(tblSiparisler[[#This Row],[SiparisTarihi]])</f>
        <v>7</v>
      </c>
      <c r="J1390" s="18" t="str">
        <f>CHOOSE(tblSiparisler[[#This Row],[AyNo]],"Ocak","Şubat","Mart","Nisan","Mayıs","Haziran","Temmuz","Ağustos","Eylül","Ekim","Kasım","Aralık")</f>
        <v>Temmuz</v>
      </c>
    </row>
    <row r="1391" spans="1:10">
      <c r="A1391">
        <v>1390</v>
      </c>
      <c r="B1391">
        <v>752</v>
      </c>
      <c r="C1391" s="4">
        <v>46004</v>
      </c>
      <c r="D1391" t="s">
        <v>1792</v>
      </c>
      <c r="E1391" t="s">
        <v>1793</v>
      </c>
      <c r="F1391" t="s">
        <v>1794</v>
      </c>
      <c r="G1391" t="str">
        <f>YEAR(tblSiparisler[[#This Row],[SiparisTarihi]])&amp;"-"&amp;TEXT(MONTH(tblSiparisler[[#This Row],[SiparisTarihi]]),"00")</f>
        <v>2025-12</v>
      </c>
      <c r="H1391">
        <f>YEAR(tblSiparisler[[#This Row],[SiparisTarihi]])</f>
        <v>2025</v>
      </c>
      <c r="I1391">
        <f>MONTH(tblSiparisler[[#This Row],[SiparisTarihi]])</f>
        <v>12</v>
      </c>
      <c r="J1391" s="18" t="str">
        <f>CHOOSE(tblSiparisler[[#This Row],[AyNo]],"Ocak","Şubat","Mart","Nisan","Mayıs","Haziran","Temmuz","Ağustos","Eylül","Ekim","Kasım","Aralık")</f>
        <v>Aralık</v>
      </c>
    </row>
    <row r="1392" spans="1:10">
      <c r="A1392">
        <v>1391</v>
      </c>
      <c r="B1392">
        <v>315</v>
      </c>
      <c r="C1392" s="4">
        <v>45783</v>
      </c>
      <c r="D1392" t="s">
        <v>1792</v>
      </c>
      <c r="E1392" t="s">
        <v>1793</v>
      </c>
      <c r="F1392" t="s">
        <v>1797</v>
      </c>
      <c r="G1392" t="str">
        <f>YEAR(tblSiparisler[[#This Row],[SiparisTarihi]])&amp;"-"&amp;TEXT(MONTH(tblSiparisler[[#This Row],[SiparisTarihi]]),"00")</f>
        <v>2025-05</v>
      </c>
      <c r="H1392">
        <f>YEAR(tblSiparisler[[#This Row],[SiparisTarihi]])</f>
        <v>2025</v>
      </c>
      <c r="I1392">
        <f>MONTH(tblSiparisler[[#This Row],[SiparisTarihi]])</f>
        <v>5</v>
      </c>
      <c r="J1392" s="18" t="str">
        <f>CHOOSE(tblSiparisler[[#This Row],[AyNo]],"Ocak","Şubat","Mart","Nisan","Mayıs","Haziran","Temmuz","Ağustos","Eylül","Ekim","Kasım","Aralık")</f>
        <v>Mayıs</v>
      </c>
    </row>
    <row r="1393" spans="1:10">
      <c r="A1393">
        <v>1392</v>
      </c>
      <c r="B1393">
        <v>107</v>
      </c>
      <c r="C1393" s="4">
        <v>45430</v>
      </c>
      <c r="D1393" t="s">
        <v>1801</v>
      </c>
      <c r="E1393" t="s">
        <v>1793</v>
      </c>
      <c r="F1393" t="s">
        <v>1797</v>
      </c>
      <c r="G1393" t="str">
        <f>YEAR(tblSiparisler[[#This Row],[SiparisTarihi]])&amp;"-"&amp;TEXT(MONTH(tblSiparisler[[#This Row],[SiparisTarihi]]),"00")</f>
        <v>2024-05</v>
      </c>
      <c r="H1393">
        <f>YEAR(tblSiparisler[[#This Row],[SiparisTarihi]])</f>
        <v>2024</v>
      </c>
      <c r="I1393">
        <f>MONTH(tblSiparisler[[#This Row],[SiparisTarihi]])</f>
        <v>5</v>
      </c>
      <c r="J1393" s="18" t="str">
        <f>CHOOSE(tblSiparisler[[#This Row],[AyNo]],"Ocak","Şubat","Mart","Nisan","Mayıs","Haziran","Temmuz","Ağustos","Eylül","Ekim","Kasım","Aralık")</f>
        <v>Mayıs</v>
      </c>
    </row>
    <row r="1394" spans="1:10">
      <c r="A1394">
        <v>1393</v>
      </c>
      <c r="B1394">
        <v>36</v>
      </c>
      <c r="C1394" s="4">
        <v>45678</v>
      </c>
      <c r="D1394" t="s">
        <v>1792</v>
      </c>
      <c r="E1394" t="s">
        <v>1793</v>
      </c>
      <c r="F1394" t="s">
        <v>1799</v>
      </c>
      <c r="G1394" t="str">
        <f>YEAR(tblSiparisler[[#This Row],[SiparisTarihi]])&amp;"-"&amp;TEXT(MONTH(tblSiparisler[[#This Row],[SiparisTarihi]]),"00")</f>
        <v>2025-01</v>
      </c>
      <c r="H1394">
        <f>YEAR(tblSiparisler[[#This Row],[SiparisTarihi]])</f>
        <v>2025</v>
      </c>
      <c r="I1394">
        <f>MONTH(tblSiparisler[[#This Row],[SiparisTarihi]])</f>
        <v>1</v>
      </c>
      <c r="J1394" s="18" t="str">
        <f>CHOOSE(tblSiparisler[[#This Row],[AyNo]],"Ocak","Şubat","Mart","Nisan","Mayıs","Haziran","Temmuz","Ağustos","Eylül","Ekim","Kasım","Aralık")</f>
        <v>Ocak</v>
      </c>
    </row>
    <row r="1395" spans="1:10">
      <c r="A1395">
        <v>1394</v>
      </c>
      <c r="B1395">
        <v>149</v>
      </c>
      <c r="C1395" s="4">
        <v>45949</v>
      </c>
      <c r="D1395" t="s">
        <v>1792</v>
      </c>
      <c r="E1395" t="s">
        <v>1793</v>
      </c>
      <c r="F1395" t="s">
        <v>1797</v>
      </c>
      <c r="G1395" t="str">
        <f>YEAR(tblSiparisler[[#This Row],[SiparisTarihi]])&amp;"-"&amp;TEXT(MONTH(tblSiparisler[[#This Row],[SiparisTarihi]]),"00")</f>
        <v>2025-10</v>
      </c>
      <c r="H1395">
        <f>YEAR(tblSiparisler[[#This Row],[SiparisTarihi]])</f>
        <v>2025</v>
      </c>
      <c r="I1395">
        <f>MONTH(tblSiparisler[[#This Row],[SiparisTarihi]])</f>
        <v>10</v>
      </c>
      <c r="J1395" s="18" t="str">
        <f>CHOOSE(tblSiparisler[[#This Row],[AyNo]],"Ocak","Şubat","Mart","Nisan","Mayıs","Haziran","Temmuz","Ağustos","Eylül","Ekim","Kasım","Aralık")</f>
        <v>Ekim</v>
      </c>
    </row>
    <row r="1396" spans="1:10">
      <c r="A1396">
        <v>1395</v>
      </c>
      <c r="B1396">
        <v>150</v>
      </c>
      <c r="C1396" s="4">
        <v>45470</v>
      </c>
      <c r="D1396" t="s">
        <v>1795</v>
      </c>
      <c r="E1396" t="s">
        <v>1793</v>
      </c>
      <c r="F1396" t="s">
        <v>1794</v>
      </c>
      <c r="G1396" t="str">
        <f>YEAR(tblSiparisler[[#This Row],[SiparisTarihi]])&amp;"-"&amp;TEXT(MONTH(tblSiparisler[[#This Row],[SiparisTarihi]]),"00")</f>
        <v>2024-06</v>
      </c>
      <c r="H1396">
        <f>YEAR(tblSiparisler[[#This Row],[SiparisTarihi]])</f>
        <v>2024</v>
      </c>
      <c r="I1396">
        <f>MONTH(tblSiparisler[[#This Row],[SiparisTarihi]])</f>
        <v>6</v>
      </c>
      <c r="J1396" s="18" t="str">
        <f>CHOOSE(tblSiparisler[[#This Row],[AyNo]],"Ocak","Şubat","Mart","Nisan","Mayıs","Haziran","Temmuz","Ağustos","Eylül","Ekim","Kasım","Aralık")</f>
        <v>Haziran</v>
      </c>
    </row>
    <row r="1397" spans="1:10">
      <c r="A1397">
        <v>1396</v>
      </c>
      <c r="B1397">
        <v>719</v>
      </c>
      <c r="C1397" s="4">
        <v>45540</v>
      </c>
      <c r="D1397" t="s">
        <v>1792</v>
      </c>
      <c r="E1397" t="s">
        <v>1793</v>
      </c>
      <c r="F1397" t="s">
        <v>1794</v>
      </c>
      <c r="G1397" t="str">
        <f>YEAR(tblSiparisler[[#This Row],[SiparisTarihi]])&amp;"-"&amp;TEXT(MONTH(tblSiparisler[[#This Row],[SiparisTarihi]]),"00")</f>
        <v>2024-09</v>
      </c>
      <c r="H1397">
        <f>YEAR(tblSiparisler[[#This Row],[SiparisTarihi]])</f>
        <v>2024</v>
      </c>
      <c r="I1397">
        <f>MONTH(tblSiparisler[[#This Row],[SiparisTarihi]])</f>
        <v>9</v>
      </c>
      <c r="J1397" s="18" t="str">
        <f>CHOOSE(tblSiparisler[[#This Row],[AyNo]],"Ocak","Şubat","Mart","Nisan","Mayıs","Haziran","Temmuz","Ağustos","Eylül","Ekim","Kasım","Aralık")</f>
        <v>Eylül</v>
      </c>
    </row>
    <row r="1398" spans="1:10">
      <c r="A1398">
        <v>1397</v>
      </c>
      <c r="B1398">
        <v>615</v>
      </c>
      <c r="C1398" s="4">
        <v>45634</v>
      </c>
      <c r="D1398" t="s">
        <v>1795</v>
      </c>
      <c r="E1398" t="s">
        <v>1802</v>
      </c>
      <c r="F1398" t="s">
        <v>1799</v>
      </c>
      <c r="G1398" t="str">
        <f>YEAR(tblSiparisler[[#This Row],[SiparisTarihi]])&amp;"-"&amp;TEXT(MONTH(tblSiparisler[[#This Row],[SiparisTarihi]]),"00")</f>
        <v>2024-12</v>
      </c>
      <c r="H1398">
        <f>YEAR(tblSiparisler[[#This Row],[SiparisTarihi]])</f>
        <v>2024</v>
      </c>
      <c r="I1398">
        <f>MONTH(tblSiparisler[[#This Row],[SiparisTarihi]])</f>
        <v>12</v>
      </c>
      <c r="J1398" s="18" t="str">
        <f>CHOOSE(tblSiparisler[[#This Row],[AyNo]],"Ocak","Şubat","Mart","Nisan","Mayıs","Haziran","Temmuz","Ağustos","Eylül","Ekim","Kasım","Aralık")</f>
        <v>Aralık</v>
      </c>
    </row>
    <row r="1399" spans="1:10">
      <c r="A1399">
        <v>1398</v>
      </c>
      <c r="B1399">
        <v>608</v>
      </c>
      <c r="C1399" s="4">
        <v>45691</v>
      </c>
      <c r="D1399" t="s">
        <v>1796</v>
      </c>
      <c r="E1399" t="s">
        <v>1793</v>
      </c>
      <c r="F1399" t="s">
        <v>1797</v>
      </c>
      <c r="G1399" t="str">
        <f>YEAR(tblSiparisler[[#This Row],[SiparisTarihi]])&amp;"-"&amp;TEXT(MONTH(tblSiparisler[[#This Row],[SiparisTarihi]]),"00")</f>
        <v>2025-02</v>
      </c>
      <c r="H1399">
        <f>YEAR(tblSiparisler[[#This Row],[SiparisTarihi]])</f>
        <v>2025</v>
      </c>
      <c r="I1399">
        <f>MONTH(tblSiparisler[[#This Row],[SiparisTarihi]])</f>
        <v>2</v>
      </c>
      <c r="J1399" s="18" t="str">
        <f>CHOOSE(tblSiparisler[[#This Row],[AyNo]],"Ocak","Şubat","Mart","Nisan","Mayıs","Haziran","Temmuz","Ağustos","Eylül","Ekim","Kasım","Aralık")</f>
        <v>Şubat</v>
      </c>
    </row>
    <row r="1400" spans="1:10">
      <c r="A1400">
        <v>1399</v>
      </c>
      <c r="B1400">
        <v>315</v>
      </c>
      <c r="C1400" s="4">
        <v>45887</v>
      </c>
      <c r="D1400" t="s">
        <v>1795</v>
      </c>
      <c r="E1400" t="s">
        <v>1793</v>
      </c>
      <c r="F1400" t="s">
        <v>1799</v>
      </c>
      <c r="G1400" t="str">
        <f>YEAR(tblSiparisler[[#This Row],[SiparisTarihi]])&amp;"-"&amp;TEXT(MONTH(tblSiparisler[[#This Row],[SiparisTarihi]]),"00")</f>
        <v>2025-08</v>
      </c>
      <c r="H1400">
        <f>YEAR(tblSiparisler[[#This Row],[SiparisTarihi]])</f>
        <v>2025</v>
      </c>
      <c r="I1400">
        <f>MONTH(tblSiparisler[[#This Row],[SiparisTarihi]])</f>
        <v>8</v>
      </c>
      <c r="J1400" s="18" t="str">
        <f>CHOOSE(tblSiparisler[[#This Row],[AyNo]],"Ocak","Şubat","Mart","Nisan","Mayıs","Haziran","Temmuz","Ağustos","Eylül","Ekim","Kasım","Aralık")</f>
        <v>Ağustos</v>
      </c>
    </row>
    <row r="1401" spans="1:10">
      <c r="A1401">
        <v>1400</v>
      </c>
      <c r="B1401">
        <v>701</v>
      </c>
      <c r="C1401" s="4">
        <v>45882</v>
      </c>
      <c r="D1401" t="s">
        <v>1792</v>
      </c>
      <c r="E1401" t="s">
        <v>1793</v>
      </c>
      <c r="F1401" t="s">
        <v>1797</v>
      </c>
      <c r="G1401" t="str">
        <f>YEAR(tblSiparisler[[#This Row],[SiparisTarihi]])&amp;"-"&amp;TEXT(MONTH(tblSiparisler[[#This Row],[SiparisTarihi]]),"00")</f>
        <v>2025-08</v>
      </c>
      <c r="H1401">
        <f>YEAR(tblSiparisler[[#This Row],[SiparisTarihi]])</f>
        <v>2025</v>
      </c>
      <c r="I1401">
        <f>MONTH(tblSiparisler[[#This Row],[SiparisTarihi]])</f>
        <v>8</v>
      </c>
      <c r="J1401" s="18" t="str">
        <f>CHOOSE(tblSiparisler[[#This Row],[AyNo]],"Ocak","Şubat","Mart","Nisan","Mayıs","Haziran","Temmuz","Ağustos","Eylül","Ekim","Kasım","Aralık")</f>
        <v>Ağustos</v>
      </c>
    </row>
    <row r="1402" spans="1:10">
      <c r="A1402">
        <v>1401</v>
      </c>
      <c r="B1402">
        <v>737</v>
      </c>
      <c r="C1402" s="4">
        <v>45446</v>
      </c>
      <c r="D1402" t="s">
        <v>1792</v>
      </c>
      <c r="E1402" t="s">
        <v>1793</v>
      </c>
      <c r="F1402" t="s">
        <v>1797</v>
      </c>
      <c r="G1402" t="str">
        <f>YEAR(tblSiparisler[[#This Row],[SiparisTarihi]])&amp;"-"&amp;TEXT(MONTH(tblSiparisler[[#This Row],[SiparisTarihi]]),"00")</f>
        <v>2024-06</v>
      </c>
      <c r="H1402">
        <f>YEAR(tblSiparisler[[#This Row],[SiparisTarihi]])</f>
        <v>2024</v>
      </c>
      <c r="I1402">
        <f>MONTH(tblSiparisler[[#This Row],[SiparisTarihi]])</f>
        <v>6</v>
      </c>
      <c r="J1402" s="18" t="str">
        <f>CHOOSE(tblSiparisler[[#This Row],[AyNo]],"Ocak","Şubat","Mart","Nisan","Mayıs","Haziran","Temmuz","Ağustos","Eylül","Ekim","Kasım","Aralık")</f>
        <v>Haziran</v>
      </c>
    </row>
    <row r="1403" spans="1:10">
      <c r="A1403">
        <v>1402</v>
      </c>
      <c r="B1403">
        <v>166</v>
      </c>
      <c r="C1403" s="4">
        <v>45967</v>
      </c>
      <c r="D1403" t="s">
        <v>1792</v>
      </c>
      <c r="E1403" t="s">
        <v>1793</v>
      </c>
      <c r="F1403" t="s">
        <v>1794</v>
      </c>
      <c r="G1403" t="str">
        <f>YEAR(tblSiparisler[[#This Row],[SiparisTarihi]])&amp;"-"&amp;TEXT(MONTH(tblSiparisler[[#This Row],[SiparisTarihi]]),"00")</f>
        <v>2025-11</v>
      </c>
      <c r="H1403">
        <f>YEAR(tblSiparisler[[#This Row],[SiparisTarihi]])</f>
        <v>2025</v>
      </c>
      <c r="I1403">
        <f>MONTH(tblSiparisler[[#This Row],[SiparisTarihi]])</f>
        <v>11</v>
      </c>
      <c r="J1403" s="18" t="str">
        <f>CHOOSE(tblSiparisler[[#This Row],[AyNo]],"Ocak","Şubat","Mart","Nisan","Mayıs","Haziran","Temmuz","Ağustos","Eylül","Ekim","Kasım","Aralık")</f>
        <v>Kasım</v>
      </c>
    </row>
    <row r="1404" spans="1:10">
      <c r="A1404">
        <v>1403</v>
      </c>
      <c r="B1404">
        <v>584</v>
      </c>
      <c r="C1404" s="4">
        <v>45442</v>
      </c>
      <c r="D1404" t="s">
        <v>1792</v>
      </c>
      <c r="E1404" t="s">
        <v>1793</v>
      </c>
      <c r="F1404" t="s">
        <v>1794</v>
      </c>
      <c r="G1404" t="str">
        <f>YEAR(tblSiparisler[[#This Row],[SiparisTarihi]])&amp;"-"&amp;TEXT(MONTH(tblSiparisler[[#This Row],[SiparisTarihi]]),"00")</f>
        <v>2024-05</v>
      </c>
      <c r="H1404">
        <f>YEAR(tblSiparisler[[#This Row],[SiparisTarihi]])</f>
        <v>2024</v>
      </c>
      <c r="I1404">
        <f>MONTH(tblSiparisler[[#This Row],[SiparisTarihi]])</f>
        <v>5</v>
      </c>
      <c r="J1404" s="18" t="str">
        <f>CHOOSE(tblSiparisler[[#This Row],[AyNo]],"Ocak","Şubat","Mart","Nisan","Mayıs","Haziran","Temmuz","Ağustos","Eylül","Ekim","Kasım","Aralık")</f>
        <v>Mayıs</v>
      </c>
    </row>
    <row r="1405" spans="1:10">
      <c r="A1405">
        <v>1404</v>
      </c>
      <c r="B1405">
        <v>397</v>
      </c>
      <c r="C1405" s="4">
        <v>45395</v>
      </c>
      <c r="D1405" t="s">
        <v>1792</v>
      </c>
      <c r="E1405" t="s">
        <v>1793</v>
      </c>
      <c r="F1405" t="s">
        <v>1794</v>
      </c>
      <c r="G1405" t="str">
        <f>YEAR(tblSiparisler[[#This Row],[SiparisTarihi]])&amp;"-"&amp;TEXT(MONTH(tblSiparisler[[#This Row],[SiparisTarihi]]),"00")</f>
        <v>2024-04</v>
      </c>
      <c r="H1405">
        <f>YEAR(tblSiparisler[[#This Row],[SiparisTarihi]])</f>
        <v>2024</v>
      </c>
      <c r="I1405">
        <f>MONTH(tblSiparisler[[#This Row],[SiparisTarihi]])</f>
        <v>4</v>
      </c>
      <c r="J1405" s="18" t="str">
        <f>CHOOSE(tblSiparisler[[#This Row],[AyNo]],"Ocak","Şubat","Mart","Nisan","Mayıs","Haziran","Temmuz","Ağustos","Eylül","Ekim","Kasım","Aralık")</f>
        <v>Nisan</v>
      </c>
    </row>
    <row r="1406" spans="1:10">
      <c r="A1406">
        <v>1405</v>
      </c>
      <c r="B1406">
        <v>615</v>
      </c>
      <c r="C1406" s="4">
        <v>45296</v>
      </c>
      <c r="D1406" t="s">
        <v>1796</v>
      </c>
      <c r="E1406" t="s">
        <v>1793</v>
      </c>
      <c r="F1406" t="s">
        <v>1794</v>
      </c>
      <c r="G1406" t="str">
        <f>YEAR(tblSiparisler[[#This Row],[SiparisTarihi]])&amp;"-"&amp;TEXT(MONTH(tblSiparisler[[#This Row],[SiparisTarihi]]),"00")</f>
        <v>2024-01</v>
      </c>
      <c r="H1406">
        <f>YEAR(tblSiparisler[[#This Row],[SiparisTarihi]])</f>
        <v>2024</v>
      </c>
      <c r="I1406">
        <f>MONTH(tblSiparisler[[#This Row],[SiparisTarihi]])</f>
        <v>1</v>
      </c>
      <c r="J1406" s="18" t="str">
        <f>CHOOSE(tblSiparisler[[#This Row],[AyNo]],"Ocak","Şubat","Mart","Nisan","Mayıs","Haziran","Temmuz","Ağustos","Eylül","Ekim","Kasım","Aralık")</f>
        <v>Ocak</v>
      </c>
    </row>
    <row r="1407" spans="1:10">
      <c r="A1407">
        <v>1406</v>
      </c>
      <c r="B1407">
        <v>473</v>
      </c>
      <c r="C1407" s="4">
        <v>45596</v>
      </c>
      <c r="D1407" t="s">
        <v>1795</v>
      </c>
      <c r="E1407" t="s">
        <v>1793</v>
      </c>
      <c r="F1407" t="s">
        <v>1797</v>
      </c>
      <c r="G1407" t="str">
        <f>YEAR(tblSiparisler[[#This Row],[SiparisTarihi]])&amp;"-"&amp;TEXT(MONTH(tblSiparisler[[#This Row],[SiparisTarihi]]),"00")</f>
        <v>2024-10</v>
      </c>
      <c r="H1407">
        <f>YEAR(tblSiparisler[[#This Row],[SiparisTarihi]])</f>
        <v>2024</v>
      </c>
      <c r="I1407">
        <f>MONTH(tblSiparisler[[#This Row],[SiparisTarihi]])</f>
        <v>10</v>
      </c>
      <c r="J1407" s="18" t="str">
        <f>CHOOSE(tblSiparisler[[#This Row],[AyNo]],"Ocak","Şubat","Mart","Nisan","Mayıs","Haziran","Temmuz","Ağustos","Eylül","Ekim","Kasım","Aralık")</f>
        <v>Ekim</v>
      </c>
    </row>
    <row r="1408" spans="1:10">
      <c r="A1408">
        <v>1407</v>
      </c>
      <c r="B1408">
        <v>317</v>
      </c>
      <c r="C1408" s="4">
        <v>45487</v>
      </c>
      <c r="D1408" t="s">
        <v>1795</v>
      </c>
      <c r="E1408" t="s">
        <v>1793</v>
      </c>
      <c r="F1408" t="s">
        <v>1794</v>
      </c>
      <c r="G1408" t="str">
        <f>YEAR(tblSiparisler[[#This Row],[SiparisTarihi]])&amp;"-"&amp;TEXT(MONTH(tblSiparisler[[#This Row],[SiparisTarihi]]),"00")</f>
        <v>2024-07</v>
      </c>
      <c r="H1408">
        <f>YEAR(tblSiparisler[[#This Row],[SiparisTarihi]])</f>
        <v>2024</v>
      </c>
      <c r="I1408">
        <f>MONTH(tblSiparisler[[#This Row],[SiparisTarihi]])</f>
        <v>7</v>
      </c>
      <c r="J1408" s="18" t="str">
        <f>CHOOSE(tblSiparisler[[#This Row],[AyNo]],"Ocak","Şubat","Mart","Nisan","Mayıs","Haziran","Temmuz","Ağustos","Eylül","Ekim","Kasım","Aralık")</f>
        <v>Temmuz</v>
      </c>
    </row>
    <row r="1409" spans="1:10">
      <c r="A1409">
        <v>1408</v>
      </c>
      <c r="B1409">
        <v>60</v>
      </c>
      <c r="C1409" s="4">
        <v>45975</v>
      </c>
      <c r="D1409" t="s">
        <v>1792</v>
      </c>
      <c r="E1409" t="s">
        <v>1793</v>
      </c>
      <c r="F1409" t="s">
        <v>1794</v>
      </c>
      <c r="G1409" t="str">
        <f>YEAR(tblSiparisler[[#This Row],[SiparisTarihi]])&amp;"-"&amp;TEXT(MONTH(tblSiparisler[[#This Row],[SiparisTarihi]]),"00")</f>
        <v>2025-11</v>
      </c>
      <c r="H1409">
        <f>YEAR(tblSiparisler[[#This Row],[SiparisTarihi]])</f>
        <v>2025</v>
      </c>
      <c r="I1409">
        <f>MONTH(tblSiparisler[[#This Row],[SiparisTarihi]])</f>
        <v>11</v>
      </c>
      <c r="J1409" s="18" t="str">
        <f>CHOOSE(tblSiparisler[[#This Row],[AyNo]],"Ocak","Şubat","Mart","Nisan","Mayıs","Haziran","Temmuz","Ağustos","Eylül","Ekim","Kasım","Aralık")</f>
        <v>Kasım</v>
      </c>
    </row>
    <row r="1410" spans="1:10">
      <c r="A1410">
        <v>1409</v>
      </c>
      <c r="B1410">
        <v>792</v>
      </c>
      <c r="C1410" s="4">
        <v>45318</v>
      </c>
      <c r="D1410" t="s">
        <v>1792</v>
      </c>
      <c r="E1410" t="s">
        <v>1798</v>
      </c>
      <c r="F1410" t="s">
        <v>1797</v>
      </c>
      <c r="G1410" t="str">
        <f>YEAR(tblSiparisler[[#This Row],[SiparisTarihi]])&amp;"-"&amp;TEXT(MONTH(tblSiparisler[[#This Row],[SiparisTarihi]]),"00")</f>
        <v>2024-01</v>
      </c>
      <c r="H1410">
        <f>YEAR(tblSiparisler[[#This Row],[SiparisTarihi]])</f>
        <v>2024</v>
      </c>
      <c r="I1410">
        <f>MONTH(tblSiparisler[[#This Row],[SiparisTarihi]])</f>
        <v>1</v>
      </c>
      <c r="J1410" s="18" t="str">
        <f>CHOOSE(tblSiparisler[[#This Row],[AyNo]],"Ocak","Şubat","Mart","Nisan","Mayıs","Haziran","Temmuz","Ağustos","Eylül","Ekim","Kasım","Aralık")</f>
        <v>Ocak</v>
      </c>
    </row>
    <row r="1411" spans="1:10">
      <c r="A1411">
        <v>1410</v>
      </c>
      <c r="B1411">
        <v>134</v>
      </c>
      <c r="C1411" s="4">
        <v>45876</v>
      </c>
      <c r="D1411" t="s">
        <v>1792</v>
      </c>
      <c r="E1411" t="s">
        <v>1793</v>
      </c>
      <c r="F1411" t="s">
        <v>1794</v>
      </c>
      <c r="G1411" t="str">
        <f>YEAR(tblSiparisler[[#This Row],[SiparisTarihi]])&amp;"-"&amp;TEXT(MONTH(tblSiparisler[[#This Row],[SiparisTarihi]]),"00")</f>
        <v>2025-08</v>
      </c>
      <c r="H1411">
        <f>YEAR(tblSiparisler[[#This Row],[SiparisTarihi]])</f>
        <v>2025</v>
      </c>
      <c r="I1411">
        <f>MONTH(tblSiparisler[[#This Row],[SiparisTarihi]])</f>
        <v>8</v>
      </c>
      <c r="J1411" s="18" t="str">
        <f>CHOOSE(tblSiparisler[[#This Row],[AyNo]],"Ocak","Şubat","Mart","Nisan","Mayıs","Haziran","Temmuz","Ağustos","Eylül","Ekim","Kasım","Aralık")</f>
        <v>Ağustos</v>
      </c>
    </row>
    <row r="1412" spans="1:10">
      <c r="A1412">
        <v>1411</v>
      </c>
      <c r="B1412">
        <v>377</v>
      </c>
      <c r="C1412" s="4">
        <v>45973</v>
      </c>
      <c r="D1412" t="s">
        <v>1792</v>
      </c>
      <c r="E1412" t="s">
        <v>1793</v>
      </c>
      <c r="F1412" t="s">
        <v>1794</v>
      </c>
      <c r="G1412" t="str">
        <f>YEAR(tblSiparisler[[#This Row],[SiparisTarihi]])&amp;"-"&amp;TEXT(MONTH(tblSiparisler[[#This Row],[SiparisTarihi]]),"00")</f>
        <v>2025-11</v>
      </c>
      <c r="H1412">
        <f>YEAR(tblSiparisler[[#This Row],[SiparisTarihi]])</f>
        <v>2025</v>
      </c>
      <c r="I1412">
        <f>MONTH(tblSiparisler[[#This Row],[SiparisTarihi]])</f>
        <v>11</v>
      </c>
      <c r="J1412" s="18" t="str">
        <f>CHOOSE(tblSiparisler[[#This Row],[AyNo]],"Ocak","Şubat","Mart","Nisan","Mayıs","Haziran","Temmuz","Ağustos","Eylül","Ekim","Kasım","Aralık")</f>
        <v>Kasım</v>
      </c>
    </row>
    <row r="1413" spans="1:10">
      <c r="A1413">
        <v>1412</v>
      </c>
      <c r="B1413">
        <v>69</v>
      </c>
      <c r="C1413" s="4">
        <v>45702</v>
      </c>
      <c r="D1413" t="s">
        <v>1792</v>
      </c>
      <c r="E1413" t="s">
        <v>1793</v>
      </c>
      <c r="F1413" t="s">
        <v>1794</v>
      </c>
      <c r="G1413" t="str">
        <f>YEAR(tblSiparisler[[#This Row],[SiparisTarihi]])&amp;"-"&amp;TEXT(MONTH(tblSiparisler[[#This Row],[SiparisTarihi]]),"00")</f>
        <v>2025-02</v>
      </c>
      <c r="H1413">
        <f>YEAR(tblSiparisler[[#This Row],[SiparisTarihi]])</f>
        <v>2025</v>
      </c>
      <c r="I1413">
        <f>MONTH(tblSiparisler[[#This Row],[SiparisTarihi]])</f>
        <v>2</v>
      </c>
      <c r="J1413" s="18" t="str">
        <f>CHOOSE(tblSiparisler[[#This Row],[AyNo]],"Ocak","Şubat","Mart","Nisan","Mayıs","Haziran","Temmuz","Ağustos","Eylül","Ekim","Kasım","Aralık")</f>
        <v>Şubat</v>
      </c>
    </row>
    <row r="1414" spans="1:10">
      <c r="A1414">
        <v>1413</v>
      </c>
      <c r="B1414">
        <v>117</v>
      </c>
      <c r="C1414" s="4">
        <v>45867</v>
      </c>
      <c r="D1414" t="s">
        <v>1801</v>
      </c>
      <c r="E1414" t="s">
        <v>1793</v>
      </c>
      <c r="F1414" t="s">
        <v>1797</v>
      </c>
      <c r="G1414" t="str">
        <f>YEAR(tblSiparisler[[#This Row],[SiparisTarihi]])&amp;"-"&amp;TEXT(MONTH(tblSiparisler[[#This Row],[SiparisTarihi]]),"00")</f>
        <v>2025-07</v>
      </c>
      <c r="H1414">
        <f>YEAR(tblSiparisler[[#This Row],[SiparisTarihi]])</f>
        <v>2025</v>
      </c>
      <c r="I1414">
        <f>MONTH(tblSiparisler[[#This Row],[SiparisTarihi]])</f>
        <v>7</v>
      </c>
      <c r="J1414" s="18" t="str">
        <f>CHOOSE(tblSiparisler[[#This Row],[AyNo]],"Ocak","Şubat","Mart","Nisan","Mayıs","Haziran","Temmuz","Ağustos","Eylül","Ekim","Kasım","Aralık")</f>
        <v>Temmuz</v>
      </c>
    </row>
    <row r="1415" spans="1:10">
      <c r="A1415">
        <v>1414</v>
      </c>
      <c r="B1415">
        <v>695</v>
      </c>
      <c r="C1415" s="4">
        <v>45908</v>
      </c>
      <c r="D1415" t="s">
        <v>1792</v>
      </c>
      <c r="E1415" t="s">
        <v>1793</v>
      </c>
      <c r="F1415" t="s">
        <v>1797</v>
      </c>
      <c r="G1415" t="str">
        <f>YEAR(tblSiparisler[[#This Row],[SiparisTarihi]])&amp;"-"&amp;TEXT(MONTH(tblSiparisler[[#This Row],[SiparisTarihi]]),"00")</f>
        <v>2025-09</v>
      </c>
      <c r="H1415">
        <f>YEAR(tblSiparisler[[#This Row],[SiparisTarihi]])</f>
        <v>2025</v>
      </c>
      <c r="I1415">
        <f>MONTH(tblSiparisler[[#This Row],[SiparisTarihi]])</f>
        <v>9</v>
      </c>
      <c r="J1415" s="18" t="str">
        <f>CHOOSE(tblSiparisler[[#This Row],[AyNo]],"Ocak","Şubat","Mart","Nisan","Mayıs","Haziran","Temmuz","Ağustos","Eylül","Ekim","Kasım","Aralık")</f>
        <v>Eylül</v>
      </c>
    </row>
    <row r="1416" spans="1:10">
      <c r="A1416">
        <v>1415</v>
      </c>
      <c r="B1416">
        <v>378</v>
      </c>
      <c r="C1416" s="4">
        <v>45979</v>
      </c>
      <c r="D1416" t="s">
        <v>1792</v>
      </c>
      <c r="E1416" t="s">
        <v>1800</v>
      </c>
      <c r="F1416" t="s">
        <v>1799</v>
      </c>
      <c r="G1416" t="str">
        <f>YEAR(tblSiparisler[[#This Row],[SiparisTarihi]])&amp;"-"&amp;TEXT(MONTH(tblSiparisler[[#This Row],[SiparisTarihi]]),"00")</f>
        <v>2025-11</v>
      </c>
      <c r="H1416">
        <f>YEAR(tblSiparisler[[#This Row],[SiparisTarihi]])</f>
        <v>2025</v>
      </c>
      <c r="I1416">
        <f>MONTH(tblSiparisler[[#This Row],[SiparisTarihi]])</f>
        <v>11</v>
      </c>
      <c r="J1416" s="18" t="str">
        <f>CHOOSE(tblSiparisler[[#This Row],[AyNo]],"Ocak","Şubat","Mart","Nisan","Mayıs","Haziran","Temmuz","Ağustos","Eylül","Ekim","Kasım","Aralık")</f>
        <v>Kasım</v>
      </c>
    </row>
    <row r="1417" spans="1:10">
      <c r="A1417">
        <v>1416</v>
      </c>
      <c r="B1417">
        <v>380</v>
      </c>
      <c r="C1417" s="4">
        <v>46010</v>
      </c>
      <c r="D1417" t="s">
        <v>1801</v>
      </c>
      <c r="E1417" t="s">
        <v>1793</v>
      </c>
      <c r="F1417" t="s">
        <v>1797</v>
      </c>
      <c r="G1417" t="str">
        <f>YEAR(tblSiparisler[[#This Row],[SiparisTarihi]])&amp;"-"&amp;TEXT(MONTH(tblSiparisler[[#This Row],[SiparisTarihi]]),"00")</f>
        <v>2025-12</v>
      </c>
      <c r="H1417">
        <f>YEAR(tblSiparisler[[#This Row],[SiparisTarihi]])</f>
        <v>2025</v>
      </c>
      <c r="I1417">
        <f>MONTH(tblSiparisler[[#This Row],[SiparisTarihi]])</f>
        <v>12</v>
      </c>
      <c r="J1417" s="18" t="str">
        <f>CHOOSE(tblSiparisler[[#This Row],[AyNo]],"Ocak","Şubat","Mart","Nisan","Mayıs","Haziran","Temmuz","Ağustos","Eylül","Ekim","Kasım","Aralık")</f>
        <v>Aralık</v>
      </c>
    </row>
    <row r="1418" spans="1:10">
      <c r="A1418">
        <v>1417</v>
      </c>
      <c r="B1418">
        <v>414</v>
      </c>
      <c r="C1418" s="4">
        <v>45962</v>
      </c>
      <c r="D1418" t="s">
        <v>1792</v>
      </c>
      <c r="E1418" t="s">
        <v>1793</v>
      </c>
      <c r="F1418" t="s">
        <v>1797</v>
      </c>
      <c r="G1418" t="str">
        <f>YEAR(tblSiparisler[[#This Row],[SiparisTarihi]])&amp;"-"&amp;TEXT(MONTH(tblSiparisler[[#This Row],[SiparisTarihi]]),"00")</f>
        <v>2025-11</v>
      </c>
      <c r="H1418">
        <f>YEAR(tblSiparisler[[#This Row],[SiparisTarihi]])</f>
        <v>2025</v>
      </c>
      <c r="I1418">
        <f>MONTH(tblSiparisler[[#This Row],[SiparisTarihi]])</f>
        <v>11</v>
      </c>
      <c r="J1418" s="18" t="str">
        <f>CHOOSE(tblSiparisler[[#This Row],[AyNo]],"Ocak","Şubat","Mart","Nisan","Mayıs","Haziran","Temmuz","Ağustos","Eylül","Ekim","Kasım","Aralık")</f>
        <v>Kasım</v>
      </c>
    </row>
    <row r="1419" spans="1:10">
      <c r="A1419">
        <v>1418</v>
      </c>
      <c r="B1419">
        <v>773</v>
      </c>
      <c r="C1419" s="4">
        <v>45779</v>
      </c>
      <c r="D1419" t="s">
        <v>1801</v>
      </c>
      <c r="E1419" t="s">
        <v>1793</v>
      </c>
      <c r="F1419" t="s">
        <v>1797</v>
      </c>
      <c r="G1419" t="str">
        <f>YEAR(tblSiparisler[[#This Row],[SiparisTarihi]])&amp;"-"&amp;TEXT(MONTH(tblSiparisler[[#This Row],[SiparisTarihi]]),"00")</f>
        <v>2025-05</v>
      </c>
      <c r="H1419">
        <f>YEAR(tblSiparisler[[#This Row],[SiparisTarihi]])</f>
        <v>2025</v>
      </c>
      <c r="I1419">
        <f>MONTH(tblSiparisler[[#This Row],[SiparisTarihi]])</f>
        <v>5</v>
      </c>
      <c r="J1419" s="18" t="str">
        <f>CHOOSE(tblSiparisler[[#This Row],[AyNo]],"Ocak","Şubat","Mart","Nisan","Mayıs","Haziran","Temmuz","Ağustos","Eylül","Ekim","Kasım","Aralık")</f>
        <v>Mayıs</v>
      </c>
    </row>
    <row r="1420" spans="1:10">
      <c r="A1420">
        <v>1419</v>
      </c>
      <c r="B1420">
        <v>462</v>
      </c>
      <c r="C1420" s="4">
        <v>45585</v>
      </c>
      <c r="D1420" t="s">
        <v>1792</v>
      </c>
      <c r="E1420" t="s">
        <v>1793</v>
      </c>
      <c r="F1420" t="s">
        <v>1797</v>
      </c>
      <c r="G1420" t="str">
        <f>YEAR(tblSiparisler[[#This Row],[SiparisTarihi]])&amp;"-"&amp;TEXT(MONTH(tblSiparisler[[#This Row],[SiparisTarihi]]),"00")</f>
        <v>2024-10</v>
      </c>
      <c r="H1420">
        <f>YEAR(tblSiparisler[[#This Row],[SiparisTarihi]])</f>
        <v>2024</v>
      </c>
      <c r="I1420">
        <f>MONTH(tblSiparisler[[#This Row],[SiparisTarihi]])</f>
        <v>10</v>
      </c>
      <c r="J1420" s="18" t="str">
        <f>CHOOSE(tblSiparisler[[#This Row],[AyNo]],"Ocak","Şubat","Mart","Nisan","Mayıs","Haziran","Temmuz","Ağustos","Eylül","Ekim","Kasım","Aralık")</f>
        <v>Ekim</v>
      </c>
    </row>
    <row r="1421" spans="1:10">
      <c r="A1421">
        <v>1420</v>
      </c>
      <c r="B1421">
        <v>169</v>
      </c>
      <c r="C1421" s="4">
        <v>45344</v>
      </c>
      <c r="D1421" t="s">
        <v>1792</v>
      </c>
      <c r="E1421" t="s">
        <v>1793</v>
      </c>
      <c r="F1421" t="s">
        <v>1799</v>
      </c>
      <c r="G1421" t="str">
        <f>YEAR(tblSiparisler[[#This Row],[SiparisTarihi]])&amp;"-"&amp;TEXT(MONTH(tblSiparisler[[#This Row],[SiparisTarihi]]),"00")</f>
        <v>2024-02</v>
      </c>
      <c r="H1421">
        <f>YEAR(tblSiparisler[[#This Row],[SiparisTarihi]])</f>
        <v>2024</v>
      </c>
      <c r="I1421">
        <f>MONTH(tblSiparisler[[#This Row],[SiparisTarihi]])</f>
        <v>2</v>
      </c>
      <c r="J1421" s="18" t="str">
        <f>CHOOSE(tblSiparisler[[#This Row],[AyNo]],"Ocak","Şubat","Mart","Nisan","Mayıs","Haziran","Temmuz","Ağustos","Eylül","Ekim","Kasım","Aralık")</f>
        <v>Şubat</v>
      </c>
    </row>
    <row r="1422" spans="1:10">
      <c r="A1422">
        <v>1421</v>
      </c>
      <c r="B1422">
        <v>131</v>
      </c>
      <c r="C1422" s="4">
        <v>45622</v>
      </c>
      <c r="D1422" t="s">
        <v>1792</v>
      </c>
      <c r="E1422" t="s">
        <v>1793</v>
      </c>
      <c r="F1422" t="s">
        <v>1794</v>
      </c>
      <c r="G1422" t="str">
        <f>YEAR(tblSiparisler[[#This Row],[SiparisTarihi]])&amp;"-"&amp;TEXT(MONTH(tblSiparisler[[#This Row],[SiparisTarihi]]),"00")</f>
        <v>2024-11</v>
      </c>
      <c r="H1422">
        <f>YEAR(tblSiparisler[[#This Row],[SiparisTarihi]])</f>
        <v>2024</v>
      </c>
      <c r="I1422">
        <f>MONTH(tblSiparisler[[#This Row],[SiparisTarihi]])</f>
        <v>11</v>
      </c>
      <c r="J1422" s="18" t="str">
        <f>CHOOSE(tblSiparisler[[#This Row],[AyNo]],"Ocak","Şubat","Mart","Nisan","Mayıs","Haziran","Temmuz","Ağustos","Eylül","Ekim","Kasım","Aralık")</f>
        <v>Kasım</v>
      </c>
    </row>
    <row r="1423" spans="1:10">
      <c r="A1423">
        <v>1422</v>
      </c>
      <c r="B1423">
        <v>724</v>
      </c>
      <c r="C1423" s="4">
        <v>45728</v>
      </c>
      <c r="D1423" t="s">
        <v>1792</v>
      </c>
      <c r="E1423" t="s">
        <v>1793</v>
      </c>
      <c r="F1423" t="s">
        <v>1794</v>
      </c>
      <c r="G1423" t="str">
        <f>YEAR(tblSiparisler[[#This Row],[SiparisTarihi]])&amp;"-"&amp;TEXT(MONTH(tblSiparisler[[#This Row],[SiparisTarihi]]),"00")</f>
        <v>2025-03</v>
      </c>
      <c r="H1423">
        <f>YEAR(tblSiparisler[[#This Row],[SiparisTarihi]])</f>
        <v>2025</v>
      </c>
      <c r="I1423">
        <f>MONTH(tblSiparisler[[#This Row],[SiparisTarihi]])</f>
        <v>3</v>
      </c>
      <c r="J1423" s="18" t="str">
        <f>CHOOSE(tblSiparisler[[#This Row],[AyNo]],"Ocak","Şubat","Mart","Nisan","Mayıs","Haziran","Temmuz","Ağustos","Eylül","Ekim","Kasım","Aralık")</f>
        <v>Mart</v>
      </c>
    </row>
    <row r="1424" spans="1:10">
      <c r="A1424">
        <v>1423</v>
      </c>
      <c r="B1424">
        <v>144</v>
      </c>
      <c r="C1424" s="4">
        <v>45945</v>
      </c>
      <c r="D1424" t="s">
        <v>1795</v>
      </c>
      <c r="E1424" t="s">
        <v>1793</v>
      </c>
      <c r="F1424" t="s">
        <v>1797</v>
      </c>
      <c r="G1424" t="str">
        <f>YEAR(tblSiparisler[[#This Row],[SiparisTarihi]])&amp;"-"&amp;TEXT(MONTH(tblSiparisler[[#This Row],[SiparisTarihi]]),"00")</f>
        <v>2025-10</v>
      </c>
      <c r="H1424">
        <f>YEAR(tblSiparisler[[#This Row],[SiparisTarihi]])</f>
        <v>2025</v>
      </c>
      <c r="I1424">
        <f>MONTH(tblSiparisler[[#This Row],[SiparisTarihi]])</f>
        <v>10</v>
      </c>
      <c r="J1424" s="18" t="str">
        <f>CHOOSE(tblSiparisler[[#This Row],[AyNo]],"Ocak","Şubat","Mart","Nisan","Mayıs","Haziran","Temmuz","Ağustos","Eylül","Ekim","Kasım","Aralık")</f>
        <v>Ekim</v>
      </c>
    </row>
    <row r="1425" spans="1:10">
      <c r="A1425">
        <v>1424</v>
      </c>
      <c r="B1425">
        <v>693</v>
      </c>
      <c r="C1425" s="4">
        <v>45779</v>
      </c>
      <c r="D1425" t="s">
        <v>1792</v>
      </c>
      <c r="E1425" t="s">
        <v>1793</v>
      </c>
      <c r="F1425" t="s">
        <v>1797</v>
      </c>
      <c r="G1425" t="str">
        <f>YEAR(tblSiparisler[[#This Row],[SiparisTarihi]])&amp;"-"&amp;TEXT(MONTH(tblSiparisler[[#This Row],[SiparisTarihi]]),"00")</f>
        <v>2025-05</v>
      </c>
      <c r="H1425">
        <f>YEAR(tblSiparisler[[#This Row],[SiparisTarihi]])</f>
        <v>2025</v>
      </c>
      <c r="I1425">
        <f>MONTH(tblSiparisler[[#This Row],[SiparisTarihi]])</f>
        <v>5</v>
      </c>
      <c r="J1425" s="18" t="str">
        <f>CHOOSE(tblSiparisler[[#This Row],[AyNo]],"Ocak","Şubat","Mart","Nisan","Mayıs","Haziran","Temmuz","Ağustos","Eylül","Ekim","Kasım","Aralık")</f>
        <v>Mayıs</v>
      </c>
    </row>
    <row r="1426" spans="1:10">
      <c r="A1426">
        <v>1425</v>
      </c>
      <c r="B1426">
        <v>478</v>
      </c>
      <c r="C1426" s="4">
        <v>45980</v>
      </c>
      <c r="D1426" t="s">
        <v>1792</v>
      </c>
      <c r="E1426" t="s">
        <v>1802</v>
      </c>
      <c r="F1426" t="s">
        <v>1794</v>
      </c>
      <c r="G1426" t="str">
        <f>YEAR(tblSiparisler[[#This Row],[SiparisTarihi]])&amp;"-"&amp;TEXT(MONTH(tblSiparisler[[#This Row],[SiparisTarihi]]),"00")</f>
        <v>2025-11</v>
      </c>
      <c r="H1426">
        <f>YEAR(tblSiparisler[[#This Row],[SiparisTarihi]])</f>
        <v>2025</v>
      </c>
      <c r="I1426">
        <f>MONTH(tblSiparisler[[#This Row],[SiparisTarihi]])</f>
        <v>11</v>
      </c>
      <c r="J1426" s="18" t="str">
        <f>CHOOSE(tblSiparisler[[#This Row],[AyNo]],"Ocak","Şubat","Mart","Nisan","Mayıs","Haziran","Temmuz","Ağustos","Eylül","Ekim","Kasım","Aralık")</f>
        <v>Kasım</v>
      </c>
    </row>
    <row r="1427" spans="1:10">
      <c r="A1427">
        <v>1426</v>
      </c>
      <c r="B1427">
        <v>526</v>
      </c>
      <c r="C1427" s="4">
        <v>45435</v>
      </c>
      <c r="D1427" t="s">
        <v>1792</v>
      </c>
      <c r="E1427" t="s">
        <v>1793</v>
      </c>
      <c r="F1427" t="s">
        <v>1797</v>
      </c>
      <c r="G1427" t="str">
        <f>YEAR(tblSiparisler[[#This Row],[SiparisTarihi]])&amp;"-"&amp;TEXT(MONTH(tblSiparisler[[#This Row],[SiparisTarihi]]),"00")</f>
        <v>2024-05</v>
      </c>
      <c r="H1427">
        <f>YEAR(tblSiparisler[[#This Row],[SiparisTarihi]])</f>
        <v>2024</v>
      </c>
      <c r="I1427">
        <f>MONTH(tblSiparisler[[#This Row],[SiparisTarihi]])</f>
        <v>5</v>
      </c>
      <c r="J1427" s="18" t="str">
        <f>CHOOSE(tblSiparisler[[#This Row],[AyNo]],"Ocak","Şubat","Mart","Nisan","Mayıs","Haziran","Temmuz","Ağustos","Eylül","Ekim","Kasım","Aralık")</f>
        <v>Mayıs</v>
      </c>
    </row>
    <row r="1428" spans="1:10">
      <c r="A1428">
        <v>1427</v>
      </c>
      <c r="B1428">
        <v>475</v>
      </c>
      <c r="C1428" s="4">
        <v>45324</v>
      </c>
      <c r="D1428" t="s">
        <v>1792</v>
      </c>
      <c r="E1428" t="s">
        <v>1793</v>
      </c>
      <c r="F1428" t="s">
        <v>1794</v>
      </c>
      <c r="G1428" t="str">
        <f>YEAR(tblSiparisler[[#This Row],[SiparisTarihi]])&amp;"-"&amp;TEXT(MONTH(tblSiparisler[[#This Row],[SiparisTarihi]]),"00")</f>
        <v>2024-02</v>
      </c>
      <c r="H1428">
        <f>YEAR(tblSiparisler[[#This Row],[SiparisTarihi]])</f>
        <v>2024</v>
      </c>
      <c r="I1428">
        <f>MONTH(tblSiparisler[[#This Row],[SiparisTarihi]])</f>
        <v>2</v>
      </c>
      <c r="J1428" s="18" t="str">
        <f>CHOOSE(tblSiparisler[[#This Row],[AyNo]],"Ocak","Şubat","Mart","Nisan","Mayıs","Haziran","Temmuz","Ağustos","Eylül","Ekim","Kasım","Aralık")</f>
        <v>Şubat</v>
      </c>
    </row>
    <row r="1429" spans="1:10">
      <c r="A1429">
        <v>1428</v>
      </c>
      <c r="B1429">
        <v>531</v>
      </c>
      <c r="C1429" s="4">
        <v>45613</v>
      </c>
      <c r="D1429" t="s">
        <v>1792</v>
      </c>
      <c r="E1429" t="s">
        <v>1802</v>
      </c>
      <c r="F1429" t="s">
        <v>1799</v>
      </c>
      <c r="G1429" t="str">
        <f>YEAR(tblSiparisler[[#This Row],[SiparisTarihi]])&amp;"-"&amp;TEXT(MONTH(tblSiparisler[[#This Row],[SiparisTarihi]]),"00")</f>
        <v>2024-11</v>
      </c>
      <c r="H1429">
        <f>YEAR(tblSiparisler[[#This Row],[SiparisTarihi]])</f>
        <v>2024</v>
      </c>
      <c r="I1429">
        <f>MONTH(tblSiparisler[[#This Row],[SiparisTarihi]])</f>
        <v>11</v>
      </c>
      <c r="J1429" s="18" t="str">
        <f>CHOOSE(tblSiparisler[[#This Row],[AyNo]],"Ocak","Şubat","Mart","Nisan","Mayıs","Haziran","Temmuz","Ağustos","Eylül","Ekim","Kasım","Aralık")</f>
        <v>Kasım</v>
      </c>
    </row>
    <row r="1430" spans="1:10">
      <c r="A1430">
        <v>1429</v>
      </c>
      <c r="B1430">
        <v>182</v>
      </c>
      <c r="C1430" s="4">
        <v>45422</v>
      </c>
      <c r="D1430" t="s">
        <v>1796</v>
      </c>
      <c r="E1430" t="s">
        <v>1793</v>
      </c>
      <c r="F1430" t="s">
        <v>1797</v>
      </c>
      <c r="G1430" t="str">
        <f>YEAR(tblSiparisler[[#This Row],[SiparisTarihi]])&amp;"-"&amp;TEXT(MONTH(tblSiparisler[[#This Row],[SiparisTarihi]]),"00")</f>
        <v>2024-05</v>
      </c>
      <c r="H1430">
        <f>YEAR(tblSiparisler[[#This Row],[SiparisTarihi]])</f>
        <v>2024</v>
      </c>
      <c r="I1430">
        <f>MONTH(tblSiparisler[[#This Row],[SiparisTarihi]])</f>
        <v>5</v>
      </c>
      <c r="J1430" s="18" t="str">
        <f>CHOOSE(tblSiparisler[[#This Row],[AyNo]],"Ocak","Şubat","Mart","Nisan","Mayıs","Haziran","Temmuz","Ağustos","Eylül","Ekim","Kasım","Aralık")</f>
        <v>Mayıs</v>
      </c>
    </row>
    <row r="1431" spans="1:10">
      <c r="A1431">
        <v>1430</v>
      </c>
      <c r="B1431">
        <v>72</v>
      </c>
      <c r="C1431" s="4">
        <v>45963</v>
      </c>
      <c r="D1431" t="s">
        <v>1792</v>
      </c>
      <c r="E1431" t="s">
        <v>1793</v>
      </c>
      <c r="F1431" t="s">
        <v>1797</v>
      </c>
      <c r="G1431" t="str">
        <f>YEAR(tblSiparisler[[#This Row],[SiparisTarihi]])&amp;"-"&amp;TEXT(MONTH(tblSiparisler[[#This Row],[SiparisTarihi]]),"00")</f>
        <v>2025-11</v>
      </c>
      <c r="H1431">
        <f>YEAR(tblSiparisler[[#This Row],[SiparisTarihi]])</f>
        <v>2025</v>
      </c>
      <c r="I1431">
        <f>MONTH(tblSiparisler[[#This Row],[SiparisTarihi]])</f>
        <v>11</v>
      </c>
      <c r="J1431" s="18" t="str">
        <f>CHOOSE(tblSiparisler[[#This Row],[AyNo]],"Ocak","Şubat","Mart","Nisan","Mayıs","Haziran","Temmuz","Ağustos","Eylül","Ekim","Kasım","Aralık")</f>
        <v>Kasım</v>
      </c>
    </row>
    <row r="1432" spans="1:10">
      <c r="A1432">
        <v>1431</v>
      </c>
      <c r="B1432">
        <v>172</v>
      </c>
      <c r="C1432" s="4">
        <v>45686</v>
      </c>
      <c r="D1432" t="s">
        <v>1792</v>
      </c>
      <c r="E1432" t="s">
        <v>1793</v>
      </c>
      <c r="F1432" t="s">
        <v>1799</v>
      </c>
      <c r="G1432" t="str">
        <f>YEAR(tblSiparisler[[#This Row],[SiparisTarihi]])&amp;"-"&amp;TEXT(MONTH(tblSiparisler[[#This Row],[SiparisTarihi]]),"00")</f>
        <v>2025-01</v>
      </c>
      <c r="H1432">
        <f>YEAR(tblSiparisler[[#This Row],[SiparisTarihi]])</f>
        <v>2025</v>
      </c>
      <c r="I1432">
        <f>MONTH(tblSiparisler[[#This Row],[SiparisTarihi]])</f>
        <v>1</v>
      </c>
      <c r="J1432" s="18" t="str">
        <f>CHOOSE(tblSiparisler[[#This Row],[AyNo]],"Ocak","Şubat","Mart","Nisan","Mayıs","Haziran","Temmuz","Ağustos","Eylül","Ekim","Kasım","Aralık")</f>
        <v>Ocak</v>
      </c>
    </row>
    <row r="1433" spans="1:10">
      <c r="A1433">
        <v>1432</v>
      </c>
      <c r="B1433">
        <v>655</v>
      </c>
      <c r="C1433" s="4">
        <v>45927</v>
      </c>
      <c r="D1433" t="s">
        <v>1795</v>
      </c>
      <c r="E1433" t="s">
        <v>1793</v>
      </c>
      <c r="F1433" t="s">
        <v>1797</v>
      </c>
      <c r="G1433" t="str">
        <f>YEAR(tblSiparisler[[#This Row],[SiparisTarihi]])&amp;"-"&amp;TEXT(MONTH(tblSiparisler[[#This Row],[SiparisTarihi]]),"00")</f>
        <v>2025-09</v>
      </c>
      <c r="H1433">
        <f>YEAR(tblSiparisler[[#This Row],[SiparisTarihi]])</f>
        <v>2025</v>
      </c>
      <c r="I1433">
        <f>MONTH(tblSiparisler[[#This Row],[SiparisTarihi]])</f>
        <v>9</v>
      </c>
      <c r="J1433" s="18" t="str">
        <f>CHOOSE(tblSiparisler[[#This Row],[AyNo]],"Ocak","Şubat","Mart","Nisan","Mayıs","Haziran","Temmuz","Ağustos","Eylül","Ekim","Kasım","Aralık")</f>
        <v>Eylül</v>
      </c>
    </row>
    <row r="1434" spans="1:10">
      <c r="A1434">
        <v>1433</v>
      </c>
      <c r="B1434">
        <v>461</v>
      </c>
      <c r="C1434" s="4">
        <v>45292</v>
      </c>
      <c r="D1434" t="s">
        <v>1801</v>
      </c>
      <c r="E1434" t="s">
        <v>1793</v>
      </c>
      <c r="F1434" t="s">
        <v>1797</v>
      </c>
      <c r="G1434" t="str">
        <f>YEAR(tblSiparisler[[#This Row],[SiparisTarihi]])&amp;"-"&amp;TEXT(MONTH(tblSiparisler[[#This Row],[SiparisTarihi]]),"00")</f>
        <v>2024-01</v>
      </c>
      <c r="H1434">
        <f>YEAR(tblSiparisler[[#This Row],[SiparisTarihi]])</f>
        <v>2024</v>
      </c>
      <c r="I1434">
        <f>MONTH(tblSiparisler[[#This Row],[SiparisTarihi]])</f>
        <v>1</v>
      </c>
      <c r="J1434" s="18" t="str">
        <f>CHOOSE(tblSiparisler[[#This Row],[AyNo]],"Ocak","Şubat","Mart","Nisan","Mayıs","Haziran","Temmuz","Ağustos","Eylül","Ekim","Kasım","Aralık")</f>
        <v>Ocak</v>
      </c>
    </row>
    <row r="1435" spans="1:10">
      <c r="A1435">
        <v>1434</v>
      </c>
      <c r="B1435">
        <v>36</v>
      </c>
      <c r="C1435" s="4">
        <v>45631</v>
      </c>
      <c r="D1435" t="s">
        <v>1792</v>
      </c>
      <c r="E1435" t="s">
        <v>1793</v>
      </c>
      <c r="F1435" t="s">
        <v>1794</v>
      </c>
      <c r="G1435" t="str">
        <f>YEAR(tblSiparisler[[#This Row],[SiparisTarihi]])&amp;"-"&amp;TEXT(MONTH(tblSiparisler[[#This Row],[SiparisTarihi]]),"00")</f>
        <v>2024-12</v>
      </c>
      <c r="H1435">
        <f>YEAR(tblSiparisler[[#This Row],[SiparisTarihi]])</f>
        <v>2024</v>
      </c>
      <c r="I1435">
        <f>MONTH(tblSiparisler[[#This Row],[SiparisTarihi]])</f>
        <v>12</v>
      </c>
      <c r="J1435" s="18" t="str">
        <f>CHOOSE(tblSiparisler[[#This Row],[AyNo]],"Ocak","Şubat","Mart","Nisan","Mayıs","Haziran","Temmuz","Ağustos","Eylül","Ekim","Kasım","Aralık")</f>
        <v>Aralık</v>
      </c>
    </row>
    <row r="1436" spans="1:10">
      <c r="A1436">
        <v>1435</v>
      </c>
      <c r="B1436">
        <v>351</v>
      </c>
      <c r="C1436" s="4">
        <v>45387</v>
      </c>
      <c r="D1436" t="s">
        <v>1796</v>
      </c>
      <c r="E1436" t="s">
        <v>1793</v>
      </c>
      <c r="F1436" t="s">
        <v>1794</v>
      </c>
      <c r="G1436" t="str">
        <f>YEAR(tblSiparisler[[#This Row],[SiparisTarihi]])&amp;"-"&amp;TEXT(MONTH(tblSiparisler[[#This Row],[SiparisTarihi]]),"00")</f>
        <v>2024-04</v>
      </c>
      <c r="H1436">
        <f>YEAR(tblSiparisler[[#This Row],[SiparisTarihi]])</f>
        <v>2024</v>
      </c>
      <c r="I1436">
        <f>MONTH(tblSiparisler[[#This Row],[SiparisTarihi]])</f>
        <v>4</v>
      </c>
      <c r="J1436" s="18" t="str">
        <f>CHOOSE(tblSiparisler[[#This Row],[AyNo]],"Ocak","Şubat","Mart","Nisan","Mayıs","Haziran","Temmuz","Ağustos","Eylül","Ekim","Kasım","Aralık")</f>
        <v>Nisan</v>
      </c>
    </row>
    <row r="1437" spans="1:10">
      <c r="A1437">
        <v>1436</v>
      </c>
      <c r="B1437">
        <v>18</v>
      </c>
      <c r="C1437" s="4">
        <v>45579</v>
      </c>
      <c r="D1437" t="s">
        <v>1792</v>
      </c>
      <c r="E1437" t="s">
        <v>1793</v>
      </c>
      <c r="F1437" t="s">
        <v>1794</v>
      </c>
      <c r="G1437" t="str">
        <f>YEAR(tblSiparisler[[#This Row],[SiparisTarihi]])&amp;"-"&amp;TEXT(MONTH(tblSiparisler[[#This Row],[SiparisTarihi]]),"00")</f>
        <v>2024-10</v>
      </c>
      <c r="H1437">
        <f>YEAR(tblSiparisler[[#This Row],[SiparisTarihi]])</f>
        <v>2024</v>
      </c>
      <c r="I1437">
        <f>MONTH(tblSiparisler[[#This Row],[SiparisTarihi]])</f>
        <v>10</v>
      </c>
      <c r="J1437" s="18" t="str">
        <f>CHOOSE(tblSiparisler[[#This Row],[AyNo]],"Ocak","Şubat","Mart","Nisan","Mayıs","Haziran","Temmuz","Ağustos","Eylül","Ekim","Kasım","Aralık")</f>
        <v>Ekim</v>
      </c>
    </row>
    <row r="1438" spans="1:10">
      <c r="A1438">
        <v>1437</v>
      </c>
      <c r="B1438">
        <v>614</v>
      </c>
      <c r="C1438" s="4">
        <v>45802</v>
      </c>
      <c r="D1438" t="s">
        <v>1801</v>
      </c>
      <c r="E1438" t="s">
        <v>1793</v>
      </c>
      <c r="F1438" t="s">
        <v>1794</v>
      </c>
      <c r="G1438" t="str">
        <f>YEAR(tblSiparisler[[#This Row],[SiparisTarihi]])&amp;"-"&amp;TEXT(MONTH(tblSiparisler[[#This Row],[SiparisTarihi]]),"00")</f>
        <v>2025-05</v>
      </c>
      <c r="H1438">
        <f>YEAR(tblSiparisler[[#This Row],[SiparisTarihi]])</f>
        <v>2025</v>
      </c>
      <c r="I1438">
        <f>MONTH(tblSiparisler[[#This Row],[SiparisTarihi]])</f>
        <v>5</v>
      </c>
      <c r="J1438" s="18" t="str">
        <f>CHOOSE(tblSiparisler[[#This Row],[AyNo]],"Ocak","Şubat","Mart","Nisan","Mayıs","Haziran","Temmuz","Ağustos","Eylül","Ekim","Kasım","Aralık")</f>
        <v>Mayıs</v>
      </c>
    </row>
    <row r="1439" spans="1:10">
      <c r="A1439">
        <v>1438</v>
      </c>
      <c r="B1439">
        <v>239</v>
      </c>
      <c r="C1439" s="4">
        <v>45630</v>
      </c>
      <c r="D1439" t="s">
        <v>1792</v>
      </c>
      <c r="E1439" t="s">
        <v>1798</v>
      </c>
      <c r="F1439" t="s">
        <v>1797</v>
      </c>
      <c r="G1439" t="str">
        <f>YEAR(tblSiparisler[[#This Row],[SiparisTarihi]])&amp;"-"&amp;TEXT(MONTH(tblSiparisler[[#This Row],[SiparisTarihi]]),"00")</f>
        <v>2024-12</v>
      </c>
      <c r="H1439">
        <f>YEAR(tblSiparisler[[#This Row],[SiparisTarihi]])</f>
        <v>2024</v>
      </c>
      <c r="I1439">
        <f>MONTH(tblSiparisler[[#This Row],[SiparisTarihi]])</f>
        <v>12</v>
      </c>
      <c r="J1439" s="18" t="str">
        <f>CHOOSE(tblSiparisler[[#This Row],[AyNo]],"Ocak","Şubat","Mart","Nisan","Mayıs","Haziran","Temmuz","Ağustos","Eylül","Ekim","Kasım","Aralık")</f>
        <v>Aralık</v>
      </c>
    </row>
    <row r="1440" spans="1:10">
      <c r="A1440">
        <v>1439</v>
      </c>
      <c r="B1440">
        <v>468</v>
      </c>
      <c r="C1440" s="4">
        <v>45321</v>
      </c>
      <c r="D1440" t="s">
        <v>1792</v>
      </c>
      <c r="E1440" t="s">
        <v>1800</v>
      </c>
      <c r="F1440" t="s">
        <v>1794</v>
      </c>
      <c r="G1440" t="str">
        <f>YEAR(tblSiparisler[[#This Row],[SiparisTarihi]])&amp;"-"&amp;TEXT(MONTH(tblSiparisler[[#This Row],[SiparisTarihi]]),"00")</f>
        <v>2024-01</v>
      </c>
      <c r="H1440">
        <f>YEAR(tblSiparisler[[#This Row],[SiparisTarihi]])</f>
        <v>2024</v>
      </c>
      <c r="I1440">
        <f>MONTH(tblSiparisler[[#This Row],[SiparisTarihi]])</f>
        <v>1</v>
      </c>
      <c r="J1440" s="18" t="str">
        <f>CHOOSE(tblSiparisler[[#This Row],[AyNo]],"Ocak","Şubat","Mart","Nisan","Mayıs","Haziran","Temmuz","Ağustos","Eylül","Ekim","Kasım","Aralık")</f>
        <v>Ocak</v>
      </c>
    </row>
    <row r="1441" spans="1:10">
      <c r="A1441">
        <v>1440</v>
      </c>
      <c r="B1441">
        <v>797</v>
      </c>
      <c r="C1441" s="4">
        <v>45510</v>
      </c>
      <c r="D1441" t="s">
        <v>1792</v>
      </c>
      <c r="E1441" t="s">
        <v>1793</v>
      </c>
      <c r="F1441" t="s">
        <v>1794</v>
      </c>
      <c r="G1441" t="str">
        <f>YEAR(tblSiparisler[[#This Row],[SiparisTarihi]])&amp;"-"&amp;TEXT(MONTH(tblSiparisler[[#This Row],[SiparisTarihi]]),"00")</f>
        <v>2024-08</v>
      </c>
      <c r="H1441">
        <f>YEAR(tblSiparisler[[#This Row],[SiparisTarihi]])</f>
        <v>2024</v>
      </c>
      <c r="I1441">
        <f>MONTH(tblSiparisler[[#This Row],[SiparisTarihi]])</f>
        <v>8</v>
      </c>
      <c r="J1441" s="18" t="str">
        <f>CHOOSE(tblSiparisler[[#This Row],[AyNo]],"Ocak","Şubat","Mart","Nisan","Mayıs","Haziran","Temmuz","Ağustos","Eylül","Ekim","Kasım","Aralık")</f>
        <v>Ağustos</v>
      </c>
    </row>
    <row r="1442" spans="1:10">
      <c r="A1442">
        <v>1441</v>
      </c>
      <c r="B1442">
        <v>300</v>
      </c>
      <c r="C1442" s="4">
        <v>45339</v>
      </c>
      <c r="D1442" t="s">
        <v>1792</v>
      </c>
      <c r="E1442" t="s">
        <v>1798</v>
      </c>
      <c r="F1442" t="s">
        <v>1797</v>
      </c>
      <c r="G1442" t="str">
        <f>YEAR(tblSiparisler[[#This Row],[SiparisTarihi]])&amp;"-"&amp;TEXT(MONTH(tblSiparisler[[#This Row],[SiparisTarihi]]),"00")</f>
        <v>2024-02</v>
      </c>
      <c r="H1442">
        <f>YEAR(tblSiparisler[[#This Row],[SiparisTarihi]])</f>
        <v>2024</v>
      </c>
      <c r="I1442">
        <f>MONTH(tblSiparisler[[#This Row],[SiparisTarihi]])</f>
        <v>2</v>
      </c>
      <c r="J1442" s="18" t="str">
        <f>CHOOSE(tblSiparisler[[#This Row],[AyNo]],"Ocak","Şubat","Mart","Nisan","Mayıs","Haziran","Temmuz","Ağustos","Eylül","Ekim","Kasım","Aralık")</f>
        <v>Şubat</v>
      </c>
    </row>
    <row r="1443" spans="1:10">
      <c r="A1443">
        <v>1442</v>
      </c>
      <c r="B1443">
        <v>350</v>
      </c>
      <c r="C1443" s="4">
        <v>45393</v>
      </c>
      <c r="D1443" t="s">
        <v>1792</v>
      </c>
      <c r="E1443" t="s">
        <v>1798</v>
      </c>
      <c r="F1443" t="s">
        <v>1794</v>
      </c>
      <c r="G1443" t="str">
        <f>YEAR(tblSiparisler[[#This Row],[SiparisTarihi]])&amp;"-"&amp;TEXT(MONTH(tblSiparisler[[#This Row],[SiparisTarihi]]),"00")</f>
        <v>2024-04</v>
      </c>
      <c r="H1443">
        <f>YEAR(tblSiparisler[[#This Row],[SiparisTarihi]])</f>
        <v>2024</v>
      </c>
      <c r="I1443">
        <f>MONTH(tblSiparisler[[#This Row],[SiparisTarihi]])</f>
        <v>4</v>
      </c>
      <c r="J1443" s="18" t="str">
        <f>CHOOSE(tblSiparisler[[#This Row],[AyNo]],"Ocak","Şubat","Mart","Nisan","Mayıs","Haziran","Temmuz","Ağustos","Eylül","Ekim","Kasım","Aralık")</f>
        <v>Nisan</v>
      </c>
    </row>
    <row r="1444" spans="1:10">
      <c r="A1444">
        <v>1443</v>
      </c>
      <c r="B1444">
        <v>377</v>
      </c>
      <c r="C1444" s="4">
        <v>45297</v>
      </c>
      <c r="D1444" t="s">
        <v>1792</v>
      </c>
      <c r="E1444" t="s">
        <v>1802</v>
      </c>
      <c r="F1444" t="s">
        <v>1794</v>
      </c>
      <c r="G1444" t="str">
        <f>YEAR(tblSiparisler[[#This Row],[SiparisTarihi]])&amp;"-"&amp;TEXT(MONTH(tblSiparisler[[#This Row],[SiparisTarihi]]),"00")</f>
        <v>2024-01</v>
      </c>
      <c r="H1444">
        <f>YEAR(tblSiparisler[[#This Row],[SiparisTarihi]])</f>
        <v>2024</v>
      </c>
      <c r="I1444">
        <f>MONTH(tblSiparisler[[#This Row],[SiparisTarihi]])</f>
        <v>1</v>
      </c>
      <c r="J1444" s="18" t="str">
        <f>CHOOSE(tblSiparisler[[#This Row],[AyNo]],"Ocak","Şubat","Mart","Nisan","Mayıs","Haziran","Temmuz","Ağustos","Eylül","Ekim","Kasım","Aralık")</f>
        <v>Ocak</v>
      </c>
    </row>
    <row r="1445" spans="1:10">
      <c r="A1445">
        <v>1444</v>
      </c>
      <c r="B1445">
        <v>468</v>
      </c>
      <c r="C1445" s="4">
        <v>45400</v>
      </c>
      <c r="D1445" t="s">
        <v>1792</v>
      </c>
      <c r="E1445" t="s">
        <v>1793</v>
      </c>
      <c r="F1445" t="s">
        <v>1797</v>
      </c>
      <c r="G1445" t="str">
        <f>YEAR(tblSiparisler[[#This Row],[SiparisTarihi]])&amp;"-"&amp;TEXT(MONTH(tblSiparisler[[#This Row],[SiparisTarihi]]),"00")</f>
        <v>2024-04</v>
      </c>
      <c r="H1445">
        <f>YEAR(tblSiparisler[[#This Row],[SiparisTarihi]])</f>
        <v>2024</v>
      </c>
      <c r="I1445">
        <f>MONTH(tblSiparisler[[#This Row],[SiparisTarihi]])</f>
        <v>4</v>
      </c>
      <c r="J1445" s="18" t="str">
        <f>CHOOSE(tblSiparisler[[#This Row],[AyNo]],"Ocak","Şubat","Mart","Nisan","Mayıs","Haziran","Temmuz","Ağustos","Eylül","Ekim","Kasım","Aralık")</f>
        <v>Nisan</v>
      </c>
    </row>
    <row r="1446" spans="1:10">
      <c r="A1446">
        <v>1445</v>
      </c>
      <c r="B1446">
        <v>266</v>
      </c>
      <c r="C1446" s="4">
        <v>45393</v>
      </c>
      <c r="D1446" t="s">
        <v>1792</v>
      </c>
      <c r="E1446" t="s">
        <v>1793</v>
      </c>
      <c r="F1446" t="s">
        <v>1797</v>
      </c>
      <c r="G1446" t="str">
        <f>YEAR(tblSiparisler[[#This Row],[SiparisTarihi]])&amp;"-"&amp;TEXT(MONTH(tblSiparisler[[#This Row],[SiparisTarihi]]),"00")</f>
        <v>2024-04</v>
      </c>
      <c r="H1446">
        <f>YEAR(tblSiparisler[[#This Row],[SiparisTarihi]])</f>
        <v>2024</v>
      </c>
      <c r="I1446">
        <f>MONTH(tblSiparisler[[#This Row],[SiparisTarihi]])</f>
        <v>4</v>
      </c>
      <c r="J1446" s="18" t="str">
        <f>CHOOSE(tblSiparisler[[#This Row],[AyNo]],"Ocak","Şubat","Mart","Nisan","Mayıs","Haziran","Temmuz","Ağustos","Eylül","Ekim","Kasım","Aralık")</f>
        <v>Nisan</v>
      </c>
    </row>
    <row r="1447" spans="1:10">
      <c r="A1447">
        <v>1446</v>
      </c>
      <c r="B1447">
        <v>355</v>
      </c>
      <c r="C1447" s="4">
        <v>45928</v>
      </c>
      <c r="D1447" t="s">
        <v>1801</v>
      </c>
      <c r="E1447" t="s">
        <v>1793</v>
      </c>
      <c r="F1447" t="s">
        <v>1797</v>
      </c>
      <c r="G1447" t="str">
        <f>YEAR(tblSiparisler[[#This Row],[SiparisTarihi]])&amp;"-"&amp;TEXT(MONTH(tblSiparisler[[#This Row],[SiparisTarihi]]),"00")</f>
        <v>2025-09</v>
      </c>
      <c r="H1447">
        <f>YEAR(tblSiparisler[[#This Row],[SiparisTarihi]])</f>
        <v>2025</v>
      </c>
      <c r="I1447">
        <f>MONTH(tblSiparisler[[#This Row],[SiparisTarihi]])</f>
        <v>9</v>
      </c>
      <c r="J1447" s="18" t="str">
        <f>CHOOSE(tblSiparisler[[#This Row],[AyNo]],"Ocak","Şubat","Mart","Nisan","Mayıs","Haziran","Temmuz","Ağustos","Eylül","Ekim","Kasım","Aralık")</f>
        <v>Eylül</v>
      </c>
    </row>
    <row r="1448" spans="1:10">
      <c r="A1448">
        <v>1447</v>
      </c>
      <c r="B1448">
        <v>258</v>
      </c>
      <c r="C1448" s="4">
        <v>45588</v>
      </c>
      <c r="D1448" t="s">
        <v>1792</v>
      </c>
      <c r="E1448" t="s">
        <v>1793</v>
      </c>
      <c r="F1448" t="s">
        <v>1797</v>
      </c>
      <c r="G1448" t="str">
        <f>YEAR(tblSiparisler[[#This Row],[SiparisTarihi]])&amp;"-"&amp;TEXT(MONTH(tblSiparisler[[#This Row],[SiparisTarihi]]),"00")</f>
        <v>2024-10</v>
      </c>
      <c r="H1448">
        <f>YEAR(tblSiparisler[[#This Row],[SiparisTarihi]])</f>
        <v>2024</v>
      </c>
      <c r="I1448">
        <f>MONTH(tblSiparisler[[#This Row],[SiparisTarihi]])</f>
        <v>10</v>
      </c>
      <c r="J1448" s="18" t="str">
        <f>CHOOSE(tblSiparisler[[#This Row],[AyNo]],"Ocak","Şubat","Mart","Nisan","Mayıs","Haziran","Temmuz","Ağustos","Eylül","Ekim","Kasım","Aralık")</f>
        <v>Ekim</v>
      </c>
    </row>
    <row r="1449" spans="1:10">
      <c r="A1449">
        <v>1448</v>
      </c>
      <c r="B1449">
        <v>152</v>
      </c>
      <c r="C1449" s="4">
        <v>45921</v>
      </c>
      <c r="D1449" t="s">
        <v>1795</v>
      </c>
      <c r="E1449" t="s">
        <v>1793</v>
      </c>
      <c r="F1449" t="s">
        <v>1797</v>
      </c>
      <c r="G1449" t="str">
        <f>YEAR(tblSiparisler[[#This Row],[SiparisTarihi]])&amp;"-"&amp;TEXT(MONTH(tblSiparisler[[#This Row],[SiparisTarihi]]),"00")</f>
        <v>2025-09</v>
      </c>
      <c r="H1449">
        <f>YEAR(tblSiparisler[[#This Row],[SiparisTarihi]])</f>
        <v>2025</v>
      </c>
      <c r="I1449">
        <f>MONTH(tblSiparisler[[#This Row],[SiparisTarihi]])</f>
        <v>9</v>
      </c>
      <c r="J1449" s="18" t="str">
        <f>CHOOSE(tblSiparisler[[#This Row],[AyNo]],"Ocak","Şubat","Mart","Nisan","Mayıs","Haziran","Temmuz","Ağustos","Eylül","Ekim","Kasım","Aralık")</f>
        <v>Eylül</v>
      </c>
    </row>
    <row r="1450" spans="1:10">
      <c r="A1450">
        <v>1449</v>
      </c>
      <c r="B1450">
        <v>605</v>
      </c>
      <c r="C1450" s="4">
        <v>45360</v>
      </c>
      <c r="D1450" t="s">
        <v>1792</v>
      </c>
      <c r="E1450" t="s">
        <v>1793</v>
      </c>
      <c r="F1450" t="s">
        <v>1797</v>
      </c>
      <c r="G1450" t="str">
        <f>YEAR(tblSiparisler[[#This Row],[SiparisTarihi]])&amp;"-"&amp;TEXT(MONTH(tblSiparisler[[#This Row],[SiparisTarihi]]),"00")</f>
        <v>2024-03</v>
      </c>
      <c r="H1450">
        <f>YEAR(tblSiparisler[[#This Row],[SiparisTarihi]])</f>
        <v>2024</v>
      </c>
      <c r="I1450">
        <f>MONTH(tblSiparisler[[#This Row],[SiparisTarihi]])</f>
        <v>3</v>
      </c>
      <c r="J1450" s="18" t="str">
        <f>CHOOSE(tblSiparisler[[#This Row],[AyNo]],"Ocak","Şubat","Mart","Nisan","Mayıs","Haziran","Temmuz","Ağustos","Eylül","Ekim","Kasım","Aralık")</f>
        <v>Mart</v>
      </c>
    </row>
    <row r="1451" spans="1:10">
      <c r="A1451">
        <v>1450</v>
      </c>
      <c r="B1451">
        <v>528</v>
      </c>
      <c r="C1451" s="4">
        <v>45931</v>
      </c>
      <c r="D1451" t="s">
        <v>1792</v>
      </c>
      <c r="E1451" t="s">
        <v>1793</v>
      </c>
      <c r="F1451" t="s">
        <v>1797</v>
      </c>
      <c r="G1451" t="str">
        <f>YEAR(tblSiparisler[[#This Row],[SiparisTarihi]])&amp;"-"&amp;TEXT(MONTH(tblSiparisler[[#This Row],[SiparisTarihi]]),"00")</f>
        <v>2025-10</v>
      </c>
      <c r="H1451">
        <f>YEAR(tblSiparisler[[#This Row],[SiparisTarihi]])</f>
        <v>2025</v>
      </c>
      <c r="I1451">
        <f>MONTH(tblSiparisler[[#This Row],[SiparisTarihi]])</f>
        <v>10</v>
      </c>
      <c r="J1451" s="18" t="str">
        <f>CHOOSE(tblSiparisler[[#This Row],[AyNo]],"Ocak","Şubat","Mart","Nisan","Mayıs","Haziran","Temmuz","Ağustos","Eylül","Ekim","Kasım","Aralık")</f>
        <v>Ekim</v>
      </c>
    </row>
    <row r="1452" spans="1:10">
      <c r="A1452">
        <v>1451</v>
      </c>
      <c r="B1452">
        <v>300</v>
      </c>
      <c r="C1452" s="4">
        <v>45781</v>
      </c>
      <c r="D1452" t="s">
        <v>1795</v>
      </c>
      <c r="E1452" t="s">
        <v>1793</v>
      </c>
      <c r="F1452" t="s">
        <v>1797</v>
      </c>
      <c r="G1452" t="str">
        <f>YEAR(tblSiparisler[[#This Row],[SiparisTarihi]])&amp;"-"&amp;TEXT(MONTH(tblSiparisler[[#This Row],[SiparisTarihi]]),"00")</f>
        <v>2025-05</v>
      </c>
      <c r="H1452">
        <f>YEAR(tblSiparisler[[#This Row],[SiparisTarihi]])</f>
        <v>2025</v>
      </c>
      <c r="I1452">
        <f>MONTH(tblSiparisler[[#This Row],[SiparisTarihi]])</f>
        <v>5</v>
      </c>
      <c r="J1452" s="18" t="str">
        <f>CHOOSE(tblSiparisler[[#This Row],[AyNo]],"Ocak","Şubat","Mart","Nisan","Mayıs","Haziran","Temmuz","Ağustos","Eylül","Ekim","Kasım","Aralık")</f>
        <v>Mayıs</v>
      </c>
    </row>
    <row r="1453" spans="1:10">
      <c r="A1453">
        <v>1452</v>
      </c>
      <c r="B1453">
        <v>54</v>
      </c>
      <c r="C1453" s="4">
        <v>45433</v>
      </c>
      <c r="D1453" t="s">
        <v>1792</v>
      </c>
      <c r="E1453" t="s">
        <v>1793</v>
      </c>
      <c r="F1453" t="s">
        <v>1794</v>
      </c>
      <c r="G1453" t="str">
        <f>YEAR(tblSiparisler[[#This Row],[SiparisTarihi]])&amp;"-"&amp;TEXT(MONTH(tblSiparisler[[#This Row],[SiparisTarihi]]),"00")</f>
        <v>2024-05</v>
      </c>
      <c r="H1453">
        <f>YEAR(tblSiparisler[[#This Row],[SiparisTarihi]])</f>
        <v>2024</v>
      </c>
      <c r="I1453">
        <f>MONTH(tblSiparisler[[#This Row],[SiparisTarihi]])</f>
        <v>5</v>
      </c>
      <c r="J1453" s="18" t="str">
        <f>CHOOSE(tblSiparisler[[#This Row],[AyNo]],"Ocak","Şubat","Mart","Nisan","Mayıs","Haziran","Temmuz","Ağustos","Eylül","Ekim","Kasım","Aralık")</f>
        <v>Mayıs</v>
      </c>
    </row>
    <row r="1454" spans="1:10">
      <c r="A1454">
        <v>1453</v>
      </c>
      <c r="B1454">
        <v>30</v>
      </c>
      <c r="C1454" s="4">
        <v>45542</v>
      </c>
      <c r="D1454" t="s">
        <v>1792</v>
      </c>
      <c r="E1454" t="s">
        <v>1793</v>
      </c>
      <c r="F1454" t="s">
        <v>1799</v>
      </c>
      <c r="G1454" t="str">
        <f>YEAR(tblSiparisler[[#This Row],[SiparisTarihi]])&amp;"-"&amp;TEXT(MONTH(tblSiparisler[[#This Row],[SiparisTarihi]]),"00")</f>
        <v>2024-09</v>
      </c>
      <c r="H1454">
        <f>YEAR(tblSiparisler[[#This Row],[SiparisTarihi]])</f>
        <v>2024</v>
      </c>
      <c r="I1454">
        <f>MONTH(tblSiparisler[[#This Row],[SiparisTarihi]])</f>
        <v>9</v>
      </c>
      <c r="J1454" s="18" t="str">
        <f>CHOOSE(tblSiparisler[[#This Row],[AyNo]],"Ocak","Şubat","Mart","Nisan","Mayıs","Haziran","Temmuz","Ağustos","Eylül","Ekim","Kasım","Aralık")</f>
        <v>Eylül</v>
      </c>
    </row>
    <row r="1455" spans="1:10">
      <c r="A1455">
        <v>1454</v>
      </c>
      <c r="B1455">
        <v>268</v>
      </c>
      <c r="C1455" s="4">
        <v>45966</v>
      </c>
      <c r="D1455" t="s">
        <v>1795</v>
      </c>
      <c r="E1455" t="s">
        <v>1800</v>
      </c>
      <c r="F1455" t="s">
        <v>1797</v>
      </c>
      <c r="G1455" t="str">
        <f>YEAR(tblSiparisler[[#This Row],[SiparisTarihi]])&amp;"-"&amp;TEXT(MONTH(tblSiparisler[[#This Row],[SiparisTarihi]]),"00")</f>
        <v>2025-11</v>
      </c>
      <c r="H1455">
        <f>YEAR(tblSiparisler[[#This Row],[SiparisTarihi]])</f>
        <v>2025</v>
      </c>
      <c r="I1455">
        <f>MONTH(tblSiparisler[[#This Row],[SiparisTarihi]])</f>
        <v>11</v>
      </c>
      <c r="J1455" s="18" t="str">
        <f>CHOOSE(tblSiparisler[[#This Row],[AyNo]],"Ocak","Şubat","Mart","Nisan","Mayıs","Haziran","Temmuz","Ağustos","Eylül","Ekim","Kasım","Aralık")</f>
        <v>Kasım</v>
      </c>
    </row>
    <row r="1456" spans="1:10">
      <c r="A1456">
        <v>1455</v>
      </c>
      <c r="B1456">
        <v>389</v>
      </c>
      <c r="C1456" s="4">
        <v>45859</v>
      </c>
      <c r="D1456" t="s">
        <v>1792</v>
      </c>
      <c r="E1456" t="s">
        <v>1793</v>
      </c>
      <c r="F1456" t="s">
        <v>1797</v>
      </c>
      <c r="G1456" t="str">
        <f>YEAR(tblSiparisler[[#This Row],[SiparisTarihi]])&amp;"-"&amp;TEXT(MONTH(tblSiparisler[[#This Row],[SiparisTarihi]]),"00")</f>
        <v>2025-07</v>
      </c>
      <c r="H1456">
        <f>YEAR(tblSiparisler[[#This Row],[SiparisTarihi]])</f>
        <v>2025</v>
      </c>
      <c r="I1456">
        <f>MONTH(tblSiparisler[[#This Row],[SiparisTarihi]])</f>
        <v>7</v>
      </c>
      <c r="J1456" s="18" t="str">
        <f>CHOOSE(tblSiparisler[[#This Row],[AyNo]],"Ocak","Şubat","Mart","Nisan","Mayıs","Haziran","Temmuz","Ağustos","Eylül","Ekim","Kasım","Aralık")</f>
        <v>Temmuz</v>
      </c>
    </row>
    <row r="1457" spans="1:10">
      <c r="A1457">
        <v>1456</v>
      </c>
      <c r="B1457">
        <v>25</v>
      </c>
      <c r="C1457" s="4">
        <v>45689</v>
      </c>
      <c r="D1457" t="s">
        <v>1801</v>
      </c>
      <c r="E1457" t="s">
        <v>1793</v>
      </c>
      <c r="F1457" t="s">
        <v>1797</v>
      </c>
      <c r="G1457" t="str">
        <f>YEAR(tblSiparisler[[#This Row],[SiparisTarihi]])&amp;"-"&amp;TEXT(MONTH(tblSiparisler[[#This Row],[SiparisTarihi]]),"00")</f>
        <v>2025-02</v>
      </c>
      <c r="H1457">
        <f>YEAR(tblSiparisler[[#This Row],[SiparisTarihi]])</f>
        <v>2025</v>
      </c>
      <c r="I1457">
        <f>MONTH(tblSiparisler[[#This Row],[SiparisTarihi]])</f>
        <v>2</v>
      </c>
      <c r="J1457" s="18" t="str">
        <f>CHOOSE(tblSiparisler[[#This Row],[AyNo]],"Ocak","Şubat","Mart","Nisan","Mayıs","Haziran","Temmuz","Ağustos","Eylül","Ekim","Kasım","Aralık")</f>
        <v>Şubat</v>
      </c>
    </row>
    <row r="1458" spans="1:10">
      <c r="A1458">
        <v>1457</v>
      </c>
      <c r="B1458">
        <v>705</v>
      </c>
      <c r="C1458" s="4">
        <v>45357</v>
      </c>
      <c r="D1458" t="s">
        <v>1801</v>
      </c>
      <c r="E1458" t="s">
        <v>1793</v>
      </c>
      <c r="F1458" t="s">
        <v>1799</v>
      </c>
      <c r="G1458" t="str">
        <f>YEAR(tblSiparisler[[#This Row],[SiparisTarihi]])&amp;"-"&amp;TEXT(MONTH(tblSiparisler[[#This Row],[SiparisTarihi]]),"00")</f>
        <v>2024-03</v>
      </c>
      <c r="H1458">
        <f>YEAR(tblSiparisler[[#This Row],[SiparisTarihi]])</f>
        <v>2024</v>
      </c>
      <c r="I1458">
        <f>MONTH(tblSiparisler[[#This Row],[SiparisTarihi]])</f>
        <v>3</v>
      </c>
      <c r="J1458" s="18" t="str">
        <f>CHOOSE(tblSiparisler[[#This Row],[AyNo]],"Ocak","Şubat","Mart","Nisan","Mayıs","Haziran","Temmuz","Ağustos","Eylül","Ekim","Kasım","Aralık")</f>
        <v>Mart</v>
      </c>
    </row>
    <row r="1459" spans="1:10">
      <c r="A1459">
        <v>1458</v>
      </c>
      <c r="B1459">
        <v>756</v>
      </c>
      <c r="C1459" s="4">
        <v>45666</v>
      </c>
      <c r="D1459" t="s">
        <v>1795</v>
      </c>
      <c r="E1459" t="s">
        <v>1793</v>
      </c>
      <c r="F1459" t="s">
        <v>1794</v>
      </c>
      <c r="G1459" t="str">
        <f>YEAR(tblSiparisler[[#This Row],[SiparisTarihi]])&amp;"-"&amp;TEXT(MONTH(tblSiparisler[[#This Row],[SiparisTarihi]]),"00")</f>
        <v>2025-01</v>
      </c>
      <c r="H1459">
        <f>YEAR(tblSiparisler[[#This Row],[SiparisTarihi]])</f>
        <v>2025</v>
      </c>
      <c r="I1459">
        <f>MONTH(tblSiparisler[[#This Row],[SiparisTarihi]])</f>
        <v>1</v>
      </c>
      <c r="J1459" s="18" t="str">
        <f>CHOOSE(tblSiparisler[[#This Row],[AyNo]],"Ocak","Şubat","Mart","Nisan","Mayıs","Haziran","Temmuz","Ağustos","Eylül","Ekim","Kasım","Aralık")</f>
        <v>Ocak</v>
      </c>
    </row>
    <row r="1460" spans="1:10">
      <c r="A1460">
        <v>1459</v>
      </c>
      <c r="B1460">
        <v>224</v>
      </c>
      <c r="C1460" s="4">
        <v>45668</v>
      </c>
      <c r="D1460" t="s">
        <v>1801</v>
      </c>
      <c r="E1460" t="s">
        <v>1793</v>
      </c>
      <c r="F1460" t="s">
        <v>1797</v>
      </c>
      <c r="G1460" t="str">
        <f>YEAR(tblSiparisler[[#This Row],[SiparisTarihi]])&amp;"-"&amp;TEXT(MONTH(tblSiparisler[[#This Row],[SiparisTarihi]]),"00")</f>
        <v>2025-01</v>
      </c>
      <c r="H1460">
        <f>YEAR(tblSiparisler[[#This Row],[SiparisTarihi]])</f>
        <v>2025</v>
      </c>
      <c r="I1460">
        <f>MONTH(tblSiparisler[[#This Row],[SiparisTarihi]])</f>
        <v>1</v>
      </c>
      <c r="J1460" s="18" t="str">
        <f>CHOOSE(tblSiparisler[[#This Row],[AyNo]],"Ocak","Şubat","Mart","Nisan","Mayıs","Haziran","Temmuz","Ağustos","Eylül","Ekim","Kasım","Aralık")</f>
        <v>Ocak</v>
      </c>
    </row>
    <row r="1461" spans="1:10">
      <c r="A1461">
        <v>1460</v>
      </c>
      <c r="B1461">
        <v>329</v>
      </c>
      <c r="C1461" s="4">
        <v>45684</v>
      </c>
      <c r="D1461" t="s">
        <v>1792</v>
      </c>
      <c r="E1461" t="s">
        <v>1793</v>
      </c>
      <c r="F1461" t="s">
        <v>1797</v>
      </c>
      <c r="G1461" t="str">
        <f>YEAR(tblSiparisler[[#This Row],[SiparisTarihi]])&amp;"-"&amp;TEXT(MONTH(tblSiparisler[[#This Row],[SiparisTarihi]]),"00")</f>
        <v>2025-01</v>
      </c>
      <c r="H1461">
        <f>YEAR(tblSiparisler[[#This Row],[SiparisTarihi]])</f>
        <v>2025</v>
      </c>
      <c r="I1461">
        <f>MONTH(tblSiparisler[[#This Row],[SiparisTarihi]])</f>
        <v>1</v>
      </c>
      <c r="J1461" s="18" t="str">
        <f>CHOOSE(tblSiparisler[[#This Row],[AyNo]],"Ocak","Şubat","Mart","Nisan","Mayıs","Haziran","Temmuz","Ağustos","Eylül","Ekim","Kasım","Aralık")</f>
        <v>Ocak</v>
      </c>
    </row>
    <row r="1462" spans="1:10">
      <c r="A1462">
        <v>1461</v>
      </c>
      <c r="B1462">
        <v>467</v>
      </c>
      <c r="C1462" s="4">
        <v>45512</v>
      </c>
      <c r="D1462" t="s">
        <v>1792</v>
      </c>
      <c r="E1462" t="s">
        <v>1798</v>
      </c>
      <c r="F1462" t="s">
        <v>1799</v>
      </c>
      <c r="G1462" t="str">
        <f>YEAR(tblSiparisler[[#This Row],[SiparisTarihi]])&amp;"-"&amp;TEXT(MONTH(tblSiparisler[[#This Row],[SiparisTarihi]]),"00")</f>
        <v>2024-08</v>
      </c>
      <c r="H1462">
        <f>YEAR(tblSiparisler[[#This Row],[SiparisTarihi]])</f>
        <v>2024</v>
      </c>
      <c r="I1462">
        <f>MONTH(tblSiparisler[[#This Row],[SiparisTarihi]])</f>
        <v>8</v>
      </c>
      <c r="J1462" s="18" t="str">
        <f>CHOOSE(tblSiparisler[[#This Row],[AyNo]],"Ocak","Şubat","Mart","Nisan","Mayıs","Haziran","Temmuz","Ağustos","Eylül","Ekim","Kasım","Aralık")</f>
        <v>Ağustos</v>
      </c>
    </row>
    <row r="1463" spans="1:10">
      <c r="A1463">
        <v>1462</v>
      </c>
      <c r="B1463">
        <v>289</v>
      </c>
      <c r="C1463" s="4">
        <v>45296</v>
      </c>
      <c r="D1463" t="s">
        <v>1792</v>
      </c>
      <c r="E1463" t="s">
        <v>1793</v>
      </c>
      <c r="F1463" t="s">
        <v>1797</v>
      </c>
      <c r="G1463" t="str">
        <f>YEAR(tblSiparisler[[#This Row],[SiparisTarihi]])&amp;"-"&amp;TEXT(MONTH(tblSiparisler[[#This Row],[SiparisTarihi]]),"00")</f>
        <v>2024-01</v>
      </c>
      <c r="H1463">
        <f>YEAR(tblSiparisler[[#This Row],[SiparisTarihi]])</f>
        <v>2024</v>
      </c>
      <c r="I1463">
        <f>MONTH(tblSiparisler[[#This Row],[SiparisTarihi]])</f>
        <v>1</v>
      </c>
      <c r="J1463" s="18" t="str">
        <f>CHOOSE(tblSiparisler[[#This Row],[AyNo]],"Ocak","Şubat","Mart","Nisan","Mayıs","Haziran","Temmuz","Ağustos","Eylül","Ekim","Kasım","Aralık")</f>
        <v>Ocak</v>
      </c>
    </row>
    <row r="1464" spans="1:10">
      <c r="A1464">
        <v>1463</v>
      </c>
      <c r="B1464">
        <v>391</v>
      </c>
      <c r="C1464" s="4">
        <v>45872</v>
      </c>
      <c r="D1464" t="s">
        <v>1792</v>
      </c>
      <c r="E1464" t="s">
        <v>1798</v>
      </c>
      <c r="F1464" t="s">
        <v>1797</v>
      </c>
      <c r="G1464" t="str">
        <f>YEAR(tblSiparisler[[#This Row],[SiparisTarihi]])&amp;"-"&amp;TEXT(MONTH(tblSiparisler[[#This Row],[SiparisTarihi]]),"00")</f>
        <v>2025-08</v>
      </c>
      <c r="H1464">
        <f>YEAR(tblSiparisler[[#This Row],[SiparisTarihi]])</f>
        <v>2025</v>
      </c>
      <c r="I1464">
        <f>MONTH(tblSiparisler[[#This Row],[SiparisTarihi]])</f>
        <v>8</v>
      </c>
      <c r="J1464" s="18" t="str">
        <f>CHOOSE(tblSiparisler[[#This Row],[AyNo]],"Ocak","Şubat","Mart","Nisan","Mayıs","Haziran","Temmuz","Ağustos","Eylül","Ekim","Kasım","Aralık")</f>
        <v>Ağustos</v>
      </c>
    </row>
    <row r="1465" spans="1:10">
      <c r="A1465">
        <v>1464</v>
      </c>
      <c r="B1465">
        <v>755</v>
      </c>
      <c r="C1465" s="4">
        <v>45540</v>
      </c>
      <c r="D1465" t="s">
        <v>1792</v>
      </c>
      <c r="E1465" t="s">
        <v>1793</v>
      </c>
      <c r="F1465" t="s">
        <v>1799</v>
      </c>
      <c r="G1465" t="str">
        <f>YEAR(tblSiparisler[[#This Row],[SiparisTarihi]])&amp;"-"&amp;TEXT(MONTH(tblSiparisler[[#This Row],[SiparisTarihi]]),"00")</f>
        <v>2024-09</v>
      </c>
      <c r="H1465">
        <f>YEAR(tblSiparisler[[#This Row],[SiparisTarihi]])</f>
        <v>2024</v>
      </c>
      <c r="I1465">
        <f>MONTH(tblSiparisler[[#This Row],[SiparisTarihi]])</f>
        <v>9</v>
      </c>
      <c r="J1465" s="18" t="str">
        <f>CHOOSE(tblSiparisler[[#This Row],[AyNo]],"Ocak","Şubat","Mart","Nisan","Mayıs","Haziran","Temmuz","Ağustos","Eylül","Ekim","Kasım","Aralık")</f>
        <v>Eylül</v>
      </c>
    </row>
    <row r="1466" spans="1:10">
      <c r="A1466">
        <v>1465</v>
      </c>
      <c r="B1466">
        <v>353</v>
      </c>
      <c r="C1466" s="4">
        <v>45696</v>
      </c>
      <c r="D1466" t="s">
        <v>1792</v>
      </c>
      <c r="E1466" t="s">
        <v>1793</v>
      </c>
      <c r="F1466" t="s">
        <v>1794</v>
      </c>
      <c r="G1466" t="str">
        <f>YEAR(tblSiparisler[[#This Row],[SiparisTarihi]])&amp;"-"&amp;TEXT(MONTH(tblSiparisler[[#This Row],[SiparisTarihi]]),"00")</f>
        <v>2025-02</v>
      </c>
      <c r="H1466">
        <f>YEAR(tblSiparisler[[#This Row],[SiparisTarihi]])</f>
        <v>2025</v>
      </c>
      <c r="I1466">
        <f>MONTH(tblSiparisler[[#This Row],[SiparisTarihi]])</f>
        <v>2</v>
      </c>
      <c r="J1466" s="18" t="str">
        <f>CHOOSE(tblSiparisler[[#This Row],[AyNo]],"Ocak","Şubat","Mart","Nisan","Mayıs","Haziran","Temmuz","Ağustos","Eylül","Ekim","Kasım","Aralık")</f>
        <v>Şubat</v>
      </c>
    </row>
    <row r="1467" spans="1:10">
      <c r="A1467">
        <v>1466</v>
      </c>
      <c r="B1467">
        <v>575</v>
      </c>
      <c r="C1467" s="4">
        <v>45822</v>
      </c>
      <c r="D1467" t="s">
        <v>1792</v>
      </c>
      <c r="E1467" t="s">
        <v>1798</v>
      </c>
      <c r="F1467" t="s">
        <v>1797</v>
      </c>
      <c r="G1467" t="str">
        <f>YEAR(tblSiparisler[[#This Row],[SiparisTarihi]])&amp;"-"&amp;TEXT(MONTH(tblSiparisler[[#This Row],[SiparisTarihi]]),"00")</f>
        <v>2025-06</v>
      </c>
      <c r="H1467">
        <f>YEAR(tblSiparisler[[#This Row],[SiparisTarihi]])</f>
        <v>2025</v>
      </c>
      <c r="I1467">
        <f>MONTH(tblSiparisler[[#This Row],[SiparisTarihi]])</f>
        <v>6</v>
      </c>
      <c r="J1467" s="18" t="str">
        <f>CHOOSE(tblSiparisler[[#This Row],[AyNo]],"Ocak","Şubat","Mart","Nisan","Mayıs","Haziran","Temmuz","Ağustos","Eylül","Ekim","Kasım","Aralık")</f>
        <v>Haziran</v>
      </c>
    </row>
    <row r="1468" spans="1:10">
      <c r="A1468">
        <v>1467</v>
      </c>
      <c r="B1468">
        <v>553</v>
      </c>
      <c r="C1468" s="4">
        <v>45911</v>
      </c>
      <c r="D1468" t="s">
        <v>1792</v>
      </c>
      <c r="E1468" t="s">
        <v>1793</v>
      </c>
      <c r="F1468" t="s">
        <v>1794</v>
      </c>
      <c r="G1468" t="str">
        <f>YEAR(tblSiparisler[[#This Row],[SiparisTarihi]])&amp;"-"&amp;TEXT(MONTH(tblSiparisler[[#This Row],[SiparisTarihi]]),"00")</f>
        <v>2025-09</v>
      </c>
      <c r="H1468">
        <f>YEAR(tblSiparisler[[#This Row],[SiparisTarihi]])</f>
        <v>2025</v>
      </c>
      <c r="I1468">
        <f>MONTH(tblSiparisler[[#This Row],[SiparisTarihi]])</f>
        <v>9</v>
      </c>
      <c r="J1468" s="18" t="str">
        <f>CHOOSE(tblSiparisler[[#This Row],[AyNo]],"Ocak","Şubat","Mart","Nisan","Mayıs","Haziran","Temmuz","Ağustos","Eylül","Ekim","Kasım","Aralık")</f>
        <v>Eylül</v>
      </c>
    </row>
    <row r="1469" spans="1:10">
      <c r="A1469">
        <v>1468</v>
      </c>
      <c r="B1469">
        <v>478</v>
      </c>
      <c r="C1469" s="4">
        <v>45316</v>
      </c>
      <c r="D1469" t="s">
        <v>1792</v>
      </c>
      <c r="E1469" t="s">
        <v>1793</v>
      </c>
      <c r="F1469" t="s">
        <v>1797</v>
      </c>
      <c r="G1469" t="str">
        <f>YEAR(tblSiparisler[[#This Row],[SiparisTarihi]])&amp;"-"&amp;TEXT(MONTH(tblSiparisler[[#This Row],[SiparisTarihi]]),"00")</f>
        <v>2024-01</v>
      </c>
      <c r="H1469">
        <f>YEAR(tblSiparisler[[#This Row],[SiparisTarihi]])</f>
        <v>2024</v>
      </c>
      <c r="I1469">
        <f>MONTH(tblSiparisler[[#This Row],[SiparisTarihi]])</f>
        <v>1</v>
      </c>
      <c r="J1469" s="18" t="str">
        <f>CHOOSE(tblSiparisler[[#This Row],[AyNo]],"Ocak","Şubat","Mart","Nisan","Mayıs","Haziran","Temmuz","Ağustos","Eylül","Ekim","Kasım","Aralık")</f>
        <v>Ocak</v>
      </c>
    </row>
    <row r="1470" spans="1:10">
      <c r="A1470">
        <v>1469</v>
      </c>
      <c r="B1470">
        <v>740</v>
      </c>
      <c r="C1470" s="4">
        <v>45675</v>
      </c>
      <c r="D1470" t="s">
        <v>1792</v>
      </c>
      <c r="E1470" t="s">
        <v>1793</v>
      </c>
      <c r="F1470" t="s">
        <v>1799</v>
      </c>
      <c r="G1470" t="str">
        <f>YEAR(tblSiparisler[[#This Row],[SiparisTarihi]])&amp;"-"&amp;TEXT(MONTH(tblSiparisler[[#This Row],[SiparisTarihi]]),"00")</f>
        <v>2025-01</v>
      </c>
      <c r="H1470">
        <f>YEAR(tblSiparisler[[#This Row],[SiparisTarihi]])</f>
        <v>2025</v>
      </c>
      <c r="I1470">
        <f>MONTH(tblSiparisler[[#This Row],[SiparisTarihi]])</f>
        <v>1</v>
      </c>
      <c r="J1470" s="18" t="str">
        <f>CHOOSE(tblSiparisler[[#This Row],[AyNo]],"Ocak","Şubat","Mart","Nisan","Mayıs","Haziran","Temmuz","Ağustos","Eylül","Ekim","Kasım","Aralık")</f>
        <v>Ocak</v>
      </c>
    </row>
    <row r="1471" spans="1:10">
      <c r="A1471">
        <v>1470</v>
      </c>
      <c r="B1471">
        <v>268</v>
      </c>
      <c r="C1471" s="4">
        <v>45835</v>
      </c>
      <c r="D1471" t="s">
        <v>1795</v>
      </c>
      <c r="E1471" t="s">
        <v>1798</v>
      </c>
      <c r="F1471" t="s">
        <v>1794</v>
      </c>
      <c r="G1471" t="str">
        <f>YEAR(tblSiparisler[[#This Row],[SiparisTarihi]])&amp;"-"&amp;TEXT(MONTH(tblSiparisler[[#This Row],[SiparisTarihi]]),"00")</f>
        <v>2025-06</v>
      </c>
      <c r="H1471">
        <f>YEAR(tblSiparisler[[#This Row],[SiparisTarihi]])</f>
        <v>2025</v>
      </c>
      <c r="I1471">
        <f>MONTH(tblSiparisler[[#This Row],[SiparisTarihi]])</f>
        <v>6</v>
      </c>
      <c r="J1471" s="18" t="str">
        <f>CHOOSE(tblSiparisler[[#This Row],[AyNo]],"Ocak","Şubat","Mart","Nisan","Mayıs","Haziran","Temmuz","Ağustos","Eylül","Ekim","Kasım","Aralık")</f>
        <v>Haziran</v>
      </c>
    </row>
    <row r="1472" spans="1:10">
      <c r="A1472">
        <v>1471</v>
      </c>
      <c r="B1472">
        <v>509</v>
      </c>
      <c r="C1472" s="4">
        <v>45354</v>
      </c>
      <c r="D1472" t="s">
        <v>1792</v>
      </c>
      <c r="E1472" t="s">
        <v>1793</v>
      </c>
      <c r="F1472" t="s">
        <v>1797</v>
      </c>
      <c r="G1472" t="str">
        <f>YEAR(tblSiparisler[[#This Row],[SiparisTarihi]])&amp;"-"&amp;TEXT(MONTH(tblSiparisler[[#This Row],[SiparisTarihi]]),"00")</f>
        <v>2024-03</v>
      </c>
      <c r="H1472">
        <f>YEAR(tblSiparisler[[#This Row],[SiparisTarihi]])</f>
        <v>2024</v>
      </c>
      <c r="I1472">
        <f>MONTH(tblSiparisler[[#This Row],[SiparisTarihi]])</f>
        <v>3</v>
      </c>
      <c r="J1472" s="18" t="str">
        <f>CHOOSE(tblSiparisler[[#This Row],[AyNo]],"Ocak","Şubat","Mart","Nisan","Mayıs","Haziran","Temmuz","Ağustos","Eylül","Ekim","Kasım","Aralık")</f>
        <v>Mart</v>
      </c>
    </row>
    <row r="1473" spans="1:10">
      <c r="A1473">
        <v>1472</v>
      </c>
      <c r="B1473">
        <v>257</v>
      </c>
      <c r="C1473" s="4">
        <v>45826</v>
      </c>
      <c r="D1473" t="s">
        <v>1795</v>
      </c>
      <c r="E1473" t="s">
        <v>1793</v>
      </c>
      <c r="F1473" t="s">
        <v>1794</v>
      </c>
      <c r="G1473" t="str">
        <f>YEAR(tblSiparisler[[#This Row],[SiparisTarihi]])&amp;"-"&amp;TEXT(MONTH(tblSiparisler[[#This Row],[SiparisTarihi]]),"00")</f>
        <v>2025-06</v>
      </c>
      <c r="H1473">
        <f>YEAR(tblSiparisler[[#This Row],[SiparisTarihi]])</f>
        <v>2025</v>
      </c>
      <c r="I1473">
        <f>MONTH(tblSiparisler[[#This Row],[SiparisTarihi]])</f>
        <v>6</v>
      </c>
      <c r="J1473" s="18" t="str">
        <f>CHOOSE(tblSiparisler[[#This Row],[AyNo]],"Ocak","Şubat","Mart","Nisan","Mayıs","Haziran","Temmuz","Ağustos","Eylül","Ekim","Kasım","Aralık")</f>
        <v>Haziran</v>
      </c>
    </row>
    <row r="1474" spans="1:10">
      <c r="A1474">
        <v>1473</v>
      </c>
      <c r="B1474">
        <v>31</v>
      </c>
      <c r="C1474" s="4">
        <v>45946</v>
      </c>
      <c r="D1474" t="s">
        <v>1792</v>
      </c>
      <c r="E1474" t="s">
        <v>1798</v>
      </c>
      <c r="F1474" t="s">
        <v>1794</v>
      </c>
      <c r="G1474" t="str">
        <f>YEAR(tblSiparisler[[#This Row],[SiparisTarihi]])&amp;"-"&amp;TEXT(MONTH(tblSiparisler[[#This Row],[SiparisTarihi]]),"00")</f>
        <v>2025-10</v>
      </c>
      <c r="H1474">
        <f>YEAR(tblSiparisler[[#This Row],[SiparisTarihi]])</f>
        <v>2025</v>
      </c>
      <c r="I1474">
        <f>MONTH(tblSiparisler[[#This Row],[SiparisTarihi]])</f>
        <v>10</v>
      </c>
      <c r="J1474" s="18" t="str">
        <f>CHOOSE(tblSiparisler[[#This Row],[AyNo]],"Ocak","Şubat","Mart","Nisan","Mayıs","Haziran","Temmuz","Ağustos","Eylül","Ekim","Kasım","Aralık")</f>
        <v>Ekim</v>
      </c>
    </row>
    <row r="1475" spans="1:10">
      <c r="A1475">
        <v>1474</v>
      </c>
      <c r="B1475">
        <v>438</v>
      </c>
      <c r="C1475" s="4">
        <v>45328</v>
      </c>
      <c r="D1475" t="s">
        <v>1792</v>
      </c>
      <c r="E1475" t="s">
        <v>1798</v>
      </c>
      <c r="F1475" t="s">
        <v>1797</v>
      </c>
      <c r="G1475" t="str">
        <f>YEAR(tblSiparisler[[#This Row],[SiparisTarihi]])&amp;"-"&amp;TEXT(MONTH(tblSiparisler[[#This Row],[SiparisTarihi]]),"00")</f>
        <v>2024-02</v>
      </c>
      <c r="H1475">
        <f>YEAR(tblSiparisler[[#This Row],[SiparisTarihi]])</f>
        <v>2024</v>
      </c>
      <c r="I1475">
        <f>MONTH(tblSiparisler[[#This Row],[SiparisTarihi]])</f>
        <v>2</v>
      </c>
      <c r="J1475" s="18" t="str">
        <f>CHOOSE(tblSiparisler[[#This Row],[AyNo]],"Ocak","Şubat","Mart","Nisan","Mayıs","Haziran","Temmuz","Ağustos","Eylül","Ekim","Kasım","Aralık")</f>
        <v>Şubat</v>
      </c>
    </row>
    <row r="1476" spans="1:10">
      <c r="A1476">
        <v>1475</v>
      </c>
      <c r="B1476">
        <v>739</v>
      </c>
      <c r="C1476" s="4">
        <v>45726</v>
      </c>
      <c r="D1476" t="s">
        <v>1796</v>
      </c>
      <c r="E1476" t="s">
        <v>1793</v>
      </c>
      <c r="F1476" t="s">
        <v>1797</v>
      </c>
      <c r="G1476" t="str">
        <f>YEAR(tblSiparisler[[#This Row],[SiparisTarihi]])&amp;"-"&amp;TEXT(MONTH(tblSiparisler[[#This Row],[SiparisTarihi]]),"00")</f>
        <v>2025-03</v>
      </c>
      <c r="H1476">
        <f>YEAR(tblSiparisler[[#This Row],[SiparisTarihi]])</f>
        <v>2025</v>
      </c>
      <c r="I1476">
        <f>MONTH(tblSiparisler[[#This Row],[SiparisTarihi]])</f>
        <v>3</v>
      </c>
      <c r="J1476" s="18" t="str">
        <f>CHOOSE(tblSiparisler[[#This Row],[AyNo]],"Ocak","Şubat","Mart","Nisan","Mayıs","Haziran","Temmuz","Ağustos","Eylül","Ekim","Kasım","Aralık")</f>
        <v>Mart</v>
      </c>
    </row>
    <row r="1477" spans="1:10">
      <c r="A1477">
        <v>1476</v>
      </c>
      <c r="B1477">
        <v>464</v>
      </c>
      <c r="C1477" s="4">
        <v>46021</v>
      </c>
      <c r="D1477" t="s">
        <v>1792</v>
      </c>
      <c r="E1477" t="s">
        <v>1793</v>
      </c>
      <c r="F1477" t="s">
        <v>1797</v>
      </c>
      <c r="G1477" t="str">
        <f>YEAR(tblSiparisler[[#This Row],[SiparisTarihi]])&amp;"-"&amp;TEXT(MONTH(tblSiparisler[[#This Row],[SiparisTarihi]]),"00")</f>
        <v>2025-12</v>
      </c>
      <c r="H1477">
        <f>YEAR(tblSiparisler[[#This Row],[SiparisTarihi]])</f>
        <v>2025</v>
      </c>
      <c r="I1477">
        <f>MONTH(tblSiparisler[[#This Row],[SiparisTarihi]])</f>
        <v>12</v>
      </c>
      <c r="J1477" s="18" t="str">
        <f>CHOOSE(tblSiparisler[[#This Row],[AyNo]],"Ocak","Şubat","Mart","Nisan","Mayıs","Haziran","Temmuz","Ağustos","Eylül","Ekim","Kasım","Aralık")</f>
        <v>Aralık</v>
      </c>
    </row>
    <row r="1478" spans="1:10">
      <c r="A1478">
        <v>1477</v>
      </c>
      <c r="B1478">
        <v>773</v>
      </c>
      <c r="C1478" s="4">
        <v>45841</v>
      </c>
      <c r="D1478" t="s">
        <v>1792</v>
      </c>
      <c r="E1478" t="s">
        <v>1793</v>
      </c>
      <c r="F1478" t="s">
        <v>1797</v>
      </c>
      <c r="G1478" t="str">
        <f>YEAR(tblSiparisler[[#This Row],[SiparisTarihi]])&amp;"-"&amp;TEXT(MONTH(tblSiparisler[[#This Row],[SiparisTarihi]]),"00")</f>
        <v>2025-07</v>
      </c>
      <c r="H1478">
        <f>YEAR(tblSiparisler[[#This Row],[SiparisTarihi]])</f>
        <v>2025</v>
      </c>
      <c r="I1478">
        <f>MONTH(tblSiparisler[[#This Row],[SiparisTarihi]])</f>
        <v>7</v>
      </c>
      <c r="J1478" s="18" t="str">
        <f>CHOOSE(tblSiparisler[[#This Row],[AyNo]],"Ocak","Şubat","Mart","Nisan","Mayıs","Haziran","Temmuz","Ağustos","Eylül","Ekim","Kasım","Aralık")</f>
        <v>Temmuz</v>
      </c>
    </row>
    <row r="1479" spans="1:10">
      <c r="A1479">
        <v>1478</v>
      </c>
      <c r="B1479">
        <v>190</v>
      </c>
      <c r="C1479" s="4">
        <v>45963</v>
      </c>
      <c r="D1479" t="s">
        <v>1795</v>
      </c>
      <c r="E1479" t="s">
        <v>1793</v>
      </c>
      <c r="F1479" t="s">
        <v>1797</v>
      </c>
      <c r="G1479" t="str">
        <f>YEAR(tblSiparisler[[#This Row],[SiparisTarihi]])&amp;"-"&amp;TEXT(MONTH(tblSiparisler[[#This Row],[SiparisTarihi]]),"00")</f>
        <v>2025-11</v>
      </c>
      <c r="H1479">
        <f>YEAR(tblSiparisler[[#This Row],[SiparisTarihi]])</f>
        <v>2025</v>
      </c>
      <c r="I1479">
        <f>MONTH(tblSiparisler[[#This Row],[SiparisTarihi]])</f>
        <v>11</v>
      </c>
      <c r="J1479" s="18" t="str">
        <f>CHOOSE(tblSiparisler[[#This Row],[AyNo]],"Ocak","Şubat","Mart","Nisan","Mayıs","Haziran","Temmuz","Ağustos","Eylül","Ekim","Kasım","Aralık")</f>
        <v>Kasım</v>
      </c>
    </row>
    <row r="1480" spans="1:10">
      <c r="A1480">
        <v>1479</v>
      </c>
      <c r="B1480">
        <v>561</v>
      </c>
      <c r="C1480" s="4">
        <v>45635</v>
      </c>
      <c r="D1480" t="s">
        <v>1792</v>
      </c>
      <c r="E1480" t="s">
        <v>1793</v>
      </c>
      <c r="F1480" t="s">
        <v>1797</v>
      </c>
      <c r="G1480" t="str">
        <f>YEAR(tblSiparisler[[#This Row],[SiparisTarihi]])&amp;"-"&amp;TEXT(MONTH(tblSiparisler[[#This Row],[SiparisTarihi]]),"00")</f>
        <v>2024-12</v>
      </c>
      <c r="H1480">
        <f>YEAR(tblSiparisler[[#This Row],[SiparisTarihi]])</f>
        <v>2024</v>
      </c>
      <c r="I1480">
        <f>MONTH(tblSiparisler[[#This Row],[SiparisTarihi]])</f>
        <v>12</v>
      </c>
      <c r="J1480" s="18" t="str">
        <f>CHOOSE(tblSiparisler[[#This Row],[AyNo]],"Ocak","Şubat","Mart","Nisan","Mayıs","Haziran","Temmuz","Ağustos","Eylül","Ekim","Kasım","Aralık")</f>
        <v>Aralık</v>
      </c>
    </row>
    <row r="1481" spans="1:10">
      <c r="A1481">
        <v>1480</v>
      </c>
      <c r="B1481">
        <v>364</v>
      </c>
      <c r="C1481" s="4">
        <v>45782</v>
      </c>
      <c r="D1481" t="s">
        <v>1795</v>
      </c>
      <c r="E1481" t="s">
        <v>1793</v>
      </c>
      <c r="F1481" t="s">
        <v>1794</v>
      </c>
      <c r="G1481" t="str">
        <f>YEAR(tblSiparisler[[#This Row],[SiparisTarihi]])&amp;"-"&amp;TEXT(MONTH(tblSiparisler[[#This Row],[SiparisTarihi]]),"00")</f>
        <v>2025-05</v>
      </c>
      <c r="H1481">
        <f>YEAR(tblSiparisler[[#This Row],[SiparisTarihi]])</f>
        <v>2025</v>
      </c>
      <c r="I1481">
        <f>MONTH(tblSiparisler[[#This Row],[SiparisTarihi]])</f>
        <v>5</v>
      </c>
      <c r="J1481" s="18" t="str">
        <f>CHOOSE(tblSiparisler[[#This Row],[AyNo]],"Ocak","Şubat","Mart","Nisan","Mayıs","Haziran","Temmuz","Ağustos","Eylül","Ekim","Kasım","Aralık")</f>
        <v>Mayıs</v>
      </c>
    </row>
    <row r="1482" spans="1:10">
      <c r="A1482">
        <v>1481</v>
      </c>
      <c r="B1482">
        <v>289</v>
      </c>
      <c r="C1482" s="4">
        <v>45599</v>
      </c>
      <c r="D1482" t="s">
        <v>1792</v>
      </c>
      <c r="E1482" t="s">
        <v>1802</v>
      </c>
      <c r="F1482" t="s">
        <v>1797</v>
      </c>
      <c r="G1482" t="str">
        <f>YEAR(tblSiparisler[[#This Row],[SiparisTarihi]])&amp;"-"&amp;TEXT(MONTH(tblSiparisler[[#This Row],[SiparisTarihi]]),"00")</f>
        <v>2024-11</v>
      </c>
      <c r="H1482">
        <f>YEAR(tblSiparisler[[#This Row],[SiparisTarihi]])</f>
        <v>2024</v>
      </c>
      <c r="I1482">
        <f>MONTH(tblSiparisler[[#This Row],[SiparisTarihi]])</f>
        <v>11</v>
      </c>
      <c r="J1482" s="18" t="str">
        <f>CHOOSE(tblSiparisler[[#This Row],[AyNo]],"Ocak","Şubat","Mart","Nisan","Mayıs","Haziran","Temmuz","Ağustos","Eylül","Ekim","Kasım","Aralık")</f>
        <v>Kasım</v>
      </c>
    </row>
    <row r="1483" spans="1:10">
      <c r="A1483">
        <v>1482</v>
      </c>
      <c r="B1483">
        <v>10</v>
      </c>
      <c r="C1483" s="4">
        <v>45759</v>
      </c>
      <c r="D1483" t="s">
        <v>1795</v>
      </c>
      <c r="E1483" t="s">
        <v>1793</v>
      </c>
      <c r="F1483" t="s">
        <v>1799</v>
      </c>
      <c r="G1483" t="str">
        <f>YEAR(tblSiparisler[[#This Row],[SiparisTarihi]])&amp;"-"&amp;TEXT(MONTH(tblSiparisler[[#This Row],[SiparisTarihi]]),"00")</f>
        <v>2025-04</v>
      </c>
      <c r="H1483">
        <f>YEAR(tblSiparisler[[#This Row],[SiparisTarihi]])</f>
        <v>2025</v>
      </c>
      <c r="I1483">
        <f>MONTH(tblSiparisler[[#This Row],[SiparisTarihi]])</f>
        <v>4</v>
      </c>
      <c r="J1483" s="18" t="str">
        <f>CHOOSE(tblSiparisler[[#This Row],[AyNo]],"Ocak","Şubat","Mart","Nisan","Mayıs","Haziran","Temmuz","Ağustos","Eylül","Ekim","Kasım","Aralık")</f>
        <v>Nisan</v>
      </c>
    </row>
    <row r="1484" spans="1:10">
      <c r="A1484">
        <v>1483</v>
      </c>
      <c r="B1484">
        <v>521</v>
      </c>
      <c r="C1484" s="4">
        <v>45691</v>
      </c>
      <c r="D1484" t="s">
        <v>1792</v>
      </c>
      <c r="E1484" t="s">
        <v>1793</v>
      </c>
      <c r="F1484" t="s">
        <v>1797</v>
      </c>
      <c r="G1484" t="str">
        <f>YEAR(tblSiparisler[[#This Row],[SiparisTarihi]])&amp;"-"&amp;TEXT(MONTH(tblSiparisler[[#This Row],[SiparisTarihi]]),"00")</f>
        <v>2025-02</v>
      </c>
      <c r="H1484">
        <f>YEAR(tblSiparisler[[#This Row],[SiparisTarihi]])</f>
        <v>2025</v>
      </c>
      <c r="I1484">
        <f>MONTH(tblSiparisler[[#This Row],[SiparisTarihi]])</f>
        <v>2</v>
      </c>
      <c r="J1484" s="18" t="str">
        <f>CHOOSE(tblSiparisler[[#This Row],[AyNo]],"Ocak","Şubat","Mart","Nisan","Mayıs","Haziran","Temmuz","Ağustos","Eylül","Ekim","Kasım","Aralık")</f>
        <v>Şubat</v>
      </c>
    </row>
    <row r="1485" spans="1:10">
      <c r="A1485">
        <v>1484</v>
      </c>
      <c r="B1485">
        <v>680</v>
      </c>
      <c r="C1485" s="4">
        <v>45436</v>
      </c>
      <c r="D1485" t="s">
        <v>1792</v>
      </c>
      <c r="E1485" t="s">
        <v>1793</v>
      </c>
      <c r="F1485" t="s">
        <v>1794</v>
      </c>
      <c r="G1485" t="str">
        <f>YEAR(tblSiparisler[[#This Row],[SiparisTarihi]])&amp;"-"&amp;TEXT(MONTH(tblSiparisler[[#This Row],[SiparisTarihi]]),"00")</f>
        <v>2024-05</v>
      </c>
      <c r="H1485">
        <f>YEAR(tblSiparisler[[#This Row],[SiparisTarihi]])</f>
        <v>2024</v>
      </c>
      <c r="I1485">
        <f>MONTH(tblSiparisler[[#This Row],[SiparisTarihi]])</f>
        <v>5</v>
      </c>
      <c r="J1485" s="18" t="str">
        <f>CHOOSE(tblSiparisler[[#This Row],[AyNo]],"Ocak","Şubat","Mart","Nisan","Mayıs","Haziran","Temmuz","Ağustos","Eylül","Ekim","Kasım","Aralık")</f>
        <v>Mayıs</v>
      </c>
    </row>
    <row r="1486" spans="1:10">
      <c r="A1486">
        <v>1485</v>
      </c>
      <c r="B1486">
        <v>745</v>
      </c>
      <c r="C1486" s="4">
        <v>45986</v>
      </c>
      <c r="D1486" t="s">
        <v>1792</v>
      </c>
      <c r="E1486" t="s">
        <v>1793</v>
      </c>
      <c r="F1486" t="s">
        <v>1797</v>
      </c>
      <c r="G1486" t="str">
        <f>YEAR(tblSiparisler[[#This Row],[SiparisTarihi]])&amp;"-"&amp;TEXT(MONTH(tblSiparisler[[#This Row],[SiparisTarihi]]),"00")</f>
        <v>2025-11</v>
      </c>
      <c r="H1486">
        <f>YEAR(tblSiparisler[[#This Row],[SiparisTarihi]])</f>
        <v>2025</v>
      </c>
      <c r="I1486">
        <f>MONTH(tblSiparisler[[#This Row],[SiparisTarihi]])</f>
        <v>11</v>
      </c>
      <c r="J1486" s="18" t="str">
        <f>CHOOSE(tblSiparisler[[#This Row],[AyNo]],"Ocak","Şubat","Mart","Nisan","Mayıs","Haziran","Temmuz","Ağustos","Eylül","Ekim","Kasım","Aralık")</f>
        <v>Kasım</v>
      </c>
    </row>
    <row r="1487" spans="1:10">
      <c r="A1487">
        <v>1486</v>
      </c>
      <c r="B1487">
        <v>359</v>
      </c>
      <c r="C1487" s="4">
        <v>45595</v>
      </c>
      <c r="D1487" t="s">
        <v>1792</v>
      </c>
      <c r="E1487" t="s">
        <v>1793</v>
      </c>
      <c r="F1487" t="s">
        <v>1794</v>
      </c>
      <c r="G1487" t="str">
        <f>YEAR(tblSiparisler[[#This Row],[SiparisTarihi]])&amp;"-"&amp;TEXT(MONTH(tblSiparisler[[#This Row],[SiparisTarihi]]),"00")</f>
        <v>2024-10</v>
      </c>
      <c r="H1487">
        <f>YEAR(tblSiparisler[[#This Row],[SiparisTarihi]])</f>
        <v>2024</v>
      </c>
      <c r="I1487">
        <f>MONTH(tblSiparisler[[#This Row],[SiparisTarihi]])</f>
        <v>10</v>
      </c>
      <c r="J1487" s="18" t="str">
        <f>CHOOSE(tblSiparisler[[#This Row],[AyNo]],"Ocak","Şubat","Mart","Nisan","Mayıs","Haziran","Temmuz","Ağustos","Eylül","Ekim","Kasım","Aralık")</f>
        <v>Ekim</v>
      </c>
    </row>
    <row r="1488" spans="1:10">
      <c r="A1488">
        <v>1487</v>
      </c>
      <c r="B1488">
        <v>666</v>
      </c>
      <c r="C1488" s="4">
        <v>45433</v>
      </c>
      <c r="D1488" t="s">
        <v>1796</v>
      </c>
      <c r="E1488" t="s">
        <v>1793</v>
      </c>
      <c r="F1488" t="s">
        <v>1794</v>
      </c>
      <c r="G1488" t="str">
        <f>YEAR(tblSiparisler[[#This Row],[SiparisTarihi]])&amp;"-"&amp;TEXT(MONTH(tblSiparisler[[#This Row],[SiparisTarihi]]),"00")</f>
        <v>2024-05</v>
      </c>
      <c r="H1488">
        <f>YEAR(tblSiparisler[[#This Row],[SiparisTarihi]])</f>
        <v>2024</v>
      </c>
      <c r="I1488">
        <f>MONTH(tblSiparisler[[#This Row],[SiparisTarihi]])</f>
        <v>5</v>
      </c>
      <c r="J1488" s="18" t="str">
        <f>CHOOSE(tblSiparisler[[#This Row],[AyNo]],"Ocak","Şubat","Mart","Nisan","Mayıs","Haziran","Temmuz","Ağustos","Eylül","Ekim","Kasım","Aralık")</f>
        <v>Mayıs</v>
      </c>
    </row>
    <row r="1489" spans="1:10">
      <c r="A1489">
        <v>1488</v>
      </c>
      <c r="B1489">
        <v>665</v>
      </c>
      <c r="C1489" s="4">
        <v>45885</v>
      </c>
      <c r="D1489" t="s">
        <v>1792</v>
      </c>
      <c r="E1489" t="s">
        <v>1793</v>
      </c>
      <c r="F1489" t="s">
        <v>1799</v>
      </c>
      <c r="G1489" t="str">
        <f>YEAR(tblSiparisler[[#This Row],[SiparisTarihi]])&amp;"-"&amp;TEXT(MONTH(tblSiparisler[[#This Row],[SiparisTarihi]]),"00")</f>
        <v>2025-08</v>
      </c>
      <c r="H1489">
        <f>YEAR(tblSiparisler[[#This Row],[SiparisTarihi]])</f>
        <v>2025</v>
      </c>
      <c r="I1489">
        <f>MONTH(tblSiparisler[[#This Row],[SiparisTarihi]])</f>
        <v>8</v>
      </c>
      <c r="J1489" s="18" t="str">
        <f>CHOOSE(tblSiparisler[[#This Row],[AyNo]],"Ocak","Şubat","Mart","Nisan","Mayıs","Haziran","Temmuz","Ağustos","Eylül","Ekim","Kasım","Aralık")</f>
        <v>Ağustos</v>
      </c>
    </row>
    <row r="1490" spans="1:10">
      <c r="A1490">
        <v>1489</v>
      </c>
      <c r="B1490">
        <v>626</v>
      </c>
      <c r="C1490" s="4">
        <v>45892</v>
      </c>
      <c r="D1490" t="s">
        <v>1792</v>
      </c>
      <c r="E1490" t="s">
        <v>1798</v>
      </c>
      <c r="F1490" t="s">
        <v>1797</v>
      </c>
      <c r="G1490" t="str">
        <f>YEAR(tblSiparisler[[#This Row],[SiparisTarihi]])&amp;"-"&amp;TEXT(MONTH(tblSiparisler[[#This Row],[SiparisTarihi]]),"00")</f>
        <v>2025-08</v>
      </c>
      <c r="H1490">
        <f>YEAR(tblSiparisler[[#This Row],[SiparisTarihi]])</f>
        <v>2025</v>
      </c>
      <c r="I1490">
        <f>MONTH(tblSiparisler[[#This Row],[SiparisTarihi]])</f>
        <v>8</v>
      </c>
      <c r="J1490" s="18" t="str">
        <f>CHOOSE(tblSiparisler[[#This Row],[AyNo]],"Ocak","Şubat","Mart","Nisan","Mayıs","Haziran","Temmuz","Ağustos","Eylül","Ekim","Kasım","Aralık")</f>
        <v>Ağustos</v>
      </c>
    </row>
    <row r="1491" spans="1:10">
      <c r="A1491">
        <v>1490</v>
      </c>
      <c r="B1491">
        <v>313</v>
      </c>
      <c r="C1491" s="4">
        <v>45865</v>
      </c>
      <c r="D1491" t="s">
        <v>1792</v>
      </c>
      <c r="E1491" t="s">
        <v>1793</v>
      </c>
      <c r="F1491" t="s">
        <v>1797</v>
      </c>
      <c r="G1491" t="str">
        <f>YEAR(tblSiparisler[[#This Row],[SiparisTarihi]])&amp;"-"&amp;TEXT(MONTH(tblSiparisler[[#This Row],[SiparisTarihi]]),"00")</f>
        <v>2025-07</v>
      </c>
      <c r="H1491">
        <f>YEAR(tblSiparisler[[#This Row],[SiparisTarihi]])</f>
        <v>2025</v>
      </c>
      <c r="I1491">
        <f>MONTH(tblSiparisler[[#This Row],[SiparisTarihi]])</f>
        <v>7</v>
      </c>
      <c r="J1491" s="18" t="str">
        <f>CHOOSE(tblSiparisler[[#This Row],[AyNo]],"Ocak","Şubat","Mart","Nisan","Mayıs","Haziran","Temmuz","Ağustos","Eylül","Ekim","Kasım","Aralık")</f>
        <v>Temmuz</v>
      </c>
    </row>
    <row r="1492" spans="1:10">
      <c r="A1492">
        <v>1491</v>
      </c>
      <c r="B1492">
        <v>161</v>
      </c>
      <c r="C1492" s="4">
        <v>45795</v>
      </c>
      <c r="D1492" t="s">
        <v>1801</v>
      </c>
      <c r="E1492" t="s">
        <v>1793</v>
      </c>
      <c r="F1492" t="s">
        <v>1797</v>
      </c>
      <c r="G1492" t="str">
        <f>YEAR(tblSiparisler[[#This Row],[SiparisTarihi]])&amp;"-"&amp;TEXT(MONTH(tblSiparisler[[#This Row],[SiparisTarihi]]),"00")</f>
        <v>2025-05</v>
      </c>
      <c r="H1492">
        <f>YEAR(tblSiparisler[[#This Row],[SiparisTarihi]])</f>
        <v>2025</v>
      </c>
      <c r="I1492">
        <f>MONTH(tblSiparisler[[#This Row],[SiparisTarihi]])</f>
        <v>5</v>
      </c>
      <c r="J1492" s="18" t="str">
        <f>CHOOSE(tblSiparisler[[#This Row],[AyNo]],"Ocak","Şubat","Mart","Nisan","Mayıs","Haziran","Temmuz","Ağustos","Eylül","Ekim","Kasım","Aralık")</f>
        <v>Mayıs</v>
      </c>
    </row>
    <row r="1493" spans="1:10">
      <c r="A1493">
        <v>1492</v>
      </c>
      <c r="B1493">
        <v>507</v>
      </c>
      <c r="C1493" s="4">
        <v>45582</v>
      </c>
      <c r="D1493" t="s">
        <v>1795</v>
      </c>
      <c r="E1493" t="s">
        <v>1793</v>
      </c>
      <c r="F1493" t="s">
        <v>1797</v>
      </c>
      <c r="G1493" t="str">
        <f>YEAR(tblSiparisler[[#This Row],[SiparisTarihi]])&amp;"-"&amp;TEXT(MONTH(tblSiparisler[[#This Row],[SiparisTarihi]]),"00")</f>
        <v>2024-10</v>
      </c>
      <c r="H1493">
        <f>YEAR(tblSiparisler[[#This Row],[SiparisTarihi]])</f>
        <v>2024</v>
      </c>
      <c r="I1493">
        <f>MONTH(tblSiparisler[[#This Row],[SiparisTarihi]])</f>
        <v>10</v>
      </c>
      <c r="J1493" s="18" t="str">
        <f>CHOOSE(tblSiparisler[[#This Row],[AyNo]],"Ocak","Şubat","Mart","Nisan","Mayıs","Haziran","Temmuz","Ağustos","Eylül","Ekim","Kasım","Aralık")</f>
        <v>Ekim</v>
      </c>
    </row>
    <row r="1494" spans="1:10">
      <c r="A1494">
        <v>1493</v>
      </c>
      <c r="B1494">
        <v>717</v>
      </c>
      <c r="C1494" s="4">
        <v>45802</v>
      </c>
      <c r="D1494" t="s">
        <v>1795</v>
      </c>
      <c r="E1494" t="s">
        <v>1793</v>
      </c>
      <c r="F1494" t="s">
        <v>1797</v>
      </c>
      <c r="G1494" t="str">
        <f>YEAR(tblSiparisler[[#This Row],[SiparisTarihi]])&amp;"-"&amp;TEXT(MONTH(tblSiparisler[[#This Row],[SiparisTarihi]]),"00")</f>
        <v>2025-05</v>
      </c>
      <c r="H1494">
        <f>YEAR(tblSiparisler[[#This Row],[SiparisTarihi]])</f>
        <v>2025</v>
      </c>
      <c r="I1494">
        <f>MONTH(tblSiparisler[[#This Row],[SiparisTarihi]])</f>
        <v>5</v>
      </c>
      <c r="J1494" s="18" t="str">
        <f>CHOOSE(tblSiparisler[[#This Row],[AyNo]],"Ocak","Şubat","Mart","Nisan","Mayıs","Haziran","Temmuz","Ağustos","Eylül","Ekim","Kasım","Aralık")</f>
        <v>Mayıs</v>
      </c>
    </row>
    <row r="1495" spans="1:10">
      <c r="A1495">
        <v>1494</v>
      </c>
      <c r="B1495">
        <v>306</v>
      </c>
      <c r="C1495" s="4">
        <v>45342</v>
      </c>
      <c r="D1495" t="s">
        <v>1792</v>
      </c>
      <c r="E1495" t="s">
        <v>1793</v>
      </c>
      <c r="F1495" t="s">
        <v>1797</v>
      </c>
      <c r="G1495" t="str">
        <f>YEAR(tblSiparisler[[#This Row],[SiparisTarihi]])&amp;"-"&amp;TEXT(MONTH(tblSiparisler[[#This Row],[SiparisTarihi]]),"00")</f>
        <v>2024-02</v>
      </c>
      <c r="H1495">
        <f>YEAR(tblSiparisler[[#This Row],[SiparisTarihi]])</f>
        <v>2024</v>
      </c>
      <c r="I1495">
        <f>MONTH(tblSiparisler[[#This Row],[SiparisTarihi]])</f>
        <v>2</v>
      </c>
      <c r="J1495" s="18" t="str">
        <f>CHOOSE(tblSiparisler[[#This Row],[AyNo]],"Ocak","Şubat","Mart","Nisan","Mayıs","Haziran","Temmuz","Ağustos","Eylül","Ekim","Kasım","Aralık")</f>
        <v>Şubat</v>
      </c>
    </row>
    <row r="1496" spans="1:10">
      <c r="A1496">
        <v>1495</v>
      </c>
      <c r="B1496">
        <v>163</v>
      </c>
      <c r="C1496" s="4">
        <v>45438</v>
      </c>
      <c r="D1496" t="s">
        <v>1792</v>
      </c>
      <c r="E1496" t="s">
        <v>1793</v>
      </c>
      <c r="F1496" t="s">
        <v>1799</v>
      </c>
      <c r="G1496" t="str">
        <f>YEAR(tblSiparisler[[#This Row],[SiparisTarihi]])&amp;"-"&amp;TEXT(MONTH(tblSiparisler[[#This Row],[SiparisTarihi]]),"00")</f>
        <v>2024-05</v>
      </c>
      <c r="H1496">
        <f>YEAR(tblSiparisler[[#This Row],[SiparisTarihi]])</f>
        <v>2024</v>
      </c>
      <c r="I1496">
        <f>MONTH(tblSiparisler[[#This Row],[SiparisTarihi]])</f>
        <v>5</v>
      </c>
      <c r="J1496" s="18" t="str">
        <f>CHOOSE(tblSiparisler[[#This Row],[AyNo]],"Ocak","Şubat","Mart","Nisan","Mayıs","Haziran","Temmuz","Ağustos","Eylül","Ekim","Kasım","Aralık")</f>
        <v>Mayıs</v>
      </c>
    </row>
    <row r="1497" spans="1:10">
      <c r="A1497">
        <v>1496</v>
      </c>
      <c r="B1497">
        <v>179</v>
      </c>
      <c r="C1497" s="4">
        <v>45722</v>
      </c>
      <c r="D1497" t="s">
        <v>1801</v>
      </c>
      <c r="E1497" t="s">
        <v>1798</v>
      </c>
      <c r="F1497" t="s">
        <v>1797</v>
      </c>
      <c r="G1497" t="str">
        <f>YEAR(tblSiparisler[[#This Row],[SiparisTarihi]])&amp;"-"&amp;TEXT(MONTH(tblSiparisler[[#This Row],[SiparisTarihi]]),"00")</f>
        <v>2025-03</v>
      </c>
      <c r="H1497">
        <f>YEAR(tblSiparisler[[#This Row],[SiparisTarihi]])</f>
        <v>2025</v>
      </c>
      <c r="I1497">
        <f>MONTH(tblSiparisler[[#This Row],[SiparisTarihi]])</f>
        <v>3</v>
      </c>
      <c r="J1497" s="18" t="str">
        <f>CHOOSE(tblSiparisler[[#This Row],[AyNo]],"Ocak","Şubat","Mart","Nisan","Mayıs","Haziran","Temmuz","Ağustos","Eylül","Ekim","Kasım","Aralık")</f>
        <v>Mart</v>
      </c>
    </row>
    <row r="1498" spans="1:10">
      <c r="A1498">
        <v>1497</v>
      </c>
      <c r="B1498">
        <v>653</v>
      </c>
      <c r="C1498" s="4">
        <v>45894</v>
      </c>
      <c r="D1498" t="s">
        <v>1792</v>
      </c>
      <c r="E1498" t="s">
        <v>1793</v>
      </c>
      <c r="F1498" t="s">
        <v>1794</v>
      </c>
      <c r="G1498" t="str">
        <f>YEAR(tblSiparisler[[#This Row],[SiparisTarihi]])&amp;"-"&amp;TEXT(MONTH(tblSiparisler[[#This Row],[SiparisTarihi]]),"00")</f>
        <v>2025-08</v>
      </c>
      <c r="H1498">
        <f>YEAR(tblSiparisler[[#This Row],[SiparisTarihi]])</f>
        <v>2025</v>
      </c>
      <c r="I1498">
        <f>MONTH(tblSiparisler[[#This Row],[SiparisTarihi]])</f>
        <v>8</v>
      </c>
      <c r="J1498" s="18" t="str">
        <f>CHOOSE(tblSiparisler[[#This Row],[AyNo]],"Ocak","Şubat","Mart","Nisan","Mayıs","Haziran","Temmuz","Ağustos","Eylül","Ekim","Kasım","Aralık")</f>
        <v>Ağustos</v>
      </c>
    </row>
    <row r="1499" spans="1:10">
      <c r="A1499">
        <v>1498</v>
      </c>
      <c r="B1499">
        <v>559</v>
      </c>
      <c r="C1499" s="4">
        <v>45577</v>
      </c>
      <c r="D1499" t="s">
        <v>1792</v>
      </c>
      <c r="E1499" t="s">
        <v>1793</v>
      </c>
      <c r="F1499" t="s">
        <v>1799</v>
      </c>
      <c r="G1499" t="str">
        <f>YEAR(tblSiparisler[[#This Row],[SiparisTarihi]])&amp;"-"&amp;TEXT(MONTH(tblSiparisler[[#This Row],[SiparisTarihi]]),"00")</f>
        <v>2024-10</v>
      </c>
      <c r="H1499">
        <f>YEAR(tblSiparisler[[#This Row],[SiparisTarihi]])</f>
        <v>2024</v>
      </c>
      <c r="I1499">
        <f>MONTH(tblSiparisler[[#This Row],[SiparisTarihi]])</f>
        <v>10</v>
      </c>
      <c r="J1499" s="18" t="str">
        <f>CHOOSE(tblSiparisler[[#This Row],[AyNo]],"Ocak","Şubat","Mart","Nisan","Mayıs","Haziran","Temmuz","Ağustos","Eylül","Ekim","Kasım","Aralık")</f>
        <v>Ekim</v>
      </c>
    </row>
    <row r="1500" spans="1:10">
      <c r="A1500">
        <v>1499</v>
      </c>
      <c r="B1500">
        <v>427</v>
      </c>
      <c r="C1500" s="4">
        <v>45950</v>
      </c>
      <c r="D1500" t="s">
        <v>1792</v>
      </c>
      <c r="E1500" t="s">
        <v>1793</v>
      </c>
      <c r="F1500" t="s">
        <v>1797</v>
      </c>
      <c r="G1500" t="str">
        <f>YEAR(tblSiparisler[[#This Row],[SiparisTarihi]])&amp;"-"&amp;TEXT(MONTH(tblSiparisler[[#This Row],[SiparisTarihi]]),"00")</f>
        <v>2025-10</v>
      </c>
      <c r="H1500">
        <f>YEAR(tblSiparisler[[#This Row],[SiparisTarihi]])</f>
        <v>2025</v>
      </c>
      <c r="I1500">
        <f>MONTH(tblSiparisler[[#This Row],[SiparisTarihi]])</f>
        <v>10</v>
      </c>
      <c r="J1500" s="18" t="str">
        <f>CHOOSE(tblSiparisler[[#This Row],[AyNo]],"Ocak","Şubat","Mart","Nisan","Mayıs","Haziran","Temmuz","Ağustos","Eylül","Ekim","Kasım","Aralık")</f>
        <v>Ekim</v>
      </c>
    </row>
    <row r="1501" spans="1:10">
      <c r="A1501">
        <v>1500</v>
      </c>
      <c r="B1501">
        <v>271</v>
      </c>
      <c r="C1501" s="4">
        <v>45853</v>
      </c>
      <c r="D1501" t="s">
        <v>1796</v>
      </c>
      <c r="E1501" t="s">
        <v>1793</v>
      </c>
      <c r="F1501" t="s">
        <v>1794</v>
      </c>
      <c r="G1501" t="str">
        <f>YEAR(tblSiparisler[[#This Row],[SiparisTarihi]])&amp;"-"&amp;TEXT(MONTH(tblSiparisler[[#This Row],[SiparisTarihi]]),"00")</f>
        <v>2025-07</v>
      </c>
      <c r="H1501">
        <f>YEAR(tblSiparisler[[#This Row],[SiparisTarihi]])</f>
        <v>2025</v>
      </c>
      <c r="I1501">
        <f>MONTH(tblSiparisler[[#This Row],[SiparisTarihi]])</f>
        <v>7</v>
      </c>
      <c r="J1501" s="18" t="str">
        <f>CHOOSE(tblSiparisler[[#This Row],[AyNo]],"Ocak","Şubat","Mart","Nisan","Mayıs","Haziran","Temmuz","Ağustos","Eylül","Ekim","Kasım","Aralık")</f>
        <v>Temmuz</v>
      </c>
    </row>
    <row r="1502" spans="1:10">
      <c r="A1502">
        <v>1501</v>
      </c>
      <c r="B1502">
        <v>496</v>
      </c>
      <c r="C1502" s="4">
        <v>45589</v>
      </c>
      <c r="D1502" t="s">
        <v>1796</v>
      </c>
      <c r="E1502" t="s">
        <v>1793</v>
      </c>
      <c r="F1502" t="s">
        <v>1794</v>
      </c>
      <c r="G1502" t="str">
        <f>YEAR(tblSiparisler[[#This Row],[SiparisTarihi]])&amp;"-"&amp;TEXT(MONTH(tblSiparisler[[#This Row],[SiparisTarihi]]),"00")</f>
        <v>2024-10</v>
      </c>
      <c r="H1502">
        <f>YEAR(tblSiparisler[[#This Row],[SiparisTarihi]])</f>
        <v>2024</v>
      </c>
      <c r="I1502">
        <f>MONTH(tblSiparisler[[#This Row],[SiparisTarihi]])</f>
        <v>10</v>
      </c>
      <c r="J1502" s="18" t="str">
        <f>CHOOSE(tblSiparisler[[#This Row],[AyNo]],"Ocak","Şubat","Mart","Nisan","Mayıs","Haziran","Temmuz","Ağustos","Eylül","Ekim","Kasım","Aralık")</f>
        <v>Ekim</v>
      </c>
    </row>
    <row r="1503" spans="1:10">
      <c r="A1503">
        <v>1502</v>
      </c>
      <c r="B1503">
        <v>798</v>
      </c>
      <c r="C1503" s="4">
        <v>45656</v>
      </c>
      <c r="D1503" t="s">
        <v>1795</v>
      </c>
      <c r="E1503" t="s">
        <v>1793</v>
      </c>
      <c r="F1503" t="s">
        <v>1797</v>
      </c>
      <c r="G1503" t="str">
        <f>YEAR(tblSiparisler[[#This Row],[SiparisTarihi]])&amp;"-"&amp;TEXT(MONTH(tblSiparisler[[#This Row],[SiparisTarihi]]),"00")</f>
        <v>2024-12</v>
      </c>
      <c r="H1503">
        <f>YEAR(tblSiparisler[[#This Row],[SiparisTarihi]])</f>
        <v>2024</v>
      </c>
      <c r="I1503">
        <f>MONTH(tblSiparisler[[#This Row],[SiparisTarihi]])</f>
        <v>12</v>
      </c>
      <c r="J1503" s="18" t="str">
        <f>CHOOSE(tblSiparisler[[#This Row],[AyNo]],"Ocak","Şubat","Mart","Nisan","Mayıs","Haziran","Temmuz","Ağustos","Eylül","Ekim","Kasım","Aralık")</f>
        <v>Aralık</v>
      </c>
    </row>
    <row r="1504" spans="1:10">
      <c r="A1504">
        <v>1503</v>
      </c>
      <c r="B1504">
        <v>341</v>
      </c>
      <c r="C1504" s="4">
        <v>45830</v>
      </c>
      <c r="D1504" t="s">
        <v>1796</v>
      </c>
      <c r="E1504" t="s">
        <v>1793</v>
      </c>
      <c r="F1504" t="s">
        <v>1797</v>
      </c>
      <c r="G1504" t="str">
        <f>YEAR(tblSiparisler[[#This Row],[SiparisTarihi]])&amp;"-"&amp;TEXT(MONTH(tblSiparisler[[#This Row],[SiparisTarihi]]),"00")</f>
        <v>2025-06</v>
      </c>
      <c r="H1504">
        <f>YEAR(tblSiparisler[[#This Row],[SiparisTarihi]])</f>
        <v>2025</v>
      </c>
      <c r="I1504">
        <f>MONTH(tblSiparisler[[#This Row],[SiparisTarihi]])</f>
        <v>6</v>
      </c>
      <c r="J1504" s="18" t="str">
        <f>CHOOSE(tblSiparisler[[#This Row],[AyNo]],"Ocak","Şubat","Mart","Nisan","Mayıs","Haziran","Temmuz","Ağustos","Eylül","Ekim","Kasım","Aralık")</f>
        <v>Haziran</v>
      </c>
    </row>
    <row r="1505" spans="1:10">
      <c r="A1505">
        <v>1504</v>
      </c>
      <c r="B1505">
        <v>341</v>
      </c>
      <c r="C1505" s="4">
        <v>45746</v>
      </c>
      <c r="D1505" t="s">
        <v>1792</v>
      </c>
      <c r="E1505" t="s">
        <v>1793</v>
      </c>
      <c r="F1505" t="s">
        <v>1797</v>
      </c>
      <c r="G1505" t="str">
        <f>YEAR(tblSiparisler[[#This Row],[SiparisTarihi]])&amp;"-"&amp;TEXT(MONTH(tblSiparisler[[#This Row],[SiparisTarihi]]),"00")</f>
        <v>2025-03</v>
      </c>
      <c r="H1505">
        <f>YEAR(tblSiparisler[[#This Row],[SiparisTarihi]])</f>
        <v>2025</v>
      </c>
      <c r="I1505">
        <f>MONTH(tblSiparisler[[#This Row],[SiparisTarihi]])</f>
        <v>3</v>
      </c>
      <c r="J1505" s="18" t="str">
        <f>CHOOSE(tblSiparisler[[#This Row],[AyNo]],"Ocak","Şubat","Mart","Nisan","Mayıs","Haziran","Temmuz","Ağustos","Eylül","Ekim","Kasım","Aralık")</f>
        <v>Mart</v>
      </c>
    </row>
    <row r="1506" spans="1:10">
      <c r="A1506">
        <v>1505</v>
      </c>
      <c r="B1506">
        <v>511</v>
      </c>
      <c r="C1506" s="4">
        <v>45984</v>
      </c>
      <c r="D1506" t="s">
        <v>1801</v>
      </c>
      <c r="E1506" t="s">
        <v>1793</v>
      </c>
      <c r="F1506" t="s">
        <v>1794</v>
      </c>
      <c r="G1506" t="str">
        <f>YEAR(tblSiparisler[[#This Row],[SiparisTarihi]])&amp;"-"&amp;TEXT(MONTH(tblSiparisler[[#This Row],[SiparisTarihi]]),"00")</f>
        <v>2025-11</v>
      </c>
      <c r="H1506">
        <f>YEAR(tblSiparisler[[#This Row],[SiparisTarihi]])</f>
        <v>2025</v>
      </c>
      <c r="I1506">
        <f>MONTH(tblSiparisler[[#This Row],[SiparisTarihi]])</f>
        <v>11</v>
      </c>
      <c r="J1506" s="18" t="str">
        <f>CHOOSE(tblSiparisler[[#This Row],[AyNo]],"Ocak","Şubat","Mart","Nisan","Mayıs","Haziran","Temmuz","Ağustos","Eylül","Ekim","Kasım","Aralık")</f>
        <v>Kasım</v>
      </c>
    </row>
    <row r="1507" spans="1:10">
      <c r="A1507">
        <v>1506</v>
      </c>
      <c r="B1507">
        <v>119</v>
      </c>
      <c r="C1507" s="4">
        <v>45622</v>
      </c>
      <c r="D1507" t="s">
        <v>1796</v>
      </c>
      <c r="E1507" t="s">
        <v>1800</v>
      </c>
      <c r="F1507" t="s">
        <v>1797</v>
      </c>
      <c r="G1507" t="str">
        <f>YEAR(tblSiparisler[[#This Row],[SiparisTarihi]])&amp;"-"&amp;TEXT(MONTH(tblSiparisler[[#This Row],[SiparisTarihi]]),"00")</f>
        <v>2024-11</v>
      </c>
      <c r="H1507">
        <f>YEAR(tblSiparisler[[#This Row],[SiparisTarihi]])</f>
        <v>2024</v>
      </c>
      <c r="I1507">
        <f>MONTH(tblSiparisler[[#This Row],[SiparisTarihi]])</f>
        <v>11</v>
      </c>
      <c r="J1507" s="18" t="str">
        <f>CHOOSE(tblSiparisler[[#This Row],[AyNo]],"Ocak","Şubat","Mart","Nisan","Mayıs","Haziran","Temmuz","Ağustos","Eylül","Ekim","Kasım","Aralık")</f>
        <v>Kasım</v>
      </c>
    </row>
    <row r="1508" spans="1:10">
      <c r="A1508">
        <v>1507</v>
      </c>
      <c r="B1508">
        <v>426</v>
      </c>
      <c r="C1508" s="4">
        <v>45616</v>
      </c>
      <c r="D1508" t="s">
        <v>1792</v>
      </c>
      <c r="E1508" t="s">
        <v>1793</v>
      </c>
      <c r="F1508" t="s">
        <v>1794</v>
      </c>
      <c r="G1508" t="str">
        <f>YEAR(tblSiparisler[[#This Row],[SiparisTarihi]])&amp;"-"&amp;TEXT(MONTH(tblSiparisler[[#This Row],[SiparisTarihi]]),"00")</f>
        <v>2024-11</v>
      </c>
      <c r="H1508">
        <f>YEAR(tblSiparisler[[#This Row],[SiparisTarihi]])</f>
        <v>2024</v>
      </c>
      <c r="I1508">
        <f>MONTH(tblSiparisler[[#This Row],[SiparisTarihi]])</f>
        <v>11</v>
      </c>
      <c r="J1508" s="18" t="str">
        <f>CHOOSE(tblSiparisler[[#This Row],[AyNo]],"Ocak","Şubat","Mart","Nisan","Mayıs","Haziran","Temmuz","Ağustos","Eylül","Ekim","Kasım","Aralık")</f>
        <v>Kasım</v>
      </c>
    </row>
    <row r="1509" spans="1:10">
      <c r="A1509">
        <v>1508</v>
      </c>
      <c r="B1509">
        <v>428</v>
      </c>
      <c r="C1509" s="4">
        <v>45743</v>
      </c>
      <c r="D1509" t="s">
        <v>1792</v>
      </c>
      <c r="E1509" t="s">
        <v>1793</v>
      </c>
      <c r="F1509" t="s">
        <v>1799</v>
      </c>
      <c r="G1509" t="str">
        <f>YEAR(tblSiparisler[[#This Row],[SiparisTarihi]])&amp;"-"&amp;TEXT(MONTH(tblSiparisler[[#This Row],[SiparisTarihi]]),"00")</f>
        <v>2025-03</v>
      </c>
      <c r="H1509">
        <f>YEAR(tblSiparisler[[#This Row],[SiparisTarihi]])</f>
        <v>2025</v>
      </c>
      <c r="I1509">
        <f>MONTH(tblSiparisler[[#This Row],[SiparisTarihi]])</f>
        <v>3</v>
      </c>
      <c r="J1509" s="18" t="str">
        <f>CHOOSE(tblSiparisler[[#This Row],[AyNo]],"Ocak","Şubat","Mart","Nisan","Mayıs","Haziran","Temmuz","Ağustos","Eylül","Ekim","Kasım","Aralık")</f>
        <v>Mart</v>
      </c>
    </row>
    <row r="1510" spans="1:10">
      <c r="A1510">
        <v>1509</v>
      </c>
      <c r="B1510">
        <v>563</v>
      </c>
      <c r="C1510" s="4">
        <v>45477</v>
      </c>
      <c r="D1510" t="s">
        <v>1792</v>
      </c>
      <c r="E1510" t="s">
        <v>1793</v>
      </c>
      <c r="F1510" t="s">
        <v>1794</v>
      </c>
      <c r="G1510" t="str">
        <f>YEAR(tblSiparisler[[#This Row],[SiparisTarihi]])&amp;"-"&amp;TEXT(MONTH(tblSiparisler[[#This Row],[SiparisTarihi]]),"00")</f>
        <v>2024-07</v>
      </c>
      <c r="H1510">
        <f>YEAR(tblSiparisler[[#This Row],[SiparisTarihi]])</f>
        <v>2024</v>
      </c>
      <c r="I1510">
        <f>MONTH(tblSiparisler[[#This Row],[SiparisTarihi]])</f>
        <v>7</v>
      </c>
      <c r="J1510" s="18" t="str">
        <f>CHOOSE(tblSiparisler[[#This Row],[AyNo]],"Ocak","Şubat","Mart","Nisan","Mayıs","Haziran","Temmuz","Ağustos","Eylül","Ekim","Kasım","Aralık")</f>
        <v>Temmuz</v>
      </c>
    </row>
    <row r="1511" spans="1:10">
      <c r="A1511">
        <v>1510</v>
      </c>
      <c r="B1511">
        <v>79</v>
      </c>
      <c r="C1511" s="4">
        <v>45445</v>
      </c>
      <c r="D1511" t="s">
        <v>1792</v>
      </c>
      <c r="E1511" t="s">
        <v>1793</v>
      </c>
      <c r="F1511" t="s">
        <v>1794</v>
      </c>
      <c r="G1511" t="str">
        <f>YEAR(tblSiparisler[[#This Row],[SiparisTarihi]])&amp;"-"&amp;TEXT(MONTH(tblSiparisler[[#This Row],[SiparisTarihi]]),"00")</f>
        <v>2024-06</v>
      </c>
      <c r="H1511">
        <f>YEAR(tblSiparisler[[#This Row],[SiparisTarihi]])</f>
        <v>2024</v>
      </c>
      <c r="I1511">
        <f>MONTH(tblSiparisler[[#This Row],[SiparisTarihi]])</f>
        <v>6</v>
      </c>
      <c r="J1511" s="18" t="str">
        <f>CHOOSE(tblSiparisler[[#This Row],[AyNo]],"Ocak","Şubat","Mart","Nisan","Mayıs","Haziran","Temmuz","Ağustos","Eylül","Ekim","Kasım","Aralık")</f>
        <v>Haziran</v>
      </c>
    </row>
    <row r="1512" spans="1:10">
      <c r="A1512">
        <v>1511</v>
      </c>
      <c r="B1512">
        <v>772</v>
      </c>
      <c r="C1512" s="4">
        <v>45703</v>
      </c>
      <c r="D1512" t="s">
        <v>1795</v>
      </c>
      <c r="E1512" t="s">
        <v>1793</v>
      </c>
      <c r="F1512" t="s">
        <v>1797</v>
      </c>
      <c r="G1512" t="str">
        <f>YEAR(tblSiparisler[[#This Row],[SiparisTarihi]])&amp;"-"&amp;TEXT(MONTH(tblSiparisler[[#This Row],[SiparisTarihi]]),"00")</f>
        <v>2025-02</v>
      </c>
      <c r="H1512">
        <f>YEAR(tblSiparisler[[#This Row],[SiparisTarihi]])</f>
        <v>2025</v>
      </c>
      <c r="I1512">
        <f>MONTH(tblSiparisler[[#This Row],[SiparisTarihi]])</f>
        <v>2</v>
      </c>
      <c r="J1512" s="18" t="str">
        <f>CHOOSE(tblSiparisler[[#This Row],[AyNo]],"Ocak","Şubat","Mart","Nisan","Mayıs","Haziran","Temmuz","Ağustos","Eylül","Ekim","Kasım","Aralık")</f>
        <v>Şubat</v>
      </c>
    </row>
    <row r="1513" spans="1:10">
      <c r="A1513">
        <v>1512</v>
      </c>
      <c r="B1513">
        <v>92</v>
      </c>
      <c r="C1513" s="4">
        <v>45866</v>
      </c>
      <c r="D1513" t="s">
        <v>1792</v>
      </c>
      <c r="E1513" t="s">
        <v>1793</v>
      </c>
      <c r="F1513" t="s">
        <v>1797</v>
      </c>
      <c r="G1513" t="str">
        <f>YEAR(tblSiparisler[[#This Row],[SiparisTarihi]])&amp;"-"&amp;TEXT(MONTH(tblSiparisler[[#This Row],[SiparisTarihi]]),"00")</f>
        <v>2025-07</v>
      </c>
      <c r="H1513">
        <f>YEAR(tblSiparisler[[#This Row],[SiparisTarihi]])</f>
        <v>2025</v>
      </c>
      <c r="I1513">
        <f>MONTH(tblSiparisler[[#This Row],[SiparisTarihi]])</f>
        <v>7</v>
      </c>
      <c r="J1513" s="18" t="str">
        <f>CHOOSE(tblSiparisler[[#This Row],[AyNo]],"Ocak","Şubat","Mart","Nisan","Mayıs","Haziran","Temmuz","Ağustos","Eylül","Ekim","Kasım","Aralık")</f>
        <v>Temmuz</v>
      </c>
    </row>
    <row r="1514" spans="1:10">
      <c r="A1514">
        <v>1513</v>
      </c>
      <c r="B1514">
        <v>282</v>
      </c>
      <c r="C1514" s="4">
        <v>45772</v>
      </c>
      <c r="D1514" t="s">
        <v>1796</v>
      </c>
      <c r="E1514" t="s">
        <v>1793</v>
      </c>
      <c r="F1514" t="s">
        <v>1797</v>
      </c>
      <c r="G1514" t="str">
        <f>YEAR(tblSiparisler[[#This Row],[SiparisTarihi]])&amp;"-"&amp;TEXT(MONTH(tblSiparisler[[#This Row],[SiparisTarihi]]),"00")</f>
        <v>2025-04</v>
      </c>
      <c r="H1514">
        <f>YEAR(tblSiparisler[[#This Row],[SiparisTarihi]])</f>
        <v>2025</v>
      </c>
      <c r="I1514">
        <f>MONTH(tblSiparisler[[#This Row],[SiparisTarihi]])</f>
        <v>4</v>
      </c>
      <c r="J1514" s="18" t="str">
        <f>CHOOSE(tblSiparisler[[#This Row],[AyNo]],"Ocak","Şubat","Mart","Nisan","Mayıs","Haziran","Temmuz","Ağustos","Eylül","Ekim","Kasım","Aralık")</f>
        <v>Nisan</v>
      </c>
    </row>
    <row r="1515" spans="1:10">
      <c r="A1515">
        <v>1514</v>
      </c>
      <c r="B1515">
        <v>640</v>
      </c>
      <c r="C1515" s="4">
        <v>45575</v>
      </c>
      <c r="D1515" t="s">
        <v>1792</v>
      </c>
      <c r="E1515" t="s">
        <v>1798</v>
      </c>
      <c r="F1515" t="s">
        <v>1799</v>
      </c>
      <c r="G1515" t="str">
        <f>YEAR(tblSiparisler[[#This Row],[SiparisTarihi]])&amp;"-"&amp;TEXT(MONTH(tblSiparisler[[#This Row],[SiparisTarihi]]),"00")</f>
        <v>2024-10</v>
      </c>
      <c r="H1515">
        <f>YEAR(tblSiparisler[[#This Row],[SiparisTarihi]])</f>
        <v>2024</v>
      </c>
      <c r="I1515">
        <f>MONTH(tblSiparisler[[#This Row],[SiparisTarihi]])</f>
        <v>10</v>
      </c>
      <c r="J1515" s="18" t="str">
        <f>CHOOSE(tblSiparisler[[#This Row],[AyNo]],"Ocak","Şubat","Mart","Nisan","Mayıs","Haziran","Temmuz","Ağustos","Eylül","Ekim","Kasım","Aralık")</f>
        <v>Ekim</v>
      </c>
    </row>
    <row r="1516" spans="1:10">
      <c r="A1516">
        <v>1515</v>
      </c>
      <c r="B1516">
        <v>576</v>
      </c>
      <c r="C1516" s="4">
        <v>45847</v>
      </c>
      <c r="D1516" t="s">
        <v>1796</v>
      </c>
      <c r="E1516" t="s">
        <v>1793</v>
      </c>
      <c r="F1516" t="s">
        <v>1797</v>
      </c>
      <c r="G1516" t="str">
        <f>YEAR(tblSiparisler[[#This Row],[SiparisTarihi]])&amp;"-"&amp;TEXT(MONTH(tblSiparisler[[#This Row],[SiparisTarihi]]),"00")</f>
        <v>2025-07</v>
      </c>
      <c r="H1516">
        <f>YEAR(tblSiparisler[[#This Row],[SiparisTarihi]])</f>
        <v>2025</v>
      </c>
      <c r="I1516">
        <f>MONTH(tblSiparisler[[#This Row],[SiparisTarihi]])</f>
        <v>7</v>
      </c>
      <c r="J1516" s="18" t="str">
        <f>CHOOSE(tblSiparisler[[#This Row],[AyNo]],"Ocak","Şubat","Mart","Nisan","Mayıs","Haziran","Temmuz","Ağustos","Eylül","Ekim","Kasım","Aralık")</f>
        <v>Temmuz</v>
      </c>
    </row>
    <row r="1517" spans="1:10">
      <c r="A1517">
        <v>1516</v>
      </c>
      <c r="B1517">
        <v>295</v>
      </c>
      <c r="C1517" s="4">
        <v>45731</v>
      </c>
      <c r="D1517" t="s">
        <v>1801</v>
      </c>
      <c r="E1517" t="s">
        <v>1802</v>
      </c>
      <c r="F1517" t="s">
        <v>1794</v>
      </c>
      <c r="G1517" t="str">
        <f>YEAR(tblSiparisler[[#This Row],[SiparisTarihi]])&amp;"-"&amp;TEXT(MONTH(tblSiparisler[[#This Row],[SiparisTarihi]]),"00")</f>
        <v>2025-03</v>
      </c>
      <c r="H1517">
        <f>YEAR(tblSiparisler[[#This Row],[SiparisTarihi]])</f>
        <v>2025</v>
      </c>
      <c r="I1517">
        <f>MONTH(tblSiparisler[[#This Row],[SiparisTarihi]])</f>
        <v>3</v>
      </c>
      <c r="J1517" s="18" t="str">
        <f>CHOOSE(tblSiparisler[[#This Row],[AyNo]],"Ocak","Şubat","Mart","Nisan","Mayıs","Haziran","Temmuz","Ağustos","Eylül","Ekim","Kasım","Aralık")</f>
        <v>Mart</v>
      </c>
    </row>
    <row r="1518" spans="1:10">
      <c r="A1518">
        <v>1517</v>
      </c>
      <c r="B1518">
        <v>207</v>
      </c>
      <c r="C1518" s="4">
        <v>45495</v>
      </c>
      <c r="D1518" t="s">
        <v>1795</v>
      </c>
      <c r="E1518" t="s">
        <v>1793</v>
      </c>
      <c r="F1518" t="s">
        <v>1799</v>
      </c>
      <c r="G1518" t="str">
        <f>YEAR(tblSiparisler[[#This Row],[SiparisTarihi]])&amp;"-"&amp;TEXT(MONTH(tblSiparisler[[#This Row],[SiparisTarihi]]),"00")</f>
        <v>2024-07</v>
      </c>
      <c r="H1518">
        <f>YEAR(tblSiparisler[[#This Row],[SiparisTarihi]])</f>
        <v>2024</v>
      </c>
      <c r="I1518">
        <f>MONTH(tblSiparisler[[#This Row],[SiparisTarihi]])</f>
        <v>7</v>
      </c>
      <c r="J1518" s="18" t="str">
        <f>CHOOSE(tblSiparisler[[#This Row],[AyNo]],"Ocak","Şubat","Mart","Nisan","Mayıs","Haziran","Temmuz","Ağustos","Eylül","Ekim","Kasım","Aralık")</f>
        <v>Temmuz</v>
      </c>
    </row>
    <row r="1519" spans="1:10">
      <c r="A1519">
        <v>1518</v>
      </c>
      <c r="B1519">
        <v>781</v>
      </c>
      <c r="C1519" s="4">
        <v>45598</v>
      </c>
      <c r="D1519" t="s">
        <v>1792</v>
      </c>
      <c r="E1519" t="s">
        <v>1793</v>
      </c>
      <c r="F1519" t="s">
        <v>1797</v>
      </c>
      <c r="G1519" t="str">
        <f>YEAR(tblSiparisler[[#This Row],[SiparisTarihi]])&amp;"-"&amp;TEXT(MONTH(tblSiparisler[[#This Row],[SiparisTarihi]]),"00")</f>
        <v>2024-11</v>
      </c>
      <c r="H1519">
        <f>YEAR(tblSiparisler[[#This Row],[SiparisTarihi]])</f>
        <v>2024</v>
      </c>
      <c r="I1519">
        <f>MONTH(tblSiparisler[[#This Row],[SiparisTarihi]])</f>
        <v>11</v>
      </c>
      <c r="J1519" s="18" t="str">
        <f>CHOOSE(tblSiparisler[[#This Row],[AyNo]],"Ocak","Şubat","Mart","Nisan","Mayıs","Haziran","Temmuz","Ağustos","Eylül","Ekim","Kasım","Aralık")</f>
        <v>Kasım</v>
      </c>
    </row>
    <row r="1520" spans="1:10">
      <c r="A1520">
        <v>1519</v>
      </c>
      <c r="B1520">
        <v>703</v>
      </c>
      <c r="C1520" s="4">
        <v>45710</v>
      </c>
      <c r="D1520" t="s">
        <v>1795</v>
      </c>
      <c r="E1520" t="s">
        <v>1793</v>
      </c>
      <c r="F1520" t="s">
        <v>1797</v>
      </c>
      <c r="G1520" t="str">
        <f>YEAR(tblSiparisler[[#This Row],[SiparisTarihi]])&amp;"-"&amp;TEXT(MONTH(tblSiparisler[[#This Row],[SiparisTarihi]]),"00")</f>
        <v>2025-02</v>
      </c>
      <c r="H1520">
        <f>YEAR(tblSiparisler[[#This Row],[SiparisTarihi]])</f>
        <v>2025</v>
      </c>
      <c r="I1520">
        <f>MONTH(tblSiparisler[[#This Row],[SiparisTarihi]])</f>
        <v>2</v>
      </c>
      <c r="J1520" s="18" t="str">
        <f>CHOOSE(tblSiparisler[[#This Row],[AyNo]],"Ocak","Şubat","Mart","Nisan","Mayıs","Haziran","Temmuz","Ağustos","Eylül","Ekim","Kasım","Aralık")</f>
        <v>Şubat</v>
      </c>
    </row>
    <row r="1521" spans="1:10">
      <c r="A1521">
        <v>1520</v>
      </c>
      <c r="B1521">
        <v>635</v>
      </c>
      <c r="C1521" s="4">
        <v>45661</v>
      </c>
      <c r="D1521" t="s">
        <v>1796</v>
      </c>
      <c r="E1521" t="s">
        <v>1793</v>
      </c>
      <c r="F1521" t="s">
        <v>1797</v>
      </c>
      <c r="G1521" t="str">
        <f>YEAR(tblSiparisler[[#This Row],[SiparisTarihi]])&amp;"-"&amp;TEXT(MONTH(tblSiparisler[[#This Row],[SiparisTarihi]]),"00")</f>
        <v>2025-01</v>
      </c>
      <c r="H1521">
        <f>YEAR(tblSiparisler[[#This Row],[SiparisTarihi]])</f>
        <v>2025</v>
      </c>
      <c r="I1521">
        <f>MONTH(tblSiparisler[[#This Row],[SiparisTarihi]])</f>
        <v>1</v>
      </c>
      <c r="J1521" s="18" t="str">
        <f>CHOOSE(tblSiparisler[[#This Row],[AyNo]],"Ocak","Şubat","Mart","Nisan","Mayıs","Haziran","Temmuz","Ağustos","Eylül","Ekim","Kasım","Aralık")</f>
        <v>Ocak</v>
      </c>
    </row>
    <row r="1522" spans="1:10">
      <c r="A1522">
        <v>1521</v>
      </c>
      <c r="B1522">
        <v>153</v>
      </c>
      <c r="C1522" s="4">
        <v>45468</v>
      </c>
      <c r="D1522" t="s">
        <v>1796</v>
      </c>
      <c r="E1522" t="s">
        <v>1793</v>
      </c>
      <c r="F1522" t="s">
        <v>1794</v>
      </c>
      <c r="G1522" t="str">
        <f>YEAR(tblSiparisler[[#This Row],[SiparisTarihi]])&amp;"-"&amp;TEXT(MONTH(tblSiparisler[[#This Row],[SiparisTarihi]]),"00")</f>
        <v>2024-06</v>
      </c>
      <c r="H1522">
        <f>YEAR(tblSiparisler[[#This Row],[SiparisTarihi]])</f>
        <v>2024</v>
      </c>
      <c r="I1522">
        <f>MONTH(tblSiparisler[[#This Row],[SiparisTarihi]])</f>
        <v>6</v>
      </c>
      <c r="J1522" s="18" t="str">
        <f>CHOOSE(tblSiparisler[[#This Row],[AyNo]],"Ocak","Şubat","Mart","Nisan","Mayıs","Haziran","Temmuz","Ağustos","Eylül","Ekim","Kasım","Aralık")</f>
        <v>Haziran</v>
      </c>
    </row>
    <row r="1523" spans="1:10">
      <c r="A1523">
        <v>1522</v>
      </c>
      <c r="B1523">
        <v>508</v>
      </c>
      <c r="C1523" s="4">
        <v>45645</v>
      </c>
      <c r="D1523" t="s">
        <v>1795</v>
      </c>
      <c r="E1523" t="s">
        <v>1802</v>
      </c>
      <c r="F1523" t="s">
        <v>1797</v>
      </c>
      <c r="G1523" t="str">
        <f>YEAR(tblSiparisler[[#This Row],[SiparisTarihi]])&amp;"-"&amp;TEXT(MONTH(tblSiparisler[[#This Row],[SiparisTarihi]]),"00")</f>
        <v>2024-12</v>
      </c>
      <c r="H1523">
        <f>YEAR(tblSiparisler[[#This Row],[SiparisTarihi]])</f>
        <v>2024</v>
      </c>
      <c r="I1523">
        <f>MONTH(tblSiparisler[[#This Row],[SiparisTarihi]])</f>
        <v>12</v>
      </c>
      <c r="J1523" s="18" t="str">
        <f>CHOOSE(tblSiparisler[[#This Row],[AyNo]],"Ocak","Şubat","Mart","Nisan","Mayıs","Haziran","Temmuz","Ağustos","Eylül","Ekim","Kasım","Aralık")</f>
        <v>Aralık</v>
      </c>
    </row>
    <row r="1524" spans="1:10">
      <c r="A1524">
        <v>1523</v>
      </c>
      <c r="B1524">
        <v>558</v>
      </c>
      <c r="C1524" s="4">
        <v>45296</v>
      </c>
      <c r="D1524" t="s">
        <v>1792</v>
      </c>
      <c r="E1524" t="s">
        <v>1793</v>
      </c>
      <c r="F1524" t="s">
        <v>1794</v>
      </c>
      <c r="G1524" t="str">
        <f>YEAR(tblSiparisler[[#This Row],[SiparisTarihi]])&amp;"-"&amp;TEXT(MONTH(tblSiparisler[[#This Row],[SiparisTarihi]]),"00")</f>
        <v>2024-01</v>
      </c>
      <c r="H1524">
        <f>YEAR(tblSiparisler[[#This Row],[SiparisTarihi]])</f>
        <v>2024</v>
      </c>
      <c r="I1524">
        <f>MONTH(tblSiparisler[[#This Row],[SiparisTarihi]])</f>
        <v>1</v>
      </c>
      <c r="J1524" s="18" t="str">
        <f>CHOOSE(tblSiparisler[[#This Row],[AyNo]],"Ocak","Şubat","Mart","Nisan","Mayıs","Haziran","Temmuz","Ağustos","Eylül","Ekim","Kasım","Aralık")</f>
        <v>Ocak</v>
      </c>
    </row>
    <row r="1525" spans="1:10">
      <c r="A1525">
        <v>1524</v>
      </c>
      <c r="B1525">
        <v>60</v>
      </c>
      <c r="C1525" s="4">
        <v>45394</v>
      </c>
      <c r="D1525" t="s">
        <v>1792</v>
      </c>
      <c r="E1525" t="s">
        <v>1793</v>
      </c>
      <c r="F1525" t="s">
        <v>1797</v>
      </c>
      <c r="G1525" t="str">
        <f>YEAR(tblSiparisler[[#This Row],[SiparisTarihi]])&amp;"-"&amp;TEXT(MONTH(tblSiparisler[[#This Row],[SiparisTarihi]]),"00")</f>
        <v>2024-04</v>
      </c>
      <c r="H1525">
        <f>YEAR(tblSiparisler[[#This Row],[SiparisTarihi]])</f>
        <v>2024</v>
      </c>
      <c r="I1525">
        <f>MONTH(tblSiparisler[[#This Row],[SiparisTarihi]])</f>
        <v>4</v>
      </c>
      <c r="J1525" s="18" t="str">
        <f>CHOOSE(tblSiparisler[[#This Row],[AyNo]],"Ocak","Şubat","Mart","Nisan","Mayıs","Haziran","Temmuz","Ağustos","Eylül","Ekim","Kasım","Aralık")</f>
        <v>Nisan</v>
      </c>
    </row>
    <row r="1526" spans="1:10">
      <c r="A1526">
        <v>1525</v>
      </c>
      <c r="B1526">
        <v>649</v>
      </c>
      <c r="C1526" s="4">
        <v>45444</v>
      </c>
      <c r="D1526" t="s">
        <v>1792</v>
      </c>
      <c r="E1526" t="s">
        <v>1800</v>
      </c>
      <c r="F1526" t="s">
        <v>1797</v>
      </c>
      <c r="G1526" t="str">
        <f>YEAR(tblSiparisler[[#This Row],[SiparisTarihi]])&amp;"-"&amp;TEXT(MONTH(tblSiparisler[[#This Row],[SiparisTarihi]]),"00")</f>
        <v>2024-06</v>
      </c>
      <c r="H1526">
        <f>YEAR(tblSiparisler[[#This Row],[SiparisTarihi]])</f>
        <v>2024</v>
      </c>
      <c r="I1526">
        <f>MONTH(tblSiparisler[[#This Row],[SiparisTarihi]])</f>
        <v>6</v>
      </c>
      <c r="J1526" s="18" t="str">
        <f>CHOOSE(tblSiparisler[[#This Row],[AyNo]],"Ocak","Şubat","Mart","Nisan","Mayıs","Haziran","Temmuz","Ağustos","Eylül","Ekim","Kasım","Aralık")</f>
        <v>Haziran</v>
      </c>
    </row>
    <row r="1527" spans="1:10">
      <c r="A1527">
        <v>1526</v>
      </c>
      <c r="B1527">
        <v>394</v>
      </c>
      <c r="C1527" s="4">
        <v>45833</v>
      </c>
      <c r="D1527" t="s">
        <v>1792</v>
      </c>
      <c r="E1527" t="s">
        <v>1793</v>
      </c>
      <c r="F1527" t="s">
        <v>1797</v>
      </c>
      <c r="G1527" t="str">
        <f>YEAR(tblSiparisler[[#This Row],[SiparisTarihi]])&amp;"-"&amp;TEXT(MONTH(tblSiparisler[[#This Row],[SiparisTarihi]]),"00")</f>
        <v>2025-06</v>
      </c>
      <c r="H1527">
        <f>YEAR(tblSiparisler[[#This Row],[SiparisTarihi]])</f>
        <v>2025</v>
      </c>
      <c r="I1527">
        <f>MONTH(tblSiparisler[[#This Row],[SiparisTarihi]])</f>
        <v>6</v>
      </c>
      <c r="J1527" s="18" t="str">
        <f>CHOOSE(tblSiparisler[[#This Row],[AyNo]],"Ocak","Şubat","Mart","Nisan","Mayıs","Haziran","Temmuz","Ağustos","Eylül","Ekim","Kasım","Aralık")</f>
        <v>Haziran</v>
      </c>
    </row>
    <row r="1528" spans="1:10">
      <c r="A1528">
        <v>1527</v>
      </c>
      <c r="B1528">
        <v>632</v>
      </c>
      <c r="C1528" s="4">
        <v>45932</v>
      </c>
      <c r="D1528" t="s">
        <v>1792</v>
      </c>
      <c r="E1528" t="s">
        <v>1793</v>
      </c>
      <c r="F1528" t="s">
        <v>1797</v>
      </c>
      <c r="G1528" t="str">
        <f>YEAR(tblSiparisler[[#This Row],[SiparisTarihi]])&amp;"-"&amp;TEXT(MONTH(tblSiparisler[[#This Row],[SiparisTarihi]]),"00")</f>
        <v>2025-10</v>
      </c>
      <c r="H1528">
        <f>YEAR(tblSiparisler[[#This Row],[SiparisTarihi]])</f>
        <v>2025</v>
      </c>
      <c r="I1528">
        <f>MONTH(tblSiparisler[[#This Row],[SiparisTarihi]])</f>
        <v>10</v>
      </c>
      <c r="J1528" s="18" t="str">
        <f>CHOOSE(tblSiparisler[[#This Row],[AyNo]],"Ocak","Şubat","Mart","Nisan","Mayıs","Haziran","Temmuz","Ağustos","Eylül","Ekim","Kasım","Aralık")</f>
        <v>Ekim</v>
      </c>
    </row>
    <row r="1529" spans="1:10">
      <c r="A1529">
        <v>1528</v>
      </c>
      <c r="B1529">
        <v>737</v>
      </c>
      <c r="C1529" s="4">
        <v>45719</v>
      </c>
      <c r="D1529" t="s">
        <v>1792</v>
      </c>
      <c r="E1529" t="s">
        <v>1793</v>
      </c>
      <c r="F1529" t="s">
        <v>1794</v>
      </c>
      <c r="G1529" t="str">
        <f>YEAR(tblSiparisler[[#This Row],[SiparisTarihi]])&amp;"-"&amp;TEXT(MONTH(tblSiparisler[[#This Row],[SiparisTarihi]]),"00")</f>
        <v>2025-03</v>
      </c>
      <c r="H1529">
        <f>YEAR(tblSiparisler[[#This Row],[SiparisTarihi]])</f>
        <v>2025</v>
      </c>
      <c r="I1529">
        <f>MONTH(tblSiparisler[[#This Row],[SiparisTarihi]])</f>
        <v>3</v>
      </c>
      <c r="J1529" s="18" t="str">
        <f>CHOOSE(tblSiparisler[[#This Row],[AyNo]],"Ocak","Şubat","Mart","Nisan","Mayıs","Haziran","Temmuz","Ağustos","Eylül","Ekim","Kasım","Aralık")</f>
        <v>Mart</v>
      </c>
    </row>
    <row r="1530" spans="1:10">
      <c r="A1530">
        <v>1529</v>
      </c>
      <c r="B1530">
        <v>668</v>
      </c>
      <c r="C1530" s="4">
        <v>45380</v>
      </c>
      <c r="D1530" t="s">
        <v>1795</v>
      </c>
      <c r="E1530" t="s">
        <v>1800</v>
      </c>
      <c r="F1530" t="s">
        <v>1797</v>
      </c>
      <c r="G1530" t="str">
        <f>YEAR(tblSiparisler[[#This Row],[SiparisTarihi]])&amp;"-"&amp;TEXT(MONTH(tblSiparisler[[#This Row],[SiparisTarihi]]),"00")</f>
        <v>2024-03</v>
      </c>
      <c r="H1530">
        <f>YEAR(tblSiparisler[[#This Row],[SiparisTarihi]])</f>
        <v>2024</v>
      </c>
      <c r="I1530">
        <f>MONTH(tblSiparisler[[#This Row],[SiparisTarihi]])</f>
        <v>3</v>
      </c>
      <c r="J1530" s="18" t="str">
        <f>CHOOSE(tblSiparisler[[#This Row],[AyNo]],"Ocak","Şubat","Mart","Nisan","Mayıs","Haziran","Temmuz","Ağustos","Eylül","Ekim","Kasım","Aralık")</f>
        <v>Mart</v>
      </c>
    </row>
    <row r="1531" spans="1:10">
      <c r="A1531">
        <v>1530</v>
      </c>
      <c r="B1531">
        <v>200</v>
      </c>
      <c r="C1531" s="4">
        <v>45395</v>
      </c>
      <c r="D1531" t="s">
        <v>1792</v>
      </c>
      <c r="E1531" t="s">
        <v>1793</v>
      </c>
      <c r="F1531" t="s">
        <v>1794</v>
      </c>
      <c r="G1531" t="str">
        <f>YEAR(tblSiparisler[[#This Row],[SiparisTarihi]])&amp;"-"&amp;TEXT(MONTH(tblSiparisler[[#This Row],[SiparisTarihi]]),"00")</f>
        <v>2024-04</v>
      </c>
      <c r="H1531">
        <f>YEAR(tblSiparisler[[#This Row],[SiparisTarihi]])</f>
        <v>2024</v>
      </c>
      <c r="I1531">
        <f>MONTH(tblSiparisler[[#This Row],[SiparisTarihi]])</f>
        <v>4</v>
      </c>
      <c r="J1531" s="18" t="str">
        <f>CHOOSE(tblSiparisler[[#This Row],[AyNo]],"Ocak","Şubat","Mart","Nisan","Mayıs","Haziran","Temmuz","Ağustos","Eylül","Ekim","Kasım","Aralık")</f>
        <v>Nisan</v>
      </c>
    </row>
    <row r="1532" spans="1:10">
      <c r="A1532">
        <v>1531</v>
      </c>
      <c r="B1532">
        <v>63</v>
      </c>
      <c r="C1532" s="4">
        <v>45733</v>
      </c>
      <c r="D1532" t="s">
        <v>1792</v>
      </c>
      <c r="E1532" t="s">
        <v>1793</v>
      </c>
      <c r="F1532" t="s">
        <v>1797</v>
      </c>
      <c r="G1532" t="str">
        <f>YEAR(tblSiparisler[[#This Row],[SiparisTarihi]])&amp;"-"&amp;TEXT(MONTH(tblSiparisler[[#This Row],[SiparisTarihi]]),"00")</f>
        <v>2025-03</v>
      </c>
      <c r="H1532">
        <f>YEAR(tblSiparisler[[#This Row],[SiparisTarihi]])</f>
        <v>2025</v>
      </c>
      <c r="I1532">
        <f>MONTH(tblSiparisler[[#This Row],[SiparisTarihi]])</f>
        <v>3</v>
      </c>
      <c r="J1532" s="18" t="str">
        <f>CHOOSE(tblSiparisler[[#This Row],[AyNo]],"Ocak","Şubat","Mart","Nisan","Mayıs","Haziran","Temmuz","Ağustos","Eylül","Ekim","Kasım","Aralık")</f>
        <v>Mart</v>
      </c>
    </row>
    <row r="1533" spans="1:10">
      <c r="A1533">
        <v>1532</v>
      </c>
      <c r="B1533">
        <v>653</v>
      </c>
      <c r="C1533" s="4">
        <v>45844</v>
      </c>
      <c r="D1533" t="s">
        <v>1792</v>
      </c>
      <c r="E1533" t="s">
        <v>1800</v>
      </c>
      <c r="F1533" t="s">
        <v>1799</v>
      </c>
      <c r="G1533" t="str">
        <f>YEAR(tblSiparisler[[#This Row],[SiparisTarihi]])&amp;"-"&amp;TEXT(MONTH(tblSiparisler[[#This Row],[SiparisTarihi]]),"00")</f>
        <v>2025-07</v>
      </c>
      <c r="H1533">
        <f>YEAR(tblSiparisler[[#This Row],[SiparisTarihi]])</f>
        <v>2025</v>
      </c>
      <c r="I1533">
        <f>MONTH(tblSiparisler[[#This Row],[SiparisTarihi]])</f>
        <v>7</v>
      </c>
      <c r="J1533" s="18" t="str">
        <f>CHOOSE(tblSiparisler[[#This Row],[AyNo]],"Ocak","Şubat","Mart","Nisan","Mayıs","Haziran","Temmuz","Ağustos","Eylül","Ekim","Kasım","Aralık")</f>
        <v>Temmuz</v>
      </c>
    </row>
    <row r="1534" spans="1:10">
      <c r="A1534">
        <v>1533</v>
      </c>
      <c r="B1534">
        <v>657</v>
      </c>
      <c r="C1534" s="4">
        <v>45835</v>
      </c>
      <c r="D1534" t="s">
        <v>1796</v>
      </c>
      <c r="E1534" t="s">
        <v>1793</v>
      </c>
      <c r="F1534" t="s">
        <v>1797</v>
      </c>
      <c r="G1534" t="str">
        <f>YEAR(tblSiparisler[[#This Row],[SiparisTarihi]])&amp;"-"&amp;TEXT(MONTH(tblSiparisler[[#This Row],[SiparisTarihi]]),"00")</f>
        <v>2025-06</v>
      </c>
      <c r="H1534">
        <f>YEAR(tblSiparisler[[#This Row],[SiparisTarihi]])</f>
        <v>2025</v>
      </c>
      <c r="I1534">
        <f>MONTH(tblSiparisler[[#This Row],[SiparisTarihi]])</f>
        <v>6</v>
      </c>
      <c r="J1534" s="18" t="str">
        <f>CHOOSE(tblSiparisler[[#This Row],[AyNo]],"Ocak","Şubat","Mart","Nisan","Mayıs","Haziran","Temmuz","Ağustos","Eylül","Ekim","Kasım","Aralık")</f>
        <v>Haziran</v>
      </c>
    </row>
    <row r="1535" spans="1:10">
      <c r="A1535">
        <v>1534</v>
      </c>
      <c r="B1535">
        <v>231</v>
      </c>
      <c r="C1535" s="4">
        <v>45339</v>
      </c>
      <c r="D1535" t="s">
        <v>1801</v>
      </c>
      <c r="E1535" t="s">
        <v>1793</v>
      </c>
      <c r="F1535" t="s">
        <v>1797</v>
      </c>
      <c r="G1535" t="str">
        <f>YEAR(tblSiparisler[[#This Row],[SiparisTarihi]])&amp;"-"&amp;TEXT(MONTH(tblSiparisler[[#This Row],[SiparisTarihi]]),"00")</f>
        <v>2024-02</v>
      </c>
      <c r="H1535">
        <f>YEAR(tblSiparisler[[#This Row],[SiparisTarihi]])</f>
        <v>2024</v>
      </c>
      <c r="I1535">
        <f>MONTH(tblSiparisler[[#This Row],[SiparisTarihi]])</f>
        <v>2</v>
      </c>
      <c r="J1535" s="18" t="str">
        <f>CHOOSE(tblSiparisler[[#This Row],[AyNo]],"Ocak","Şubat","Mart","Nisan","Mayıs","Haziran","Temmuz","Ağustos","Eylül","Ekim","Kasım","Aralık")</f>
        <v>Şubat</v>
      </c>
    </row>
    <row r="1536" spans="1:10">
      <c r="A1536">
        <v>1535</v>
      </c>
      <c r="B1536">
        <v>50</v>
      </c>
      <c r="C1536" s="4">
        <v>45631</v>
      </c>
      <c r="D1536" t="s">
        <v>1792</v>
      </c>
      <c r="E1536" t="s">
        <v>1793</v>
      </c>
      <c r="F1536" t="s">
        <v>1797</v>
      </c>
      <c r="G1536" t="str">
        <f>YEAR(tblSiparisler[[#This Row],[SiparisTarihi]])&amp;"-"&amp;TEXT(MONTH(tblSiparisler[[#This Row],[SiparisTarihi]]),"00")</f>
        <v>2024-12</v>
      </c>
      <c r="H1536">
        <f>YEAR(tblSiparisler[[#This Row],[SiparisTarihi]])</f>
        <v>2024</v>
      </c>
      <c r="I1536">
        <f>MONTH(tblSiparisler[[#This Row],[SiparisTarihi]])</f>
        <v>12</v>
      </c>
      <c r="J1536" s="18" t="str">
        <f>CHOOSE(tblSiparisler[[#This Row],[AyNo]],"Ocak","Şubat","Mart","Nisan","Mayıs","Haziran","Temmuz","Ağustos","Eylül","Ekim","Kasım","Aralık")</f>
        <v>Aralık</v>
      </c>
    </row>
    <row r="1537" spans="1:10">
      <c r="A1537">
        <v>1536</v>
      </c>
      <c r="B1537">
        <v>232</v>
      </c>
      <c r="C1537" s="4">
        <v>45738</v>
      </c>
      <c r="D1537" t="s">
        <v>1801</v>
      </c>
      <c r="E1537" t="s">
        <v>1793</v>
      </c>
      <c r="F1537" t="s">
        <v>1799</v>
      </c>
      <c r="G1537" t="str">
        <f>YEAR(tblSiparisler[[#This Row],[SiparisTarihi]])&amp;"-"&amp;TEXT(MONTH(tblSiparisler[[#This Row],[SiparisTarihi]]),"00")</f>
        <v>2025-03</v>
      </c>
      <c r="H1537">
        <f>YEAR(tblSiparisler[[#This Row],[SiparisTarihi]])</f>
        <v>2025</v>
      </c>
      <c r="I1537">
        <f>MONTH(tblSiparisler[[#This Row],[SiparisTarihi]])</f>
        <v>3</v>
      </c>
      <c r="J1537" s="18" t="str">
        <f>CHOOSE(tblSiparisler[[#This Row],[AyNo]],"Ocak","Şubat","Mart","Nisan","Mayıs","Haziran","Temmuz","Ağustos","Eylül","Ekim","Kasım","Aralık")</f>
        <v>Mart</v>
      </c>
    </row>
    <row r="1538" spans="1:10">
      <c r="A1538">
        <v>1537</v>
      </c>
      <c r="B1538">
        <v>468</v>
      </c>
      <c r="C1538" s="4">
        <v>45787</v>
      </c>
      <c r="D1538" t="s">
        <v>1792</v>
      </c>
      <c r="E1538" t="s">
        <v>1793</v>
      </c>
      <c r="F1538" t="s">
        <v>1797</v>
      </c>
      <c r="G1538" t="str">
        <f>YEAR(tblSiparisler[[#This Row],[SiparisTarihi]])&amp;"-"&amp;TEXT(MONTH(tblSiparisler[[#This Row],[SiparisTarihi]]),"00")</f>
        <v>2025-05</v>
      </c>
      <c r="H1538">
        <f>YEAR(tblSiparisler[[#This Row],[SiparisTarihi]])</f>
        <v>2025</v>
      </c>
      <c r="I1538">
        <f>MONTH(tblSiparisler[[#This Row],[SiparisTarihi]])</f>
        <v>5</v>
      </c>
      <c r="J1538" s="18" t="str">
        <f>CHOOSE(tblSiparisler[[#This Row],[AyNo]],"Ocak","Şubat","Mart","Nisan","Mayıs","Haziran","Temmuz","Ağustos","Eylül","Ekim","Kasım","Aralık")</f>
        <v>Mayıs</v>
      </c>
    </row>
    <row r="1539" spans="1:10">
      <c r="A1539">
        <v>1538</v>
      </c>
      <c r="B1539">
        <v>481</v>
      </c>
      <c r="C1539" s="4">
        <v>45691</v>
      </c>
      <c r="D1539" t="s">
        <v>1796</v>
      </c>
      <c r="E1539" t="s">
        <v>1798</v>
      </c>
      <c r="F1539" t="s">
        <v>1794</v>
      </c>
      <c r="G1539" t="str">
        <f>YEAR(tblSiparisler[[#This Row],[SiparisTarihi]])&amp;"-"&amp;TEXT(MONTH(tblSiparisler[[#This Row],[SiparisTarihi]]),"00")</f>
        <v>2025-02</v>
      </c>
      <c r="H1539">
        <f>YEAR(tblSiparisler[[#This Row],[SiparisTarihi]])</f>
        <v>2025</v>
      </c>
      <c r="I1539">
        <f>MONTH(tblSiparisler[[#This Row],[SiparisTarihi]])</f>
        <v>2</v>
      </c>
      <c r="J1539" s="18" t="str">
        <f>CHOOSE(tblSiparisler[[#This Row],[AyNo]],"Ocak","Şubat","Mart","Nisan","Mayıs","Haziran","Temmuz","Ağustos","Eylül","Ekim","Kasım","Aralık")</f>
        <v>Şubat</v>
      </c>
    </row>
    <row r="1540" spans="1:10">
      <c r="A1540">
        <v>1539</v>
      </c>
      <c r="B1540">
        <v>57</v>
      </c>
      <c r="C1540" s="4">
        <v>45621</v>
      </c>
      <c r="D1540" t="s">
        <v>1792</v>
      </c>
      <c r="E1540" t="s">
        <v>1793</v>
      </c>
      <c r="F1540" t="s">
        <v>1797</v>
      </c>
      <c r="G1540" t="str">
        <f>YEAR(tblSiparisler[[#This Row],[SiparisTarihi]])&amp;"-"&amp;TEXT(MONTH(tblSiparisler[[#This Row],[SiparisTarihi]]),"00")</f>
        <v>2024-11</v>
      </c>
      <c r="H1540">
        <f>YEAR(tblSiparisler[[#This Row],[SiparisTarihi]])</f>
        <v>2024</v>
      </c>
      <c r="I1540">
        <f>MONTH(tblSiparisler[[#This Row],[SiparisTarihi]])</f>
        <v>11</v>
      </c>
      <c r="J1540" s="18" t="str">
        <f>CHOOSE(tblSiparisler[[#This Row],[AyNo]],"Ocak","Şubat","Mart","Nisan","Mayıs","Haziran","Temmuz","Ağustos","Eylül","Ekim","Kasım","Aralık")</f>
        <v>Kasım</v>
      </c>
    </row>
    <row r="1541" spans="1:10">
      <c r="A1541">
        <v>1540</v>
      </c>
      <c r="B1541">
        <v>674</v>
      </c>
      <c r="C1541" s="4">
        <v>45925</v>
      </c>
      <c r="D1541" t="s">
        <v>1801</v>
      </c>
      <c r="E1541" t="s">
        <v>1793</v>
      </c>
      <c r="F1541" t="s">
        <v>1799</v>
      </c>
      <c r="G1541" t="str">
        <f>YEAR(tblSiparisler[[#This Row],[SiparisTarihi]])&amp;"-"&amp;TEXT(MONTH(tblSiparisler[[#This Row],[SiparisTarihi]]),"00")</f>
        <v>2025-09</v>
      </c>
      <c r="H1541">
        <f>YEAR(tblSiparisler[[#This Row],[SiparisTarihi]])</f>
        <v>2025</v>
      </c>
      <c r="I1541">
        <f>MONTH(tblSiparisler[[#This Row],[SiparisTarihi]])</f>
        <v>9</v>
      </c>
      <c r="J1541" s="18" t="str">
        <f>CHOOSE(tblSiparisler[[#This Row],[AyNo]],"Ocak","Şubat","Mart","Nisan","Mayıs","Haziran","Temmuz","Ağustos","Eylül","Ekim","Kasım","Aralık")</f>
        <v>Eylül</v>
      </c>
    </row>
    <row r="1542" spans="1:10">
      <c r="A1542">
        <v>1541</v>
      </c>
      <c r="B1542">
        <v>7</v>
      </c>
      <c r="C1542" s="4">
        <v>45953</v>
      </c>
      <c r="D1542" t="s">
        <v>1792</v>
      </c>
      <c r="E1542" t="s">
        <v>1793</v>
      </c>
      <c r="F1542" t="s">
        <v>1797</v>
      </c>
      <c r="G1542" t="str">
        <f>YEAR(tblSiparisler[[#This Row],[SiparisTarihi]])&amp;"-"&amp;TEXT(MONTH(tblSiparisler[[#This Row],[SiparisTarihi]]),"00")</f>
        <v>2025-10</v>
      </c>
      <c r="H1542">
        <f>YEAR(tblSiparisler[[#This Row],[SiparisTarihi]])</f>
        <v>2025</v>
      </c>
      <c r="I1542">
        <f>MONTH(tblSiparisler[[#This Row],[SiparisTarihi]])</f>
        <v>10</v>
      </c>
      <c r="J1542" s="18" t="str">
        <f>CHOOSE(tblSiparisler[[#This Row],[AyNo]],"Ocak","Şubat","Mart","Nisan","Mayıs","Haziran","Temmuz","Ağustos","Eylül","Ekim","Kasım","Aralık")</f>
        <v>Ekim</v>
      </c>
    </row>
    <row r="1543" spans="1:10">
      <c r="A1543">
        <v>1542</v>
      </c>
      <c r="B1543">
        <v>400</v>
      </c>
      <c r="C1543" s="4">
        <v>45755</v>
      </c>
      <c r="D1543" t="s">
        <v>1795</v>
      </c>
      <c r="E1543" t="s">
        <v>1793</v>
      </c>
      <c r="F1543" t="s">
        <v>1794</v>
      </c>
      <c r="G1543" t="str">
        <f>YEAR(tblSiparisler[[#This Row],[SiparisTarihi]])&amp;"-"&amp;TEXT(MONTH(tblSiparisler[[#This Row],[SiparisTarihi]]),"00")</f>
        <v>2025-04</v>
      </c>
      <c r="H1543">
        <f>YEAR(tblSiparisler[[#This Row],[SiparisTarihi]])</f>
        <v>2025</v>
      </c>
      <c r="I1543">
        <f>MONTH(tblSiparisler[[#This Row],[SiparisTarihi]])</f>
        <v>4</v>
      </c>
      <c r="J1543" s="18" t="str">
        <f>CHOOSE(tblSiparisler[[#This Row],[AyNo]],"Ocak","Şubat","Mart","Nisan","Mayıs","Haziran","Temmuz","Ağustos","Eylül","Ekim","Kasım","Aralık")</f>
        <v>Nisan</v>
      </c>
    </row>
    <row r="1544" spans="1:10">
      <c r="A1544">
        <v>1543</v>
      </c>
      <c r="B1544">
        <v>319</v>
      </c>
      <c r="C1544" s="4">
        <v>45998</v>
      </c>
      <c r="D1544" t="s">
        <v>1792</v>
      </c>
      <c r="E1544" t="s">
        <v>1793</v>
      </c>
      <c r="F1544" t="s">
        <v>1794</v>
      </c>
      <c r="G1544" t="str">
        <f>YEAR(tblSiparisler[[#This Row],[SiparisTarihi]])&amp;"-"&amp;TEXT(MONTH(tblSiparisler[[#This Row],[SiparisTarihi]]),"00")</f>
        <v>2025-12</v>
      </c>
      <c r="H1544">
        <f>YEAR(tblSiparisler[[#This Row],[SiparisTarihi]])</f>
        <v>2025</v>
      </c>
      <c r="I1544">
        <f>MONTH(tblSiparisler[[#This Row],[SiparisTarihi]])</f>
        <v>12</v>
      </c>
      <c r="J1544" s="18" t="str">
        <f>CHOOSE(tblSiparisler[[#This Row],[AyNo]],"Ocak","Şubat","Mart","Nisan","Mayıs","Haziran","Temmuz","Ağustos","Eylül","Ekim","Kasım","Aralık")</f>
        <v>Aralık</v>
      </c>
    </row>
    <row r="1545" spans="1:10">
      <c r="A1545">
        <v>1544</v>
      </c>
      <c r="B1545">
        <v>529</v>
      </c>
      <c r="C1545" s="4">
        <v>45749</v>
      </c>
      <c r="D1545" t="s">
        <v>1792</v>
      </c>
      <c r="E1545" t="s">
        <v>1793</v>
      </c>
      <c r="F1545" t="s">
        <v>1794</v>
      </c>
      <c r="G1545" t="str">
        <f>YEAR(tblSiparisler[[#This Row],[SiparisTarihi]])&amp;"-"&amp;TEXT(MONTH(tblSiparisler[[#This Row],[SiparisTarihi]]),"00")</f>
        <v>2025-04</v>
      </c>
      <c r="H1545">
        <f>YEAR(tblSiparisler[[#This Row],[SiparisTarihi]])</f>
        <v>2025</v>
      </c>
      <c r="I1545">
        <f>MONTH(tblSiparisler[[#This Row],[SiparisTarihi]])</f>
        <v>4</v>
      </c>
      <c r="J1545" s="18" t="str">
        <f>CHOOSE(tblSiparisler[[#This Row],[AyNo]],"Ocak","Şubat","Mart","Nisan","Mayıs","Haziran","Temmuz","Ağustos","Eylül","Ekim","Kasım","Aralık")</f>
        <v>Nisan</v>
      </c>
    </row>
    <row r="1546" spans="1:10">
      <c r="A1546">
        <v>1545</v>
      </c>
      <c r="B1546">
        <v>126</v>
      </c>
      <c r="C1546" s="4">
        <v>45294</v>
      </c>
      <c r="D1546" t="s">
        <v>1792</v>
      </c>
      <c r="E1546" t="s">
        <v>1793</v>
      </c>
      <c r="F1546" t="s">
        <v>1794</v>
      </c>
      <c r="G1546" t="str">
        <f>YEAR(tblSiparisler[[#This Row],[SiparisTarihi]])&amp;"-"&amp;TEXT(MONTH(tblSiparisler[[#This Row],[SiparisTarihi]]),"00")</f>
        <v>2024-01</v>
      </c>
      <c r="H1546">
        <f>YEAR(tblSiparisler[[#This Row],[SiparisTarihi]])</f>
        <v>2024</v>
      </c>
      <c r="I1546">
        <f>MONTH(tblSiparisler[[#This Row],[SiparisTarihi]])</f>
        <v>1</v>
      </c>
      <c r="J1546" s="18" t="str">
        <f>CHOOSE(tblSiparisler[[#This Row],[AyNo]],"Ocak","Şubat","Mart","Nisan","Mayıs","Haziran","Temmuz","Ağustos","Eylül","Ekim","Kasım","Aralık")</f>
        <v>Ocak</v>
      </c>
    </row>
    <row r="1547" spans="1:10">
      <c r="A1547">
        <v>1546</v>
      </c>
      <c r="B1547">
        <v>546</v>
      </c>
      <c r="C1547" s="4">
        <v>45370</v>
      </c>
      <c r="D1547" t="s">
        <v>1801</v>
      </c>
      <c r="E1547" t="s">
        <v>1793</v>
      </c>
      <c r="F1547" t="s">
        <v>1794</v>
      </c>
      <c r="G1547" t="str">
        <f>YEAR(tblSiparisler[[#This Row],[SiparisTarihi]])&amp;"-"&amp;TEXT(MONTH(tblSiparisler[[#This Row],[SiparisTarihi]]),"00")</f>
        <v>2024-03</v>
      </c>
      <c r="H1547">
        <f>YEAR(tblSiparisler[[#This Row],[SiparisTarihi]])</f>
        <v>2024</v>
      </c>
      <c r="I1547">
        <f>MONTH(tblSiparisler[[#This Row],[SiparisTarihi]])</f>
        <v>3</v>
      </c>
      <c r="J1547" s="18" t="str">
        <f>CHOOSE(tblSiparisler[[#This Row],[AyNo]],"Ocak","Şubat","Mart","Nisan","Mayıs","Haziran","Temmuz","Ağustos","Eylül","Ekim","Kasım","Aralık")</f>
        <v>Mart</v>
      </c>
    </row>
    <row r="1548" spans="1:10">
      <c r="A1548">
        <v>1547</v>
      </c>
      <c r="B1548">
        <v>748</v>
      </c>
      <c r="C1548" s="4">
        <v>45782</v>
      </c>
      <c r="D1548" t="s">
        <v>1796</v>
      </c>
      <c r="E1548" t="s">
        <v>1793</v>
      </c>
      <c r="F1548" t="s">
        <v>1794</v>
      </c>
      <c r="G1548" t="str">
        <f>YEAR(tblSiparisler[[#This Row],[SiparisTarihi]])&amp;"-"&amp;TEXT(MONTH(tblSiparisler[[#This Row],[SiparisTarihi]]),"00")</f>
        <v>2025-05</v>
      </c>
      <c r="H1548">
        <f>YEAR(tblSiparisler[[#This Row],[SiparisTarihi]])</f>
        <v>2025</v>
      </c>
      <c r="I1548">
        <f>MONTH(tblSiparisler[[#This Row],[SiparisTarihi]])</f>
        <v>5</v>
      </c>
      <c r="J1548" s="18" t="str">
        <f>CHOOSE(tblSiparisler[[#This Row],[AyNo]],"Ocak","Şubat","Mart","Nisan","Mayıs","Haziran","Temmuz","Ağustos","Eylül","Ekim","Kasım","Aralık")</f>
        <v>Mayıs</v>
      </c>
    </row>
    <row r="1549" spans="1:10">
      <c r="A1549">
        <v>1548</v>
      </c>
      <c r="B1549">
        <v>62</v>
      </c>
      <c r="C1549" s="4">
        <v>46007</v>
      </c>
      <c r="D1549" t="s">
        <v>1795</v>
      </c>
      <c r="E1549" t="s">
        <v>1793</v>
      </c>
      <c r="F1549" t="s">
        <v>1799</v>
      </c>
      <c r="G1549" t="str">
        <f>YEAR(tblSiparisler[[#This Row],[SiparisTarihi]])&amp;"-"&amp;TEXT(MONTH(tblSiparisler[[#This Row],[SiparisTarihi]]),"00")</f>
        <v>2025-12</v>
      </c>
      <c r="H1549">
        <f>YEAR(tblSiparisler[[#This Row],[SiparisTarihi]])</f>
        <v>2025</v>
      </c>
      <c r="I1549">
        <f>MONTH(tblSiparisler[[#This Row],[SiparisTarihi]])</f>
        <v>12</v>
      </c>
      <c r="J1549" s="18" t="str">
        <f>CHOOSE(tblSiparisler[[#This Row],[AyNo]],"Ocak","Şubat","Mart","Nisan","Mayıs","Haziran","Temmuz","Ağustos","Eylül","Ekim","Kasım","Aralık")</f>
        <v>Aralık</v>
      </c>
    </row>
    <row r="1550" spans="1:10">
      <c r="A1550">
        <v>1549</v>
      </c>
      <c r="B1550">
        <v>620</v>
      </c>
      <c r="C1550" s="4">
        <v>45374</v>
      </c>
      <c r="D1550" t="s">
        <v>1795</v>
      </c>
      <c r="E1550" t="s">
        <v>1793</v>
      </c>
      <c r="F1550" t="s">
        <v>1797</v>
      </c>
      <c r="G1550" t="str">
        <f>YEAR(tblSiparisler[[#This Row],[SiparisTarihi]])&amp;"-"&amp;TEXT(MONTH(tblSiparisler[[#This Row],[SiparisTarihi]]),"00")</f>
        <v>2024-03</v>
      </c>
      <c r="H1550">
        <f>YEAR(tblSiparisler[[#This Row],[SiparisTarihi]])</f>
        <v>2024</v>
      </c>
      <c r="I1550">
        <f>MONTH(tblSiparisler[[#This Row],[SiparisTarihi]])</f>
        <v>3</v>
      </c>
      <c r="J1550" s="18" t="str">
        <f>CHOOSE(tblSiparisler[[#This Row],[AyNo]],"Ocak","Şubat","Mart","Nisan","Mayıs","Haziran","Temmuz","Ağustos","Eylül","Ekim","Kasım","Aralık")</f>
        <v>Mart</v>
      </c>
    </row>
    <row r="1551" spans="1:10">
      <c r="A1551">
        <v>1550</v>
      </c>
      <c r="B1551">
        <v>267</v>
      </c>
      <c r="C1551" s="4">
        <v>45690</v>
      </c>
      <c r="D1551" t="s">
        <v>1801</v>
      </c>
      <c r="E1551" t="s">
        <v>1793</v>
      </c>
      <c r="F1551" t="s">
        <v>1794</v>
      </c>
      <c r="G1551" t="str">
        <f>YEAR(tblSiparisler[[#This Row],[SiparisTarihi]])&amp;"-"&amp;TEXT(MONTH(tblSiparisler[[#This Row],[SiparisTarihi]]),"00")</f>
        <v>2025-02</v>
      </c>
      <c r="H1551">
        <f>YEAR(tblSiparisler[[#This Row],[SiparisTarihi]])</f>
        <v>2025</v>
      </c>
      <c r="I1551">
        <f>MONTH(tblSiparisler[[#This Row],[SiparisTarihi]])</f>
        <v>2</v>
      </c>
      <c r="J1551" s="18" t="str">
        <f>CHOOSE(tblSiparisler[[#This Row],[AyNo]],"Ocak","Şubat","Mart","Nisan","Mayıs","Haziran","Temmuz","Ağustos","Eylül","Ekim","Kasım","Aralık")</f>
        <v>Şubat</v>
      </c>
    </row>
    <row r="1552" spans="1:10">
      <c r="A1552">
        <v>1551</v>
      </c>
      <c r="B1552">
        <v>107</v>
      </c>
      <c r="C1552" s="4">
        <v>45727</v>
      </c>
      <c r="D1552" t="s">
        <v>1792</v>
      </c>
      <c r="E1552" t="s">
        <v>1793</v>
      </c>
      <c r="F1552" t="s">
        <v>1797</v>
      </c>
      <c r="G1552" t="str">
        <f>YEAR(tblSiparisler[[#This Row],[SiparisTarihi]])&amp;"-"&amp;TEXT(MONTH(tblSiparisler[[#This Row],[SiparisTarihi]]),"00")</f>
        <v>2025-03</v>
      </c>
      <c r="H1552">
        <f>YEAR(tblSiparisler[[#This Row],[SiparisTarihi]])</f>
        <v>2025</v>
      </c>
      <c r="I1552">
        <f>MONTH(tblSiparisler[[#This Row],[SiparisTarihi]])</f>
        <v>3</v>
      </c>
      <c r="J1552" s="18" t="str">
        <f>CHOOSE(tblSiparisler[[#This Row],[AyNo]],"Ocak","Şubat","Mart","Nisan","Mayıs","Haziran","Temmuz","Ağustos","Eylül","Ekim","Kasım","Aralık")</f>
        <v>Mart</v>
      </c>
    </row>
    <row r="1553" spans="1:10">
      <c r="A1553">
        <v>1552</v>
      </c>
      <c r="B1553">
        <v>362</v>
      </c>
      <c r="C1553" s="4">
        <v>45492</v>
      </c>
      <c r="D1553" t="s">
        <v>1792</v>
      </c>
      <c r="E1553" t="s">
        <v>1800</v>
      </c>
      <c r="F1553" t="s">
        <v>1794</v>
      </c>
      <c r="G1553" t="str">
        <f>YEAR(tblSiparisler[[#This Row],[SiparisTarihi]])&amp;"-"&amp;TEXT(MONTH(tblSiparisler[[#This Row],[SiparisTarihi]]),"00")</f>
        <v>2024-07</v>
      </c>
      <c r="H1553">
        <f>YEAR(tblSiparisler[[#This Row],[SiparisTarihi]])</f>
        <v>2024</v>
      </c>
      <c r="I1553">
        <f>MONTH(tblSiparisler[[#This Row],[SiparisTarihi]])</f>
        <v>7</v>
      </c>
      <c r="J1553" s="18" t="str">
        <f>CHOOSE(tblSiparisler[[#This Row],[AyNo]],"Ocak","Şubat","Mart","Nisan","Mayıs","Haziran","Temmuz","Ağustos","Eylül","Ekim","Kasım","Aralık")</f>
        <v>Temmuz</v>
      </c>
    </row>
    <row r="1554" spans="1:10">
      <c r="A1554">
        <v>1553</v>
      </c>
      <c r="B1554">
        <v>739</v>
      </c>
      <c r="C1554" s="4">
        <v>45587</v>
      </c>
      <c r="D1554" t="s">
        <v>1795</v>
      </c>
      <c r="E1554" t="s">
        <v>1802</v>
      </c>
      <c r="F1554" t="s">
        <v>1797</v>
      </c>
      <c r="G1554" t="str">
        <f>YEAR(tblSiparisler[[#This Row],[SiparisTarihi]])&amp;"-"&amp;TEXT(MONTH(tblSiparisler[[#This Row],[SiparisTarihi]]),"00")</f>
        <v>2024-10</v>
      </c>
      <c r="H1554">
        <f>YEAR(tblSiparisler[[#This Row],[SiparisTarihi]])</f>
        <v>2024</v>
      </c>
      <c r="I1554">
        <f>MONTH(tblSiparisler[[#This Row],[SiparisTarihi]])</f>
        <v>10</v>
      </c>
      <c r="J1554" s="18" t="str">
        <f>CHOOSE(tblSiparisler[[#This Row],[AyNo]],"Ocak","Şubat","Mart","Nisan","Mayıs","Haziran","Temmuz","Ağustos","Eylül","Ekim","Kasım","Aralık")</f>
        <v>Ekim</v>
      </c>
    </row>
    <row r="1555" spans="1:10">
      <c r="A1555">
        <v>1554</v>
      </c>
      <c r="B1555">
        <v>137</v>
      </c>
      <c r="C1555" s="4">
        <v>45979</v>
      </c>
      <c r="D1555" t="s">
        <v>1792</v>
      </c>
      <c r="E1555" t="s">
        <v>1793</v>
      </c>
      <c r="F1555" t="s">
        <v>1794</v>
      </c>
      <c r="G1555" t="str">
        <f>YEAR(tblSiparisler[[#This Row],[SiparisTarihi]])&amp;"-"&amp;TEXT(MONTH(tblSiparisler[[#This Row],[SiparisTarihi]]),"00")</f>
        <v>2025-11</v>
      </c>
      <c r="H1555">
        <f>YEAR(tblSiparisler[[#This Row],[SiparisTarihi]])</f>
        <v>2025</v>
      </c>
      <c r="I1555">
        <f>MONTH(tblSiparisler[[#This Row],[SiparisTarihi]])</f>
        <v>11</v>
      </c>
      <c r="J1555" s="18" t="str">
        <f>CHOOSE(tblSiparisler[[#This Row],[AyNo]],"Ocak","Şubat","Mart","Nisan","Mayıs","Haziran","Temmuz","Ağustos","Eylül","Ekim","Kasım","Aralık")</f>
        <v>Kasım</v>
      </c>
    </row>
    <row r="1556" spans="1:10">
      <c r="A1556">
        <v>1555</v>
      </c>
      <c r="B1556">
        <v>736</v>
      </c>
      <c r="C1556" s="4">
        <v>45560</v>
      </c>
      <c r="D1556" t="s">
        <v>1792</v>
      </c>
      <c r="E1556" t="s">
        <v>1800</v>
      </c>
      <c r="F1556" t="s">
        <v>1797</v>
      </c>
      <c r="G1556" t="str">
        <f>YEAR(tblSiparisler[[#This Row],[SiparisTarihi]])&amp;"-"&amp;TEXT(MONTH(tblSiparisler[[#This Row],[SiparisTarihi]]),"00")</f>
        <v>2024-09</v>
      </c>
      <c r="H1556">
        <f>YEAR(tblSiparisler[[#This Row],[SiparisTarihi]])</f>
        <v>2024</v>
      </c>
      <c r="I1556">
        <f>MONTH(tblSiparisler[[#This Row],[SiparisTarihi]])</f>
        <v>9</v>
      </c>
      <c r="J1556" s="18" t="str">
        <f>CHOOSE(tblSiparisler[[#This Row],[AyNo]],"Ocak","Şubat","Mart","Nisan","Mayıs","Haziran","Temmuz","Ağustos","Eylül","Ekim","Kasım","Aralık")</f>
        <v>Eylül</v>
      </c>
    </row>
    <row r="1557" spans="1:10">
      <c r="A1557">
        <v>1556</v>
      </c>
      <c r="B1557">
        <v>19</v>
      </c>
      <c r="C1557" s="4">
        <v>45678</v>
      </c>
      <c r="D1557" t="s">
        <v>1792</v>
      </c>
      <c r="E1557" t="s">
        <v>1793</v>
      </c>
      <c r="F1557" t="s">
        <v>1797</v>
      </c>
      <c r="G1557" t="str">
        <f>YEAR(tblSiparisler[[#This Row],[SiparisTarihi]])&amp;"-"&amp;TEXT(MONTH(tblSiparisler[[#This Row],[SiparisTarihi]]),"00")</f>
        <v>2025-01</v>
      </c>
      <c r="H1557">
        <f>YEAR(tblSiparisler[[#This Row],[SiparisTarihi]])</f>
        <v>2025</v>
      </c>
      <c r="I1557">
        <f>MONTH(tblSiparisler[[#This Row],[SiparisTarihi]])</f>
        <v>1</v>
      </c>
      <c r="J1557" s="18" t="str">
        <f>CHOOSE(tblSiparisler[[#This Row],[AyNo]],"Ocak","Şubat","Mart","Nisan","Mayıs","Haziran","Temmuz","Ağustos","Eylül","Ekim","Kasım","Aralık")</f>
        <v>Ocak</v>
      </c>
    </row>
    <row r="1558" spans="1:10">
      <c r="A1558">
        <v>1557</v>
      </c>
      <c r="B1558">
        <v>175</v>
      </c>
      <c r="C1558" s="4">
        <v>45524</v>
      </c>
      <c r="D1558" t="s">
        <v>1795</v>
      </c>
      <c r="E1558" t="s">
        <v>1793</v>
      </c>
      <c r="F1558" t="s">
        <v>1797</v>
      </c>
      <c r="G1558" t="str">
        <f>YEAR(tblSiparisler[[#This Row],[SiparisTarihi]])&amp;"-"&amp;TEXT(MONTH(tblSiparisler[[#This Row],[SiparisTarihi]]),"00")</f>
        <v>2024-08</v>
      </c>
      <c r="H1558">
        <f>YEAR(tblSiparisler[[#This Row],[SiparisTarihi]])</f>
        <v>2024</v>
      </c>
      <c r="I1558">
        <f>MONTH(tblSiparisler[[#This Row],[SiparisTarihi]])</f>
        <v>8</v>
      </c>
      <c r="J1558" s="18" t="str">
        <f>CHOOSE(tblSiparisler[[#This Row],[AyNo]],"Ocak","Şubat","Mart","Nisan","Mayıs","Haziran","Temmuz","Ağustos","Eylül","Ekim","Kasım","Aralık")</f>
        <v>Ağustos</v>
      </c>
    </row>
    <row r="1559" spans="1:10">
      <c r="A1559">
        <v>1558</v>
      </c>
      <c r="B1559">
        <v>123</v>
      </c>
      <c r="C1559" s="4">
        <v>45783</v>
      </c>
      <c r="D1559" t="s">
        <v>1792</v>
      </c>
      <c r="E1559" t="s">
        <v>1793</v>
      </c>
      <c r="F1559" t="s">
        <v>1797</v>
      </c>
      <c r="G1559" t="str">
        <f>YEAR(tblSiparisler[[#This Row],[SiparisTarihi]])&amp;"-"&amp;TEXT(MONTH(tblSiparisler[[#This Row],[SiparisTarihi]]),"00")</f>
        <v>2025-05</v>
      </c>
      <c r="H1559">
        <f>YEAR(tblSiparisler[[#This Row],[SiparisTarihi]])</f>
        <v>2025</v>
      </c>
      <c r="I1559">
        <f>MONTH(tblSiparisler[[#This Row],[SiparisTarihi]])</f>
        <v>5</v>
      </c>
      <c r="J1559" s="18" t="str">
        <f>CHOOSE(tblSiparisler[[#This Row],[AyNo]],"Ocak","Şubat","Mart","Nisan","Mayıs","Haziran","Temmuz","Ağustos","Eylül","Ekim","Kasım","Aralık")</f>
        <v>Mayıs</v>
      </c>
    </row>
    <row r="1560" spans="1:10">
      <c r="A1560">
        <v>1559</v>
      </c>
      <c r="B1560">
        <v>39</v>
      </c>
      <c r="C1560" s="4">
        <v>45783</v>
      </c>
      <c r="D1560" t="s">
        <v>1792</v>
      </c>
      <c r="E1560" t="s">
        <v>1793</v>
      </c>
      <c r="F1560" t="s">
        <v>1794</v>
      </c>
      <c r="G1560" t="str">
        <f>YEAR(tblSiparisler[[#This Row],[SiparisTarihi]])&amp;"-"&amp;TEXT(MONTH(tblSiparisler[[#This Row],[SiparisTarihi]]),"00")</f>
        <v>2025-05</v>
      </c>
      <c r="H1560">
        <f>YEAR(tblSiparisler[[#This Row],[SiparisTarihi]])</f>
        <v>2025</v>
      </c>
      <c r="I1560">
        <f>MONTH(tblSiparisler[[#This Row],[SiparisTarihi]])</f>
        <v>5</v>
      </c>
      <c r="J1560" s="18" t="str">
        <f>CHOOSE(tblSiparisler[[#This Row],[AyNo]],"Ocak","Şubat","Mart","Nisan","Mayıs","Haziran","Temmuz","Ağustos","Eylül","Ekim","Kasım","Aralık")</f>
        <v>Mayıs</v>
      </c>
    </row>
    <row r="1561" spans="1:10">
      <c r="A1561">
        <v>1560</v>
      </c>
      <c r="B1561">
        <v>389</v>
      </c>
      <c r="C1561" s="4">
        <v>45405</v>
      </c>
      <c r="D1561" t="s">
        <v>1792</v>
      </c>
      <c r="E1561" t="s">
        <v>1800</v>
      </c>
      <c r="F1561" t="s">
        <v>1794</v>
      </c>
      <c r="G1561" t="str">
        <f>YEAR(tblSiparisler[[#This Row],[SiparisTarihi]])&amp;"-"&amp;TEXT(MONTH(tblSiparisler[[#This Row],[SiparisTarihi]]),"00")</f>
        <v>2024-04</v>
      </c>
      <c r="H1561">
        <f>YEAR(tblSiparisler[[#This Row],[SiparisTarihi]])</f>
        <v>2024</v>
      </c>
      <c r="I1561">
        <f>MONTH(tblSiparisler[[#This Row],[SiparisTarihi]])</f>
        <v>4</v>
      </c>
      <c r="J1561" s="18" t="str">
        <f>CHOOSE(tblSiparisler[[#This Row],[AyNo]],"Ocak","Şubat","Mart","Nisan","Mayıs","Haziran","Temmuz","Ağustos","Eylül","Ekim","Kasım","Aralık")</f>
        <v>Nisan</v>
      </c>
    </row>
    <row r="1562" spans="1:10">
      <c r="A1562">
        <v>1561</v>
      </c>
      <c r="B1562">
        <v>133</v>
      </c>
      <c r="C1562" s="4">
        <v>45764</v>
      </c>
      <c r="D1562" t="s">
        <v>1796</v>
      </c>
      <c r="E1562" t="s">
        <v>1793</v>
      </c>
      <c r="F1562" t="s">
        <v>1797</v>
      </c>
      <c r="G1562" t="str">
        <f>YEAR(tblSiparisler[[#This Row],[SiparisTarihi]])&amp;"-"&amp;TEXT(MONTH(tblSiparisler[[#This Row],[SiparisTarihi]]),"00")</f>
        <v>2025-04</v>
      </c>
      <c r="H1562">
        <f>YEAR(tblSiparisler[[#This Row],[SiparisTarihi]])</f>
        <v>2025</v>
      </c>
      <c r="I1562">
        <f>MONTH(tblSiparisler[[#This Row],[SiparisTarihi]])</f>
        <v>4</v>
      </c>
      <c r="J1562" s="18" t="str">
        <f>CHOOSE(tblSiparisler[[#This Row],[AyNo]],"Ocak","Şubat","Mart","Nisan","Mayıs","Haziran","Temmuz","Ağustos","Eylül","Ekim","Kasım","Aralık")</f>
        <v>Nisan</v>
      </c>
    </row>
    <row r="1563" spans="1:10">
      <c r="A1563">
        <v>1562</v>
      </c>
      <c r="B1563">
        <v>420</v>
      </c>
      <c r="C1563" s="4">
        <v>45998</v>
      </c>
      <c r="D1563" t="s">
        <v>1795</v>
      </c>
      <c r="E1563" t="s">
        <v>1793</v>
      </c>
      <c r="F1563" t="s">
        <v>1799</v>
      </c>
      <c r="G1563" t="str">
        <f>YEAR(tblSiparisler[[#This Row],[SiparisTarihi]])&amp;"-"&amp;TEXT(MONTH(tblSiparisler[[#This Row],[SiparisTarihi]]),"00")</f>
        <v>2025-12</v>
      </c>
      <c r="H1563">
        <f>YEAR(tblSiparisler[[#This Row],[SiparisTarihi]])</f>
        <v>2025</v>
      </c>
      <c r="I1563">
        <f>MONTH(tblSiparisler[[#This Row],[SiparisTarihi]])</f>
        <v>12</v>
      </c>
      <c r="J1563" s="18" t="str">
        <f>CHOOSE(tblSiparisler[[#This Row],[AyNo]],"Ocak","Şubat","Mart","Nisan","Mayıs","Haziran","Temmuz","Ağustos","Eylül","Ekim","Kasım","Aralık")</f>
        <v>Aralık</v>
      </c>
    </row>
    <row r="1564" spans="1:10">
      <c r="A1564">
        <v>1563</v>
      </c>
      <c r="B1564">
        <v>608</v>
      </c>
      <c r="C1564" s="4">
        <v>45950</v>
      </c>
      <c r="D1564" t="s">
        <v>1801</v>
      </c>
      <c r="E1564" t="s">
        <v>1793</v>
      </c>
      <c r="F1564" t="s">
        <v>1797</v>
      </c>
      <c r="G1564" t="str">
        <f>YEAR(tblSiparisler[[#This Row],[SiparisTarihi]])&amp;"-"&amp;TEXT(MONTH(tblSiparisler[[#This Row],[SiparisTarihi]]),"00")</f>
        <v>2025-10</v>
      </c>
      <c r="H1564">
        <f>YEAR(tblSiparisler[[#This Row],[SiparisTarihi]])</f>
        <v>2025</v>
      </c>
      <c r="I1564">
        <f>MONTH(tblSiparisler[[#This Row],[SiparisTarihi]])</f>
        <v>10</v>
      </c>
      <c r="J1564" s="18" t="str">
        <f>CHOOSE(tblSiparisler[[#This Row],[AyNo]],"Ocak","Şubat","Mart","Nisan","Mayıs","Haziran","Temmuz","Ağustos","Eylül","Ekim","Kasım","Aralık")</f>
        <v>Ekim</v>
      </c>
    </row>
    <row r="1565" spans="1:10">
      <c r="A1565">
        <v>1564</v>
      </c>
      <c r="B1565">
        <v>92</v>
      </c>
      <c r="C1565" s="4">
        <v>45539</v>
      </c>
      <c r="D1565" t="s">
        <v>1792</v>
      </c>
      <c r="E1565" t="s">
        <v>1793</v>
      </c>
      <c r="F1565" t="s">
        <v>1794</v>
      </c>
      <c r="G1565" t="str">
        <f>YEAR(tblSiparisler[[#This Row],[SiparisTarihi]])&amp;"-"&amp;TEXT(MONTH(tblSiparisler[[#This Row],[SiparisTarihi]]),"00")</f>
        <v>2024-09</v>
      </c>
      <c r="H1565">
        <f>YEAR(tblSiparisler[[#This Row],[SiparisTarihi]])</f>
        <v>2024</v>
      </c>
      <c r="I1565">
        <f>MONTH(tblSiparisler[[#This Row],[SiparisTarihi]])</f>
        <v>9</v>
      </c>
      <c r="J1565" s="18" t="str">
        <f>CHOOSE(tblSiparisler[[#This Row],[AyNo]],"Ocak","Şubat","Mart","Nisan","Mayıs","Haziran","Temmuz","Ağustos","Eylül","Ekim","Kasım","Aralık")</f>
        <v>Eylül</v>
      </c>
    </row>
    <row r="1566" spans="1:10">
      <c r="A1566">
        <v>1565</v>
      </c>
      <c r="B1566">
        <v>662</v>
      </c>
      <c r="C1566" s="4">
        <v>45540</v>
      </c>
      <c r="D1566" t="s">
        <v>1792</v>
      </c>
      <c r="E1566" t="s">
        <v>1793</v>
      </c>
      <c r="F1566" t="s">
        <v>1797</v>
      </c>
      <c r="G1566" t="str">
        <f>YEAR(tblSiparisler[[#This Row],[SiparisTarihi]])&amp;"-"&amp;TEXT(MONTH(tblSiparisler[[#This Row],[SiparisTarihi]]),"00")</f>
        <v>2024-09</v>
      </c>
      <c r="H1566">
        <f>YEAR(tblSiparisler[[#This Row],[SiparisTarihi]])</f>
        <v>2024</v>
      </c>
      <c r="I1566">
        <f>MONTH(tblSiparisler[[#This Row],[SiparisTarihi]])</f>
        <v>9</v>
      </c>
      <c r="J1566" s="18" t="str">
        <f>CHOOSE(tblSiparisler[[#This Row],[AyNo]],"Ocak","Şubat","Mart","Nisan","Mayıs","Haziran","Temmuz","Ağustos","Eylül","Ekim","Kasım","Aralık")</f>
        <v>Eylül</v>
      </c>
    </row>
    <row r="1567" spans="1:10">
      <c r="A1567">
        <v>1566</v>
      </c>
      <c r="B1567">
        <v>330</v>
      </c>
      <c r="C1567" s="4">
        <v>45532</v>
      </c>
      <c r="D1567" t="s">
        <v>1795</v>
      </c>
      <c r="E1567" t="s">
        <v>1798</v>
      </c>
      <c r="F1567" t="s">
        <v>1794</v>
      </c>
      <c r="G1567" t="str">
        <f>YEAR(tblSiparisler[[#This Row],[SiparisTarihi]])&amp;"-"&amp;TEXT(MONTH(tblSiparisler[[#This Row],[SiparisTarihi]]),"00")</f>
        <v>2024-08</v>
      </c>
      <c r="H1567">
        <f>YEAR(tblSiparisler[[#This Row],[SiparisTarihi]])</f>
        <v>2024</v>
      </c>
      <c r="I1567">
        <f>MONTH(tblSiparisler[[#This Row],[SiparisTarihi]])</f>
        <v>8</v>
      </c>
      <c r="J1567" s="18" t="str">
        <f>CHOOSE(tblSiparisler[[#This Row],[AyNo]],"Ocak","Şubat","Mart","Nisan","Mayıs","Haziran","Temmuz","Ağustos","Eylül","Ekim","Kasım","Aralık")</f>
        <v>Ağustos</v>
      </c>
    </row>
    <row r="1568" spans="1:10">
      <c r="A1568">
        <v>1567</v>
      </c>
      <c r="B1568">
        <v>53</v>
      </c>
      <c r="C1568" s="4">
        <v>45906</v>
      </c>
      <c r="D1568" t="s">
        <v>1795</v>
      </c>
      <c r="E1568" t="s">
        <v>1793</v>
      </c>
      <c r="F1568" t="s">
        <v>1794</v>
      </c>
      <c r="G1568" t="str">
        <f>YEAR(tblSiparisler[[#This Row],[SiparisTarihi]])&amp;"-"&amp;TEXT(MONTH(tblSiparisler[[#This Row],[SiparisTarihi]]),"00")</f>
        <v>2025-09</v>
      </c>
      <c r="H1568">
        <f>YEAR(tblSiparisler[[#This Row],[SiparisTarihi]])</f>
        <v>2025</v>
      </c>
      <c r="I1568">
        <f>MONTH(tblSiparisler[[#This Row],[SiparisTarihi]])</f>
        <v>9</v>
      </c>
      <c r="J1568" s="18" t="str">
        <f>CHOOSE(tblSiparisler[[#This Row],[AyNo]],"Ocak","Şubat","Mart","Nisan","Mayıs","Haziran","Temmuz","Ağustos","Eylül","Ekim","Kasım","Aralık")</f>
        <v>Eylül</v>
      </c>
    </row>
    <row r="1569" spans="1:10">
      <c r="A1569">
        <v>1568</v>
      </c>
      <c r="B1569">
        <v>565</v>
      </c>
      <c r="C1569" s="4">
        <v>45707</v>
      </c>
      <c r="D1569" t="s">
        <v>1801</v>
      </c>
      <c r="E1569" t="s">
        <v>1793</v>
      </c>
      <c r="F1569" t="s">
        <v>1794</v>
      </c>
      <c r="G1569" t="str">
        <f>YEAR(tblSiparisler[[#This Row],[SiparisTarihi]])&amp;"-"&amp;TEXT(MONTH(tblSiparisler[[#This Row],[SiparisTarihi]]),"00")</f>
        <v>2025-02</v>
      </c>
      <c r="H1569">
        <f>YEAR(tblSiparisler[[#This Row],[SiparisTarihi]])</f>
        <v>2025</v>
      </c>
      <c r="I1569">
        <f>MONTH(tblSiparisler[[#This Row],[SiparisTarihi]])</f>
        <v>2</v>
      </c>
      <c r="J1569" s="18" t="str">
        <f>CHOOSE(tblSiparisler[[#This Row],[AyNo]],"Ocak","Şubat","Mart","Nisan","Mayıs","Haziran","Temmuz","Ağustos","Eylül","Ekim","Kasım","Aralık")</f>
        <v>Şubat</v>
      </c>
    </row>
    <row r="1570" spans="1:10">
      <c r="A1570">
        <v>1569</v>
      </c>
      <c r="B1570">
        <v>578</v>
      </c>
      <c r="C1570" s="4">
        <v>45860</v>
      </c>
      <c r="D1570" t="s">
        <v>1792</v>
      </c>
      <c r="E1570" t="s">
        <v>1793</v>
      </c>
      <c r="F1570" t="s">
        <v>1797</v>
      </c>
      <c r="G1570" t="str">
        <f>YEAR(tblSiparisler[[#This Row],[SiparisTarihi]])&amp;"-"&amp;TEXT(MONTH(tblSiparisler[[#This Row],[SiparisTarihi]]),"00")</f>
        <v>2025-07</v>
      </c>
      <c r="H1570">
        <f>YEAR(tblSiparisler[[#This Row],[SiparisTarihi]])</f>
        <v>2025</v>
      </c>
      <c r="I1570">
        <f>MONTH(tblSiparisler[[#This Row],[SiparisTarihi]])</f>
        <v>7</v>
      </c>
      <c r="J1570" s="18" t="str">
        <f>CHOOSE(tblSiparisler[[#This Row],[AyNo]],"Ocak","Şubat","Mart","Nisan","Mayıs","Haziran","Temmuz","Ağustos","Eylül","Ekim","Kasım","Aralık")</f>
        <v>Temmuz</v>
      </c>
    </row>
    <row r="1571" spans="1:10">
      <c r="A1571">
        <v>1570</v>
      </c>
      <c r="B1571">
        <v>374</v>
      </c>
      <c r="C1571" s="4">
        <v>45701</v>
      </c>
      <c r="D1571" t="s">
        <v>1792</v>
      </c>
      <c r="E1571" t="s">
        <v>1793</v>
      </c>
      <c r="F1571" t="s">
        <v>1794</v>
      </c>
      <c r="G1571" t="str">
        <f>YEAR(tblSiparisler[[#This Row],[SiparisTarihi]])&amp;"-"&amp;TEXT(MONTH(tblSiparisler[[#This Row],[SiparisTarihi]]),"00")</f>
        <v>2025-02</v>
      </c>
      <c r="H1571">
        <f>YEAR(tblSiparisler[[#This Row],[SiparisTarihi]])</f>
        <v>2025</v>
      </c>
      <c r="I1571">
        <f>MONTH(tblSiparisler[[#This Row],[SiparisTarihi]])</f>
        <v>2</v>
      </c>
      <c r="J1571" s="18" t="str">
        <f>CHOOSE(tblSiparisler[[#This Row],[AyNo]],"Ocak","Şubat","Mart","Nisan","Mayıs","Haziran","Temmuz","Ağustos","Eylül","Ekim","Kasım","Aralık")</f>
        <v>Şubat</v>
      </c>
    </row>
    <row r="1572" spans="1:10">
      <c r="A1572">
        <v>1571</v>
      </c>
      <c r="B1572">
        <v>216</v>
      </c>
      <c r="C1572" s="4">
        <v>45324</v>
      </c>
      <c r="D1572" t="s">
        <v>1792</v>
      </c>
      <c r="E1572" t="s">
        <v>1793</v>
      </c>
      <c r="F1572" t="s">
        <v>1794</v>
      </c>
      <c r="G1572" t="str">
        <f>YEAR(tblSiparisler[[#This Row],[SiparisTarihi]])&amp;"-"&amp;TEXT(MONTH(tblSiparisler[[#This Row],[SiparisTarihi]]),"00")</f>
        <v>2024-02</v>
      </c>
      <c r="H1572">
        <f>YEAR(tblSiparisler[[#This Row],[SiparisTarihi]])</f>
        <v>2024</v>
      </c>
      <c r="I1572">
        <f>MONTH(tblSiparisler[[#This Row],[SiparisTarihi]])</f>
        <v>2</v>
      </c>
      <c r="J1572" s="18" t="str">
        <f>CHOOSE(tblSiparisler[[#This Row],[AyNo]],"Ocak","Şubat","Mart","Nisan","Mayıs","Haziran","Temmuz","Ağustos","Eylül","Ekim","Kasım","Aralık")</f>
        <v>Şubat</v>
      </c>
    </row>
    <row r="1573" spans="1:10">
      <c r="A1573">
        <v>1572</v>
      </c>
      <c r="B1573">
        <v>255</v>
      </c>
      <c r="C1573" s="4">
        <v>45387</v>
      </c>
      <c r="D1573" t="s">
        <v>1792</v>
      </c>
      <c r="E1573" t="s">
        <v>1793</v>
      </c>
      <c r="F1573" t="s">
        <v>1797</v>
      </c>
      <c r="G1573" t="str">
        <f>YEAR(tblSiparisler[[#This Row],[SiparisTarihi]])&amp;"-"&amp;TEXT(MONTH(tblSiparisler[[#This Row],[SiparisTarihi]]),"00")</f>
        <v>2024-04</v>
      </c>
      <c r="H1573">
        <f>YEAR(tblSiparisler[[#This Row],[SiparisTarihi]])</f>
        <v>2024</v>
      </c>
      <c r="I1573">
        <f>MONTH(tblSiparisler[[#This Row],[SiparisTarihi]])</f>
        <v>4</v>
      </c>
      <c r="J1573" s="18" t="str">
        <f>CHOOSE(tblSiparisler[[#This Row],[AyNo]],"Ocak","Şubat","Mart","Nisan","Mayıs","Haziran","Temmuz","Ağustos","Eylül","Ekim","Kasım","Aralık")</f>
        <v>Nisan</v>
      </c>
    </row>
    <row r="1574" spans="1:10">
      <c r="A1574">
        <v>1573</v>
      </c>
      <c r="B1574">
        <v>378</v>
      </c>
      <c r="C1574" s="4">
        <v>45431</v>
      </c>
      <c r="D1574" t="s">
        <v>1792</v>
      </c>
      <c r="E1574" t="s">
        <v>1793</v>
      </c>
      <c r="F1574" t="s">
        <v>1794</v>
      </c>
      <c r="G1574" t="str">
        <f>YEAR(tblSiparisler[[#This Row],[SiparisTarihi]])&amp;"-"&amp;TEXT(MONTH(tblSiparisler[[#This Row],[SiparisTarihi]]),"00")</f>
        <v>2024-05</v>
      </c>
      <c r="H1574">
        <f>YEAR(tblSiparisler[[#This Row],[SiparisTarihi]])</f>
        <v>2024</v>
      </c>
      <c r="I1574">
        <f>MONTH(tblSiparisler[[#This Row],[SiparisTarihi]])</f>
        <v>5</v>
      </c>
      <c r="J1574" s="18" t="str">
        <f>CHOOSE(tblSiparisler[[#This Row],[AyNo]],"Ocak","Şubat","Mart","Nisan","Mayıs","Haziran","Temmuz","Ağustos","Eylül","Ekim","Kasım","Aralık")</f>
        <v>Mayıs</v>
      </c>
    </row>
    <row r="1575" spans="1:10">
      <c r="A1575">
        <v>1574</v>
      </c>
      <c r="B1575">
        <v>717</v>
      </c>
      <c r="C1575" s="4">
        <v>45388</v>
      </c>
      <c r="D1575" t="s">
        <v>1801</v>
      </c>
      <c r="E1575" t="s">
        <v>1793</v>
      </c>
      <c r="F1575" t="s">
        <v>1794</v>
      </c>
      <c r="G1575" t="str">
        <f>YEAR(tblSiparisler[[#This Row],[SiparisTarihi]])&amp;"-"&amp;TEXT(MONTH(tblSiparisler[[#This Row],[SiparisTarihi]]),"00")</f>
        <v>2024-04</v>
      </c>
      <c r="H1575">
        <f>YEAR(tblSiparisler[[#This Row],[SiparisTarihi]])</f>
        <v>2024</v>
      </c>
      <c r="I1575">
        <f>MONTH(tblSiparisler[[#This Row],[SiparisTarihi]])</f>
        <v>4</v>
      </c>
      <c r="J1575" s="18" t="str">
        <f>CHOOSE(tblSiparisler[[#This Row],[AyNo]],"Ocak","Şubat","Mart","Nisan","Mayıs","Haziran","Temmuz","Ağustos","Eylül","Ekim","Kasım","Aralık")</f>
        <v>Nisan</v>
      </c>
    </row>
    <row r="1576" spans="1:10">
      <c r="A1576">
        <v>1575</v>
      </c>
      <c r="B1576">
        <v>209</v>
      </c>
      <c r="C1576" s="4">
        <v>45977</v>
      </c>
      <c r="D1576" t="s">
        <v>1796</v>
      </c>
      <c r="E1576" t="s">
        <v>1793</v>
      </c>
      <c r="F1576" t="s">
        <v>1794</v>
      </c>
      <c r="G1576" t="str">
        <f>YEAR(tblSiparisler[[#This Row],[SiparisTarihi]])&amp;"-"&amp;TEXT(MONTH(tblSiparisler[[#This Row],[SiparisTarihi]]),"00")</f>
        <v>2025-11</v>
      </c>
      <c r="H1576">
        <f>YEAR(tblSiparisler[[#This Row],[SiparisTarihi]])</f>
        <v>2025</v>
      </c>
      <c r="I1576">
        <f>MONTH(tblSiparisler[[#This Row],[SiparisTarihi]])</f>
        <v>11</v>
      </c>
      <c r="J1576" s="18" t="str">
        <f>CHOOSE(tblSiparisler[[#This Row],[AyNo]],"Ocak","Şubat","Mart","Nisan","Mayıs","Haziran","Temmuz","Ağustos","Eylül","Ekim","Kasım","Aralık")</f>
        <v>Kasım</v>
      </c>
    </row>
    <row r="1577" spans="1:10">
      <c r="A1577">
        <v>1576</v>
      </c>
      <c r="B1577">
        <v>346</v>
      </c>
      <c r="C1577" s="4">
        <v>45651</v>
      </c>
      <c r="D1577" t="s">
        <v>1795</v>
      </c>
      <c r="E1577" t="s">
        <v>1798</v>
      </c>
      <c r="F1577" t="s">
        <v>1797</v>
      </c>
      <c r="G1577" t="str">
        <f>YEAR(tblSiparisler[[#This Row],[SiparisTarihi]])&amp;"-"&amp;TEXT(MONTH(tblSiparisler[[#This Row],[SiparisTarihi]]),"00")</f>
        <v>2024-12</v>
      </c>
      <c r="H1577">
        <f>YEAR(tblSiparisler[[#This Row],[SiparisTarihi]])</f>
        <v>2024</v>
      </c>
      <c r="I1577">
        <f>MONTH(tblSiparisler[[#This Row],[SiparisTarihi]])</f>
        <v>12</v>
      </c>
      <c r="J1577" s="18" t="str">
        <f>CHOOSE(tblSiparisler[[#This Row],[AyNo]],"Ocak","Şubat","Mart","Nisan","Mayıs","Haziran","Temmuz","Ağustos","Eylül","Ekim","Kasım","Aralık")</f>
        <v>Aralık</v>
      </c>
    </row>
    <row r="1578" spans="1:10">
      <c r="A1578">
        <v>1577</v>
      </c>
      <c r="B1578">
        <v>240</v>
      </c>
      <c r="C1578" s="4">
        <v>45651</v>
      </c>
      <c r="D1578" t="s">
        <v>1792</v>
      </c>
      <c r="E1578" t="s">
        <v>1793</v>
      </c>
      <c r="F1578" t="s">
        <v>1794</v>
      </c>
      <c r="G1578" t="str">
        <f>YEAR(tblSiparisler[[#This Row],[SiparisTarihi]])&amp;"-"&amp;TEXT(MONTH(tblSiparisler[[#This Row],[SiparisTarihi]]),"00")</f>
        <v>2024-12</v>
      </c>
      <c r="H1578">
        <f>YEAR(tblSiparisler[[#This Row],[SiparisTarihi]])</f>
        <v>2024</v>
      </c>
      <c r="I1578">
        <f>MONTH(tblSiparisler[[#This Row],[SiparisTarihi]])</f>
        <v>12</v>
      </c>
      <c r="J1578" s="18" t="str">
        <f>CHOOSE(tblSiparisler[[#This Row],[AyNo]],"Ocak","Şubat","Mart","Nisan","Mayıs","Haziran","Temmuz","Ağustos","Eylül","Ekim","Kasım","Aralık")</f>
        <v>Aralık</v>
      </c>
    </row>
    <row r="1579" spans="1:10">
      <c r="A1579">
        <v>1578</v>
      </c>
      <c r="B1579">
        <v>682</v>
      </c>
      <c r="C1579" s="4">
        <v>45975</v>
      </c>
      <c r="D1579" t="s">
        <v>1796</v>
      </c>
      <c r="E1579" t="s">
        <v>1793</v>
      </c>
      <c r="F1579" t="s">
        <v>1797</v>
      </c>
      <c r="G1579" t="str">
        <f>YEAR(tblSiparisler[[#This Row],[SiparisTarihi]])&amp;"-"&amp;TEXT(MONTH(tblSiparisler[[#This Row],[SiparisTarihi]]),"00")</f>
        <v>2025-11</v>
      </c>
      <c r="H1579">
        <f>YEAR(tblSiparisler[[#This Row],[SiparisTarihi]])</f>
        <v>2025</v>
      </c>
      <c r="I1579">
        <f>MONTH(tblSiparisler[[#This Row],[SiparisTarihi]])</f>
        <v>11</v>
      </c>
      <c r="J1579" s="18" t="str">
        <f>CHOOSE(tblSiparisler[[#This Row],[AyNo]],"Ocak","Şubat","Mart","Nisan","Mayıs","Haziran","Temmuz","Ağustos","Eylül","Ekim","Kasım","Aralık")</f>
        <v>Kasım</v>
      </c>
    </row>
    <row r="1580" spans="1:10">
      <c r="A1580">
        <v>1579</v>
      </c>
      <c r="B1580">
        <v>473</v>
      </c>
      <c r="C1580" s="4">
        <v>45471</v>
      </c>
      <c r="D1580" t="s">
        <v>1792</v>
      </c>
      <c r="E1580" t="s">
        <v>1798</v>
      </c>
      <c r="F1580" t="s">
        <v>1797</v>
      </c>
      <c r="G1580" t="str">
        <f>YEAR(tblSiparisler[[#This Row],[SiparisTarihi]])&amp;"-"&amp;TEXT(MONTH(tblSiparisler[[#This Row],[SiparisTarihi]]),"00")</f>
        <v>2024-06</v>
      </c>
      <c r="H1580">
        <f>YEAR(tblSiparisler[[#This Row],[SiparisTarihi]])</f>
        <v>2024</v>
      </c>
      <c r="I1580">
        <f>MONTH(tblSiparisler[[#This Row],[SiparisTarihi]])</f>
        <v>6</v>
      </c>
      <c r="J1580" s="18" t="str">
        <f>CHOOSE(tblSiparisler[[#This Row],[AyNo]],"Ocak","Şubat","Mart","Nisan","Mayıs","Haziran","Temmuz","Ağustos","Eylül","Ekim","Kasım","Aralık")</f>
        <v>Haziran</v>
      </c>
    </row>
    <row r="1581" spans="1:10">
      <c r="A1581">
        <v>1580</v>
      </c>
      <c r="B1581">
        <v>478</v>
      </c>
      <c r="C1581" s="4">
        <v>45463</v>
      </c>
      <c r="D1581" t="s">
        <v>1792</v>
      </c>
      <c r="E1581" t="s">
        <v>1793</v>
      </c>
      <c r="F1581" t="s">
        <v>1794</v>
      </c>
      <c r="G1581" t="str">
        <f>YEAR(tblSiparisler[[#This Row],[SiparisTarihi]])&amp;"-"&amp;TEXT(MONTH(tblSiparisler[[#This Row],[SiparisTarihi]]),"00")</f>
        <v>2024-06</v>
      </c>
      <c r="H1581">
        <f>YEAR(tblSiparisler[[#This Row],[SiparisTarihi]])</f>
        <v>2024</v>
      </c>
      <c r="I1581">
        <f>MONTH(tblSiparisler[[#This Row],[SiparisTarihi]])</f>
        <v>6</v>
      </c>
      <c r="J1581" s="18" t="str">
        <f>CHOOSE(tblSiparisler[[#This Row],[AyNo]],"Ocak","Şubat","Mart","Nisan","Mayıs","Haziran","Temmuz","Ağustos","Eylül","Ekim","Kasım","Aralık")</f>
        <v>Haziran</v>
      </c>
    </row>
    <row r="1582" spans="1:10">
      <c r="A1582">
        <v>1581</v>
      </c>
      <c r="B1582">
        <v>622</v>
      </c>
      <c r="C1582" s="4">
        <v>45488</v>
      </c>
      <c r="D1582" t="s">
        <v>1795</v>
      </c>
      <c r="E1582" t="s">
        <v>1793</v>
      </c>
      <c r="F1582" t="s">
        <v>1794</v>
      </c>
      <c r="G1582" t="str">
        <f>YEAR(tblSiparisler[[#This Row],[SiparisTarihi]])&amp;"-"&amp;TEXT(MONTH(tblSiparisler[[#This Row],[SiparisTarihi]]),"00")</f>
        <v>2024-07</v>
      </c>
      <c r="H1582">
        <f>YEAR(tblSiparisler[[#This Row],[SiparisTarihi]])</f>
        <v>2024</v>
      </c>
      <c r="I1582">
        <f>MONTH(tblSiparisler[[#This Row],[SiparisTarihi]])</f>
        <v>7</v>
      </c>
      <c r="J1582" s="18" t="str">
        <f>CHOOSE(tblSiparisler[[#This Row],[AyNo]],"Ocak","Şubat","Mart","Nisan","Mayıs","Haziran","Temmuz","Ağustos","Eylül","Ekim","Kasım","Aralık")</f>
        <v>Temmuz</v>
      </c>
    </row>
    <row r="1583" spans="1:10">
      <c r="A1583">
        <v>1582</v>
      </c>
      <c r="B1583">
        <v>115</v>
      </c>
      <c r="C1583" s="4">
        <v>45294</v>
      </c>
      <c r="D1583" t="s">
        <v>1792</v>
      </c>
      <c r="E1583" t="s">
        <v>1793</v>
      </c>
      <c r="F1583" t="s">
        <v>1794</v>
      </c>
      <c r="G1583" t="str">
        <f>YEAR(tblSiparisler[[#This Row],[SiparisTarihi]])&amp;"-"&amp;TEXT(MONTH(tblSiparisler[[#This Row],[SiparisTarihi]]),"00")</f>
        <v>2024-01</v>
      </c>
      <c r="H1583">
        <f>YEAR(tblSiparisler[[#This Row],[SiparisTarihi]])</f>
        <v>2024</v>
      </c>
      <c r="I1583">
        <f>MONTH(tblSiparisler[[#This Row],[SiparisTarihi]])</f>
        <v>1</v>
      </c>
      <c r="J1583" s="18" t="str">
        <f>CHOOSE(tblSiparisler[[#This Row],[AyNo]],"Ocak","Şubat","Mart","Nisan","Mayıs","Haziran","Temmuz","Ağustos","Eylül","Ekim","Kasım","Aralık")</f>
        <v>Ocak</v>
      </c>
    </row>
    <row r="1584" spans="1:10">
      <c r="A1584">
        <v>1583</v>
      </c>
      <c r="B1584">
        <v>429</v>
      </c>
      <c r="C1584" s="4">
        <v>45527</v>
      </c>
      <c r="D1584" t="s">
        <v>1796</v>
      </c>
      <c r="E1584" t="s">
        <v>1793</v>
      </c>
      <c r="F1584" t="s">
        <v>1794</v>
      </c>
      <c r="G1584" t="str">
        <f>YEAR(tblSiparisler[[#This Row],[SiparisTarihi]])&amp;"-"&amp;TEXT(MONTH(tblSiparisler[[#This Row],[SiparisTarihi]]),"00")</f>
        <v>2024-08</v>
      </c>
      <c r="H1584">
        <f>YEAR(tblSiparisler[[#This Row],[SiparisTarihi]])</f>
        <v>2024</v>
      </c>
      <c r="I1584">
        <f>MONTH(tblSiparisler[[#This Row],[SiparisTarihi]])</f>
        <v>8</v>
      </c>
      <c r="J1584" s="18" t="str">
        <f>CHOOSE(tblSiparisler[[#This Row],[AyNo]],"Ocak","Şubat","Mart","Nisan","Mayıs","Haziran","Temmuz","Ağustos","Eylül","Ekim","Kasım","Aralık")</f>
        <v>Ağustos</v>
      </c>
    </row>
    <row r="1585" spans="1:10">
      <c r="A1585">
        <v>1584</v>
      </c>
      <c r="B1585">
        <v>585</v>
      </c>
      <c r="C1585" s="4">
        <v>45811</v>
      </c>
      <c r="D1585" t="s">
        <v>1792</v>
      </c>
      <c r="E1585" t="s">
        <v>1793</v>
      </c>
      <c r="F1585" t="s">
        <v>1794</v>
      </c>
      <c r="G1585" t="str">
        <f>YEAR(tblSiparisler[[#This Row],[SiparisTarihi]])&amp;"-"&amp;TEXT(MONTH(tblSiparisler[[#This Row],[SiparisTarihi]]),"00")</f>
        <v>2025-06</v>
      </c>
      <c r="H1585">
        <f>YEAR(tblSiparisler[[#This Row],[SiparisTarihi]])</f>
        <v>2025</v>
      </c>
      <c r="I1585">
        <f>MONTH(tblSiparisler[[#This Row],[SiparisTarihi]])</f>
        <v>6</v>
      </c>
      <c r="J1585" s="18" t="str">
        <f>CHOOSE(tblSiparisler[[#This Row],[AyNo]],"Ocak","Şubat","Mart","Nisan","Mayıs","Haziran","Temmuz","Ağustos","Eylül","Ekim","Kasım","Aralık")</f>
        <v>Haziran</v>
      </c>
    </row>
    <row r="1586" spans="1:10">
      <c r="A1586">
        <v>1585</v>
      </c>
      <c r="B1586">
        <v>754</v>
      </c>
      <c r="C1586" s="4">
        <v>45859</v>
      </c>
      <c r="D1586" t="s">
        <v>1792</v>
      </c>
      <c r="E1586" t="s">
        <v>1793</v>
      </c>
      <c r="F1586" t="s">
        <v>1797</v>
      </c>
      <c r="G1586" t="str">
        <f>YEAR(tblSiparisler[[#This Row],[SiparisTarihi]])&amp;"-"&amp;TEXT(MONTH(tblSiparisler[[#This Row],[SiparisTarihi]]),"00")</f>
        <v>2025-07</v>
      </c>
      <c r="H1586">
        <f>YEAR(tblSiparisler[[#This Row],[SiparisTarihi]])</f>
        <v>2025</v>
      </c>
      <c r="I1586">
        <f>MONTH(tblSiparisler[[#This Row],[SiparisTarihi]])</f>
        <v>7</v>
      </c>
      <c r="J1586" s="18" t="str">
        <f>CHOOSE(tblSiparisler[[#This Row],[AyNo]],"Ocak","Şubat","Mart","Nisan","Mayıs","Haziran","Temmuz","Ağustos","Eylül","Ekim","Kasım","Aralık")</f>
        <v>Temmuz</v>
      </c>
    </row>
    <row r="1587" spans="1:10">
      <c r="A1587">
        <v>1586</v>
      </c>
      <c r="B1587">
        <v>605</v>
      </c>
      <c r="C1587" s="4">
        <v>45864</v>
      </c>
      <c r="D1587" t="s">
        <v>1795</v>
      </c>
      <c r="E1587" t="s">
        <v>1798</v>
      </c>
      <c r="F1587" t="s">
        <v>1794</v>
      </c>
      <c r="G1587" t="str">
        <f>YEAR(tblSiparisler[[#This Row],[SiparisTarihi]])&amp;"-"&amp;TEXT(MONTH(tblSiparisler[[#This Row],[SiparisTarihi]]),"00")</f>
        <v>2025-07</v>
      </c>
      <c r="H1587">
        <f>YEAR(tblSiparisler[[#This Row],[SiparisTarihi]])</f>
        <v>2025</v>
      </c>
      <c r="I1587">
        <f>MONTH(tblSiparisler[[#This Row],[SiparisTarihi]])</f>
        <v>7</v>
      </c>
      <c r="J1587" s="18" t="str">
        <f>CHOOSE(tblSiparisler[[#This Row],[AyNo]],"Ocak","Şubat","Mart","Nisan","Mayıs","Haziran","Temmuz","Ağustos","Eylül","Ekim","Kasım","Aralık")</f>
        <v>Temmuz</v>
      </c>
    </row>
    <row r="1588" spans="1:10">
      <c r="A1588">
        <v>1587</v>
      </c>
      <c r="B1588">
        <v>417</v>
      </c>
      <c r="C1588" s="4">
        <v>45296</v>
      </c>
      <c r="D1588" t="s">
        <v>1792</v>
      </c>
      <c r="E1588" t="s">
        <v>1793</v>
      </c>
      <c r="F1588" t="s">
        <v>1794</v>
      </c>
      <c r="G1588" t="str">
        <f>YEAR(tblSiparisler[[#This Row],[SiparisTarihi]])&amp;"-"&amp;TEXT(MONTH(tblSiparisler[[#This Row],[SiparisTarihi]]),"00")</f>
        <v>2024-01</v>
      </c>
      <c r="H1588">
        <f>YEAR(tblSiparisler[[#This Row],[SiparisTarihi]])</f>
        <v>2024</v>
      </c>
      <c r="I1588">
        <f>MONTH(tblSiparisler[[#This Row],[SiparisTarihi]])</f>
        <v>1</v>
      </c>
      <c r="J1588" s="18" t="str">
        <f>CHOOSE(tblSiparisler[[#This Row],[AyNo]],"Ocak","Şubat","Mart","Nisan","Mayıs","Haziran","Temmuz","Ağustos","Eylül","Ekim","Kasım","Aralık")</f>
        <v>Ocak</v>
      </c>
    </row>
    <row r="1589" spans="1:10">
      <c r="A1589">
        <v>1588</v>
      </c>
      <c r="B1589">
        <v>789</v>
      </c>
      <c r="C1589" s="4">
        <v>45917</v>
      </c>
      <c r="D1589" t="s">
        <v>1795</v>
      </c>
      <c r="E1589" t="s">
        <v>1793</v>
      </c>
      <c r="F1589" t="s">
        <v>1794</v>
      </c>
      <c r="G1589" t="str">
        <f>YEAR(tblSiparisler[[#This Row],[SiparisTarihi]])&amp;"-"&amp;TEXT(MONTH(tblSiparisler[[#This Row],[SiparisTarihi]]),"00")</f>
        <v>2025-09</v>
      </c>
      <c r="H1589">
        <f>YEAR(tblSiparisler[[#This Row],[SiparisTarihi]])</f>
        <v>2025</v>
      </c>
      <c r="I1589">
        <f>MONTH(tblSiparisler[[#This Row],[SiparisTarihi]])</f>
        <v>9</v>
      </c>
      <c r="J1589" s="18" t="str">
        <f>CHOOSE(tblSiparisler[[#This Row],[AyNo]],"Ocak","Şubat","Mart","Nisan","Mayıs","Haziran","Temmuz","Ağustos","Eylül","Ekim","Kasım","Aralık")</f>
        <v>Eylül</v>
      </c>
    </row>
    <row r="1590" spans="1:10">
      <c r="A1590">
        <v>1589</v>
      </c>
      <c r="B1590">
        <v>15</v>
      </c>
      <c r="C1590" s="4">
        <v>46009</v>
      </c>
      <c r="D1590" t="s">
        <v>1792</v>
      </c>
      <c r="E1590" t="s">
        <v>1793</v>
      </c>
      <c r="F1590" t="s">
        <v>1799</v>
      </c>
      <c r="G1590" t="str">
        <f>YEAR(tblSiparisler[[#This Row],[SiparisTarihi]])&amp;"-"&amp;TEXT(MONTH(tblSiparisler[[#This Row],[SiparisTarihi]]),"00")</f>
        <v>2025-12</v>
      </c>
      <c r="H1590">
        <f>YEAR(tblSiparisler[[#This Row],[SiparisTarihi]])</f>
        <v>2025</v>
      </c>
      <c r="I1590">
        <f>MONTH(tblSiparisler[[#This Row],[SiparisTarihi]])</f>
        <v>12</v>
      </c>
      <c r="J1590" s="18" t="str">
        <f>CHOOSE(tblSiparisler[[#This Row],[AyNo]],"Ocak","Şubat","Mart","Nisan","Mayıs","Haziran","Temmuz","Ağustos","Eylül","Ekim","Kasım","Aralık")</f>
        <v>Aralık</v>
      </c>
    </row>
    <row r="1591" spans="1:10">
      <c r="A1591">
        <v>1590</v>
      </c>
      <c r="B1591">
        <v>672</v>
      </c>
      <c r="C1591" s="4">
        <v>45928</v>
      </c>
      <c r="D1591" t="s">
        <v>1792</v>
      </c>
      <c r="E1591" t="s">
        <v>1793</v>
      </c>
      <c r="F1591" t="s">
        <v>1797</v>
      </c>
      <c r="G1591" t="str">
        <f>YEAR(tblSiparisler[[#This Row],[SiparisTarihi]])&amp;"-"&amp;TEXT(MONTH(tblSiparisler[[#This Row],[SiparisTarihi]]),"00")</f>
        <v>2025-09</v>
      </c>
      <c r="H1591">
        <f>YEAR(tblSiparisler[[#This Row],[SiparisTarihi]])</f>
        <v>2025</v>
      </c>
      <c r="I1591">
        <f>MONTH(tblSiparisler[[#This Row],[SiparisTarihi]])</f>
        <v>9</v>
      </c>
      <c r="J1591" s="18" t="str">
        <f>CHOOSE(tblSiparisler[[#This Row],[AyNo]],"Ocak","Şubat","Mart","Nisan","Mayıs","Haziran","Temmuz","Ağustos","Eylül","Ekim","Kasım","Aralık")</f>
        <v>Eylül</v>
      </c>
    </row>
    <row r="1592" spans="1:10">
      <c r="A1592">
        <v>1591</v>
      </c>
      <c r="B1592">
        <v>521</v>
      </c>
      <c r="C1592" s="4">
        <v>45370</v>
      </c>
      <c r="D1592" t="s">
        <v>1792</v>
      </c>
      <c r="E1592" t="s">
        <v>1793</v>
      </c>
      <c r="F1592" t="s">
        <v>1799</v>
      </c>
      <c r="G1592" t="str">
        <f>YEAR(tblSiparisler[[#This Row],[SiparisTarihi]])&amp;"-"&amp;TEXT(MONTH(tblSiparisler[[#This Row],[SiparisTarihi]]),"00")</f>
        <v>2024-03</v>
      </c>
      <c r="H1592">
        <f>YEAR(tblSiparisler[[#This Row],[SiparisTarihi]])</f>
        <v>2024</v>
      </c>
      <c r="I1592">
        <f>MONTH(tblSiparisler[[#This Row],[SiparisTarihi]])</f>
        <v>3</v>
      </c>
      <c r="J1592" s="18" t="str">
        <f>CHOOSE(tblSiparisler[[#This Row],[AyNo]],"Ocak","Şubat","Mart","Nisan","Mayıs","Haziran","Temmuz","Ağustos","Eylül","Ekim","Kasım","Aralık")</f>
        <v>Mart</v>
      </c>
    </row>
    <row r="1593" spans="1:10">
      <c r="A1593">
        <v>1592</v>
      </c>
      <c r="B1593">
        <v>773</v>
      </c>
      <c r="C1593" s="4">
        <v>45668</v>
      </c>
      <c r="D1593" t="s">
        <v>1795</v>
      </c>
      <c r="E1593" t="s">
        <v>1793</v>
      </c>
      <c r="F1593" t="s">
        <v>1797</v>
      </c>
      <c r="G1593" t="str">
        <f>YEAR(tblSiparisler[[#This Row],[SiparisTarihi]])&amp;"-"&amp;TEXT(MONTH(tblSiparisler[[#This Row],[SiparisTarihi]]),"00")</f>
        <v>2025-01</v>
      </c>
      <c r="H1593">
        <f>YEAR(tblSiparisler[[#This Row],[SiparisTarihi]])</f>
        <v>2025</v>
      </c>
      <c r="I1593">
        <f>MONTH(tblSiparisler[[#This Row],[SiparisTarihi]])</f>
        <v>1</v>
      </c>
      <c r="J1593" s="18" t="str">
        <f>CHOOSE(tblSiparisler[[#This Row],[AyNo]],"Ocak","Şubat","Mart","Nisan","Mayıs","Haziran","Temmuz","Ağustos","Eylül","Ekim","Kasım","Aralık")</f>
        <v>Ocak</v>
      </c>
    </row>
    <row r="1594" spans="1:10">
      <c r="A1594">
        <v>1593</v>
      </c>
      <c r="B1594">
        <v>319</v>
      </c>
      <c r="C1594" s="4">
        <v>46016</v>
      </c>
      <c r="D1594" t="s">
        <v>1792</v>
      </c>
      <c r="E1594" t="s">
        <v>1798</v>
      </c>
      <c r="F1594" t="s">
        <v>1794</v>
      </c>
      <c r="G1594" t="str">
        <f>YEAR(tblSiparisler[[#This Row],[SiparisTarihi]])&amp;"-"&amp;TEXT(MONTH(tblSiparisler[[#This Row],[SiparisTarihi]]),"00")</f>
        <v>2025-12</v>
      </c>
      <c r="H1594">
        <f>YEAR(tblSiparisler[[#This Row],[SiparisTarihi]])</f>
        <v>2025</v>
      </c>
      <c r="I1594">
        <f>MONTH(tblSiparisler[[#This Row],[SiparisTarihi]])</f>
        <v>12</v>
      </c>
      <c r="J1594" s="18" t="str">
        <f>CHOOSE(tblSiparisler[[#This Row],[AyNo]],"Ocak","Şubat","Mart","Nisan","Mayıs","Haziran","Temmuz","Ağustos","Eylül","Ekim","Kasım","Aralık")</f>
        <v>Aralık</v>
      </c>
    </row>
    <row r="1595" spans="1:10">
      <c r="A1595">
        <v>1594</v>
      </c>
      <c r="B1595">
        <v>140</v>
      </c>
      <c r="C1595" s="4">
        <v>45866</v>
      </c>
      <c r="D1595" t="s">
        <v>1792</v>
      </c>
      <c r="E1595" t="s">
        <v>1793</v>
      </c>
      <c r="F1595" t="s">
        <v>1794</v>
      </c>
      <c r="G1595" t="str">
        <f>YEAR(tblSiparisler[[#This Row],[SiparisTarihi]])&amp;"-"&amp;TEXT(MONTH(tblSiparisler[[#This Row],[SiparisTarihi]]),"00")</f>
        <v>2025-07</v>
      </c>
      <c r="H1595">
        <f>YEAR(tblSiparisler[[#This Row],[SiparisTarihi]])</f>
        <v>2025</v>
      </c>
      <c r="I1595">
        <f>MONTH(tblSiparisler[[#This Row],[SiparisTarihi]])</f>
        <v>7</v>
      </c>
      <c r="J1595" s="18" t="str">
        <f>CHOOSE(tblSiparisler[[#This Row],[AyNo]],"Ocak","Şubat","Mart","Nisan","Mayıs","Haziran","Temmuz","Ağustos","Eylül","Ekim","Kasım","Aralık")</f>
        <v>Temmuz</v>
      </c>
    </row>
    <row r="1596" spans="1:10">
      <c r="A1596">
        <v>1595</v>
      </c>
      <c r="B1596">
        <v>545</v>
      </c>
      <c r="C1596" s="4">
        <v>45538</v>
      </c>
      <c r="D1596" t="s">
        <v>1792</v>
      </c>
      <c r="E1596" t="s">
        <v>1798</v>
      </c>
      <c r="F1596" t="s">
        <v>1799</v>
      </c>
      <c r="G1596" t="str">
        <f>YEAR(tblSiparisler[[#This Row],[SiparisTarihi]])&amp;"-"&amp;TEXT(MONTH(tblSiparisler[[#This Row],[SiparisTarihi]]),"00")</f>
        <v>2024-09</v>
      </c>
      <c r="H1596">
        <f>YEAR(tblSiparisler[[#This Row],[SiparisTarihi]])</f>
        <v>2024</v>
      </c>
      <c r="I1596">
        <f>MONTH(tblSiparisler[[#This Row],[SiparisTarihi]])</f>
        <v>9</v>
      </c>
      <c r="J1596" s="18" t="str">
        <f>CHOOSE(tblSiparisler[[#This Row],[AyNo]],"Ocak","Şubat","Mart","Nisan","Mayıs","Haziran","Temmuz","Ağustos","Eylül","Ekim","Kasım","Aralık")</f>
        <v>Eylül</v>
      </c>
    </row>
    <row r="1597" spans="1:10">
      <c r="A1597">
        <v>1596</v>
      </c>
      <c r="B1597">
        <v>794</v>
      </c>
      <c r="C1597" s="4">
        <v>45365</v>
      </c>
      <c r="D1597" t="s">
        <v>1795</v>
      </c>
      <c r="E1597" t="s">
        <v>1793</v>
      </c>
      <c r="F1597" t="s">
        <v>1797</v>
      </c>
      <c r="G1597" t="str">
        <f>YEAR(tblSiparisler[[#This Row],[SiparisTarihi]])&amp;"-"&amp;TEXT(MONTH(tblSiparisler[[#This Row],[SiparisTarihi]]),"00")</f>
        <v>2024-03</v>
      </c>
      <c r="H1597">
        <f>YEAR(tblSiparisler[[#This Row],[SiparisTarihi]])</f>
        <v>2024</v>
      </c>
      <c r="I1597">
        <f>MONTH(tblSiparisler[[#This Row],[SiparisTarihi]])</f>
        <v>3</v>
      </c>
      <c r="J1597" s="18" t="str">
        <f>CHOOSE(tblSiparisler[[#This Row],[AyNo]],"Ocak","Şubat","Mart","Nisan","Mayıs","Haziran","Temmuz","Ağustos","Eylül","Ekim","Kasım","Aralık")</f>
        <v>Mart</v>
      </c>
    </row>
    <row r="1598" spans="1:10">
      <c r="A1598">
        <v>1597</v>
      </c>
      <c r="B1598">
        <v>273</v>
      </c>
      <c r="C1598" s="4">
        <v>45311</v>
      </c>
      <c r="D1598" t="s">
        <v>1795</v>
      </c>
      <c r="E1598" t="s">
        <v>1793</v>
      </c>
      <c r="F1598" t="s">
        <v>1794</v>
      </c>
      <c r="G1598" t="str">
        <f>YEAR(tblSiparisler[[#This Row],[SiparisTarihi]])&amp;"-"&amp;TEXT(MONTH(tblSiparisler[[#This Row],[SiparisTarihi]]),"00")</f>
        <v>2024-01</v>
      </c>
      <c r="H1598">
        <f>YEAR(tblSiparisler[[#This Row],[SiparisTarihi]])</f>
        <v>2024</v>
      </c>
      <c r="I1598">
        <f>MONTH(tblSiparisler[[#This Row],[SiparisTarihi]])</f>
        <v>1</v>
      </c>
      <c r="J1598" s="18" t="str">
        <f>CHOOSE(tblSiparisler[[#This Row],[AyNo]],"Ocak","Şubat","Mart","Nisan","Mayıs","Haziran","Temmuz","Ağustos","Eylül","Ekim","Kasım","Aralık")</f>
        <v>Ocak</v>
      </c>
    </row>
    <row r="1599" spans="1:10">
      <c r="A1599">
        <v>1598</v>
      </c>
      <c r="B1599">
        <v>114</v>
      </c>
      <c r="C1599" s="4">
        <v>46017</v>
      </c>
      <c r="D1599" t="s">
        <v>1792</v>
      </c>
      <c r="E1599" t="s">
        <v>1793</v>
      </c>
      <c r="F1599" t="s">
        <v>1797</v>
      </c>
      <c r="G1599" t="str">
        <f>YEAR(tblSiparisler[[#This Row],[SiparisTarihi]])&amp;"-"&amp;TEXT(MONTH(tblSiparisler[[#This Row],[SiparisTarihi]]),"00")</f>
        <v>2025-12</v>
      </c>
      <c r="H1599">
        <f>YEAR(tblSiparisler[[#This Row],[SiparisTarihi]])</f>
        <v>2025</v>
      </c>
      <c r="I1599">
        <f>MONTH(tblSiparisler[[#This Row],[SiparisTarihi]])</f>
        <v>12</v>
      </c>
      <c r="J1599" s="18" t="str">
        <f>CHOOSE(tblSiparisler[[#This Row],[AyNo]],"Ocak","Şubat","Mart","Nisan","Mayıs","Haziran","Temmuz","Ağustos","Eylül","Ekim","Kasım","Aralık")</f>
        <v>Aralık</v>
      </c>
    </row>
    <row r="1600" spans="1:10">
      <c r="A1600">
        <v>1599</v>
      </c>
      <c r="B1600">
        <v>542</v>
      </c>
      <c r="C1600" s="4">
        <v>45508</v>
      </c>
      <c r="D1600" t="s">
        <v>1795</v>
      </c>
      <c r="E1600" t="s">
        <v>1793</v>
      </c>
      <c r="F1600" t="s">
        <v>1794</v>
      </c>
      <c r="G1600" t="str">
        <f>YEAR(tblSiparisler[[#This Row],[SiparisTarihi]])&amp;"-"&amp;TEXT(MONTH(tblSiparisler[[#This Row],[SiparisTarihi]]),"00")</f>
        <v>2024-08</v>
      </c>
      <c r="H1600">
        <f>YEAR(tblSiparisler[[#This Row],[SiparisTarihi]])</f>
        <v>2024</v>
      </c>
      <c r="I1600">
        <f>MONTH(tblSiparisler[[#This Row],[SiparisTarihi]])</f>
        <v>8</v>
      </c>
      <c r="J1600" s="18" t="str">
        <f>CHOOSE(tblSiparisler[[#This Row],[AyNo]],"Ocak","Şubat","Mart","Nisan","Mayıs","Haziran","Temmuz","Ağustos","Eylül","Ekim","Kasım","Aralık")</f>
        <v>Ağustos</v>
      </c>
    </row>
    <row r="1601" spans="1:10">
      <c r="A1601">
        <v>1600</v>
      </c>
      <c r="B1601">
        <v>346</v>
      </c>
      <c r="C1601" s="4">
        <v>45723</v>
      </c>
      <c r="D1601" t="s">
        <v>1792</v>
      </c>
      <c r="E1601" t="s">
        <v>1793</v>
      </c>
      <c r="F1601" t="s">
        <v>1794</v>
      </c>
      <c r="G1601" t="str">
        <f>YEAR(tblSiparisler[[#This Row],[SiparisTarihi]])&amp;"-"&amp;TEXT(MONTH(tblSiparisler[[#This Row],[SiparisTarihi]]),"00")</f>
        <v>2025-03</v>
      </c>
      <c r="H1601">
        <f>YEAR(tblSiparisler[[#This Row],[SiparisTarihi]])</f>
        <v>2025</v>
      </c>
      <c r="I1601">
        <f>MONTH(tblSiparisler[[#This Row],[SiparisTarihi]])</f>
        <v>3</v>
      </c>
      <c r="J1601" s="18" t="str">
        <f>CHOOSE(tblSiparisler[[#This Row],[AyNo]],"Ocak","Şubat","Mart","Nisan","Mayıs","Haziran","Temmuz","Ağustos","Eylül","Ekim","Kasım","Aralık")</f>
        <v>Mart</v>
      </c>
    </row>
    <row r="1602" spans="1:10">
      <c r="A1602">
        <v>1601</v>
      </c>
      <c r="B1602">
        <v>218</v>
      </c>
      <c r="C1602" s="4">
        <v>45657</v>
      </c>
      <c r="D1602" t="s">
        <v>1792</v>
      </c>
      <c r="E1602" t="s">
        <v>1798</v>
      </c>
      <c r="F1602" t="s">
        <v>1797</v>
      </c>
      <c r="G1602" t="str">
        <f>YEAR(tblSiparisler[[#This Row],[SiparisTarihi]])&amp;"-"&amp;TEXT(MONTH(tblSiparisler[[#This Row],[SiparisTarihi]]),"00")</f>
        <v>2024-12</v>
      </c>
      <c r="H1602">
        <f>YEAR(tblSiparisler[[#This Row],[SiparisTarihi]])</f>
        <v>2024</v>
      </c>
      <c r="I1602">
        <f>MONTH(tblSiparisler[[#This Row],[SiparisTarihi]])</f>
        <v>12</v>
      </c>
      <c r="J1602" s="18" t="str">
        <f>CHOOSE(tblSiparisler[[#This Row],[AyNo]],"Ocak","Şubat","Mart","Nisan","Mayıs","Haziran","Temmuz","Ağustos","Eylül","Ekim","Kasım","Aralık")</f>
        <v>Aralık</v>
      </c>
    </row>
    <row r="1603" spans="1:10">
      <c r="A1603">
        <v>1602</v>
      </c>
      <c r="B1603">
        <v>243</v>
      </c>
      <c r="C1603" s="4">
        <v>45334</v>
      </c>
      <c r="D1603" t="s">
        <v>1792</v>
      </c>
      <c r="E1603" t="s">
        <v>1798</v>
      </c>
      <c r="F1603" t="s">
        <v>1794</v>
      </c>
      <c r="G1603" t="str">
        <f>YEAR(tblSiparisler[[#This Row],[SiparisTarihi]])&amp;"-"&amp;TEXT(MONTH(tblSiparisler[[#This Row],[SiparisTarihi]]),"00")</f>
        <v>2024-02</v>
      </c>
      <c r="H1603">
        <f>YEAR(tblSiparisler[[#This Row],[SiparisTarihi]])</f>
        <v>2024</v>
      </c>
      <c r="I1603">
        <f>MONTH(tblSiparisler[[#This Row],[SiparisTarihi]])</f>
        <v>2</v>
      </c>
      <c r="J1603" s="18" t="str">
        <f>CHOOSE(tblSiparisler[[#This Row],[AyNo]],"Ocak","Şubat","Mart","Nisan","Mayıs","Haziran","Temmuz","Ağustos","Eylül","Ekim","Kasım","Aralık")</f>
        <v>Şubat</v>
      </c>
    </row>
    <row r="1604" spans="1:10">
      <c r="A1604">
        <v>1603</v>
      </c>
      <c r="B1604">
        <v>260</v>
      </c>
      <c r="C1604" s="4">
        <v>45893</v>
      </c>
      <c r="D1604" t="s">
        <v>1792</v>
      </c>
      <c r="E1604" t="s">
        <v>1793</v>
      </c>
      <c r="F1604" t="s">
        <v>1794</v>
      </c>
      <c r="G1604" t="str">
        <f>YEAR(tblSiparisler[[#This Row],[SiparisTarihi]])&amp;"-"&amp;TEXT(MONTH(tblSiparisler[[#This Row],[SiparisTarihi]]),"00")</f>
        <v>2025-08</v>
      </c>
      <c r="H1604">
        <f>YEAR(tblSiparisler[[#This Row],[SiparisTarihi]])</f>
        <v>2025</v>
      </c>
      <c r="I1604">
        <f>MONTH(tblSiparisler[[#This Row],[SiparisTarihi]])</f>
        <v>8</v>
      </c>
      <c r="J1604" s="18" t="str">
        <f>CHOOSE(tblSiparisler[[#This Row],[AyNo]],"Ocak","Şubat","Mart","Nisan","Mayıs","Haziran","Temmuz","Ağustos","Eylül","Ekim","Kasım","Aralık")</f>
        <v>Ağustos</v>
      </c>
    </row>
    <row r="1605" spans="1:10">
      <c r="A1605">
        <v>1604</v>
      </c>
      <c r="B1605">
        <v>687</v>
      </c>
      <c r="C1605" s="4">
        <v>45723</v>
      </c>
      <c r="D1605" t="s">
        <v>1792</v>
      </c>
      <c r="E1605" t="s">
        <v>1793</v>
      </c>
      <c r="F1605" t="s">
        <v>1794</v>
      </c>
      <c r="G1605" t="str">
        <f>YEAR(tblSiparisler[[#This Row],[SiparisTarihi]])&amp;"-"&amp;TEXT(MONTH(tblSiparisler[[#This Row],[SiparisTarihi]]),"00")</f>
        <v>2025-03</v>
      </c>
      <c r="H1605">
        <f>YEAR(tblSiparisler[[#This Row],[SiparisTarihi]])</f>
        <v>2025</v>
      </c>
      <c r="I1605">
        <f>MONTH(tblSiparisler[[#This Row],[SiparisTarihi]])</f>
        <v>3</v>
      </c>
      <c r="J1605" s="18" t="str">
        <f>CHOOSE(tblSiparisler[[#This Row],[AyNo]],"Ocak","Şubat","Mart","Nisan","Mayıs","Haziran","Temmuz","Ağustos","Eylül","Ekim","Kasım","Aralık")</f>
        <v>Mart</v>
      </c>
    </row>
    <row r="1606" spans="1:10">
      <c r="A1606">
        <v>1605</v>
      </c>
      <c r="B1606">
        <v>162</v>
      </c>
      <c r="C1606" s="4">
        <v>45504</v>
      </c>
      <c r="D1606" t="s">
        <v>1792</v>
      </c>
      <c r="E1606" t="s">
        <v>1793</v>
      </c>
      <c r="F1606" t="s">
        <v>1794</v>
      </c>
      <c r="G1606" t="str">
        <f>YEAR(tblSiparisler[[#This Row],[SiparisTarihi]])&amp;"-"&amp;TEXT(MONTH(tblSiparisler[[#This Row],[SiparisTarihi]]),"00")</f>
        <v>2024-07</v>
      </c>
      <c r="H1606">
        <f>YEAR(tblSiparisler[[#This Row],[SiparisTarihi]])</f>
        <v>2024</v>
      </c>
      <c r="I1606">
        <f>MONTH(tblSiparisler[[#This Row],[SiparisTarihi]])</f>
        <v>7</v>
      </c>
      <c r="J1606" s="18" t="str">
        <f>CHOOSE(tblSiparisler[[#This Row],[AyNo]],"Ocak","Şubat","Mart","Nisan","Mayıs","Haziran","Temmuz","Ağustos","Eylül","Ekim","Kasım","Aralık")</f>
        <v>Temmuz</v>
      </c>
    </row>
    <row r="1607" spans="1:10">
      <c r="A1607">
        <v>1606</v>
      </c>
      <c r="B1607">
        <v>184</v>
      </c>
      <c r="C1607" s="4">
        <v>45589</v>
      </c>
      <c r="D1607" t="s">
        <v>1795</v>
      </c>
      <c r="E1607" t="s">
        <v>1793</v>
      </c>
      <c r="F1607" t="s">
        <v>1794</v>
      </c>
      <c r="G1607" t="str">
        <f>YEAR(tblSiparisler[[#This Row],[SiparisTarihi]])&amp;"-"&amp;TEXT(MONTH(tblSiparisler[[#This Row],[SiparisTarihi]]),"00")</f>
        <v>2024-10</v>
      </c>
      <c r="H1607">
        <f>YEAR(tblSiparisler[[#This Row],[SiparisTarihi]])</f>
        <v>2024</v>
      </c>
      <c r="I1607">
        <f>MONTH(tblSiparisler[[#This Row],[SiparisTarihi]])</f>
        <v>10</v>
      </c>
      <c r="J1607" s="18" t="str">
        <f>CHOOSE(tblSiparisler[[#This Row],[AyNo]],"Ocak","Şubat","Mart","Nisan","Mayıs","Haziran","Temmuz","Ağustos","Eylül","Ekim","Kasım","Aralık")</f>
        <v>Ekim</v>
      </c>
    </row>
    <row r="1608" spans="1:10">
      <c r="A1608">
        <v>1607</v>
      </c>
      <c r="B1608">
        <v>29</v>
      </c>
      <c r="C1608" s="4">
        <v>45769</v>
      </c>
      <c r="D1608" t="s">
        <v>1792</v>
      </c>
      <c r="E1608" t="s">
        <v>1802</v>
      </c>
      <c r="F1608" t="s">
        <v>1794</v>
      </c>
      <c r="G1608" t="str">
        <f>YEAR(tblSiparisler[[#This Row],[SiparisTarihi]])&amp;"-"&amp;TEXT(MONTH(tblSiparisler[[#This Row],[SiparisTarihi]]),"00")</f>
        <v>2025-04</v>
      </c>
      <c r="H1608">
        <f>YEAR(tblSiparisler[[#This Row],[SiparisTarihi]])</f>
        <v>2025</v>
      </c>
      <c r="I1608">
        <f>MONTH(tblSiparisler[[#This Row],[SiparisTarihi]])</f>
        <v>4</v>
      </c>
      <c r="J1608" s="18" t="str">
        <f>CHOOSE(tblSiparisler[[#This Row],[AyNo]],"Ocak","Şubat","Mart","Nisan","Mayıs","Haziran","Temmuz","Ağustos","Eylül","Ekim","Kasım","Aralık")</f>
        <v>Nisan</v>
      </c>
    </row>
    <row r="1609" spans="1:10">
      <c r="A1609">
        <v>1608</v>
      </c>
      <c r="B1609">
        <v>529</v>
      </c>
      <c r="C1609" s="4">
        <v>45723</v>
      </c>
      <c r="D1609" t="s">
        <v>1792</v>
      </c>
      <c r="E1609" t="s">
        <v>1793</v>
      </c>
      <c r="F1609" t="s">
        <v>1794</v>
      </c>
      <c r="G1609" t="str">
        <f>YEAR(tblSiparisler[[#This Row],[SiparisTarihi]])&amp;"-"&amp;TEXT(MONTH(tblSiparisler[[#This Row],[SiparisTarihi]]),"00")</f>
        <v>2025-03</v>
      </c>
      <c r="H1609">
        <f>YEAR(tblSiparisler[[#This Row],[SiparisTarihi]])</f>
        <v>2025</v>
      </c>
      <c r="I1609">
        <f>MONTH(tblSiparisler[[#This Row],[SiparisTarihi]])</f>
        <v>3</v>
      </c>
      <c r="J1609" s="18" t="str">
        <f>CHOOSE(tblSiparisler[[#This Row],[AyNo]],"Ocak","Şubat","Mart","Nisan","Mayıs","Haziran","Temmuz","Ağustos","Eylül","Ekim","Kasım","Aralık")</f>
        <v>Mart</v>
      </c>
    </row>
    <row r="1610" spans="1:10">
      <c r="A1610">
        <v>1609</v>
      </c>
      <c r="B1610">
        <v>168</v>
      </c>
      <c r="C1610" s="4">
        <v>45750</v>
      </c>
      <c r="D1610" t="s">
        <v>1795</v>
      </c>
      <c r="E1610" t="s">
        <v>1793</v>
      </c>
      <c r="F1610" t="s">
        <v>1797</v>
      </c>
      <c r="G1610" t="str">
        <f>YEAR(tblSiparisler[[#This Row],[SiparisTarihi]])&amp;"-"&amp;TEXT(MONTH(tblSiparisler[[#This Row],[SiparisTarihi]]),"00")</f>
        <v>2025-04</v>
      </c>
      <c r="H1610">
        <f>YEAR(tblSiparisler[[#This Row],[SiparisTarihi]])</f>
        <v>2025</v>
      </c>
      <c r="I1610">
        <f>MONTH(tblSiparisler[[#This Row],[SiparisTarihi]])</f>
        <v>4</v>
      </c>
      <c r="J1610" s="18" t="str">
        <f>CHOOSE(tblSiparisler[[#This Row],[AyNo]],"Ocak","Şubat","Mart","Nisan","Mayıs","Haziran","Temmuz","Ağustos","Eylül","Ekim","Kasım","Aralık")</f>
        <v>Nisan</v>
      </c>
    </row>
    <row r="1611" spans="1:10">
      <c r="A1611">
        <v>1610</v>
      </c>
      <c r="B1611">
        <v>512</v>
      </c>
      <c r="C1611" s="4">
        <v>45955</v>
      </c>
      <c r="D1611" t="s">
        <v>1792</v>
      </c>
      <c r="E1611" t="s">
        <v>1793</v>
      </c>
      <c r="F1611" t="s">
        <v>1797</v>
      </c>
      <c r="G1611" t="str">
        <f>YEAR(tblSiparisler[[#This Row],[SiparisTarihi]])&amp;"-"&amp;TEXT(MONTH(tblSiparisler[[#This Row],[SiparisTarihi]]),"00")</f>
        <v>2025-10</v>
      </c>
      <c r="H1611">
        <f>YEAR(tblSiparisler[[#This Row],[SiparisTarihi]])</f>
        <v>2025</v>
      </c>
      <c r="I1611">
        <f>MONTH(tblSiparisler[[#This Row],[SiparisTarihi]])</f>
        <v>10</v>
      </c>
      <c r="J1611" s="18" t="str">
        <f>CHOOSE(tblSiparisler[[#This Row],[AyNo]],"Ocak","Şubat","Mart","Nisan","Mayıs","Haziran","Temmuz","Ağustos","Eylül","Ekim","Kasım","Aralık")</f>
        <v>Ekim</v>
      </c>
    </row>
    <row r="1612" spans="1:10">
      <c r="A1612">
        <v>1611</v>
      </c>
      <c r="B1612">
        <v>493</v>
      </c>
      <c r="C1612" s="4">
        <v>45673</v>
      </c>
      <c r="D1612" t="s">
        <v>1795</v>
      </c>
      <c r="E1612" t="s">
        <v>1793</v>
      </c>
      <c r="F1612" t="s">
        <v>1797</v>
      </c>
      <c r="G1612" t="str">
        <f>YEAR(tblSiparisler[[#This Row],[SiparisTarihi]])&amp;"-"&amp;TEXT(MONTH(tblSiparisler[[#This Row],[SiparisTarihi]]),"00")</f>
        <v>2025-01</v>
      </c>
      <c r="H1612">
        <f>YEAR(tblSiparisler[[#This Row],[SiparisTarihi]])</f>
        <v>2025</v>
      </c>
      <c r="I1612">
        <f>MONTH(tblSiparisler[[#This Row],[SiparisTarihi]])</f>
        <v>1</v>
      </c>
      <c r="J1612" s="18" t="str">
        <f>CHOOSE(tblSiparisler[[#This Row],[AyNo]],"Ocak","Şubat","Mart","Nisan","Mayıs","Haziran","Temmuz","Ağustos","Eylül","Ekim","Kasım","Aralık")</f>
        <v>Ocak</v>
      </c>
    </row>
    <row r="1613" spans="1:10">
      <c r="A1613">
        <v>1612</v>
      </c>
      <c r="B1613">
        <v>584</v>
      </c>
      <c r="C1613" s="4">
        <v>45880</v>
      </c>
      <c r="D1613" t="s">
        <v>1795</v>
      </c>
      <c r="E1613" t="s">
        <v>1793</v>
      </c>
      <c r="F1613" t="s">
        <v>1799</v>
      </c>
      <c r="G1613" t="str">
        <f>YEAR(tblSiparisler[[#This Row],[SiparisTarihi]])&amp;"-"&amp;TEXT(MONTH(tblSiparisler[[#This Row],[SiparisTarihi]]),"00")</f>
        <v>2025-08</v>
      </c>
      <c r="H1613">
        <f>YEAR(tblSiparisler[[#This Row],[SiparisTarihi]])</f>
        <v>2025</v>
      </c>
      <c r="I1613">
        <f>MONTH(tblSiparisler[[#This Row],[SiparisTarihi]])</f>
        <v>8</v>
      </c>
      <c r="J1613" s="18" t="str">
        <f>CHOOSE(tblSiparisler[[#This Row],[AyNo]],"Ocak","Şubat","Mart","Nisan","Mayıs","Haziran","Temmuz","Ağustos","Eylül","Ekim","Kasım","Aralık")</f>
        <v>Ağustos</v>
      </c>
    </row>
    <row r="1614" spans="1:10">
      <c r="A1614">
        <v>1613</v>
      </c>
      <c r="B1614">
        <v>303</v>
      </c>
      <c r="C1614" s="4">
        <v>45325</v>
      </c>
      <c r="D1614" t="s">
        <v>1792</v>
      </c>
      <c r="E1614" t="s">
        <v>1793</v>
      </c>
      <c r="F1614" t="s">
        <v>1799</v>
      </c>
      <c r="G1614" t="str">
        <f>YEAR(tblSiparisler[[#This Row],[SiparisTarihi]])&amp;"-"&amp;TEXT(MONTH(tblSiparisler[[#This Row],[SiparisTarihi]]),"00")</f>
        <v>2024-02</v>
      </c>
      <c r="H1614">
        <f>YEAR(tblSiparisler[[#This Row],[SiparisTarihi]])</f>
        <v>2024</v>
      </c>
      <c r="I1614">
        <f>MONTH(tblSiparisler[[#This Row],[SiparisTarihi]])</f>
        <v>2</v>
      </c>
      <c r="J1614" s="18" t="str">
        <f>CHOOSE(tblSiparisler[[#This Row],[AyNo]],"Ocak","Şubat","Mart","Nisan","Mayıs","Haziran","Temmuz","Ağustos","Eylül","Ekim","Kasım","Aralık")</f>
        <v>Şubat</v>
      </c>
    </row>
    <row r="1615" spans="1:10">
      <c r="A1615">
        <v>1614</v>
      </c>
      <c r="B1615">
        <v>397</v>
      </c>
      <c r="C1615" s="4">
        <v>45463</v>
      </c>
      <c r="D1615" t="s">
        <v>1792</v>
      </c>
      <c r="E1615" t="s">
        <v>1793</v>
      </c>
      <c r="F1615" t="s">
        <v>1797</v>
      </c>
      <c r="G1615" t="str">
        <f>YEAR(tblSiparisler[[#This Row],[SiparisTarihi]])&amp;"-"&amp;TEXT(MONTH(tblSiparisler[[#This Row],[SiparisTarihi]]),"00")</f>
        <v>2024-06</v>
      </c>
      <c r="H1615">
        <f>YEAR(tblSiparisler[[#This Row],[SiparisTarihi]])</f>
        <v>2024</v>
      </c>
      <c r="I1615">
        <f>MONTH(tblSiparisler[[#This Row],[SiparisTarihi]])</f>
        <v>6</v>
      </c>
      <c r="J1615" s="18" t="str">
        <f>CHOOSE(tblSiparisler[[#This Row],[AyNo]],"Ocak","Şubat","Mart","Nisan","Mayıs","Haziran","Temmuz","Ağustos","Eylül","Ekim","Kasım","Aralık")</f>
        <v>Haziran</v>
      </c>
    </row>
    <row r="1616" spans="1:10">
      <c r="A1616">
        <v>1615</v>
      </c>
      <c r="B1616">
        <v>740</v>
      </c>
      <c r="C1616" s="4">
        <v>45980</v>
      </c>
      <c r="D1616" t="s">
        <v>1792</v>
      </c>
      <c r="E1616" t="s">
        <v>1793</v>
      </c>
      <c r="F1616" t="s">
        <v>1794</v>
      </c>
      <c r="G1616" t="str">
        <f>YEAR(tblSiparisler[[#This Row],[SiparisTarihi]])&amp;"-"&amp;TEXT(MONTH(tblSiparisler[[#This Row],[SiparisTarihi]]),"00")</f>
        <v>2025-11</v>
      </c>
      <c r="H1616">
        <f>YEAR(tblSiparisler[[#This Row],[SiparisTarihi]])</f>
        <v>2025</v>
      </c>
      <c r="I1616">
        <f>MONTH(tblSiparisler[[#This Row],[SiparisTarihi]])</f>
        <v>11</v>
      </c>
      <c r="J1616" s="18" t="str">
        <f>CHOOSE(tblSiparisler[[#This Row],[AyNo]],"Ocak","Şubat","Mart","Nisan","Mayıs","Haziran","Temmuz","Ağustos","Eylül","Ekim","Kasım","Aralık")</f>
        <v>Kasım</v>
      </c>
    </row>
    <row r="1617" spans="1:10">
      <c r="A1617">
        <v>1616</v>
      </c>
      <c r="B1617">
        <v>240</v>
      </c>
      <c r="C1617" s="4">
        <v>45800</v>
      </c>
      <c r="D1617" t="s">
        <v>1792</v>
      </c>
      <c r="E1617" t="s">
        <v>1793</v>
      </c>
      <c r="F1617" t="s">
        <v>1797</v>
      </c>
      <c r="G1617" t="str">
        <f>YEAR(tblSiparisler[[#This Row],[SiparisTarihi]])&amp;"-"&amp;TEXT(MONTH(tblSiparisler[[#This Row],[SiparisTarihi]]),"00")</f>
        <v>2025-05</v>
      </c>
      <c r="H1617">
        <f>YEAR(tblSiparisler[[#This Row],[SiparisTarihi]])</f>
        <v>2025</v>
      </c>
      <c r="I1617">
        <f>MONTH(tblSiparisler[[#This Row],[SiparisTarihi]])</f>
        <v>5</v>
      </c>
      <c r="J1617" s="18" t="str">
        <f>CHOOSE(tblSiparisler[[#This Row],[AyNo]],"Ocak","Şubat","Mart","Nisan","Mayıs","Haziran","Temmuz","Ağustos","Eylül","Ekim","Kasım","Aralık")</f>
        <v>Mayıs</v>
      </c>
    </row>
    <row r="1618" spans="1:10">
      <c r="A1618">
        <v>1617</v>
      </c>
      <c r="B1618">
        <v>275</v>
      </c>
      <c r="C1618" s="4">
        <v>45674</v>
      </c>
      <c r="D1618" t="s">
        <v>1792</v>
      </c>
      <c r="E1618" t="s">
        <v>1798</v>
      </c>
      <c r="F1618" t="s">
        <v>1799</v>
      </c>
      <c r="G1618" t="str">
        <f>YEAR(tblSiparisler[[#This Row],[SiparisTarihi]])&amp;"-"&amp;TEXT(MONTH(tblSiparisler[[#This Row],[SiparisTarihi]]),"00")</f>
        <v>2025-01</v>
      </c>
      <c r="H1618">
        <f>YEAR(tblSiparisler[[#This Row],[SiparisTarihi]])</f>
        <v>2025</v>
      </c>
      <c r="I1618">
        <f>MONTH(tblSiparisler[[#This Row],[SiparisTarihi]])</f>
        <v>1</v>
      </c>
      <c r="J1618" s="18" t="str">
        <f>CHOOSE(tblSiparisler[[#This Row],[AyNo]],"Ocak","Şubat","Mart","Nisan","Mayıs","Haziran","Temmuz","Ağustos","Eylül","Ekim","Kasım","Aralık")</f>
        <v>Ocak</v>
      </c>
    </row>
    <row r="1619" spans="1:10">
      <c r="A1619">
        <v>1618</v>
      </c>
      <c r="B1619">
        <v>697</v>
      </c>
      <c r="C1619" s="4">
        <v>45926</v>
      </c>
      <c r="D1619" t="s">
        <v>1792</v>
      </c>
      <c r="E1619" t="s">
        <v>1793</v>
      </c>
      <c r="F1619" t="s">
        <v>1797</v>
      </c>
      <c r="G1619" t="str">
        <f>YEAR(tblSiparisler[[#This Row],[SiparisTarihi]])&amp;"-"&amp;TEXT(MONTH(tblSiparisler[[#This Row],[SiparisTarihi]]),"00")</f>
        <v>2025-09</v>
      </c>
      <c r="H1619">
        <f>YEAR(tblSiparisler[[#This Row],[SiparisTarihi]])</f>
        <v>2025</v>
      </c>
      <c r="I1619">
        <f>MONTH(tblSiparisler[[#This Row],[SiparisTarihi]])</f>
        <v>9</v>
      </c>
      <c r="J1619" s="18" t="str">
        <f>CHOOSE(tblSiparisler[[#This Row],[AyNo]],"Ocak","Şubat","Mart","Nisan","Mayıs","Haziran","Temmuz","Ağustos","Eylül","Ekim","Kasım","Aralık")</f>
        <v>Eylül</v>
      </c>
    </row>
    <row r="1620" spans="1:10">
      <c r="A1620">
        <v>1619</v>
      </c>
      <c r="B1620">
        <v>604</v>
      </c>
      <c r="C1620" s="4">
        <v>45474</v>
      </c>
      <c r="D1620" t="s">
        <v>1792</v>
      </c>
      <c r="E1620" t="s">
        <v>1793</v>
      </c>
      <c r="F1620" t="s">
        <v>1799</v>
      </c>
      <c r="G1620" t="str">
        <f>YEAR(tblSiparisler[[#This Row],[SiparisTarihi]])&amp;"-"&amp;TEXT(MONTH(tblSiparisler[[#This Row],[SiparisTarihi]]),"00")</f>
        <v>2024-07</v>
      </c>
      <c r="H1620">
        <f>YEAR(tblSiparisler[[#This Row],[SiparisTarihi]])</f>
        <v>2024</v>
      </c>
      <c r="I1620">
        <f>MONTH(tblSiparisler[[#This Row],[SiparisTarihi]])</f>
        <v>7</v>
      </c>
      <c r="J1620" s="18" t="str">
        <f>CHOOSE(tblSiparisler[[#This Row],[AyNo]],"Ocak","Şubat","Mart","Nisan","Mayıs","Haziran","Temmuz","Ağustos","Eylül","Ekim","Kasım","Aralık")</f>
        <v>Temmuz</v>
      </c>
    </row>
    <row r="1621" spans="1:10">
      <c r="A1621">
        <v>1620</v>
      </c>
      <c r="B1621">
        <v>152</v>
      </c>
      <c r="C1621" s="4">
        <v>45837</v>
      </c>
      <c r="D1621" t="s">
        <v>1792</v>
      </c>
      <c r="E1621" t="s">
        <v>1793</v>
      </c>
      <c r="F1621" t="s">
        <v>1797</v>
      </c>
      <c r="G1621" t="str">
        <f>YEAR(tblSiparisler[[#This Row],[SiparisTarihi]])&amp;"-"&amp;TEXT(MONTH(tblSiparisler[[#This Row],[SiparisTarihi]]),"00")</f>
        <v>2025-06</v>
      </c>
      <c r="H1621">
        <f>YEAR(tblSiparisler[[#This Row],[SiparisTarihi]])</f>
        <v>2025</v>
      </c>
      <c r="I1621">
        <f>MONTH(tblSiparisler[[#This Row],[SiparisTarihi]])</f>
        <v>6</v>
      </c>
      <c r="J1621" s="18" t="str">
        <f>CHOOSE(tblSiparisler[[#This Row],[AyNo]],"Ocak","Şubat","Mart","Nisan","Mayıs","Haziran","Temmuz","Ağustos","Eylül","Ekim","Kasım","Aralık")</f>
        <v>Haziran</v>
      </c>
    </row>
    <row r="1622" spans="1:10">
      <c r="A1622">
        <v>1621</v>
      </c>
      <c r="B1622">
        <v>123</v>
      </c>
      <c r="C1622" s="4">
        <v>45997</v>
      </c>
      <c r="D1622" t="s">
        <v>1795</v>
      </c>
      <c r="E1622" t="s">
        <v>1793</v>
      </c>
      <c r="F1622" t="s">
        <v>1794</v>
      </c>
      <c r="G1622" t="str">
        <f>YEAR(tblSiparisler[[#This Row],[SiparisTarihi]])&amp;"-"&amp;TEXT(MONTH(tblSiparisler[[#This Row],[SiparisTarihi]]),"00")</f>
        <v>2025-12</v>
      </c>
      <c r="H1622">
        <f>YEAR(tblSiparisler[[#This Row],[SiparisTarihi]])</f>
        <v>2025</v>
      </c>
      <c r="I1622">
        <f>MONTH(tblSiparisler[[#This Row],[SiparisTarihi]])</f>
        <v>12</v>
      </c>
      <c r="J1622" s="18" t="str">
        <f>CHOOSE(tblSiparisler[[#This Row],[AyNo]],"Ocak","Şubat","Mart","Nisan","Mayıs","Haziran","Temmuz","Ağustos","Eylül","Ekim","Kasım","Aralık")</f>
        <v>Aralık</v>
      </c>
    </row>
    <row r="1623" spans="1:10">
      <c r="A1623">
        <v>1622</v>
      </c>
      <c r="B1623">
        <v>578</v>
      </c>
      <c r="C1623" s="4">
        <v>45382</v>
      </c>
      <c r="D1623" t="s">
        <v>1792</v>
      </c>
      <c r="E1623" t="s">
        <v>1793</v>
      </c>
      <c r="F1623" t="s">
        <v>1799</v>
      </c>
      <c r="G1623" t="str">
        <f>YEAR(tblSiparisler[[#This Row],[SiparisTarihi]])&amp;"-"&amp;TEXT(MONTH(tblSiparisler[[#This Row],[SiparisTarihi]]),"00")</f>
        <v>2024-03</v>
      </c>
      <c r="H1623">
        <f>YEAR(tblSiparisler[[#This Row],[SiparisTarihi]])</f>
        <v>2024</v>
      </c>
      <c r="I1623">
        <f>MONTH(tblSiparisler[[#This Row],[SiparisTarihi]])</f>
        <v>3</v>
      </c>
      <c r="J1623" s="18" t="str">
        <f>CHOOSE(tblSiparisler[[#This Row],[AyNo]],"Ocak","Şubat","Mart","Nisan","Mayıs","Haziran","Temmuz","Ağustos","Eylül","Ekim","Kasım","Aralık")</f>
        <v>Mart</v>
      </c>
    </row>
    <row r="1624" spans="1:10">
      <c r="A1624">
        <v>1623</v>
      </c>
      <c r="B1624">
        <v>29</v>
      </c>
      <c r="C1624" s="4">
        <v>45352</v>
      </c>
      <c r="D1624" t="s">
        <v>1801</v>
      </c>
      <c r="E1624" t="s">
        <v>1793</v>
      </c>
      <c r="F1624" t="s">
        <v>1797</v>
      </c>
      <c r="G1624" t="str">
        <f>YEAR(tblSiparisler[[#This Row],[SiparisTarihi]])&amp;"-"&amp;TEXT(MONTH(tblSiparisler[[#This Row],[SiparisTarihi]]),"00")</f>
        <v>2024-03</v>
      </c>
      <c r="H1624">
        <f>YEAR(tblSiparisler[[#This Row],[SiparisTarihi]])</f>
        <v>2024</v>
      </c>
      <c r="I1624">
        <f>MONTH(tblSiparisler[[#This Row],[SiparisTarihi]])</f>
        <v>3</v>
      </c>
      <c r="J1624" s="18" t="str">
        <f>CHOOSE(tblSiparisler[[#This Row],[AyNo]],"Ocak","Şubat","Mart","Nisan","Mayıs","Haziran","Temmuz","Ağustos","Eylül","Ekim","Kasım","Aralık")</f>
        <v>Mart</v>
      </c>
    </row>
    <row r="1625" spans="1:10">
      <c r="A1625">
        <v>1624</v>
      </c>
      <c r="B1625">
        <v>528</v>
      </c>
      <c r="C1625" s="4">
        <v>45612</v>
      </c>
      <c r="D1625" t="s">
        <v>1792</v>
      </c>
      <c r="E1625" t="s">
        <v>1793</v>
      </c>
      <c r="F1625" t="s">
        <v>1794</v>
      </c>
      <c r="G1625" t="str">
        <f>YEAR(tblSiparisler[[#This Row],[SiparisTarihi]])&amp;"-"&amp;TEXT(MONTH(tblSiparisler[[#This Row],[SiparisTarihi]]),"00")</f>
        <v>2024-11</v>
      </c>
      <c r="H1625">
        <f>YEAR(tblSiparisler[[#This Row],[SiparisTarihi]])</f>
        <v>2024</v>
      </c>
      <c r="I1625">
        <f>MONTH(tblSiparisler[[#This Row],[SiparisTarihi]])</f>
        <v>11</v>
      </c>
      <c r="J1625" s="18" t="str">
        <f>CHOOSE(tblSiparisler[[#This Row],[AyNo]],"Ocak","Şubat","Mart","Nisan","Mayıs","Haziran","Temmuz","Ağustos","Eylül","Ekim","Kasım","Aralık")</f>
        <v>Kasım</v>
      </c>
    </row>
    <row r="1626" spans="1:10">
      <c r="A1626">
        <v>1625</v>
      </c>
      <c r="B1626">
        <v>92</v>
      </c>
      <c r="C1626" s="4">
        <v>45863</v>
      </c>
      <c r="D1626" t="s">
        <v>1795</v>
      </c>
      <c r="E1626" t="s">
        <v>1793</v>
      </c>
      <c r="F1626" t="s">
        <v>1794</v>
      </c>
      <c r="G1626" t="str">
        <f>YEAR(tblSiparisler[[#This Row],[SiparisTarihi]])&amp;"-"&amp;TEXT(MONTH(tblSiparisler[[#This Row],[SiparisTarihi]]),"00")</f>
        <v>2025-07</v>
      </c>
      <c r="H1626">
        <f>YEAR(tblSiparisler[[#This Row],[SiparisTarihi]])</f>
        <v>2025</v>
      </c>
      <c r="I1626">
        <f>MONTH(tblSiparisler[[#This Row],[SiparisTarihi]])</f>
        <v>7</v>
      </c>
      <c r="J1626" s="18" t="str">
        <f>CHOOSE(tblSiparisler[[#This Row],[AyNo]],"Ocak","Şubat","Mart","Nisan","Mayıs","Haziran","Temmuz","Ağustos","Eylül","Ekim","Kasım","Aralık")</f>
        <v>Temmuz</v>
      </c>
    </row>
    <row r="1627" spans="1:10">
      <c r="A1627">
        <v>1626</v>
      </c>
      <c r="B1627">
        <v>40</v>
      </c>
      <c r="C1627" s="4">
        <v>45606</v>
      </c>
      <c r="D1627" t="s">
        <v>1795</v>
      </c>
      <c r="E1627" t="s">
        <v>1798</v>
      </c>
      <c r="F1627" t="s">
        <v>1799</v>
      </c>
      <c r="G1627" t="str">
        <f>YEAR(tblSiparisler[[#This Row],[SiparisTarihi]])&amp;"-"&amp;TEXT(MONTH(tblSiparisler[[#This Row],[SiparisTarihi]]),"00")</f>
        <v>2024-11</v>
      </c>
      <c r="H1627">
        <f>YEAR(tblSiparisler[[#This Row],[SiparisTarihi]])</f>
        <v>2024</v>
      </c>
      <c r="I1627">
        <f>MONTH(tblSiparisler[[#This Row],[SiparisTarihi]])</f>
        <v>11</v>
      </c>
      <c r="J1627" s="18" t="str">
        <f>CHOOSE(tblSiparisler[[#This Row],[AyNo]],"Ocak","Şubat","Mart","Nisan","Mayıs","Haziran","Temmuz","Ağustos","Eylül","Ekim","Kasım","Aralık")</f>
        <v>Kasım</v>
      </c>
    </row>
    <row r="1628" spans="1:10">
      <c r="A1628">
        <v>1627</v>
      </c>
      <c r="B1628">
        <v>581</v>
      </c>
      <c r="C1628" s="4">
        <v>45943</v>
      </c>
      <c r="D1628" t="s">
        <v>1792</v>
      </c>
      <c r="E1628" t="s">
        <v>1793</v>
      </c>
      <c r="F1628" t="s">
        <v>1797</v>
      </c>
      <c r="G1628" t="str">
        <f>YEAR(tblSiparisler[[#This Row],[SiparisTarihi]])&amp;"-"&amp;TEXT(MONTH(tblSiparisler[[#This Row],[SiparisTarihi]]),"00")</f>
        <v>2025-10</v>
      </c>
      <c r="H1628">
        <f>YEAR(tblSiparisler[[#This Row],[SiparisTarihi]])</f>
        <v>2025</v>
      </c>
      <c r="I1628">
        <f>MONTH(tblSiparisler[[#This Row],[SiparisTarihi]])</f>
        <v>10</v>
      </c>
      <c r="J1628" s="18" t="str">
        <f>CHOOSE(tblSiparisler[[#This Row],[AyNo]],"Ocak","Şubat","Mart","Nisan","Mayıs","Haziran","Temmuz","Ağustos","Eylül","Ekim","Kasım","Aralık")</f>
        <v>Ekim</v>
      </c>
    </row>
    <row r="1629" spans="1:10">
      <c r="A1629">
        <v>1628</v>
      </c>
      <c r="B1629">
        <v>276</v>
      </c>
      <c r="C1629" s="4">
        <v>45945</v>
      </c>
      <c r="D1629" t="s">
        <v>1792</v>
      </c>
      <c r="E1629" t="s">
        <v>1793</v>
      </c>
      <c r="F1629" t="s">
        <v>1797</v>
      </c>
      <c r="G1629" t="str">
        <f>YEAR(tblSiparisler[[#This Row],[SiparisTarihi]])&amp;"-"&amp;TEXT(MONTH(tblSiparisler[[#This Row],[SiparisTarihi]]),"00")</f>
        <v>2025-10</v>
      </c>
      <c r="H1629">
        <f>YEAR(tblSiparisler[[#This Row],[SiparisTarihi]])</f>
        <v>2025</v>
      </c>
      <c r="I1629">
        <f>MONTH(tblSiparisler[[#This Row],[SiparisTarihi]])</f>
        <v>10</v>
      </c>
      <c r="J1629" s="18" t="str">
        <f>CHOOSE(tblSiparisler[[#This Row],[AyNo]],"Ocak","Şubat","Mart","Nisan","Mayıs","Haziran","Temmuz","Ağustos","Eylül","Ekim","Kasım","Aralık")</f>
        <v>Ekim</v>
      </c>
    </row>
    <row r="1630" spans="1:10">
      <c r="A1630">
        <v>1629</v>
      </c>
      <c r="B1630">
        <v>66</v>
      </c>
      <c r="C1630" s="4">
        <v>45295</v>
      </c>
      <c r="D1630" t="s">
        <v>1792</v>
      </c>
      <c r="E1630" t="s">
        <v>1793</v>
      </c>
      <c r="F1630" t="s">
        <v>1797</v>
      </c>
      <c r="G1630" t="str">
        <f>YEAR(tblSiparisler[[#This Row],[SiparisTarihi]])&amp;"-"&amp;TEXT(MONTH(tblSiparisler[[#This Row],[SiparisTarihi]]),"00")</f>
        <v>2024-01</v>
      </c>
      <c r="H1630">
        <f>YEAR(tblSiparisler[[#This Row],[SiparisTarihi]])</f>
        <v>2024</v>
      </c>
      <c r="I1630">
        <f>MONTH(tblSiparisler[[#This Row],[SiparisTarihi]])</f>
        <v>1</v>
      </c>
      <c r="J1630" s="18" t="str">
        <f>CHOOSE(tblSiparisler[[#This Row],[AyNo]],"Ocak","Şubat","Mart","Nisan","Mayıs","Haziran","Temmuz","Ağustos","Eylül","Ekim","Kasım","Aralık")</f>
        <v>Ocak</v>
      </c>
    </row>
    <row r="1631" spans="1:10">
      <c r="A1631">
        <v>1630</v>
      </c>
      <c r="B1631">
        <v>514</v>
      </c>
      <c r="C1631" s="4">
        <v>45766</v>
      </c>
      <c r="D1631" t="s">
        <v>1796</v>
      </c>
      <c r="E1631" t="s">
        <v>1793</v>
      </c>
      <c r="F1631" t="s">
        <v>1797</v>
      </c>
      <c r="G1631" t="str">
        <f>YEAR(tblSiparisler[[#This Row],[SiparisTarihi]])&amp;"-"&amp;TEXT(MONTH(tblSiparisler[[#This Row],[SiparisTarihi]]),"00")</f>
        <v>2025-04</v>
      </c>
      <c r="H1631">
        <f>YEAR(tblSiparisler[[#This Row],[SiparisTarihi]])</f>
        <v>2025</v>
      </c>
      <c r="I1631">
        <f>MONTH(tblSiparisler[[#This Row],[SiparisTarihi]])</f>
        <v>4</v>
      </c>
      <c r="J1631" s="18" t="str">
        <f>CHOOSE(tblSiparisler[[#This Row],[AyNo]],"Ocak","Şubat","Mart","Nisan","Mayıs","Haziran","Temmuz","Ağustos","Eylül","Ekim","Kasım","Aralık")</f>
        <v>Nisan</v>
      </c>
    </row>
    <row r="1632" spans="1:10">
      <c r="A1632">
        <v>1631</v>
      </c>
      <c r="B1632">
        <v>146</v>
      </c>
      <c r="C1632" s="4">
        <v>45337</v>
      </c>
      <c r="D1632" t="s">
        <v>1792</v>
      </c>
      <c r="E1632" t="s">
        <v>1802</v>
      </c>
      <c r="F1632" t="s">
        <v>1799</v>
      </c>
      <c r="G1632" t="str">
        <f>YEAR(tblSiparisler[[#This Row],[SiparisTarihi]])&amp;"-"&amp;TEXT(MONTH(tblSiparisler[[#This Row],[SiparisTarihi]]),"00")</f>
        <v>2024-02</v>
      </c>
      <c r="H1632">
        <f>YEAR(tblSiparisler[[#This Row],[SiparisTarihi]])</f>
        <v>2024</v>
      </c>
      <c r="I1632">
        <f>MONTH(tblSiparisler[[#This Row],[SiparisTarihi]])</f>
        <v>2</v>
      </c>
      <c r="J1632" s="18" t="str">
        <f>CHOOSE(tblSiparisler[[#This Row],[AyNo]],"Ocak","Şubat","Mart","Nisan","Mayıs","Haziran","Temmuz","Ağustos","Eylül","Ekim","Kasım","Aralık")</f>
        <v>Şubat</v>
      </c>
    </row>
    <row r="1633" spans="1:10">
      <c r="A1633">
        <v>1632</v>
      </c>
      <c r="B1633">
        <v>202</v>
      </c>
      <c r="C1633" s="4">
        <v>45720</v>
      </c>
      <c r="D1633" t="s">
        <v>1795</v>
      </c>
      <c r="E1633" t="s">
        <v>1800</v>
      </c>
      <c r="F1633" t="s">
        <v>1799</v>
      </c>
      <c r="G1633" t="str">
        <f>YEAR(tblSiparisler[[#This Row],[SiparisTarihi]])&amp;"-"&amp;TEXT(MONTH(tblSiparisler[[#This Row],[SiparisTarihi]]),"00")</f>
        <v>2025-03</v>
      </c>
      <c r="H1633">
        <f>YEAR(tblSiparisler[[#This Row],[SiparisTarihi]])</f>
        <v>2025</v>
      </c>
      <c r="I1633">
        <f>MONTH(tblSiparisler[[#This Row],[SiparisTarihi]])</f>
        <v>3</v>
      </c>
      <c r="J1633" s="18" t="str">
        <f>CHOOSE(tblSiparisler[[#This Row],[AyNo]],"Ocak","Şubat","Mart","Nisan","Mayıs","Haziran","Temmuz","Ağustos","Eylül","Ekim","Kasım","Aralık")</f>
        <v>Mart</v>
      </c>
    </row>
    <row r="1634" spans="1:10">
      <c r="A1634">
        <v>1633</v>
      </c>
      <c r="B1634">
        <v>31</v>
      </c>
      <c r="C1634" s="4">
        <v>45885</v>
      </c>
      <c r="D1634" t="s">
        <v>1792</v>
      </c>
      <c r="E1634" t="s">
        <v>1798</v>
      </c>
      <c r="F1634" t="s">
        <v>1794</v>
      </c>
      <c r="G1634" t="str">
        <f>YEAR(tblSiparisler[[#This Row],[SiparisTarihi]])&amp;"-"&amp;TEXT(MONTH(tblSiparisler[[#This Row],[SiparisTarihi]]),"00")</f>
        <v>2025-08</v>
      </c>
      <c r="H1634">
        <f>YEAR(tblSiparisler[[#This Row],[SiparisTarihi]])</f>
        <v>2025</v>
      </c>
      <c r="I1634">
        <f>MONTH(tblSiparisler[[#This Row],[SiparisTarihi]])</f>
        <v>8</v>
      </c>
      <c r="J1634" s="18" t="str">
        <f>CHOOSE(tblSiparisler[[#This Row],[AyNo]],"Ocak","Şubat","Mart","Nisan","Mayıs","Haziran","Temmuz","Ağustos","Eylül","Ekim","Kasım","Aralık")</f>
        <v>Ağustos</v>
      </c>
    </row>
    <row r="1635" spans="1:10">
      <c r="A1635">
        <v>1634</v>
      </c>
      <c r="B1635">
        <v>785</v>
      </c>
      <c r="C1635" s="4">
        <v>45920</v>
      </c>
      <c r="D1635" t="s">
        <v>1795</v>
      </c>
      <c r="E1635" t="s">
        <v>1793</v>
      </c>
      <c r="F1635" t="s">
        <v>1797</v>
      </c>
      <c r="G1635" t="str">
        <f>YEAR(tblSiparisler[[#This Row],[SiparisTarihi]])&amp;"-"&amp;TEXT(MONTH(tblSiparisler[[#This Row],[SiparisTarihi]]),"00")</f>
        <v>2025-09</v>
      </c>
      <c r="H1635">
        <f>YEAR(tblSiparisler[[#This Row],[SiparisTarihi]])</f>
        <v>2025</v>
      </c>
      <c r="I1635">
        <f>MONTH(tblSiparisler[[#This Row],[SiparisTarihi]])</f>
        <v>9</v>
      </c>
      <c r="J1635" s="18" t="str">
        <f>CHOOSE(tblSiparisler[[#This Row],[AyNo]],"Ocak","Şubat","Mart","Nisan","Mayıs","Haziran","Temmuz","Ağustos","Eylül","Ekim","Kasım","Aralık")</f>
        <v>Eylül</v>
      </c>
    </row>
    <row r="1636" spans="1:10">
      <c r="A1636">
        <v>1635</v>
      </c>
      <c r="B1636">
        <v>634</v>
      </c>
      <c r="C1636" s="4">
        <v>45490</v>
      </c>
      <c r="D1636" t="s">
        <v>1792</v>
      </c>
      <c r="E1636" t="s">
        <v>1793</v>
      </c>
      <c r="F1636" t="s">
        <v>1797</v>
      </c>
      <c r="G1636" t="str">
        <f>YEAR(tblSiparisler[[#This Row],[SiparisTarihi]])&amp;"-"&amp;TEXT(MONTH(tblSiparisler[[#This Row],[SiparisTarihi]]),"00")</f>
        <v>2024-07</v>
      </c>
      <c r="H1636">
        <f>YEAR(tblSiparisler[[#This Row],[SiparisTarihi]])</f>
        <v>2024</v>
      </c>
      <c r="I1636">
        <f>MONTH(tblSiparisler[[#This Row],[SiparisTarihi]])</f>
        <v>7</v>
      </c>
      <c r="J1636" s="18" t="str">
        <f>CHOOSE(tblSiparisler[[#This Row],[AyNo]],"Ocak","Şubat","Mart","Nisan","Mayıs","Haziran","Temmuz","Ağustos","Eylül","Ekim","Kasım","Aralık")</f>
        <v>Temmuz</v>
      </c>
    </row>
    <row r="1637" spans="1:10">
      <c r="A1637">
        <v>1636</v>
      </c>
      <c r="B1637">
        <v>680</v>
      </c>
      <c r="C1637" s="4">
        <v>45825</v>
      </c>
      <c r="D1637" t="s">
        <v>1795</v>
      </c>
      <c r="E1637" t="s">
        <v>1802</v>
      </c>
      <c r="F1637" t="s">
        <v>1797</v>
      </c>
      <c r="G1637" t="str">
        <f>YEAR(tblSiparisler[[#This Row],[SiparisTarihi]])&amp;"-"&amp;TEXT(MONTH(tblSiparisler[[#This Row],[SiparisTarihi]]),"00")</f>
        <v>2025-06</v>
      </c>
      <c r="H1637">
        <f>YEAR(tblSiparisler[[#This Row],[SiparisTarihi]])</f>
        <v>2025</v>
      </c>
      <c r="I1637">
        <f>MONTH(tblSiparisler[[#This Row],[SiparisTarihi]])</f>
        <v>6</v>
      </c>
      <c r="J1637" s="18" t="str">
        <f>CHOOSE(tblSiparisler[[#This Row],[AyNo]],"Ocak","Şubat","Mart","Nisan","Mayıs","Haziran","Temmuz","Ağustos","Eylül","Ekim","Kasım","Aralık")</f>
        <v>Haziran</v>
      </c>
    </row>
    <row r="1638" spans="1:10">
      <c r="A1638">
        <v>1637</v>
      </c>
      <c r="B1638">
        <v>471</v>
      </c>
      <c r="C1638" s="4">
        <v>45416</v>
      </c>
      <c r="D1638" t="s">
        <v>1792</v>
      </c>
      <c r="E1638" t="s">
        <v>1793</v>
      </c>
      <c r="F1638" t="s">
        <v>1794</v>
      </c>
      <c r="G1638" t="str">
        <f>YEAR(tblSiparisler[[#This Row],[SiparisTarihi]])&amp;"-"&amp;TEXT(MONTH(tblSiparisler[[#This Row],[SiparisTarihi]]),"00")</f>
        <v>2024-05</v>
      </c>
      <c r="H1638">
        <f>YEAR(tblSiparisler[[#This Row],[SiparisTarihi]])</f>
        <v>2024</v>
      </c>
      <c r="I1638">
        <f>MONTH(tblSiparisler[[#This Row],[SiparisTarihi]])</f>
        <v>5</v>
      </c>
      <c r="J1638" s="18" t="str">
        <f>CHOOSE(tblSiparisler[[#This Row],[AyNo]],"Ocak","Şubat","Mart","Nisan","Mayıs","Haziran","Temmuz","Ağustos","Eylül","Ekim","Kasım","Aralık")</f>
        <v>Mayıs</v>
      </c>
    </row>
    <row r="1639" spans="1:10">
      <c r="A1639">
        <v>1638</v>
      </c>
      <c r="B1639">
        <v>640</v>
      </c>
      <c r="C1639" s="4">
        <v>45553</v>
      </c>
      <c r="D1639" t="s">
        <v>1801</v>
      </c>
      <c r="E1639" t="s">
        <v>1793</v>
      </c>
      <c r="F1639" t="s">
        <v>1797</v>
      </c>
      <c r="G1639" t="str">
        <f>YEAR(tblSiparisler[[#This Row],[SiparisTarihi]])&amp;"-"&amp;TEXT(MONTH(tblSiparisler[[#This Row],[SiparisTarihi]]),"00")</f>
        <v>2024-09</v>
      </c>
      <c r="H1639">
        <f>YEAR(tblSiparisler[[#This Row],[SiparisTarihi]])</f>
        <v>2024</v>
      </c>
      <c r="I1639">
        <f>MONTH(tblSiparisler[[#This Row],[SiparisTarihi]])</f>
        <v>9</v>
      </c>
      <c r="J1639" s="18" t="str">
        <f>CHOOSE(tblSiparisler[[#This Row],[AyNo]],"Ocak","Şubat","Mart","Nisan","Mayıs","Haziran","Temmuz","Ağustos","Eylül","Ekim","Kasım","Aralık")</f>
        <v>Eylül</v>
      </c>
    </row>
    <row r="1640" spans="1:10">
      <c r="A1640">
        <v>1639</v>
      </c>
      <c r="B1640">
        <v>614</v>
      </c>
      <c r="C1640" s="4">
        <v>45970</v>
      </c>
      <c r="D1640" t="s">
        <v>1792</v>
      </c>
      <c r="E1640" t="s">
        <v>1793</v>
      </c>
      <c r="F1640" t="s">
        <v>1799</v>
      </c>
      <c r="G1640" t="str">
        <f>YEAR(tblSiparisler[[#This Row],[SiparisTarihi]])&amp;"-"&amp;TEXT(MONTH(tblSiparisler[[#This Row],[SiparisTarihi]]),"00")</f>
        <v>2025-11</v>
      </c>
      <c r="H1640">
        <f>YEAR(tblSiparisler[[#This Row],[SiparisTarihi]])</f>
        <v>2025</v>
      </c>
      <c r="I1640">
        <f>MONTH(tblSiparisler[[#This Row],[SiparisTarihi]])</f>
        <v>11</v>
      </c>
      <c r="J1640" s="18" t="str">
        <f>CHOOSE(tblSiparisler[[#This Row],[AyNo]],"Ocak","Şubat","Mart","Nisan","Mayıs","Haziran","Temmuz","Ağustos","Eylül","Ekim","Kasım","Aralık")</f>
        <v>Kasım</v>
      </c>
    </row>
    <row r="1641" spans="1:10">
      <c r="A1641">
        <v>1640</v>
      </c>
      <c r="B1641">
        <v>31</v>
      </c>
      <c r="C1641" s="4">
        <v>45814</v>
      </c>
      <c r="D1641" t="s">
        <v>1792</v>
      </c>
      <c r="E1641" t="s">
        <v>1793</v>
      </c>
      <c r="F1641" t="s">
        <v>1794</v>
      </c>
      <c r="G1641" t="str">
        <f>YEAR(tblSiparisler[[#This Row],[SiparisTarihi]])&amp;"-"&amp;TEXT(MONTH(tblSiparisler[[#This Row],[SiparisTarihi]]),"00")</f>
        <v>2025-06</v>
      </c>
      <c r="H1641">
        <f>YEAR(tblSiparisler[[#This Row],[SiparisTarihi]])</f>
        <v>2025</v>
      </c>
      <c r="I1641">
        <f>MONTH(tblSiparisler[[#This Row],[SiparisTarihi]])</f>
        <v>6</v>
      </c>
      <c r="J1641" s="18" t="str">
        <f>CHOOSE(tblSiparisler[[#This Row],[AyNo]],"Ocak","Şubat","Mart","Nisan","Mayıs","Haziran","Temmuz","Ağustos","Eylül","Ekim","Kasım","Aralık")</f>
        <v>Haziran</v>
      </c>
    </row>
    <row r="1642" spans="1:10">
      <c r="A1642">
        <v>1641</v>
      </c>
      <c r="B1642">
        <v>636</v>
      </c>
      <c r="C1642" s="4">
        <v>45516</v>
      </c>
      <c r="D1642" t="s">
        <v>1792</v>
      </c>
      <c r="E1642" t="s">
        <v>1793</v>
      </c>
      <c r="F1642" t="s">
        <v>1797</v>
      </c>
      <c r="G1642" t="str">
        <f>YEAR(tblSiparisler[[#This Row],[SiparisTarihi]])&amp;"-"&amp;TEXT(MONTH(tblSiparisler[[#This Row],[SiparisTarihi]]),"00")</f>
        <v>2024-08</v>
      </c>
      <c r="H1642">
        <f>YEAR(tblSiparisler[[#This Row],[SiparisTarihi]])</f>
        <v>2024</v>
      </c>
      <c r="I1642">
        <f>MONTH(tblSiparisler[[#This Row],[SiparisTarihi]])</f>
        <v>8</v>
      </c>
      <c r="J1642" s="18" t="str">
        <f>CHOOSE(tblSiparisler[[#This Row],[AyNo]],"Ocak","Şubat","Mart","Nisan","Mayıs","Haziran","Temmuz","Ağustos","Eylül","Ekim","Kasım","Aralık")</f>
        <v>Ağustos</v>
      </c>
    </row>
    <row r="1643" spans="1:10">
      <c r="A1643">
        <v>1642</v>
      </c>
      <c r="B1643">
        <v>508</v>
      </c>
      <c r="C1643" s="4">
        <v>45375</v>
      </c>
      <c r="D1643" t="s">
        <v>1796</v>
      </c>
      <c r="E1643" t="s">
        <v>1793</v>
      </c>
      <c r="F1643" t="s">
        <v>1797</v>
      </c>
      <c r="G1643" t="str">
        <f>YEAR(tblSiparisler[[#This Row],[SiparisTarihi]])&amp;"-"&amp;TEXT(MONTH(tblSiparisler[[#This Row],[SiparisTarihi]]),"00")</f>
        <v>2024-03</v>
      </c>
      <c r="H1643">
        <f>YEAR(tblSiparisler[[#This Row],[SiparisTarihi]])</f>
        <v>2024</v>
      </c>
      <c r="I1643">
        <f>MONTH(tblSiparisler[[#This Row],[SiparisTarihi]])</f>
        <v>3</v>
      </c>
      <c r="J1643" s="18" t="str">
        <f>CHOOSE(tblSiparisler[[#This Row],[AyNo]],"Ocak","Şubat","Mart","Nisan","Mayıs","Haziran","Temmuz","Ağustos","Eylül","Ekim","Kasım","Aralık")</f>
        <v>Mart</v>
      </c>
    </row>
    <row r="1644" spans="1:10">
      <c r="A1644">
        <v>1643</v>
      </c>
      <c r="B1644">
        <v>226</v>
      </c>
      <c r="C1644" s="4">
        <v>45831</v>
      </c>
      <c r="D1644" t="s">
        <v>1792</v>
      </c>
      <c r="E1644" t="s">
        <v>1798</v>
      </c>
      <c r="F1644" t="s">
        <v>1799</v>
      </c>
      <c r="G1644" t="str">
        <f>YEAR(tblSiparisler[[#This Row],[SiparisTarihi]])&amp;"-"&amp;TEXT(MONTH(tblSiparisler[[#This Row],[SiparisTarihi]]),"00")</f>
        <v>2025-06</v>
      </c>
      <c r="H1644">
        <f>YEAR(tblSiparisler[[#This Row],[SiparisTarihi]])</f>
        <v>2025</v>
      </c>
      <c r="I1644">
        <f>MONTH(tblSiparisler[[#This Row],[SiparisTarihi]])</f>
        <v>6</v>
      </c>
      <c r="J1644" s="18" t="str">
        <f>CHOOSE(tblSiparisler[[#This Row],[AyNo]],"Ocak","Şubat","Mart","Nisan","Mayıs","Haziran","Temmuz","Ağustos","Eylül","Ekim","Kasım","Aralık")</f>
        <v>Haziran</v>
      </c>
    </row>
    <row r="1645" spans="1:10">
      <c r="A1645">
        <v>1644</v>
      </c>
      <c r="B1645">
        <v>627</v>
      </c>
      <c r="C1645" s="4">
        <v>45925</v>
      </c>
      <c r="D1645" t="s">
        <v>1792</v>
      </c>
      <c r="E1645" t="s">
        <v>1793</v>
      </c>
      <c r="F1645" t="s">
        <v>1797</v>
      </c>
      <c r="G1645" t="str">
        <f>YEAR(tblSiparisler[[#This Row],[SiparisTarihi]])&amp;"-"&amp;TEXT(MONTH(tblSiparisler[[#This Row],[SiparisTarihi]]),"00")</f>
        <v>2025-09</v>
      </c>
      <c r="H1645">
        <f>YEAR(tblSiparisler[[#This Row],[SiparisTarihi]])</f>
        <v>2025</v>
      </c>
      <c r="I1645">
        <f>MONTH(tblSiparisler[[#This Row],[SiparisTarihi]])</f>
        <v>9</v>
      </c>
      <c r="J1645" s="18" t="str">
        <f>CHOOSE(tblSiparisler[[#This Row],[AyNo]],"Ocak","Şubat","Mart","Nisan","Mayıs","Haziran","Temmuz","Ağustos","Eylül","Ekim","Kasım","Aralık")</f>
        <v>Eylül</v>
      </c>
    </row>
    <row r="1646" spans="1:10">
      <c r="A1646">
        <v>1645</v>
      </c>
      <c r="B1646">
        <v>347</v>
      </c>
      <c r="C1646" s="4">
        <v>45905</v>
      </c>
      <c r="D1646" t="s">
        <v>1792</v>
      </c>
      <c r="E1646" t="s">
        <v>1798</v>
      </c>
      <c r="F1646" t="s">
        <v>1797</v>
      </c>
      <c r="G1646" t="str">
        <f>YEAR(tblSiparisler[[#This Row],[SiparisTarihi]])&amp;"-"&amp;TEXT(MONTH(tblSiparisler[[#This Row],[SiparisTarihi]]),"00")</f>
        <v>2025-09</v>
      </c>
      <c r="H1646">
        <f>YEAR(tblSiparisler[[#This Row],[SiparisTarihi]])</f>
        <v>2025</v>
      </c>
      <c r="I1646">
        <f>MONTH(tblSiparisler[[#This Row],[SiparisTarihi]])</f>
        <v>9</v>
      </c>
      <c r="J1646" s="18" t="str">
        <f>CHOOSE(tblSiparisler[[#This Row],[AyNo]],"Ocak","Şubat","Mart","Nisan","Mayıs","Haziran","Temmuz","Ağustos","Eylül","Ekim","Kasım","Aralık")</f>
        <v>Eylül</v>
      </c>
    </row>
    <row r="1647" spans="1:10">
      <c r="A1647">
        <v>1646</v>
      </c>
      <c r="B1647">
        <v>520</v>
      </c>
      <c r="C1647" s="4">
        <v>45450</v>
      </c>
      <c r="D1647" t="s">
        <v>1792</v>
      </c>
      <c r="E1647" t="s">
        <v>1793</v>
      </c>
      <c r="F1647" t="s">
        <v>1797</v>
      </c>
      <c r="G1647" t="str">
        <f>YEAR(tblSiparisler[[#This Row],[SiparisTarihi]])&amp;"-"&amp;TEXT(MONTH(tblSiparisler[[#This Row],[SiparisTarihi]]),"00")</f>
        <v>2024-06</v>
      </c>
      <c r="H1647">
        <f>YEAR(tblSiparisler[[#This Row],[SiparisTarihi]])</f>
        <v>2024</v>
      </c>
      <c r="I1647">
        <f>MONTH(tblSiparisler[[#This Row],[SiparisTarihi]])</f>
        <v>6</v>
      </c>
      <c r="J1647" s="18" t="str">
        <f>CHOOSE(tblSiparisler[[#This Row],[AyNo]],"Ocak","Şubat","Mart","Nisan","Mayıs","Haziran","Temmuz","Ağustos","Eylül","Ekim","Kasım","Aralık")</f>
        <v>Haziran</v>
      </c>
    </row>
    <row r="1648" spans="1:10">
      <c r="A1648">
        <v>1647</v>
      </c>
      <c r="B1648">
        <v>478</v>
      </c>
      <c r="C1648" s="4">
        <v>45783</v>
      </c>
      <c r="D1648" t="s">
        <v>1792</v>
      </c>
      <c r="E1648" t="s">
        <v>1793</v>
      </c>
      <c r="F1648" t="s">
        <v>1794</v>
      </c>
      <c r="G1648" t="str">
        <f>YEAR(tblSiparisler[[#This Row],[SiparisTarihi]])&amp;"-"&amp;TEXT(MONTH(tblSiparisler[[#This Row],[SiparisTarihi]]),"00")</f>
        <v>2025-05</v>
      </c>
      <c r="H1648">
        <f>YEAR(tblSiparisler[[#This Row],[SiparisTarihi]])</f>
        <v>2025</v>
      </c>
      <c r="I1648">
        <f>MONTH(tblSiparisler[[#This Row],[SiparisTarihi]])</f>
        <v>5</v>
      </c>
      <c r="J1648" s="18" t="str">
        <f>CHOOSE(tblSiparisler[[#This Row],[AyNo]],"Ocak","Şubat","Mart","Nisan","Mayıs","Haziran","Temmuz","Ağustos","Eylül","Ekim","Kasım","Aralık")</f>
        <v>Mayıs</v>
      </c>
    </row>
    <row r="1649" spans="1:10">
      <c r="A1649">
        <v>1648</v>
      </c>
      <c r="B1649">
        <v>10</v>
      </c>
      <c r="C1649" s="4">
        <v>45500</v>
      </c>
      <c r="D1649" t="s">
        <v>1792</v>
      </c>
      <c r="E1649" t="s">
        <v>1793</v>
      </c>
      <c r="F1649" t="s">
        <v>1797</v>
      </c>
      <c r="G1649" t="str">
        <f>YEAR(tblSiparisler[[#This Row],[SiparisTarihi]])&amp;"-"&amp;TEXT(MONTH(tblSiparisler[[#This Row],[SiparisTarihi]]),"00")</f>
        <v>2024-07</v>
      </c>
      <c r="H1649">
        <f>YEAR(tblSiparisler[[#This Row],[SiparisTarihi]])</f>
        <v>2024</v>
      </c>
      <c r="I1649">
        <f>MONTH(tblSiparisler[[#This Row],[SiparisTarihi]])</f>
        <v>7</v>
      </c>
      <c r="J1649" s="18" t="str">
        <f>CHOOSE(tblSiparisler[[#This Row],[AyNo]],"Ocak","Şubat","Mart","Nisan","Mayıs","Haziran","Temmuz","Ağustos","Eylül","Ekim","Kasım","Aralık")</f>
        <v>Temmuz</v>
      </c>
    </row>
    <row r="1650" spans="1:10">
      <c r="A1650">
        <v>1649</v>
      </c>
      <c r="B1650">
        <v>326</v>
      </c>
      <c r="C1650" s="4">
        <v>45308</v>
      </c>
      <c r="D1650" t="s">
        <v>1792</v>
      </c>
      <c r="E1650" t="s">
        <v>1793</v>
      </c>
      <c r="F1650" t="s">
        <v>1799</v>
      </c>
      <c r="G1650" t="str">
        <f>YEAR(tblSiparisler[[#This Row],[SiparisTarihi]])&amp;"-"&amp;TEXT(MONTH(tblSiparisler[[#This Row],[SiparisTarihi]]),"00")</f>
        <v>2024-01</v>
      </c>
      <c r="H1650">
        <f>YEAR(tblSiparisler[[#This Row],[SiparisTarihi]])</f>
        <v>2024</v>
      </c>
      <c r="I1650">
        <f>MONTH(tblSiparisler[[#This Row],[SiparisTarihi]])</f>
        <v>1</v>
      </c>
      <c r="J1650" s="18" t="str">
        <f>CHOOSE(tblSiparisler[[#This Row],[AyNo]],"Ocak","Şubat","Mart","Nisan","Mayıs","Haziran","Temmuz","Ağustos","Eylül","Ekim","Kasım","Aralık")</f>
        <v>Ocak</v>
      </c>
    </row>
    <row r="1651" spans="1:10">
      <c r="A1651">
        <v>1650</v>
      </c>
      <c r="B1651">
        <v>656</v>
      </c>
      <c r="C1651" s="4">
        <v>45704</v>
      </c>
      <c r="D1651" t="s">
        <v>1795</v>
      </c>
      <c r="E1651" t="s">
        <v>1793</v>
      </c>
      <c r="F1651" t="s">
        <v>1797</v>
      </c>
      <c r="G1651" t="str">
        <f>YEAR(tblSiparisler[[#This Row],[SiparisTarihi]])&amp;"-"&amp;TEXT(MONTH(tblSiparisler[[#This Row],[SiparisTarihi]]),"00")</f>
        <v>2025-02</v>
      </c>
      <c r="H1651">
        <f>YEAR(tblSiparisler[[#This Row],[SiparisTarihi]])</f>
        <v>2025</v>
      </c>
      <c r="I1651">
        <f>MONTH(tblSiparisler[[#This Row],[SiparisTarihi]])</f>
        <v>2</v>
      </c>
      <c r="J1651" s="18" t="str">
        <f>CHOOSE(tblSiparisler[[#This Row],[AyNo]],"Ocak","Şubat","Mart","Nisan","Mayıs","Haziran","Temmuz","Ağustos","Eylül","Ekim","Kasım","Aralık")</f>
        <v>Şubat</v>
      </c>
    </row>
    <row r="1652" spans="1:10">
      <c r="A1652">
        <v>1651</v>
      </c>
      <c r="B1652">
        <v>120</v>
      </c>
      <c r="C1652" s="4">
        <v>45835</v>
      </c>
      <c r="D1652" t="s">
        <v>1801</v>
      </c>
      <c r="E1652" t="s">
        <v>1793</v>
      </c>
      <c r="F1652" t="s">
        <v>1797</v>
      </c>
      <c r="G1652" t="str">
        <f>YEAR(tblSiparisler[[#This Row],[SiparisTarihi]])&amp;"-"&amp;TEXT(MONTH(tblSiparisler[[#This Row],[SiparisTarihi]]),"00")</f>
        <v>2025-06</v>
      </c>
      <c r="H1652">
        <f>YEAR(tblSiparisler[[#This Row],[SiparisTarihi]])</f>
        <v>2025</v>
      </c>
      <c r="I1652">
        <f>MONTH(tblSiparisler[[#This Row],[SiparisTarihi]])</f>
        <v>6</v>
      </c>
      <c r="J1652" s="18" t="str">
        <f>CHOOSE(tblSiparisler[[#This Row],[AyNo]],"Ocak","Şubat","Mart","Nisan","Mayıs","Haziran","Temmuz","Ağustos","Eylül","Ekim","Kasım","Aralık")</f>
        <v>Haziran</v>
      </c>
    </row>
    <row r="1653" spans="1:10">
      <c r="A1653">
        <v>1652</v>
      </c>
      <c r="B1653">
        <v>773</v>
      </c>
      <c r="C1653" s="4">
        <v>45956</v>
      </c>
      <c r="D1653" t="s">
        <v>1801</v>
      </c>
      <c r="E1653" t="s">
        <v>1793</v>
      </c>
      <c r="F1653" t="s">
        <v>1797</v>
      </c>
      <c r="G1653" t="str">
        <f>YEAR(tblSiparisler[[#This Row],[SiparisTarihi]])&amp;"-"&amp;TEXT(MONTH(tblSiparisler[[#This Row],[SiparisTarihi]]),"00")</f>
        <v>2025-10</v>
      </c>
      <c r="H1653">
        <f>YEAR(tblSiparisler[[#This Row],[SiparisTarihi]])</f>
        <v>2025</v>
      </c>
      <c r="I1653">
        <f>MONTH(tblSiparisler[[#This Row],[SiparisTarihi]])</f>
        <v>10</v>
      </c>
      <c r="J1653" s="18" t="str">
        <f>CHOOSE(tblSiparisler[[#This Row],[AyNo]],"Ocak","Şubat","Mart","Nisan","Mayıs","Haziran","Temmuz","Ağustos","Eylül","Ekim","Kasım","Aralık")</f>
        <v>Ekim</v>
      </c>
    </row>
    <row r="1654" spans="1:10">
      <c r="A1654">
        <v>1653</v>
      </c>
      <c r="B1654">
        <v>67</v>
      </c>
      <c r="C1654" s="4">
        <v>45454</v>
      </c>
      <c r="D1654" t="s">
        <v>1792</v>
      </c>
      <c r="E1654" t="s">
        <v>1793</v>
      </c>
      <c r="F1654" t="s">
        <v>1797</v>
      </c>
      <c r="G1654" t="str">
        <f>YEAR(tblSiparisler[[#This Row],[SiparisTarihi]])&amp;"-"&amp;TEXT(MONTH(tblSiparisler[[#This Row],[SiparisTarihi]]),"00")</f>
        <v>2024-06</v>
      </c>
      <c r="H1654">
        <f>YEAR(tblSiparisler[[#This Row],[SiparisTarihi]])</f>
        <v>2024</v>
      </c>
      <c r="I1654">
        <f>MONTH(tblSiparisler[[#This Row],[SiparisTarihi]])</f>
        <v>6</v>
      </c>
      <c r="J1654" s="18" t="str">
        <f>CHOOSE(tblSiparisler[[#This Row],[AyNo]],"Ocak","Şubat","Mart","Nisan","Mayıs","Haziran","Temmuz","Ağustos","Eylül","Ekim","Kasım","Aralık")</f>
        <v>Haziran</v>
      </c>
    </row>
    <row r="1655" spans="1:10">
      <c r="A1655">
        <v>1654</v>
      </c>
      <c r="B1655">
        <v>19</v>
      </c>
      <c r="C1655" s="4">
        <v>45784</v>
      </c>
      <c r="D1655" t="s">
        <v>1801</v>
      </c>
      <c r="E1655" t="s">
        <v>1793</v>
      </c>
      <c r="F1655" t="s">
        <v>1794</v>
      </c>
      <c r="G1655" t="str">
        <f>YEAR(tblSiparisler[[#This Row],[SiparisTarihi]])&amp;"-"&amp;TEXT(MONTH(tblSiparisler[[#This Row],[SiparisTarihi]]),"00")</f>
        <v>2025-05</v>
      </c>
      <c r="H1655">
        <f>YEAR(tblSiparisler[[#This Row],[SiparisTarihi]])</f>
        <v>2025</v>
      </c>
      <c r="I1655">
        <f>MONTH(tblSiparisler[[#This Row],[SiparisTarihi]])</f>
        <v>5</v>
      </c>
      <c r="J1655" s="18" t="str">
        <f>CHOOSE(tblSiparisler[[#This Row],[AyNo]],"Ocak","Şubat","Mart","Nisan","Mayıs","Haziran","Temmuz","Ağustos","Eylül","Ekim","Kasım","Aralık")</f>
        <v>Mayıs</v>
      </c>
    </row>
    <row r="1656" spans="1:10">
      <c r="A1656">
        <v>1655</v>
      </c>
      <c r="B1656">
        <v>216</v>
      </c>
      <c r="C1656" s="4">
        <v>45390</v>
      </c>
      <c r="D1656" t="s">
        <v>1795</v>
      </c>
      <c r="E1656" t="s">
        <v>1793</v>
      </c>
      <c r="F1656" t="s">
        <v>1797</v>
      </c>
      <c r="G1656" t="str">
        <f>YEAR(tblSiparisler[[#This Row],[SiparisTarihi]])&amp;"-"&amp;TEXT(MONTH(tblSiparisler[[#This Row],[SiparisTarihi]]),"00")</f>
        <v>2024-04</v>
      </c>
      <c r="H1656">
        <f>YEAR(tblSiparisler[[#This Row],[SiparisTarihi]])</f>
        <v>2024</v>
      </c>
      <c r="I1656">
        <f>MONTH(tblSiparisler[[#This Row],[SiparisTarihi]])</f>
        <v>4</v>
      </c>
      <c r="J1656" s="18" t="str">
        <f>CHOOSE(tblSiparisler[[#This Row],[AyNo]],"Ocak","Şubat","Mart","Nisan","Mayıs","Haziran","Temmuz","Ağustos","Eylül","Ekim","Kasım","Aralık")</f>
        <v>Nisan</v>
      </c>
    </row>
    <row r="1657" spans="1:10">
      <c r="A1657">
        <v>1656</v>
      </c>
      <c r="B1657">
        <v>414</v>
      </c>
      <c r="C1657" s="4">
        <v>45981</v>
      </c>
      <c r="D1657" t="s">
        <v>1795</v>
      </c>
      <c r="E1657" t="s">
        <v>1793</v>
      </c>
      <c r="F1657" t="s">
        <v>1794</v>
      </c>
      <c r="G1657" t="str">
        <f>YEAR(tblSiparisler[[#This Row],[SiparisTarihi]])&amp;"-"&amp;TEXT(MONTH(tblSiparisler[[#This Row],[SiparisTarihi]]),"00")</f>
        <v>2025-11</v>
      </c>
      <c r="H1657">
        <f>YEAR(tblSiparisler[[#This Row],[SiparisTarihi]])</f>
        <v>2025</v>
      </c>
      <c r="I1657">
        <f>MONTH(tblSiparisler[[#This Row],[SiparisTarihi]])</f>
        <v>11</v>
      </c>
      <c r="J1657" s="18" t="str">
        <f>CHOOSE(tblSiparisler[[#This Row],[AyNo]],"Ocak","Şubat","Mart","Nisan","Mayıs","Haziran","Temmuz","Ağustos","Eylül","Ekim","Kasım","Aralık")</f>
        <v>Kasım</v>
      </c>
    </row>
    <row r="1658" spans="1:10">
      <c r="A1658">
        <v>1657</v>
      </c>
      <c r="B1658">
        <v>279</v>
      </c>
      <c r="C1658" s="4">
        <v>45602</v>
      </c>
      <c r="D1658" t="s">
        <v>1795</v>
      </c>
      <c r="E1658" t="s">
        <v>1793</v>
      </c>
      <c r="F1658" t="s">
        <v>1794</v>
      </c>
      <c r="G1658" t="str">
        <f>YEAR(tblSiparisler[[#This Row],[SiparisTarihi]])&amp;"-"&amp;TEXT(MONTH(tblSiparisler[[#This Row],[SiparisTarihi]]),"00")</f>
        <v>2024-11</v>
      </c>
      <c r="H1658">
        <f>YEAR(tblSiparisler[[#This Row],[SiparisTarihi]])</f>
        <v>2024</v>
      </c>
      <c r="I1658">
        <f>MONTH(tblSiparisler[[#This Row],[SiparisTarihi]])</f>
        <v>11</v>
      </c>
      <c r="J1658" s="18" t="str">
        <f>CHOOSE(tblSiparisler[[#This Row],[AyNo]],"Ocak","Şubat","Mart","Nisan","Mayıs","Haziran","Temmuz","Ağustos","Eylül","Ekim","Kasım","Aralık")</f>
        <v>Kasım</v>
      </c>
    </row>
    <row r="1659" spans="1:10">
      <c r="A1659">
        <v>1658</v>
      </c>
      <c r="B1659">
        <v>375</v>
      </c>
      <c r="C1659" s="4">
        <v>45796</v>
      </c>
      <c r="D1659" t="s">
        <v>1792</v>
      </c>
      <c r="E1659" t="s">
        <v>1800</v>
      </c>
      <c r="F1659" t="s">
        <v>1794</v>
      </c>
      <c r="G1659" t="str">
        <f>YEAR(tblSiparisler[[#This Row],[SiparisTarihi]])&amp;"-"&amp;TEXT(MONTH(tblSiparisler[[#This Row],[SiparisTarihi]]),"00")</f>
        <v>2025-05</v>
      </c>
      <c r="H1659">
        <f>YEAR(tblSiparisler[[#This Row],[SiparisTarihi]])</f>
        <v>2025</v>
      </c>
      <c r="I1659">
        <f>MONTH(tblSiparisler[[#This Row],[SiparisTarihi]])</f>
        <v>5</v>
      </c>
      <c r="J1659" s="18" t="str">
        <f>CHOOSE(tblSiparisler[[#This Row],[AyNo]],"Ocak","Şubat","Mart","Nisan","Mayıs","Haziran","Temmuz","Ağustos","Eylül","Ekim","Kasım","Aralık")</f>
        <v>Mayıs</v>
      </c>
    </row>
    <row r="1660" spans="1:10">
      <c r="A1660">
        <v>1659</v>
      </c>
      <c r="B1660">
        <v>490</v>
      </c>
      <c r="C1660" s="4">
        <v>45347</v>
      </c>
      <c r="D1660" t="s">
        <v>1792</v>
      </c>
      <c r="E1660" t="s">
        <v>1798</v>
      </c>
      <c r="F1660" t="s">
        <v>1794</v>
      </c>
      <c r="G1660" t="str">
        <f>YEAR(tblSiparisler[[#This Row],[SiparisTarihi]])&amp;"-"&amp;TEXT(MONTH(tblSiparisler[[#This Row],[SiparisTarihi]]),"00")</f>
        <v>2024-02</v>
      </c>
      <c r="H1660">
        <f>YEAR(tblSiparisler[[#This Row],[SiparisTarihi]])</f>
        <v>2024</v>
      </c>
      <c r="I1660">
        <f>MONTH(tblSiparisler[[#This Row],[SiparisTarihi]])</f>
        <v>2</v>
      </c>
      <c r="J1660" s="18" t="str">
        <f>CHOOSE(tblSiparisler[[#This Row],[AyNo]],"Ocak","Şubat","Mart","Nisan","Mayıs","Haziran","Temmuz","Ağustos","Eylül","Ekim","Kasım","Aralık")</f>
        <v>Şubat</v>
      </c>
    </row>
    <row r="1661" spans="1:10">
      <c r="A1661">
        <v>1660</v>
      </c>
      <c r="B1661">
        <v>96</v>
      </c>
      <c r="C1661" s="4">
        <v>45344</v>
      </c>
      <c r="D1661" t="s">
        <v>1795</v>
      </c>
      <c r="E1661" t="s">
        <v>1793</v>
      </c>
      <c r="F1661" t="s">
        <v>1799</v>
      </c>
      <c r="G1661" t="str">
        <f>YEAR(tblSiparisler[[#This Row],[SiparisTarihi]])&amp;"-"&amp;TEXT(MONTH(tblSiparisler[[#This Row],[SiparisTarihi]]),"00")</f>
        <v>2024-02</v>
      </c>
      <c r="H1661">
        <f>YEAR(tblSiparisler[[#This Row],[SiparisTarihi]])</f>
        <v>2024</v>
      </c>
      <c r="I1661">
        <f>MONTH(tblSiparisler[[#This Row],[SiparisTarihi]])</f>
        <v>2</v>
      </c>
      <c r="J1661" s="18" t="str">
        <f>CHOOSE(tblSiparisler[[#This Row],[AyNo]],"Ocak","Şubat","Mart","Nisan","Mayıs","Haziran","Temmuz","Ağustos","Eylül","Ekim","Kasım","Aralık")</f>
        <v>Şubat</v>
      </c>
    </row>
    <row r="1662" spans="1:10">
      <c r="A1662">
        <v>1661</v>
      </c>
      <c r="B1662">
        <v>526</v>
      </c>
      <c r="C1662" s="4">
        <v>46002</v>
      </c>
      <c r="D1662" t="s">
        <v>1792</v>
      </c>
      <c r="E1662" t="s">
        <v>1793</v>
      </c>
      <c r="F1662" t="s">
        <v>1797</v>
      </c>
      <c r="G1662" t="str">
        <f>YEAR(tblSiparisler[[#This Row],[SiparisTarihi]])&amp;"-"&amp;TEXT(MONTH(tblSiparisler[[#This Row],[SiparisTarihi]]),"00")</f>
        <v>2025-12</v>
      </c>
      <c r="H1662">
        <f>YEAR(tblSiparisler[[#This Row],[SiparisTarihi]])</f>
        <v>2025</v>
      </c>
      <c r="I1662">
        <f>MONTH(tblSiparisler[[#This Row],[SiparisTarihi]])</f>
        <v>12</v>
      </c>
      <c r="J1662" s="18" t="str">
        <f>CHOOSE(tblSiparisler[[#This Row],[AyNo]],"Ocak","Şubat","Mart","Nisan","Mayıs","Haziran","Temmuz","Ağustos","Eylül","Ekim","Kasım","Aralık")</f>
        <v>Aralık</v>
      </c>
    </row>
    <row r="1663" spans="1:10">
      <c r="A1663">
        <v>1662</v>
      </c>
      <c r="B1663">
        <v>209</v>
      </c>
      <c r="C1663" s="4">
        <v>45941</v>
      </c>
      <c r="D1663" t="s">
        <v>1792</v>
      </c>
      <c r="E1663" t="s">
        <v>1793</v>
      </c>
      <c r="F1663" t="s">
        <v>1794</v>
      </c>
      <c r="G1663" t="str">
        <f>YEAR(tblSiparisler[[#This Row],[SiparisTarihi]])&amp;"-"&amp;TEXT(MONTH(tblSiparisler[[#This Row],[SiparisTarihi]]),"00")</f>
        <v>2025-10</v>
      </c>
      <c r="H1663">
        <f>YEAR(tblSiparisler[[#This Row],[SiparisTarihi]])</f>
        <v>2025</v>
      </c>
      <c r="I1663">
        <f>MONTH(tblSiparisler[[#This Row],[SiparisTarihi]])</f>
        <v>10</v>
      </c>
      <c r="J1663" s="18" t="str">
        <f>CHOOSE(tblSiparisler[[#This Row],[AyNo]],"Ocak","Şubat","Mart","Nisan","Mayıs","Haziran","Temmuz","Ağustos","Eylül","Ekim","Kasım","Aralık")</f>
        <v>Ekim</v>
      </c>
    </row>
    <row r="1664" spans="1:10">
      <c r="A1664">
        <v>1663</v>
      </c>
      <c r="B1664">
        <v>466</v>
      </c>
      <c r="C1664" s="4">
        <v>45644</v>
      </c>
      <c r="D1664" t="s">
        <v>1792</v>
      </c>
      <c r="E1664" t="s">
        <v>1793</v>
      </c>
      <c r="F1664" t="s">
        <v>1794</v>
      </c>
      <c r="G1664" t="str">
        <f>YEAR(tblSiparisler[[#This Row],[SiparisTarihi]])&amp;"-"&amp;TEXT(MONTH(tblSiparisler[[#This Row],[SiparisTarihi]]),"00")</f>
        <v>2024-12</v>
      </c>
      <c r="H1664">
        <f>YEAR(tblSiparisler[[#This Row],[SiparisTarihi]])</f>
        <v>2024</v>
      </c>
      <c r="I1664">
        <f>MONTH(tblSiparisler[[#This Row],[SiparisTarihi]])</f>
        <v>12</v>
      </c>
      <c r="J1664" s="18" t="str">
        <f>CHOOSE(tblSiparisler[[#This Row],[AyNo]],"Ocak","Şubat","Mart","Nisan","Mayıs","Haziran","Temmuz","Ağustos","Eylül","Ekim","Kasım","Aralık")</f>
        <v>Aralık</v>
      </c>
    </row>
    <row r="1665" spans="1:10">
      <c r="A1665">
        <v>1664</v>
      </c>
      <c r="B1665">
        <v>625</v>
      </c>
      <c r="C1665" s="4">
        <v>45835</v>
      </c>
      <c r="D1665" t="s">
        <v>1795</v>
      </c>
      <c r="E1665" t="s">
        <v>1793</v>
      </c>
      <c r="F1665" t="s">
        <v>1794</v>
      </c>
      <c r="G1665" t="str">
        <f>YEAR(tblSiparisler[[#This Row],[SiparisTarihi]])&amp;"-"&amp;TEXT(MONTH(tblSiparisler[[#This Row],[SiparisTarihi]]),"00")</f>
        <v>2025-06</v>
      </c>
      <c r="H1665">
        <f>YEAR(tblSiparisler[[#This Row],[SiparisTarihi]])</f>
        <v>2025</v>
      </c>
      <c r="I1665">
        <f>MONTH(tblSiparisler[[#This Row],[SiparisTarihi]])</f>
        <v>6</v>
      </c>
      <c r="J1665" s="18" t="str">
        <f>CHOOSE(tblSiparisler[[#This Row],[AyNo]],"Ocak","Şubat","Mart","Nisan","Mayıs","Haziran","Temmuz","Ağustos","Eylül","Ekim","Kasım","Aralık")</f>
        <v>Haziran</v>
      </c>
    </row>
    <row r="1666" spans="1:10">
      <c r="A1666">
        <v>1665</v>
      </c>
      <c r="B1666">
        <v>797</v>
      </c>
      <c r="C1666" s="4">
        <v>45747</v>
      </c>
      <c r="D1666" t="s">
        <v>1795</v>
      </c>
      <c r="E1666" t="s">
        <v>1793</v>
      </c>
      <c r="F1666" t="s">
        <v>1794</v>
      </c>
      <c r="G1666" t="str">
        <f>YEAR(tblSiparisler[[#This Row],[SiparisTarihi]])&amp;"-"&amp;TEXT(MONTH(tblSiparisler[[#This Row],[SiparisTarihi]]),"00")</f>
        <v>2025-03</v>
      </c>
      <c r="H1666">
        <f>YEAR(tblSiparisler[[#This Row],[SiparisTarihi]])</f>
        <v>2025</v>
      </c>
      <c r="I1666">
        <f>MONTH(tblSiparisler[[#This Row],[SiparisTarihi]])</f>
        <v>3</v>
      </c>
      <c r="J1666" s="18" t="str">
        <f>CHOOSE(tblSiparisler[[#This Row],[AyNo]],"Ocak","Şubat","Mart","Nisan","Mayıs","Haziran","Temmuz","Ağustos","Eylül","Ekim","Kasım","Aralık")</f>
        <v>Mart</v>
      </c>
    </row>
    <row r="1667" spans="1:10">
      <c r="A1667">
        <v>1666</v>
      </c>
      <c r="B1667">
        <v>248</v>
      </c>
      <c r="C1667" s="4">
        <v>45640</v>
      </c>
      <c r="D1667" t="s">
        <v>1796</v>
      </c>
      <c r="E1667" t="s">
        <v>1793</v>
      </c>
      <c r="F1667" t="s">
        <v>1797</v>
      </c>
      <c r="G1667" t="str">
        <f>YEAR(tblSiparisler[[#This Row],[SiparisTarihi]])&amp;"-"&amp;TEXT(MONTH(tblSiparisler[[#This Row],[SiparisTarihi]]),"00")</f>
        <v>2024-12</v>
      </c>
      <c r="H1667">
        <f>YEAR(tblSiparisler[[#This Row],[SiparisTarihi]])</f>
        <v>2024</v>
      </c>
      <c r="I1667">
        <f>MONTH(tblSiparisler[[#This Row],[SiparisTarihi]])</f>
        <v>12</v>
      </c>
      <c r="J1667" s="18" t="str">
        <f>CHOOSE(tblSiparisler[[#This Row],[AyNo]],"Ocak","Şubat","Mart","Nisan","Mayıs","Haziran","Temmuz","Ağustos","Eylül","Ekim","Kasım","Aralık")</f>
        <v>Aralık</v>
      </c>
    </row>
    <row r="1668" spans="1:10">
      <c r="A1668">
        <v>1667</v>
      </c>
      <c r="B1668">
        <v>750</v>
      </c>
      <c r="C1668" s="4">
        <v>45763</v>
      </c>
      <c r="D1668" t="s">
        <v>1792</v>
      </c>
      <c r="E1668" t="s">
        <v>1793</v>
      </c>
      <c r="F1668" t="s">
        <v>1794</v>
      </c>
      <c r="G1668" t="str">
        <f>YEAR(tblSiparisler[[#This Row],[SiparisTarihi]])&amp;"-"&amp;TEXT(MONTH(tblSiparisler[[#This Row],[SiparisTarihi]]),"00")</f>
        <v>2025-04</v>
      </c>
      <c r="H1668">
        <f>YEAR(tblSiparisler[[#This Row],[SiparisTarihi]])</f>
        <v>2025</v>
      </c>
      <c r="I1668">
        <f>MONTH(tblSiparisler[[#This Row],[SiparisTarihi]])</f>
        <v>4</v>
      </c>
      <c r="J1668" s="18" t="str">
        <f>CHOOSE(tblSiparisler[[#This Row],[AyNo]],"Ocak","Şubat","Mart","Nisan","Mayıs","Haziran","Temmuz","Ağustos","Eylül","Ekim","Kasım","Aralık")</f>
        <v>Nisan</v>
      </c>
    </row>
    <row r="1669" spans="1:10">
      <c r="A1669">
        <v>1668</v>
      </c>
      <c r="B1669">
        <v>87</v>
      </c>
      <c r="C1669" s="4">
        <v>45665</v>
      </c>
      <c r="D1669" t="s">
        <v>1792</v>
      </c>
      <c r="E1669" t="s">
        <v>1793</v>
      </c>
      <c r="F1669" t="s">
        <v>1794</v>
      </c>
      <c r="G1669" t="str">
        <f>YEAR(tblSiparisler[[#This Row],[SiparisTarihi]])&amp;"-"&amp;TEXT(MONTH(tblSiparisler[[#This Row],[SiparisTarihi]]),"00")</f>
        <v>2025-01</v>
      </c>
      <c r="H1669">
        <f>YEAR(tblSiparisler[[#This Row],[SiparisTarihi]])</f>
        <v>2025</v>
      </c>
      <c r="I1669">
        <f>MONTH(tblSiparisler[[#This Row],[SiparisTarihi]])</f>
        <v>1</v>
      </c>
      <c r="J1669" s="18" t="str">
        <f>CHOOSE(tblSiparisler[[#This Row],[AyNo]],"Ocak","Şubat","Mart","Nisan","Mayıs","Haziran","Temmuz","Ağustos","Eylül","Ekim","Kasım","Aralık")</f>
        <v>Ocak</v>
      </c>
    </row>
    <row r="1670" spans="1:10">
      <c r="A1670">
        <v>1669</v>
      </c>
      <c r="B1670">
        <v>421</v>
      </c>
      <c r="C1670" s="4">
        <v>45709</v>
      </c>
      <c r="D1670" t="s">
        <v>1792</v>
      </c>
      <c r="E1670" t="s">
        <v>1793</v>
      </c>
      <c r="F1670" t="s">
        <v>1797</v>
      </c>
      <c r="G1670" t="str">
        <f>YEAR(tblSiparisler[[#This Row],[SiparisTarihi]])&amp;"-"&amp;TEXT(MONTH(tblSiparisler[[#This Row],[SiparisTarihi]]),"00")</f>
        <v>2025-02</v>
      </c>
      <c r="H1670">
        <f>YEAR(tblSiparisler[[#This Row],[SiparisTarihi]])</f>
        <v>2025</v>
      </c>
      <c r="I1670">
        <f>MONTH(tblSiparisler[[#This Row],[SiparisTarihi]])</f>
        <v>2</v>
      </c>
      <c r="J1670" s="18" t="str">
        <f>CHOOSE(tblSiparisler[[#This Row],[AyNo]],"Ocak","Şubat","Mart","Nisan","Mayıs","Haziran","Temmuz","Ağustos","Eylül","Ekim","Kasım","Aralık")</f>
        <v>Şubat</v>
      </c>
    </row>
    <row r="1671" spans="1:10">
      <c r="A1671">
        <v>1670</v>
      </c>
      <c r="B1671">
        <v>8</v>
      </c>
      <c r="C1671" s="4">
        <v>45570</v>
      </c>
      <c r="D1671" t="s">
        <v>1792</v>
      </c>
      <c r="E1671" t="s">
        <v>1793</v>
      </c>
      <c r="F1671" t="s">
        <v>1799</v>
      </c>
      <c r="G1671" t="str">
        <f>YEAR(tblSiparisler[[#This Row],[SiparisTarihi]])&amp;"-"&amp;TEXT(MONTH(tblSiparisler[[#This Row],[SiparisTarihi]]),"00")</f>
        <v>2024-10</v>
      </c>
      <c r="H1671">
        <f>YEAR(tblSiparisler[[#This Row],[SiparisTarihi]])</f>
        <v>2024</v>
      </c>
      <c r="I1671">
        <f>MONTH(tblSiparisler[[#This Row],[SiparisTarihi]])</f>
        <v>10</v>
      </c>
      <c r="J1671" s="18" t="str">
        <f>CHOOSE(tblSiparisler[[#This Row],[AyNo]],"Ocak","Şubat","Mart","Nisan","Mayıs","Haziran","Temmuz","Ağustos","Eylül","Ekim","Kasım","Aralık")</f>
        <v>Ekim</v>
      </c>
    </row>
    <row r="1672" spans="1:10">
      <c r="A1672">
        <v>1671</v>
      </c>
      <c r="B1672">
        <v>317</v>
      </c>
      <c r="C1672" s="4">
        <v>45980</v>
      </c>
      <c r="D1672" t="s">
        <v>1796</v>
      </c>
      <c r="E1672" t="s">
        <v>1793</v>
      </c>
      <c r="F1672" t="s">
        <v>1794</v>
      </c>
      <c r="G1672" t="str">
        <f>YEAR(tblSiparisler[[#This Row],[SiparisTarihi]])&amp;"-"&amp;TEXT(MONTH(tblSiparisler[[#This Row],[SiparisTarihi]]),"00")</f>
        <v>2025-11</v>
      </c>
      <c r="H1672">
        <f>YEAR(tblSiparisler[[#This Row],[SiparisTarihi]])</f>
        <v>2025</v>
      </c>
      <c r="I1672">
        <f>MONTH(tblSiparisler[[#This Row],[SiparisTarihi]])</f>
        <v>11</v>
      </c>
      <c r="J1672" s="18" t="str">
        <f>CHOOSE(tblSiparisler[[#This Row],[AyNo]],"Ocak","Şubat","Mart","Nisan","Mayıs","Haziran","Temmuz","Ağustos","Eylül","Ekim","Kasım","Aralık")</f>
        <v>Kasım</v>
      </c>
    </row>
    <row r="1673" spans="1:10">
      <c r="A1673">
        <v>1672</v>
      </c>
      <c r="B1673">
        <v>611</v>
      </c>
      <c r="C1673" s="4">
        <v>45975</v>
      </c>
      <c r="D1673" t="s">
        <v>1792</v>
      </c>
      <c r="E1673" t="s">
        <v>1793</v>
      </c>
      <c r="F1673" t="s">
        <v>1794</v>
      </c>
      <c r="G1673" t="str">
        <f>YEAR(tblSiparisler[[#This Row],[SiparisTarihi]])&amp;"-"&amp;TEXT(MONTH(tblSiparisler[[#This Row],[SiparisTarihi]]),"00")</f>
        <v>2025-11</v>
      </c>
      <c r="H1673">
        <f>YEAR(tblSiparisler[[#This Row],[SiparisTarihi]])</f>
        <v>2025</v>
      </c>
      <c r="I1673">
        <f>MONTH(tblSiparisler[[#This Row],[SiparisTarihi]])</f>
        <v>11</v>
      </c>
      <c r="J1673" s="18" t="str">
        <f>CHOOSE(tblSiparisler[[#This Row],[AyNo]],"Ocak","Şubat","Mart","Nisan","Mayıs","Haziran","Temmuz","Ağustos","Eylül","Ekim","Kasım","Aralık")</f>
        <v>Kasım</v>
      </c>
    </row>
    <row r="1674" spans="1:10">
      <c r="A1674">
        <v>1673</v>
      </c>
      <c r="B1674">
        <v>137</v>
      </c>
      <c r="C1674" s="4">
        <v>45642</v>
      </c>
      <c r="D1674" t="s">
        <v>1792</v>
      </c>
      <c r="E1674" t="s">
        <v>1802</v>
      </c>
      <c r="F1674" t="s">
        <v>1797</v>
      </c>
      <c r="G1674" t="str">
        <f>YEAR(tblSiparisler[[#This Row],[SiparisTarihi]])&amp;"-"&amp;TEXT(MONTH(tblSiparisler[[#This Row],[SiparisTarihi]]),"00")</f>
        <v>2024-12</v>
      </c>
      <c r="H1674">
        <f>YEAR(tblSiparisler[[#This Row],[SiparisTarihi]])</f>
        <v>2024</v>
      </c>
      <c r="I1674">
        <f>MONTH(tblSiparisler[[#This Row],[SiparisTarihi]])</f>
        <v>12</v>
      </c>
      <c r="J1674" s="18" t="str">
        <f>CHOOSE(tblSiparisler[[#This Row],[AyNo]],"Ocak","Şubat","Mart","Nisan","Mayıs","Haziran","Temmuz","Ağustos","Eylül","Ekim","Kasım","Aralık")</f>
        <v>Aralık</v>
      </c>
    </row>
    <row r="1675" spans="1:10">
      <c r="A1675">
        <v>1674</v>
      </c>
      <c r="B1675">
        <v>643</v>
      </c>
      <c r="C1675" s="4">
        <v>45980</v>
      </c>
      <c r="D1675" t="s">
        <v>1792</v>
      </c>
      <c r="E1675" t="s">
        <v>1793</v>
      </c>
      <c r="F1675" t="s">
        <v>1794</v>
      </c>
      <c r="G1675" t="str">
        <f>YEAR(tblSiparisler[[#This Row],[SiparisTarihi]])&amp;"-"&amp;TEXT(MONTH(tblSiparisler[[#This Row],[SiparisTarihi]]),"00")</f>
        <v>2025-11</v>
      </c>
      <c r="H1675">
        <f>YEAR(tblSiparisler[[#This Row],[SiparisTarihi]])</f>
        <v>2025</v>
      </c>
      <c r="I1675">
        <f>MONTH(tblSiparisler[[#This Row],[SiparisTarihi]])</f>
        <v>11</v>
      </c>
      <c r="J1675" s="18" t="str">
        <f>CHOOSE(tblSiparisler[[#This Row],[AyNo]],"Ocak","Şubat","Mart","Nisan","Mayıs","Haziran","Temmuz","Ağustos","Eylül","Ekim","Kasım","Aralık")</f>
        <v>Kasım</v>
      </c>
    </row>
    <row r="1676" spans="1:10">
      <c r="A1676">
        <v>1675</v>
      </c>
      <c r="B1676">
        <v>293</v>
      </c>
      <c r="C1676" s="4">
        <v>45402</v>
      </c>
      <c r="D1676" t="s">
        <v>1795</v>
      </c>
      <c r="E1676" t="s">
        <v>1793</v>
      </c>
      <c r="F1676" t="s">
        <v>1794</v>
      </c>
      <c r="G1676" t="str">
        <f>YEAR(tblSiparisler[[#This Row],[SiparisTarihi]])&amp;"-"&amp;TEXT(MONTH(tblSiparisler[[#This Row],[SiparisTarihi]]),"00")</f>
        <v>2024-04</v>
      </c>
      <c r="H1676">
        <f>YEAR(tblSiparisler[[#This Row],[SiparisTarihi]])</f>
        <v>2024</v>
      </c>
      <c r="I1676">
        <f>MONTH(tblSiparisler[[#This Row],[SiparisTarihi]])</f>
        <v>4</v>
      </c>
      <c r="J1676" s="18" t="str">
        <f>CHOOSE(tblSiparisler[[#This Row],[AyNo]],"Ocak","Şubat","Mart","Nisan","Mayıs","Haziran","Temmuz","Ağustos","Eylül","Ekim","Kasım","Aralık")</f>
        <v>Nisan</v>
      </c>
    </row>
    <row r="1677" spans="1:10">
      <c r="A1677">
        <v>1676</v>
      </c>
      <c r="B1677">
        <v>561</v>
      </c>
      <c r="C1677" s="4">
        <v>45477</v>
      </c>
      <c r="D1677" t="s">
        <v>1792</v>
      </c>
      <c r="E1677" t="s">
        <v>1793</v>
      </c>
      <c r="F1677" t="s">
        <v>1797</v>
      </c>
      <c r="G1677" t="str">
        <f>YEAR(tblSiparisler[[#This Row],[SiparisTarihi]])&amp;"-"&amp;TEXT(MONTH(tblSiparisler[[#This Row],[SiparisTarihi]]),"00")</f>
        <v>2024-07</v>
      </c>
      <c r="H1677">
        <f>YEAR(tblSiparisler[[#This Row],[SiparisTarihi]])</f>
        <v>2024</v>
      </c>
      <c r="I1677">
        <f>MONTH(tblSiparisler[[#This Row],[SiparisTarihi]])</f>
        <v>7</v>
      </c>
      <c r="J1677" s="18" t="str">
        <f>CHOOSE(tblSiparisler[[#This Row],[AyNo]],"Ocak","Şubat","Mart","Nisan","Mayıs","Haziran","Temmuz","Ağustos","Eylül","Ekim","Kasım","Aralık")</f>
        <v>Temmuz</v>
      </c>
    </row>
    <row r="1678" spans="1:10">
      <c r="A1678">
        <v>1677</v>
      </c>
      <c r="B1678">
        <v>656</v>
      </c>
      <c r="C1678" s="4">
        <v>45950</v>
      </c>
      <c r="D1678" t="s">
        <v>1792</v>
      </c>
      <c r="E1678" t="s">
        <v>1793</v>
      </c>
      <c r="F1678" t="s">
        <v>1797</v>
      </c>
      <c r="G1678" t="str">
        <f>YEAR(tblSiparisler[[#This Row],[SiparisTarihi]])&amp;"-"&amp;TEXT(MONTH(tblSiparisler[[#This Row],[SiparisTarihi]]),"00")</f>
        <v>2025-10</v>
      </c>
      <c r="H1678">
        <f>YEAR(tblSiparisler[[#This Row],[SiparisTarihi]])</f>
        <v>2025</v>
      </c>
      <c r="I1678">
        <f>MONTH(tblSiparisler[[#This Row],[SiparisTarihi]])</f>
        <v>10</v>
      </c>
      <c r="J1678" s="18" t="str">
        <f>CHOOSE(tblSiparisler[[#This Row],[AyNo]],"Ocak","Şubat","Mart","Nisan","Mayıs","Haziran","Temmuz","Ağustos","Eylül","Ekim","Kasım","Aralık")</f>
        <v>Ekim</v>
      </c>
    </row>
    <row r="1679" spans="1:10">
      <c r="A1679">
        <v>1678</v>
      </c>
      <c r="B1679">
        <v>56</v>
      </c>
      <c r="C1679" s="4">
        <v>45969</v>
      </c>
      <c r="D1679" t="s">
        <v>1792</v>
      </c>
      <c r="E1679" t="s">
        <v>1793</v>
      </c>
      <c r="F1679" t="s">
        <v>1797</v>
      </c>
      <c r="G1679" t="str">
        <f>YEAR(tblSiparisler[[#This Row],[SiparisTarihi]])&amp;"-"&amp;TEXT(MONTH(tblSiparisler[[#This Row],[SiparisTarihi]]),"00")</f>
        <v>2025-11</v>
      </c>
      <c r="H1679">
        <f>YEAR(tblSiparisler[[#This Row],[SiparisTarihi]])</f>
        <v>2025</v>
      </c>
      <c r="I1679">
        <f>MONTH(tblSiparisler[[#This Row],[SiparisTarihi]])</f>
        <v>11</v>
      </c>
      <c r="J1679" s="18" t="str">
        <f>CHOOSE(tblSiparisler[[#This Row],[AyNo]],"Ocak","Şubat","Mart","Nisan","Mayıs","Haziran","Temmuz","Ağustos","Eylül","Ekim","Kasım","Aralık")</f>
        <v>Kasım</v>
      </c>
    </row>
    <row r="1680" spans="1:10">
      <c r="A1680">
        <v>1679</v>
      </c>
      <c r="B1680">
        <v>433</v>
      </c>
      <c r="C1680" s="4">
        <v>45768</v>
      </c>
      <c r="D1680" t="s">
        <v>1792</v>
      </c>
      <c r="E1680" t="s">
        <v>1793</v>
      </c>
      <c r="F1680" t="s">
        <v>1797</v>
      </c>
      <c r="G1680" t="str">
        <f>YEAR(tblSiparisler[[#This Row],[SiparisTarihi]])&amp;"-"&amp;TEXT(MONTH(tblSiparisler[[#This Row],[SiparisTarihi]]),"00")</f>
        <v>2025-04</v>
      </c>
      <c r="H1680">
        <f>YEAR(tblSiparisler[[#This Row],[SiparisTarihi]])</f>
        <v>2025</v>
      </c>
      <c r="I1680">
        <f>MONTH(tblSiparisler[[#This Row],[SiparisTarihi]])</f>
        <v>4</v>
      </c>
      <c r="J1680" s="18" t="str">
        <f>CHOOSE(tblSiparisler[[#This Row],[AyNo]],"Ocak","Şubat","Mart","Nisan","Mayıs","Haziran","Temmuz","Ağustos","Eylül","Ekim","Kasım","Aralık")</f>
        <v>Nisan</v>
      </c>
    </row>
    <row r="1681" spans="1:10">
      <c r="A1681">
        <v>1680</v>
      </c>
      <c r="B1681">
        <v>433</v>
      </c>
      <c r="C1681" s="4">
        <v>45820</v>
      </c>
      <c r="D1681" t="s">
        <v>1792</v>
      </c>
      <c r="E1681" t="s">
        <v>1793</v>
      </c>
      <c r="F1681" t="s">
        <v>1797</v>
      </c>
      <c r="G1681" t="str">
        <f>YEAR(tblSiparisler[[#This Row],[SiparisTarihi]])&amp;"-"&amp;TEXT(MONTH(tblSiparisler[[#This Row],[SiparisTarihi]]),"00")</f>
        <v>2025-06</v>
      </c>
      <c r="H1681">
        <f>YEAR(tblSiparisler[[#This Row],[SiparisTarihi]])</f>
        <v>2025</v>
      </c>
      <c r="I1681">
        <f>MONTH(tblSiparisler[[#This Row],[SiparisTarihi]])</f>
        <v>6</v>
      </c>
      <c r="J1681" s="18" t="str">
        <f>CHOOSE(tblSiparisler[[#This Row],[AyNo]],"Ocak","Şubat","Mart","Nisan","Mayıs","Haziran","Temmuz","Ağustos","Eylül","Ekim","Kasım","Aralık")</f>
        <v>Haziran</v>
      </c>
    </row>
    <row r="1682" spans="1:10">
      <c r="A1682">
        <v>1681</v>
      </c>
      <c r="B1682">
        <v>631</v>
      </c>
      <c r="C1682" s="4">
        <v>45554</v>
      </c>
      <c r="D1682" t="s">
        <v>1795</v>
      </c>
      <c r="E1682" t="s">
        <v>1793</v>
      </c>
      <c r="F1682" t="s">
        <v>1797</v>
      </c>
      <c r="G1682" t="str">
        <f>YEAR(tblSiparisler[[#This Row],[SiparisTarihi]])&amp;"-"&amp;TEXT(MONTH(tblSiparisler[[#This Row],[SiparisTarihi]]),"00")</f>
        <v>2024-09</v>
      </c>
      <c r="H1682">
        <f>YEAR(tblSiparisler[[#This Row],[SiparisTarihi]])</f>
        <v>2024</v>
      </c>
      <c r="I1682">
        <f>MONTH(tblSiparisler[[#This Row],[SiparisTarihi]])</f>
        <v>9</v>
      </c>
      <c r="J1682" s="18" t="str">
        <f>CHOOSE(tblSiparisler[[#This Row],[AyNo]],"Ocak","Şubat","Mart","Nisan","Mayıs","Haziran","Temmuz","Ağustos","Eylül","Ekim","Kasım","Aralık")</f>
        <v>Eylül</v>
      </c>
    </row>
    <row r="1683" spans="1:10">
      <c r="A1683">
        <v>1682</v>
      </c>
      <c r="B1683">
        <v>193</v>
      </c>
      <c r="C1683" s="4">
        <v>45874</v>
      </c>
      <c r="D1683" t="s">
        <v>1792</v>
      </c>
      <c r="E1683" t="s">
        <v>1793</v>
      </c>
      <c r="F1683" t="s">
        <v>1794</v>
      </c>
      <c r="G1683" t="str">
        <f>YEAR(tblSiparisler[[#This Row],[SiparisTarihi]])&amp;"-"&amp;TEXT(MONTH(tblSiparisler[[#This Row],[SiparisTarihi]]),"00")</f>
        <v>2025-08</v>
      </c>
      <c r="H1683">
        <f>YEAR(tblSiparisler[[#This Row],[SiparisTarihi]])</f>
        <v>2025</v>
      </c>
      <c r="I1683">
        <f>MONTH(tblSiparisler[[#This Row],[SiparisTarihi]])</f>
        <v>8</v>
      </c>
      <c r="J1683" s="18" t="str">
        <f>CHOOSE(tblSiparisler[[#This Row],[AyNo]],"Ocak","Şubat","Mart","Nisan","Mayıs","Haziran","Temmuz","Ağustos","Eylül","Ekim","Kasım","Aralık")</f>
        <v>Ağustos</v>
      </c>
    </row>
    <row r="1684" spans="1:10">
      <c r="A1684">
        <v>1683</v>
      </c>
      <c r="B1684">
        <v>39</v>
      </c>
      <c r="C1684" s="4">
        <v>45857</v>
      </c>
      <c r="D1684" t="s">
        <v>1792</v>
      </c>
      <c r="E1684" t="s">
        <v>1800</v>
      </c>
      <c r="F1684" t="s">
        <v>1794</v>
      </c>
      <c r="G1684" t="str">
        <f>YEAR(tblSiparisler[[#This Row],[SiparisTarihi]])&amp;"-"&amp;TEXT(MONTH(tblSiparisler[[#This Row],[SiparisTarihi]]),"00")</f>
        <v>2025-07</v>
      </c>
      <c r="H1684">
        <f>YEAR(tblSiparisler[[#This Row],[SiparisTarihi]])</f>
        <v>2025</v>
      </c>
      <c r="I1684">
        <f>MONTH(tblSiparisler[[#This Row],[SiparisTarihi]])</f>
        <v>7</v>
      </c>
      <c r="J1684" s="18" t="str">
        <f>CHOOSE(tblSiparisler[[#This Row],[AyNo]],"Ocak","Şubat","Mart","Nisan","Mayıs","Haziran","Temmuz","Ağustos","Eylül","Ekim","Kasım","Aralık")</f>
        <v>Temmuz</v>
      </c>
    </row>
    <row r="1685" spans="1:10">
      <c r="A1685">
        <v>1684</v>
      </c>
      <c r="B1685">
        <v>760</v>
      </c>
      <c r="C1685" s="4">
        <v>45765</v>
      </c>
      <c r="D1685" t="s">
        <v>1792</v>
      </c>
      <c r="E1685" t="s">
        <v>1793</v>
      </c>
      <c r="F1685" t="s">
        <v>1797</v>
      </c>
      <c r="G1685" t="str">
        <f>YEAR(tblSiparisler[[#This Row],[SiparisTarihi]])&amp;"-"&amp;TEXT(MONTH(tblSiparisler[[#This Row],[SiparisTarihi]]),"00")</f>
        <v>2025-04</v>
      </c>
      <c r="H1685">
        <f>YEAR(tblSiparisler[[#This Row],[SiparisTarihi]])</f>
        <v>2025</v>
      </c>
      <c r="I1685">
        <f>MONTH(tblSiparisler[[#This Row],[SiparisTarihi]])</f>
        <v>4</v>
      </c>
      <c r="J1685" s="18" t="str">
        <f>CHOOSE(tblSiparisler[[#This Row],[AyNo]],"Ocak","Şubat","Mart","Nisan","Mayıs","Haziran","Temmuz","Ağustos","Eylül","Ekim","Kasım","Aralık")</f>
        <v>Nisan</v>
      </c>
    </row>
    <row r="1686" spans="1:10">
      <c r="A1686">
        <v>1685</v>
      </c>
      <c r="B1686">
        <v>620</v>
      </c>
      <c r="C1686" s="4">
        <v>45641</v>
      </c>
      <c r="D1686" t="s">
        <v>1796</v>
      </c>
      <c r="E1686" t="s">
        <v>1793</v>
      </c>
      <c r="F1686" t="s">
        <v>1797</v>
      </c>
      <c r="G1686" t="str">
        <f>YEAR(tblSiparisler[[#This Row],[SiparisTarihi]])&amp;"-"&amp;TEXT(MONTH(tblSiparisler[[#This Row],[SiparisTarihi]]),"00")</f>
        <v>2024-12</v>
      </c>
      <c r="H1686">
        <f>YEAR(tblSiparisler[[#This Row],[SiparisTarihi]])</f>
        <v>2024</v>
      </c>
      <c r="I1686">
        <f>MONTH(tblSiparisler[[#This Row],[SiparisTarihi]])</f>
        <v>12</v>
      </c>
      <c r="J1686" s="18" t="str">
        <f>CHOOSE(tblSiparisler[[#This Row],[AyNo]],"Ocak","Şubat","Mart","Nisan","Mayıs","Haziran","Temmuz","Ağustos","Eylül","Ekim","Kasım","Aralık")</f>
        <v>Aralık</v>
      </c>
    </row>
    <row r="1687" spans="1:10">
      <c r="A1687">
        <v>1686</v>
      </c>
      <c r="B1687">
        <v>565</v>
      </c>
      <c r="C1687" s="4">
        <v>45758</v>
      </c>
      <c r="D1687" t="s">
        <v>1792</v>
      </c>
      <c r="E1687" t="s">
        <v>1793</v>
      </c>
      <c r="F1687" t="s">
        <v>1797</v>
      </c>
      <c r="G1687" t="str">
        <f>YEAR(tblSiparisler[[#This Row],[SiparisTarihi]])&amp;"-"&amp;TEXT(MONTH(tblSiparisler[[#This Row],[SiparisTarihi]]),"00")</f>
        <v>2025-04</v>
      </c>
      <c r="H1687">
        <f>YEAR(tblSiparisler[[#This Row],[SiparisTarihi]])</f>
        <v>2025</v>
      </c>
      <c r="I1687">
        <f>MONTH(tblSiparisler[[#This Row],[SiparisTarihi]])</f>
        <v>4</v>
      </c>
      <c r="J1687" s="18" t="str">
        <f>CHOOSE(tblSiparisler[[#This Row],[AyNo]],"Ocak","Şubat","Mart","Nisan","Mayıs","Haziran","Temmuz","Ağustos","Eylül","Ekim","Kasım","Aralık")</f>
        <v>Nisan</v>
      </c>
    </row>
    <row r="1688" spans="1:10">
      <c r="A1688">
        <v>1687</v>
      </c>
      <c r="B1688">
        <v>280</v>
      </c>
      <c r="C1688" s="4">
        <v>45537</v>
      </c>
      <c r="D1688" t="s">
        <v>1801</v>
      </c>
      <c r="E1688" t="s">
        <v>1793</v>
      </c>
      <c r="F1688" t="s">
        <v>1797</v>
      </c>
      <c r="G1688" t="str">
        <f>YEAR(tblSiparisler[[#This Row],[SiparisTarihi]])&amp;"-"&amp;TEXT(MONTH(tblSiparisler[[#This Row],[SiparisTarihi]]),"00")</f>
        <v>2024-09</v>
      </c>
      <c r="H1688">
        <f>YEAR(tblSiparisler[[#This Row],[SiparisTarihi]])</f>
        <v>2024</v>
      </c>
      <c r="I1688">
        <f>MONTH(tblSiparisler[[#This Row],[SiparisTarihi]])</f>
        <v>9</v>
      </c>
      <c r="J1688" s="18" t="str">
        <f>CHOOSE(tblSiparisler[[#This Row],[AyNo]],"Ocak","Şubat","Mart","Nisan","Mayıs","Haziran","Temmuz","Ağustos","Eylül","Ekim","Kasım","Aralık")</f>
        <v>Eylül</v>
      </c>
    </row>
    <row r="1689" spans="1:10">
      <c r="A1689">
        <v>1688</v>
      </c>
      <c r="B1689">
        <v>565</v>
      </c>
      <c r="C1689" s="4">
        <v>45417</v>
      </c>
      <c r="D1689" t="s">
        <v>1792</v>
      </c>
      <c r="E1689" t="s">
        <v>1793</v>
      </c>
      <c r="F1689" t="s">
        <v>1797</v>
      </c>
      <c r="G1689" t="str">
        <f>YEAR(tblSiparisler[[#This Row],[SiparisTarihi]])&amp;"-"&amp;TEXT(MONTH(tblSiparisler[[#This Row],[SiparisTarihi]]),"00")</f>
        <v>2024-05</v>
      </c>
      <c r="H1689">
        <f>YEAR(tblSiparisler[[#This Row],[SiparisTarihi]])</f>
        <v>2024</v>
      </c>
      <c r="I1689">
        <f>MONTH(tblSiparisler[[#This Row],[SiparisTarihi]])</f>
        <v>5</v>
      </c>
      <c r="J1689" s="18" t="str">
        <f>CHOOSE(tblSiparisler[[#This Row],[AyNo]],"Ocak","Şubat","Mart","Nisan","Mayıs","Haziran","Temmuz","Ağustos","Eylül","Ekim","Kasım","Aralık")</f>
        <v>Mayıs</v>
      </c>
    </row>
    <row r="1690" spans="1:10">
      <c r="A1690">
        <v>1689</v>
      </c>
      <c r="B1690">
        <v>147</v>
      </c>
      <c r="C1690" s="4">
        <v>45877</v>
      </c>
      <c r="D1690" t="s">
        <v>1792</v>
      </c>
      <c r="E1690" t="s">
        <v>1793</v>
      </c>
      <c r="F1690" t="s">
        <v>1794</v>
      </c>
      <c r="G1690" t="str">
        <f>YEAR(tblSiparisler[[#This Row],[SiparisTarihi]])&amp;"-"&amp;TEXT(MONTH(tblSiparisler[[#This Row],[SiparisTarihi]]),"00")</f>
        <v>2025-08</v>
      </c>
      <c r="H1690">
        <f>YEAR(tblSiparisler[[#This Row],[SiparisTarihi]])</f>
        <v>2025</v>
      </c>
      <c r="I1690">
        <f>MONTH(tblSiparisler[[#This Row],[SiparisTarihi]])</f>
        <v>8</v>
      </c>
      <c r="J1690" s="18" t="str">
        <f>CHOOSE(tblSiparisler[[#This Row],[AyNo]],"Ocak","Şubat","Mart","Nisan","Mayıs","Haziran","Temmuz","Ağustos","Eylül","Ekim","Kasım","Aralık")</f>
        <v>Ağustos</v>
      </c>
    </row>
    <row r="1691" spans="1:10">
      <c r="A1691">
        <v>1690</v>
      </c>
      <c r="B1691">
        <v>391</v>
      </c>
      <c r="C1691" s="4">
        <v>45789</v>
      </c>
      <c r="D1691" t="s">
        <v>1795</v>
      </c>
      <c r="E1691" t="s">
        <v>1793</v>
      </c>
      <c r="F1691" t="s">
        <v>1797</v>
      </c>
      <c r="G1691" t="str">
        <f>YEAR(tblSiparisler[[#This Row],[SiparisTarihi]])&amp;"-"&amp;TEXT(MONTH(tblSiparisler[[#This Row],[SiparisTarihi]]),"00")</f>
        <v>2025-05</v>
      </c>
      <c r="H1691">
        <f>YEAR(tblSiparisler[[#This Row],[SiparisTarihi]])</f>
        <v>2025</v>
      </c>
      <c r="I1691">
        <f>MONTH(tblSiparisler[[#This Row],[SiparisTarihi]])</f>
        <v>5</v>
      </c>
      <c r="J1691" s="18" t="str">
        <f>CHOOSE(tblSiparisler[[#This Row],[AyNo]],"Ocak","Şubat","Mart","Nisan","Mayıs","Haziran","Temmuz","Ağustos","Eylül","Ekim","Kasım","Aralık")</f>
        <v>Mayıs</v>
      </c>
    </row>
    <row r="1692" spans="1:10">
      <c r="A1692">
        <v>1691</v>
      </c>
      <c r="B1692">
        <v>70</v>
      </c>
      <c r="C1692" s="4">
        <v>45693</v>
      </c>
      <c r="D1692" t="s">
        <v>1792</v>
      </c>
      <c r="E1692" t="s">
        <v>1793</v>
      </c>
      <c r="F1692" t="s">
        <v>1794</v>
      </c>
      <c r="G1692" t="str">
        <f>YEAR(tblSiparisler[[#This Row],[SiparisTarihi]])&amp;"-"&amp;TEXT(MONTH(tblSiparisler[[#This Row],[SiparisTarihi]]),"00")</f>
        <v>2025-02</v>
      </c>
      <c r="H1692">
        <f>YEAR(tblSiparisler[[#This Row],[SiparisTarihi]])</f>
        <v>2025</v>
      </c>
      <c r="I1692">
        <f>MONTH(tblSiparisler[[#This Row],[SiparisTarihi]])</f>
        <v>2</v>
      </c>
      <c r="J1692" s="18" t="str">
        <f>CHOOSE(tblSiparisler[[#This Row],[AyNo]],"Ocak","Şubat","Mart","Nisan","Mayıs","Haziran","Temmuz","Ağustos","Eylül","Ekim","Kasım","Aralık")</f>
        <v>Şubat</v>
      </c>
    </row>
    <row r="1693" spans="1:10">
      <c r="A1693">
        <v>1692</v>
      </c>
      <c r="B1693">
        <v>315</v>
      </c>
      <c r="C1693" s="4">
        <v>45767</v>
      </c>
      <c r="D1693" t="s">
        <v>1801</v>
      </c>
      <c r="E1693" t="s">
        <v>1793</v>
      </c>
      <c r="F1693" t="s">
        <v>1797</v>
      </c>
      <c r="G1693" t="str">
        <f>YEAR(tblSiparisler[[#This Row],[SiparisTarihi]])&amp;"-"&amp;TEXT(MONTH(tblSiparisler[[#This Row],[SiparisTarihi]]),"00")</f>
        <v>2025-04</v>
      </c>
      <c r="H1693">
        <f>YEAR(tblSiparisler[[#This Row],[SiparisTarihi]])</f>
        <v>2025</v>
      </c>
      <c r="I1693">
        <f>MONTH(tblSiparisler[[#This Row],[SiparisTarihi]])</f>
        <v>4</v>
      </c>
      <c r="J1693" s="18" t="str">
        <f>CHOOSE(tblSiparisler[[#This Row],[AyNo]],"Ocak","Şubat","Mart","Nisan","Mayıs","Haziran","Temmuz","Ağustos","Eylül","Ekim","Kasım","Aralık")</f>
        <v>Nisan</v>
      </c>
    </row>
    <row r="1694" spans="1:10">
      <c r="A1694">
        <v>1693</v>
      </c>
      <c r="B1694">
        <v>569</v>
      </c>
      <c r="C1694" s="4">
        <v>45893</v>
      </c>
      <c r="D1694" t="s">
        <v>1795</v>
      </c>
      <c r="E1694" t="s">
        <v>1793</v>
      </c>
      <c r="F1694" t="s">
        <v>1794</v>
      </c>
      <c r="G1694" t="str">
        <f>YEAR(tblSiparisler[[#This Row],[SiparisTarihi]])&amp;"-"&amp;TEXT(MONTH(tblSiparisler[[#This Row],[SiparisTarihi]]),"00")</f>
        <v>2025-08</v>
      </c>
      <c r="H1694">
        <f>YEAR(tblSiparisler[[#This Row],[SiparisTarihi]])</f>
        <v>2025</v>
      </c>
      <c r="I1694">
        <f>MONTH(tblSiparisler[[#This Row],[SiparisTarihi]])</f>
        <v>8</v>
      </c>
      <c r="J1694" s="18" t="str">
        <f>CHOOSE(tblSiparisler[[#This Row],[AyNo]],"Ocak","Şubat","Mart","Nisan","Mayıs","Haziran","Temmuz","Ağustos","Eylül","Ekim","Kasım","Aralık")</f>
        <v>Ağustos</v>
      </c>
    </row>
    <row r="1695" spans="1:10">
      <c r="A1695">
        <v>1694</v>
      </c>
      <c r="B1695">
        <v>726</v>
      </c>
      <c r="C1695" s="4">
        <v>45803</v>
      </c>
      <c r="D1695" t="s">
        <v>1801</v>
      </c>
      <c r="E1695" t="s">
        <v>1793</v>
      </c>
      <c r="F1695" t="s">
        <v>1799</v>
      </c>
      <c r="G1695" t="str">
        <f>YEAR(tblSiparisler[[#This Row],[SiparisTarihi]])&amp;"-"&amp;TEXT(MONTH(tblSiparisler[[#This Row],[SiparisTarihi]]),"00")</f>
        <v>2025-05</v>
      </c>
      <c r="H1695">
        <f>YEAR(tblSiparisler[[#This Row],[SiparisTarihi]])</f>
        <v>2025</v>
      </c>
      <c r="I1695">
        <f>MONTH(tblSiparisler[[#This Row],[SiparisTarihi]])</f>
        <v>5</v>
      </c>
      <c r="J1695" s="18" t="str">
        <f>CHOOSE(tblSiparisler[[#This Row],[AyNo]],"Ocak","Şubat","Mart","Nisan","Mayıs","Haziran","Temmuz","Ağustos","Eylül","Ekim","Kasım","Aralık")</f>
        <v>Mayıs</v>
      </c>
    </row>
    <row r="1696" spans="1:10">
      <c r="A1696">
        <v>1695</v>
      </c>
      <c r="B1696">
        <v>32</v>
      </c>
      <c r="C1696" s="4">
        <v>45602</v>
      </c>
      <c r="D1696" t="s">
        <v>1795</v>
      </c>
      <c r="E1696" t="s">
        <v>1802</v>
      </c>
      <c r="F1696" t="s">
        <v>1794</v>
      </c>
      <c r="G1696" t="str">
        <f>YEAR(tblSiparisler[[#This Row],[SiparisTarihi]])&amp;"-"&amp;TEXT(MONTH(tblSiparisler[[#This Row],[SiparisTarihi]]),"00")</f>
        <v>2024-11</v>
      </c>
      <c r="H1696">
        <f>YEAR(tblSiparisler[[#This Row],[SiparisTarihi]])</f>
        <v>2024</v>
      </c>
      <c r="I1696">
        <f>MONTH(tblSiparisler[[#This Row],[SiparisTarihi]])</f>
        <v>11</v>
      </c>
      <c r="J1696" s="18" t="str">
        <f>CHOOSE(tblSiparisler[[#This Row],[AyNo]],"Ocak","Şubat","Mart","Nisan","Mayıs","Haziran","Temmuz","Ağustos","Eylül","Ekim","Kasım","Aralık")</f>
        <v>Kasım</v>
      </c>
    </row>
    <row r="1697" spans="1:10">
      <c r="A1697">
        <v>1696</v>
      </c>
      <c r="B1697">
        <v>680</v>
      </c>
      <c r="C1697" s="4">
        <v>45588</v>
      </c>
      <c r="D1697" t="s">
        <v>1792</v>
      </c>
      <c r="E1697" t="s">
        <v>1793</v>
      </c>
      <c r="F1697" t="s">
        <v>1794</v>
      </c>
      <c r="G1697" t="str">
        <f>YEAR(tblSiparisler[[#This Row],[SiparisTarihi]])&amp;"-"&amp;TEXT(MONTH(tblSiparisler[[#This Row],[SiparisTarihi]]),"00")</f>
        <v>2024-10</v>
      </c>
      <c r="H1697">
        <f>YEAR(tblSiparisler[[#This Row],[SiparisTarihi]])</f>
        <v>2024</v>
      </c>
      <c r="I1697">
        <f>MONTH(tblSiparisler[[#This Row],[SiparisTarihi]])</f>
        <v>10</v>
      </c>
      <c r="J1697" s="18" t="str">
        <f>CHOOSE(tblSiparisler[[#This Row],[AyNo]],"Ocak","Şubat","Mart","Nisan","Mayıs","Haziran","Temmuz","Ağustos","Eylül","Ekim","Kasım","Aralık")</f>
        <v>Ekim</v>
      </c>
    </row>
    <row r="1698" spans="1:10">
      <c r="A1698">
        <v>1697</v>
      </c>
      <c r="B1698">
        <v>238</v>
      </c>
      <c r="C1698" s="4">
        <v>45752</v>
      </c>
      <c r="D1698" t="s">
        <v>1792</v>
      </c>
      <c r="E1698" t="s">
        <v>1793</v>
      </c>
      <c r="F1698" t="s">
        <v>1797</v>
      </c>
      <c r="G1698" t="str">
        <f>YEAR(tblSiparisler[[#This Row],[SiparisTarihi]])&amp;"-"&amp;TEXT(MONTH(tblSiparisler[[#This Row],[SiparisTarihi]]),"00")</f>
        <v>2025-04</v>
      </c>
      <c r="H1698">
        <f>YEAR(tblSiparisler[[#This Row],[SiparisTarihi]])</f>
        <v>2025</v>
      </c>
      <c r="I1698">
        <f>MONTH(tblSiparisler[[#This Row],[SiparisTarihi]])</f>
        <v>4</v>
      </c>
      <c r="J1698" s="18" t="str">
        <f>CHOOSE(tblSiparisler[[#This Row],[AyNo]],"Ocak","Şubat","Mart","Nisan","Mayıs","Haziran","Temmuz","Ağustos","Eylül","Ekim","Kasım","Aralık")</f>
        <v>Nisan</v>
      </c>
    </row>
    <row r="1699" spans="1:10">
      <c r="A1699">
        <v>1698</v>
      </c>
      <c r="B1699">
        <v>301</v>
      </c>
      <c r="C1699" s="4">
        <v>45882</v>
      </c>
      <c r="D1699" t="s">
        <v>1792</v>
      </c>
      <c r="E1699" t="s">
        <v>1793</v>
      </c>
      <c r="F1699" t="s">
        <v>1797</v>
      </c>
      <c r="G1699" t="str">
        <f>YEAR(tblSiparisler[[#This Row],[SiparisTarihi]])&amp;"-"&amp;TEXT(MONTH(tblSiparisler[[#This Row],[SiparisTarihi]]),"00")</f>
        <v>2025-08</v>
      </c>
      <c r="H1699">
        <f>YEAR(tblSiparisler[[#This Row],[SiparisTarihi]])</f>
        <v>2025</v>
      </c>
      <c r="I1699">
        <f>MONTH(tblSiparisler[[#This Row],[SiparisTarihi]])</f>
        <v>8</v>
      </c>
      <c r="J1699" s="18" t="str">
        <f>CHOOSE(tblSiparisler[[#This Row],[AyNo]],"Ocak","Şubat","Mart","Nisan","Mayıs","Haziran","Temmuz","Ağustos","Eylül","Ekim","Kasım","Aralık")</f>
        <v>Ağustos</v>
      </c>
    </row>
    <row r="1700" spans="1:10">
      <c r="A1700">
        <v>1699</v>
      </c>
      <c r="B1700">
        <v>101</v>
      </c>
      <c r="C1700" s="4">
        <v>45711</v>
      </c>
      <c r="D1700" t="s">
        <v>1795</v>
      </c>
      <c r="E1700" t="s">
        <v>1793</v>
      </c>
      <c r="F1700" t="s">
        <v>1794</v>
      </c>
      <c r="G1700" t="str">
        <f>YEAR(tblSiparisler[[#This Row],[SiparisTarihi]])&amp;"-"&amp;TEXT(MONTH(tblSiparisler[[#This Row],[SiparisTarihi]]),"00")</f>
        <v>2025-02</v>
      </c>
      <c r="H1700">
        <f>YEAR(tblSiparisler[[#This Row],[SiparisTarihi]])</f>
        <v>2025</v>
      </c>
      <c r="I1700">
        <f>MONTH(tblSiparisler[[#This Row],[SiparisTarihi]])</f>
        <v>2</v>
      </c>
      <c r="J1700" s="18" t="str">
        <f>CHOOSE(tblSiparisler[[#This Row],[AyNo]],"Ocak","Şubat","Mart","Nisan","Mayıs","Haziran","Temmuz","Ağustos","Eylül","Ekim","Kasım","Aralık")</f>
        <v>Şubat</v>
      </c>
    </row>
    <row r="1701" spans="1:10">
      <c r="A1701">
        <v>1700</v>
      </c>
      <c r="B1701">
        <v>471</v>
      </c>
      <c r="C1701" s="4">
        <v>45746</v>
      </c>
      <c r="D1701" t="s">
        <v>1792</v>
      </c>
      <c r="E1701" t="s">
        <v>1793</v>
      </c>
      <c r="F1701" t="s">
        <v>1797</v>
      </c>
      <c r="G1701" t="str">
        <f>YEAR(tblSiparisler[[#This Row],[SiparisTarihi]])&amp;"-"&amp;TEXT(MONTH(tblSiparisler[[#This Row],[SiparisTarihi]]),"00")</f>
        <v>2025-03</v>
      </c>
      <c r="H1701">
        <f>YEAR(tblSiparisler[[#This Row],[SiparisTarihi]])</f>
        <v>2025</v>
      </c>
      <c r="I1701">
        <f>MONTH(tblSiparisler[[#This Row],[SiparisTarihi]])</f>
        <v>3</v>
      </c>
      <c r="J1701" s="18" t="str">
        <f>CHOOSE(tblSiparisler[[#This Row],[AyNo]],"Ocak","Şubat","Mart","Nisan","Mayıs","Haziran","Temmuz","Ağustos","Eylül","Ekim","Kasım","Aralık")</f>
        <v>Mart</v>
      </c>
    </row>
    <row r="1702" spans="1:10">
      <c r="A1702">
        <v>1701</v>
      </c>
      <c r="B1702">
        <v>329</v>
      </c>
      <c r="C1702" s="4">
        <v>45483</v>
      </c>
      <c r="D1702" t="s">
        <v>1795</v>
      </c>
      <c r="E1702" t="s">
        <v>1793</v>
      </c>
      <c r="F1702" t="s">
        <v>1794</v>
      </c>
      <c r="G1702" t="str">
        <f>YEAR(tblSiparisler[[#This Row],[SiparisTarihi]])&amp;"-"&amp;TEXT(MONTH(tblSiparisler[[#This Row],[SiparisTarihi]]),"00")</f>
        <v>2024-07</v>
      </c>
      <c r="H1702">
        <f>YEAR(tblSiparisler[[#This Row],[SiparisTarihi]])</f>
        <v>2024</v>
      </c>
      <c r="I1702">
        <f>MONTH(tblSiparisler[[#This Row],[SiparisTarihi]])</f>
        <v>7</v>
      </c>
      <c r="J1702" s="18" t="str">
        <f>CHOOSE(tblSiparisler[[#This Row],[AyNo]],"Ocak","Şubat","Mart","Nisan","Mayıs","Haziran","Temmuz","Ağustos","Eylül","Ekim","Kasım","Aralık")</f>
        <v>Temmuz</v>
      </c>
    </row>
    <row r="1703" spans="1:10">
      <c r="A1703">
        <v>1702</v>
      </c>
      <c r="B1703">
        <v>23</v>
      </c>
      <c r="C1703" s="4">
        <v>45678</v>
      </c>
      <c r="D1703" t="s">
        <v>1792</v>
      </c>
      <c r="E1703" t="s">
        <v>1802</v>
      </c>
      <c r="F1703" t="s">
        <v>1794</v>
      </c>
      <c r="G1703" t="str">
        <f>YEAR(tblSiparisler[[#This Row],[SiparisTarihi]])&amp;"-"&amp;TEXT(MONTH(tblSiparisler[[#This Row],[SiparisTarihi]]),"00")</f>
        <v>2025-01</v>
      </c>
      <c r="H1703">
        <f>YEAR(tblSiparisler[[#This Row],[SiparisTarihi]])</f>
        <v>2025</v>
      </c>
      <c r="I1703">
        <f>MONTH(tblSiparisler[[#This Row],[SiparisTarihi]])</f>
        <v>1</v>
      </c>
      <c r="J1703" s="18" t="str">
        <f>CHOOSE(tblSiparisler[[#This Row],[AyNo]],"Ocak","Şubat","Mart","Nisan","Mayıs","Haziran","Temmuz","Ağustos","Eylül","Ekim","Kasım","Aralık")</f>
        <v>Ocak</v>
      </c>
    </row>
    <row r="1704" spans="1:10">
      <c r="A1704">
        <v>1703</v>
      </c>
      <c r="B1704">
        <v>107</v>
      </c>
      <c r="C1704" s="4">
        <v>45604</v>
      </c>
      <c r="D1704" t="s">
        <v>1792</v>
      </c>
      <c r="E1704" t="s">
        <v>1793</v>
      </c>
      <c r="F1704" t="s">
        <v>1797</v>
      </c>
      <c r="G1704" t="str">
        <f>YEAR(tblSiparisler[[#This Row],[SiparisTarihi]])&amp;"-"&amp;TEXT(MONTH(tblSiparisler[[#This Row],[SiparisTarihi]]),"00")</f>
        <v>2024-11</v>
      </c>
      <c r="H1704">
        <f>YEAR(tblSiparisler[[#This Row],[SiparisTarihi]])</f>
        <v>2024</v>
      </c>
      <c r="I1704">
        <f>MONTH(tblSiparisler[[#This Row],[SiparisTarihi]])</f>
        <v>11</v>
      </c>
      <c r="J1704" s="18" t="str">
        <f>CHOOSE(tblSiparisler[[#This Row],[AyNo]],"Ocak","Şubat","Mart","Nisan","Mayıs","Haziran","Temmuz","Ağustos","Eylül","Ekim","Kasım","Aralık")</f>
        <v>Kasım</v>
      </c>
    </row>
    <row r="1705" spans="1:10">
      <c r="A1705">
        <v>1704</v>
      </c>
      <c r="B1705">
        <v>425</v>
      </c>
      <c r="C1705" s="4">
        <v>45640</v>
      </c>
      <c r="D1705" t="s">
        <v>1792</v>
      </c>
      <c r="E1705" t="s">
        <v>1793</v>
      </c>
      <c r="F1705" t="s">
        <v>1794</v>
      </c>
      <c r="G1705" t="str">
        <f>YEAR(tblSiparisler[[#This Row],[SiparisTarihi]])&amp;"-"&amp;TEXT(MONTH(tblSiparisler[[#This Row],[SiparisTarihi]]),"00")</f>
        <v>2024-12</v>
      </c>
      <c r="H1705">
        <f>YEAR(tblSiparisler[[#This Row],[SiparisTarihi]])</f>
        <v>2024</v>
      </c>
      <c r="I1705">
        <f>MONTH(tblSiparisler[[#This Row],[SiparisTarihi]])</f>
        <v>12</v>
      </c>
      <c r="J1705" s="18" t="str">
        <f>CHOOSE(tblSiparisler[[#This Row],[AyNo]],"Ocak","Şubat","Mart","Nisan","Mayıs","Haziran","Temmuz","Ağustos","Eylül","Ekim","Kasım","Aralık")</f>
        <v>Aralık</v>
      </c>
    </row>
    <row r="1706" spans="1:10">
      <c r="A1706">
        <v>1705</v>
      </c>
      <c r="B1706">
        <v>795</v>
      </c>
      <c r="C1706" s="4">
        <v>45427</v>
      </c>
      <c r="D1706" t="s">
        <v>1792</v>
      </c>
      <c r="E1706" t="s">
        <v>1793</v>
      </c>
      <c r="F1706" t="s">
        <v>1794</v>
      </c>
      <c r="G1706" t="str">
        <f>YEAR(tblSiparisler[[#This Row],[SiparisTarihi]])&amp;"-"&amp;TEXT(MONTH(tblSiparisler[[#This Row],[SiparisTarihi]]),"00")</f>
        <v>2024-05</v>
      </c>
      <c r="H1706">
        <f>YEAR(tblSiparisler[[#This Row],[SiparisTarihi]])</f>
        <v>2024</v>
      </c>
      <c r="I1706">
        <f>MONTH(tblSiparisler[[#This Row],[SiparisTarihi]])</f>
        <v>5</v>
      </c>
      <c r="J1706" s="18" t="str">
        <f>CHOOSE(tblSiparisler[[#This Row],[AyNo]],"Ocak","Şubat","Mart","Nisan","Mayıs","Haziran","Temmuz","Ağustos","Eylül","Ekim","Kasım","Aralık")</f>
        <v>Mayıs</v>
      </c>
    </row>
    <row r="1707" spans="1:10">
      <c r="A1707">
        <v>1706</v>
      </c>
      <c r="B1707">
        <v>56</v>
      </c>
      <c r="C1707" s="4">
        <v>45784</v>
      </c>
      <c r="D1707" t="s">
        <v>1792</v>
      </c>
      <c r="E1707" t="s">
        <v>1798</v>
      </c>
      <c r="F1707" t="s">
        <v>1794</v>
      </c>
      <c r="G1707" t="str">
        <f>YEAR(tblSiparisler[[#This Row],[SiparisTarihi]])&amp;"-"&amp;TEXT(MONTH(tblSiparisler[[#This Row],[SiparisTarihi]]),"00")</f>
        <v>2025-05</v>
      </c>
      <c r="H1707">
        <f>YEAR(tblSiparisler[[#This Row],[SiparisTarihi]])</f>
        <v>2025</v>
      </c>
      <c r="I1707">
        <f>MONTH(tblSiparisler[[#This Row],[SiparisTarihi]])</f>
        <v>5</v>
      </c>
      <c r="J1707" s="18" t="str">
        <f>CHOOSE(tblSiparisler[[#This Row],[AyNo]],"Ocak","Şubat","Mart","Nisan","Mayıs","Haziran","Temmuz","Ağustos","Eylül","Ekim","Kasım","Aralık")</f>
        <v>Mayıs</v>
      </c>
    </row>
    <row r="1708" spans="1:10">
      <c r="A1708">
        <v>1707</v>
      </c>
      <c r="B1708">
        <v>644</v>
      </c>
      <c r="C1708" s="4">
        <v>45871</v>
      </c>
      <c r="D1708" t="s">
        <v>1792</v>
      </c>
      <c r="E1708" t="s">
        <v>1793</v>
      </c>
      <c r="F1708" t="s">
        <v>1799</v>
      </c>
      <c r="G1708" t="str">
        <f>YEAR(tblSiparisler[[#This Row],[SiparisTarihi]])&amp;"-"&amp;TEXT(MONTH(tblSiparisler[[#This Row],[SiparisTarihi]]),"00")</f>
        <v>2025-08</v>
      </c>
      <c r="H1708">
        <f>YEAR(tblSiparisler[[#This Row],[SiparisTarihi]])</f>
        <v>2025</v>
      </c>
      <c r="I1708">
        <f>MONTH(tblSiparisler[[#This Row],[SiparisTarihi]])</f>
        <v>8</v>
      </c>
      <c r="J1708" s="18" t="str">
        <f>CHOOSE(tblSiparisler[[#This Row],[AyNo]],"Ocak","Şubat","Mart","Nisan","Mayıs","Haziran","Temmuz","Ağustos","Eylül","Ekim","Kasım","Aralık")</f>
        <v>Ağustos</v>
      </c>
    </row>
    <row r="1709" spans="1:10">
      <c r="A1709">
        <v>1708</v>
      </c>
      <c r="B1709">
        <v>137</v>
      </c>
      <c r="C1709" s="4">
        <v>45407</v>
      </c>
      <c r="D1709" t="s">
        <v>1792</v>
      </c>
      <c r="E1709" t="s">
        <v>1793</v>
      </c>
      <c r="F1709" t="s">
        <v>1797</v>
      </c>
      <c r="G1709" t="str">
        <f>YEAR(tblSiparisler[[#This Row],[SiparisTarihi]])&amp;"-"&amp;TEXT(MONTH(tblSiparisler[[#This Row],[SiparisTarihi]]),"00")</f>
        <v>2024-04</v>
      </c>
      <c r="H1709">
        <f>YEAR(tblSiparisler[[#This Row],[SiparisTarihi]])</f>
        <v>2024</v>
      </c>
      <c r="I1709">
        <f>MONTH(tblSiparisler[[#This Row],[SiparisTarihi]])</f>
        <v>4</v>
      </c>
      <c r="J1709" s="18" t="str">
        <f>CHOOSE(tblSiparisler[[#This Row],[AyNo]],"Ocak","Şubat","Mart","Nisan","Mayıs","Haziran","Temmuz","Ağustos","Eylül","Ekim","Kasım","Aralık")</f>
        <v>Nisan</v>
      </c>
    </row>
    <row r="1710" spans="1:10">
      <c r="A1710">
        <v>1709</v>
      </c>
      <c r="B1710">
        <v>444</v>
      </c>
      <c r="C1710" s="4">
        <v>45298</v>
      </c>
      <c r="D1710" t="s">
        <v>1792</v>
      </c>
      <c r="E1710" t="s">
        <v>1793</v>
      </c>
      <c r="F1710" t="s">
        <v>1797</v>
      </c>
      <c r="G1710" t="str">
        <f>YEAR(tblSiparisler[[#This Row],[SiparisTarihi]])&amp;"-"&amp;TEXT(MONTH(tblSiparisler[[#This Row],[SiparisTarihi]]),"00")</f>
        <v>2024-01</v>
      </c>
      <c r="H1710">
        <f>YEAR(tblSiparisler[[#This Row],[SiparisTarihi]])</f>
        <v>2024</v>
      </c>
      <c r="I1710">
        <f>MONTH(tblSiparisler[[#This Row],[SiparisTarihi]])</f>
        <v>1</v>
      </c>
      <c r="J1710" s="18" t="str">
        <f>CHOOSE(tblSiparisler[[#This Row],[AyNo]],"Ocak","Şubat","Mart","Nisan","Mayıs","Haziran","Temmuz","Ağustos","Eylül","Ekim","Kasım","Aralık")</f>
        <v>Ocak</v>
      </c>
    </row>
    <row r="1711" spans="1:10">
      <c r="A1711">
        <v>1710</v>
      </c>
      <c r="B1711">
        <v>749</v>
      </c>
      <c r="C1711" s="4">
        <v>45442</v>
      </c>
      <c r="D1711" t="s">
        <v>1795</v>
      </c>
      <c r="E1711" t="s">
        <v>1793</v>
      </c>
      <c r="F1711" t="s">
        <v>1794</v>
      </c>
      <c r="G1711" t="str">
        <f>YEAR(tblSiparisler[[#This Row],[SiparisTarihi]])&amp;"-"&amp;TEXT(MONTH(tblSiparisler[[#This Row],[SiparisTarihi]]),"00")</f>
        <v>2024-05</v>
      </c>
      <c r="H1711">
        <f>YEAR(tblSiparisler[[#This Row],[SiparisTarihi]])</f>
        <v>2024</v>
      </c>
      <c r="I1711">
        <f>MONTH(tblSiparisler[[#This Row],[SiparisTarihi]])</f>
        <v>5</v>
      </c>
      <c r="J1711" s="18" t="str">
        <f>CHOOSE(tblSiparisler[[#This Row],[AyNo]],"Ocak","Şubat","Mart","Nisan","Mayıs","Haziran","Temmuz","Ağustos","Eylül","Ekim","Kasım","Aralık")</f>
        <v>Mayıs</v>
      </c>
    </row>
    <row r="1712" spans="1:10">
      <c r="A1712">
        <v>1711</v>
      </c>
      <c r="B1712">
        <v>210</v>
      </c>
      <c r="C1712" s="4">
        <v>45699</v>
      </c>
      <c r="D1712" t="s">
        <v>1792</v>
      </c>
      <c r="E1712" t="s">
        <v>1793</v>
      </c>
      <c r="F1712" t="s">
        <v>1797</v>
      </c>
      <c r="G1712" t="str">
        <f>YEAR(tblSiparisler[[#This Row],[SiparisTarihi]])&amp;"-"&amp;TEXT(MONTH(tblSiparisler[[#This Row],[SiparisTarihi]]),"00")</f>
        <v>2025-02</v>
      </c>
      <c r="H1712">
        <f>YEAR(tblSiparisler[[#This Row],[SiparisTarihi]])</f>
        <v>2025</v>
      </c>
      <c r="I1712">
        <f>MONTH(tblSiparisler[[#This Row],[SiparisTarihi]])</f>
        <v>2</v>
      </c>
      <c r="J1712" s="18" t="str">
        <f>CHOOSE(tblSiparisler[[#This Row],[AyNo]],"Ocak","Şubat","Mart","Nisan","Mayıs","Haziran","Temmuz","Ağustos","Eylül","Ekim","Kasım","Aralık")</f>
        <v>Şubat</v>
      </c>
    </row>
    <row r="1713" spans="1:10">
      <c r="A1713">
        <v>1712</v>
      </c>
      <c r="B1713">
        <v>458</v>
      </c>
      <c r="C1713" s="4">
        <v>45550</v>
      </c>
      <c r="D1713" t="s">
        <v>1792</v>
      </c>
      <c r="E1713" t="s">
        <v>1800</v>
      </c>
      <c r="F1713" t="s">
        <v>1797</v>
      </c>
      <c r="G1713" t="str">
        <f>YEAR(tblSiparisler[[#This Row],[SiparisTarihi]])&amp;"-"&amp;TEXT(MONTH(tblSiparisler[[#This Row],[SiparisTarihi]]),"00")</f>
        <v>2024-09</v>
      </c>
      <c r="H1713">
        <f>YEAR(tblSiparisler[[#This Row],[SiparisTarihi]])</f>
        <v>2024</v>
      </c>
      <c r="I1713">
        <f>MONTH(tblSiparisler[[#This Row],[SiparisTarihi]])</f>
        <v>9</v>
      </c>
      <c r="J1713" s="18" t="str">
        <f>CHOOSE(tblSiparisler[[#This Row],[AyNo]],"Ocak","Şubat","Mart","Nisan","Mayıs","Haziran","Temmuz","Ağustos","Eylül","Ekim","Kasım","Aralık")</f>
        <v>Eylül</v>
      </c>
    </row>
    <row r="1714" spans="1:10">
      <c r="A1714">
        <v>1713</v>
      </c>
      <c r="B1714">
        <v>13</v>
      </c>
      <c r="C1714" s="4">
        <v>45673</v>
      </c>
      <c r="D1714" t="s">
        <v>1792</v>
      </c>
      <c r="E1714" t="s">
        <v>1793</v>
      </c>
      <c r="F1714" t="s">
        <v>1799</v>
      </c>
      <c r="G1714" t="str">
        <f>YEAR(tblSiparisler[[#This Row],[SiparisTarihi]])&amp;"-"&amp;TEXT(MONTH(tblSiparisler[[#This Row],[SiparisTarihi]]),"00")</f>
        <v>2025-01</v>
      </c>
      <c r="H1714">
        <f>YEAR(tblSiparisler[[#This Row],[SiparisTarihi]])</f>
        <v>2025</v>
      </c>
      <c r="I1714">
        <f>MONTH(tblSiparisler[[#This Row],[SiparisTarihi]])</f>
        <v>1</v>
      </c>
      <c r="J1714" s="18" t="str">
        <f>CHOOSE(tblSiparisler[[#This Row],[AyNo]],"Ocak","Şubat","Mart","Nisan","Mayıs","Haziran","Temmuz","Ağustos","Eylül","Ekim","Kasım","Aralık")</f>
        <v>Ocak</v>
      </c>
    </row>
    <row r="1715" spans="1:10">
      <c r="A1715">
        <v>1714</v>
      </c>
      <c r="B1715">
        <v>781</v>
      </c>
      <c r="C1715" s="4">
        <v>45449</v>
      </c>
      <c r="D1715" t="s">
        <v>1792</v>
      </c>
      <c r="E1715" t="s">
        <v>1793</v>
      </c>
      <c r="F1715" t="s">
        <v>1797</v>
      </c>
      <c r="G1715" t="str">
        <f>YEAR(tblSiparisler[[#This Row],[SiparisTarihi]])&amp;"-"&amp;TEXT(MONTH(tblSiparisler[[#This Row],[SiparisTarihi]]),"00")</f>
        <v>2024-06</v>
      </c>
      <c r="H1715">
        <f>YEAR(tblSiparisler[[#This Row],[SiparisTarihi]])</f>
        <v>2024</v>
      </c>
      <c r="I1715">
        <f>MONTH(tblSiparisler[[#This Row],[SiparisTarihi]])</f>
        <v>6</v>
      </c>
      <c r="J1715" s="18" t="str">
        <f>CHOOSE(tblSiparisler[[#This Row],[AyNo]],"Ocak","Şubat","Mart","Nisan","Mayıs","Haziran","Temmuz","Ağustos","Eylül","Ekim","Kasım","Aralık")</f>
        <v>Haziran</v>
      </c>
    </row>
    <row r="1716" spans="1:10">
      <c r="A1716">
        <v>1715</v>
      </c>
      <c r="B1716">
        <v>455</v>
      </c>
      <c r="C1716" s="4">
        <v>45800</v>
      </c>
      <c r="D1716" t="s">
        <v>1795</v>
      </c>
      <c r="E1716" t="s">
        <v>1800</v>
      </c>
      <c r="F1716" t="s">
        <v>1794</v>
      </c>
      <c r="G1716" t="str">
        <f>YEAR(tblSiparisler[[#This Row],[SiparisTarihi]])&amp;"-"&amp;TEXT(MONTH(tblSiparisler[[#This Row],[SiparisTarihi]]),"00")</f>
        <v>2025-05</v>
      </c>
      <c r="H1716">
        <f>YEAR(tblSiparisler[[#This Row],[SiparisTarihi]])</f>
        <v>2025</v>
      </c>
      <c r="I1716">
        <f>MONTH(tblSiparisler[[#This Row],[SiparisTarihi]])</f>
        <v>5</v>
      </c>
      <c r="J1716" s="18" t="str">
        <f>CHOOSE(tblSiparisler[[#This Row],[AyNo]],"Ocak","Şubat","Mart","Nisan","Mayıs","Haziran","Temmuz","Ağustos","Eylül","Ekim","Kasım","Aralık")</f>
        <v>Mayıs</v>
      </c>
    </row>
    <row r="1717" spans="1:10">
      <c r="A1717">
        <v>1716</v>
      </c>
      <c r="B1717">
        <v>92</v>
      </c>
      <c r="C1717" s="4">
        <v>45867</v>
      </c>
      <c r="D1717" t="s">
        <v>1792</v>
      </c>
      <c r="E1717" t="s">
        <v>1793</v>
      </c>
      <c r="F1717" t="s">
        <v>1797</v>
      </c>
      <c r="G1717" t="str">
        <f>YEAR(tblSiparisler[[#This Row],[SiparisTarihi]])&amp;"-"&amp;TEXT(MONTH(tblSiparisler[[#This Row],[SiparisTarihi]]),"00")</f>
        <v>2025-07</v>
      </c>
      <c r="H1717">
        <f>YEAR(tblSiparisler[[#This Row],[SiparisTarihi]])</f>
        <v>2025</v>
      </c>
      <c r="I1717">
        <f>MONTH(tblSiparisler[[#This Row],[SiparisTarihi]])</f>
        <v>7</v>
      </c>
      <c r="J1717" s="18" t="str">
        <f>CHOOSE(tblSiparisler[[#This Row],[AyNo]],"Ocak","Şubat","Mart","Nisan","Mayıs","Haziran","Temmuz","Ağustos","Eylül","Ekim","Kasım","Aralık")</f>
        <v>Temmuz</v>
      </c>
    </row>
    <row r="1718" spans="1:10">
      <c r="A1718">
        <v>1717</v>
      </c>
      <c r="B1718">
        <v>659</v>
      </c>
      <c r="C1718" s="4">
        <v>45881</v>
      </c>
      <c r="D1718" t="s">
        <v>1795</v>
      </c>
      <c r="E1718" t="s">
        <v>1793</v>
      </c>
      <c r="F1718" t="s">
        <v>1794</v>
      </c>
      <c r="G1718" t="str">
        <f>YEAR(tblSiparisler[[#This Row],[SiparisTarihi]])&amp;"-"&amp;TEXT(MONTH(tblSiparisler[[#This Row],[SiparisTarihi]]),"00")</f>
        <v>2025-08</v>
      </c>
      <c r="H1718">
        <f>YEAR(tblSiparisler[[#This Row],[SiparisTarihi]])</f>
        <v>2025</v>
      </c>
      <c r="I1718">
        <f>MONTH(tblSiparisler[[#This Row],[SiparisTarihi]])</f>
        <v>8</v>
      </c>
      <c r="J1718" s="18" t="str">
        <f>CHOOSE(tblSiparisler[[#This Row],[AyNo]],"Ocak","Şubat","Mart","Nisan","Mayıs","Haziran","Temmuz","Ağustos","Eylül","Ekim","Kasım","Aralık")</f>
        <v>Ağustos</v>
      </c>
    </row>
    <row r="1719" spans="1:10">
      <c r="A1719">
        <v>1718</v>
      </c>
      <c r="B1719">
        <v>747</v>
      </c>
      <c r="C1719" s="4">
        <v>45672</v>
      </c>
      <c r="D1719" t="s">
        <v>1796</v>
      </c>
      <c r="E1719" t="s">
        <v>1793</v>
      </c>
      <c r="F1719" t="s">
        <v>1797</v>
      </c>
      <c r="G1719" t="str">
        <f>YEAR(tblSiparisler[[#This Row],[SiparisTarihi]])&amp;"-"&amp;TEXT(MONTH(tblSiparisler[[#This Row],[SiparisTarihi]]),"00")</f>
        <v>2025-01</v>
      </c>
      <c r="H1719">
        <f>YEAR(tblSiparisler[[#This Row],[SiparisTarihi]])</f>
        <v>2025</v>
      </c>
      <c r="I1719">
        <f>MONTH(tblSiparisler[[#This Row],[SiparisTarihi]])</f>
        <v>1</v>
      </c>
      <c r="J1719" s="18" t="str">
        <f>CHOOSE(tblSiparisler[[#This Row],[AyNo]],"Ocak","Şubat","Mart","Nisan","Mayıs","Haziran","Temmuz","Ağustos","Eylül","Ekim","Kasım","Aralık")</f>
        <v>Ocak</v>
      </c>
    </row>
    <row r="1720" spans="1:10">
      <c r="A1720">
        <v>1719</v>
      </c>
      <c r="B1720">
        <v>795</v>
      </c>
      <c r="C1720" s="4">
        <v>45609</v>
      </c>
      <c r="D1720" t="s">
        <v>1796</v>
      </c>
      <c r="E1720" t="s">
        <v>1793</v>
      </c>
      <c r="F1720" t="s">
        <v>1794</v>
      </c>
      <c r="G1720" t="str">
        <f>YEAR(tblSiparisler[[#This Row],[SiparisTarihi]])&amp;"-"&amp;TEXT(MONTH(tblSiparisler[[#This Row],[SiparisTarihi]]),"00")</f>
        <v>2024-11</v>
      </c>
      <c r="H1720">
        <f>YEAR(tblSiparisler[[#This Row],[SiparisTarihi]])</f>
        <v>2024</v>
      </c>
      <c r="I1720">
        <f>MONTH(tblSiparisler[[#This Row],[SiparisTarihi]])</f>
        <v>11</v>
      </c>
      <c r="J1720" s="18" t="str">
        <f>CHOOSE(tblSiparisler[[#This Row],[AyNo]],"Ocak","Şubat","Mart","Nisan","Mayıs","Haziran","Temmuz","Ağustos","Eylül","Ekim","Kasım","Aralık")</f>
        <v>Kasım</v>
      </c>
    </row>
    <row r="1721" spans="1:10">
      <c r="A1721">
        <v>1720</v>
      </c>
      <c r="B1721">
        <v>628</v>
      </c>
      <c r="C1721" s="4">
        <v>45773</v>
      </c>
      <c r="D1721" t="s">
        <v>1795</v>
      </c>
      <c r="E1721" t="s">
        <v>1793</v>
      </c>
      <c r="F1721" t="s">
        <v>1799</v>
      </c>
      <c r="G1721" t="str">
        <f>YEAR(tblSiparisler[[#This Row],[SiparisTarihi]])&amp;"-"&amp;TEXT(MONTH(tblSiparisler[[#This Row],[SiparisTarihi]]),"00")</f>
        <v>2025-04</v>
      </c>
      <c r="H1721">
        <f>YEAR(tblSiparisler[[#This Row],[SiparisTarihi]])</f>
        <v>2025</v>
      </c>
      <c r="I1721">
        <f>MONTH(tblSiparisler[[#This Row],[SiparisTarihi]])</f>
        <v>4</v>
      </c>
      <c r="J1721" s="18" t="str">
        <f>CHOOSE(tblSiparisler[[#This Row],[AyNo]],"Ocak","Şubat","Mart","Nisan","Mayıs","Haziran","Temmuz","Ağustos","Eylül","Ekim","Kasım","Aralık")</f>
        <v>Nisan</v>
      </c>
    </row>
    <row r="1722" spans="1:10">
      <c r="A1722">
        <v>1721</v>
      </c>
      <c r="B1722">
        <v>231</v>
      </c>
      <c r="C1722" s="4">
        <v>45942</v>
      </c>
      <c r="D1722" t="s">
        <v>1792</v>
      </c>
      <c r="E1722" t="s">
        <v>1793</v>
      </c>
      <c r="F1722" t="s">
        <v>1797</v>
      </c>
      <c r="G1722" t="str">
        <f>YEAR(tblSiparisler[[#This Row],[SiparisTarihi]])&amp;"-"&amp;TEXT(MONTH(tblSiparisler[[#This Row],[SiparisTarihi]]),"00")</f>
        <v>2025-10</v>
      </c>
      <c r="H1722">
        <f>YEAR(tblSiparisler[[#This Row],[SiparisTarihi]])</f>
        <v>2025</v>
      </c>
      <c r="I1722">
        <f>MONTH(tblSiparisler[[#This Row],[SiparisTarihi]])</f>
        <v>10</v>
      </c>
      <c r="J1722" s="18" t="str">
        <f>CHOOSE(tblSiparisler[[#This Row],[AyNo]],"Ocak","Şubat","Mart","Nisan","Mayıs","Haziran","Temmuz","Ağustos","Eylül","Ekim","Kasım","Aralık")</f>
        <v>Ekim</v>
      </c>
    </row>
    <row r="1723" spans="1:10">
      <c r="A1723">
        <v>1722</v>
      </c>
      <c r="B1723">
        <v>687</v>
      </c>
      <c r="C1723" s="4">
        <v>45662</v>
      </c>
      <c r="D1723" t="s">
        <v>1792</v>
      </c>
      <c r="E1723" t="s">
        <v>1793</v>
      </c>
      <c r="F1723" t="s">
        <v>1797</v>
      </c>
      <c r="G1723" t="str">
        <f>YEAR(tblSiparisler[[#This Row],[SiparisTarihi]])&amp;"-"&amp;TEXT(MONTH(tblSiparisler[[#This Row],[SiparisTarihi]]),"00")</f>
        <v>2025-01</v>
      </c>
      <c r="H1723">
        <f>YEAR(tblSiparisler[[#This Row],[SiparisTarihi]])</f>
        <v>2025</v>
      </c>
      <c r="I1723">
        <f>MONTH(tblSiparisler[[#This Row],[SiparisTarihi]])</f>
        <v>1</v>
      </c>
      <c r="J1723" s="18" t="str">
        <f>CHOOSE(tblSiparisler[[#This Row],[AyNo]],"Ocak","Şubat","Mart","Nisan","Mayıs","Haziran","Temmuz","Ağustos","Eylül","Ekim","Kasım","Aralık")</f>
        <v>Ocak</v>
      </c>
    </row>
    <row r="1724" spans="1:10">
      <c r="A1724">
        <v>1723</v>
      </c>
      <c r="B1724">
        <v>608</v>
      </c>
      <c r="C1724" s="4">
        <v>45523</v>
      </c>
      <c r="D1724" t="s">
        <v>1792</v>
      </c>
      <c r="E1724" t="s">
        <v>1793</v>
      </c>
      <c r="F1724" t="s">
        <v>1797</v>
      </c>
      <c r="G1724" t="str">
        <f>YEAR(tblSiparisler[[#This Row],[SiparisTarihi]])&amp;"-"&amp;TEXT(MONTH(tblSiparisler[[#This Row],[SiparisTarihi]]),"00")</f>
        <v>2024-08</v>
      </c>
      <c r="H1724">
        <f>YEAR(tblSiparisler[[#This Row],[SiparisTarihi]])</f>
        <v>2024</v>
      </c>
      <c r="I1724">
        <f>MONTH(tblSiparisler[[#This Row],[SiparisTarihi]])</f>
        <v>8</v>
      </c>
      <c r="J1724" s="18" t="str">
        <f>CHOOSE(tblSiparisler[[#This Row],[AyNo]],"Ocak","Şubat","Mart","Nisan","Mayıs","Haziran","Temmuz","Ağustos","Eylül","Ekim","Kasım","Aralık")</f>
        <v>Ağustos</v>
      </c>
    </row>
    <row r="1725" spans="1:10">
      <c r="A1725">
        <v>1724</v>
      </c>
      <c r="B1725">
        <v>502</v>
      </c>
      <c r="C1725" s="4">
        <v>45343</v>
      </c>
      <c r="D1725" t="s">
        <v>1792</v>
      </c>
      <c r="E1725" t="s">
        <v>1793</v>
      </c>
      <c r="F1725" t="s">
        <v>1797</v>
      </c>
      <c r="G1725" t="str">
        <f>YEAR(tblSiparisler[[#This Row],[SiparisTarihi]])&amp;"-"&amp;TEXT(MONTH(tblSiparisler[[#This Row],[SiparisTarihi]]),"00")</f>
        <v>2024-02</v>
      </c>
      <c r="H1725">
        <f>YEAR(tblSiparisler[[#This Row],[SiparisTarihi]])</f>
        <v>2024</v>
      </c>
      <c r="I1725">
        <f>MONTH(tblSiparisler[[#This Row],[SiparisTarihi]])</f>
        <v>2</v>
      </c>
      <c r="J1725" s="18" t="str">
        <f>CHOOSE(tblSiparisler[[#This Row],[AyNo]],"Ocak","Şubat","Mart","Nisan","Mayıs","Haziran","Temmuz","Ağustos","Eylül","Ekim","Kasım","Aralık")</f>
        <v>Şubat</v>
      </c>
    </row>
    <row r="1726" spans="1:10">
      <c r="A1726">
        <v>1725</v>
      </c>
      <c r="B1726">
        <v>661</v>
      </c>
      <c r="C1726" s="4">
        <v>45420</v>
      </c>
      <c r="D1726" t="s">
        <v>1792</v>
      </c>
      <c r="E1726" t="s">
        <v>1793</v>
      </c>
      <c r="F1726" t="s">
        <v>1799</v>
      </c>
      <c r="G1726" t="str">
        <f>YEAR(tblSiparisler[[#This Row],[SiparisTarihi]])&amp;"-"&amp;TEXT(MONTH(tblSiparisler[[#This Row],[SiparisTarihi]]),"00")</f>
        <v>2024-05</v>
      </c>
      <c r="H1726">
        <f>YEAR(tblSiparisler[[#This Row],[SiparisTarihi]])</f>
        <v>2024</v>
      </c>
      <c r="I1726">
        <f>MONTH(tblSiparisler[[#This Row],[SiparisTarihi]])</f>
        <v>5</v>
      </c>
      <c r="J1726" s="18" t="str">
        <f>CHOOSE(tblSiparisler[[#This Row],[AyNo]],"Ocak","Şubat","Mart","Nisan","Mayıs","Haziran","Temmuz","Ağustos","Eylül","Ekim","Kasım","Aralık")</f>
        <v>Mayıs</v>
      </c>
    </row>
    <row r="1727" spans="1:10">
      <c r="A1727">
        <v>1726</v>
      </c>
      <c r="B1727">
        <v>573</v>
      </c>
      <c r="C1727" s="4">
        <v>45566</v>
      </c>
      <c r="D1727" t="s">
        <v>1796</v>
      </c>
      <c r="E1727" t="s">
        <v>1793</v>
      </c>
      <c r="F1727" t="s">
        <v>1797</v>
      </c>
      <c r="G1727" t="str">
        <f>YEAR(tblSiparisler[[#This Row],[SiparisTarihi]])&amp;"-"&amp;TEXT(MONTH(tblSiparisler[[#This Row],[SiparisTarihi]]),"00")</f>
        <v>2024-10</v>
      </c>
      <c r="H1727">
        <f>YEAR(tblSiparisler[[#This Row],[SiparisTarihi]])</f>
        <v>2024</v>
      </c>
      <c r="I1727">
        <f>MONTH(tblSiparisler[[#This Row],[SiparisTarihi]])</f>
        <v>10</v>
      </c>
      <c r="J1727" s="18" t="str">
        <f>CHOOSE(tblSiparisler[[#This Row],[AyNo]],"Ocak","Şubat","Mart","Nisan","Mayıs","Haziran","Temmuz","Ağustos","Eylül","Ekim","Kasım","Aralık")</f>
        <v>Ekim</v>
      </c>
    </row>
    <row r="1728" spans="1:10">
      <c r="A1728">
        <v>1727</v>
      </c>
      <c r="B1728">
        <v>89</v>
      </c>
      <c r="C1728" s="4">
        <v>45763</v>
      </c>
      <c r="D1728" t="s">
        <v>1792</v>
      </c>
      <c r="E1728" t="s">
        <v>1793</v>
      </c>
      <c r="F1728" t="s">
        <v>1797</v>
      </c>
      <c r="G1728" t="str">
        <f>YEAR(tblSiparisler[[#This Row],[SiparisTarihi]])&amp;"-"&amp;TEXT(MONTH(tblSiparisler[[#This Row],[SiparisTarihi]]),"00")</f>
        <v>2025-04</v>
      </c>
      <c r="H1728">
        <f>YEAR(tblSiparisler[[#This Row],[SiparisTarihi]])</f>
        <v>2025</v>
      </c>
      <c r="I1728">
        <f>MONTH(tblSiparisler[[#This Row],[SiparisTarihi]])</f>
        <v>4</v>
      </c>
      <c r="J1728" s="18" t="str">
        <f>CHOOSE(tblSiparisler[[#This Row],[AyNo]],"Ocak","Şubat","Mart","Nisan","Mayıs","Haziran","Temmuz","Ağustos","Eylül","Ekim","Kasım","Aralık")</f>
        <v>Nisan</v>
      </c>
    </row>
    <row r="1729" spans="1:10">
      <c r="A1729">
        <v>1728</v>
      </c>
      <c r="B1729">
        <v>625</v>
      </c>
      <c r="C1729" s="4">
        <v>45303</v>
      </c>
      <c r="D1729" t="s">
        <v>1795</v>
      </c>
      <c r="E1729" t="s">
        <v>1793</v>
      </c>
      <c r="F1729" t="s">
        <v>1797</v>
      </c>
      <c r="G1729" t="str">
        <f>YEAR(tblSiparisler[[#This Row],[SiparisTarihi]])&amp;"-"&amp;TEXT(MONTH(tblSiparisler[[#This Row],[SiparisTarihi]]),"00")</f>
        <v>2024-01</v>
      </c>
      <c r="H1729">
        <f>YEAR(tblSiparisler[[#This Row],[SiparisTarihi]])</f>
        <v>2024</v>
      </c>
      <c r="I1729">
        <f>MONTH(tblSiparisler[[#This Row],[SiparisTarihi]])</f>
        <v>1</v>
      </c>
      <c r="J1729" s="18" t="str">
        <f>CHOOSE(tblSiparisler[[#This Row],[AyNo]],"Ocak","Şubat","Mart","Nisan","Mayıs","Haziran","Temmuz","Ağustos","Eylül","Ekim","Kasım","Aralık")</f>
        <v>Ocak</v>
      </c>
    </row>
    <row r="1730" spans="1:10">
      <c r="A1730">
        <v>1729</v>
      </c>
      <c r="B1730">
        <v>461</v>
      </c>
      <c r="C1730" s="4">
        <v>45944</v>
      </c>
      <c r="D1730" t="s">
        <v>1792</v>
      </c>
      <c r="E1730" t="s">
        <v>1793</v>
      </c>
      <c r="F1730" t="s">
        <v>1794</v>
      </c>
      <c r="G1730" t="str">
        <f>YEAR(tblSiparisler[[#This Row],[SiparisTarihi]])&amp;"-"&amp;TEXT(MONTH(tblSiparisler[[#This Row],[SiparisTarihi]]),"00")</f>
        <v>2025-10</v>
      </c>
      <c r="H1730">
        <f>YEAR(tblSiparisler[[#This Row],[SiparisTarihi]])</f>
        <v>2025</v>
      </c>
      <c r="I1730">
        <f>MONTH(tblSiparisler[[#This Row],[SiparisTarihi]])</f>
        <v>10</v>
      </c>
      <c r="J1730" s="18" t="str">
        <f>CHOOSE(tblSiparisler[[#This Row],[AyNo]],"Ocak","Şubat","Mart","Nisan","Mayıs","Haziran","Temmuz","Ağustos","Eylül","Ekim","Kasım","Aralık")</f>
        <v>Ekim</v>
      </c>
    </row>
    <row r="1731" spans="1:10">
      <c r="A1731">
        <v>1730</v>
      </c>
      <c r="B1731">
        <v>340</v>
      </c>
      <c r="C1731" s="4">
        <v>45459</v>
      </c>
      <c r="D1731" t="s">
        <v>1795</v>
      </c>
      <c r="E1731" t="s">
        <v>1793</v>
      </c>
      <c r="F1731" t="s">
        <v>1794</v>
      </c>
      <c r="G1731" t="str">
        <f>YEAR(tblSiparisler[[#This Row],[SiparisTarihi]])&amp;"-"&amp;TEXT(MONTH(tblSiparisler[[#This Row],[SiparisTarihi]]),"00")</f>
        <v>2024-06</v>
      </c>
      <c r="H1731">
        <f>YEAR(tblSiparisler[[#This Row],[SiparisTarihi]])</f>
        <v>2024</v>
      </c>
      <c r="I1731">
        <f>MONTH(tblSiparisler[[#This Row],[SiparisTarihi]])</f>
        <v>6</v>
      </c>
      <c r="J1731" s="18" t="str">
        <f>CHOOSE(tblSiparisler[[#This Row],[AyNo]],"Ocak","Şubat","Mart","Nisan","Mayıs","Haziran","Temmuz","Ağustos","Eylül","Ekim","Kasım","Aralık")</f>
        <v>Haziran</v>
      </c>
    </row>
    <row r="1732" spans="1:10">
      <c r="A1732">
        <v>1731</v>
      </c>
      <c r="B1732">
        <v>15</v>
      </c>
      <c r="C1732" s="4">
        <v>45330</v>
      </c>
      <c r="D1732" t="s">
        <v>1795</v>
      </c>
      <c r="E1732" t="s">
        <v>1793</v>
      </c>
      <c r="F1732" t="s">
        <v>1797</v>
      </c>
      <c r="G1732" t="str">
        <f>YEAR(tblSiparisler[[#This Row],[SiparisTarihi]])&amp;"-"&amp;TEXT(MONTH(tblSiparisler[[#This Row],[SiparisTarihi]]),"00")</f>
        <v>2024-02</v>
      </c>
      <c r="H1732">
        <f>YEAR(tblSiparisler[[#This Row],[SiparisTarihi]])</f>
        <v>2024</v>
      </c>
      <c r="I1732">
        <f>MONTH(tblSiparisler[[#This Row],[SiparisTarihi]])</f>
        <v>2</v>
      </c>
      <c r="J1732" s="18" t="str">
        <f>CHOOSE(tblSiparisler[[#This Row],[AyNo]],"Ocak","Şubat","Mart","Nisan","Mayıs","Haziran","Temmuz","Ağustos","Eylül","Ekim","Kasım","Aralık")</f>
        <v>Şubat</v>
      </c>
    </row>
    <row r="1733" spans="1:10">
      <c r="A1733">
        <v>1732</v>
      </c>
      <c r="B1733">
        <v>569</v>
      </c>
      <c r="C1733" s="4">
        <v>45582</v>
      </c>
      <c r="D1733" t="s">
        <v>1792</v>
      </c>
      <c r="E1733" t="s">
        <v>1793</v>
      </c>
      <c r="F1733" t="s">
        <v>1797</v>
      </c>
      <c r="G1733" t="str">
        <f>YEAR(tblSiparisler[[#This Row],[SiparisTarihi]])&amp;"-"&amp;TEXT(MONTH(tblSiparisler[[#This Row],[SiparisTarihi]]),"00")</f>
        <v>2024-10</v>
      </c>
      <c r="H1733">
        <f>YEAR(tblSiparisler[[#This Row],[SiparisTarihi]])</f>
        <v>2024</v>
      </c>
      <c r="I1733">
        <f>MONTH(tblSiparisler[[#This Row],[SiparisTarihi]])</f>
        <v>10</v>
      </c>
      <c r="J1733" s="18" t="str">
        <f>CHOOSE(tblSiparisler[[#This Row],[AyNo]],"Ocak","Şubat","Mart","Nisan","Mayıs","Haziran","Temmuz","Ağustos","Eylül","Ekim","Kasım","Aralık")</f>
        <v>Ekim</v>
      </c>
    </row>
    <row r="1734" spans="1:10">
      <c r="A1734">
        <v>1733</v>
      </c>
      <c r="B1734">
        <v>457</v>
      </c>
      <c r="C1734" s="4">
        <v>45928</v>
      </c>
      <c r="D1734" t="s">
        <v>1792</v>
      </c>
      <c r="E1734" t="s">
        <v>1798</v>
      </c>
      <c r="F1734" t="s">
        <v>1794</v>
      </c>
      <c r="G1734" t="str">
        <f>YEAR(tblSiparisler[[#This Row],[SiparisTarihi]])&amp;"-"&amp;TEXT(MONTH(tblSiparisler[[#This Row],[SiparisTarihi]]),"00")</f>
        <v>2025-09</v>
      </c>
      <c r="H1734">
        <f>YEAR(tblSiparisler[[#This Row],[SiparisTarihi]])</f>
        <v>2025</v>
      </c>
      <c r="I1734">
        <f>MONTH(tblSiparisler[[#This Row],[SiparisTarihi]])</f>
        <v>9</v>
      </c>
      <c r="J1734" s="18" t="str">
        <f>CHOOSE(tblSiparisler[[#This Row],[AyNo]],"Ocak","Şubat","Mart","Nisan","Mayıs","Haziran","Temmuz","Ağustos","Eylül","Ekim","Kasım","Aralık")</f>
        <v>Eylül</v>
      </c>
    </row>
    <row r="1735" spans="1:10">
      <c r="A1735">
        <v>1734</v>
      </c>
      <c r="B1735">
        <v>536</v>
      </c>
      <c r="C1735" s="4">
        <v>45479</v>
      </c>
      <c r="D1735" t="s">
        <v>1795</v>
      </c>
      <c r="E1735" t="s">
        <v>1793</v>
      </c>
      <c r="F1735" t="s">
        <v>1797</v>
      </c>
      <c r="G1735" t="str">
        <f>YEAR(tblSiparisler[[#This Row],[SiparisTarihi]])&amp;"-"&amp;TEXT(MONTH(tblSiparisler[[#This Row],[SiparisTarihi]]),"00")</f>
        <v>2024-07</v>
      </c>
      <c r="H1735">
        <f>YEAR(tblSiparisler[[#This Row],[SiparisTarihi]])</f>
        <v>2024</v>
      </c>
      <c r="I1735">
        <f>MONTH(tblSiparisler[[#This Row],[SiparisTarihi]])</f>
        <v>7</v>
      </c>
      <c r="J1735" s="18" t="str">
        <f>CHOOSE(tblSiparisler[[#This Row],[AyNo]],"Ocak","Şubat","Mart","Nisan","Mayıs","Haziran","Temmuz","Ağustos","Eylül","Ekim","Kasım","Aralık")</f>
        <v>Temmuz</v>
      </c>
    </row>
    <row r="1736" spans="1:10">
      <c r="A1736">
        <v>1735</v>
      </c>
      <c r="B1736">
        <v>18</v>
      </c>
      <c r="C1736" s="4">
        <v>45784</v>
      </c>
      <c r="D1736" t="s">
        <v>1792</v>
      </c>
      <c r="E1736" t="s">
        <v>1793</v>
      </c>
      <c r="F1736" t="s">
        <v>1794</v>
      </c>
      <c r="G1736" t="str">
        <f>YEAR(tblSiparisler[[#This Row],[SiparisTarihi]])&amp;"-"&amp;TEXT(MONTH(tblSiparisler[[#This Row],[SiparisTarihi]]),"00")</f>
        <v>2025-05</v>
      </c>
      <c r="H1736">
        <f>YEAR(tblSiparisler[[#This Row],[SiparisTarihi]])</f>
        <v>2025</v>
      </c>
      <c r="I1736">
        <f>MONTH(tblSiparisler[[#This Row],[SiparisTarihi]])</f>
        <v>5</v>
      </c>
      <c r="J1736" s="18" t="str">
        <f>CHOOSE(tblSiparisler[[#This Row],[AyNo]],"Ocak","Şubat","Mart","Nisan","Mayıs","Haziran","Temmuz","Ağustos","Eylül","Ekim","Kasım","Aralık")</f>
        <v>Mayıs</v>
      </c>
    </row>
    <row r="1737" spans="1:10">
      <c r="A1737">
        <v>1736</v>
      </c>
      <c r="B1737">
        <v>148</v>
      </c>
      <c r="C1737" s="4">
        <v>45761</v>
      </c>
      <c r="D1737" t="s">
        <v>1792</v>
      </c>
      <c r="E1737" t="s">
        <v>1793</v>
      </c>
      <c r="F1737" t="s">
        <v>1797</v>
      </c>
      <c r="G1737" t="str">
        <f>YEAR(tblSiparisler[[#This Row],[SiparisTarihi]])&amp;"-"&amp;TEXT(MONTH(tblSiparisler[[#This Row],[SiparisTarihi]]),"00")</f>
        <v>2025-04</v>
      </c>
      <c r="H1737">
        <f>YEAR(tblSiparisler[[#This Row],[SiparisTarihi]])</f>
        <v>2025</v>
      </c>
      <c r="I1737">
        <f>MONTH(tblSiparisler[[#This Row],[SiparisTarihi]])</f>
        <v>4</v>
      </c>
      <c r="J1737" s="18" t="str">
        <f>CHOOSE(tblSiparisler[[#This Row],[AyNo]],"Ocak","Şubat","Mart","Nisan","Mayıs","Haziran","Temmuz","Ağustos","Eylül","Ekim","Kasım","Aralık")</f>
        <v>Nisan</v>
      </c>
    </row>
    <row r="1738" spans="1:10">
      <c r="A1738">
        <v>1737</v>
      </c>
      <c r="B1738">
        <v>254</v>
      </c>
      <c r="C1738" s="4">
        <v>45321</v>
      </c>
      <c r="D1738" t="s">
        <v>1792</v>
      </c>
      <c r="E1738" t="s">
        <v>1793</v>
      </c>
      <c r="F1738" t="s">
        <v>1799</v>
      </c>
      <c r="G1738" t="str">
        <f>YEAR(tblSiparisler[[#This Row],[SiparisTarihi]])&amp;"-"&amp;TEXT(MONTH(tblSiparisler[[#This Row],[SiparisTarihi]]),"00")</f>
        <v>2024-01</v>
      </c>
      <c r="H1738">
        <f>YEAR(tblSiparisler[[#This Row],[SiparisTarihi]])</f>
        <v>2024</v>
      </c>
      <c r="I1738">
        <f>MONTH(tblSiparisler[[#This Row],[SiparisTarihi]])</f>
        <v>1</v>
      </c>
      <c r="J1738" s="18" t="str">
        <f>CHOOSE(tblSiparisler[[#This Row],[AyNo]],"Ocak","Şubat","Mart","Nisan","Mayıs","Haziran","Temmuz","Ağustos","Eylül","Ekim","Kasım","Aralık")</f>
        <v>Ocak</v>
      </c>
    </row>
    <row r="1739" spans="1:10">
      <c r="A1739">
        <v>1738</v>
      </c>
      <c r="B1739">
        <v>207</v>
      </c>
      <c r="C1739" s="4">
        <v>46007</v>
      </c>
      <c r="D1739" t="s">
        <v>1792</v>
      </c>
      <c r="E1739" t="s">
        <v>1793</v>
      </c>
      <c r="F1739" t="s">
        <v>1799</v>
      </c>
      <c r="G1739" t="str">
        <f>YEAR(tblSiparisler[[#This Row],[SiparisTarihi]])&amp;"-"&amp;TEXT(MONTH(tblSiparisler[[#This Row],[SiparisTarihi]]),"00")</f>
        <v>2025-12</v>
      </c>
      <c r="H1739">
        <f>YEAR(tblSiparisler[[#This Row],[SiparisTarihi]])</f>
        <v>2025</v>
      </c>
      <c r="I1739">
        <f>MONTH(tblSiparisler[[#This Row],[SiparisTarihi]])</f>
        <v>12</v>
      </c>
      <c r="J1739" s="18" t="str">
        <f>CHOOSE(tblSiparisler[[#This Row],[AyNo]],"Ocak","Şubat","Mart","Nisan","Mayıs","Haziran","Temmuz","Ağustos","Eylül","Ekim","Kasım","Aralık")</f>
        <v>Aralık</v>
      </c>
    </row>
    <row r="1740" spans="1:10">
      <c r="A1740">
        <v>1739</v>
      </c>
      <c r="B1740">
        <v>28</v>
      </c>
      <c r="C1740" s="4">
        <v>45789</v>
      </c>
      <c r="D1740" t="s">
        <v>1795</v>
      </c>
      <c r="E1740" t="s">
        <v>1793</v>
      </c>
      <c r="F1740" t="s">
        <v>1797</v>
      </c>
      <c r="G1740" t="str">
        <f>YEAR(tblSiparisler[[#This Row],[SiparisTarihi]])&amp;"-"&amp;TEXT(MONTH(tblSiparisler[[#This Row],[SiparisTarihi]]),"00")</f>
        <v>2025-05</v>
      </c>
      <c r="H1740">
        <f>YEAR(tblSiparisler[[#This Row],[SiparisTarihi]])</f>
        <v>2025</v>
      </c>
      <c r="I1740">
        <f>MONTH(tblSiparisler[[#This Row],[SiparisTarihi]])</f>
        <v>5</v>
      </c>
      <c r="J1740" s="18" t="str">
        <f>CHOOSE(tblSiparisler[[#This Row],[AyNo]],"Ocak","Şubat","Mart","Nisan","Mayıs","Haziran","Temmuz","Ağustos","Eylül","Ekim","Kasım","Aralık")</f>
        <v>Mayıs</v>
      </c>
    </row>
    <row r="1741" spans="1:10">
      <c r="A1741">
        <v>1740</v>
      </c>
      <c r="B1741">
        <v>570</v>
      </c>
      <c r="C1741" s="4">
        <v>45520</v>
      </c>
      <c r="D1741" t="s">
        <v>1795</v>
      </c>
      <c r="E1741" t="s">
        <v>1793</v>
      </c>
      <c r="F1741" t="s">
        <v>1799</v>
      </c>
      <c r="G1741" t="str">
        <f>YEAR(tblSiparisler[[#This Row],[SiparisTarihi]])&amp;"-"&amp;TEXT(MONTH(tblSiparisler[[#This Row],[SiparisTarihi]]),"00")</f>
        <v>2024-08</v>
      </c>
      <c r="H1741">
        <f>YEAR(tblSiparisler[[#This Row],[SiparisTarihi]])</f>
        <v>2024</v>
      </c>
      <c r="I1741">
        <f>MONTH(tblSiparisler[[#This Row],[SiparisTarihi]])</f>
        <v>8</v>
      </c>
      <c r="J1741" s="18" t="str">
        <f>CHOOSE(tblSiparisler[[#This Row],[AyNo]],"Ocak","Şubat","Mart","Nisan","Mayıs","Haziran","Temmuz","Ağustos","Eylül","Ekim","Kasım","Aralık")</f>
        <v>Ağustos</v>
      </c>
    </row>
    <row r="1742" spans="1:10">
      <c r="A1742">
        <v>1741</v>
      </c>
      <c r="B1742">
        <v>783</v>
      </c>
      <c r="C1742" s="4">
        <v>45711</v>
      </c>
      <c r="D1742" t="s">
        <v>1792</v>
      </c>
      <c r="E1742" t="s">
        <v>1800</v>
      </c>
      <c r="F1742" t="s">
        <v>1797</v>
      </c>
      <c r="G1742" t="str">
        <f>YEAR(tblSiparisler[[#This Row],[SiparisTarihi]])&amp;"-"&amp;TEXT(MONTH(tblSiparisler[[#This Row],[SiparisTarihi]]),"00")</f>
        <v>2025-02</v>
      </c>
      <c r="H1742">
        <f>YEAR(tblSiparisler[[#This Row],[SiparisTarihi]])</f>
        <v>2025</v>
      </c>
      <c r="I1742">
        <f>MONTH(tblSiparisler[[#This Row],[SiparisTarihi]])</f>
        <v>2</v>
      </c>
      <c r="J1742" s="18" t="str">
        <f>CHOOSE(tblSiparisler[[#This Row],[AyNo]],"Ocak","Şubat","Mart","Nisan","Mayıs","Haziran","Temmuz","Ağustos","Eylül","Ekim","Kasım","Aralık")</f>
        <v>Şubat</v>
      </c>
    </row>
    <row r="1743" spans="1:10">
      <c r="A1743">
        <v>1742</v>
      </c>
      <c r="B1743">
        <v>180</v>
      </c>
      <c r="C1743" s="4">
        <v>45426</v>
      </c>
      <c r="D1743" t="s">
        <v>1792</v>
      </c>
      <c r="E1743" t="s">
        <v>1793</v>
      </c>
      <c r="F1743" t="s">
        <v>1794</v>
      </c>
      <c r="G1743" t="str">
        <f>YEAR(tblSiparisler[[#This Row],[SiparisTarihi]])&amp;"-"&amp;TEXT(MONTH(tblSiparisler[[#This Row],[SiparisTarihi]]),"00")</f>
        <v>2024-05</v>
      </c>
      <c r="H1743">
        <f>YEAR(tblSiparisler[[#This Row],[SiparisTarihi]])</f>
        <v>2024</v>
      </c>
      <c r="I1743">
        <f>MONTH(tblSiparisler[[#This Row],[SiparisTarihi]])</f>
        <v>5</v>
      </c>
      <c r="J1743" s="18" t="str">
        <f>CHOOSE(tblSiparisler[[#This Row],[AyNo]],"Ocak","Şubat","Mart","Nisan","Mayıs","Haziran","Temmuz","Ağustos","Eylül","Ekim","Kasım","Aralık")</f>
        <v>Mayıs</v>
      </c>
    </row>
    <row r="1744" spans="1:10">
      <c r="A1744">
        <v>1743</v>
      </c>
      <c r="B1744">
        <v>21</v>
      </c>
      <c r="C1744" s="4">
        <v>45809</v>
      </c>
      <c r="D1744" t="s">
        <v>1792</v>
      </c>
      <c r="E1744" t="s">
        <v>1793</v>
      </c>
      <c r="F1744" t="s">
        <v>1797</v>
      </c>
      <c r="G1744" t="str">
        <f>YEAR(tblSiparisler[[#This Row],[SiparisTarihi]])&amp;"-"&amp;TEXT(MONTH(tblSiparisler[[#This Row],[SiparisTarihi]]),"00")</f>
        <v>2025-06</v>
      </c>
      <c r="H1744">
        <f>YEAR(tblSiparisler[[#This Row],[SiparisTarihi]])</f>
        <v>2025</v>
      </c>
      <c r="I1744">
        <f>MONTH(tblSiparisler[[#This Row],[SiparisTarihi]])</f>
        <v>6</v>
      </c>
      <c r="J1744" s="18" t="str">
        <f>CHOOSE(tblSiparisler[[#This Row],[AyNo]],"Ocak","Şubat","Mart","Nisan","Mayıs","Haziran","Temmuz","Ağustos","Eylül","Ekim","Kasım","Aralık")</f>
        <v>Haziran</v>
      </c>
    </row>
    <row r="1745" spans="1:10">
      <c r="A1745">
        <v>1744</v>
      </c>
      <c r="B1745">
        <v>674</v>
      </c>
      <c r="C1745" s="4">
        <v>45513</v>
      </c>
      <c r="D1745" t="s">
        <v>1795</v>
      </c>
      <c r="E1745" t="s">
        <v>1793</v>
      </c>
      <c r="F1745" t="s">
        <v>1794</v>
      </c>
      <c r="G1745" t="str">
        <f>YEAR(tblSiparisler[[#This Row],[SiparisTarihi]])&amp;"-"&amp;TEXT(MONTH(tblSiparisler[[#This Row],[SiparisTarihi]]),"00")</f>
        <v>2024-08</v>
      </c>
      <c r="H1745">
        <f>YEAR(tblSiparisler[[#This Row],[SiparisTarihi]])</f>
        <v>2024</v>
      </c>
      <c r="I1745">
        <f>MONTH(tblSiparisler[[#This Row],[SiparisTarihi]])</f>
        <v>8</v>
      </c>
      <c r="J1745" s="18" t="str">
        <f>CHOOSE(tblSiparisler[[#This Row],[AyNo]],"Ocak","Şubat","Mart","Nisan","Mayıs","Haziran","Temmuz","Ağustos","Eylül","Ekim","Kasım","Aralık")</f>
        <v>Ağustos</v>
      </c>
    </row>
    <row r="1746" spans="1:10">
      <c r="A1746">
        <v>1745</v>
      </c>
      <c r="B1746">
        <v>185</v>
      </c>
      <c r="C1746" s="4">
        <v>45827</v>
      </c>
      <c r="D1746" t="s">
        <v>1792</v>
      </c>
      <c r="E1746" t="s">
        <v>1802</v>
      </c>
      <c r="F1746" t="s">
        <v>1794</v>
      </c>
      <c r="G1746" t="str">
        <f>YEAR(tblSiparisler[[#This Row],[SiparisTarihi]])&amp;"-"&amp;TEXT(MONTH(tblSiparisler[[#This Row],[SiparisTarihi]]),"00")</f>
        <v>2025-06</v>
      </c>
      <c r="H1746">
        <f>YEAR(tblSiparisler[[#This Row],[SiparisTarihi]])</f>
        <v>2025</v>
      </c>
      <c r="I1746">
        <f>MONTH(tblSiparisler[[#This Row],[SiparisTarihi]])</f>
        <v>6</v>
      </c>
      <c r="J1746" s="18" t="str">
        <f>CHOOSE(tblSiparisler[[#This Row],[AyNo]],"Ocak","Şubat","Mart","Nisan","Mayıs","Haziran","Temmuz","Ağustos","Eylül","Ekim","Kasım","Aralık")</f>
        <v>Haziran</v>
      </c>
    </row>
    <row r="1747" spans="1:10">
      <c r="A1747">
        <v>1746</v>
      </c>
      <c r="B1747">
        <v>28</v>
      </c>
      <c r="C1747" s="4">
        <v>45897</v>
      </c>
      <c r="D1747" t="s">
        <v>1792</v>
      </c>
      <c r="E1747" t="s">
        <v>1802</v>
      </c>
      <c r="F1747" t="s">
        <v>1794</v>
      </c>
      <c r="G1747" t="str">
        <f>YEAR(tblSiparisler[[#This Row],[SiparisTarihi]])&amp;"-"&amp;TEXT(MONTH(tblSiparisler[[#This Row],[SiparisTarihi]]),"00")</f>
        <v>2025-08</v>
      </c>
      <c r="H1747">
        <f>YEAR(tblSiparisler[[#This Row],[SiparisTarihi]])</f>
        <v>2025</v>
      </c>
      <c r="I1747">
        <f>MONTH(tblSiparisler[[#This Row],[SiparisTarihi]])</f>
        <v>8</v>
      </c>
      <c r="J1747" s="18" t="str">
        <f>CHOOSE(tblSiparisler[[#This Row],[AyNo]],"Ocak","Şubat","Mart","Nisan","Mayıs","Haziran","Temmuz","Ağustos","Eylül","Ekim","Kasım","Aralık")</f>
        <v>Ağustos</v>
      </c>
    </row>
    <row r="1748" spans="1:10">
      <c r="A1748">
        <v>1747</v>
      </c>
      <c r="B1748">
        <v>2</v>
      </c>
      <c r="C1748" s="4">
        <v>45945</v>
      </c>
      <c r="D1748" t="s">
        <v>1796</v>
      </c>
      <c r="E1748" t="s">
        <v>1793</v>
      </c>
      <c r="F1748" t="s">
        <v>1794</v>
      </c>
      <c r="G1748" t="str">
        <f>YEAR(tblSiparisler[[#This Row],[SiparisTarihi]])&amp;"-"&amp;TEXT(MONTH(tblSiparisler[[#This Row],[SiparisTarihi]]),"00")</f>
        <v>2025-10</v>
      </c>
      <c r="H1748">
        <f>YEAR(tblSiparisler[[#This Row],[SiparisTarihi]])</f>
        <v>2025</v>
      </c>
      <c r="I1748">
        <f>MONTH(tblSiparisler[[#This Row],[SiparisTarihi]])</f>
        <v>10</v>
      </c>
      <c r="J1748" s="18" t="str">
        <f>CHOOSE(tblSiparisler[[#This Row],[AyNo]],"Ocak","Şubat","Mart","Nisan","Mayıs","Haziran","Temmuz","Ağustos","Eylül","Ekim","Kasım","Aralık")</f>
        <v>Ekim</v>
      </c>
    </row>
    <row r="1749" spans="1:10">
      <c r="A1749">
        <v>1748</v>
      </c>
      <c r="B1749">
        <v>37</v>
      </c>
      <c r="C1749" s="4">
        <v>45701</v>
      </c>
      <c r="D1749" t="s">
        <v>1795</v>
      </c>
      <c r="E1749" t="s">
        <v>1798</v>
      </c>
      <c r="F1749" t="s">
        <v>1794</v>
      </c>
      <c r="G1749" t="str">
        <f>YEAR(tblSiparisler[[#This Row],[SiparisTarihi]])&amp;"-"&amp;TEXT(MONTH(tblSiparisler[[#This Row],[SiparisTarihi]]),"00")</f>
        <v>2025-02</v>
      </c>
      <c r="H1749">
        <f>YEAR(tblSiparisler[[#This Row],[SiparisTarihi]])</f>
        <v>2025</v>
      </c>
      <c r="I1749">
        <f>MONTH(tblSiparisler[[#This Row],[SiparisTarihi]])</f>
        <v>2</v>
      </c>
      <c r="J1749" s="18" t="str">
        <f>CHOOSE(tblSiparisler[[#This Row],[AyNo]],"Ocak","Şubat","Mart","Nisan","Mayıs","Haziran","Temmuz","Ağustos","Eylül","Ekim","Kasım","Aralık")</f>
        <v>Şubat</v>
      </c>
    </row>
    <row r="1750" spans="1:10">
      <c r="A1750">
        <v>1749</v>
      </c>
      <c r="B1750">
        <v>709</v>
      </c>
      <c r="C1750" s="4">
        <v>45558</v>
      </c>
      <c r="D1750" t="s">
        <v>1792</v>
      </c>
      <c r="E1750" t="s">
        <v>1793</v>
      </c>
      <c r="F1750" t="s">
        <v>1797</v>
      </c>
      <c r="G1750" t="str">
        <f>YEAR(tblSiparisler[[#This Row],[SiparisTarihi]])&amp;"-"&amp;TEXT(MONTH(tblSiparisler[[#This Row],[SiparisTarihi]]),"00")</f>
        <v>2024-09</v>
      </c>
      <c r="H1750">
        <f>YEAR(tblSiparisler[[#This Row],[SiparisTarihi]])</f>
        <v>2024</v>
      </c>
      <c r="I1750">
        <f>MONTH(tblSiparisler[[#This Row],[SiparisTarihi]])</f>
        <v>9</v>
      </c>
      <c r="J1750" s="18" t="str">
        <f>CHOOSE(tblSiparisler[[#This Row],[AyNo]],"Ocak","Şubat","Mart","Nisan","Mayıs","Haziran","Temmuz","Ağustos","Eylül","Ekim","Kasım","Aralık")</f>
        <v>Eylül</v>
      </c>
    </row>
    <row r="1751" spans="1:10">
      <c r="A1751">
        <v>1750</v>
      </c>
      <c r="B1751">
        <v>688</v>
      </c>
      <c r="C1751" s="4">
        <v>45637</v>
      </c>
      <c r="D1751" t="s">
        <v>1795</v>
      </c>
      <c r="E1751" t="s">
        <v>1798</v>
      </c>
      <c r="F1751" t="s">
        <v>1797</v>
      </c>
      <c r="G1751" t="str">
        <f>YEAR(tblSiparisler[[#This Row],[SiparisTarihi]])&amp;"-"&amp;TEXT(MONTH(tblSiparisler[[#This Row],[SiparisTarihi]]),"00")</f>
        <v>2024-12</v>
      </c>
      <c r="H1751">
        <f>YEAR(tblSiparisler[[#This Row],[SiparisTarihi]])</f>
        <v>2024</v>
      </c>
      <c r="I1751">
        <f>MONTH(tblSiparisler[[#This Row],[SiparisTarihi]])</f>
        <v>12</v>
      </c>
      <c r="J1751" s="18" t="str">
        <f>CHOOSE(tblSiparisler[[#This Row],[AyNo]],"Ocak","Şubat","Mart","Nisan","Mayıs","Haziran","Temmuz","Ağustos","Eylül","Ekim","Kasım","Aralık")</f>
        <v>Aralık</v>
      </c>
    </row>
    <row r="1752" spans="1:10">
      <c r="A1752">
        <v>1751</v>
      </c>
      <c r="B1752">
        <v>653</v>
      </c>
      <c r="C1752" s="4">
        <v>45504</v>
      </c>
      <c r="D1752" t="s">
        <v>1796</v>
      </c>
      <c r="E1752" t="s">
        <v>1793</v>
      </c>
      <c r="F1752" t="s">
        <v>1794</v>
      </c>
      <c r="G1752" t="str">
        <f>YEAR(tblSiparisler[[#This Row],[SiparisTarihi]])&amp;"-"&amp;TEXT(MONTH(tblSiparisler[[#This Row],[SiparisTarihi]]),"00")</f>
        <v>2024-07</v>
      </c>
      <c r="H1752">
        <f>YEAR(tblSiparisler[[#This Row],[SiparisTarihi]])</f>
        <v>2024</v>
      </c>
      <c r="I1752">
        <f>MONTH(tblSiparisler[[#This Row],[SiparisTarihi]])</f>
        <v>7</v>
      </c>
      <c r="J1752" s="18" t="str">
        <f>CHOOSE(tblSiparisler[[#This Row],[AyNo]],"Ocak","Şubat","Mart","Nisan","Mayıs","Haziran","Temmuz","Ağustos","Eylül","Ekim","Kasım","Aralık")</f>
        <v>Temmuz</v>
      </c>
    </row>
    <row r="1753" spans="1:10">
      <c r="A1753">
        <v>1752</v>
      </c>
      <c r="B1753">
        <v>662</v>
      </c>
      <c r="C1753" s="4">
        <v>45646</v>
      </c>
      <c r="D1753" t="s">
        <v>1792</v>
      </c>
      <c r="E1753" t="s">
        <v>1793</v>
      </c>
      <c r="F1753" t="s">
        <v>1797</v>
      </c>
      <c r="G1753" t="str">
        <f>YEAR(tblSiparisler[[#This Row],[SiparisTarihi]])&amp;"-"&amp;TEXT(MONTH(tblSiparisler[[#This Row],[SiparisTarihi]]),"00")</f>
        <v>2024-12</v>
      </c>
      <c r="H1753">
        <f>YEAR(tblSiparisler[[#This Row],[SiparisTarihi]])</f>
        <v>2024</v>
      </c>
      <c r="I1753">
        <f>MONTH(tblSiparisler[[#This Row],[SiparisTarihi]])</f>
        <v>12</v>
      </c>
      <c r="J1753" s="18" t="str">
        <f>CHOOSE(tblSiparisler[[#This Row],[AyNo]],"Ocak","Şubat","Mart","Nisan","Mayıs","Haziran","Temmuz","Ağustos","Eylül","Ekim","Kasım","Aralık")</f>
        <v>Aralık</v>
      </c>
    </row>
    <row r="1754" spans="1:10">
      <c r="A1754">
        <v>1753</v>
      </c>
      <c r="B1754">
        <v>220</v>
      </c>
      <c r="C1754" s="4">
        <v>45784</v>
      </c>
      <c r="D1754" t="s">
        <v>1795</v>
      </c>
      <c r="E1754" t="s">
        <v>1793</v>
      </c>
      <c r="F1754" t="s">
        <v>1797</v>
      </c>
      <c r="G1754" t="str">
        <f>YEAR(tblSiparisler[[#This Row],[SiparisTarihi]])&amp;"-"&amp;TEXT(MONTH(tblSiparisler[[#This Row],[SiparisTarihi]]),"00")</f>
        <v>2025-05</v>
      </c>
      <c r="H1754">
        <f>YEAR(tblSiparisler[[#This Row],[SiparisTarihi]])</f>
        <v>2025</v>
      </c>
      <c r="I1754">
        <f>MONTH(tblSiparisler[[#This Row],[SiparisTarihi]])</f>
        <v>5</v>
      </c>
      <c r="J1754" s="18" t="str">
        <f>CHOOSE(tblSiparisler[[#This Row],[AyNo]],"Ocak","Şubat","Mart","Nisan","Mayıs","Haziran","Temmuz","Ağustos","Eylül","Ekim","Kasım","Aralık")</f>
        <v>Mayıs</v>
      </c>
    </row>
    <row r="1755" spans="1:10">
      <c r="A1755">
        <v>1754</v>
      </c>
      <c r="B1755">
        <v>263</v>
      </c>
      <c r="C1755" s="4">
        <v>45316</v>
      </c>
      <c r="D1755" t="s">
        <v>1795</v>
      </c>
      <c r="E1755" t="s">
        <v>1802</v>
      </c>
      <c r="F1755" t="s">
        <v>1797</v>
      </c>
      <c r="G1755" t="str">
        <f>YEAR(tblSiparisler[[#This Row],[SiparisTarihi]])&amp;"-"&amp;TEXT(MONTH(tblSiparisler[[#This Row],[SiparisTarihi]]),"00")</f>
        <v>2024-01</v>
      </c>
      <c r="H1755">
        <f>YEAR(tblSiparisler[[#This Row],[SiparisTarihi]])</f>
        <v>2024</v>
      </c>
      <c r="I1755">
        <f>MONTH(tblSiparisler[[#This Row],[SiparisTarihi]])</f>
        <v>1</v>
      </c>
      <c r="J1755" s="18" t="str">
        <f>CHOOSE(tblSiparisler[[#This Row],[AyNo]],"Ocak","Şubat","Mart","Nisan","Mayıs","Haziran","Temmuz","Ağustos","Eylül","Ekim","Kasım","Aralık")</f>
        <v>Ocak</v>
      </c>
    </row>
    <row r="1756" spans="1:10">
      <c r="A1756">
        <v>1755</v>
      </c>
      <c r="B1756">
        <v>170</v>
      </c>
      <c r="C1756" s="4">
        <v>45979</v>
      </c>
      <c r="D1756" t="s">
        <v>1792</v>
      </c>
      <c r="E1756" t="s">
        <v>1793</v>
      </c>
      <c r="F1756" t="s">
        <v>1797</v>
      </c>
      <c r="G1756" t="str">
        <f>YEAR(tblSiparisler[[#This Row],[SiparisTarihi]])&amp;"-"&amp;TEXT(MONTH(tblSiparisler[[#This Row],[SiparisTarihi]]),"00")</f>
        <v>2025-11</v>
      </c>
      <c r="H1756">
        <f>YEAR(tblSiparisler[[#This Row],[SiparisTarihi]])</f>
        <v>2025</v>
      </c>
      <c r="I1756">
        <f>MONTH(tblSiparisler[[#This Row],[SiparisTarihi]])</f>
        <v>11</v>
      </c>
      <c r="J1756" s="18" t="str">
        <f>CHOOSE(tblSiparisler[[#This Row],[AyNo]],"Ocak","Şubat","Mart","Nisan","Mayıs","Haziran","Temmuz","Ağustos","Eylül","Ekim","Kasım","Aralık")</f>
        <v>Kasım</v>
      </c>
    </row>
    <row r="1757" spans="1:10">
      <c r="A1757">
        <v>1756</v>
      </c>
      <c r="B1757">
        <v>16</v>
      </c>
      <c r="C1757" s="4">
        <v>46000</v>
      </c>
      <c r="D1757" t="s">
        <v>1796</v>
      </c>
      <c r="E1757" t="s">
        <v>1793</v>
      </c>
      <c r="F1757" t="s">
        <v>1797</v>
      </c>
      <c r="G1757" t="str">
        <f>YEAR(tblSiparisler[[#This Row],[SiparisTarihi]])&amp;"-"&amp;TEXT(MONTH(tblSiparisler[[#This Row],[SiparisTarihi]]),"00")</f>
        <v>2025-12</v>
      </c>
      <c r="H1757">
        <f>YEAR(tblSiparisler[[#This Row],[SiparisTarihi]])</f>
        <v>2025</v>
      </c>
      <c r="I1757">
        <f>MONTH(tblSiparisler[[#This Row],[SiparisTarihi]])</f>
        <v>12</v>
      </c>
      <c r="J1757" s="18" t="str">
        <f>CHOOSE(tblSiparisler[[#This Row],[AyNo]],"Ocak","Şubat","Mart","Nisan","Mayıs","Haziran","Temmuz","Ağustos","Eylül","Ekim","Kasım","Aralık")</f>
        <v>Aralık</v>
      </c>
    </row>
    <row r="1758" spans="1:10">
      <c r="A1758">
        <v>1757</v>
      </c>
      <c r="B1758">
        <v>277</v>
      </c>
      <c r="C1758" s="4">
        <v>45826</v>
      </c>
      <c r="D1758" t="s">
        <v>1795</v>
      </c>
      <c r="E1758" t="s">
        <v>1793</v>
      </c>
      <c r="F1758" t="s">
        <v>1797</v>
      </c>
      <c r="G1758" t="str">
        <f>YEAR(tblSiparisler[[#This Row],[SiparisTarihi]])&amp;"-"&amp;TEXT(MONTH(tblSiparisler[[#This Row],[SiparisTarihi]]),"00")</f>
        <v>2025-06</v>
      </c>
      <c r="H1758">
        <f>YEAR(tblSiparisler[[#This Row],[SiparisTarihi]])</f>
        <v>2025</v>
      </c>
      <c r="I1758">
        <f>MONTH(tblSiparisler[[#This Row],[SiparisTarihi]])</f>
        <v>6</v>
      </c>
      <c r="J1758" s="18" t="str">
        <f>CHOOSE(tblSiparisler[[#This Row],[AyNo]],"Ocak","Şubat","Mart","Nisan","Mayıs","Haziran","Temmuz","Ağustos","Eylül","Ekim","Kasım","Aralık")</f>
        <v>Haziran</v>
      </c>
    </row>
    <row r="1759" spans="1:10">
      <c r="A1759">
        <v>1758</v>
      </c>
      <c r="B1759">
        <v>98</v>
      </c>
      <c r="C1759" s="4">
        <v>45330</v>
      </c>
      <c r="D1759" t="s">
        <v>1792</v>
      </c>
      <c r="E1759" t="s">
        <v>1798</v>
      </c>
      <c r="F1759" t="s">
        <v>1797</v>
      </c>
      <c r="G1759" t="str">
        <f>YEAR(tblSiparisler[[#This Row],[SiparisTarihi]])&amp;"-"&amp;TEXT(MONTH(tblSiparisler[[#This Row],[SiparisTarihi]]),"00")</f>
        <v>2024-02</v>
      </c>
      <c r="H1759">
        <f>YEAR(tblSiparisler[[#This Row],[SiparisTarihi]])</f>
        <v>2024</v>
      </c>
      <c r="I1759">
        <f>MONTH(tblSiparisler[[#This Row],[SiparisTarihi]])</f>
        <v>2</v>
      </c>
      <c r="J1759" s="18" t="str">
        <f>CHOOSE(tblSiparisler[[#This Row],[AyNo]],"Ocak","Şubat","Mart","Nisan","Mayıs","Haziran","Temmuz","Ağustos","Eylül","Ekim","Kasım","Aralık")</f>
        <v>Şubat</v>
      </c>
    </row>
    <row r="1760" spans="1:10">
      <c r="A1760">
        <v>1759</v>
      </c>
      <c r="B1760">
        <v>79</v>
      </c>
      <c r="C1760" s="4">
        <v>45660</v>
      </c>
      <c r="D1760" t="s">
        <v>1792</v>
      </c>
      <c r="E1760" t="s">
        <v>1793</v>
      </c>
      <c r="F1760" t="s">
        <v>1794</v>
      </c>
      <c r="G1760" t="str">
        <f>YEAR(tblSiparisler[[#This Row],[SiparisTarihi]])&amp;"-"&amp;TEXT(MONTH(tblSiparisler[[#This Row],[SiparisTarihi]]),"00")</f>
        <v>2025-01</v>
      </c>
      <c r="H1760">
        <f>YEAR(tblSiparisler[[#This Row],[SiparisTarihi]])</f>
        <v>2025</v>
      </c>
      <c r="I1760">
        <f>MONTH(tblSiparisler[[#This Row],[SiparisTarihi]])</f>
        <v>1</v>
      </c>
      <c r="J1760" s="18" t="str">
        <f>CHOOSE(tblSiparisler[[#This Row],[AyNo]],"Ocak","Şubat","Mart","Nisan","Mayıs","Haziran","Temmuz","Ağustos","Eylül","Ekim","Kasım","Aralık")</f>
        <v>Ocak</v>
      </c>
    </row>
    <row r="1761" spans="1:10">
      <c r="A1761">
        <v>1760</v>
      </c>
      <c r="B1761">
        <v>614</v>
      </c>
      <c r="C1761" s="4">
        <v>45811</v>
      </c>
      <c r="D1761" t="s">
        <v>1801</v>
      </c>
      <c r="E1761" t="s">
        <v>1793</v>
      </c>
      <c r="F1761" t="s">
        <v>1797</v>
      </c>
      <c r="G1761" t="str">
        <f>YEAR(tblSiparisler[[#This Row],[SiparisTarihi]])&amp;"-"&amp;TEXT(MONTH(tblSiparisler[[#This Row],[SiparisTarihi]]),"00")</f>
        <v>2025-06</v>
      </c>
      <c r="H1761">
        <f>YEAR(tblSiparisler[[#This Row],[SiparisTarihi]])</f>
        <v>2025</v>
      </c>
      <c r="I1761">
        <f>MONTH(tblSiparisler[[#This Row],[SiparisTarihi]])</f>
        <v>6</v>
      </c>
      <c r="J1761" s="18" t="str">
        <f>CHOOSE(tblSiparisler[[#This Row],[AyNo]],"Ocak","Şubat","Mart","Nisan","Mayıs","Haziran","Temmuz","Ağustos","Eylül","Ekim","Kasım","Aralık")</f>
        <v>Haziran</v>
      </c>
    </row>
    <row r="1762" spans="1:10">
      <c r="A1762">
        <v>1761</v>
      </c>
      <c r="B1762">
        <v>169</v>
      </c>
      <c r="C1762" s="4">
        <v>45422</v>
      </c>
      <c r="D1762" t="s">
        <v>1792</v>
      </c>
      <c r="E1762" t="s">
        <v>1793</v>
      </c>
      <c r="F1762" t="s">
        <v>1794</v>
      </c>
      <c r="G1762" t="str">
        <f>YEAR(tblSiparisler[[#This Row],[SiparisTarihi]])&amp;"-"&amp;TEXT(MONTH(tblSiparisler[[#This Row],[SiparisTarihi]]),"00")</f>
        <v>2024-05</v>
      </c>
      <c r="H1762">
        <f>YEAR(tblSiparisler[[#This Row],[SiparisTarihi]])</f>
        <v>2024</v>
      </c>
      <c r="I1762">
        <f>MONTH(tblSiparisler[[#This Row],[SiparisTarihi]])</f>
        <v>5</v>
      </c>
      <c r="J1762" s="18" t="str">
        <f>CHOOSE(tblSiparisler[[#This Row],[AyNo]],"Ocak","Şubat","Mart","Nisan","Mayıs","Haziran","Temmuz","Ağustos","Eylül","Ekim","Kasım","Aralık")</f>
        <v>Mayıs</v>
      </c>
    </row>
    <row r="1763" spans="1:10">
      <c r="A1763">
        <v>1762</v>
      </c>
      <c r="B1763">
        <v>251</v>
      </c>
      <c r="C1763" s="4">
        <v>45856</v>
      </c>
      <c r="D1763" t="s">
        <v>1801</v>
      </c>
      <c r="E1763" t="s">
        <v>1800</v>
      </c>
      <c r="F1763" t="s">
        <v>1797</v>
      </c>
      <c r="G1763" t="str">
        <f>YEAR(tblSiparisler[[#This Row],[SiparisTarihi]])&amp;"-"&amp;TEXT(MONTH(tblSiparisler[[#This Row],[SiparisTarihi]]),"00")</f>
        <v>2025-07</v>
      </c>
      <c r="H1763">
        <f>YEAR(tblSiparisler[[#This Row],[SiparisTarihi]])</f>
        <v>2025</v>
      </c>
      <c r="I1763">
        <f>MONTH(tblSiparisler[[#This Row],[SiparisTarihi]])</f>
        <v>7</v>
      </c>
      <c r="J1763" s="18" t="str">
        <f>CHOOSE(tblSiparisler[[#This Row],[AyNo]],"Ocak","Şubat","Mart","Nisan","Mayıs","Haziran","Temmuz","Ağustos","Eylül","Ekim","Kasım","Aralık")</f>
        <v>Temmuz</v>
      </c>
    </row>
    <row r="1764" spans="1:10">
      <c r="A1764">
        <v>1763</v>
      </c>
      <c r="B1764">
        <v>444</v>
      </c>
      <c r="C1764" s="4">
        <v>45549</v>
      </c>
      <c r="D1764" t="s">
        <v>1792</v>
      </c>
      <c r="E1764" t="s">
        <v>1800</v>
      </c>
      <c r="F1764" t="s">
        <v>1797</v>
      </c>
      <c r="G1764" t="str">
        <f>YEAR(tblSiparisler[[#This Row],[SiparisTarihi]])&amp;"-"&amp;TEXT(MONTH(tblSiparisler[[#This Row],[SiparisTarihi]]),"00")</f>
        <v>2024-09</v>
      </c>
      <c r="H1764">
        <f>YEAR(tblSiparisler[[#This Row],[SiparisTarihi]])</f>
        <v>2024</v>
      </c>
      <c r="I1764">
        <f>MONTH(tblSiparisler[[#This Row],[SiparisTarihi]])</f>
        <v>9</v>
      </c>
      <c r="J1764" s="18" t="str">
        <f>CHOOSE(tblSiparisler[[#This Row],[AyNo]],"Ocak","Şubat","Mart","Nisan","Mayıs","Haziran","Temmuz","Ağustos","Eylül","Ekim","Kasım","Aralık")</f>
        <v>Eylül</v>
      </c>
    </row>
    <row r="1765" spans="1:10">
      <c r="A1765">
        <v>1764</v>
      </c>
      <c r="B1765">
        <v>31</v>
      </c>
      <c r="C1765" s="4">
        <v>45367</v>
      </c>
      <c r="D1765" t="s">
        <v>1801</v>
      </c>
      <c r="E1765" t="s">
        <v>1798</v>
      </c>
      <c r="F1765" t="s">
        <v>1799</v>
      </c>
      <c r="G1765" t="str">
        <f>YEAR(tblSiparisler[[#This Row],[SiparisTarihi]])&amp;"-"&amp;TEXT(MONTH(tblSiparisler[[#This Row],[SiparisTarihi]]),"00")</f>
        <v>2024-03</v>
      </c>
      <c r="H1765">
        <f>YEAR(tblSiparisler[[#This Row],[SiparisTarihi]])</f>
        <v>2024</v>
      </c>
      <c r="I1765">
        <f>MONTH(tblSiparisler[[#This Row],[SiparisTarihi]])</f>
        <v>3</v>
      </c>
      <c r="J1765" s="18" t="str">
        <f>CHOOSE(tblSiparisler[[#This Row],[AyNo]],"Ocak","Şubat","Mart","Nisan","Mayıs","Haziran","Temmuz","Ağustos","Eylül","Ekim","Kasım","Aralık")</f>
        <v>Mart</v>
      </c>
    </row>
    <row r="1766" spans="1:10">
      <c r="A1766">
        <v>1765</v>
      </c>
      <c r="B1766">
        <v>95</v>
      </c>
      <c r="C1766" s="4">
        <v>45561</v>
      </c>
      <c r="D1766" t="s">
        <v>1795</v>
      </c>
      <c r="E1766" t="s">
        <v>1793</v>
      </c>
      <c r="F1766" t="s">
        <v>1797</v>
      </c>
      <c r="G1766" t="str">
        <f>YEAR(tblSiparisler[[#This Row],[SiparisTarihi]])&amp;"-"&amp;TEXT(MONTH(tblSiparisler[[#This Row],[SiparisTarihi]]),"00")</f>
        <v>2024-09</v>
      </c>
      <c r="H1766">
        <f>YEAR(tblSiparisler[[#This Row],[SiparisTarihi]])</f>
        <v>2024</v>
      </c>
      <c r="I1766">
        <f>MONTH(tblSiparisler[[#This Row],[SiparisTarihi]])</f>
        <v>9</v>
      </c>
      <c r="J1766" s="18" t="str">
        <f>CHOOSE(tblSiparisler[[#This Row],[AyNo]],"Ocak","Şubat","Mart","Nisan","Mayıs","Haziran","Temmuz","Ağustos","Eylül","Ekim","Kasım","Aralık")</f>
        <v>Eylül</v>
      </c>
    </row>
    <row r="1767" spans="1:10">
      <c r="A1767">
        <v>1766</v>
      </c>
      <c r="B1767">
        <v>594</v>
      </c>
      <c r="C1767" s="4">
        <v>45396</v>
      </c>
      <c r="D1767" t="s">
        <v>1801</v>
      </c>
      <c r="E1767" t="s">
        <v>1793</v>
      </c>
      <c r="F1767" t="s">
        <v>1794</v>
      </c>
      <c r="G1767" t="str">
        <f>YEAR(tblSiparisler[[#This Row],[SiparisTarihi]])&amp;"-"&amp;TEXT(MONTH(tblSiparisler[[#This Row],[SiparisTarihi]]),"00")</f>
        <v>2024-04</v>
      </c>
      <c r="H1767">
        <f>YEAR(tblSiparisler[[#This Row],[SiparisTarihi]])</f>
        <v>2024</v>
      </c>
      <c r="I1767">
        <f>MONTH(tblSiparisler[[#This Row],[SiparisTarihi]])</f>
        <v>4</v>
      </c>
      <c r="J1767" s="18" t="str">
        <f>CHOOSE(tblSiparisler[[#This Row],[AyNo]],"Ocak","Şubat","Mart","Nisan","Mayıs","Haziran","Temmuz","Ağustos","Eylül","Ekim","Kasım","Aralık")</f>
        <v>Nisan</v>
      </c>
    </row>
    <row r="1768" spans="1:10">
      <c r="A1768">
        <v>1767</v>
      </c>
      <c r="B1768">
        <v>533</v>
      </c>
      <c r="C1768" s="4">
        <v>45508</v>
      </c>
      <c r="D1768" t="s">
        <v>1792</v>
      </c>
      <c r="E1768" t="s">
        <v>1802</v>
      </c>
      <c r="F1768" t="s">
        <v>1797</v>
      </c>
      <c r="G1768" t="str">
        <f>YEAR(tblSiparisler[[#This Row],[SiparisTarihi]])&amp;"-"&amp;TEXT(MONTH(tblSiparisler[[#This Row],[SiparisTarihi]]),"00")</f>
        <v>2024-08</v>
      </c>
      <c r="H1768">
        <f>YEAR(tblSiparisler[[#This Row],[SiparisTarihi]])</f>
        <v>2024</v>
      </c>
      <c r="I1768">
        <f>MONTH(tblSiparisler[[#This Row],[SiparisTarihi]])</f>
        <v>8</v>
      </c>
      <c r="J1768" s="18" t="str">
        <f>CHOOSE(tblSiparisler[[#This Row],[AyNo]],"Ocak","Şubat","Mart","Nisan","Mayıs","Haziran","Temmuz","Ağustos","Eylül","Ekim","Kasım","Aralık")</f>
        <v>Ağustos</v>
      </c>
    </row>
    <row r="1769" spans="1:10">
      <c r="A1769">
        <v>1768</v>
      </c>
      <c r="B1769">
        <v>754</v>
      </c>
      <c r="C1769" s="4">
        <v>45867</v>
      </c>
      <c r="D1769" t="s">
        <v>1795</v>
      </c>
      <c r="E1769" t="s">
        <v>1793</v>
      </c>
      <c r="F1769" t="s">
        <v>1799</v>
      </c>
      <c r="G1769" t="str">
        <f>YEAR(tblSiparisler[[#This Row],[SiparisTarihi]])&amp;"-"&amp;TEXT(MONTH(tblSiparisler[[#This Row],[SiparisTarihi]]),"00")</f>
        <v>2025-07</v>
      </c>
      <c r="H1769">
        <f>YEAR(tblSiparisler[[#This Row],[SiparisTarihi]])</f>
        <v>2025</v>
      </c>
      <c r="I1769">
        <f>MONTH(tblSiparisler[[#This Row],[SiparisTarihi]])</f>
        <v>7</v>
      </c>
      <c r="J1769" s="18" t="str">
        <f>CHOOSE(tblSiparisler[[#This Row],[AyNo]],"Ocak","Şubat","Mart","Nisan","Mayıs","Haziran","Temmuz","Ağustos","Eylül","Ekim","Kasım","Aralık")</f>
        <v>Temmuz</v>
      </c>
    </row>
    <row r="1770" spans="1:10">
      <c r="A1770">
        <v>1769</v>
      </c>
      <c r="B1770">
        <v>90</v>
      </c>
      <c r="C1770" s="4">
        <v>45893</v>
      </c>
      <c r="D1770" t="s">
        <v>1795</v>
      </c>
      <c r="E1770" t="s">
        <v>1793</v>
      </c>
      <c r="F1770" t="s">
        <v>1794</v>
      </c>
      <c r="G1770" t="str">
        <f>YEAR(tblSiparisler[[#This Row],[SiparisTarihi]])&amp;"-"&amp;TEXT(MONTH(tblSiparisler[[#This Row],[SiparisTarihi]]),"00")</f>
        <v>2025-08</v>
      </c>
      <c r="H1770">
        <f>YEAR(tblSiparisler[[#This Row],[SiparisTarihi]])</f>
        <v>2025</v>
      </c>
      <c r="I1770">
        <f>MONTH(tblSiparisler[[#This Row],[SiparisTarihi]])</f>
        <v>8</v>
      </c>
      <c r="J1770" s="18" t="str">
        <f>CHOOSE(tblSiparisler[[#This Row],[AyNo]],"Ocak","Şubat","Mart","Nisan","Mayıs","Haziran","Temmuz","Ağustos","Eylül","Ekim","Kasım","Aralık")</f>
        <v>Ağustos</v>
      </c>
    </row>
    <row r="1771" spans="1:10">
      <c r="A1771">
        <v>1770</v>
      </c>
      <c r="B1771">
        <v>527</v>
      </c>
      <c r="C1771" s="4">
        <v>45807</v>
      </c>
      <c r="D1771" t="s">
        <v>1792</v>
      </c>
      <c r="E1771" t="s">
        <v>1793</v>
      </c>
      <c r="F1771" t="s">
        <v>1797</v>
      </c>
      <c r="G1771" t="str">
        <f>YEAR(tblSiparisler[[#This Row],[SiparisTarihi]])&amp;"-"&amp;TEXT(MONTH(tblSiparisler[[#This Row],[SiparisTarihi]]),"00")</f>
        <v>2025-05</v>
      </c>
      <c r="H1771">
        <f>YEAR(tblSiparisler[[#This Row],[SiparisTarihi]])</f>
        <v>2025</v>
      </c>
      <c r="I1771">
        <f>MONTH(tblSiparisler[[#This Row],[SiparisTarihi]])</f>
        <v>5</v>
      </c>
      <c r="J1771" s="18" t="str">
        <f>CHOOSE(tblSiparisler[[#This Row],[AyNo]],"Ocak","Şubat","Mart","Nisan","Mayıs","Haziran","Temmuz","Ağustos","Eylül","Ekim","Kasım","Aralık")</f>
        <v>Mayıs</v>
      </c>
    </row>
    <row r="1772" spans="1:10">
      <c r="A1772">
        <v>1771</v>
      </c>
      <c r="B1772">
        <v>245</v>
      </c>
      <c r="C1772" s="4">
        <v>45420</v>
      </c>
      <c r="D1772" t="s">
        <v>1796</v>
      </c>
      <c r="E1772" t="s">
        <v>1793</v>
      </c>
      <c r="F1772" t="s">
        <v>1797</v>
      </c>
      <c r="G1772" t="str">
        <f>YEAR(tblSiparisler[[#This Row],[SiparisTarihi]])&amp;"-"&amp;TEXT(MONTH(tblSiparisler[[#This Row],[SiparisTarihi]]),"00")</f>
        <v>2024-05</v>
      </c>
      <c r="H1772">
        <f>YEAR(tblSiparisler[[#This Row],[SiparisTarihi]])</f>
        <v>2024</v>
      </c>
      <c r="I1772">
        <f>MONTH(tblSiparisler[[#This Row],[SiparisTarihi]])</f>
        <v>5</v>
      </c>
      <c r="J1772" s="18" t="str">
        <f>CHOOSE(tblSiparisler[[#This Row],[AyNo]],"Ocak","Şubat","Mart","Nisan","Mayıs","Haziran","Temmuz","Ağustos","Eylül","Ekim","Kasım","Aralık")</f>
        <v>Mayıs</v>
      </c>
    </row>
    <row r="1773" spans="1:10">
      <c r="A1773">
        <v>1772</v>
      </c>
      <c r="B1773">
        <v>773</v>
      </c>
      <c r="C1773" s="4">
        <v>45921</v>
      </c>
      <c r="D1773" t="s">
        <v>1792</v>
      </c>
      <c r="E1773" t="s">
        <v>1793</v>
      </c>
      <c r="F1773" t="s">
        <v>1794</v>
      </c>
      <c r="G1773" t="str">
        <f>YEAR(tblSiparisler[[#This Row],[SiparisTarihi]])&amp;"-"&amp;TEXT(MONTH(tblSiparisler[[#This Row],[SiparisTarihi]]),"00")</f>
        <v>2025-09</v>
      </c>
      <c r="H1773">
        <f>YEAR(tblSiparisler[[#This Row],[SiparisTarihi]])</f>
        <v>2025</v>
      </c>
      <c r="I1773">
        <f>MONTH(tblSiparisler[[#This Row],[SiparisTarihi]])</f>
        <v>9</v>
      </c>
      <c r="J1773" s="18" t="str">
        <f>CHOOSE(tblSiparisler[[#This Row],[AyNo]],"Ocak","Şubat","Mart","Nisan","Mayıs","Haziran","Temmuz","Ağustos","Eylül","Ekim","Kasım","Aralık")</f>
        <v>Eylül</v>
      </c>
    </row>
    <row r="1774" spans="1:10">
      <c r="A1774">
        <v>1773</v>
      </c>
      <c r="B1774">
        <v>28</v>
      </c>
      <c r="C1774" s="4">
        <v>45319</v>
      </c>
      <c r="D1774" t="s">
        <v>1796</v>
      </c>
      <c r="E1774" t="s">
        <v>1793</v>
      </c>
      <c r="F1774" t="s">
        <v>1794</v>
      </c>
      <c r="G1774" t="str">
        <f>YEAR(tblSiparisler[[#This Row],[SiparisTarihi]])&amp;"-"&amp;TEXT(MONTH(tblSiparisler[[#This Row],[SiparisTarihi]]),"00")</f>
        <v>2024-01</v>
      </c>
      <c r="H1774">
        <f>YEAR(tblSiparisler[[#This Row],[SiparisTarihi]])</f>
        <v>2024</v>
      </c>
      <c r="I1774">
        <f>MONTH(tblSiparisler[[#This Row],[SiparisTarihi]])</f>
        <v>1</v>
      </c>
      <c r="J1774" s="18" t="str">
        <f>CHOOSE(tblSiparisler[[#This Row],[AyNo]],"Ocak","Şubat","Mart","Nisan","Mayıs","Haziran","Temmuz","Ağustos","Eylül","Ekim","Kasım","Aralık")</f>
        <v>Ocak</v>
      </c>
    </row>
    <row r="1775" spans="1:10">
      <c r="A1775">
        <v>1774</v>
      </c>
      <c r="B1775">
        <v>303</v>
      </c>
      <c r="C1775" s="4">
        <v>45587</v>
      </c>
      <c r="D1775" t="s">
        <v>1792</v>
      </c>
      <c r="E1775" t="s">
        <v>1793</v>
      </c>
      <c r="F1775" t="s">
        <v>1797</v>
      </c>
      <c r="G1775" t="str">
        <f>YEAR(tblSiparisler[[#This Row],[SiparisTarihi]])&amp;"-"&amp;TEXT(MONTH(tblSiparisler[[#This Row],[SiparisTarihi]]),"00")</f>
        <v>2024-10</v>
      </c>
      <c r="H1775">
        <f>YEAR(tblSiparisler[[#This Row],[SiparisTarihi]])</f>
        <v>2024</v>
      </c>
      <c r="I1775">
        <f>MONTH(tblSiparisler[[#This Row],[SiparisTarihi]])</f>
        <v>10</v>
      </c>
      <c r="J1775" s="18" t="str">
        <f>CHOOSE(tblSiparisler[[#This Row],[AyNo]],"Ocak","Şubat","Mart","Nisan","Mayıs","Haziran","Temmuz","Ağustos","Eylül","Ekim","Kasım","Aralık")</f>
        <v>Ekim</v>
      </c>
    </row>
    <row r="1776" spans="1:10">
      <c r="A1776">
        <v>1775</v>
      </c>
      <c r="B1776">
        <v>405</v>
      </c>
      <c r="C1776" s="4">
        <v>45821</v>
      </c>
      <c r="D1776" t="s">
        <v>1792</v>
      </c>
      <c r="E1776" t="s">
        <v>1793</v>
      </c>
      <c r="F1776" t="s">
        <v>1794</v>
      </c>
      <c r="G1776" t="str">
        <f>YEAR(tblSiparisler[[#This Row],[SiparisTarihi]])&amp;"-"&amp;TEXT(MONTH(tblSiparisler[[#This Row],[SiparisTarihi]]),"00")</f>
        <v>2025-06</v>
      </c>
      <c r="H1776">
        <f>YEAR(tblSiparisler[[#This Row],[SiparisTarihi]])</f>
        <v>2025</v>
      </c>
      <c r="I1776">
        <f>MONTH(tblSiparisler[[#This Row],[SiparisTarihi]])</f>
        <v>6</v>
      </c>
      <c r="J1776" s="18" t="str">
        <f>CHOOSE(tblSiparisler[[#This Row],[AyNo]],"Ocak","Şubat","Mart","Nisan","Mayıs","Haziran","Temmuz","Ağustos","Eylül","Ekim","Kasım","Aralık")</f>
        <v>Haziran</v>
      </c>
    </row>
    <row r="1777" spans="1:10">
      <c r="A1777">
        <v>1776</v>
      </c>
      <c r="B1777">
        <v>632</v>
      </c>
      <c r="C1777" s="4">
        <v>45296</v>
      </c>
      <c r="D1777" t="s">
        <v>1795</v>
      </c>
      <c r="E1777" t="s">
        <v>1793</v>
      </c>
      <c r="F1777" t="s">
        <v>1799</v>
      </c>
      <c r="G1777" t="str">
        <f>YEAR(tblSiparisler[[#This Row],[SiparisTarihi]])&amp;"-"&amp;TEXT(MONTH(tblSiparisler[[#This Row],[SiparisTarihi]]),"00")</f>
        <v>2024-01</v>
      </c>
      <c r="H1777">
        <f>YEAR(tblSiparisler[[#This Row],[SiparisTarihi]])</f>
        <v>2024</v>
      </c>
      <c r="I1777">
        <f>MONTH(tblSiparisler[[#This Row],[SiparisTarihi]])</f>
        <v>1</v>
      </c>
      <c r="J1777" s="18" t="str">
        <f>CHOOSE(tblSiparisler[[#This Row],[AyNo]],"Ocak","Şubat","Mart","Nisan","Mayıs","Haziran","Temmuz","Ağustos","Eylül","Ekim","Kasım","Aralık")</f>
        <v>Ocak</v>
      </c>
    </row>
    <row r="1778" spans="1:10">
      <c r="A1778">
        <v>1777</v>
      </c>
      <c r="B1778">
        <v>56</v>
      </c>
      <c r="C1778" s="4">
        <v>45401</v>
      </c>
      <c r="D1778" t="s">
        <v>1792</v>
      </c>
      <c r="E1778" t="s">
        <v>1793</v>
      </c>
      <c r="F1778" t="s">
        <v>1794</v>
      </c>
      <c r="G1778" t="str">
        <f>YEAR(tblSiparisler[[#This Row],[SiparisTarihi]])&amp;"-"&amp;TEXT(MONTH(tblSiparisler[[#This Row],[SiparisTarihi]]),"00")</f>
        <v>2024-04</v>
      </c>
      <c r="H1778">
        <f>YEAR(tblSiparisler[[#This Row],[SiparisTarihi]])</f>
        <v>2024</v>
      </c>
      <c r="I1778">
        <f>MONTH(tblSiparisler[[#This Row],[SiparisTarihi]])</f>
        <v>4</v>
      </c>
      <c r="J1778" s="18" t="str">
        <f>CHOOSE(tblSiparisler[[#This Row],[AyNo]],"Ocak","Şubat","Mart","Nisan","Mayıs","Haziran","Temmuz","Ağustos","Eylül","Ekim","Kasım","Aralık")</f>
        <v>Nisan</v>
      </c>
    </row>
    <row r="1779" spans="1:10">
      <c r="A1779">
        <v>1778</v>
      </c>
      <c r="B1779">
        <v>291</v>
      </c>
      <c r="C1779" s="4">
        <v>45457</v>
      </c>
      <c r="D1779" t="s">
        <v>1792</v>
      </c>
      <c r="E1779" t="s">
        <v>1802</v>
      </c>
      <c r="F1779" t="s">
        <v>1794</v>
      </c>
      <c r="G1779" t="str">
        <f>YEAR(tblSiparisler[[#This Row],[SiparisTarihi]])&amp;"-"&amp;TEXT(MONTH(tblSiparisler[[#This Row],[SiparisTarihi]]),"00")</f>
        <v>2024-06</v>
      </c>
      <c r="H1779">
        <f>YEAR(tblSiparisler[[#This Row],[SiparisTarihi]])</f>
        <v>2024</v>
      </c>
      <c r="I1779">
        <f>MONTH(tblSiparisler[[#This Row],[SiparisTarihi]])</f>
        <v>6</v>
      </c>
      <c r="J1779" s="18" t="str">
        <f>CHOOSE(tblSiparisler[[#This Row],[AyNo]],"Ocak","Şubat","Mart","Nisan","Mayıs","Haziran","Temmuz","Ağustos","Eylül","Ekim","Kasım","Aralık")</f>
        <v>Haziran</v>
      </c>
    </row>
    <row r="1780" spans="1:10">
      <c r="A1780">
        <v>1779</v>
      </c>
      <c r="B1780">
        <v>557</v>
      </c>
      <c r="C1780" s="4">
        <v>45891</v>
      </c>
      <c r="D1780" t="s">
        <v>1795</v>
      </c>
      <c r="E1780" t="s">
        <v>1793</v>
      </c>
      <c r="F1780" t="s">
        <v>1797</v>
      </c>
      <c r="G1780" t="str">
        <f>YEAR(tblSiparisler[[#This Row],[SiparisTarihi]])&amp;"-"&amp;TEXT(MONTH(tblSiparisler[[#This Row],[SiparisTarihi]]),"00")</f>
        <v>2025-08</v>
      </c>
      <c r="H1780">
        <f>YEAR(tblSiparisler[[#This Row],[SiparisTarihi]])</f>
        <v>2025</v>
      </c>
      <c r="I1780">
        <f>MONTH(tblSiparisler[[#This Row],[SiparisTarihi]])</f>
        <v>8</v>
      </c>
      <c r="J1780" s="18" t="str">
        <f>CHOOSE(tblSiparisler[[#This Row],[AyNo]],"Ocak","Şubat","Mart","Nisan","Mayıs","Haziran","Temmuz","Ağustos","Eylül","Ekim","Kasım","Aralık")</f>
        <v>Ağustos</v>
      </c>
    </row>
    <row r="1781" spans="1:10">
      <c r="A1781">
        <v>1780</v>
      </c>
      <c r="B1781">
        <v>378</v>
      </c>
      <c r="C1781" s="4">
        <v>45759</v>
      </c>
      <c r="D1781" t="s">
        <v>1792</v>
      </c>
      <c r="E1781" t="s">
        <v>1802</v>
      </c>
      <c r="F1781" t="s">
        <v>1797</v>
      </c>
      <c r="G1781" t="str">
        <f>YEAR(tblSiparisler[[#This Row],[SiparisTarihi]])&amp;"-"&amp;TEXT(MONTH(tblSiparisler[[#This Row],[SiparisTarihi]]),"00")</f>
        <v>2025-04</v>
      </c>
      <c r="H1781">
        <f>YEAR(tblSiparisler[[#This Row],[SiparisTarihi]])</f>
        <v>2025</v>
      </c>
      <c r="I1781">
        <f>MONTH(tblSiparisler[[#This Row],[SiparisTarihi]])</f>
        <v>4</v>
      </c>
      <c r="J1781" s="18" t="str">
        <f>CHOOSE(tblSiparisler[[#This Row],[AyNo]],"Ocak","Şubat","Mart","Nisan","Mayıs","Haziran","Temmuz","Ağustos","Eylül","Ekim","Kasım","Aralık")</f>
        <v>Nisan</v>
      </c>
    </row>
    <row r="1782" spans="1:10">
      <c r="A1782">
        <v>1781</v>
      </c>
      <c r="B1782">
        <v>152</v>
      </c>
      <c r="C1782" s="4">
        <v>45865</v>
      </c>
      <c r="D1782" t="s">
        <v>1801</v>
      </c>
      <c r="E1782" t="s">
        <v>1800</v>
      </c>
      <c r="F1782" t="s">
        <v>1797</v>
      </c>
      <c r="G1782" t="str">
        <f>YEAR(tblSiparisler[[#This Row],[SiparisTarihi]])&amp;"-"&amp;TEXT(MONTH(tblSiparisler[[#This Row],[SiparisTarihi]]),"00")</f>
        <v>2025-07</v>
      </c>
      <c r="H1782">
        <f>YEAR(tblSiparisler[[#This Row],[SiparisTarihi]])</f>
        <v>2025</v>
      </c>
      <c r="I1782">
        <f>MONTH(tblSiparisler[[#This Row],[SiparisTarihi]])</f>
        <v>7</v>
      </c>
      <c r="J1782" s="18" t="str">
        <f>CHOOSE(tblSiparisler[[#This Row],[AyNo]],"Ocak","Şubat","Mart","Nisan","Mayıs","Haziran","Temmuz","Ağustos","Eylül","Ekim","Kasım","Aralık")</f>
        <v>Temmuz</v>
      </c>
    </row>
    <row r="1783" spans="1:10">
      <c r="A1783">
        <v>1782</v>
      </c>
      <c r="B1783">
        <v>525</v>
      </c>
      <c r="C1783" s="4">
        <v>45689</v>
      </c>
      <c r="D1783" t="s">
        <v>1792</v>
      </c>
      <c r="E1783" t="s">
        <v>1793</v>
      </c>
      <c r="F1783" t="s">
        <v>1797</v>
      </c>
      <c r="G1783" t="str">
        <f>YEAR(tblSiparisler[[#This Row],[SiparisTarihi]])&amp;"-"&amp;TEXT(MONTH(tblSiparisler[[#This Row],[SiparisTarihi]]),"00")</f>
        <v>2025-02</v>
      </c>
      <c r="H1783">
        <f>YEAR(tblSiparisler[[#This Row],[SiparisTarihi]])</f>
        <v>2025</v>
      </c>
      <c r="I1783">
        <f>MONTH(tblSiparisler[[#This Row],[SiparisTarihi]])</f>
        <v>2</v>
      </c>
      <c r="J1783" s="18" t="str">
        <f>CHOOSE(tblSiparisler[[#This Row],[AyNo]],"Ocak","Şubat","Mart","Nisan","Mayıs","Haziran","Temmuz","Ağustos","Eylül","Ekim","Kasım","Aralık")</f>
        <v>Şubat</v>
      </c>
    </row>
    <row r="1784" spans="1:10">
      <c r="A1784">
        <v>1783</v>
      </c>
      <c r="B1784">
        <v>96</v>
      </c>
      <c r="C1784" s="4">
        <v>45785</v>
      </c>
      <c r="D1784" t="s">
        <v>1796</v>
      </c>
      <c r="E1784" t="s">
        <v>1793</v>
      </c>
      <c r="F1784" t="s">
        <v>1799</v>
      </c>
      <c r="G1784" t="str">
        <f>YEAR(tblSiparisler[[#This Row],[SiparisTarihi]])&amp;"-"&amp;TEXT(MONTH(tblSiparisler[[#This Row],[SiparisTarihi]]),"00")</f>
        <v>2025-05</v>
      </c>
      <c r="H1784">
        <f>YEAR(tblSiparisler[[#This Row],[SiparisTarihi]])</f>
        <v>2025</v>
      </c>
      <c r="I1784">
        <f>MONTH(tblSiparisler[[#This Row],[SiparisTarihi]])</f>
        <v>5</v>
      </c>
      <c r="J1784" s="18" t="str">
        <f>CHOOSE(tblSiparisler[[#This Row],[AyNo]],"Ocak","Şubat","Mart","Nisan","Mayıs","Haziran","Temmuz","Ağustos","Eylül","Ekim","Kasım","Aralık")</f>
        <v>Mayıs</v>
      </c>
    </row>
    <row r="1785" spans="1:10">
      <c r="A1785">
        <v>1784</v>
      </c>
      <c r="B1785">
        <v>175</v>
      </c>
      <c r="C1785" s="4">
        <v>45619</v>
      </c>
      <c r="D1785" t="s">
        <v>1792</v>
      </c>
      <c r="E1785" t="s">
        <v>1793</v>
      </c>
      <c r="F1785" t="s">
        <v>1799</v>
      </c>
      <c r="G1785" t="str">
        <f>YEAR(tblSiparisler[[#This Row],[SiparisTarihi]])&amp;"-"&amp;TEXT(MONTH(tblSiparisler[[#This Row],[SiparisTarihi]]),"00")</f>
        <v>2024-11</v>
      </c>
      <c r="H1785">
        <f>YEAR(tblSiparisler[[#This Row],[SiparisTarihi]])</f>
        <v>2024</v>
      </c>
      <c r="I1785">
        <f>MONTH(tblSiparisler[[#This Row],[SiparisTarihi]])</f>
        <v>11</v>
      </c>
      <c r="J1785" s="18" t="str">
        <f>CHOOSE(tblSiparisler[[#This Row],[AyNo]],"Ocak","Şubat","Mart","Nisan","Mayıs","Haziran","Temmuz","Ağustos","Eylül","Ekim","Kasım","Aralık")</f>
        <v>Kasım</v>
      </c>
    </row>
    <row r="1786" spans="1:10">
      <c r="A1786">
        <v>1785</v>
      </c>
      <c r="B1786">
        <v>446</v>
      </c>
      <c r="C1786" s="4">
        <v>45484</v>
      </c>
      <c r="D1786" t="s">
        <v>1796</v>
      </c>
      <c r="E1786" t="s">
        <v>1793</v>
      </c>
      <c r="F1786" t="s">
        <v>1797</v>
      </c>
      <c r="G1786" t="str">
        <f>YEAR(tblSiparisler[[#This Row],[SiparisTarihi]])&amp;"-"&amp;TEXT(MONTH(tblSiparisler[[#This Row],[SiparisTarihi]]),"00")</f>
        <v>2024-07</v>
      </c>
      <c r="H1786">
        <f>YEAR(tblSiparisler[[#This Row],[SiparisTarihi]])</f>
        <v>2024</v>
      </c>
      <c r="I1786">
        <f>MONTH(tblSiparisler[[#This Row],[SiparisTarihi]])</f>
        <v>7</v>
      </c>
      <c r="J1786" s="18" t="str">
        <f>CHOOSE(tblSiparisler[[#This Row],[AyNo]],"Ocak","Şubat","Mart","Nisan","Mayıs","Haziran","Temmuz","Ağustos","Eylül","Ekim","Kasım","Aralık")</f>
        <v>Temmuz</v>
      </c>
    </row>
    <row r="1787" spans="1:10">
      <c r="A1787">
        <v>1786</v>
      </c>
      <c r="B1787">
        <v>14</v>
      </c>
      <c r="C1787" s="4">
        <v>45595</v>
      </c>
      <c r="D1787" t="s">
        <v>1795</v>
      </c>
      <c r="E1787" t="s">
        <v>1793</v>
      </c>
      <c r="F1787" t="s">
        <v>1797</v>
      </c>
      <c r="G1787" t="str">
        <f>YEAR(tblSiparisler[[#This Row],[SiparisTarihi]])&amp;"-"&amp;TEXT(MONTH(tblSiparisler[[#This Row],[SiparisTarihi]]),"00")</f>
        <v>2024-10</v>
      </c>
      <c r="H1787">
        <f>YEAR(tblSiparisler[[#This Row],[SiparisTarihi]])</f>
        <v>2024</v>
      </c>
      <c r="I1787">
        <f>MONTH(tblSiparisler[[#This Row],[SiparisTarihi]])</f>
        <v>10</v>
      </c>
      <c r="J1787" s="18" t="str">
        <f>CHOOSE(tblSiparisler[[#This Row],[AyNo]],"Ocak","Şubat","Mart","Nisan","Mayıs","Haziran","Temmuz","Ağustos","Eylül","Ekim","Kasım","Aralık")</f>
        <v>Ekim</v>
      </c>
    </row>
    <row r="1788" spans="1:10">
      <c r="A1788">
        <v>1787</v>
      </c>
      <c r="B1788">
        <v>578</v>
      </c>
      <c r="C1788" s="4">
        <v>45696</v>
      </c>
      <c r="D1788" t="s">
        <v>1792</v>
      </c>
      <c r="E1788" t="s">
        <v>1793</v>
      </c>
      <c r="F1788" t="s">
        <v>1799</v>
      </c>
      <c r="G1788" t="str">
        <f>YEAR(tblSiparisler[[#This Row],[SiparisTarihi]])&amp;"-"&amp;TEXT(MONTH(tblSiparisler[[#This Row],[SiparisTarihi]]),"00")</f>
        <v>2025-02</v>
      </c>
      <c r="H1788">
        <f>YEAR(tblSiparisler[[#This Row],[SiparisTarihi]])</f>
        <v>2025</v>
      </c>
      <c r="I1788">
        <f>MONTH(tblSiparisler[[#This Row],[SiparisTarihi]])</f>
        <v>2</v>
      </c>
      <c r="J1788" s="18" t="str">
        <f>CHOOSE(tblSiparisler[[#This Row],[AyNo]],"Ocak","Şubat","Mart","Nisan","Mayıs","Haziran","Temmuz","Ağustos","Eylül","Ekim","Kasım","Aralık")</f>
        <v>Şubat</v>
      </c>
    </row>
    <row r="1789" spans="1:10">
      <c r="A1789">
        <v>1788</v>
      </c>
      <c r="B1789">
        <v>20</v>
      </c>
      <c r="C1789" s="4">
        <v>45469</v>
      </c>
      <c r="D1789" t="s">
        <v>1792</v>
      </c>
      <c r="E1789" t="s">
        <v>1793</v>
      </c>
      <c r="F1789" t="s">
        <v>1797</v>
      </c>
      <c r="G1789" t="str">
        <f>YEAR(tblSiparisler[[#This Row],[SiparisTarihi]])&amp;"-"&amp;TEXT(MONTH(tblSiparisler[[#This Row],[SiparisTarihi]]),"00")</f>
        <v>2024-06</v>
      </c>
      <c r="H1789">
        <f>YEAR(tblSiparisler[[#This Row],[SiparisTarihi]])</f>
        <v>2024</v>
      </c>
      <c r="I1789">
        <f>MONTH(tblSiparisler[[#This Row],[SiparisTarihi]])</f>
        <v>6</v>
      </c>
      <c r="J1789" s="18" t="str">
        <f>CHOOSE(tblSiparisler[[#This Row],[AyNo]],"Ocak","Şubat","Mart","Nisan","Mayıs","Haziran","Temmuz","Ağustos","Eylül","Ekim","Kasım","Aralık")</f>
        <v>Haziran</v>
      </c>
    </row>
    <row r="1790" spans="1:10">
      <c r="A1790">
        <v>1789</v>
      </c>
      <c r="B1790">
        <v>63</v>
      </c>
      <c r="C1790" s="4">
        <v>45626</v>
      </c>
      <c r="D1790" t="s">
        <v>1792</v>
      </c>
      <c r="E1790" t="s">
        <v>1793</v>
      </c>
      <c r="F1790" t="s">
        <v>1794</v>
      </c>
      <c r="G1790" t="str">
        <f>YEAR(tblSiparisler[[#This Row],[SiparisTarihi]])&amp;"-"&amp;TEXT(MONTH(tblSiparisler[[#This Row],[SiparisTarihi]]),"00")</f>
        <v>2024-11</v>
      </c>
      <c r="H1790">
        <f>YEAR(tblSiparisler[[#This Row],[SiparisTarihi]])</f>
        <v>2024</v>
      </c>
      <c r="I1790">
        <f>MONTH(tblSiparisler[[#This Row],[SiparisTarihi]])</f>
        <v>11</v>
      </c>
      <c r="J1790" s="18" t="str">
        <f>CHOOSE(tblSiparisler[[#This Row],[AyNo]],"Ocak","Şubat","Mart","Nisan","Mayıs","Haziran","Temmuz","Ağustos","Eylül","Ekim","Kasım","Aralık")</f>
        <v>Kasım</v>
      </c>
    </row>
    <row r="1791" spans="1:10">
      <c r="A1791">
        <v>1790</v>
      </c>
      <c r="B1791">
        <v>679</v>
      </c>
      <c r="C1791" s="4">
        <v>45293</v>
      </c>
      <c r="D1791" t="s">
        <v>1792</v>
      </c>
      <c r="E1791" t="s">
        <v>1793</v>
      </c>
      <c r="F1791" t="s">
        <v>1794</v>
      </c>
      <c r="G1791" t="str">
        <f>YEAR(tblSiparisler[[#This Row],[SiparisTarihi]])&amp;"-"&amp;TEXT(MONTH(tblSiparisler[[#This Row],[SiparisTarihi]]),"00")</f>
        <v>2024-01</v>
      </c>
      <c r="H1791">
        <f>YEAR(tblSiparisler[[#This Row],[SiparisTarihi]])</f>
        <v>2024</v>
      </c>
      <c r="I1791">
        <f>MONTH(tblSiparisler[[#This Row],[SiparisTarihi]])</f>
        <v>1</v>
      </c>
      <c r="J1791" s="18" t="str">
        <f>CHOOSE(tblSiparisler[[#This Row],[AyNo]],"Ocak","Şubat","Mart","Nisan","Mayıs","Haziran","Temmuz","Ağustos","Eylül","Ekim","Kasım","Aralık")</f>
        <v>Ocak</v>
      </c>
    </row>
    <row r="1792" spans="1:10">
      <c r="A1792">
        <v>1791</v>
      </c>
      <c r="B1792">
        <v>756</v>
      </c>
      <c r="C1792" s="4">
        <v>46017</v>
      </c>
      <c r="D1792" t="s">
        <v>1801</v>
      </c>
      <c r="E1792" t="s">
        <v>1800</v>
      </c>
      <c r="F1792" t="s">
        <v>1794</v>
      </c>
      <c r="G1792" t="str">
        <f>YEAR(tblSiparisler[[#This Row],[SiparisTarihi]])&amp;"-"&amp;TEXT(MONTH(tblSiparisler[[#This Row],[SiparisTarihi]]),"00")</f>
        <v>2025-12</v>
      </c>
      <c r="H1792">
        <f>YEAR(tblSiparisler[[#This Row],[SiparisTarihi]])</f>
        <v>2025</v>
      </c>
      <c r="I1792">
        <f>MONTH(tblSiparisler[[#This Row],[SiparisTarihi]])</f>
        <v>12</v>
      </c>
      <c r="J1792" s="18" t="str">
        <f>CHOOSE(tblSiparisler[[#This Row],[AyNo]],"Ocak","Şubat","Mart","Nisan","Mayıs","Haziran","Temmuz","Ağustos","Eylül","Ekim","Kasım","Aralık")</f>
        <v>Aralık</v>
      </c>
    </row>
    <row r="1793" spans="1:10">
      <c r="A1793">
        <v>1792</v>
      </c>
      <c r="B1793">
        <v>423</v>
      </c>
      <c r="C1793" s="4">
        <v>45797</v>
      </c>
      <c r="D1793" t="s">
        <v>1795</v>
      </c>
      <c r="E1793" t="s">
        <v>1798</v>
      </c>
      <c r="F1793" t="s">
        <v>1794</v>
      </c>
      <c r="G1793" t="str">
        <f>YEAR(tblSiparisler[[#This Row],[SiparisTarihi]])&amp;"-"&amp;TEXT(MONTH(tblSiparisler[[#This Row],[SiparisTarihi]]),"00")</f>
        <v>2025-05</v>
      </c>
      <c r="H1793">
        <f>YEAR(tblSiparisler[[#This Row],[SiparisTarihi]])</f>
        <v>2025</v>
      </c>
      <c r="I1793">
        <f>MONTH(tblSiparisler[[#This Row],[SiparisTarihi]])</f>
        <v>5</v>
      </c>
      <c r="J1793" s="18" t="str">
        <f>CHOOSE(tblSiparisler[[#This Row],[AyNo]],"Ocak","Şubat","Mart","Nisan","Mayıs","Haziran","Temmuz","Ağustos","Eylül","Ekim","Kasım","Aralık")</f>
        <v>Mayıs</v>
      </c>
    </row>
    <row r="1794" spans="1:10">
      <c r="A1794">
        <v>1793</v>
      </c>
      <c r="B1794">
        <v>790</v>
      </c>
      <c r="C1794" s="4">
        <v>45835</v>
      </c>
      <c r="D1794" t="s">
        <v>1792</v>
      </c>
      <c r="E1794" t="s">
        <v>1798</v>
      </c>
      <c r="F1794" t="s">
        <v>1797</v>
      </c>
      <c r="G1794" t="str">
        <f>YEAR(tblSiparisler[[#This Row],[SiparisTarihi]])&amp;"-"&amp;TEXT(MONTH(tblSiparisler[[#This Row],[SiparisTarihi]]),"00")</f>
        <v>2025-06</v>
      </c>
      <c r="H1794">
        <f>YEAR(tblSiparisler[[#This Row],[SiparisTarihi]])</f>
        <v>2025</v>
      </c>
      <c r="I1794">
        <f>MONTH(tblSiparisler[[#This Row],[SiparisTarihi]])</f>
        <v>6</v>
      </c>
      <c r="J1794" s="18" t="str">
        <f>CHOOSE(tblSiparisler[[#This Row],[AyNo]],"Ocak","Şubat","Mart","Nisan","Mayıs","Haziran","Temmuz","Ağustos","Eylül","Ekim","Kasım","Aralık")</f>
        <v>Haziran</v>
      </c>
    </row>
    <row r="1795" spans="1:10">
      <c r="A1795">
        <v>1794</v>
      </c>
      <c r="B1795">
        <v>94</v>
      </c>
      <c r="C1795" s="4">
        <v>45685</v>
      </c>
      <c r="D1795" t="s">
        <v>1792</v>
      </c>
      <c r="E1795" t="s">
        <v>1793</v>
      </c>
      <c r="F1795" t="s">
        <v>1799</v>
      </c>
      <c r="G1795" t="str">
        <f>YEAR(tblSiparisler[[#This Row],[SiparisTarihi]])&amp;"-"&amp;TEXT(MONTH(tblSiparisler[[#This Row],[SiparisTarihi]]),"00")</f>
        <v>2025-01</v>
      </c>
      <c r="H1795">
        <f>YEAR(tblSiparisler[[#This Row],[SiparisTarihi]])</f>
        <v>2025</v>
      </c>
      <c r="I1795">
        <f>MONTH(tblSiparisler[[#This Row],[SiparisTarihi]])</f>
        <v>1</v>
      </c>
      <c r="J1795" s="18" t="str">
        <f>CHOOSE(tblSiparisler[[#This Row],[AyNo]],"Ocak","Şubat","Mart","Nisan","Mayıs","Haziran","Temmuz","Ağustos","Eylül","Ekim","Kasım","Aralık")</f>
        <v>Ocak</v>
      </c>
    </row>
    <row r="1796" spans="1:10">
      <c r="A1796">
        <v>1795</v>
      </c>
      <c r="B1796">
        <v>551</v>
      </c>
      <c r="C1796" s="4">
        <v>45738</v>
      </c>
      <c r="D1796" t="s">
        <v>1795</v>
      </c>
      <c r="E1796" t="s">
        <v>1793</v>
      </c>
      <c r="F1796" t="s">
        <v>1797</v>
      </c>
      <c r="G1796" t="str">
        <f>YEAR(tblSiparisler[[#This Row],[SiparisTarihi]])&amp;"-"&amp;TEXT(MONTH(tblSiparisler[[#This Row],[SiparisTarihi]]),"00")</f>
        <v>2025-03</v>
      </c>
      <c r="H1796">
        <f>YEAR(tblSiparisler[[#This Row],[SiparisTarihi]])</f>
        <v>2025</v>
      </c>
      <c r="I1796">
        <f>MONTH(tblSiparisler[[#This Row],[SiparisTarihi]])</f>
        <v>3</v>
      </c>
      <c r="J1796" s="18" t="str">
        <f>CHOOSE(tblSiparisler[[#This Row],[AyNo]],"Ocak","Şubat","Mart","Nisan","Mayıs","Haziran","Temmuz","Ağustos","Eylül","Ekim","Kasım","Aralık")</f>
        <v>Mart</v>
      </c>
    </row>
    <row r="1797" spans="1:10">
      <c r="A1797">
        <v>1796</v>
      </c>
      <c r="B1797">
        <v>427</v>
      </c>
      <c r="C1797" s="4">
        <v>45942</v>
      </c>
      <c r="D1797" t="s">
        <v>1801</v>
      </c>
      <c r="E1797" t="s">
        <v>1793</v>
      </c>
      <c r="F1797" t="s">
        <v>1799</v>
      </c>
      <c r="G1797" t="str">
        <f>YEAR(tblSiparisler[[#This Row],[SiparisTarihi]])&amp;"-"&amp;TEXT(MONTH(tblSiparisler[[#This Row],[SiparisTarihi]]),"00")</f>
        <v>2025-10</v>
      </c>
      <c r="H1797">
        <f>YEAR(tblSiparisler[[#This Row],[SiparisTarihi]])</f>
        <v>2025</v>
      </c>
      <c r="I1797">
        <f>MONTH(tblSiparisler[[#This Row],[SiparisTarihi]])</f>
        <v>10</v>
      </c>
      <c r="J1797" s="18" t="str">
        <f>CHOOSE(tblSiparisler[[#This Row],[AyNo]],"Ocak","Şubat","Mart","Nisan","Mayıs","Haziran","Temmuz","Ağustos","Eylül","Ekim","Kasım","Aralık")</f>
        <v>Ekim</v>
      </c>
    </row>
    <row r="1798" spans="1:10">
      <c r="A1798">
        <v>1797</v>
      </c>
      <c r="B1798">
        <v>671</v>
      </c>
      <c r="C1798" s="4">
        <v>45873</v>
      </c>
      <c r="D1798" t="s">
        <v>1792</v>
      </c>
      <c r="E1798" t="s">
        <v>1800</v>
      </c>
      <c r="F1798" t="s">
        <v>1799</v>
      </c>
      <c r="G1798" t="str">
        <f>YEAR(tblSiparisler[[#This Row],[SiparisTarihi]])&amp;"-"&amp;TEXT(MONTH(tblSiparisler[[#This Row],[SiparisTarihi]]),"00")</f>
        <v>2025-08</v>
      </c>
      <c r="H1798">
        <f>YEAR(tblSiparisler[[#This Row],[SiparisTarihi]])</f>
        <v>2025</v>
      </c>
      <c r="I1798">
        <f>MONTH(tblSiparisler[[#This Row],[SiparisTarihi]])</f>
        <v>8</v>
      </c>
      <c r="J1798" s="18" t="str">
        <f>CHOOSE(tblSiparisler[[#This Row],[AyNo]],"Ocak","Şubat","Mart","Nisan","Mayıs","Haziran","Temmuz","Ağustos","Eylül","Ekim","Kasım","Aralık")</f>
        <v>Ağustos</v>
      </c>
    </row>
    <row r="1799" spans="1:10">
      <c r="A1799">
        <v>1798</v>
      </c>
      <c r="B1799">
        <v>546</v>
      </c>
      <c r="C1799" s="4">
        <v>45577</v>
      </c>
      <c r="D1799" t="s">
        <v>1795</v>
      </c>
      <c r="E1799" t="s">
        <v>1793</v>
      </c>
      <c r="F1799" t="s">
        <v>1799</v>
      </c>
      <c r="G1799" t="str">
        <f>YEAR(tblSiparisler[[#This Row],[SiparisTarihi]])&amp;"-"&amp;TEXT(MONTH(tblSiparisler[[#This Row],[SiparisTarihi]]),"00")</f>
        <v>2024-10</v>
      </c>
      <c r="H1799">
        <f>YEAR(tblSiparisler[[#This Row],[SiparisTarihi]])</f>
        <v>2024</v>
      </c>
      <c r="I1799">
        <f>MONTH(tblSiparisler[[#This Row],[SiparisTarihi]])</f>
        <v>10</v>
      </c>
      <c r="J1799" s="18" t="str">
        <f>CHOOSE(tblSiparisler[[#This Row],[AyNo]],"Ocak","Şubat","Mart","Nisan","Mayıs","Haziran","Temmuz","Ağustos","Eylül","Ekim","Kasım","Aralık")</f>
        <v>Ekim</v>
      </c>
    </row>
    <row r="1800" spans="1:10">
      <c r="A1800">
        <v>1799</v>
      </c>
      <c r="B1800">
        <v>774</v>
      </c>
      <c r="C1800" s="4">
        <v>45518</v>
      </c>
      <c r="D1800" t="s">
        <v>1792</v>
      </c>
      <c r="E1800" t="s">
        <v>1793</v>
      </c>
      <c r="F1800" t="s">
        <v>1794</v>
      </c>
      <c r="G1800" t="str">
        <f>YEAR(tblSiparisler[[#This Row],[SiparisTarihi]])&amp;"-"&amp;TEXT(MONTH(tblSiparisler[[#This Row],[SiparisTarihi]]),"00")</f>
        <v>2024-08</v>
      </c>
      <c r="H1800">
        <f>YEAR(tblSiparisler[[#This Row],[SiparisTarihi]])</f>
        <v>2024</v>
      </c>
      <c r="I1800">
        <f>MONTH(tblSiparisler[[#This Row],[SiparisTarihi]])</f>
        <v>8</v>
      </c>
      <c r="J1800" s="18" t="str">
        <f>CHOOSE(tblSiparisler[[#This Row],[AyNo]],"Ocak","Şubat","Mart","Nisan","Mayıs","Haziran","Temmuz","Ağustos","Eylül","Ekim","Kasım","Aralık")</f>
        <v>Ağustos</v>
      </c>
    </row>
    <row r="1801" spans="1:10">
      <c r="A1801">
        <v>1800</v>
      </c>
      <c r="B1801">
        <v>557</v>
      </c>
      <c r="C1801" s="4">
        <v>45947</v>
      </c>
      <c r="D1801" t="s">
        <v>1796</v>
      </c>
      <c r="E1801" t="s">
        <v>1793</v>
      </c>
      <c r="F1801" t="s">
        <v>1797</v>
      </c>
      <c r="G1801" t="str">
        <f>YEAR(tblSiparisler[[#This Row],[SiparisTarihi]])&amp;"-"&amp;TEXT(MONTH(tblSiparisler[[#This Row],[SiparisTarihi]]),"00")</f>
        <v>2025-10</v>
      </c>
      <c r="H1801">
        <f>YEAR(tblSiparisler[[#This Row],[SiparisTarihi]])</f>
        <v>2025</v>
      </c>
      <c r="I1801">
        <f>MONTH(tblSiparisler[[#This Row],[SiparisTarihi]])</f>
        <v>10</v>
      </c>
      <c r="J1801" s="18" t="str">
        <f>CHOOSE(tblSiparisler[[#This Row],[AyNo]],"Ocak","Şubat","Mart","Nisan","Mayıs","Haziran","Temmuz","Ağustos","Eylül","Ekim","Kasım","Aralık")</f>
        <v>Ekim</v>
      </c>
    </row>
    <row r="1802" spans="1:10">
      <c r="A1802">
        <v>1801</v>
      </c>
      <c r="B1802">
        <v>207</v>
      </c>
      <c r="C1802" s="4">
        <v>45691</v>
      </c>
      <c r="D1802" t="s">
        <v>1796</v>
      </c>
      <c r="E1802" t="s">
        <v>1793</v>
      </c>
      <c r="F1802" t="s">
        <v>1797</v>
      </c>
      <c r="G1802" t="str">
        <f>YEAR(tblSiparisler[[#This Row],[SiparisTarihi]])&amp;"-"&amp;TEXT(MONTH(tblSiparisler[[#This Row],[SiparisTarihi]]),"00")</f>
        <v>2025-02</v>
      </c>
      <c r="H1802">
        <f>YEAR(tblSiparisler[[#This Row],[SiparisTarihi]])</f>
        <v>2025</v>
      </c>
      <c r="I1802">
        <f>MONTH(tblSiparisler[[#This Row],[SiparisTarihi]])</f>
        <v>2</v>
      </c>
      <c r="J1802" s="18" t="str">
        <f>CHOOSE(tblSiparisler[[#This Row],[AyNo]],"Ocak","Şubat","Mart","Nisan","Mayıs","Haziran","Temmuz","Ağustos","Eylül","Ekim","Kasım","Aralık")</f>
        <v>Şubat</v>
      </c>
    </row>
    <row r="1803" spans="1:10">
      <c r="A1803">
        <v>1802</v>
      </c>
      <c r="B1803">
        <v>112</v>
      </c>
      <c r="C1803" s="4">
        <v>45623</v>
      </c>
      <c r="D1803" t="s">
        <v>1792</v>
      </c>
      <c r="E1803" t="s">
        <v>1793</v>
      </c>
      <c r="F1803" t="s">
        <v>1794</v>
      </c>
      <c r="G1803" t="str">
        <f>YEAR(tblSiparisler[[#This Row],[SiparisTarihi]])&amp;"-"&amp;TEXT(MONTH(tblSiparisler[[#This Row],[SiparisTarihi]]),"00")</f>
        <v>2024-11</v>
      </c>
      <c r="H1803">
        <f>YEAR(tblSiparisler[[#This Row],[SiparisTarihi]])</f>
        <v>2024</v>
      </c>
      <c r="I1803">
        <f>MONTH(tblSiparisler[[#This Row],[SiparisTarihi]])</f>
        <v>11</v>
      </c>
      <c r="J1803" s="18" t="str">
        <f>CHOOSE(tblSiparisler[[#This Row],[AyNo]],"Ocak","Şubat","Mart","Nisan","Mayıs","Haziran","Temmuz","Ağustos","Eylül","Ekim","Kasım","Aralık")</f>
        <v>Kasım</v>
      </c>
    </row>
    <row r="1804" spans="1:10">
      <c r="A1804">
        <v>1803</v>
      </c>
      <c r="B1804">
        <v>389</v>
      </c>
      <c r="C1804" s="4">
        <v>45524</v>
      </c>
      <c r="D1804" t="s">
        <v>1795</v>
      </c>
      <c r="E1804" t="s">
        <v>1802</v>
      </c>
      <c r="F1804" t="s">
        <v>1794</v>
      </c>
      <c r="G1804" t="str">
        <f>YEAR(tblSiparisler[[#This Row],[SiparisTarihi]])&amp;"-"&amp;TEXT(MONTH(tblSiparisler[[#This Row],[SiparisTarihi]]),"00")</f>
        <v>2024-08</v>
      </c>
      <c r="H1804">
        <f>YEAR(tblSiparisler[[#This Row],[SiparisTarihi]])</f>
        <v>2024</v>
      </c>
      <c r="I1804">
        <f>MONTH(tblSiparisler[[#This Row],[SiparisTarihi]])</f>
        <v>8</v>
      </c>
      <c r="J1804" s="18" t="str">
        <f>CHOOSE(tblSiparisler[[#This Row],[AyNo]],"Ocak","Şubat","Mart","Nisan","Mayıs","Haziran","Temmuz","Ağustos","Eylül","Ekim","Kasım","Aralık")</f>
        <v>Ağustos</v>
      </c>
    </row>
    <row r="1805" spans="1:10">
      <c r="A1805">
        <v>1804</v>
      </c>
      <c r="B1805">
        <v>608</v>
      </c>
      <c r="C1805" s="4">
        <v>45361</v>
      </c>
      <c r="D1805" t="s">
        <v>1792</v>
      </c>
      <c r="E1805" t="s">
        <v>1793</v>
      </c>
      <c r="F1805" t="s">
        <v>1797</v>
      </c>
      <c r="G1805" t="str">
        <f>YEAR(tblSiparisler[[#This Row],[SiparisTarihi]])&amp;"-"&amp;TEXT(MONTH(tblSiparisler[[#This Row],[SiparisTarihi]]),"00")</f>
        <v>2024-03</v>
      </c>
      <c r="H1805">
        <f>YEAR(tblSiparisler[[#This Row],[SiparisTarihi]])</f>
        <v>2024</v>
      </c>
      <c r="I1805">
        <f>MONTH(tblSiparisler[[#This Row],[SiparisTarihi]])</f>
        <v>3</v>
      </c>
      <c r="J1805" s="18" t="str">
        <f>CHOOSE(tblSiparisler[[#This Row],[AyNo]],"Ocak","Şubat","Mart","Nisan","Mayıs","Haziran","Temmuz","Ağustos","Eylül","Ekim","Kasım","Aralık")</f>
        <v>Mart</v>
      </c>
    </row>
    <row r="1806" spans="1:10">
      <c r="A1806">
        <v>1805</v>
      </c>
      <c r="B1806">
        <v>170</v>
      </c>
      <c r="C1806" s="4">
        <v>45832</v>
      </c>
      <c r="D1806" t="s">
        <v>1792</v>
      </c>
      <c r="E1806" t="s">
        <v>1802</v>
      </c>
      <c r="F1806" t="s">
        <v>1797</v>
      </c>
      <c r="G1806" t="str">
        <f>YEAR(tblSiparisler[[#This Row],[SiparisTarihi]])&amp;"-"&amp;TEXT(MONTH(tblSiparisler[[#This Row],[SiparisTarihi]]),"00")</f>
        <v>2025-06</v>
      </c>
      <c r="H1806">
        <f>YEAR(tblSiparisler[[#This Row],[SiparisTarihi]])</f>
        <v>2025</v>
      </c>
      <c r="I1806">
        <f>MONTH(tblSiparisler[[#This Row],[SiparisTarihi]])</f>
        <v>6</v>
      </c>
      <c r="J1806" s="18" t="str">
        <f>CHOOSE(tblSiparisler[[#This Row],[AyNo]],"Ocak","Şubat","Mart","Nisan","Mayıs","Haziran","Temmuz","Ağustos","Eylül","Ekim","Kasım","Aralık")</f>
        <v>Haziran</v>
      </c>
    </row>
    <row r="1807" spans="1:10">
      <c r="A1807">
        <v>1806</v>
      </c>
      <c r="B1807">
        <v>25</v>
      </c>
      <c r="C1807" s="4">
        <v>45306</v>
      </c>
      <c r="D1807" t="s">
        <v>1792</v>
      </c>
      <c r="E1807" t="s">
        <v>1793</v>
      </c>
      <c r="F1807" t="s">
        <v>1799</v>
      </c>
      <c r="G1807" t="str">
        <f>YEAR(tblSiparisler[[#This Row],[SiparisTarihi]])&amp;"-"&amp;TEXT(MONTH(tblSiparisler[[#This Row],[SiparisTarihi]]),"00")</f>
        <v>2024-01</v>
      </c>
      <c r="H1807">
        <f>YEAR(tblSiparisler[[#This Row],[SiparisTarihi]])</f>
        <v>2024</v>
      </c>
      <c r="I1807">
        <f>MONTH(tblSiparisler[[#This Row],[SiparisTarihi]])</f>
        <v>1</v>
      </c>
      <c r="J1807" s="18" t="str">
        <f>CHOOSE(tblSiparisler[[#This Row],[AyNo]],"Ocak","Şubat","Mart","Nisan","Mayıs","Haziran","Temmuz","Ağustos","Eylül","Ekim","Kasım","Aralık")</f>
        <v>Ocak</v>
      </c>
    </row>
    <row r="1808" spans="1:10">
      <c r="A1808">
        <v>1807</v>
      </c>
      <c r="B1808">
        <v>195</v>
      </c>
      <c r="C1808" s="4">
        <v>45944</v>
      </c>
      <c r="D1808" t="s">
        <v>1792</v>
      </c>
      <c r="E1808" t="s">
        <v>1793</v>
      </c>
      <c r="F1808" t="s">
        <v>1797</v>
      </c>
      <c r="G1808" t="str">
        <f>YEAR(tblSiparisler[[#This Row],[SiparisTarihi]])&amp;"-"&amp;TEXT(MONTH(tblSiparisler[[#This Row],[SiparisTarihi]]),"00")</f>
        <v>2025-10</v>
      </c>
      <c r="H1808">
        <f>YEAR(tblSiparisler[[#This Row],[SiparisTarihi]])</f>
        <v>2025</v>
      </c>
      <c r="I1808">
        <f>MONTH(tblSiparisler[[#This Row],[SiparisTarihi]])</f>
        <v>10</v>
      </c>
      <c r="J1808" s="18" t="str">
        <f>CHOOSE(tblSiparisler[[#This Row],[AyNo]],"Ocak","Şubat","Mart","Nisan","Mayıs","Haziran","Temmuz","Ağustos","Eylül","Ekim","Kasım","Aralık")</f>
        <v>Ekim</v>
      </c>
    </row>
    <row r="1809" spans="1:10">
      <c r="A1809">
        <v>1808</v>
      </c>
      <c r="B1809">
        <v>3</v>
      </c>
      <c r="C1809" s="4">
        <v>45428</v>
      </c>
      <c r="D1809" t="s">
        <v>1792</v>
      </c>
      <c r="E1809" t="s">
        <v>1793</v>
      </c>
      <c r="F1809" t="s">
        <v>1794</v>
      </c>
      <c r="G1809" t="str">
        <f>YEAR(tblSiparisler[[#This Row],[SiparisTarihi]])&amp;"-"&amp;TEXT(MONTH(tblSiparisler[[#This Row],[SiparisTarihi]]),"00")</f>
        <v>2024-05</v>
      </c>
      <c r="H1809">
        <f>YEAR(tblSiparisler[[#This Row],[SiparisTarihi]])</f>
        <v>2024</v>
      </c>
      <c r="I1809">
        <f>MONTH(tblSiparisler[[#This Row],[SiparisTarihi]])</f>
        <v>5</v>
      </c>
      <c r="J1809" s="18" t="str">
        <f>CHOOSE(tblSiparisler[[#This Row],[AyNo]],"Ocak","Şubat","Mart","Nisan","Mayıs","Haziran","Temmuz","Ağustos","Eylül","Ekim","Kasım","Aralık")</f>
        <v>Mayıs</v>
      </c>
    </row>
    <row r="1810" spans="1:10">
      <c r="A1810">
        <v>1809</v>
      </c>
      <c r="B1810">
        <v>339</v>
      </c>
      <c r="C1810" s="4">
        <v>45506</v>
      </c>
      <c r="D1810" t="s">
        <v>1795</v>
      </c>
      <c r="E1810" t="s">
        <v>1793</v>
      </c>
      <c r="F1810" t="s">
        <v>1797</v>
      </c>
      <c r="G1810" t="str">
        <f>YEAR(tblSiparisler[[#This Row],[SiparisTarihi]])&amp;"-"&amp;TEXT(MONTH(tblSiparisler[[#This Row],[SiparisTarihi]]),"00")</f>
        <v>2024-08</v>
      </c>
      <c r="H1810">
        <f>YEAR(tblSiparisler[[#This Row],[SiparisTarihi]])</f>
        <v>2024</v>
      </c>
      <c r="I1810">
        <f>MONTH(tblSiparisler[[#This Row],[SiparisTarihi]])</f>
        <v>8</v>
      </c>
      <c r="J1810" s="18" t="str">
        <f>CHOOSE(tblSiparisler[[#This Row],[AyNo]],"Ocak","Şubat","Mart","Nisan","Mayıs","Haziran","Temmuz","Ağustos","Eylül","Ekim","Kasım","Aralık")</f>
        <v>Ağustos</v>
      </c>
    </row>
    <row r="1811" spans="1:10">
      <c r="A1811">
        <v>1810</v>
      </c>
      <c r="B1811">
        <v>89</v>
      </c>
      <c r="C1811" s="4">
        <v>45602</v>
      </c>
      <c r="D1811" t="s">
        <v>1795</v>
      </c>
      <c r="E1811" t="s">
        <v>1793</v>
      </c>
      <c r="F1811" t="s">
        <v>1794</v>
      </c>
      <c r="G1811" t="str">
        <f>YEAR(tblSiparisler[[#This Row],[SiparisTarihi]])&amp;"-"&amp;TEXT(MONTH(tblSiparisler[[#This Row],[SiparisTarihi]]),"00")</f>
        <v>2024-11</v>
      </c>
      <c r="H1811">
        <f>YEAR(tblSiparisler[[#This Row],[SiparisTarihi]])</f>
        <v>2024</v>
      </c>
      <c r="I1811">
        <f>MONTH(tblSiparisler[[#This Row],[SiparisTarihi]])</f>
        <v>11</v>
      </c>
      <c r="J1811" s="18" t="str">
        <f>CHOOSE(tblSiparisler[[#This Row],[AyNo]],"Ocak","Şubat","Mart","Nisan","Mayıs","Haziran","Temmuz","Ağustos","Eylül","Ekim","Kasım","Aralık")</f>
        <v>Kasım</v>
      </c>
    </row>
    <row r="1812" spans="1:10">
      <c r="A1812">
        <v>1811</v>
      </c>
      <c r="B1812">
        <v>329</v>
      </c>
      <c r="C1812" s="4">
        <v>45754</v>
      </c>
      <c r="D1812" t="s">
        <v>1792</v>
      </c>
      <c r="E1812" t="s">
        <v>1793</v>
      </c>
      <c r="F1812" t="s">
        <v>1797</v>
      </c>
      <c r="G1812" t="str">
        <f>YEAR(tblSiparisler[[#This Row],[SiparisTarihi]])&amp;"-"&amp;TEXT(MONTH(tblSiparisler[[#This Row],[SiparisTarihi]]),"00")</f>
        <v>2025-04</v>
      </c>
      <c r="H1812">
        <f>YEAR(tblSiparisler[[#This Row],[SiparisTarihi]])</f>
        <v>2025</v>
      </c>
      <c r="I1812">
        <f>MONTH(tblSiparisler[[#This Row],[SiparisTarihi]])</f>
        <v>4</v>
      </c>
      <c r="J1812" s="18" t="str">
        <f>CHOOSE(tblSiparisler[[#This Row],[AyNo]],"Ocak","Şubat","Mart","Nisan","Mayıs","Haziran","Temmuz","Ağustos","Eylül","Ekim","Kasım","Aralık")</f>
        <v>Nisan</v>
      </c>
    </row>
    <row r="1813" spans="1:10">
      <c r="A1813">
        <v>1812</v>
      </c>
      <c r="B1813">
        <v>153</v>
      </c>
      <c r="C1813" s="4">
        <v>45759</v>
      </c>
      <c r="D1813" t="s">
        <v>1792</v>
      </c>
      <c r="E1813" t="s">
        <v>1793</v>
      </c>
      <c r="F1813" t="s">
        <v>1797</v>
      </c>
      <c r="G1813" t="str">
        <f>YEAR(tblSiparisler[[#This Row],[SiparisTarihi]])&amp;"-"&amp;TEXT(MONTH(tblSiparisler[[#This Row],[SiparisTarihi]]),"00")</f>
        <v>2025-04</v>
      </c>
      <c r="H1813">
        <f>YEAR(tblSiparisler[[#This Row],[SiparisTarihi]])</f>
        <v>2025</v>
      </c>
      <c r="I1813">
        <f>MONTH(tblSiparisler[[#This Row],[SiparisTarihi]])</f>
        <v>4</v>
      </c>
      <c r="J1813" s="18" t="str">
        <f>CHOOSE(tblSiparisler[[#This Row],[AyNo]],"Ocak","Şubat","Mart","Nisan","Mayıs","Haziran","Temmuz","Ağustos","Eylül","Ekim","Kasım","Aralık")</f>
        <v>Nisan</v>
      </c>
    </row>
    <row r="1814" spans="1:10">
      <c r="A1814">
        <v>1813</v>
      </c>
      <c r="B1814">
        <v>482</v>
      </c>
      <c r="C1814" s="4">
        <v>45717</v>
      </c>
      <c r="D1814" t="s">
        <v>1795</v>
      </c>
      <c r="E1814" t="s">
        <v>1793</v>
      </c>
      <c r="F1814" t="s">
        <v>1797</v>
      </c>
      <c r="G1814" t="str">
        <f>YEAR(tblSiparisler[[#This Row],[SiparisTarihi]])&amp;"-"&amp;TEXT(MONTH(tblSiparisler[[#This Row],[SiparisTarihi]]),"00")</f>
        <v>2025-03</v>
      </c>
      <c r="H1814">
        <f>YEAR(tblSiparisler[[#This Row],[SiparisTarihi]])</f>
        <v>2025</v>
      </c>
      <c r="I1814">
        <f>MONTH(tblSiparisler[[#This Row],[SiparisTarihi]])</f>
        <v>3</v>
      </c>
      <c r="J1814" s="18" t="str">
        <f>CHOOSE(tblSiparisler[[#This Row],[AyNo]],"Ocak","Şubat","Mart","Nisan","Mayıs","Haziran","Temmuz","Ağustos","Eylül","Ekim","Kasım","Aralık")</f>
        <v>Mart</v>
      </c>
    </row>
    <row r="1815" spans="1:10">
      <c r="A1815">
        <v>1814</v>
      </c>
      <c r="B1815">
        <v>17</v>
      </c>
      <c r="C1815" s="4">
        <v>45393</v>
      </c>
      <c r="D1815" t="s">
        <v>1792</v>
      </c>
      <c r="E1815" t="s">
        <v>1793</v>
      </c>
      <c r="F1815" t="s">
        <v>1794</v>
      </c>
      <c r="G1815" t="str">
        <f>YEAR(tblSiparisler[[#This Row],[SiparisTarihi]])&amp;"-"&amp;TEXT(MONTH(tblSiparisler[[#This Row],[SiparisTarihi]]),"00")</f>
        <v>2024-04</v>
      </c>
      <c r="H1815">
        <f>YEAR(tblSiparisler[[#This Row],[SiparisTarihi]])</f>
        <v>2024</v>
      </c>
      <c r="I1815">
        <f>MONTH(tblSiparisler[[#This Row],[SiparisTarihi]])</f>
        <v>4</v>
      </c>
      <c r="J1815" s="18" t="str">
        <f>CHOOSE(tblSiparisler[[#This Row],[AyNo]],"Ocak","Şubat","Mart","Nisan","Mayıs","Haziran","Temmuz","Ağustos","Eylül","Ekim","Kasım","Aralık")</f>
        <v>Nisan</v>
      </c>
    </row>
    <row r="1816" spans="1:10">
      <c r="A1816">
        <v>1815</v>
      </c>
      <c r="B1816">
        <v>23</v>
      </c>
      <c r="C1816" s="4">
        <v>45629</v>
      </c>
      <c r="D1816" t="s">
        <v>1795</v>
      </c>
      <c r="E1816" t="s">
        <v>1793</v>
      </c>
      <c r="F1816" t="s">
        <v>1797</v>
      </c>
      <c r="G1816" t="str">
        <f>YEAR(tblSiparisler[[#This Row],[SiparisTarihi]])&amp;"-"&amp;TEXT(MONTH(tblSiparisler[[#This Row],[SiparisTarihi]]),"00")</f>
        <v>2024-12</v>
      </c>
      <c r="H1816">
        <f>YEAR(tblSiparisler[[#This Row],[SiparisTarihi]])</f>
        <v>2024</v>
      </c>
      <c r="I1816">
        <f>MONTH(tblSiparisler[[#This Row],[SiparisTarihi]])</f>
        <v>12</v>
      </c>
      <c r="J1816" s="18" t="str">
        <f>CHOOSE(tblSiparisler[[#This Row],[AyNo]],"Ocak","Şubat","Mart","Nisan","Mayıs","Haziran","Temmuz","Ağustos","Eylül","Ekim","Kasım","Aralık")</f>
        <v>Aralık</v>
      </c>
    </row>
    <row r="1817" spans="1:10">
      <c r="A1817">
        <v>1816</v>
      </c>
      <c r="B1817">
        <v>99</v>
      </c>
      <c r="C1817" s="4">
        <v>45390</v>
      </c>
      <c r="D1817" t="s">
        <v>1792</v>
      </c>
      <c r="E1817" t="s">
        <v>1793</v>
      </c>
      <c r="F1817" t="s">
        <v>1794</v>
      </c>
      <c r="G1817" t="str">
        <f>YEAR(tblSiparisler[[#This Row],[SiparisTarihi]])&amp;"-"&amp;TEXT(MONTH(tblSiparisler[[#This Row],[SiparisTarihi]]),"00")</f>
        <v>2024-04</v>
      </c>
      <c r="H1817">
        <f>YEAR(tblSiparisler[[#This Row],[SiparisTarihi]])</f>
        <v>2024</v>
      </c>
      <c r="I1817">
        <f>MONTH(tblSiparisler[[#This Row],[SiparisTarihi]])</f>
        <v>4</v>
      </c>
      <c r="J1817" s="18" t="str">
        <f>CHOOSE(tblSiparisler[[#This Row],[AyNo]],"Ocak","Şubat","Mart","Nisan","Mayıs","Haziran","Temmuz","Ağustos","Eylül","Ekim","Kasım","Aralık")</f>
        <v>Nisan</v>
      </c>
    </row>
    <row r="1818" spans="1:10">
      <c r="A1818">
        <v>1817</v>
      </c>
      <c r="B1818">
        <v>664</v>
      </c>
      <c r="C1818" s="4">
        <v>46017</v>
      </c>
      <c r="D1818" t="s">
        <v>1792</v>
      </c>
      <c r="E1818" t="s">
        <v>1793</v>
      </c>
      <c r="F1818" t="s">
        <v>1797</v>
      </c>
      <c r="G1818" t="str">
        <f>YEAR(tblSiparisler[[#This Row],[SiparisTarihi]])&amp;"-"&amp;TEXT(MONTH(tblSiparisler[[#This Row],[SiparisTarihi]]),"00")</f>
        <v>2025-12</v>
      </c>
      <c r="H1818">
        <f>YEAR(tblSiparisler[[#This Row],[SiparisTarihi]])</f>
        <v>2025</v>
      </c>
      <c r="I1818">
        <f>MONTH(tblSiparisler[[#This Row],[SiparisTarihi]])</f>
        <v>12</v>
      </c>
      <c r="J1818" s="18" t="str">
        <f>CHOOSE(tblSiparisler[[#This Row],[AyNo]],"Ocak","Şubat","Mart","Nisan","Mayıs","Haziran","Temmuz","Ağustos","Eylül","Ekim","Kasım","Aralık")</f>
        <v>Aralık</v>
      </c>
    </row>
    <row r="1819" spans="1:10">
      <c r="A1819">
        <v>1818</v>
      </c>
      <c r="B1819">
        <v>400</v>
      </c>
      <c r="C1819" s="4">
        <v>45853</v>
      </c>
      <c r="D1819" t="s">
        <v>1792</v>
      </c>
      <c r="E1819" t="s">
        <v>1793</v>
      </c>
      <c r="F1819" t="s">
        <v>1797</v>
      </c>
      <c r="G1819" t="str">
        <f>YEAR(tblSiparisler[[#This Row],[SiparisTarihi]])&amp;"-"&amp;TEXT(MONTH(tblSiparisler[[#This Row],[SiparisTarihi]]),"00")</f>
        <v>2025-07</v>
      </c>
      <c r="H1819">
        <f>YEAR(tblSiparisler[[#This Row],[SiparisTarihi]])</f>
        <v>2025</v>
      </c>
      <c r="I1819">
        <f>MONTH(tblSiparisler[[#This Row],[SiparisTarihi]])</f>
        <v>7</v>
      </c>
      <c r="J1819" s="18" t="str">
        <f>CHOOSE(tblSiparisler[[#This Row],[AyNo]],"Ocak","Şubat","Mart","Nisan","Mayıs","Haziran","Temmuz","Ağustos","Eylül","Ekim","Kasım","Aralık")</f>
        <v>Temmuz</v>
      </c>
    </row>
    <row r="1820" spans="1:10">
      <c r="A1820">
        <v>1819</v>
      </c>
      <c r="B1820">
        <v>675</v>
      </c>
      <c r="C1820" s="4">
        <v>45605</v>
      </c>
      <c r="D1820" t="s">
        <v>1792</v>
      </c>
      <c r="E1820" t="s">
        <v>1793</v>
      </c>
      <c r="F1820" t="s">
        <v>1799</v>
      </c>
      <c r="G1820" t="str">
        <f>YEAR(tblSiparisler[[#This Row],[SiparisTarihi]])&amp;"-"&amp;TEXT(MONTH(tblSiparisler[[#This Row],[SiparisTarihi]]),"00")</f>
        <v>2024-11</v>
      </c>
      <c r="H1820">
        <f>YEAR(tblSiparisler[[#This Row],[SiparisTarihi]])</f>
        <v>2024</v>
      </c>
      <c r="I1820">
        <f>MONTH(tblSiparisler[[#This Row],[SiparisTarihi]])</f>
        <v>11</v>
      </c>
      <c r="J1820" s="18" t="str">
        <f>CHOOSE(tblSiparisler[[#This Row],[AyNo]],"Ocak","Şubat","Mart","Nisan","Mayıs","Haziran","Temmuz","Ağustos","Eylül","Ekim","Kasım","Aralık")</f>
        <v>Kasım</v>
      </c>
    </row>
    <row r="1821" spans="1:10">
      <c r="A1821">
        <v>1820</v>
      </c>
      <c r="B1821">
        <v>252</v>
      </c>
      <c r="C1821" s="4">
        <v>45810</v>
      </c>
      <c r="D1821" t="s">
        <v>1795</v>
      </c>
      <c r="E1821" t="s">
        <v>1800</v>
      </c>
      <c r="F1821" t="s">
        <v>1794</v>
      </c>
      <c r="G1821" t="str">
        <f>YEAR(tblSiparisler[[#This Row],[SiparisTarihi]])&amp;"-"&amp;TEXT(MONTH(tblSiparisler[[#This Row],[SiparisTarihi]]),"00")</f>
        <v>2025-06</v>
      </c>
      <c r="H1821">
        <f>YEAR(tblSiparisler[[#This Row],[SiparisTarihi]])</f>
        <v>2025</v>
      </c>
      <c r="I1821">
        <f>MONTH(tblSiparisler[[#This Row],[SiparisTarihi]])</f>
        <v>6</v>
      </c>
      <c r="J1821" s="18" t="str">
        <f>CHOOSE(tblSiparisler[[#This Row],[AyNo]],"Ocak","Şubat","Mart","Nisan","Mayıs","Haziran","Temmuz","Ağustos","Eylül","Ekim","Kasım","Aralık")</f>
        <v>Haziran</v>
      </c>
    </row>
    <row r="1822" spans="1:10">
      <c r="A1822">
        <v>1821</v>
      </c>
      <c r="B1822">
        <v>181</v>
      </c>
      <c r="C1822" s="4">
        <v>45552</v>
      </c>
      <c r="D1822" t="s">
        <v>1796</v>
      </c>
      <c r="E1822" t="s">
        <v>1793</v>
      </c>
      <c r="F1822" t="s">
        <v>1799</v>
      </c>
      <c r="G1822" t="str">
        <f>YEAR(tblSiparisler[[#This Row],[SiparisTarihi]])&amp;"-"&amp;TEXT(MONTH(tblSiparisler[[#This Row],[SiparisTarihi]]),"00")</f>
        <v>2024-09</v>
      </c>
      <c r="H1822">
        <f>YEAR(tblSiparisler[[#This Row],[SiparisTarihi]])</f>
        <v>2024</v>
      </c>
      <c r="I1822">
        <f>MONTH(tblSiparisler[[#This Row],[SiparisTarihi]])</f>
        <v>9</v>
      </c>
      <c r="J1822" s="18" t="str">
        <f>CHOOSE(tblSiparisler[[#This Row],[AyNo]],"Ocak","Şubat","Mart","Nisan","Mayıs","Haziran","Temmuz","Ağustos","Eylül","Ekim","Kasım","Aralık")</f>
        <v>Eylül</v>
      </c>
    </row>
    <row r="1823" spans="1:10">
      <c r="A1823">
        <v>1822</v>
      </c>
      <c r="B1823">
        <v>793</v>
      </c>
      <c r="C1823" s="4">
        <v>45517</v>
      </c>
      <c r="D1823" t="s">
        <v>1792</v>
      </c>
      <c r="E1823" t="s">
        <v>1793</v>
      </c>
      <c r="F1823" t="s">
        <v>1799</v>
      </c>
      <c r="G1823" t="str">
        <f>YEAR(tblSiparisler[[#This Row],[SiparisTarihi]])&amp;"-"&amp;TEXT(MONTH(tblSiparisler[[#This Row],[SiparisTarihi]]),"00")</f>
        <v>2024-08</v>
      </c>
      <c r="H1823">
        <f>YEAR(tblSiparisler[[#This Row],[SiparisTarihi]])</f>
        <v>2024</v>
      </c>
      <c r="I1823">
        <f>MONTH(tblSiparisler[[#This Row],[SiparisTarihi]])</f>
        <v>8</v>
      </c>
      <c r="J1823" s="18" t="str">
        <f>CHOOSE(tblSiparisler[[#This Row],[AyNo]],"Ocak","Şubat","Mart","Nisan","Mayıs","Haziran","Temmuz","Ağustos","Eylül","Ekim","Kasım","Aralık")</f>
        <v>Ağustos</v>
      </c>
    </row>
    <row r="1824" spans="1:10">
      <c r="A1824">
        <v>1823</v>
      </c>
      <c r="B1824">
        <v>67</v>
      </c>
      <c r="C1824" s="4">
        <v>45988</v>
      </c>
      <c r="D1824" t="s">
        <v>1792</v>
      </c>
      <c r="E1824" t="s">
        <v>1793</v>
      </c>
      <c r="F1824" t="s">
        <v>1794</v>
      </c>
      <c r="G1824" t="str">
        <f>YEAR(tblSiparisler[[#This Row],[SiparisTarihi]])&amp;"-"&amp;TEXT(MONTH(tblSiparisler[[#This Row],[SiparisTarihi]]),"00")</f>
        <v>2025-11</v>
      </c>
      <c r="H1824">
        <f>YEAR(tblSiparisler[[#This Row],[SiparisTarihi]])</f>
        <v>2025</v>
      </c>
      <c r="I1824">
        <f>MONTH(tblSiparisler[[#This Row],[SiparisTarihi]])</f>
        <v>11</v>
      </c>
      <c r="J1824" s="18" t="str">
        <f>CHOOSE(tblSiparisler[[#This Row],[AyNo]],"Ocak","Şubat","Mart","Nisan","Mayıs","Haziran","Temmuz","Ağustos","Eylül","Ekim","Kasım","Aralık")</f>
        <v>Kasım</v>
      </c>
    </row>
    <row r="1825" spans="1:10">
      <c r="A1825">
        <v>1824</v>
      </c>
      <c r="B1825">
        <v>688</v>
      </c>
      <c r="C1825" s="4">
        <v>45398</v>
      </c>
      <c r="D1825" t="s">
        <v>1792</v>
      </c>
      <c r="E1825" t="s">
        <v>1793</v>
      </c>
      <c r="F1825" t="s">
        <v>1794</v>
      </c>
      <c r="G1825" t="str">
        <f>YEAR(tblSiparisler[[#This Row],[SiparisTarihi]])&amp;"-"&amp;TEXT(MONTH(tblSiparisler[[#This Row],[SiparisTarihi]]),"00")</f>
        <v>2024-04</v>
      </c>
      <c r="H1825">
        <f>YEAR(tblSiparisler[[#This Row],[SiparisTarihi]])</f>
        <v>2024</v>
      </c>
      <c r="I1825">
        <f>MONTH(tblSiparisler[[#This Row],[SiparisTarihi]])</f>
        <v>4</v>
      </c>
      <c r="J1825" s="18" t="str">
        <f>CHOOSE(tblSiparisler[[#This Row],[AyNo]],"Ocak","Şubat","Mart","Nisan","Mayıs","Haziran","Temmuz","Ağustos","Eylül","Ekim","Kasım","Aralık")</f>
        <v>Nisan</v>
      </c>
    </row>
    <row r="1826" spans="1:10">
      <c r="A1826">
        <v>1825</v>
      </c>
      <c r="B1826">
        <v>341</v>
      </c>
      <c r="C1826" s="4">
        <v>45364</v>
      </c>
      <c r="D1826" t="s">
        <v>1792</v>
      </c>
      <c r="E1826" t="s">
        <v>1793</v>
      </c>
      <c r="F1826" t="s">
        <v>1794</v>
      </c>
      <c r="G1826" t="str">
        <f>YEAR(tblSiparisler[[#This Row],[SiparisTarihi]])&amp;"-"&amp;TEXT(MONTH(tblSiparisler[[#This Row],[SiparisTarihi]]),"00")</f>
        <v>2024-03</v>
      </c>
      <c r="H1826">
        <f>YEAR(tblSiparisler[[#This Row],[SiparisTarihi]])</f>
        <v>2024</v>
      </c>
      <c r="I1826">
        <f>MONTH(tblSiparisler[[#This Row],[SiparisTarihi]])</f>
        <v>3</v>
      </c>
      <c r="J1826" s="18" t="str">
        <f>CHOOSE(tblSiparisler[[#This Row],[AyNo]],"Ocak","Şubat","Mart","Nisan","Mayıs","Haziran","Temmuz","Ağustos","Eylül","Ekim","Kasım","Aralık")</f>
        <v>Mart</v>
      </c>
    </row>
    <row r="1827" spans="1:10">
      <c r="A1827">
        <v>1826</v>
      </c>
      <c r="B1827">
        <v>595</v>
      </c>
      <c r="C1827" s="4">
        <v>45877</v>
      </c>
      <c r="D1827" t="s">
        <v>1795</v>
      </c>
      <c r="E1827" t="s">
        <v>1793</v>
      </c>
      <c r="F1827" t="s">
        <v>1794</v>
      </c>
      <c r="G1827" t="str">
        <f>YEAR(tblSiparisler[[#This Row],[SiparisTarihi]])&amp;"-"&amp;TEXT(MONTH(tblSiparisler[[#This Row],[SiparisTarihi]]),"00")</f>
        <v>2025-08</v>
      </c>
      <c r="H1827">
        <f>YEAR(tblSiparisler[[#This Row],[SiparisTarihi]])</f>
        <v>2025</v>
      </c>
      <c r="I1827">
        <f>MONTH(tblSiparisler[[#This Row],[SiparisTarihi]])</f>
        <v>8</v>
      </c>
      <c r="J1827" s="18" t="str">
        <f>CHOOSE(tblSiparisler[[#This Row],[AyNo]],"Ocak","Şubat","Mart","Nisan","Mayıs","Haziran","Temmuz","Ağustos","Eylül","Ekim","Kasım","Aralık")</f>
        <v>Ağustos</v>
      </c>
    </row>
    <row r="1828" spans="1:10">
      <c r="A1828">
        <v>1827</v>
      </c>
      <c r="B1828">
        <v>595</v>
      </c>
      <c r="C1828" s="4">
        <v>45823</v>
      </c>
      <c r="D1828" t="s">
        <v>1795</v>
      </c>
      <c r="E1828" t="s">
        <v>1798</v>
      </c>
      <c r="F1828" t="s">
        <v>1797</v>
      </c>
      <c r="G1828" t="str">
        <f>YEAR(tblSiparisler[[#This Row],[SiparisTarihi]])&amp;"-"&amp;TEXT(MONTH(tblSiparisler[[#This Row],[SiparisTarihi]]),"00")</f>
        <v>2025-06</v>
      </c>
      <c r="H1828">
        <f>YEAR(tblSiparisler[[#This Row],[SiparisTarihi]])</f>
        <v>2025</v>
      </c>
      <c r="I1828">
        <f>MONTH(tblSiparisler[[#This Row],[SiparisTarihi]])</f>
        <v>6</v>
      </c>
      <c r="J1828" s="18" t="str">
        <f>CHOOSE(tblSiparisler[[#This Row],[AyNo]],"Ocak","Şubat","Mart","Nisan","Mayıs","Haziran","Temmuz","Ağustos","Eylül","Ekim","Kasım","Aralık")</f>
        <v>Haziran</v>
      </c>
    </row>
    <row r="1829" spans="1:10">
      <c r="A1829">
        <v>1828</v>
      </c>
      <c r="B1829">
        <v>309</v>
      </c>
      <c r="C1829" s="4">
        <v>45959</v>
      </c>
      <c r="D1829" t="s">
        <v>1792</v>
      </c>
      <c r="E1829" t="s">
        <v>1793</v>
      </c>
      <c r="F1829" t="s">
        <v>1797</v>
      </c>
      <c r="G1829" t="str">
        <f>YEAR(tblSiparisler[[#This Row],[SiparisTarihi]])&amp;"-"&amp;TEXT(MONTH(tblSiparisler[[#This Row],[SiparisTarihi]]),"00")</f>
        <v>2025-10</v>
      </c>
      <c r="H1829">
        <f>YEAR(tblSiparisler[[#This Row],[SiparisTarihi]])</f>
        <v>2025</v>
      </c>
      <c r="I1829">
        <f>MONTH(tblSiparisler[[#This Row],[SiparisTarihi]])</f>
        <v>10</v>
      </c>
      <c r="J1829" s="18" t="str">
        <f>CHOOSE(tblSiparisler[[#This Row],[AyNo]],"Ocak","Şubat","Mart","Nisan","Mayıs","Haziran","Temmuz","Ağustos","Eylül","Ekim","Kasım","Aralık")</f>
        <v>Ekim</v>
      </c>
    </row>
    <row r="1830" spans="1:10">
      <c r="A1830">
        <v>1829</v>
      </c>
      <c r="B1830">
        <v>723</v>
      </c>
      <c r="C1830" s="4">
        <v>45874</v>
      </c>
      <c r="D1830" t="s">
        <v>1792</v>
      </c>
      <c r="E1830" t="s">
        <v>1793</v>
      </c>
      <c r="F1830" t="s">
        <v>1797</v>
      </c>
      <c r="G1830" t="str">
        <f>YEAR(tblSiparisler[[#This Row],[SiparisTarihi]])&amp;"-"&amp;TEXT(MONTH(tblSiparisler[[#This Row],[SiparisTarihi]]),"00")</f>
        <v>2025-08</v>
      </c>
      <c r="H1830">
        <f>YEAR(tblSiparisler[[#This Row],[SiparisTarihi]])</f>
        <v>2025</v>
      </c>
      <c r="I1830">
        <f>MONTH(tblSiparisler[[#This Row],[SiparisTarihi]])</f>
        <v>8</v>
      </c>
      <c r="J1830" s="18" t="str">
        <f>CHOOSE(tblSiparisler[[#This Row],[AyNo]],"Ocak","Şubat","Mart","Nisan","Mayıs","Haziran","Temmuz","Ağustos","Eylül","Ekim","Kasım","Aralık")</f>
        <v>Ağustos</v>
      </c>
    </row>
    <row r="1831" spans="1:10">
      <c r="A1831">
        <v>1830</v>
      </c>
      <c r="B1831">
        <v>365</v>
      </c>
      <c r="C1831" s="4">
        <v>45949</v>
      </c>
      <c r="D1831" t="s">
        <v>1795</v>
      </c>
      <c r="E1831" t="s">
        <v>1800</v>
      </c>
      <c r="F1831" t="s">
        <v>1797</v>
      </c>
      <c r="G1831" t="str">
        <f>YEAR(tblSiparisler[[#This Row],[SiparisTarihi]])&amp;"-"&amp;TEXT(MONTH(tblSiparisler[[#This Row],[SiparisTarihi]]),"00")</f>
        <v>2025-10</v>
      </c>
      <c r="H1831">
        <f>YEAR(tblSiparisler[[#This Row],[SiparisTarihi]])</f>
        <v>2025</v>
      </c>
      <c r="I1831">
        <f>MONTH(tblSiparisler[[#This Row],[SiparisTarihi]])</f>
        <v>10</v>
      </c>
      <c r="J1831" s="18" t="str">
        <f>CHOOSE(tblSiparisler[[#This Row],[AyNo]],"Ocak","Şubat","Mart","Nisan","Mayıs","Haziran","Temmuz","Ağustos","Eylül","Ekim","Kasım","Aralık")</f>
        <v>Ekim</v>
      </c>
    </row>
    <row r="1832" spans="1:10">
      <c r="A1832">
        <v>1831</v>
      </c>
      <c r="B1832">
        <v>593</v>
      </c>
      <c r="C1832" s="4">
        <v>45430</v>
      </c>
      <c r="D1832" t="s">
        <v>1792</v>
      </c>
      <c r="E1832" t="s">
        <v>1793</v>
      </c>
      <c r="F1832" t="s">
        <v>1797</v>
      </c>
      <c r="G1832" t="str">
        <f>YEAR(tblSiparisler[[#This Row],[SiparisTarihi]])&amp;"-"&amp;TEXT(MONTH(tblSiparisler[[#This Row],[SiparisTarihi]]),"00")</f>
        <v>2024-05</v>
      </c>
      <c r="H1832">
        <f>YEAR(tblSiparisler[[#This Row],[SiparisTarihi]])</f>
        <v>2024</v>
      </c>
      <c r="I1832">
        <f>MONTH(tblSiparisler[[#This Row],[SiparisTarihi]])</f>
        <v>5</v>
      </c>
      <c r="J1832" s="18" t="str">
        <f>CHOOSE(tblSiparisler[[#This Row],[AyNo]],"Ocak","Şubat","Mart","Nisan","Mayıs","Haziran","Temmuz","Ağustos","Eylül","Ekim","Kasım","Aralık")</f>
        <v>Mayıs</v>
      </c>
    </row>
    <row r="1833" spans="1:10">
      <c r="A1833">
        <v>1832</v>
      </c>
      <c r="B1833">
        <v>200</v>
      </c>
      <c r="C1833" s="4">
        <v>45641</v>
      </c>
      <c r="D1833" t="s">
        <v>1792</v>
      </c>
      <c r="E1833" t="s">
        <v>1798</v>
      </c>
      <c r="F1833" t="s">
        <v>1797</v>
      </c>
      <c r="G1833" t="str">
        <f>YEAR(tblSiparisler[[#This Row],[SiparisTarihi]])&amp;"-"&amp;TEXT(MONTH(tblSiparisler[[#This Row],[SiparisTarihi]]),"00")</f>
        <v>2024-12</v>
      </c>
      <c r="H1833">
        <f>YEAR(tblSiparisler[[#This Row],[SiparisTarihi]])</f>
        <v>2024</v>
      </c>
      <c r="I1833">
        <f>MONTH(tblSiparisler[[#This Row],[SiparisTarihi]])</f>
        <v>12</v>
      </c>
      <c r="J1833" s="18" t="str">
        <f>CHOOSE(tblSiparisler[[#This Row],[AyNo]],"Ocak","Şubat","Mart","Nisan","Mayıs","Haziran","Temmuz","Ağustos","Eylül","Ekim","Kasım","Aralık")</f>
        <v>Aralık</v>
      </c>
    </row>
    <row r="1834" spans="1:10">
      <c r="A1834">
        <v>1833</v>
      </c>
      <c r="B1834">
        <v>770</v>
      </c>
      <c r="C1834" s="4">
        <v>45664</v>
      </c>
      <c r="D1834" t="s">
        <v>1792</v>
      </c>
      <c r="E1834" t="s">
        <v>1793</v>
      </c>
      <c r="F1834" t="s">
        <v>1794</v>
      </c>
      <c r="G1834" t="str">
        <f>YEAR(tblSiparisler[[#This Row],[SiparisTarihi]])&amp;"-"&amp;TEXT(MONTH(tblSiparisler[[#This Row],[SiparisTarihi]]),"00")</f>
        <v>2025-01</v>
      </c>
      <c r="H1834">
        <f>YEAR(tblSiparisler[[#This Row],[SiparisTarihi]])</f>
        <v>2025</v>
      </c>
      <c r="I1834">
        <f>MONTH(tblSiparisler[[#This Row],[SiparisTarihi]])</f>
        <v>1</v>
      </c>
      <c r="J1834" s="18" t="str">
        <f>CHOOSE(tblSiparisler[[#This Row],[AyNo]],"Ocak","Şubat","Mart","Nisan","Mayıs","Haziran","Temmuz","Ağustos","Eylül","Ekim","Kasım","Aralık")</f>
        <v>Ocak</v>
      </c>
    </row>
    <row r="1835" spans="1:10">
      <c r="A1835">
        <v>1834</v>
      </c>
      <c r="B1835">
        <v>441</v>
      </c>
      <c r="C1835" s="4">
        <v>45679</v>
      </c>
      <c r="D1835" t="s">
        <v>1792</v>
      </c>
      <c r="E1835" t="s">
        <v>1793</v>
      </c>
      <c r="F1835" t="s">
        <v>1794</v>
      </c>
      <c r="G1835" t="str">
        <f>YEAR(tblSiparisler[[#This Row],[SiparisTarihi]])&amp;"-"&amp;TEXT(MONTH(tblSiparisler[[#This Row],[SiparisTarihi]]),"00")</f>
        <v>2025-01</v>
      </c>
      <c r="H1835">
        <f>YEAR(tblSiparisler[[#This Row],[SiparisTarihi]])</f>
        <v>2025</v>
      </c>
      <c r="I1835">
        <f>MONTH(tblSiparisler[[#This Row],[SiparisTarihi]])</f>
        <v>1</v>
      </c>
      <c r="J1835" s="18" t="str">
        <f>CHOOSE(tblSiparisler[[#This Row],[AyNo]],"Ocak","Şubat","Mart","Nisan","Mayıs","Haziran","Temmuz","Ağustos","Eylül","Ekim","Kasım","Aralık")</f>
        <v>Ocak</v>
      </c>
    </row>
    <row r="1836" spans="1:10">
      <c r="A1836">
        <v>1835</v>
      </c>
      <c r="B1836">
        <v>170</v>
      </c>
      <c r="C1836" s="4">
        <v>45889</v>
      </c>
      <c r="D1836" t="s">
        <v>1792</v>
      </c>
      <c r="E1836" t="s">
        <v>1793</v>
      </c>
      <c r="F1836" t="s">
        <v>1794</v>
      </c>
      <c r="G1836" t="str">
        <f>YEAR(tblSiparisler[[#This Row],[SiparisTarihi]])&amp;"-"&amp;TEXT(MONTH(tblSiparisler[[#This Row],[SiparisTarihi]]),"00")</f>
        <v>2025-08</v>
      </c>
      <c r="H1836">
        <f>YEAR(tblSiparisler[[#This Row],[SiparisTarihi]])</f>
        <v>2025</v>
      </c>
      <c r="I1836">
        <f>MONTH(tblSiparisler[[#This Row],[SiparisTarihi]])</f>
        <v>8</v>
      </c>
      <c r="J1836" s="18" t="str">
        <f>CHOOSE(tblSiparisler[[#This Row],[AyNo]],"Ocak","Şubat","Mart","Nisan","Mayıs","Haziran","Temmuz","Ağustos","Eylül","Ekim","Kasım","Aralık")</f>
        <v>Ağustos</v>
      </c>
    </row>
    <row r="1837" spans="1:10">
      <c r="A1837">
        <v>1836</v>
      </c>
      <c r="B1837">
        <v>545</v>
      </c>
      <c r="C1837" s="4">
        <v>45336</v>
      </c>
      <c r="D1837" t="s">
        <v>1795</v>
      </c>
      <c r="E1837" t="s">
        <v>1793</v>
      </c>
      <c r="F1837" t="s">
        <v>1794</v>
      </c>
      <c r="G1837" t="str">
        <f>YEAR(tblSiparisler[[#This Row],[SiparisTarihi]])&amp;"-"&amp;TEXT(MONTH(tblSiparisler[[#This Row],[SiparisTarihi]]),"00")</f>
        <v>2024-02</v>
      </c>
      <c r="H1837">
        <f>YEAR(tblSiparisler[[#This Row],[SiparisTarihi]])</f>
        <v>2024</v>
      </c>
      <c r="I1837">
        <f>MONTH(tblSiparisler[[#This Row],[SiparisTarihi]])</f>
        <v>2</v>
      </c>
      <c r="J1837" s="18" t="str">
        <f>CHOOSE(tblSiparisler[[#This Row],[AyNo]],"Ocak","Şubat","Mart","Nisan","Mayıs","Haziran","Temmuz","Ağustos","Eylül","Ekim","Kasım","Aralık")</f>
        <v>Şubat</v>
      </c>
    </row>
    <row r="1838" spans="1:10">
      <c r="A1838">
        <v>1837</v>
      </c>
      <c r="B1838">
        <v>98</v>
      </c>
      <c r="C1838" s="4">
        <v>45566</v>
      </c>
      <c r="D1838" t="s">
        <v>1792</v>
      </c>
      <c r="E1838" t="s">
        <v>1793</v>
      </c>
      <c r="F1838" t="s">
        <v>1797</v>
      </c>
      <c r="G1838" t="str">
        <f>YEAR(tblSiparisler[[#This Row],[SiparisTarihi]])&amp;"-"&amp;TEXT(MONTH(tblSiparisler[[#This Row],[SiparisTarihi]]),"00")</f>
        <v>2024-10</v>
      </c>
      <c r="H1838">
        <f>YEAR(tblSiparisler[[#This Row],[SiparisTarihi]])</f>
        <v>2024</v>
      </c>
      <c r="I1838">
        <f>MONTH(tblSiparisler[[#This Row],[SiparisTarihi]])</f>
        <v>10</v>
      </c>
      <c r="J1838" s="18" t="str">
        <f>CHOOSE(tblSiparisler[[#This Row],[AyNo]],"Ocak","Şubat","Mart","Nisan","Mayıs","Haziran","Temmuz","Ağustos","Eylül","Ekim","Kasım","Aralık")</f>
        <v>Ekim</v>
      </c>
    </row>
    <row r="1839" spans="1:10">
      <c r="A1839">
        <v>1838</v>
      </c>
      <c r="B1839">
        <v>728</v>
      </c>
      <c r="C1839" s="4">
        <v>45444</v>
      </c>
      <c r="D1839" t="s">
        <v>1792</v>
      </c>
      <c r="E1839" t="s">
        <v>1793</v>
      </c>
      <c r="F1839" t="s">
        <v>1794</v>
      </c>
      <c r="G1839" t="str">
        <f>YEAR(tblSiparisler[[#This Row],[SiparisTarihi]])&amp;"-"&amp;TEXT(MONTH(tblSiparisler[[#This Row],[SiparisTarihi]]),"00")</f>
        <v>2024-06</v>
      </c>
      <c r="H1839">
        <f>YEAR(tblSiparisler[[#This Row],[SiparisTarihi]])</f>
        <v>2024</v>
      </c>
      <c r="I1839">
        <f>MONTH(tblSiparisler[[#This Row],[SiparisTarihi]])</f>
        <v>6</v>
      </c>
      <c r="J1839" s="18" t="str">
        <f>CHOOSE(tblSiparisler[[#This Row],[AyNo]],"Ocak","Şubat","Mart","Nisan","Mayıs","Haziran","Temmuz","Ağustos","Eylül","Ekim","Kasım","Aralık")</f>
        <v>Haziran</v>
      </c>
    </row>
    <row r="1840" spans="1:10">
      <c r="A1840">
        <v>1839</v>
      </c>
      <c r="B1840">
        <v>278</v>
      </c>
      <c r="C1840" s="4">
        <v>45572</v>
      </c>
      <c r="D1840" t="s">
        <v>1795</v>
      </c>
      <c r="E1840" t="s">
        <v>1793</v>
      </c>
      <c r="F1840" t="s">
        <v>1797</v>
      </c>
      <c r="G1840" t="str">
        <f>YEAR(tblSiparisler[[#This Row],[SiparisTarihi]])&amp;"-"&amp;TEXT(MONTH(tblSiparisler[[#This Row],[SiparisTarihi]]),"00")</f>
        <v>2024-10</v>
      </c>
      <c r="H1840">
        <f>YEAR(tblSiparisler[[#This Row],[SiparisTarihi]])</f>
        <v>2024</v>
      </c>
      <c r="I1840">
        <f>MONTH(tblSiparisler[[#This Row],[SiparisTarihi]])</f>
        <v>10</v>
      </c>
      <c r="J1840" s="18" t="str">
        <f>CHOOSE(tblSiparisler[[#This Row],[AyNo]],"Ocak","Şubat","Mart","Nisan","Mayıs","Haziran","Temmuz","Ağustos","Eylül","Ekim","Kasım","Aralık")</f>
        <v>Ekim</v>
      </c>
    </row>
    <row r="1841" spans="1:10">
      <c r="A1841">
        <v>1840</v>
      </c>
      <c r="B1841">
        <v>761</v>
      </c>
      <c r="C1841" s="4">
        <v>45443</v>
      </c>
      <c r="D1841" t="s">
        <v>1792</v>
      </c>
      <c r="E1841" t="s">
        <v>1793</v>
      </c>
      <c r="F1841" t="s">
        <v>1794</v>
      </c>
      <c r="G1841" t="str">
        <f>YEAR(tblSiparisler[[#This Row],[SiparisTarihi]])&amp;"-"&amp;TEXT(MONTH(tblSiparisler[[#This Row],[SiparisTarihi]]),"00")</f>
        <v>2024-05</v>
      </c>
      <c r="H1841">
        <f>YEAR(tblSiparisler[[#This Row],[SiparisTarihi]])</f>
        <v>2024</v>
      </c>
      <c r="I1841">
        <f>MONTH(tblSiparisler[[#This Row],[SiparisTarihi]])</f>
        <v>5</v>
      </c>
      <c r="J1841" s="18" t="str">
        <f>CHOOSE(tblSiparisler[[#This Row],[AyNo]],"Ocak","Şubat","Mart","Nisan","Mayıs","Haziran","Temmuz","Ağustos","Eylül","Ekim","Kasım","Aralık")</f>
        <v>Mayıs</v>
      </c>
    </row>
    <row r="1842" spans="1:10">
      <c r="A1842">
        <v>1841</v>
      </c>
      <c r="B1842">
        <v>300</v>
      </c>
      <c r="C1842" s="4">
        <v>45582</v>
      </c>
      <c r="D1842" t="s">
        <v>1792</v>
      </c>
      <c r="E1842" t="s">
        <v>1793</v>
      </c>
      <c r="F1842" t="s">
        <v>1797</v>
      </c>
      <c r="G1842" t="str">
        <f>YEAR(tblSiparisler[[#This Row],[SiparisTarihi]])&amp;"-"&amp;TEXT(MONTH(tblSiparisler[[#This Row],[SiparisTarihi]]),"00")</f>
        <v>2024-10</v>
      </c>
      <c r="H1842">
        <f>YEAR(tblSiparisler[[#This Row],[SiparisTarihi]])</f>
        <v>2024</v>
      </c>
      <c r="I1842">
        <f>MONTH(tblSiparisler[[#This Row],[SiparisTarihi]])</f>
        <v>10</v>
      </c>
      <c r="J1842" s="18" t="str">
        <f>CHOOSE(tblSiparisler[[#This Row],[AyNo]],"Ocak","Şubat","Mart","Nisan","Mayıs","Haziran","Temmuz","Ağustos","Eylül","Ekim","Kasım","Aralık")</f>
        <v>Ekim</v>
      </c>
    </row>
    <row r="1843" spans="1:10">
      <c r="A1843">
        <v>1842</v>
      </c>
      <c r="B1843">
        <v>465</v>
      </c>
      <c r="C1843" s="4">
        <v>45344</v>
      </c>
      <c r="D1843" t="s">
        <v>1792</v>
      </c>
      <c r="E1843" t="s">
        <v>1793</v>
      </c>
      <c r="F1843" t="s">
        <v>1794</v>
      </c>
      <c r="G1843" t="str">
        <f>YEAR(tblSiparisler[[#This Row],[SiparisTarihi]])&amp;"-"&amp;TEXT(MONTH(tblSiparisler[[#This Row],[SiparisTarihi]]),"00")</f>
        <v>2024-02</v>
      </c>
      <c r="H1843">
        <f>YEAR(tblSiparisler[[#This Row],[SiparisTarihi]])</f>
        <v>2024</v>
      </c>
      <c r="I1843">
        <f>MONTH(tblSiparisler[[#This Row],[SiparisTarihi]])</f>
        <v>2</v>
      </c>
      <c r="J1843" s="18" t="str">
        <f>CHOOSE(tblSiparisler[[#This Row],[AyNo]],"Ocak","Şubat","Mart","Nisan","Mayıs","Haziran","Temmuz","Ağustos","Eylül","Ekim","Kasım","Aralık")</f>
        <v>Şubat</v>
      </c>
    </row>
    <row r="1844" spans="1:10">
      <c r="A1844">
        <v>1843</v>
      </c>
      <c r="B1844">
        <v>536</v>
      </c>
      <c r="C1844" s="4">
        <v>45513</v>
      </c>
      <c r="D1844" t="s">
        <v>1792</v>
      </c>
      <c r="E1844" t="s">
        <v>1793</v>
      </c>
      <c r="F1844" t="s">
        <v>1797</v>
      </c>
      <c r="G1844" t="str">
        <f>YEAR(tblSiparisler[[#This Row],[SiparisTarihi]])&amp;"-"&amp;TEXT(MONTH(tblSiparisler[[#This Row],[SiparisTarihi]]),"00")</f>
        <v>2024-08</v>
      </c>
      <c r="H1844">
        <f>YEAR(tblSiparisler[[#This Row],[SiparisTarihi]])</f>
        <v>2024</v>
      </c>
      <c r="I1844">
        <f>MONTH(tblSiparisler[[#This Row],[SiparisTarihi]])</f>
        <v>8</v>
      </c>
      <c r="J1844" s="18" t="str">
        <f>CHOOSE(tblSiparisler[[#This Row],[AyNo]],"Ocak","Şubat","Mart","Nisan","Mayıs","Haziran","Temmuz","Ağustos","Eylül","Ekim","Kasım","Aralık")</f>
        <v>Ağustos</v>
      </c>
    </row>
    <row r="1845" spans="1:10">
      <c r="A1845">
        <v>1844</v>
      </c>
      <c r="B1845">
        <v>144</v>
      </c>
      <c r="C1845" s="4">
        <v>45355</v>
      </c>
      <c r="D1845" t="s">
        <v>1792</v>
      </c>
      <c r="E1845" t="s">
        <v>1793</v>
      </c>
      <c r="F1845" t="s">
        <v>1797</v>
      </c>
      <c r="G1845" t="str">
        <f>YEAR(tblSiparisler[[#This Row],[SiparisTarihi]])&amp;"-"&amp;TEXT(MONTH(tblSiparisler[[#This Row],[SiparisTarihi]]),"00")</f>
        <v>2024-03</v>
      </c>
      <c r="H1845">
        <f>YEAR(tblSiparisler[[#This Row],[SiparisTarihi]])</f>
        <v>2024</v>
      </c>
      <c r="I1845">
        <f>MONTH(tblSiparisler[[#This Row],[SiparisTarihi]])</f>
        <v>3</v>
      </c>
      <c r="J1845" s="18" t="str">
        <f>CHOOSE(tblSiparisler[[#This Row],[AyNo]],"Ocak","Şubat","Mart","Nisan","Mayıs","Haziran","Temmuz","Ağustos","Eylül","Ekim","Kasım","Aralık")</f>
        <v>Mart</v>
      </c>
    </row>
    <row r="1846" spans="1:10">
      <c r="A1846">
        <v>1845</v>
      </c>
      <c r="B1846">
        <v>749</v>
      </c>
      <c r="C1846" s="4">
        <v>45765</v>
      </c>
      <c r="D1846" t="s">
        <v>1792</v>
      </c>
      <c r="E1846" t="s">
        <v>1793</v>
      </c>
      <c r="F1846" t="s">
        <v>1799</v>
      </c>
      <c r="G1846" t="str">
        <f>YEAR(tblSiparisler[[#This Row],[SiparisTarihi]])&amp;"-"&amp;TEXT(MONTH(tblSiparisler[[#This Row],[SiparisTarihi]]),"00")</f>
        <v>2025-04</v>
      </c>
      <c r="H1846">
        <f>YEAR(tblSiparisler[[#This Row],[SiparisTarihi]])</f>
        <v>2025</v>
      </c>
      <c r="I1846">
        <f>MONTH(tblSiparisler[[#This Row],[SiparisTarihi]])</f>
        <v>4</v>
      </c>
      <c r="J1846" s="18" t="str">
        <f>CHOOSE(tblSiparisler[[#This Row],[AyNo]],"Ocak","Şubat","Mart","Nisan","Mayıs","Haziran","Temmuz","Ağustos","Eylül","Ekim","Kasım","Aralık")</f>
        <v>Nisan</v>
      </c>
    </row>
    <row r="1847" spans="1:10">
      <c r="A1847">
        <v>1846</v>
      </c>
      <c r="B1847">
        <v>377</v>
      </c>
      <c r="C1847" s="4">
        <v>45459</v>
      </c>
      <c r="D1847" t="s">
        <v>1796</v>
      </c>
      <c r="E1847" t="s">
        <v>1793</v>
      </c>
      <c r="F1847" t="s">
        <v>1794</v>
      </c>
      <c r="G1847" t="str">
        <f>YEAR(tblSiparisler[[#This Row],[SiparisTarihi]])&amp;"-"&amp;TEXT(MONTH(tblSiparisler[[#This Row],[SiparisTarihi]]),"00")</f>
        <v>2024-06</v>
      </c>
      <c r="H1847">
        <f>YEAR(tblSiparisler[[#This Row],[SiparisTarihi]])</f>
        <v>2024</v>
      </c>
      <c r="I1847">
        <f>MONTH(tblSiparisler[[#This Row],[SiparisTarihi]])</f>
        <v>6</v>
      </c>
      <c r="J1847" s="18" t="str">
        <f>CHOOSE(tblSiparisler[[#This Row],[AyNo]],"Ocak","Şubat","Mart","Nisan","Mayıs","Haziran","Temmuz","Ağustos","Eylül","Ekim","Kasım","Aralık")</f>
        <v>Haziran</v>
      </c>
    </row>
    <row r="1848" spans="1:10">
      <c r="A1848">
        <v>1847</v>
      </c>
      <c r="B1848">
        <v>475</v>
      </c>
      <c r="C1848" s="4">
        <v>45883</v>
      </c>
      <c r="D1848" t="s">
        <v>1796</v>
      </c>
      <c r="E1848" t="s">
        <v>1793</v>
      </c>
      <c r="F1848" t="s">
        <v>1794</v>
      </c>
      <c r="G1848" t="str">
        <f>YEAR(tblSiparisler[[#This Row],[SiparisTarihi]])&amp;"-"&amp;TEXT(MONTH(tblSiparisler[[#This Row],[SiparisTarihi]]),"00")</f>
        <v>2025-08</v>
      </c>
      <c r="H1848">
        <f>YEAR(tblSiparisler[[#This Row],[SiparisTarihi]])</f>
        <v>2025</v>
      </c>
      <c r="I1848">
        <f>MONTH(tblSiparisler[[#This Row],[SiparisTarihi]])</f>
        <v>8</v>
      </c>
      <c r="J1848" s="18" t="str">
        <f>CHOOSE(tblSiparisler[[#This Row],[AyNo]],"Ocak","Şubat","Mart","Nisan","Mayıs","Haziran","Temmuz","Ağustos","Eylül","Ekim","Kasım","Aralık")</f>
        <v>Ağustos</v>
      </c>
    </row>
    <row r="1849" spans="1:10">
      <c r="A1849">
        <v>1848</v>
      </c>
      <c r="B1849">
        <v>137</v>
      </c>
      <c r="C1849" s="4">
        <v>45719</v>
      </c>
      <c r="D1849" t="s">
        <v>1792</v>
      </c>
      <c r="E1849" t="s">
        <v>1793</v>
      </c>
      <c r="F1849" t="s">
        <v>1794</v>
      </c>
      <c r="G1849" t="str">
        <f>YEAR(tblSiparisler[[#This Row],[SiparisTarihi]])&amp;"-"&amp;TEXT(MONTH(tblSiparisler[[#This Row],[SiparisTarihi]]),"00")</f>
        <v>2025-03</v>
      </c>
      <c r="H1849">
        <f>YEAR(tblSiparisler[[#This Row],[SiparisTarihi]])</f>
        <v>2025</v>
      </c>
      <c r="I1849">
        <f>MONTH(tblSiparisler[[#This Row],[SiparisTarihi]])</f>
        <v>3</v>
      </c>
      <c r="J1849" s="18" t="str">
        <f>CHOOSE(tblSiparisler[[#This Row],[AyNo]],"Ocak","Şubat","Mart","Nisan","Mayıs","Haziran","Temmuz","Ağustos","Eylül","Ekim","Kasım","Aralık")</f>
        <v>Mart</v>
      </c>
    </row>
    <row r="1850" spans="1:10">
      <c r="A1850">
        <v>1849</v>
      </c>
      <c r="B1850">
        <v>353</v>
      </c>
      <c r="C1850" s="4">
        <v>45462</v>
      </c>
      <c r="D1850" t="s">
        <v>1801</v>
      </c>
      <c r="E1850" t="s">
        <v>1798</v>
      </c>
      <c r="F1850" t="s">
        <v>1797</v>
      </c>
      <c r="G1850" t="str">
        <f>YEAR(tblSiparisler[[#This Row],[SiparisTarihi]])&amp;"-"&amp;TEXT(MONTH(tblSiparisler[[#This Row],[SiparisTarihi]]),"00")</f>
        <v>2024-06</v>
      </c>
      <c r="H1850">
        <f>YEAR(tblSiparisler[[#This Row],[SiparisTarihi]])</f>
        <v>2024</v>
      </c>
      <c r="I1850">
        <f>MONTH(tblSiparisler[[#This Row],[SiparisTarihi]])</f>
        <v>6</v>
      </c>
      <c r="J1850" s="18" t="str">
        <f>CHOOSE(tblSiparisler[[#This Row],[AyNo]],"Ocak","Şubat","Mart","Nisan","Mayıs","Haziran","Temmuz","Ağustos","Eylül","Ekim","Kasım","Aralık")</f>
        <v>Haziran</v>
      </c>
    </row>
    <row r="1851" spans="1:10">
      <c r="A1851">
        <v>1850</v>
      </c>
      <c r="B1851">
        <v>592</v>
      </c>
      <c r="C1851" s="4">
        <v>45373</v>
      </c>
      <c r="D1851" t="s">
        <v>1796</v>
      </c>
      <c r="E1851" t="s">
        <v>1793</v>
      </c>
      <c r="F1851" t="s">
        <v>1799</v>
      </c>
      <c r="G1851" t="str">
        <f>YEAR(tblSiparisler[[#This Row],[SiparisTarihi]])&amp;"-"&amp;TEXT(MONTH(tblSiparisler[[#This Row],[SiparisTarihi]]),"00")</f>
        <v>2024-03</v>
      </c>
      <c r="H1851">
        <f>YEAR(tblSiparisler[[#This Row],[SiparisTarihi]])</f>
        <v>2024</v>
      </c>
      <c r="I1851">
        <f>MONTH(tblSiparisler[[#This Row],[SiparisTarihi]])</f>
        <v>3</v>
      </c>
      <c r="J1851" s="18" t="str">
        <f>CHOOSE(tblSiparisler[[#This Row],[AyNo]],"Ocak","Şubat","Mart","Nisan","Mayıs","Haziran","Temmuz","Ağustos","Eylül","Ekim","Kasım","Aralık")</f>
        <v>Mart</v>
      </c>
    </row>
    <row r="1852" spans="1:10">
      <c r="A1852">
        <v>1851</v>
      </c>
      <c r="B1852">
        <v>389</v>
      </c>
      <c r="C1852" s="4">
        <v>45305</v>
      </c>
      <c r="D1852" t="s">
        <v>1801</v>
      </c>
      <c r="E1852" t="s">
        <v>1793</v>
      </c>
      <c r="F1852" t="s">
        <v>1794</v>
      </c>
      <c r="G1852" t="str">
        <f>YEAR(tblSiparisler[[#This Row],[SiparisTarihi]])&amp;"-"&amp;TEXT(MONTH(tblSiparisler[[#This Row],[SiparisTarihi]]),"00")</f>
        <v>2024-01</v>
      </c>
      <c r="H1852">
        <f>YEAR(tblSiparisler[[#This Row],[SiparisTarihi]])</f>
        <v>2024</v>
      </c>
      <c r="I1852">
        <f>MONTH(tblSiparisler[[#This Row],[SiparisTarihi]])</f>
        <v>1</v>
      </c>
      <c r="J1852" s="18" t="str">
        <f>CHOOSE(tblSiparisler[[#This Row],[AyNo]],"Ocak","Şubat","Mart","Nisan","Mayıs","Haziran","Temmuz","Ağustos","Eylül","Ekim","Kasım","Aralık")</f>
        <v>Ocak</v>
      </c>
    </row>
    <row r="1853" spans="1:10">
      <c r="A1853">
        <v>1852</v>
      </c>
      <c r="B1853">
        <v>557</v>
      </c>
      <c r="C1853" s="4">
        <v>45555</v>
      </c>
      <c r="D1853" t="s">
        <v>1796</v>
      </c>
      <c r="E1853" t="s">
        <v>1802</v>
      </c>
      <c r="F1853" t="s">
        <v>1797</v>
      </c>
      <c r="G1853" t="str">
        <f>YEAR(tblSiparisler[[#This Row],[SiparisTarihi]])&amp;"-"&amp;TEXT(MONTH(tblSiparisler[[#This Row],[SiparisTarihi]]),"00")</f>
        <v>2024-09</v>
      </c>
      <c r="H1853">
        <f>YEAR(tblSiparisler[[#This Row],[SiparisTarihi]])</f>
        <v>2024</v>
      </c>
      <c r="I1853">
        <f>MONTH(tblSiparisler[[#This Row],[SiparisTarihi]])</f>
        <v>9</v>
      </c>
      <c r="J1853" s="18" t="str">
        <f>CHOOSE(tblSiparisler[[#This Row],[AyNo]],"Ocak","Şubat","Mart","Nisan","Mayıs","Haziran","Temmuz","Ağustos","Eylül","Ekim","Kasım","Aralık")</f>
        <v>Eylül</v>
      </c>
    </row>
    <row r="1854" spans="1:10">
      <c r="A1854">
        <v>1853</v>
      </c>
      <c r="B1854">
        <v>644</v>
      </c>
      <c r="C1854" s="4">
        <v>46007</v>
      </c>
      <c r="D1854" t="s">
        <v>1795</v>
      </c>
      <c r="E1854" t="s">
        <v>1793</v>
      </c>
      <c r="F1854" t="s">
        <v>1794</v>
      </c>
      <c r="G1854" t="str">
        <f>YEAR(tblSiparisler[[#This Row],[SiparisTarihi]])&amp;"-"&amp;TEXT(MONTH(tblSiparisler[[#This Row],[SiparisTarihi]]),"00")</f>
        <v>2025-12</v>
      </c>
      <c r="H1854">
        <f>YEAR(tblSiparisler[[#This Row],[SiparisTarihi]])</f>
        <v>2025</v>
      </c>
      <c r="I1854">
        <f>MONTH(tblSiparisler[[#This Row],[SiparisTarihi]])</f>
        <v>12</v>
      </c>
      <c r="J1854" s="18" t="str">
        <f>CHOOSE(tblSiparisler[[#This Row],[AyNo]],"Ocak","Şubat","Mart","Nisan","Mayıs","Haziran","Temmuz","Ağustos","Eylül","Ekim","Kasım","Aralık")</f>
        <v>Aralık</v>
      </c>
    </row>
    <row r="1855" spans="1:10">
      <c r="A1855">
        <v>1854</v>
      </c>
      <c r="B1855">
        <v>120</v>
      </c>
      <c r="C1855" s="4">
        <v>45605</v>
      </c>
      <c r="D1855" t="s">
        <v>1792</v>
      </c>
      <c r="E1855" t="s">
        <v>1793</v>
      </c>
      <c r="F1855" t="s">
        <v>1794</v>
      </c>
      <c r="G1855" t="str">
        <f>YEAR(tblSiparisler[[#This Row],[SiparisTarihi]])&amp;"-"&amp;TEXT(MONTH(tblSiparisler[[#This Row],[SiparisTarihi]]),"00")</f>
        <v>2024-11</v>
      </c>
      <c r="H1855">
        <f>YEAR(tblSiparisler[[#This Row],[SiparisTarihi]])</f>
        <v>2024</v>
      </c>
      <c r="I1855">
        <f>MONTH(tblSiparisler[[#This Row],[SiparisTarihi]])</f>
        <v>11</v>
      </c>
      <c r="J1855" s="18" t="str">
        <f>CHOOSE(tblSiparisler[[#This Row],[AyNo]],"Ocak","Şubat","Mart","Nisan","Mayıs","Haziran","Temmuz","Ağustos","Eylül","Ekim","Kasım","Aralık")</f>
        <v>Kasım</v>
      </c>
    </row>
    <row r="1856" spans="1:10">
      <c r="A1856">
        <v>1855</v>
      </c>
      <c r="B1856">
        <v>54</v>
      </c>
      <c r="C1856" s="4">
        <v>45951</v>
      </c>
      <c r="D1856" t="s">
        <v>1795</v>
      </c>
      <c r="E1856" t="s">
        <v>1793</v>
      </c>
      <c r="F1856" t="s">
        <v>1797</v>
      </c>
      <c r="G1856" t="str">
        <f>YEAR(tblSiparisler[[#This Row],[SiparisTarihi]])&amp;"-"&amp;TEXT(MONTH(tblSiparisler[[#This Row],[SiparisTarihi]]),"00")</f>
        <v>2025-10</v>
      </c>
      <c r="H1856">
        <f>YEAR(tblSiparisler[[#This Row],[SiparisTarihi]])</f>
        <v>2025</v>
      </c>
      <c r="I1856">
        <f>MONTH(tblSiparisler[[#This Row],[SiparisTarihi]])</f>
        <v>10</v>
      </c>
      <c r="J1856" s="18" t="str">
        <f>CHOOSE(tblSiparisler[[#This Row],[AyNo]],"Ocak","Şubat","Mart","Nisan","Mayıs","Haziran","Temmuz","Ağustos","Eylül","Ekim","Kasım","Aralık")</f>
        <v>Ekim</v>
      </c>
    </row>
    <row r="1857" spans="1:10">
      <c r="A1857">
        <v>1856</v>
      </c>
      <c r="B1857">
        <v>334</v>
      </c>
      <c r="C1857" s="4">
        <v>45634</v>
      </c>
      <c r="D1857" t="s">
        <v>1792</v>
      </c>
      <c r="E1857" t="s">
        <v>1793</v>
      </c>
      <c r="F1857" t="s">
        <v>1794</v>
      </c>
      <c r="G1857" t="str">
        <f>YEAR(tblSiparisler[[#This Row],[SiparisTarihi]])&amp;"-"&amp;TEXT(MONTH(tblSiparisler[[#This Row],[SiparisTarihi]]),"00")</f>
        <v>2024-12</v>
      </c>
      <c r="H1857">
        <f>YEAR(tblSiparisler[[#This Row],[SiparisTarihi]])</f>
        <v>2024</v>
      </c>
      <c r="I1857">
        <f>MONTH(tblSiparisler[[#This Row],[SiparisTarihi]])</f>
        <v>12</v>
      </c>
      <c r="J1857" s="18" t="str">
        <f>CHOOSE(tblSiparisler[[#This Row],[AyNo]],"Ocak","Şubat","Mart","Nisan","Mayıs","Haziran","Temmuz","Ağustos","Eylül","Ekim","Kasım","Aralık")</f>
        <v>Aralık</v>
      </c>
    </row>
    <row r="1858" spans="1:10">
      <c r="A1858">
        <v>1857</v>
      </c>
      <c r="B1858">
        <v>294</v>
      </c>
      <c r="C1858" s="4">
        <v>45775</v>
      </c>
      <c r="D1858" t="s">
        <v>1796</v>
      </c>
      <c r="E1858" t="s">
        <v>1793</v>
      </c>
      <c r="F1858" t="s">
        <v>1797</v>
      </c>
      <c r="G1858" t="str">
        <f>YEAR(tblSiparisler[[#This Row],[SiparisTarihi]])&amp;"-"&amp;TEXT(MONTH(tblSiparisler[[#This Row],[SiparisTarihi]]),"00")</f>
        <v>2025-04</v>
      </c>
      <c r="H1858">
        <f>YEAR(tblSiparisler[[#This Row],[SiparisTarihi]])</f>
        <v>2025</v>
      </c>
      <c r="I1858">
        <f>MONTH(tblSiparisler[[#This Row],[SiparisTarihi]])</f>
        <v>4</v>
      </c>
      <c r="J1858" s="18" t="str">
        <f>CHOOSE(tblSiparisler[[#This Row],[AyNo]],"Ocak","Şubat","Mart","Nisan","Mayıs","Haziran","Temmuz","Ağustos","Eylül","Ekim","Kasım","Aralık")</f>
        <v>Nisan</v>
      </c>
    </row>
    <row r="1859" spans="1:10">
      <c r="A1859">
        <v>1858</v>
      </c>
      <c r="B1859">
        <v>137</v>
      </c>
      <c r="C1859" s="4">
        <v>45560</v>
      </c>
      <c r="D1859" t="s">
        <v>1792</v>
      </c>
      <c r="E1859" t="s">
        <v>1793</v>
      </c>
      <c r="F1859" t="s">
        <v>1797</v>
      </c>
      <c r="G1859" t="str">
        <f>YEAR(tblSiparisler[[#This Row],[SiparisTarihi]])&amp;"-"&amp;TEXT(MONTH(tblSiparisler[[#This Row],[SiparisTarihi]]),"00")</f>
        <v>2024-09</v>
      </c>
      <c r="H1859">
        <f>YEAR(tblSiparisler[[#This Row],[SiparisTarihi]])</f>
        <v>2024</v>
      </c>
      <c r="I1859">
        <f>MONTH(tblSiparisler[[#This Row],[SiparisTarihi]])</f>
        <v>9</v>
      </c>
      <c r="J1859" s="18" t="str">
        <f>CHOOSE(tblSiparisler[[#This Row],[AyNo]],"Ocak","Şubat","Mart","Nisan","Mayıs","Haziran","Temmuz","Ağustos","Eylül","Ekim","Kasım","Aralık")</f>
        <v>Eylül</v>
      </c>
    </row>
    <row r="1860" spans="1:10">
      <c r="A1860">
        <v>1859</v>
      </c>
      <c r="B1860">
        <v>64</v>
      </c>
      <c r="C1860" s="4">
        <v>45910</v>
      </c>
      <c r="D1860" t="s">
        <v>1792</v>
      </c>
      <c r="E1860" t="s">
        <v>1793</v>
      </c>
      <c r="F1860" t="s">
        <v>1794</v>
      </c>
      <c r="G1860" t="str">
        <f>YEAR(tblSiparisler[[#This Row],[SiparisTarihi]])&amp;"-"&amp;TEXT(MONTH(tblSiparisler[[#This Row],[SiparisTarihi]]),"00")</f>
        <v>2025-09</v>
      </c>
      <c r="H1860">
        <f>YEAR(tblSiparisler[[#This Row],[SiparisTarihi]])</f>
        <v>2025</v>
      </c>
      <c r="I1860">
        <f>MONTH(tblSiparisler[[#This Row],[SiparisTarihi]])</f>
        <v>9</v>
      </c>
      <c r="J1860" s="18" t="str">
        <f>CHOOSE(tblSiparisler[[#This Row],[AyNo]],"Ocak","Şubat","Mart","Nisan","Mayıs","Haziran","Temmuz","Ağustos","Eylül","Ekim","Kasım","Aralık")</f>
        <v>Eylül</v>
      </c>
    </row>
    <row r="1861" spans="1:10">
      <c r="A1861">
        <v>1860</v>
      </c>
      <c r="B1861">
        <v>386</v>
      </c>
      <c r="C1861" s="4">
        <v>45397</v>
      </c>
      <c r="D1861" t="s">
        <v>1792</v>
      </c>
      <c r="E1861" t="s">
        <v>1793</v>
      </c>
      <c r="F1861" t="s">
        <v>1794</v>
      </c>
      <c r="G1861" t="str">
        <f>YEAR(tblSiparisler[[#This Row],[SiparisTarihi]])&amp;"-"&amp;TEXT(MONTH(tblSiparisler[[#This Row],[SiparisTarihi]]),"00")</f>
        <v>2024-04</v>
      </c>
      <c r="H1861">
        <f>YEAR(tblSiparisler[[#This Row],[SiparisTarihi]])</f>
        <v>2024</v>
      </c>
      <c r="I1861">
        <f>MONTH(tblSiparisler[[#This Row],[SiparisTarihi]])</f>
        <v>4</v>
      </c>
      <c r="J1861" s="18" t="str">
        <f>CHOOSE(tblSiparisler[[#This Row],[AyNo]],"Ocak","Şubat","Mart","Nisan","Mayıs","Haziran","Temmuz","Ağustos","Eylül","Ekim","Kasım","Aralık")</f>
        <v>Nisan</v>
      </c>
    </row>
    <row r="1862" spans="1:10">
      <c r="A1862">
        <v>1861</v>
      </c>
      <c r="B1862">
        <v>173</v>
      </c>
      <c r="C1862" s="4">
        <v>45853</v>
      </c>
      <c r="D1862" t="s">
        <v>1792</v>
      </c>
      <c r="E1862" t="s">
        <v>1793</v>
      </c>
      <c r="F1862" t="s">
        <v>1794</v>
      </c>
      <c r="G1862" t="str">
        <f>YEAR(tblSiparisler[[#This Row],[SiparisTarihi]])&amp;"-"&amp;TEXT(MONTH(tblSiparisler[[#This Row],[SiparisTarihi]]),"00")</f>
        <v>2025-07</v>
      </c>
      <c r="H1862">
        <f>YEAR(tblSiparisler[[#This Row],[SiparisTarihi]])</f>
        <v>2025</v>
      </c>
      <c r="I1862">
        <f>MONTH(tblSiparisler[[#This Row],[SiparisTarihi]])</f>
        <v>7</v>
      </c>
      <c r="J1862" s="18" t="str">
        <f>CHOOSE(tblSiparisler[[#This Row],[AyNo]],"Ocak","Şubat","Mart","Nisan","Mayıs","Haziran","Temmuz","Ağustos","Eylül","Ekim","Kasım","Aralık")</f>
        <v>Temmuz</v>
      </c>
    </row>
    <row r="1863" spans="1:10">
      <c r="A1863">
        <v>1862</v>
      </c>
      <c r="B1863">
        <v>658</v>
      </c>
      <c r="C1863" s="4">
        <v>45292</v>
      </c>
      <c r="D1863" t="s">
        <v>1792</v>
      </c>
      <c r="E1863" t="s">
        <v>1793</v>
      </c>
      <c r="F1863" t="s">
        <v>1794</v>
      </c>
      <c r="G1863" t="str">
        <f>YEAR(tblSiparisler[[#This Row],[SiparisTarihi]])&amp;"-"&amp;TEXT(MONTH(tblSiparisler[[#This Row],[SiparisTarihi]]),"00")</f>
        <v>2024-01</v>
      </c>
      <c r="H1863">
        <f>YEAR(tblSiparisler[[#This Row],[SiparisTarihi]])</f>
        <v>2024</v>
      </c>
      <c r="I1863">
        <f>MONTH(tblSiparisler[[#This Row],[SiparisTarihi]])</f>
        <v>1</v>
      </c>
      <c r="J1863" s="18" t="str">
        <f>CHOOSE(tblSiparisler[[#This Row],[AyNo]],"Ocak","Şubat","Mart","Nisan","Mayıs","Haziran","Temmuz","Ağustos","Eylül","Ekim","Kasım","Aralık")</f>
        <v>Ocak</v>
      </c>
    </row>
    <row r="1864" spans="1:10">
      <c r="A1864">
        <v>1863</v>
      </c>
      <c r="B1864">
        <v>128</v>
      </c>
      <c r="C1864" s="4">
        <v>45933</v>
      </c>
      <c r="D1864" t="s">
        <v>1792</v>
      </c>
      <c r="E1864" t="s">
        <v>1793</v>
      </c>
      <c r="F1864" t="s">
        <v>1797</v>
      </c>
      <c r="G1864" t="str">
        <f>YEAR(tblSiparisler[[#This Row],[SiparisTarihi]])&amp;"-"&amp;TEXT(MONTH(tblSiparisler[[#This Row],[SiparisTarihi]]),"00")</f>
        <v>2025-10</v>
      </c>
      <c r="H1864">
        <f>YEAR(tblSiparisler[[#This Row],[SiparisTarihi]])</f>
        <v>2025</v>
      </c>
      <c r="I1864">
        <f>MONTH(tblSiparisler[[#This Row],[SiparisTarihi]])</f>
        <v>10</v>
      </c>
      <c r="J1864" s="18" t="str">
        <f>CHOOSE(tblSiparisler[[#This Row],[AyNo]],"Ocak","Şubat","Mart","Nisan","Mayıs","Haziran","Temmuz","Ağustos","Eylül","Ekim","Kasım","Aralık")</f>
        <v>Ekim</v>
      </c>
    </row>
    <row r="1865" spans="1:10">
      <c r="A1865">
        <v>1864</v>
      </c>
      <c r="B1865">
        <v>718</v>
      </c>
      <c r="C1865" s="4">
        <v>45909</v>
      </c>
      <c r="D1865" t="s">
        <v>1792</v>
      </c>
      <c r="E1865" t="s">
        <v>1793</v>
      </c>
      <c r="F1865" t="s">
        <v>1794</v>
      </c>
      <c r="G1865" t="str">
        <f>YEAR(tblSiparisler[[#This Row],[SiparisTarihi]])&amp;"-"&amp;TEXT(MONTH(tblSiparisler[[#This Row],[SiparisTarihi]]),"00")</f>
        <v>2025-09</v>
      </c>
      <c r="H1865">
        <f>YEAR(tblSiparisler[[#This Row],[SiparisTarihi]])</f>
        <v>2025</v>
      </c>
      <c r="I1865">
        <f>MONTH(tblSiparisler[[#This Row],[SiparisTarihi]])</f>
        <v>9</v>
      </c>
      <c r="J1865" s="18" t="str">
        <f>CHOOSE(tblSiparisler[[#This Row],[AyNo]],"Ocak","Şubat","Mart","Nisan","Mayıs","Haziran","Temmuz","Ağustos","Eylül","Ekim","Kasım","Aralık")</f>
        <v>Eylül</v>
      </c>
    </row>
    <row r="1866" spans="1:10">
      <c r="A1866">
        <v>1865</v>
      </c>
      <c r="B1866">
        <v>595</v>
      </c>
      <c r="C1866" s="4">
        <v>45552</v>
      </c>
      <c r="D1866" t="s">
        <v>1801</v>
      </c>
      <c r="E1866" t="s">
        <v>1793</v>
      </c>
      <c r="F1866" t="s">
        <v>1797</v>
      </c>
      <c r="G1866" t="str">
        <f>YEAR(tblSiparisler[[#This Row],[SiparisTarihi]])&amp;"-"&amp;TEXT(MONTH(tblSiparisler[[#This Row],[SiparisTarihi]]),"00")</f>
        <v>2024-09</v>
      </c>
      <c r="H1866">
        <f>YEAR(tblSiparisler[[#This Row],[SiparisTarihi]])</f>
        <v>2024</v>
      </c>
      <c r="I1866">
        <f>MONTH(tblSiparisler[[#This Row],[SiparisTarihi]])</f>
        <v>9</v>
      </c>
      <c r="J1866" s="18" t="str">
        <f>CHOOSE(tblSiparisler[[#This Row],[AyNo]],"Ocak","Şubat","Mart","Nisan","Mayıs","Haziran","Temmuz","Ağustos","Eylül","Ekim","Kasım","Aralık")</f>
        <v>Eylül</v>
      </c>
    </row>
    <row r="1867" spans="1:10">
      <c r="A1867">
        <v>1866</v>
      </c>
      <c r="B1867">
        <v>272</v>
      </c>
      <c r="C1867" s="4">
        <v>45508</v>
      </c>
      <c r="D1867" t="s">
        <v>1792</v>
      </c>
      <c r="E1867" t="s">
        <v>1793</v>
      </c>
      <c r="F1867" t="s">
        <v>1794</v>
      </c>
      <c r="G1867" t="str">
        <f>YEAR(tblSiparisler[[#This Row],[SiparisTarihi]])&amp;"-"&amp;TEXT(MONTH(tblSiparisler[[#This Row],[SiparisTarihi]]),"00")</f>
        <v>2024-08</v>
      </c>
      <c r="H1867">
        <f>YEAR(tblSiparisler[[#This Row],[SiparisTarihi]])</f>
        <v>2024</v>
      </c>
      <c r="I1867">
        <f>MONTH(tblSiparisler[[#This Row],[SiparisTarihi]])</f>
        <v>8</v>
      </c>
      <c r="J1867" s="18" t="str">
        <f>CHOOSE(tblSiparisler[[#This Row],[AyNo]],"Ocak","Şubat","Mart","Nisan","Mayıs","Haziran","Temmuz","Ağustos","Eylül","Ekim","Kasım","Aralık")</f>
        <v>Ağustos</v>
      </c>
    </row>
    <row r="1868" spans="1:10">
      <c r="A1868">
        <v>1867</v>
      </c>
      <c r="B1868">
        <v>688</v>
      </c>
      <c r="C1868" s="4">
        <v>45725</v>
      </c>
      <c r="D1868" t="s">
        <v>1795</v>
      </c>
      <c r="E1868" t="s">
        <v>1793</v>
      </c>
      <c r="F1868" t="s">
        <v>1794</v>
      </c>
      <c r="G1868" t="str">
        <f>YEAR(tblSiparisler[[#This Row],[SiparisTarihi]])&amp;"-"&amp;TEXT(MONTH(tblSiparisler[[#This Row],[SiparisTarihi]]),"00")</f>
        <v>2025-03</v>
      </c>
      <c r="H1868">
        <f>YEAR(tblSiparisler[[#This Row],[SiparisTarihi]])</f>
        <v>2025</v>
      </c>
      <c r="I1868">
        <f>MONTH(tblSiparisler[[#This Row],[SiparisTarihi]])</f>
        <v>3</v>
      </c>
      <c r="J1868" s="18" t="str">
        <f>CHOOSE(tblSiparisler[[#This Row],[AyNo]],"Ocak","Şubat","Mart","Nisan","Mayıs","Haziran","Temmuz","Ağustos","Eylül","Ekim","Kasım","Aralık")</f>
        <v>Mart</v>
      </c>
    </row>
    <row r="1869" spans="1:10">
      <c r="A1869">
        <v>1868</v>
      </c>
      <c r="B1869">
        <v>362</v>
      </c>
      <c r="C1869" s="4">
        <v>45905</v>
      </c>
      <c r="D1869" t="s">
        <v>1795</v>
      </c>
      <c r="E1869" t="s">
        <v>1793</v>
      </c>
      <c r="F1869" t="s">
        <v>1794</v>
      </c>
      <c r="G1869" t="str">
        <f>YEAR(tblSiparisler[[#This Row],[SiparisTarihi]])&amp;"-"&amp;TEXT(MONTH(tblSiparisler[[#This Row],[SiparisTarihi]]),"00")</f>
        <v>2025-09</v>
      </c>
      <c r="H1869">
        <f>YEAR(tblSiparisler[[#This Row],[SiparisTarihi]])</f>
        <v>2025</v>
      </c>
      <c r="I1869">
        <f>MONTH(tblSiparisler[[#This Row],[SiparisTarihi]])</f>
        <v>9</v>
      </c>
      <c r="J1869" s="18" t="str">
        <f>CHOOSE(tblSiparisler[[#This Row],[AyNo]],"Ocak","Şubat","Mart","Nisan","Mayıs","Haziran","Temmuz","Ağustos","Eylül","Ekim","Kasım","Aralık")</f>
        <v>Eylül</v>
      </c>
    </row>
    <row r="1870" spans="1:10">
      <c r="A1870">
        <v>1869</v>
      </c>
      <c r="B1870">
        <v>632</v>
      </c>
      <c r="C1870" s="4">
        <v>45807</v>
      </c>
      <c r="D1870" t="s">
        <v>1792</v>
      </c>
      <c r="E1870" t="s">
        <v>1793</v>
      </c>
      <c r="F1870" t="s">
        <v>1797</v>
      </c>
      <c r="G1870" t="str">
        <f>YEAR(tblSiparisler[[#This Row],[SiparisTarihi]])&amp;"-"&amp;TEXT(MONTH(tblSiparisler[[#This Row],[SiparisTarihi]]),"00")</f>
        <v>2025-05</v>
      </c>
      <c r="H1870">
        <f>YEAR(tblSiparisler[[#This Row],[SiparisTarihi]])</f>
        <v>2025</v>
      </c>
      <c r="I1870">
        <f>MONTH(tblSiparisler[[#This Row],[SiparisTarihi]])</f>
        <v>5</v>
      </c>
      <c r="J1870" s="18" t="str">
        <f>CHOOSE(tblSiparisler[[#This Row],[AyNo]],"Ocak","Şubat","Mart","Nisan","Mayıs","Haziran","Temmuz","Ağustos","Eylül","Ekim","Kasım","Aralık")</f>
        <v>Mayıs</v>
      </c>
    </row>
    <row r="1871" spans="1:10">
      <c r="A1871">
        <v>1870</v>
      </c>
      <c r="B1871">
        <v>447</v>
      </c>
      <c r="C1871" s="4">
        <v>45506</v>
      </c>
      <c r="D1871" t="s">
        <v>1792</v>
      </c>
      <c r="E1871" t="s">
        <v>1793</v>
      </c>
      <c r="F1871" t="s">
        <v>1797</v>
      </c>
      <c r="G1871" t="str">
        <f>YEAR(tblSiparisler[[#This Row],[SiparisTarihi]])&amp;"-"&amp;TEXT(MONTH(tblSiparisler[[#This Row],[SiparisTarihi]]),"00")</f>
        <v>2024-08</v>
      </c>
      <c r="H1871">
        <f>YEAR(tblSiparisler[[#This Row],[SiparisTarihi]])</f>
        <v>2024</v>
      </c>
      <c r="I1871">
        <f>MONTH(tblSiparisler[[#This Row],[SiparisTarihi]])</f>
        <v>8</v>
      </c>
      <c r="J1871" s="18" t="str">
        <f>CHOOSE(tblSiparisler[[#This Row],[AyNo]],"Ocak","Şubat","Mart","Nisan","Mayıs","Haziran","Temmuz","Ağustos","Eylül","Ekim","Kasım","Aralık")</f>
        <v>Ağustos</v>
      </c>
    </row>
    <row r="1872" spans="1:10">
      <c r="A1872">
        <v>1871</v>
      </c>
      <c r="B1872">
        <v>69</v>
      </c>
      <c r="C1872" s="4">
        <v>45350</v>
      </c>
      <c r="D1872" t="s">
        <v>1796</v>
      </c>
      <c r="E1872" t="s">
        <v>1793</v>
      </c>
      <c r="F1872" t="s">
        <v>1794</v>
      </c>
      <c r="G1872" t="str">
        <f>YEAR(tblSiparisler[[#This Row],[SiparisTarihi]])&amp;"-"&amp;TEXT(MONTH(tblSiparisler[[#This Row],[SiparisTarihi]]),"00")</f>
        <v>2024-02</v>
      </c>
      <c r="H1872">
        <f>YEAR(tblSiparisler[[#This Row],[SiparisTarihi]])</f>
        <v>2024</v>
      </c>
      <c r="I1872">
        <f>MONTH(tblSiparisler[[#This Row],[SiparisTarihi]])</f>
        <v>2</v>
      </c>
      <c r="J1872" s="18" t="str">
        <f>CHOOSE(tblSiparisler[[#This Row],[AyNo]],"Ocak","Şubat","Mart","Nisan","Mayıs","Haziran","Temmuz","Ağustos","Eylül","Ekim","Kasım","Aralık")</f>
        <v>Şubat</v>
      </c>
    </row>
    <row r="1873" spans="1:10">
      <c r="A1873">
        <v>1872</v>
      </c>
      <c r="B1873">
        <v>461</v>
      </c>
      <c r="C1873" s="4">
        <v>45412</v>
      </c>
      <c r="D1873" t="s">
        <v>1792</v>
      </c>
      <c r="E1873" t="s">
        <v>1793</v>
      </c>
      <c r="F1873" t="s">
        <v>1794</v>
      </c>
      <c r="G1873" t="str">
        <f>YEAR(tblSiparisler[[#This Row],[SiparisTarihi]])&amp;"-"&amp;TEXT(MONTH(tblSiparisler[[#This Row],[SiparisTarihi]]),"00")</f>
        <v>2024-04</v>
      </c>
      <c r="H1873">
        <f>YEAR(tblSiparisler[[#This Row],[SiparisTarihi]])</f>
        <v>2024</v>
      </c>
      <c r="I1873">
        <f>MONTH(tblSiparisler[[#This Row],[SiparisTarihi]])</f>
        <v>4</v>
      </c>
      <c r="J1873" s="18" t="str">
        <f>CHOOSE(tblSiparisler[[#This Row],[AyNo]],"Ocak","Şubat","Mart","Nisan","Mayıs","Haziran","Temmuz","Ağustos","Eylül","Ekim","Kasım","Aralık")</f>
        <v>Nisan</v>
      </c>
    </row>
    <row r="1874" spans="1:10">
      <c r="A1874">
        <v>1873</v>
      </c>
      <c r="B1874">
        <v>114</v>
      </c>
      <c r="C1874" s="4">
        <v>45720</v>
      </c>
      <c r="D1874" t="s">
        <v>1792</v>
      </c>
      <c r="E1874" t="s">
        <v>1793</v>
      </c>
      <c r="F1874" t="s">
        <v>1799</v>
      </c>
      <c r="G1874" t="str">
        <f>YEAR(tblSiparisler[[#This Row],[SiparisTarihi]])&amp;"-"&amp;TEXT(MONTH(tblSiparisler[[#This Row],[SiparisTarihi]]),"00")</f>
        <v>2025-03</v>
      </c>
      <c r="H1874">
        <f>YEAR(tblSiparisler[[#This Row],[SiparisTarihi]])</f>
        <v>2025</v>
      </c>
      <c r="I1874">
        <f>MONTH(tblSiparisler[[#This Row],[SiparisTarihi]])</f>
        <v>3</v>
      </c>
      <c r="J1874" s="18" t="str">
        <f>CHOOSE(tblSiparisler[[#This Row],[AyNo]],"Ocak","Şubat","Mart","Nisan","Mayıs","Haziran","Temmuz","Ağustos","Eylül","Ekim","Kasım","Aralık")</f>
        <v>Mart</v>
      </c>
    </row>
    <row r="1875" spans="1:10">
      <c r="A1875">
        <v>1874</v>
      </c>
      <c r="B1875">
        <v>703</v>
      </c>
      <c r="C1875" s="4">
        <v>45787</v>
      </c>
      <c r="D1875" t="s">
        <v>1796</v>
      </c>
      <c r="E1875" t="s">
        <v>1793</v>
      </c>
      <c r="F1875" t="s">
        <v>1797</v>
      </c>
      <c r="G1875" t="str">
        <f>YEAR(tblSiparisler[[#This Row],[SiparisTarihi]])&amp;"-"&amp;TEXT(MONTH(tblSiparisler[[#This Row],[SiparisTarihi]]),"00")</f>
        <v>2025-05</v>
      </c>
      <c r="H1875">
        <f>YEAR(tblSiparisler[[#This Row],[SiparisTarihi]])</f>
        <v>2025</v>
      </c>
      <c r="I1875">
        <f>MONTH(tblSiparisler[[#This Row],[SiparisTarihi]])</f>
        <v>5</v>
      </c>
      <c r="J1875" s="18" t="str">
        <f>CHOOSE(tblSiparisler[[#This Row],[AyNo]],"Ocak","Şubat","Mart","Nisan","Mayıs","Haziran","Temmuz","Ağustos","Eylül","Ekim","Kasım","Aralık")</f>
        <v>Mayıs</v>
      </c>
    </row>
    <row r="1876" spans="1:10">
      <c r="A1876">
        <v>1875</v>
      </c>
      <c r="B1876">
        <v>236</v>
      </c>
      <c r="C1876" s="4">
        <v>45297</v>
      </c>
      <c r="D1876" t="s">
        <v>1792</v>
      </c>
      <c r="E1876" t="s">
        <v>1793</v>
      </c>
      <c r="F1876" t="s">
        <v>1799</v>
      </c>
      <c r="G1876" t="str">
        <f>YEAR(tblSiparisler[[#This Row],[SiparisTarihi]])&amp;"-"&amp;TEXT(MONTH(tblSiparisler[[#This Row],[SiparisTarihi]]),"00")</f>
        <v>2024-01</v>
      </c>
      <c r="H1876">
        <f>YEAR(tblSiparisler[[#This Row],[SiparisTarihi]])</f>
        <v>2024</v>
      </c>
      <c r="I1876">
        <f>MONTH(tblSiparisler[[#This Row],[SiparisTarihi]])</f>
        <v>1</v>
      </c>
      <c r="J1876" s="18" t="str">
        <f>CHOOSE(tblSiparisler[[#This Row],[AyNo]],"Ocak","Şubat","Mart","Nisan","Mayıs","Haziran","Temmuz","Ağustos","Eylül","Ekim","Kasım","Aralık")</f>
        <v>Ocak</v>
      </c>
    </row>
    <row r="1877" spans="1:10">
      <c r="A1877">
        <v>1876</v>
      </c>
      <c r="B1877">
        <v>713</v>
      </c>
      <c r="C1877" s="4">
        <v>45725</v>
      </c>
      <c r="D1877" t="s">
        <v>1792</v>
      </c>
      <c r="E1877" t="s">
        <v>1798</v>
      </c>
      <c r="F1877" t="s">
        <v>1797</v>
      </c>
      <c r="G1877" t="str">
        <f>YEAR(tblSiparisler[[#This Row],[SiparisTarihi]])&amp;"-"&amp;TEXT(MONTH(tblSiparisler[[#This Row],[SiparisTarihi]]),"00")</f>
        <v>2025-03</v>
      </c>
      <c r="H1877">
        <f>YEAR(tblSiparisler[[#This Row],[SiparisTarihi]])</f>
        <v>2025</v>
      </c>
      <c r="I1877">
        <f>MONTH(tblSiparisler[[#This Row],[SiparisTarihi]])</f>
        <v>3</v>
      </c>
      <c r="J1877" s="18" t="str">
        <f>CHOOSE(tblSiparisler[[#This Row],[AyNo]],"Ocak","Şubat","Mart","Nisan","Mayıs","Haziran","Temmuz","Ağustos","Eylül","Ekim","Kasım","Aralık")</f>
        <v>Mart</v>
      </c>
    </row>
    <row r="1878" spans="1:10">
      <c r="A1878">
        <v>1877</v>
      </c>
      <c r="B1878">
        <v>485</v>
      </c>
      <c r="C1878" s="4">
        <v>45431</v>
      </c>
      <c r="D1878" t="s">
        <v>1795</v>
      </c>
      <c r="E1878" t="s">
        <v>1793</v>
      </c>
      <c r="F1878" t="s">
        <v>1794</v>
      </c>
      <c r="G1878" t="str">
        <f>YEAR(tblSiparisler[[#This Row],[SiparisTarihi]])&amp;"-"&amp;TEXT(MONTH(tblSiparisler[[#This Row],[SiparisTarihi]]),"00")</f>
        <v>2024-05</v>
      </c>
      <c r="H1878">
        <f>YEAR(tblSiparisler[[#This Row],[SiparisTarihi]])</f>
        <v>2024</v>
      </c>
      <c r="I1878">
        <f>MONTH(tblSiparisler[[#This Row],[SiparisTarihi]])</f>
        <v>5</v>
      </c>
      <c r="J1878" s="18" t="str">
        <f>CHOOSE(tblSiparisler[[#This Row],[AyNo]],"Ocak","Şubat","Mart","Nisan","Mayıs","Haziran","Temmuz","Ağustos","Eylül","Ekim","Kasım","Aralık")</f>
        <v>Mayıs</v>
      </c>
    </row>
    <row r="1879" spans="1:10">
      <c r="A1879">
        <v>1878</v>
      </c>
      <c r="B1879">
        <v>342</v>
      </c>
      <c r="C1879" s="4">
        <v>46004</v>
      </c>
      <c r="D1879" t="s">
        <v>1792</v>
      </c>
      <c r="E1879" t="s">
        <v>1793</v>
      </c>
      <c r="F1879" t="s">
        <v>1797</v>
      </c>
      <c r="G1879" t="str">
        <f>YEAR(tblSiparisler[[#This Row],[SiparisTarihi]])&amp;"-"&amp;TEXT(MONTH(tblSiparisler[[#This Row],[SiparisTarihi]]),"00")</f>
        <v>2025-12</v>
      </c>
      <c r="H1879">
        <f>YEAR(tblSiparisler[[#This Row],[SiparisTarihi]])</f>
        <v>2025</v>
      </c>
      <c r="I1879">
        <f>MONTH(tblSiparisler[[#This Row],[SiparisTarihi]])</f>
        <v>12</v>
      </c>
      <c r="J1879" s="18" t="str">
        <f>CHOOSE(tblSiparisler[[#This Row],[AyNo]],"Ocak","Şubat","Mart","Nisan","Mayıs","Haziran","Temmuz","Ağustos","Eylül","Ekim","Kasım","Aralık")</f>
        <v>Aralık</v>
      </c>
    </row>
    <row r="1880" spans="1:10">
      <c r="A1880">
        <v>1879</v>
      </c>
      <c r="B1880">
        <v>422</v>
      </c>
      <c r="C1880" s="4">
        <v>45593</v>
      </c>
      <c r="D1880" t="s">
        <v>1792</v>
      </c>
      <c r="E1880" t="s">
        <v>1793</v>
      </c>
      <c r="F1880" t="s">
        <v>1794</v>
      </c>
      <c r="G1880" t="str">
        <f>YEAR(tblSiparisler[[#This Row],[SiparisTarihi]])&amp;"-"&amp;TEXT(MONTH(tblSiparisler[[#This Row],[SiparisTarihi]]),"00")</f>
        <v>2024-10</v>
      </c>
      <c r="H1880">
        <f>YEAR(tblSiparisler[[#This Row],[SiparisTarihi]])</f>
        <v>2024</v>
      </c>
      <c r="I1880">
        <f>MONTH(tblSiparisler[[#This Row],[SiparisTarihi]])</f>
        <v>10</v>
      </c>
      <c r="J1880" s="18" t="str">
        <f>CHOOSE(tblSiparisler[[#This Row],[AyNo]],"Ocak","Şubat","Mart","Nisan","Mayıs","Haziran","Temmuz","Ağustos","Eylül","Ekim","Kasım","Aralık")</f>
        <v>Ekim</v>
      </c>
    </row>
    <row r="1881" spans="1:10">
      <c r="A1881">
        <v>1880</v>
      </c>
      <c r="B1881">
        <v>561</v>
      </c>
      <c r="C1881" s="4">
        <v>45537</v>
      </c>
      <c r="D1881" t="s">
        <v>1801</v>
      </c>
      <c r="E1881" t="s">
        <v>1793</v>
      </c>
      <c r="F1881" t="s">
        <v>1799</v>
      </c>
      <c r="G1881" t="str">
        <f>YEAR(tblSiparisler[[#This Row],[SiparisTarihi]])&amp;"-"&amp;TEXT(MONTH(tblSiparisler[[#This Row],[SiparisTarihi]]),"00")</f>
        <v>2024-09</v>
      </c>
      <c r="H1881">
        <f>YEAR(tblSiparisler[[#This Row],[SiparisTarihi]])</f>
        <v>2024</v>
      </c>
      <c r="I1881">
        <f>MONTH(tblSiparisler[[#This Row],[SiparisTarihi]])</f>
        <v>9</v>
      </c>
      <c r="J1881" s="18" t="str">
        <f>CHOOSE(tblSiparisler[[#This Row],[AyNo]],"Ocak","Şubat","Mart","Nisan","Mayıs","Haziran","Temmuz","Ağustos","Eylül","Ekim","Kasım","Aralık")</f>
        <v>Eylül</v>
      </c>
    </row>
    <row r="1882" spans="1:10">
      <c r="A1882">
        <v>1881</v>
      </c>
      <c r="B1882">
        <v>101</v>
      </c>
      <c r="C1882" s="4">
        <v>45425</v>
      </c>
      <c r="D1882" t="s">
        <v>1792</v>
      </c>
      <c r="E1882" t="s">
        <v>1798</v>
      </c>
      <c r="F1882" t="s">
        <v>1797</v>
      </c>
      <c r="G1882" t="str">
        <f>YEAR(tblSiparisler[[#This Row],[SiparisTarihi]])&amp;"-"&amp;TEXT(MONTH(tblSiparisler[[#This Row],[SiparisTarihi]]),"00")</f>
        <v>2024-05</v>
      </c>
      <c r="H1882">
        <f>YEAR(tblSiparisler[[#This Row],[SiparisTarihi]])</f>
        <v>2024</v>
      </c>
      <c r="I1882">
        <f>MONTH(tblSiparisler[[#This Row],[SiparisTarihi]])</f>
        <v>5</v>
      </c>
      <c r="J1882" s="18" t="str">
        <f>CHOOSE(tblSiparisler[[#This Row],[AyNo]],"Ocak","Şubat","Mart","Nisan","Mayıs","Haziran","Temmuz","Ağustos","Eylül","Ekim","Kasım","Aralık")</f>
        <v>Mayıs</v>
      </c>
    </row>
    <row r="1883" spans="1:10">
      <c r="A1883">
        <v>1882</v>
      </c>
      <c r="B1883">
        <v>728</v>
      </c>
      <c r="C1883" s="4">
        <v>45795</v>
      </c>
      <c r="D1883" t="s">
        <v>1792</v>
      </c>
      <c r="E1883" t="s">
        <v>1793</v>
      </c>
      <c r="F1883" t="s">
        <v>1794</v>
      </c>
      <c r="G1883" t="str">
        <f>YEAR(tblSiparisler[[#This Row],[SiparisTarihi]])&amp;"-"&amp;TEXT(MONTH(tblSiparisler[[#This Row],[SiparisTarihi]]),"00")</f>
        <v>2025-05</v>
      </c>
      <c r="H1883">
        <f>YEAR(tblSiparisler[[#This Row],[SiparisTarihi]])</f>
        <v>2025</v>
      </c>
      <c r="I1883">
        <f>MONTH(tblSiparisler[[#This Row],[SiparisTarihi]])</f>
        <v>5</v>
      </c>
      <c r="J1883" s="18" t="str">
        <f>CHOOSE(tblSiparisler[[#This Row],[AyNo]],"Ocak","Şubat","Mart","Nisan","Mayıs","Haziran","Temmuz","Ağustos","Eylül","Ekim","Kasım","Aralık")</f>
        <v>Mayıs</v>
      </c>
    </row>
    <row r="1884" spans="1:10">
      <c r="A1884">
        <v>1883</v>
      </c>
      <c r="B1884">
        <v>48</v>
      </c>
      <c r="C1884" s="4">
        <v>45399</v>
      </c>
      <c r="D1884" t="s">
        <v>1792</v>
      </c>
      <c r="E1884" t="s">
        <v>1793</v>
      </c>
      <c r="F1884" t="s">
        <v>1794</v>
      </c>
      <c r="G1884" t="str">
        <f>YEAR(tblSiparisler[[#This Row],[SiparisTarihi]])&amp;"-"&amp;TEXT(MONTH(tblSiparisler[[#This Row],[SiparisTarihi]]),"00")</f>
        <v>2024-04</v>
      </c>
      <c r="H1884">
        <f>YEAR(tblSiparisler[[#This Row],[SiparisTarihi]])</f>
        <v>2024</v>
      </c>
      <c r="I1884">
        <f>MONTH(tblSiparisler[[#This Row],[SiparisTarihi]])</f>
        <v>4</v>
      </c>
      <c r="J1884" s="18" t="str">
        <f>CHOOSE(tblSiparisler[[#This Row],[AyNo]],"Ocak","Şubat","Mart","Nisan","Mayıs","Haziran","Temmuz","Ağustos","Eylül","Ekim","Kasım","Aralık")</f>
        <v>Nisan</v>
      </c>
    </row>
    <row r="1885" spans="1:10">
      <c r="A1885">
        <v>1884</v>
      </c>
      <c r="B1885">
        <v>605</v>
      </c>
      <c r="C1885" s="4">
        <v>45340</v>
      </c>
      <c r="D1885" t="s">
        <v>1796</v>
      </c>
      <c r="E1885" t="s">
        <v>1793</v>
      </c>
      <c r="F1885" t="s">
        <v>1797</v>
      </c>
      <c r="G1885" t="str">
        <f>YEAR(tblSiparisler[[#This Row],[SiparisTarihi]])&amp;"-"&amp;TEXT(MONTH(tblSiparisler[[#This Row],[SiparisTarihi]]),"00")</f>
        <v>2024-02</v>
      </c>
      <c r="H1885">
        <f>YEAR(tblSiparisler[[#This Row],[SiparisTarihi]])</f>
        <v>2024</v>
      </c>
      <c r="I1885">
        <f>MONTH(tblSiparisler[[#This Row],[SiparisTarihi]])</f>
        <v>2</v>
      </c>
      <c r="J1885" s="18" t="str">
        <f>CHOOSE(tblSiparisler[[#This Row],[AyNo]],"Ocak","Şubat","Mart","Nisan","Mayıs","Haziran","Temmuz","Ağustos","Eylül","Ekim","Kasım","Aralık")</f>
        <v>Şubat</v>
      </c>
    </row>
    <row r="1886" spans="1:10">
      <c r="A1886">
        <v>1885</v>
      </c>
      <c r="B1886">
        <v>678</v>
      </c>
      <c r="C1886" s="4">
        <v>45988</v>
      </c>
      <c r="D1886" t="s">
        <v>1792</v>
      </c>
      <c r="E1886" t="s">
        <v>1793</v>
      </c>
      <c r="F1886" t="s">
        <v>1797</v>
      </c>
      <c r="G1886" t="str">
        <f>YEAR(tblSiparisler[[#This Row],[SiparisTarihi]])&amp;"-"&amp;TEXT(MONTH(tblSiparisler[[#This Row],[SiparisTarihi]]),"00")</f>
        <v>2025-11</v>
      </c>
      <c r="H1886">
        <f>YEAR(tblSiparisler[[#This Row],[SiparisTarihi]])</f>
        <v>2025</v>
      </c>
      <c r="I1886">
        <f>MONTH(tblSiparisler[[#This Row],[SiparisTarihi]])</f>
        <v>11</v>
      </c>
      <c r="J1886" s="18" t="str">
        <f>CHOOSE(tblSiparisler[[#This Row],[AyNo]],"Ocak","Şubat","Mart","Nisan","Mayıs","Haziran","Temmuz","Ağustos","Eylül","Ekim","Kasım","Aralık")</f>
        <v>Kasım</v>
      </c>
    </row>
    <row r="1887" spans="1:10">
      <c r="A1887">
        <v>1886</v>
      </c>
      <c r="B1887">
        <v>31</v>
      </c>
      <c r="C1887" s="4">
        <v>45615</v>
      </c>
      <c r="D1887" t="s">
        <v>1801</v>
      </c>
      <c r="E1887" t="s">
        <v>1793</v>
      </c>
      <c r="F1887" t="s">
        <v>1797</v>
      </c>
      <c r="G1887" t="str">
        <f>YEAR(tblSiparisler[[#This Row],[SiparisTarihi]])&amp;"-"&amp;TEXT(MONTH(tblSiparisler[[#This Row],[SiparisTarihi]]),"00")</f>
        <v>2024-11</v>
      </c>
      <c r="H1887">
        <f>YEAR(tblSiparisler[[#This Row],[SiparisTarihi]])</f>
        <v>2024</v>
      </c>
      <c r="I1887">
        <f>MONTH(tblSiparisler[[#This Row],[SiparisTarihi]])</f>
        <v>11</v>
      </c>
      <c r="J1887" s="18" t="str">
        <f>CHOOSE(tblSiparisler[[#This Row],[AyNo]],"Ocak","Şubat","Mart","Nisan","Mayıs","Haziran","Temmuz","Ağustos","Eylül","Ekim","Kasım","Aralık")</f>
        <v>Kasım</v>
      </c>
    </row>
    <row r="1888" spans="1:10">
      <c r="A1888">
        <v>1887</v>
      </c>
      <c r="B1888">
        <v>647</v>
      </c>
      <c r="C1888" s="4">
        <v>45845</v>
      </c>
      <c r="D1888" t="s">
        <v>1792</v>
      </c>
      <c r="E1888" t="s">
        <v>1798</v>
      </c>
      <c r="F1888" t="s">
        <v>1797</v>
      </c>
      <c r="G1888" t="str">
        <f>YEAR(tblSiparisler[[#This Row],[SiparisTarihi]])&amp;"-"&amp;TEXT(MONTH(tblSiparisler[[#This Row],[SiparisTarihi]]),"00")</f>
        <v>2025-07</v>
      </c>
      <c r="H1888">
        <f>YEAR(tblSiparisler[[#This Row],[SiparisTarihi]])</f>
        <v>2025</v>
      </c>
      <c r="I1888">
        <f>MONTH(tblSiparisler[[#This Row],[SiparisTarihi]])</f>
        <v>7</v>
      </c>
      <c r="J1888" s="18" t="str">
        <f>CHOOSE(tblSiparisler[[#This Row],[AyNo]],"Ocak","Şubat","Mart","Nisan","Mayıs","Haziran","Temmuz","Ağustos","Eylül","Ekim","Kasım","Aralık")</f>
        <v>Temmuz</v>
      </c>
    </row>
    <row r="1889" spans="1:10">
      <c r="A1889">
        <v>1888</v>
      </c>
      <c r="B1889">
        <v>783</v>
      </c>
      <c r="C1889" s="4">
        <v>45421</v>
      </c>
      <c r="D1889" t="s">
        <v>1795</v>
      </c>
      <c r="E1889" t="s">
        <v>1798</v>
      </c>
      <c r="F1889" t="s">
        <v>1794</v>
      </c>
      <c r="G1889" t="str">
        <f>YEAR(tblSiparisler[[#This Row],[SiparisTarihi]])&amp;"-"&amp;TEXT(MONTH(tblSiparisler[[#This Row],[SiparisTarihi]]),"00")</f>
        <v>2024-05</v>
      </c>
      <c r="H1889">
        <f>YEAR(tblSiparisler[[#This Row],[SiparisTarihi]])</f>
        <v>2024</v>
      </c>
      <c r="I1889">
        <f>MONTH(tblSiparisler[[#This Row],[SiparisTarihi]])</f>
        <v>5</v>
      </c>
      <c r="J1889" s="18" t="str">
        <f>CHOOSE(tblSiparisler[[#This Row],[AyNo]],"Ocak","Şubat","Mart","Nisan","Mayıs","Haziran","Temmuz","Ağustos","Eylül","Ekim","Kasım","Aralık")</f>
        <v>Mayıs</v>
      </c>
    </row>
    <row r="1890" spans="1:10">
      <c r="A1890">
        <v>1889</v>
      </c>
      <c r="B1890">
        <v>294</v>
      </c>
      <c r="C1890" s="4">
        <v>45321</v>
      </c>
      <c r="D1890" t="s">
        <v>1795</v>
      </c>
      <c r="E1890" t="s">
        <v>1793</v>
      </c>
      <c r="F1890" t="s">
        <v>1794</v>
      </c>
      <c r="G1890" t="str">
        <f>YEAR(tblSiparisler[[#This Row],[SiparisTarihi]])&amp;"-"&amp;TEXT(MONTH(tblSiparisler[[#This Row],[SiparisTarihi]]),"00")</f>
        <v>2024-01</v>
      </c>
      <c r="H1890">
        <f>YEAR(tblSiparisler[[#This Row],[SiparisTarihi]])</f>
        <v>2024</v>
      </c>
      <c r="I1890">
        <f>MONTH(tblSiparisler[[#This Row],[SiparisTarihi]])</f>
        <v>1</v>
      </c>
      <c r="J1890" s="18" t="str">
        <f>CHOOSE(tblSiparisler[[#This Row],[AyNo]],"Ocak","Şubat","Mart","Nisan","Mayıs","Haziran","Temmuz","Ağustos","Eylül","Ekim","Kasım","Aralık")</f>
        <v>Ocak</v>
      </c>
    </row>
    <row r="1891" spans="1:10">
      <c r="A1891">
        <v>1890</v>
      </c>
      <c r="B1891">
        <v>508</v>
      </c>
      <c r="C1891" s="4">
        <v>45669</v>
      </c>
      <c r="D1891" t="s">
        <v>1792</v>
      </c>
      <c r="E1891" t="s">
        <v>1793</v>
      </c>
      <c r="F1891" t="s">
        <v>1797</v>
      </c>
      <c r="G1891" t="str">
        <f>YEAR(tblSiparisler[[#This Row],[SiparisTarihi]])&amp;"-"&amp;TEXT(MONTH(tblSiparisler[[#This Row],[SiparisTarihi]]),"00")</f>
        <v>2025-01</v>
      </c>
      <c r="H1891">
        <f>YEAR(tblSiparisler[[#This Row],[SiparisTarihi]])</f>
        <v>2025</v>
      </c>
      <c r="I1891">
        <f>MONTH(tblSiparisler[[#This Row],[SiparisTarihi]])</f>
        <v>1</v>
      </c>
      <c r="J1891" s="18" t="str">
        <f>CHOOSE(tblSiparisler[[#This Row],[AyNo]],"Ocak","Şubat","Mart","Nisan","Mayıs","Haziran","Temmuz","Ağustos","Eylül","Ekim","Kasım","Aralık")</f>
        <v>Ocak</v>
      </c>
    </row>
    <row r="1892" spans="1:10">
      <c r="A1892">
        <v>1891</v>
      </c>
      <c r="B1892">
        <v>397</v>
      </c>
      <c r="C1892" s="4">
        <v>46022</v>
      </c>
      <c r="D1892" t="s">
        <v>1795</v>
      </c>
      <c r="E1892" t="s">
        <v>1793</v>
      </c>
      <c r="F1892" t="s">
        <v>1797</v>
      </c>
      <c r="G1892" t="str">
        <f>YEAR(tblSiparisler[[#This Row],[SiparisTarihi]])&amp;"-"&amp;TEXT(MONTH(tblSiparisler[[#This Row],[SiparisTarihi]]),"00")</f>
        <v>2025-12</v>
      </c>
      <c r="H1892">
        <f>YEAR(tblSiparisler[[#This Row],[SiparisTarihi]])</f>
        <v>2025</v>
      </c>
      <c r="I1892">
        <f>MONTH(tblSiparisler[[#This Row],[SiparisTarihi]])</f>
        <v>12</v>
      </c>
      <c r="J1892" s="18" t="str">
        <f>CHOOSE(tblSiparisler[[#This Row],[AyNo]],"Ocak","Şubat","Mart","Nisan","Mayıs","Haziran","Temmuz","Ağustos","Eylül","Ekim","Kasım","Aralık")</f>
        <v>Aralık</v>
      </c>
    </row>
    <row r="1893" spans="1:10">
      <c r="A1893">
        <v>1892</v>
      </c>
      <c r="B1893">
        <v>97</v>
      </c>
      <c r="C1893" s="4">
        <v>45765</v>
      </c>
      <c r="D1893" t="s">
        <v>1792</v>
      </c>
      <c r="E1893" t="s">
        <v>1793</v>
      </c>
      <c r="F1893" t="s">
        <v>1794</v>
      </c>
      <c r="G1893" t="str">
        <f>YEAR(tblSiparisler[[#This Row],[SiparisTarihi]])&amp;"-"&amp;TEXT(MONTH(tblSiparisler[[#This Row],[SiparisTarihi]]),"00")</f>
        <v>2025-04</v>
      </c>
      <c r="H1893">
        <f>YEAR(tblSiparisler[[#This Row],[SiparisTarihi]])</f>
        <v>2025</v>
      </c>
      <c r="I1893">
        <f>MONTH(tblSiparisler[[#This Row],[SiparisTarihi]])</f>
        <v>4</v>
      </c>
      <c r="J1893" s="18" t="str">
        <f>CHOOSE(tblSiparisler[[#This Row],[AyNo]],"Ocak","Şubat","Mart","Nisan","Mayıs","Haziran","Temmuz","Ağustos","Eylül","Ekim","Kasım","Aralık")</f>
        <v>Nisan</v>
      </c>
    </row>
    <row r="1894" spans="1:10">
      <c r="A1894">
        <v>1893</v>
      </c>
      <c r="B1894">
        <v>20</v>
      </c>
      <c r="C1894" s="4">
        <v>46018</v>
      </c>
      <c r="D1894" t="s">
        <v>1792</v>
      </c>
      <c r="E1894" t="s">
        <v>1793</v>
      </c>
      <c r="F1894" t="s">
        <v>1794</v>
      </c>
      <c r="G1894" t="str">
        <f>YEAR(tblSiparisler[[#This Row],[SiparisTarihi]])&amp;"-"&amp;TEXT(MONTH(tblSiparisler[[#This Row],[SiparisTarihi]]),"00")</f>
        <v>2025-12</v>
      </c>
      <c r="H1894">
        <f>YEAR(tblSiparisler[[#This Row],[SiparisTarihi]])</f>
        <v>2025</v>
      </c>
      <c r="I1894">
        <f>MONTH(tblSiparisler[[#This Row],[SiparisTarihi]])</f>
        <v>12</v>
      </c>
      <c r="J1894" s="18" t="str">
        <f>CHOOSE(tblSiparisler[[#This Row],[AyNo]],"Ocak","Şubat","Mart","Nisan","Mayıs","Haziran","Temmuz","Ağustos","Eylül","Ekim","Kasım","Aralık")</f>
        <v>Aralık</v>
      </c>
    </row>
    <row r="1895" spans="1:10">
      <c r="A1895">
        <v>1894</v>
      </c>
      <c r="B1895">
        <v>467</v>
      </c>
      <c r="C1895" s="4">
        <v>45944</v>
      </c>
      <c r="D1895" t="s">
        <v>1795</v>
      </c>
      <c r="E1895" t="s">
        <v>1793</v>
      </c>
      <c r="F1895" t="s">
        <v>1799</v>
      </c>
      <c r="G1895" t="str">
        <f>YEAR(tblSiparisler[[#This Row],[SiparisTarihi]])&amp;"-"&amp;TEXT(MONTH(tblSiparisler[[#This Row],[SiparisTarihi]]),"00")</f>
        <v>2025-10</v>
      </c>
      <c r="H1895">
        <f>YEAR(tblSiparisler[[#This Row],[SiparisTarihi]])</f>
        <v>2025</v>
      </c>
      <c r="I1895">
        <f>MONTH(tblSiparisler[[#This Row],[SiparisTarihi]])</f>
        <v>10</v>
      </c>
      <c r="J1895" s="18" t="str">
        <f>CHOOSE(tblSiparisler[[#This Row],[AyNo]],"Ocak","Şubat","Mart","Nisan","Mayıs","Haziran","Temmuz","Ağustos","Eylül","Ekim","Kasım","Aralık")</f>
        <v>Ekim</v>
      </c>
    </row>
    <row r="1896" spans="1:10">
      <c r="A1896">
        <v>1895</v>
      </c>
      <c r="B1896">
        <v>410</v>
      </c>
      <c r="C1896" s="4">
        <v>45562</v>
      </c>
      <c r="D1896" t="s">
        <v>1795</v>
      </c>
      <c r="E1896" t="s">
        <v>1793</v>
      </c>
      <c r="F1896" t="s">
        <v>1794</v>
      </c>
      <c r="G1896" t="str">
        <f>YEAR(tblSiparisler[[#This Row],[SiparisTarihi]])&amp;"-"&amp;TEXT(MONTH(tblSiparisler[[#This Row],[SiparisTarihi]]),"00")</f>
        <v>2024-09</v>
      </c>
      <c r="H1896">
        <f>YEAR(tblSiparisler[[#This Row],[SiparisTarihi]])</f>
        <v>2024</v>
      </c>
      <c r="I1896">
        <f>MONTH(tblSiparisler[[#This Row],[SiparisTarihi]])</f>
        <v>9</v>
      </c>
      <c r="J1896" s="18" t="str">
        <f>CHOOSE(tblSiparisler[[#This Row],[AyNo]],"Ocak","Şubat","Mart","Nisan","Mayıs","Haziran","Temmuz","Ağustos","Eylül","Ekim","Kasım","Aralık")</f>
        <v>Eylül</v>
      </c>
    </row>
    <row r="1897" spans="1:10">
      <c r="A1897">
        <v>1896</v>
      </c>
      <c r="B1897">
        <v>128</v>
      </c>
      <c r="C1897" s="4">
        <v>45849</v>
      </c>
      <c r="D1897" t="s">
        <v>1795</v>
      </c>
      <c r="E1897" t="s">
        <v>1793</v>
      </c>
      <c r="F1897" t="s">
        <v>1794</v>
      </c>
      <c r="G1897" t="str">
        <f>YEAR(tblSiparisler[[#This Row],[SiparisTarihi]])&amp;"-"&amp;TEXT(MONTH(tblSiparisler[[#This Row],[SiparisTarihi]]),"00")</f>
        <v>2025-07</v>
      </c>
      <c r="H1897">
        <f>YEAR(tblSiparisler[[#This Row],[SiparisTarihi]])</f>
        <v>2025</v>
      </c>
      <c r="I1897">
        <f>MONTH(tblSiparisler[[#This Row],[SiparisTarihi]])</f>
        <v>7</v>
      </c>
      <c r="J1897" s="18" t="str">
        <f>CHOOSE(tblSiparisler[[#This Row],[AyNo]],"Ocak","Şubat","Mart","Nisan","Mayıs","Haziran","Temmuz","Ağustos","Eylül","Ekim","Kasım","Aralık")</f>
        <v>Temmuz</v>
      </c>
    </row>
    <row r="1898" spans="1:10">
      <c r="A1898">
        <v>1897</v>
      </c>
      <c r="B1898">
        <v>666</v>
      </c>
      <c r="C1898" s="4">
        <v>45985</v>
      </c>
      <c r="D1898" t="s">
        <v>1801</v>
      </c>
      <c r="E1898" t="s">
        <v>1798</v>
      </c>
      <c r="F1898" t="s">
        <v>1797</v>
      </c>
      <c r="G1898" t="str">
        <f>YEAR(tblSiparisler[[#This Row],[SiparisTarihi]])&amp;"-"&amp;TEXT(MONTH(tblSiparisler[[#This Row],[SiparisTarihi]]),"00")</f>
        <v>2025-11</v>
      </c>
      <c r="H1898">
        <f>YEAR(tblSiparisler[[#This Row],[SiparisTarihi]])</f>
        <v>2025</v>
      </c>
      <c r="I1898">
        <f>MONTH(tblSiparisler[[#This Row],[SiparisTarihi]])</f>
        <v>11</v>
      </c>
      <c r="J1898" s="18" t="str">
        <f>CHOOSE(tblSiparisler[[#This Row],[AyNo]],"Ocak","Şubat","Mart","Nisan","Mayıs","Haziran","Temmuz","Ağustos","Eylül","Ekim","Kasım","Aralık")</f>
        <v>Kasım</v>
      </c>
    </row>
    <row r="1899" spans="1:10">
      <c r="A1899">
        <v>1898</v>
      </c>
      <c r="B1899">
        <v>47</v>
      </c>
      <c r="C1899" s="4">
        <v>45423</v>
      </c>
      <c r="D1899" t="s">
        <v>1796</v>
      </c>
      <c r="E1899" t="s">
        <v>1793</v>
      </c>
      <c r="F1899" t="s">
        <v>1799</v>
      </c>
      <c r="G1899" t="str">
        <f>YEAR(tblSiparisler[[#This Row],[SiparisTarihi]])&amp;"-"&amp;TEXT(MONTH(tblSiparisler[[#This Row],[SiparisTarihi]]),"00")</f>
        <v>2024-05</v>
      </c>
      <c r="H1899">
        <f>YEAR(tblSiparisler[[#This Row],[SiparisTarihi]])</f>
        <v>2024</v>
      </c>
      <c r="I1899">
        <f>MONTH(tblSiparisler[[#This Row],[SiparisTarihi]])</f>
        <v>5</v>
      </c>
      <c r="J1899" s="18" t="str">
        <f>CHOOSE(tblSiparisler[[#This Row],[AyNo]],"Ocak","Şubat","Mart","Nisan","Mayıs","Haziran","Temmuz","Ağustos","Eylül","Ekim","Kasım","Aralık")</f>
        <v>Mayıs</v>
      </c>
    </row>
    <row r="1900" spans="1:10">
      <c r="A1900">
        <v>1899</v>
      </c>
      <c r="B1900">
        <v>402</v>
      </c>
      <c r="C1900" s="4">
        <v>45385</v>
      </c>
      <c r="D1900" t="s">
        <v>1801</v>
      </c>
      <c r="E1900" t="s">
        <v>1793</v>
      </c>
      <c r="F1900" t="s">
        <v>1794</v>
      </c>
      <c r="G1900" t="str">
        <f>YEAR(tblSiparisler[[#This Row],[SiparisTarihi]])&amp;"-"&amp;TEXT(MONTH(tblSiparisler[[#This Row],[SiparisTarihi]]),"00")</f>
        <v>2024-04</v>
      </c>
      <c r="H1900">
        <f>YEAR(tblSiparisler[[#This Row],[SiparisTarihi]])</f>
        <v>2024</v>
      </c>
      <c r="I1900">
        <f>MONTH(tblSiparisler[[#This Row],[SiparisTarihi]])</f>
        <v>4</v>
      </c>
      <c r="J1900" s="18" t="str">
        <f>CHOOSE(tblSiparisler[[#This Row],[AyNo]],"Ocak","Şubat","Mart","Nisan","Mayıs","Haziran","Temmuz","Ağustos","Eylül","Ekim","Kasım","Aralık")</f>
        <v>Nisan</v>
      </c>
    </row>
    <row r="1901" spans="1:10">
      <c r="A1901">
        <v>1900</v>
      </c>
      <c r="B1901">
        <v>437</v>
      </c>
      <c r="C1901" s="4">
        <v>45369</v>
      </c>
      <c r="D1901" t="s">
        <v>1792</v>
      </c>
      <c r="E1901" t="s">
        <v>1793</v>
      </c>
      <c r="F1901" t="s">
        <v>1799</v>
      </c>
      <c r="G1901" t="str">
        <f>YEAR(tblSiparisler[[#This Row],[SiparisTarihi]])&amp;"-"&amp;TEXT(MONTH(tblSiparisler[[#This Row],[SiparisTarihi]]),"00")</f>
        <v>2024-03</v>
      </c>
      <c r="H1901">
        <f>YEAR(tblSiparisler[[#This Row],[SiparisTarihi]])</f>
        <v>2024</v>
      </c>
      <c r="I1901">
        <f>MONTH(tblSiparisler[[#This Row],[SiparisTarihi]])</f>
        <v>3</v>
      </c>
      <c r="J1901" s="18" t="str">
        <f>CHOOSE(tblSiparisler[[#This Row],[AyNo]],"Ocak","Şubat","Mart","Nisan","Mayıs","Haziran","Temmuz","Ağustos","Eylül","Ekim","Kasım","Aralık")</f>
        <v>Mart</v>
      </c>
    </row>
    <row r="1902" spans="1:10">
      <c r="A1902">
        <v>1901</v>
      </c>
      <c r="B1902">
        <v>254</v>
      </c>
      <c r="C1902" s="4">
        <v>45761</v>
      </c>
      <c r="D1902" t="s">
        <v>1792</v>
      </c>
      <c r="E1902" t="s">
        <v>1793</v>
      </c>
      <c r="F1902" t="s">
        <v>1797</v>
      </c>
      <c r="G1902" t="str">
        <f>YEAR(tblSiparisler[[#This Row],[SiparisTarihi]])&amp;"-"&amp;TEXT(MONTH(tblSiparisler[[#This Row],[SiparisTarihi]]),"00")</f>
        <v>2025-04</v>
      </c>
      <c r="H1902">
        <f>YEAR(tblSiparisler[[#This Row],[SiparisTarihi]])</f>
        <v>2025</v>
      </c>
      <c r="I1902">
        <f>MONTH(tblSiparisler[[#This Row],[SiparisTarihi]])</f>
        <v>4</v>
      </c>
      <c r="J1902" s="18" t="str">
        <f>CHOOSE(tblSiparisler[[#This Row],[AyNo]],"Ocak","Şubat","Mart","Nisan","Mayıs","Haziran","Temmuz","Ağustos","Eylül","Ekim","Kasım","Aralık")</f>
        <v>Nisan</v>
      </c>
    </row>
    <row r="1903" spans="1:10">
      <c r="A1903">
        <v>1902</v>
      </c>
      <c r="B1903">
        <v>284</v>
      </c>
      <c r="C1903" s="4">
        <v>45733</v>
      </c>
      <c r="D1903" t="s">
        <v>1795</v>
      </c>
      <c r="E1903" t="s">
        <v>1793</v>
      </c>
      <c r="F1903" t="s">
        <v>1794</v>
      </c>
      <c r="G1903" t="str">
        <f>YEAR(tblSiparisler[[#This Row],[SiparisTarihi]])&amp;"-"&amp;TEXT(MONTH(tblSiparisler[[#This Row],[SiparisTarihi]]),"00")</f>
        <v>2025-03</v>
      </c>
      <c r="H1903">
        <f>YEAR(tblSiparisler[[#This Row],[SiparisTarihi]])</f>
        <v>2025</v>
      </c>
      <c r="I1903">
        <f>MONTH(tblSiparisler[[#This Row],[SiparisTarihi]])</f>
        <v>3</v>
      </c>
      <c r="J1903" s="18" t="str">
        <f>CHOOSE(tblSiparisler[[#This Row],[AyNo]],"Ocak","Şubat","Mart","Nisan","Mayıs","Haziran","Temmuz","Ağustos","Eylül","Ekim","Kasım","Aralık")</f>
        <v>Mart</v>
      </c>
    </row>
    <row r="1904" spans="1:10">
      <c r="A1904">
        <v>1903</v>
      </c>
      <c r="B1904">
        <v>709</v>
      </c>
      <c r="C1904" s="4">
        <v>45623</v>
      </c>
      <c r="D1904" t="s">
        <v>1801</v>
      </c>
      <c r="E1904" t="s">
        <v>1793</v>
      </c>
      <c r="F1904" t="s">
        <v>1794</v>
      </c>
      <c r="G1904" t="str">
        <f>YEAR(tblSiparisler[[#This Row],[SiparisTarihi]])&amp;"-"&amp;TEXT(MONTH(tblSiparisler[[#This Row],[SiparisTarihi]]),"00")</f>
        <v>2024-11</v>
      </c>
      <c r="H1904">
        <f>YEAR(tblSiparisler[[#This Row],[SiparisTarihi]])</f>
        <v>2024</v>
      </c>
      <c r="I1904">
        <f>MONTH(tblSiparisler[[#This Row],[SiparisTarihi]])</f>
        <v>11</v>
      </c>
      <c r="J1904" s="18" t="str">
        <f>CHOOSE(tblSiparisler[[#This Row],[AyNo]],"Ocak","Şubat","Mart","Nisan","Mayıs","Haziran","Temmuz","Ağustos","Eylül","Ekim","Kasım","Aralık")</f>
        <v>Kasım</v>
      </c>
    </row>
    <row r="1905" spans="1:10">
      <c r="A1905">
        <v>1904</v>
      </c>
      <c r="B1905">
        <v>282</v>
      </c>
      <c r="C1905" s="4">
        <v>45585</v>
      </c>
      <c r="D1905" t="s">
        <v>1801</v>
      </c>
      <c r="E1905" t="s">
        <v>1793</v>
      </c>
      <c r="F1905" t="s">
        <v>1794</v>
      </c>
      <c r="G1905" t="str">
        <f>YEAR(tblSiparisler[[#This Row],[SiparisTarihi]])&amp;"-"&amp;TEXT(MONTH(tblSiparisler[[#This Row],[SiparisTarihi]]),"00")</f>
        <v>2024-10</v>
      </c>
      <c r="H1905">
        <f>YEAR(tblSiparisler[[#This Row],[SiparisTarihi]])</f>
        <v>2024</v>
      </c>
      <c r="I1905">
        <f>MONTH(tblSiparisler[[#This Row],[SiparisTarihi]])</f>
        <v>10</v>
      </c>
      <c r="J1905" s="18" t="str">
        <f>CHOOSE(tblSiparisler[[#This Row],[AyNo]],"Ocak","Şubat","Mart","Nisan","Mayıs","Haziran","Temmuz","Ağustos","Eylül","Ekim","Kasım","Aralık")</f>
        <v>Ekim</v>
      </c>
    </row>
    <row r="1906" spans="1:10">
      <c r="A1906">
        <v>1905</v>
      </c>
      <c r="B1906">
        <v>73</v>
      </c>
      <c r="C1906" s="4">
        <v>45360</v>
      </c>
      <c r="D1906" t="s">
        <v>1795</v>
      </c>
      <c r="E1906" t="s">
        <v>1793</v>
      </c>
      <c r="F1906" t="s">
        <v>1797</v>
      </c>
      <c r="G1906" t="str">
        <f>YEAR(tblSiparisler[[#This Row],[SiparisTarihi]])&amp;"-"&amp;TEXT(MONTH(tblSiparisler[[#This Row],[SiparisTarihi]]),"00")</f>
        <v>2024-03</v>
      </c>
      <c r="H1906">
        <f>YEAR(tblSiparisler[[#This Row],[SiparisTarihi]])</f>
        <v>2024</v>
      </c>
      <c r="I1906">
        <f>MONTH(tblSiparisler[[#This Row],[SiparisTarihi]])</f>
        <v>3</v>
      </c>
      <c r="J1906" s="18" t="str">
        <f>CHOOSE(tblSiparisler[[#This Row],[AyNo]],"Ocak","Şubat","Mart","Nisan","Mayıs","Haziran","Temmuz","Ağustos","Eylül","Ekim","Kasım","Aralık")</f>
        <v>Mart</v>
      </c>
    </row>
    <row r="1907" spans="1:10">
      <c r="A1907">
        <v>1906</v>
      </c>
      <c r="B1907">
        <v>202</v>
      </c>
      <c r="C1907" s="4">
        <v>45499</v>
      </c>
      <c r="D1907" t="s">
        <v>1792</v>
      </c>
      <c r="E1907" t="s">
        <v>1793</v>
      </c>
      <c r="F1907" t="s">
        <v>1794</v>
      </c>
      <c r="G1907" t="str">
        <f>YEAR(tblSiparisler[[#This Row],[SiparisTarihi]])&amp;"-"&amp;TEXT(MONTH(tblSiparisler[[#This Row],[SiparisTarihi]]),"00")</f>
        <v>2024-07</v>
      </c>
      <c r="H1907">
        <f>YEAR(tblSiparisler[[#This Row],[SiparisTarihi]])</f>
        <v>2024</v>
      </c>
      <c r="I1907">
        <f>MONTH(tblSiparisler[[#This Row],[SiparisTarihi]])</f>
        <v>7</v>
      </c>
      <c r="J1907" s="18" t="str">
        <f>CHOOSE(tblSiparisler[[#This Row],[AyNo]],"Ocak","Şubat","Mart","Nisan","Mayıs","Haziran","Temmuz","Ağustos","Eylül","Ekim","Kasım","Aralık")</f>
        <v>Temmuz</v>
      </c>
    </row>
    <row r="1908" spans="1:10">
      <c r="A1908">
        <v>1907</v>
      </c>
      <c r="B1908">
        <v>183</v>
      </c>
      <c r="C1908" s="4">
        <v>45385</v>
      </c>
      <c r="D1908" t="s">
        <v>1795</v>
      </c>
      <c r="E1908" t="s">
        <v>1793</v>
      </c>
      <c r="F1908" t="s">
        <v>1797</v>
      </c>
      <c r="G1908" t="str">
        <f>YEAR(tblSiparisler[[#This Row],[SiparisTarihi]])&amp;"-"&amp;TEXT(MONTH(tblSiparisler[[#This Row],[SiparisTarihi]]),"00")</f>
        <v>2024-04</v>
      </c>
      <c r="H1908">
        <f>YEAR(tblSiparisler[[#This Row],[SiparisTarihi]])</f>
        <v>2024</v>
      </c>
      <c r="I1908">
        <f>MONTH(tblSiparisler[[#This Row],[SiparisTarihi]])</f>
        <v>4</v>
      </c>
      <c r="J1908" s="18" t="str">
        <f>CHOOSE(tblSiparisler[[#This Row],[AyNo]],"Ocak","Şubat","Mart","Nisan","Mayıs","Haziran","Temmuz","Ağustos","Eylül","Ekim","Kasım","Aralık")</f>
        <v>Nisan</v>
      </c>
    </row>
    <row r="1909" spans="1:10">
      <c r="A1909">
        <v>1908</v>
      </c>
      <c r="B1909">
        <v>247</v>
      </c>
      <c r="C1909" s="4">
        <v>45873</v>
      </c>
      <c r="D1909" t="s">
        <v>1792</v>
      </c>
      <c r="E1909" t="s">
        <v>1793</v>
      </c>
      <c r="F1909" t="s">
        <v>1799</v>
      </c>
      <c r="G1909" t="str">
        <f>YEAR(tblSiparisler[[#This Row],[SiparisTarihi]])&amp;"-"&amp;TEXT(MONTH(tblSiparisler[[#This Row],[SiparisTarihi]]),"00")</f>
        <v>2025-08</v>
      </c>
      <c r="H1909">
        <f>YEAR(tblSiparisler[[#This Row],[SiparisTarihi]])</f>
        <v>2025</v>
      </c>
      <c r="I1909">
        <f>MONTH(tblSiparisler[[#This Row],[SiparisTarihi]])</f>
        <v>8</v>
      </c>
      <c r="J1909" s="18" t="str">
        <f>CHOOSE(tblSiparisler[[#This Row],[AyNo]],"Ocak","Şubat","Mart","Nisan","Mayıs","Haziran","Temmuz","Ağustos","Eylül","Ekim","Kasım","Aralık")</f>
        <v>Ağustos</v>
      </c>
    </row>
    <row r="1910" spans="1:10">
      <c r="A1910">
        <v>1909</v>
      </c>
      <c r="B1910">
        <v>66</v>
      </c>
      <c r="C1910" s="4">
        <v>45900</v>
      </c>
      <c r="D1910" t="s">
        <v>1792</v>
      </c>
      <c r="E1910" t="s">
        <v>1802</v>
      </c>
      <c r="F1910" t="s">
        <v>1797</v>
      </c>
      <c r="G1910" t="str">
        <f>YEAR(tblSiparisler[[#This Row],[SiparisTarihi]])&amp;"-"&amp;TEXT(MONTH(tblSiparisler[[#This Row],[SiparisTarihi]]),"00")</f>
        <v>2025-08</v>
      </c>
      <c r="H1910">
        <f>YEAR(tblSiparisler[[#This Row],[SiparisTarihi]])</f>
        <v>2025</v>
      </c>
      <c r="I1910">
        <f>MONTH(tblSiparisler[[#This Row],[SiparisTarihi]])</f>
        <v>8</v>
      </c>
      <c r="J1910" s="18" t="str">
        <f>CHOOSE(tblSiparisler[[#This Row],[AyNo]],"Ocak","Şubat","Mart","Nisan","Mayıs","Haziran","Temmuz","Ağustos","Eylül","Ekim","Kasım","Aralık")</f>
        <v>Ağustos</v>
      </c>
    </row>
    <row r="1911" spans="1:10">
      <c r="A1911">
        <v>1910</v>
      </c>
      <c r="B1911">
        <v>335</v>
      </c>
      <c r="C1911" s="4">
        <v>45717</v>
      </c>
      <c r="D1911" t="s">
        <v>1792</v>
      </c>
      <c r="E1911" t="s">
        <v>1793</v>
      </c>
      <c r="F1911" t="s">
        <v>1797</v>
      </c>
      <c r="G1911" t="str">
        <f>YEAR(tblSiparisler[[#This Row],[SiparisTarihi]])&amp;"-"&amp;TEXT(MONTH(tblSiparisler[[#This Row],[SiparisTarihi]]),"00")</f>
        <v>2025-03</v>
      </c>
      <c r="H1911">
        <f>YEAR(tblSiparisler[[#This Row],[SiparisTarihi]])</f>
        <v>2025</v>
      </c>
      <c r="I1911">
        <f>MONTH(tblSiparisler[[#This Row],[SiparisTarihi]])</f>
        <v>3</v>
      </c>
      <c r="J1911" s="18" t="str">
        <f>CHOOSE(tblSiparisler[[#This Row],[AyNo]],"Ocak","Şubat","Mart","Nisan","Mayıs","Haziran","Temmuz","Ağustos","Eylül","Ekim","Kasım","Aralık")</f>
        <v>Mart</v>
      </c>
    </row>
    <row r="1912" spans="1:10">
      <c r="A1912">
        <v>1911</v>
      </c>
      <c r="B1912">
        <v>66</v>
      </c>
      <c r="C1912" s="4">
        <v>46004</v>
      </c>
      <c r="D1912" t="s">
        <v>1795</v>
      </c>
      <c r="E1912" t="s">
        <v>1793</v>
      </c>
      <c r="F1912" t="s">
        <v>1799</v>
      </c>
      <c r="G1912" t="str">
        <f>YEAR(tblSiparisler[[#This Row],[SiparisTarihi]])&amp;"-"&amp;TEXT(MONTH(tblSiparisler[[#This Row],[SiparisTarihi]]),"00")</f>
        <v>2025-12</v>
      </c>
      <c r="H1912">
        <f>YEAR(tblSiparisler[[#This Row],[SiparisTarihi]])</f>
        <v>2025</v>
      </c>
      <c r="I1912">
        <f>MONTH(tblSiparisler[[#This Row],[SiparisTarihi]])</f>
        <v>12</v>
      </c>
      <c r="J1912" s="18" t="str">
        <f>CHOOSE(tblSiparisler[[#This Row],[AyNo]],"Ocak","Şubat","Mart","Nisan","Mayıs","Haziran","Temmuz","Ağustos","Eylül","Ekim","Kasım","Aralık")</f>
        <v>Aralık</v>
      </c>
    </row>
    <row r="1913" spans="1:10">
      <c r="A1913">
        <v>1912</v>
      </c>
      <c r="B1913">
        <v>495</v>
      </c>
      <c r="C1913" s="4">
        <v>45908</v>
      </c>
      <c r="D1913" t="s">
        <v>1792</v>
      </c>
      <c r="E1913" t="s">
        <v>1793</v>
      </c>
      <c r="F1913" t="s">
        <v>1794</v>
      </c>
      <c r="G1913" t="str">
        <f>YEAR(tblSiparisler[[#This Row],[SiparisTarihi]])&amp;"-"&amp;TEXT(MONTH(tblSiparisler[[#This Row],[SiparisTarihi]]),"00")</f>
        <v>2025-09</v>
      </c>
      <c r="H1913">
        <f>YEAR(tblSiparisler[[#This Row],[SiparisTarihi]])</f>
        <v>2025</v>
      </c>
      <c r="I1913">
        <f>MONTH(tblSiparisler[[#This Row],[SiparisTarihi]])</f>
        <v>9</v>
      </c>
      <c r="J1913" s="18" t="str">
        <f>CHOOSE(tblSiparisler[[#This Row],[AyNo]],"Ocak","Şubat","Mart","Nisan","Mayıs","Haziran","Temmuz","Ağustos","Eylül","Ekim","Kasım","Aralık")</f>
        <v>Eylül</v>
      </c>
    </row>
    <row r="1914" spans="1:10">
      <c r="A1914">
        <v>1913</v>
      </c>
      <c r="B1914">
        <v>147</v>
      </c>
      <c r="C1914" s="4">
        <v>45878</v>
      </c>
      <c r="D1914" t="s">
        <v>1792</v>
      </c>
      <c r="E1914" t="s">
        <v>1793</v>
      </c>
      <c r="F1914" t="s">
        <v>1794</v>
      </c>
      <c r="G1914" t="str">
        <f>YEAR(tblSiparisler[[#This Row],[SiparisTarihi]])&amp;"-"&amp;TEXT(MONTH(tblSiparisler[[#This Row],[SiparisTarihi]]),"00")</f>
        <v>2025-08</v>
      </c>
      <c r="H1914">
        <f>YEAR(tblSiparisler[[#This Row],[SiparisTarihi]])</f>
        <v>2025</v>
      </c>
      <c r="I1914">
        <f>MONTH(tblSiparisler[[#This Row],[SiparisTarihi]])</f>
        <v>8</v>
      </c>
      <c r="J1914" s="18" t="str">
        <f>CHOOSE(tblSiparisler[[#This Row],[AyNo]],"Ocak","Şubat","Mart","Nisan","Mayıs","Haziran","Temmuz","Ağustos","Eylül","Ekim","Kasım","Aralık")</f>
        <v>Ağustos</v>
      </c>
    </row>
    <row r="1915" spans="1:10">
      <c r="A1915">
        <v>1914</v>
      </c>
      <c r="B1915">
        <v>764</v>
      </c>
      <c r="C1915" s="4">
        <v>45531</v>
      </c>
      <c r="D1915" t="s">
        <v>1795</v>
      </c>
      <c r="E1915" t="s">
        <v>1798</v>
      </c>
      <c r="F1915" t="s">
        <v>1794</v>
      </c>
      <c r="G1915" t="str">
        <f>YEAR(tblSiparisler[[#This Row],[SiparisTarihi]])&amp;"-"&amp;TEXT(MONTH(tblSiparisler[[#This Row],[SiparisTarihi]]),"00")</f>
        <v>2024-08</v>
      </c>
      <c r="H1915">
        <f>YEAR(tblSiparisler[[#This Row],[SiparisTarihi]])</f>
        <v>2024</v>
      </c>
      <c r="I1915">
        <f>MONTH(tblSiparisler[[#This Row],[SiparisTarihi]])</f>
        <v>8</v>
      </c>
      <c r="J1915" s="18" t="str">
        <f>CHOOSE(tblSiparisler[[#This Row],[AyNo]],"Ocak","Şubat","Mart","Nisan","Mayıs","Haziran","Temmuz","Ağustos","Eylül","Ekim","Kasım","Aralık")</f>
        <v>Ağustos</v>
      </c>
    </row>
    <row r="1916" spans="1:10">
      <c r="A1916">
        <v>1915</v>
      </c>
      <c r="B1916">
        <v>552</v>
      </c>
      <c r="C1916" s="4">
        <v>45868</v>
      </c>
      <c r="D1916" t="s">
        <v>1792</v>
      </c>
      <c r="E1916" t="s">
        <v>1793</v>
      </c>
      <c r="F1916" t="s">
        <v>1794</v>
      </c>
      <c r="G1916" t="str">
        <f>YEAR(tblSiparisler[[#This Row],[SiparisTarihi]])&amp;"-"&amp;TEXT(MONTH(tblSiparisler[[#This Row],[SiparisTarihi]]),"00")</f>
        <v>2025-07</v>
      </c>
      <c r="H1916">
        <f>YEAR(tblSiparisler[[#This Row],[SiparisTarihi]])</f>
        <v>2025</v>
      </c>
      <c r="I1916">
        <f>MONTH(tblSiparisler[[#This Row],[SiparisTarihi]])</f>
        <v>7</v>
      </c>
      <c r="J1916" s="18" t="str">
        <f>CHOOSE(tblSiparisler[[#This Row],[AyNo]],"Ocak","Şubat","Mart","Nisan","Mayıs","Haziran","Temmuz","Ağustos","Eylül","Ekim","Kasım","Aralık")</f>
        <v>Temmuz</v>
      </c>
    </row>
    <row r="1917" spans="1:10">
      <c r="A1917">
        <v>1916</v>
      </c>
      <c r="B1917">
        <v>473</v>
      </c>
      <c r="C1917" s="4">
        <v>45732</v>
      </c>
      <c r="D1917" t="s">
        <v>1792</v>
      </c>
      <c r="E1917" t="s">
        <v>1793</v>
      </c>
      <c r="F1917" t="s">
        <v>1797</v>
      </c>
      <c r="G1917" t="str">
        <f>YEAR(tblSiparisler[[#This Row],[SiparisTarihi]])&amp;"-"&amp;TEXT(MONTH(tblSiparisler[[#This Row],[SiparisTarihi]]),"00")</f>
        <v>2025-03</v>
      </c>
      <c r="H1917">
        <f>YEAR(tblSiparisler[[#This Row],[SiparisTarihi]])</f>
        <v>2025</v>
      </c>
      <c r="I1917">
        <f>MONTH(tblSiparisler[[#This Row],[SiparisTarihi]])</f>
        <v>3</v>
      </c>
      <c r="J1917" s="18" t="str">
        <f>CHOOSE(tblSiparisler[[#This Row],[AyNo]],"Ocak","Şubat","Mart","Nisan","Mayıs","Haziran","Temmuz","Ağustos","Eylül","Ekim","Kasım","Aralık")</f>
        <v>Mart</v>
      </c>
    </row>
    <row r="1918" spans="1:10">
      <c r="A1918">
        <v>1917</v>
      </c>
      <c r="B1918">
        <v>681</v>
      </c>
      <c r="C1918" s="4">
        <v>45762</v>
      </c>
      <c r="D1918" t="s">
        <v>1792</v>
      </c>
      <c r="E1918" t="s">
        <v>1793</v>
      </c>
      <c r="F1918" t="s">
        <v>1797</v>
      </c>
      <c r="G1918" t="str">
        <f>YEAR(tblSiparisler[[#This Row],[SiparisTarihi]])&amp;"-"&amp;TEXT(MONTH(tblSiparisler[[#This Row],[SiparisTarihi]]),"00")</f>
        <v>2025-04</v>
      </c>
      <c r="H1918">
        <f>YEAR(tblSiparisler[[#This Row],[SiparisTarihi]])</f>
        <v>2025</v>
      </c>
      <c r="I1918">
        <f>MONTH(tblSiparisler[[#This Row],[SiparisTarihi]])</f>
        <v>4</v>
      </c>
      <c r="J1918" s="18" t="str">
        <f>CHOOSE(tblSiparisler[[#This Row],[AyNo]],"Ocak","Şubat","Mart","Nisan","Mayıs","Haziran","Temmuz","Ağustos","Eylül","Ekim","Kasım","Aralık")</f>
        <v>Nisan</v>
      </c>
    </row>
    <row r="1919" spans="1:10">
      <c r="A1919">
        <v>1918</v>
      </c>
      <c r="B1919">
        <v>776</v>
      </c>
      <c r="C1919" s="4">
        <v>45979</v>
      </c>
      <c r="D1919" t="s">
        <v>1795</v>
      </c>
      <c r="E1919" t="s">
        <v>1793</v>
      </c>
      <c r="F1919" t="s">
        <v>1797</v>
      </c>
      <c r="G1919" t="str">
        <f>YEAR(tblSiparisler[[#This Row],[SiparisTarihi]])&amp;"-"&amp;TEXT(MONTH(tblSiparisler[[#This Row],[SiparisTarihi]]),"00")</f>
        <v>2025-11</v>
      </c>
      <c r="H1919">
        <f>YEAR(tblSiparisler[[#This Row],[SiparisTarihi]])</f>
        <v>2025</v>
      </c>
      <c r="I1919">
        <f>MONTH(tblSiparisler[[#This Row],[SiparisTarihi]])</f>
        <v>11</v>
      </c>
      <c r="J1919" s="18" t="str">
        <f>CHOOSE(tblSiparisler[[#This Row],[AyNo]],"Ocak","Şubat","Mart","Nisan","Mayıs","Haziran","Temmuz","Ağustos","Eylül","Ekim","Kasım","Aralık")</f>
        <v>Kasım</v>
      </c>
    </row>
    <row r="1920" spans="1:10">
      <c r="A1920">
        <v>1919</v>
      </c>
      <c r="B1920">
        <v>13</v>
      </c>
      <c r="C1920" s="4">
        <v>45900</v>
      </c>
      <c r="D1920" t="s">
        <v>1795</v>
      </c>
      <c r="E1920" t="s">
        <v>1793</v>
      </c>
      <c r="F1920" t="s">
        <v>1794</v>
      </c>
      <c r="G1920" t="str">
        <f>YEAR(tblSiparisler[[#This Row],[SiparisTarihi]])&amp;"-"&amp;TEXT(MONTH(tblSiparisler[[#This Row],[SiparisTarihi]]),"00")</f>
        <v>2025-08</v>
      </c>
      <c r="H1920">
        <f>YEAR(tblSiparisler[[#This Row],[SiparisTarihi]])</f>
        <v>2025</v>
      </c>
      <c r="I1920">
        <f>MONTH(tblSiparisler[[#This Row],[SiparisTarihi]])</f>
        <v>8</v>
      </c>
      <c r="J1920" s="18" t="str">
        <f>CHOOSE(tblSiparisler[[#This Row],[AyNo]],"Ocak","Şubat","Mart","Nisan","Mayıs","Haziran","Temmuz","Ağustos","Eylül","Ekim","Kasım","Aralık")</f>
        <v>Ağustos</v>
      </c>
    </row>
    <row r="1921" spans="1:10">
      <c r="A1921">
        <v>1920</v>
      </c>
      <c r="B1921">
        <v>651</v>
      </c>
      <c r="C1921" s="4">
        <v>45319</v>
      </c>
      <c r="D1921" t="s">
        <v>1792</v>
      </c>
      <c r="E1921" t="s">
        <v>1800</v>
      </c>
      <c r="F1921" t="s">
        <v>1797</v>
      </c>
      <c r="G1921" t="str">
        <f>YEAR(tblSiparisler[[#This Row],[SiparisTarihi]])&amp;"-"&amp;TEXT(MONTH(tblSiparisler[[#This Row],[SiparisTarihi]]),"00")</f>
        <v>2024-01</v>
      </c>
      <c r="H1921">
        <f>YEAR(tblSiparisler[[#This Row],[SiparisTarihi]])</f>
        <v>2024</v>
      </c>
      <c r="I1921">
        <f>MONTH(tblSiparisler[[#This Row],[SiparisTarihi]])</f>
        <v>1</v>
      </c>
      <c r="J1921" s="18" t="str">
        <f>CHOOSE(tblSiparisler[[#This Row],[AyNo]],"Ocak","Şubat","Mart","Nisan","Mayıs","Haziran","Temmuz","Ağustos","Eylül","Ekim","Kasım","Aralık")</f>
        <v>Ocak</v>
      </c>
    </row>
    <row r="1922" spans="1:10">
      <c r="A1922">
        <v>1921</v>
      </c>
      <c r="B1922">
        <v>707</v>
      </c>
      <c r="C1922" s="4">
        <v>45794</v>
      </c>
      <c r="D1922" t="s">
        <v>1792</v>
      </c>
      <c r="E1922" t="s">
        <v>1798</v>
      </c>
      <c r="F1922" t="s">
        <v>1794</v>
      </c>
      <c r="G1922" t="str">
        <f>YEAR(tblSiparisler[[#This Row],[SiparisTarihi]])&amp;"-"&amp;TEXT(MONTH(tblSiparisler[[#This Row],[SiparisTarihi]]),"00")</f>
        <v>2025-05</v>
      </c>
      <c r="H1922">
        <f>YEAR(tblSiparisler[[#This Row],[SiparisTarihi]])</f>
        <v>2025</v>
      </c>
      <c r="I1922">
        <f>MONTH(tblSiparisler[[#This Row],[SiparisTarihi]])</f>
        <v>5</v>
      </c>
      <c r="J1922" s="18" t="str">
        <f>CHOOSE(tblSiparisler[[#This Row],[AyNo]],"Ocak","Şubat","Mart","Nisan","Mayıs","Haziran","Temmuz","Ağustos","Eylül","Ekim","Kasım","Aralık")</f>
        <v>Mayıs</v>
      </c>
    </row>
    <row r="1923" spans="1:10">
      <c r="A1923">
        <v>1922</v>
      </c>
      <c r="B1923">
        <v>146</v>
      </c>
      <c r="C1923" s="4">
        <v>45829</v>
      </c>
      <c r="D1923" t="s">
        <v>1801</v>
      </c>
      <c r="E1923" t="s">
        <v>1793</v>
      </c>
      <c r="F1923" t="s">
        <v>1794</v>
      </c>
      <c r="G1923" t="str">
        <f>YEAR(tblSiparisler[[#This Row],[SiparisTarihi]])&amp;"-"&amp;TEXT(MONTH(tblSiparisler[[#This Row],[SiparisTarihi]]),"00")</f>
        <v>2025-06</v>
      </c>
      <c r="H1923">
        <f>YEAR(tblSiparisler[[#This Row],[SiparisTarihi]])</f>
        <v>2025</v>
      </c>
      <c r="I1923">
        <f>MONTH(tblSiparisler[[#This Row],[SiparisTarihi]])</f>
        <v>6</v>
      </c>
      <c r="J1923" s="18" t="str">
        <f>CHOOSE(tblSiparisler[[#This Row],[AyNo]],"Ocak","Şubat","Mart","Nisan","Mayıs","Haziran","Temmuz","Ağustos","Eylül","Ekim","Kasım","Aralık")</f>
        <v>Haziran</v>
      </c>
    </row>
    <row r="1924" spans="1:10">
      <c r="A1924">
        <v>1923</v>
      </c>
      <c r="B1924">
        <v>612</v>
      </c>
      <c r="C1924" s="4">
        <v>45881</v>
      </c>
      <c r="D1924" t="s">
        <v>1796</v>
      </c>
      <c r="E1924" t="s">
        <v>1793</v>
      </c>
      <c r="F1924" t="s">
        <v>1799</v>
      </c>
      <c r="G1924" t="str">
        <f>YEAR(tblSiparisler[[#This Row],[SiparisTarihi]])&amp;"-"&amp;TEXT(MONTH(tblSiparisler[[#This Row],[SiparisTarihi]]),"00")</f>
        <v>2025-08</v>
      </c>
      <c r="H1924">
        <f>YEAR(tblSiparisler[[#This Row],[SiparisTarihi]])</f>
        <v>2025</v>
      </c>
      <c r="I1924">
        <f>MONTH(tblSiparisler[[#This Row],[SiparisTarihi]])</f>
        <v>8</v>
      </c>
      <c r="J1924" s="18" t="str">
        <f>CHOOSE(tblSiparisler[[#This Row],[AyNo]],"Ocak","Şubat","Mart","Nisan","Mayıs","Haziran","Temmuz","Ağustos","Eylül","Ekim","Kasım","Aralık")</f>
        <v>Ağustos</v>
      </c>
    </row>
    <row r="1925" spans="1:10">
      <c r="A1925">
        <v>1924</v>
      </c>
      <c r="B1925">
        <v>200</v>
      </c>
      <c r="C1925" s="4">
        <v>45533</v>
      </c>
      <c r="D1925" t="s">
        <v>1792</v>
      </c>
      <c r="E1925" t="s">
        <v>1793</v>
      </c>
      <c r="F1925" t="s">
        <v>1794</v>
      </c>
      <c r="G1925" t="str">
        <f>YEAR(tblSiparisler[[#This Row],[SiparisTarihi]])&amp;"-"&amp;TEXT(MONTH(tblSiparisler[[#This Row],[SiparisTarihi]]),"00")</f>
        <v>2024-08</v>
      </c>
      <c r="H1925">
        <f>YEAR(tblSiparisler[[#This Row],[SiparisTarihi]])</f>
        <v>2024</v>
      </c>
      <c r="I1925">
        <f>MONTH(tblSiparisler[[#This Row],[SiparisTarihi]])</f>
        <v>8</v>
      </c>
      <c r="J1925" s="18" t="str">
        <f>CHOOSE(tblSiparisler[[#This Row],[AyNo]],"Ocak","Şubat","Mart","Nisan","Mayıs","Haziran","Temmuz","Ağustos","Eylül","Ekim","Kasım","Aralık")</f>
        <v>Ağustos</v>
      </c>
    </row>
    <row r="1926" spans="1:10">
      <c r="A1926">
        <v>1925</v>
      </c>
      <c r="B1926">
        <v>754</v>
      </c>
      <c r="C1926" s="4">
        <v>45564</v>
      </c>
      <c r="D1926" t="s">
        <v>1792</v>
      </c>
      <c r="E1926" t="s">
        <v>1793</v>
      </c>
      <c r="F1926" t="s">
        <v>1794</v>
      </c>
      <c r="G1926" t="str">
        <f>YEAR(tblSiparisler[[#This Row],[SiparisTarihi]])&amp;"-"&amp;TEXT(MONTH(tblSiparisler[[#This Row],[SiparisTarihi]]),"00")</f>
        <v>2024-09</v>
      </c>
      <c r="H1926">
        <f>YEAR(tblSiparisler[[#This Row],[SiparisTarihi]])</f>
        <v>2024</v>
      </c>
      <c r="I1926">
        <f>MONTH(tblSiparisler[[#This Row],[SiparisTarihi]])</f>
        <v>9</v>
      </c>
      <c r="J1926" s="18" t="str">
        <f>CHOOSE(tblSiparisler[[#This Row],[AyNo]],"Ocak","Şubat","Mart","Nisan","Mayıs","Haziran","Temmuz","Ağustos","Eylül","Ekim","Kasım","Aralık")</f>
        <v>Eylül</v>
      </c>
    </row>
    <row r="1927" spans="1:10">
      <c r="A1927">
        <v>1926</v>
      </c>
      <c r="B1927">
        <v>133</v>
      </c>
      <c r="C1927" s="4">
        <v>45744</v>
      </c>
      <c r="D1927" t="s">
        <v>1792</v>
      </c>
      <c r="E1927" t="s">
        <v>1793</v>
      </c>
      <c r="F1927" t="s">
        <v>1797</v>
      </c>
      <c r="G1927" t="str">
        <f>YEAR(tblSiparisler[[#This Row],[SiparisTarihi]])&amp;"-"&amp;TEXT(MONTH(tblSiparisler[[#This Row],[SiparisTarihi]]),"00")</f>
        <v>2025-03</v>
      </c>
      <c r="H1927">
        <f>YEAR(tblSiparisler[[#This Row],[SiparisTarihi]])</f>
        <v>2025</v>
      </c>
      <c r="I1927">
        <f>MONTH(tblSiparisler[[#This Row],[SiparisTarihi]])</f>
        <v>3</v>
      </c>
      <c r="J1927" s="18" t="str">
        <f>CHOOSE(tblSiparisler[[#This Row],[AyNo]],"Ocak","Şubat","Mart","Nisan","Mayıs","Haziran","Temmuz","Ağustos","Eylül","Ekim","Kasım","Aralık")</f>
        <v>Mart</v>
      </c>
    </row>
    <row r="1928" spans="1:10">
      <c r="A1928">
        <v>1927</v>
      </c>
      <c r="B1928">
        <v>88</v>
      </c>
      <c r="C1928" s="4">
        <v>45611</v>
      </c>
      <c r="D1928" t="s">
        <v>1795</v>
      </c>
      <c r="E1928" t="s">
        <v>1793</v>
      </c>
      <c r="F1928" t="s">
        <v>1799</v>
      </c>
      <c r="G1928" t="str">
        <f>YEAR(tblSiparisler[[#This Row],[SiparisTarihi]])&amp;"-"&amp;TEXT(MONTH(tblSiparisler[[#This Row],[SiparisTarihi]]),"00")</f>
        <v>2024-11</v>
      </c>
      <c r="H1928">
        <f>YEAR(tblSiparisler[[#This Row],[SiparisTarihi]])</f>
        <v>2024</v>
      </c>
      <c r="I1928">
        <f>MONTH(tblSiparisler[[#This Row],[SiparisTarihi]])</f>
        <v>11</v>
      </c>
      <c r="J1928" s="18" t="str">
        <f>CHOOSE(tblSiparisler[[#This Row],[AyNo]],"Ocak","Şubat","Mart","Nisan","Mayıs","Haziran","Temmuz","Ağustos","Eylül","Ekim","Kasım","Aralık")</f>
        <v>Kasım</v>
      </c>
    </row>
    <row r="1929" spans="1:10">
      <c r="A1929">
        <v>1928</v>
      </c>
      <c r="B1929">
        <v>25</v>
      </c>
      <c r="C1929" s="4">
        <v>45495</v>
      </c>
      <c r="D1929" t="s">
        <v>1801</v>
      </c>
      <c r="E1929" t="s">
        <v>1793</v>
      </c>
      <c r="F1929" t="s">
        <v>1794</v>
      </c>
      <c r="G1929" t="str">
        <f>YEAR(tblSiparisler[[#This Row],[SiparisTarihi]])&amp;"-"&amp;TEXT(MONTH(tblSiparisler[[#This Row],[SiparisTarihi]]),"00")</f>
        <v>2024-07</v>
      </c>
      <c r="H1929">
        <f>YEAR(tblSiparisler[[#This Row],[SiparisTarihi]])</f>
        <v>2024</v>
      </c>
      <c r="I1929">
        <f>MONTH(tblSiparisler[[#This Row],[SiparisTarihi]])</f>
        <v>7</v>
      </c>
      <c r="J1929" s="18" t="str">
        <f>CHOOSE(tblSiparisler[[#This Row],[AyNo]],"Ocak","Şubat","Mart","Nisan","Mayıs","Haziran","Temmuz","Ağustos","Eylül","Ekim","Kasım","Aralık")</f>
        <v>Temmuz</v>
      </c>
    </row>
    <row r="1930" spans="1:10">
      <c r="A1930">
        <v>1929</v>
      </c>
      <c r="B1930">
        <v>566</v>
      </c>
      <c r="C1930" s="4">
        <v>45568</v>
      </c>
      <c r="D1930" t="s">
        <v>1792</v>
      </c>
      <c r="E1930" t="s">
        <v>1793</v>
      </c>
      <c r="F1930" t="s">
        <v>1797</v>
      </c>
      <c r="G1930" t="str">
        <f>YEAR(tblSiparisler[[#This Row],[SiparisTarihi]])&amp;"-"&amp;TEXT(MONTH(tblSiparisler[[#This Row],[SiparisTarihi]]),"00")</f>
        <v>2024-10</v>
      </c>
      <c r="H1930">
        <f>YEAR(tblSiparisler[[#This Row],[SiparisTarihi]])</f>
        <v>2024</v>
      </c>
      <c r="I1930">
        <f>MONTH(tblSiparisler[[#This Row],[SiparisTarihi]])</f>
        <v>10</v>
      </c>
      <c r="J1930" s="18" t="str">
        <f>CHOOSE(tblSiparisler[[#This Row],[AyNo]],"Ocak","Şubat","Mart","Nisan","Mayıs","Haziran","Temmuz","Ağustos","Eylül","Ekim","Kasım","Aralık")</f>
        <v>Ekim</v>
      </c>
    </row>
    <row r="1931" spans="1:10">
      <c r="A1931">
        <v>1930</v>
      </c>
      <c r="B1931">
        <v>397</v>
      </c>
      <c r="C1931" s="4">
        <v>45383</v>
      </c>
      <c r="D1931" t="s">
        <v>1796</v>
      </c>
      <c r="E1931" t="s">
        <v>1793</v>
      </c>
      <c r="F1931" t="s">
        <v>1797</v>
      </c>
      <c r="G1931" t="str">
        <f>YEAR(tblSiparisler[[#This Row],[SiparisTarihi]])&amp;"-"&amp;TEXT(MONTH(tblSiparisler[[#This Row],[SiparisTarihi]]),"00")</f>
        <v>2024-04</v>
      </c>
      <c r="H1931">
        <f>YEAR(tblSiparisler[[#This Row],[SiparisTarihi]])</f>
        <v>2024</v>
      </c>
      <c r="I1931">
        <f>MONTH(tblSiparisler[[#This Row],[SiparisTarihi]])</f>
        <v>4</v>
      </c>
      <c r="J1931" s="18" t="str">
        <f>CHOOSE(tblSiparisler[[#This Row],[AyNo]],"Ocak","Şubat","Mart","Nisan","Mayıs","Haziran","Temmuz","Ağustos","Eylül","Ekim","Kasım","Aralık")</f>
        <v>Nisan</v>
      </c>
    </row>
    <row r="1932" spans="1:10">
      <c r="A1932">
        <v>1931</v>
      </c>
      <c r="B1932">
        <v>66</v>
      </c>
      <c r="C1932" s="4">
        <v>45907</v>
      </c>
      <c r="D1932" t="s">
        <v>1796</v>
      </c>
      <c r="E1932" t="s">
        <v>1793</v>
      </c>
      <c r="F1932" t="s">
        <v>1797</v>
      </c>
      <c r="G1932" t="str">
        <f>YEAR(tblSiparisler[[#This Row],[SiparisTarihi]])&amp;"-"&amp;TEXT(MONTH(tblSiparisler[[#This Row],[SiparisTarihi]]),"00")</f>
        <v>2025-09</v>
      </c>
      <c r="H1932">
        <f>YEAR(tblSiparisler[[#This Row],[SiparisTarihi]])</f>
        <v>2025</v>
      </c>
      <c r="I1932">
        <f>MONTH(tblSiparisler[[#This Row],[SiparisTarihi]])</f>
        <v>9</v>
      </c>
      <c r="J1932" s="18" t="str">
        <f>CHOOSE(tblSiparisler[[#This Row],[AyNo]],"Ocak","Şubat","Mart","Nisan","Mayıs","Haziran","Temmuz","Ağustos","Eylül","Ekim","Kasım","Aralık")</f>
        <v>Eylül</v>
      </c>
    </row>
    <row r="1933" spans="1:10">
      <c r="A1933">
        <v>1932</v>
      </c>
      <c r="B1933">
        <v>520</v>
      </c>
      <c r="C1933" s="4">
        <v>45747</v>
      </c>
      <c r="D1933" t="s">
        <v>1795</v>
      </c>
      <c r="E1933" t="s">
        <v>1793</v>
      </c>
      <c r="F1933" t="s">
        <v>1797</v>
      </c>
      <c r="G1933" t="str">
        <f>YEAR(tblSiparisler[[#This Row],[SiparisTarihi]])&amp;"-"&amp;TEXT(MONTH(tblSiparisler[[#This Row],[SiparisTarihi]]),"00")</f>
        <v>2025-03</v>
      </c>
      <c r="H1933">
        <f>YEAR(tblSiparisler[[#This Row],[SiparisTarihi]])</f>
        <v>2025</v>
      </c>
      <c r="I1933">
        <f>MONTH(tblSiparisler[[#This Row],[SiparisTarihi]])</f>
        <v>3</v>
      </c>
      <c r="J1933" s="18" t="str">
        <f>CHOOSE(tblSiparisler[[#This Row],[AyNo]],"Ocak","Şubat","Mart","Nisan","Mayıs","Haziran","Temmuz","Ağustos","Eylül","Ekim","Kasım","Aralık")</f>
        <v>Mart</v>
      </c>
    </row>
    <row r="1934" spans="1:10">
      <c r="A1934">
        <v>1933</v>
      </c>
      <c r="B1934">
        <v>782</v>
      </c>
      <c r="C1934" s="4">
        <v>45891</v>
      </c>
      <c r="D1934" t="s">
        <v>1792</v>
      </c>
      <c r="E1934" t="s">
        <v>1793</v>
      </c>
      <c r="F1934" t="s">
        <v>1794</v>
      </c>
      <c r="G1934" t="str">
        <f>YEAR(tblSiparisler[[#This Row],[SiparisTarihi]])&amp;"-"&amp;TEXT(MONTH(tblSiparisler[[#This Row],[SiparisTarihi]]),"00")</f>
        <v>2025-08</v>
      </c>
      <c r="H1934">
        <f>YEAR(tblSiparisler[[#This Row],[SiparisTarihi]])</f>
        <v>2025</v>
      </c>
      <c r="I1934">
        <f>MONTH(tblSiparisler[[#This Row],[SiparisTarihi]])</f>
        <v>8</v>
      </c>
      <c r="J1934" s="18" t="str">
        <f>CHOOSE(tblSiparisler[[#This Row],[AyNo]],"Ocak","Şubat","Mart","Nisan","Mayıs","Haziran","Temmuz","Ağustos","Eylül","Ekim","Kasım","Aralık")</f>
        <v>Ağustos</v>
      </c>
    </row>
    <row r="1935" spans="1:10">
      <c r="A1935">
        <v>1934</v>
      </c>
      <c r="B1935">
        <v>201</v>
      </c>
      <c r="C1935" s="4">
        <v>45311</v>
      </c>
      <c r="D1935" t="s">
        <v>1792</v>
      </c>
      <c r="E1935" t="s">
        <v>1793</v>
      </c>
      <c r="F1935" t="s">
        <v>1794</v>
      </c>
      <c r="G1935" t="str">
        <f>YEAR(tblSiparisler[[#This Row],[SiparisTarihi]])&amp;"-"&amp;TEXT(MONTH(tblSiparisler[[#This Row],[SiparisTarihi]]),"00")</f>
        <v>2024-01</v>
      </c>
      <c r="H1935">
        <f>YEAR(tblSiparisler[[#This Row],[SiparisTarihi]])</f>
        <v>2024</v>
      </c>
      <c r="I1935">
        <f>MONTH(tblSiparisler[[#This Row],[SiparisTarihi]])</f>
        <v>1</v>
      </c>
      <c r="J1935" s="18" t="str">
        <f>CHOOSE(tblSiparisler[[#This Row],[AyNo]],"Ocak","Şubat","Mart","Nisan","Mayıs","Haziran","Temmuz","Ağustos","Eylül","Ekim","Kasım","Aralık")</f>
        <v>Ocak</v>
      </c>
    </row>
    <row r="1936" spans="1:10">
      <c r="A1936">
        <v>1935</v>
      </c>
      <c r="B1936">
        <v>739</v>
      </c>
      <c r="C1936" s="4">
        <v>45630</v>
      </c>
      <c r="D1936" t="s">
        <v>1795</v>
      </c>
      <c r="E1936" t="s">
        <v>1793</v>
      </c>
      <c r="F1936" t="s">
        <v>1799</v>
      </c>
      <c r="G1936" t="str">
        <f>YEAR(tblSiparisler[[#This Row],[SiparisTarihi]])&amp;"-"&amp;TEXT(MONTH(tblSiparisler[[#This Row],[SiparisTarihi]]),"00")</f>
        <v>2024-12</v>
      </c>
      <c r="H1936">
        <f>YEAR(tblSiparisler[[#This Row],[SiparisTarihi]])</f>
        <v>2024</v>
      </c>
      <c r="I1936">
        <f>MONTH(tblSiparisler[[#This Row],[SiparisTarihi]])</f>
        <v>12</v>
      </c>
      <c r="J1936" s="18" t="str">
        <f>CHOOSE(tblSiparisler[[#This Row],[AyNo]],"Ocak","Şubat","Mart","Nisan","Mayıs","Haziran","Temmuz","Ağustos","Eylül","Ekim","Kasım","Aralık")</f>
        <v>Aralık</v>
      </c>
    </row>
    <row r="1937" spans="1:10">
      <c r="A1937">
        <v>1936</v>
      </c>
      <c r="B1937">
        <v>491</v>
      </c>
      <c r="C1937" s="4">
        <v>45688</v>
      </c>
      <c r="D1937" t="s">
        <v>1792</v>
      </c>
      <c r="E1937" t="s">
        <v>1793</v>
      </c>
      <c r="F1937" t="s">
        <v>1797</v>
      </c>
      <c r="G1937" t="str">
        <f>YEAR(tblSiparisler[[#This Row],[SiparisTarihi]])&amp;"-"&amp;TEXT(MONTH(tblSiparisler[[#This Row],[SiparisTarihi]]),"00")</f>
        <v>2025-01</v>
      </c>
      <c r="H1937">
        <f>YEAR(tblSiparisler[[#This Row],[SiparisTarihi]])</f>
        <v>2025</v>
      </c>
      <c r="I1937">
        <f>MONTH(tblSiparisler[[#This Row],[SiparisTarihi]])</f>
        <v>1</v>
      </c>
      <c r="J1937" s="18" t="str">
        <f>CHOOSE(tblSiparisler[[#This Row],[AyNo]],"Ocak","Şubat","Mart","Nisan","Mayıs","Haziran","Temmuz","Ağustos","Eylül","Ekim","Kasım","Aralık")</f>
        <v>Ocak</v>
      </c>
    </row>
    <row r="1938" spans="1:10">
      <c r="A1938">
        <v>1937</v>
      </c>
      <c r="B1938">
        <v>772</v>
      </c>
      <c r="C1938" s="4">
        <v>45737</v>
      </c>
      <c r="D1938" t="s">
        <v>1792</v>
      </c>
      <c r="E1938" t="s">
        <v>1793</v>
      </c>
      <c r="F1938" t="s">
        <v>1794</v>
      </c>
      <c r="G1938" t="str">
        <f>YEAR(tblSiparisler[[#This Row],[SiparisTarihi]])&amp;"-"&amp;TEXT(MONTH(tblSiparisler[[#This Row],[SiparisTarihi]]),"00")</f>
        <v>2025-03</v>
      </c>
      <c r="H1938">
        <f>YEAR(tblSiparisler[[#This Row],[SiparisTarihi]])</f>
        <v>2025</v>
      </c>
      <c r="I1938">
        <f>MONTH(tblSiparisler[[#This Row],[SiparisTarihi]])</f>
        <v>3</v>
      </c>
      <c r="J1938" s="18" t="str">
        <f>CHOOSE(tblSiparisler[[#This Row],[AyNo]],"Ocak","Şubat","Mart","Nisan","Mayıs","Haziran","Temmuz","Ağustos","Eylül","Ekim","Kasım","Aralık")</f>
        <v>Mart</v>
      </c>
    </row>
    <row r="1939" spans="1:10">
      <c r="A1939">
        <v>1938</v>
      </c>
      <c r="B1939">
        <v>243</v>
      </c>
      <c r="C1939" s="4">
        <v>45412</v>
      </c>
      <c r="D1939" t="s">
        <v>1801</v>
      </c>
      <c r="E1939" t="s">
        <v>1793</v>
      </c>
      <c r="F1939" t="s">
        <v>1794</v>
      </c>
      <c r="G1939" t="str">
        <f>YEAR(tblSiparisler[[#This Row],[SiparisTarihi]])&amp;"-"&amp;TEXT(MONTH(tblSiparisler[[#This Row],[SiparisTarihi]]),"00")</f>
        <v>2024-04</v>
      </c>
      <c r="H1939">
        <f>YEAR(tblSiparisler[[#This Row],[SiparisTarihi]])</f>
        <v>2024</v>
      </c>
      <c r="I1939">
        <f>MONTH(tblSiparisler[[#This Row],[SiparisTarihi]])</f>
        <v>4</v>
      </c>
      <c r="J1939" s="18" t="str">
        <f>CHOOSE(tblSiparisler[[#This Row],[AyNo]],"Ocak","Şubat","Mart","Nisan","Mayıs","Haziran","Temmuz","Ağustos","Eylül","Ekim","Kasım","Aralık")</f>
        <v>Nisan</v>
      </c>
    </row>
    <row r="1940" spans="1:10">
      <c r="A1940">
        <v>1939</v>
      </c>
      <c r="B1940">
        <v>755</v>
      </c>
      <c r="C1940" s="4">
        <v>45420</v>
      </c>
      <c r="D1940" t="s">
        <v>1795</v>
      </c>
      <c r="E1940" t="s">
        <v>1793</v>
      </c>
      <c r="F1940" t="s">
        <v>1794</v>
      </c>
      <c r="G1940" t="str">
        <f>YEAR(tblSiparisler[[#This Row],[SiparisTarihi]])&amp;"-"&amp;TEXT(MONTH(tblSiparisler[[#This Row],[SiparisTarihi]]),"00")</f>
        <v>2024-05</v>
      </c>
      <c r="H1940">
        <f>YEAR(tblSiparisler[[#This Row],[SiparisTarihi]])</f>
        <v>2024</v>
      </c>
      <c r="I1940">
        <f>MONTH(tblSiparisler[[#This Row],[SiparisTarihi]])</f>
        <v>5</v>
      </c>
      <c r="J1940" s="18" t="str">
        <f>CHOOSE(tblSiparisler[[#This Row],[AyNo]],"Ocak","Şubat","Mart","Nisan","Mayıs","Haziran","Temmuz","Ağustos","Eylül","Ekim","Kasım","Aralık")</f>
        <v>Mayıs</v>
      </c>
    </row>
    <row r="1941" spans="1:10">
      <c r="A1941">
        <v>1940</v>
      </c>
      <c r="B1941">
        <v>680</v>
      </c>
      <c r="C1941" s="4">
        <v>45871</v>
      </c>
      <c r="D1941" t="s">
        <v>1792</v>
      </c>
      <c r="E1941" t="s">
        <v>1793</v>
      </c>
      <c r="F1941" t="s">
        <v>1794</v>
      </c>
      <c r="G1941" t="str">
        <f>YEAR(tblSiparisler[[#This Row],[SiparisTarihi]])&amp;"-"&amp;TEXT(MONTH(tblSiparisler[[#This Row],[SiparisTarihi]]),"00")</f>
        <v>2025-08</v>
      </c>
      <c r="H1941">
        <f>YEAR(tblSiparisler[[#This Row],[SiparisTarihi]])</f>
        <v>2025</v>
      </c>
      <c r="I1941">
        <f>MONTH(tblSiparisler[[#This Row],[SiparisTarihi]])</f>
        <v>8</v>
      </c>
      <c r="J1941" s="18" t="str">
        <f>CHOOSE(tblSiparisler[[#This Row],[AyNo]],"Ocak","Şubat","Mart","Nisan","Mayıs","Haziran","Temmuz","Ağustos","Eylül","Ekim","Kasım","Aralık")</f>
        <v>Ağustos</v>
      </c>
    </row>
    <row r="1942" spans="1:10">
      <c r="A1942">
        <v>1941</v>
      </c>
      <c r="B1942">
        <v>511</v>
      </c>
      <c r="C1942" s="4">
        <v>45786</v>
      </c>
      <c r="D1942" t="s">
        <v>1792</v>
      </c>
      <c r="E1942" t="s">
        <v>1793</v>
      </c>
      <c r="F1942" t="s">
        <v>1794</v>
      </c>
      <c r="G1942" t="str">
        <f>YEAR(tblSiparisler[[#This Row],[SiparisTarihi]])&amp;"-"&amp;TEXT(MONTH(tblSiparisler[[#This Row],[SiparisTarihi]]),"00")</f>
        <v>2025-05</v>
      </c>
      <c r="H1942">
        <f>YEAR(tblSiparisler[[#This Row],[SiparisTarihi]])</f>
        <v>2025</v>
      </c>
      <c r="I1942">
        <f>MONTH(tblSiparisler[[#This Row],[SiparisTarihi]])</f>
        <v>5</v>
      </c>
      <c r="J1942" s="18" t="str">
        <f>CHOOSE(tblSiparisler[[#This Row],[AyNo]],"Ocak","Şubat","Mart","Nisan","Mayıs","Haziran","Temmuz","Ağustos","Eylül","Ekim","Kasım","Aralık")</f>
        <v>Mayıs</v>
      </c>
    </row>
    <row r="1943" spans="1:10">
      <c r="A1943">
        <v>1942</v>
      </c>
      <c r="B1943">
        <v>526</v>
      </c>
      <c r="C1943" s="4">
        <v>45341</v>
      </c>
      <c r="D1943" t="s">
        <v>1796</v>
      </c>
      <c r="E1943" t="s">
        <v>1793</v>
      </c>
      <c r="F1943" t="s">
        <v>1797</v>
      </c>
      <c r="G1943" t="str">
        <f>YEAR(tblSiparisler[[#This Row],[SiparisTarihi]])&amp;"-"&amp;TEXT(MONTH(tblSiparisler[[#This Row],[SiparisTarihi]]),"00")</f>
        <v>2024-02</v>
      </c>
      <c r="H1943">
        <f>YEAR(tblSiparisler[[#This Row],[SiparisTarihi]])</f>
        <v>2024</v>
      </c>
      <c r="I1943">
        <f>MONTH(tblSiparisler[[#This Row],[SiparisTarihi]])</f>
        <v>2</v>
      </c>
      <c r="J1943" s="18" t="str">
        <f>CHOOSE(tblSiparisler[[#This Row],[AyNo]],"Ocak","Şubat","Mart","Nisan","Mayıs","Haziran","Temmuz","Ağustos","Eylül","Ekim","Kasım","Aralık")</f>
        <v>Şubat</v>
      </c>
    </row>
    <row r="1944" spans="1:10">
      <c r="A1944">
        <v>1943</v>
      </c>
      <c r="B1944">
        <v>266</v>
      </c>
      <c r="C1944" s="4">
        <v>45865</v>
      </c>
      <c r="D1944" t="s">
        <v>1792</v>
      </c>
      <c r="E1944" t="s">
        <v>1793</v>
      </c>
      <c r="F1944" t="s">
        <v>1799</v>
      </c>
      <c r="G1944" t="str">
        <f>YEAR(tblSiparisler[[#This Row],[SiparisTarihi]])&amp;"-"&amp;TEXT(MONTH(tblSiparisler[[#This Row],[SiparisTarihi]]),"00")</f>
        <v>2025-07</v>
      </c>
      <c r="H1944">
        <f>YEAR(tblSiparisler[[#This Row],[SiparisTarihi]])</f>
        <v>2025</v>
      </c>
      <c r="I1944">
        <f>MONTH(tblSiparisler[[#This Row],[SiparisTarihi]])</f>
        <v>7</v>
      </c>
      <c r="J1944" s="18" t="str">
        <f>CHOOSE(tblSiparisler[[#This Row],[AyNo]],"Ocak","Şubat","Mart","Nisan","Mayıs","Haziran","Temmuz","Ağustos","Eylül","Ekim","Kasım","Aralık")</f>
        <v>Temmuz</v>
      </c>
    </row>
    <row r="1945" spans="1:10">
      <c r="A1945">
        <v>1944</v>
      </c>
      <c r="B1945">
        <v>92</v>
      </c>
      <c r="C1945" s="4">
        <v>45599</v>
      </c>
      <c r="D1945" t="s">
        <v>1796</v>
      </c>
      <c r="E1945" t="s">
        <v>1793</v>
      </c>
      <c r="F1945" t="s">
        <v>1797</v>
      </c>
      <c r="G1945" t="str">
        <f>YEAR(tblSiparisler[[#This Row],[SiparisTarihi]])&amp;"-"&amp;TEXT(MONTH(tblSiparisler[[#This Row],[SiparisTarihi]]),"00")</f>
        <v>2024-11</v>
      </c>
      <c r="H1945">
        <f>YEAR(tblSiparisler[[#This Row],[SiparisTarihi]])</f>
        <v>2024</v>
      </c>
      <c r="I1945">
        <f>MONTH(tblSiparisler[[#This Row],[SiparisTarihi]])</f>
        <v>11</v>
      </c>
      <c r="J1945" s="18" t="str">
        <f>CHOOSE(tblSiparisler[[#This Row],[AyNo]],"Ocak","Şubat","Mart","Nisan","Mayıs","Haziran","Temmuz","Ağustos","Eylül","Ekim","Kasım","Aralık")</f>
        <v>Kasım</v>
      </c>
    </row>
    <row r="1946" spans="1:10">
      <c r="A1946">
        <v>1945</v>
      </c>
      <c r="B1946">
        <v>611</v>
      </c>
      <c r="C1946" s="4">
        <v>45793</v>
      </c>
      <c r="D1946" t="s">
        <v>1792</v>
      </c>
      <c r="E1946" t="s">
        <v>1793</v>
      </c>
      <c r="F1946" t="s">
        <v>1794</v>
      </c>
      <c r="G1946" t="str">
        <f>YEAR(tblSiparisler[[#This Row],[SiparisTarihi]])&amp;"-"&amp;TEXT(MONTH(tblSiparisler[[#This Row],[SiparisTarihi]]),"00")</f>
        <v>2025-05</v>
      </c>
      <c r="H1946">
        <f>YEAR(tblSiparisler[[#This Row],[SiparisTarihi]])</f>
        <v>2025</v>
      </c>
      <c r="I1946">
        <f>MONTH(tblSiparisler[[#This Row],[SiparisTarihi]])</f>
        <v>5</v>
      </c>
      <c r="J1946" s="18" t="str">
        <f>CHOOSE(tblSiparisler[[#This Row],[AyNo]],"Ocak","Şubat","Mart","Nisan","Mayıs","Haziran","Temmuz","Ağustos","Eylül","Ekim","Kasım","Aralık")</f>
        <v>Mayıs</v>
      </c>
    </row>
    <row r="1947" spans="1:10">
      <c r="A1947">
        <v>1946</v>
      </c>
      <c r="B1947">
        <v>774</v>
      </c>
      <c r="C1947" s="4">
        <v>45864</v>
      </c>
      <c r="D1947" t="s">
        <v>1795</v>
      </c>
      <c r="E1947" t="s">
        <v>1802</v>
      </c>
      <c r="F1947" t="s">
        <v>1794</v>
      </c>
      <c r="G1947" t="str">
        <f>YEAR(tblSiparisler[[#This Row],[SiparisTarihi]])&amp;"-"&amp;TEXT(MONTH(tblSiparisler[[#This Row],[SiparisTarihi]]),"00")</f>
        <v>2025-07</v>
      </c>
      <c r="H1947">
        <f>YEAR(tblSiparisler[[#This Row],[SiparisTarihi]])</f>
        <v>2025</v>
      </c>
      <c r="I1947">
        <f>MONTH(tblSiparisler[[#This Row],[SiparisTarihi]])</f>
        <v>7</v>
      </c>
      <c r="J1947" s="18" t="str">
        <f>CHOOSE(tblSiparisler[[#This Row],[AyNo]],"Ocak","Şubat","Mart","Nisan","Mayıs","Haziran","Temmuz","Ağustos","Eylül","Ekim","Kasım","Aralık")</f>
        <v>Temmuz</v>
      </c>
    </row>
    <row r="1948" spans="1:10">
      <c r="A1948">
        <v>1947</v>
      </c>
      <c r="B1948">
        <v>265</v>
      </c>
      <c r="C1948" s="4">
        <v>45468</v>
      </c>
      <c r="D1948" t="s">
        <v>1792</v>
      </c>
      <c r="E1948" t="s">
        <v>1793</v>
      </c>
      <c r="F1948" t="s">
        <v>1797</v>
      </c>
      <c r="G1948" t="str">
        <f>YEAR(tblSiparisler[[#This Row],[SiparisTarihi]])&amp;"-"&amp;TEXT(MONTH(tblSiparisler[[#This Row],[SiparisTarihi]]),"00")</f>
        <v>2024-06</v>
      </c>
      <c r="H1948">
        <f>YEAR(tblSiparisler[[#This Row],[SiparisTarihi]])</f>
        <v>2024</v>
      </c>
      <c r="I1948">
        <f>MONTH(tblSiparisler[[#This Row],[SiparisTarihi]])</f>
        <v>6</v>
      </c>
      <c r="J1948" s="18" t="str">
        <f>CHOOSE(tblSiparisler[[#This Row],[AyNo]],"Ocak","Şubat","Mart","Nisan","Mayıs","Haziran","Temmuz","Ağustos","Eylül","Ekim","Kasım","Aralık")</f>
        <v>Haziran</v>
      </c>
    </row>
    <row r="1949" spans="1:10">
      <c r="A1949">
        <v>1948</v>
      </c>
      <c r="B1949">
        <v>47</v>
      </c>
      <c r="C1949" s="4">
        <v>45710</v>
      </c>
      <c r="D1949" t="s">
        <v>1795</v>
      </c>
      <c r="E1949" t="s">
        <v>1793</v>
      </c>
      <c r="F1949" t="s">
        <v>1797</v>
      </c>
      <c r="G1949" t="str">
        <f>YEAR(tblSiparisler[[#This Row],[SiparisTarihi]])&amp;"-"&amp;TEXT(MONTH(tblSiparisler[[#This Row],[SiparisTarihi]]),"00")</f>
        <v>2025-02</v>
      </c>
      <c r="H1949">
        <f>YEAR(tblSiparisler[[#This Row],[SiparisTarihi]])</f>
        <v>2025</v>
      </c>
      <c r="I1949">
        <f>MONTH(tblSiparisler[[#This Row],[SiparisTarihi]])</f>
        <v>2</v>
      </c>
      <c r="J1949" s="18" t="str">
        <f>CHOOSE(tblSiparisler[[#This Row],[AyNo]],"Ocak","Şubat","Mart","Nisan","Mayıs","Haziran","Temmuz","Ağustos","Eylül","Ekim","Kasım","Aralık")</f>
        <v>Şubat</v>
      </c>
    </row>
    <row r="1950" spans="1:10">
      <c r="A1950">
        <v>1949</v>
      </c>
      <c r="B1950">
        <v>49</v>
      </c>
      <c r="C1950" s="4">
        <v>45606</v>
      </c>
      <c r="D1950" t="s">
        <v>1792</v>
      </c>
      <c r="E1950" t="s">
        <v>1800</v>
      </c>
      <c r="F1950" t="s">
        <v>1794</v>
      </c>
      <c r="G1950" t="str">
        <f>YEAR(tblSiparisler[[#This Row],[SiparisTarihi]])&amp;"-"&amp;TEXT(MONTH(tblSiparisler[[#This Row],[SiparisTarihi]]),"00")</f>
        <v>2024-11</v>
      </c>
      <c r="H1950">
        <f>YEAR(tblSiparisler[[#This Row],[SiparisTarihi]])</f>
        <v>2024</v>
      </c>
      <c r="I1950">
        <f>MONTH(tblSiparisler[[#This Row],[SiparisTarihi]])</f>
        <v>11</v>
      </c>
      <c r="J1950" s="18" t="str">
        <f>CHOOSE(tblSiparisler[[#This Row],[AyNo]],"Ocak","Şubat","Mart","Nisan","Mayıs","Haziran","Temmuz","Ağustos","Eylül","Ekim","Kasım","Aralık")</f>
        <v>Kasım</v>
      </c>
    </row>
    <row r="1951" spans="1:10">
      <c r="A1951">
        <v>1950</v>
      </c>
      <c r="B1951">
        <v>608</v>
      </c>
      <c r="C1951" s="4">
        <v>45885</v>
      </c>
      <c r="D1951" t="s">
        <v>1792</v>
      </c>
      <c r="E1951" t="s">
        <v>1793</v>
      </c>
      <c r="F1951" t="s">
        <v>1794</v>
      </c>
      <c r="G1951" t="str">
        <f>YEAR(tblSiparisler[[#This Row],[SiparisTarihi]])&amp;"-"&amp;TEXT(MONTH(tblSiparisler[[#This Row],[SiparisTarihi]]),"00")</f>
        <v>2025-08</v>
      </c>
      <c r="H1951">
        <f>YEAR(tblSiparisler[[#This Row],[SiparisTarihi]])</f>
        <v>2025</v>
      </c>
      <c r="I1951">
        <f>MONTH(tblSiparisler[[#This Row],[SiparisTarihi]])</f>
        <v>8</v>
      </c>
      <c r="J1951" s="18" t="str">
        <f>CHOOSE(tblSiparisler[[#This Row],[AyNo]],"Ocak","Şubat","Mart","Nisan","Mayıs","Haziran","Temmuz","Ağustos","Eylül","Ekim","Kasım","Aralık")</f>
        <v>Ağustos</v>
      </c>
    </row>
    <row r="1952" spans="1:10">
      <c r="A1952">
        <v>1951</v>
      </c>
      <c r="B1952">
        <v>347</v>
      </c>
      <c r="C1952" s="4">
        <v>45711</v>
      </c>
      <c r="D1952" t="s">
        <v>1796</v>
      </c>
      <c r="E1952" t="s">
        <v>1793</v>
      </c>
      <c r="F1952" t="s">
        <v>1797</v>
      </c>
      <c r="G1952" t="str">
        <f>YEAR(tblSiparisler[[#This Row],[SiparisTarihi]])&amp;"-"&amp;TEXT(MONTH(tblSiparisler[[#This Row],[SiparisTarihi]]),"00")</f>
        <v>2025-02</v>
      </c>
      <c r="H1952">
        <f>YEAR(tblSiparisler[[#This Row],[SiparisTarihi]])</f>
        <v>2025</v>
      </c>
      <c r="I1952">
        <f>MONTH(tblSiparisler[[#This Row],[SiparisTarihi]])</f>
        <v>2</v>
      </c>
      <c r="J1952" s="18" t="str">
        <f>CHOOSE(tblSiparisler[[#This Row],[AyNo]],"Ocak","Şubat","Mart","Nisan","Mayıs","Haziran","Temmuz","Ağustos","Eylül","Ekim","Kasım","Aralık")</f>
        <v>Şubat</v>
      </c>
    </row>
    <row r="1953" spans="1:10">
      <c r="A1953">
        <v>1952</v>
      </c>
      <c r="B1953">
        <v>265</v>
      </c>
      <c r="C1953" s="4">
        <v>45616</v>
      </c>
      <c r="D1953" t="s">
        <v>1792</v>
      </c>
      <c r="E1953" t="s">
        <v>1793</v>
      </c>
      <c r="F1953" t="s">
        <v>1797</v>
      </c>
      <c r="G1953" t="str">
        <f>YEAR(tblSiparisler[[#This Row],[SiparisTarihi]])&amp;"-"&amp;TEXT(MONTH(tblSiparisler[[#This Row],[SiparisTarihi]]),"00")</f>
        <v>2024-11</v>
      </c>
      <c r="H1953">
        <f>YEAR(tblSiparisler[[#This Row],[SiparisTarihi]])</f>
        <v>2024</v>
      </c>
      <c r="I1953">
        <f>MONTH(tblSiparisler[[#This Row],[SiparisTarihi]])</f>
        <v>11</v>
      </c>
      <c r="J1953" s="18" t="str">
        <f>CHOOSE(tblSiparisler[[#This Row],[AyNo]],"Ocak","Şubat","Mart","Nisan","Mayıs","Haziran","Temmuz","Ağustos","Eylül","Ekim","Kasım","Aralık")</f>
        <v>Kasım</v>
      </c>
    </row>
    <row r="1954" spans="1:10">
      <c r="A1954">
        <v>1953</v>
      </c>
      <c r="B1954">
        <v>273</v>
      </c>
      <c r="C1954" s="4">
        <v>45333</v>
      </c>
      <c r="D1954" t="s">
        <v>1792</v>
      </c>
      <c r="E1954" t="s">
        <v>1793</v>
      </c>
      <c r="F1954" t="s">
        <v>1797</v>
      </c>
      <c r="G1954" t="str">
        <f>YEAR(tblSiparisler[[#This Row],[SiparisTarihi]])&amp;"-"&amp;TEXT(MONTH(tblSiparisler[[#This Row],[SiparisTarihi]]),"00")</f>
        <v>2024-02</v>
      </c>
      <c r="H1954">
        <f>YEAR(tblSiparisler[[#This Row],[SiparisTarihi]])</f>
        <v>2024</v>
      </c>
      <c r="I1954">
        <f>MONTH(tblSiparisler[[#This Row],[SiparisTarihi]])</f>
        <v>2</v>
      </c>
      <c r="J1954" s="18" t="str">
        <f>CHOOSE(tblSiparisler[[#This Row],[AyNo]],"Ocak","Şubat","Mart","Nisan","Mayıs","Haziran","Temmuz","Ağustos","Eylül","Ekim","Kasım","Aralık")</f>
        <v>Şubat</v>
      </c>
    </row>
    <row r="1955" spans="1:10">
      <c r="A1955">
        <v>1954</v>
      </c>
      <c r="B1955">
        <v>779</v>
      </c>
      <c r="C1955" s="4">
        <v>45351</v>
      </c>
      <c r="D1955" t="s">
        <v>1792</v>
      </c>
      <c r="E1955" t="s">
        <v>1800</v>
      </c>
      <c r="F1955" t="s">
        <v>1797</v>
      </c>
      <c r="G1955" t="str">
        <f>YEAR(tblSiparisler[[#This Row],[SiparisTarihi]])&amp;"-"&amp;TEXT(MONTH(tblSiparisler[[#This Row],[SiparisTarihi]]),"00")</f>
        <v>2024-02</v>
      </c>
      <c r="H1955">
        <f>YEAR(tblSiparisler[[#This Row],[SiparisTarihi]])</f>
        <v>2024</v>
      </c>
      <c r="I1955">
        <f>MONTH(tblSiparisler[[#This Row],[SiparisTarihi]])</f>
        <v>2</v>
      </c>
      <c r="J1955" s="18" t="str">
        <f>CHOOSE(tblSiparisler[[#This Row],[AyNo]],"Ocak","Şubat","Mart","Nisan","Mayıs","Haziran","Temmuz","Ağustos","Eylül","Ekim","Kasım","Aralık")</f>
        <v>Şubat</v>
      </c>
    </row>
    <row r="1956" spans="1:10">
      <c r="A1956">
        <v>1955</v>
      </c>
      <c r="B1956">
        <v>260</v>
      </c>
      <c r="C1956" s="4">
        <v>45735</v>
      </c>
      <c r="D1956" t="s">
        <v>1792</v>
      </c>
      <c r="E1956" t="s">
        <v>1793</v>
      </c>
      <c r="F1956" t="s">
        <v>1797</v>
      </c>
      <c r="G1956" t="str">
        <f>YEAR(tblSiparisler[[#This Row],[SiparisTarihi]])&amp;"-"&amp;TEXT(MONTH(tblSiparisler[[#This Row],[SiparisTarihi]]),"00")</f>
        <v>2025-03</v>
      </c>
      <c r="H1956">
        <f>YEAR(tblSiparisler[[#This Row],[SiparisTarihi]])</f>
        <v>2025</v>
      </c>
      <c r="I1956">
        <f>MONTH(tblSiparisler[[#This Row],[SiparisTarihi]])</f>
        <v>3</v>
      </c>
      <c r="J1956" s="18" t="str">
        <f>CHOOSE(tblSiparisler[[#This Row],[AyNo]],"Ocak","Şubat","Mart","Nisan","Mayıs","Haziran","Temmuz","Ağustos","Eylül","Ekim","Kasım","Aralık")</f>
        <v>Mart</v>
      </c>
    </row>
    <row r="1957" spans="1:10">
      <c r="A1957">
        <v>1956</v>
      </c>
      <c r="B1957">
        <v>785</v>
      </c>
      <c r="C1957" s="4">
        <v>45355</v>
      </c>
      <c r="D1957" t="s">
        <v>1795</v>
      </c>
      <c r="E1957" t="s">
        <v>1793</v>
      </c>
      <c r="F1957" t="s">
        <v>1794</v>
      </c>
      <c r="G1957" t="str">
        <f>YEAR(tblSiparisler[[#This Row],[SiparisTarihi]])&amp;"-"&amp;TEXT(MONTH(tblSiparisler[[#This Row],[SiparisTarihi]]),"00")</f>
        <v>2024-03</v>
      </c>
      <c r="H1957">
        <f>YEAR(tblSiparisler[[#This Row],[SiparisTarihi]])</f>
        <v>2024</v>
      </c>
      <c r="I1957">
        <f>MONTH(tblSiparisler[[#This Row],[SiparisTarihi]])</f>
        <v>3</v>
      </c>
      <c r="J1957" s="18" t="str">
        <f>CHOOSE(tblSiparisler[[#This Row],[AyNo]],"Ocak","Şubat","Mart","Nisan","Mayıs","Haziran","Temmuz","Ağustos","Eylül","Ekim","Kasım","Aralık")</f>
        <v>Mart</v>
      </c>
    </row>
    <row r="1958" spans="1:10">
      <c r="A1958">
        <v>1957</v>
      </c>
      <c r="B1958">
        <v>150</v>
      </c>
      <c r="C1958" s="4">
        <v>45796</v>
      </c>
      <c r="D1958" t="s">
        <v>1792</v>
      </c>
      <c r="E1958" t="s">
        <v>1793</v>
      </c>
      <c r="F1958" t="s">
        <v>1797</v>
      </c>
      <c r="G1958" t="str">
        <f>YEAR(tblSiparisler[[#This Row],[SiparisTarihi]])&amp;"-"&amp;TEXT(MONTH(tblSiparisler[[#This Row],[SiparisTarihi]]),"00")</f>
        <v>2025-05</v>
      </c>
      <c r="H1958">
        <f>YEAR(tblSiparisler[[#This Row],[SiparisTarihi]])</f>
        <v>2025</v>
      </c>
      <c r="I1958">
        <f>MONTH(tblSiparisler[[#This Row],[SiparisTarihi]])</f>
        <v>5</v>
      </c>
      <c r="J1958" s="18" t="str">
        <f>CHOOSE(tblSiparisler[[#This Row],[AyNo]],"Ocak","Şubat","Mart","Nisan","Mayıs","Haziran","Temmuz","Ağustos","Eylül","Ekim","Kasım","Aralık")</f>
        <v>Mayıs</v>
      </c>
    </row>
    <row r="1959" spans="1:10">
      <c r="A1959">
        <v>1958</v>
      </c>
      <c r="B1959">
        <v>414</v>
      </c>
      <c r="C1959" s="4">
        <v>45768</v>
      </c>
      <c r="D1959" t="s">
        <v>1792</v>
      </c>
      <c r="E1959" t="s">
        <v>1793</v>
      </c>
      <c r="F1959" t="s">
        <v>1799</v>
      </c>
      <c r="G1959" t="str">
        <f>YEAR(tblSiparisler[[#This Row],[SiparisTarihi]])&amp;"-"&amp;TEXT(MONTH(tblSiparisler[[#This Row],[SiparisTarihi]]),"00")</f>
        <v>2025-04</v>
      </c>
      <c r="H1959">
        <f>YEAR(tblSiparisler[[#This Row],[SiparisTarihi]])</f>
        <v>2025</v>
      </c>
      <c r="I1959">
        <f>MONTH(tblSiparisler[[#This Row],[SiparisTarihi]])</f>
        <v>4</v>
      </c>
      <c r="J1959" s="18" t="str">
        <f>CHOOSE(tblSiparisler[[#This Row],[AyNo]],"Ocak","Şubat","Mart","Nisan","Mayıs","Haziran","Temmuz","Ağustos","Eylül","Ekim","Kasım","Aralık")</f>
        <v>Nisan</v>
      </c>
    </row>
    <row r="1960" spans="1:10">
      <c r="A1960">
        <v>1959</v>
      </c>
      <c r="B1960">
        <v>79</v>
      </c>
      <c r="C1960" s="4">
        <v>45530</v>
      </c>
      <c r="D1960" t="s">
        <v>1801</v>
      </c>
      <c r="E1960" t="s">
        <v>1793</v>
      </c>
      <c r="F1960" t="s">
        <v>1794</v>
      </c>
      <c r="G1960" t="str">
        <f>YEAR(tblSiparisler[[#This Row],[SiparisTarihi]])&amp;"-"&amp;TEXT(MONTH(tblSiparisler[[#This Row],[SiparisTarihi]]),"00")</f>
        <v>2024-08</v>
      </c>
      <c r="H1960">
        <f>YEAR(tblSiparisler[[#This Row],[SiparisTarihi]])</f>
        <v>2024</v>
      </c>
      <c r="I1960">
        <f>MONTH(tblSiparisler[[#This Row],[SiparisTarihi]])</f>
        <v>8</v>
      </c>
      <c r="J1960" s="18" t="str">
        <f>CHOOSE(tblSiparisler[[#This Row],[AyNo]],"Ocak","Şubat","Mart","Nisan","Mayıs","Haziran","Temmuz","Ağustos","Eylül","Ekim","Kasım","Aralık")</f>
        <v>Ağustos</v>
      </c>
    </row>
    <row r="1961" spans="1:10">
      <c r="A1961">
        <v>1960</v>
      </c>
      <c r="B1961">
        <v>26</v>
      </c>
      <c r="C1961" s="4">
        <v>45748</v>
      </c>
      <c r="D1961" t="s">
        <v>1792</v>
      </c>
      <c r="E1961" t="s">
        <v>1793</v>
      </c>
      <c r="F1961" t="s">
        <v>1797</v>
      </c>
      <c r="G1961" t="str">
        <f>YEAR(tblSiparisler[[#This Row],[SiparisTarihi]])&amp;"-"&amp;TEXT(MONTH(tblSiparisler[[#This Row],[SiparisTarihi]]),"00")</f>
        <v>2025-04</v>
      </c>
      <c r="H1961">
        <f>YEAR(tblSiparisler[[#This Row],[SiparisTarihi]])</f>
        <v>2025</v>
      </c>
      <c r="I1961">
        <f>MONTH(tblSiparisler[[#This Row],[SiparisTarihi]])</f>
        <v>4</v>
      </c>
      <c r="J1961" s="18" t="str">
        <f>CHOOSE(tblSiparisler[[#This Row],[AyNo]],"Ocak","Şubat","Mart","Nisan","Mayıs","Haziran","Temmuz","Ağustos","Eylül","Ekim","Kasım","Aralık")</f>
        <v>Nisan</v>
      </c>
    </row>
    <row r="1962" spans="1:10">
      <c r="A1962">
        <v>1961</v>
      </c>
      <c r="B1962">
        <v>709</v>
      </c>
      <c r="C1962" s="4">
        <v>45932</v>
      </c>
      <c r="D1962" t="s">
        <v>1796</v>
      </c>
      <c r="E1962" t="s">
        <v>1793</v>
      </c>
      <c r="F1962" t="s">
        <v>1797</v>
      </c>
      <c r="G1962" t="str">
        <f>YEAR(tblSiparisler[[#This Row],[SiparisTarihi]])&amp;"-"&amp;TEXT(MONTH(tblSiparisler[[#This Row],[SiparisTarihi]]),"00")</f>
        <v>2025-10</v>
      </c>
      <c r="H1962">
        <f>YEAR(tblSiparisler[[#This Row],[SiparisTarihi]])</f>
        <v>2025</v>
      </c>
      <c r="I1962">
        <f>MONTH(tblSiparisler[[#This Row],[SiparisTarihi]])</f>
        <v>10</v>
      </c>
      <c r="J1962" s="18" t="str">
        <f>CHOOSE(tblSiparisler[[#This Row],[AyNo]],"Ocak","Şubat","Mart","Nisan","Mayıs","Haziran","Temmuz","Ağustos","Eylül","Ekim","Kasım","Aralık")</f>
        <v>Ekim</v>
      </c>
    </row>
    <row r="1963" spans="1:10">
      <c r="A1963">
        <v>1962</v>
      </c>
      <c r="B1963">
        <v>745</v>
      </c>
      <c r="C1963" s="4">
        <v>45985</v>
      </c>
      <c r="D1963" t="s">
        <v>1792</v>
      </c>
      <c r="E1963" t="s">
        <v>1798</v>
      </c>
      <c r="F1963" t="s">
        <v>1794</v>
      </c>
      <c r="G1963" t="str">
        <f>YEAR(tblSiparisler[[#This Row],[SiparisTarihi]])&amp;"-"&amp;TEXT(MONTH(tblSiparisler[[#This Row],[SiparisTarihi]]),"00")</f>
        <v>2025-11</v>
      </c>
      <c r="H1963">
        <f>YEAR(tblSiparisler[[#This Row],[SiparisTarihi]])</f>
        <v>2025</v>
      </c>
      <c r="I1963">
        <f>MONTH(tblSiparisler[[#This Row],[SiparisTarihi]])</f>
        <v>11</v>
      </c>
      <c r="J1963" s="18" t="str">
        <f>CHOOSE(tblSiparisler[[#This Row],[AyNo]],"Ocak","Şubat","Mart","Nisan","Mayıs","Haziran","Temmuz","Ağustos","Eylül","Ekim","Kasım","Aralık")</f>
        <v>Kasım</v>
      </c>
    </row>
    <row r="1964" spans="1:10">
      <c r="A1964">
        <v>1963</v>
      </c>
      <c r="B1964">
        <v>287</v>
      </c>
      <c r="C1964" s="4">
        <v>46014</v>
      </c>
      <c r="D1964" t="s">
        <v>1792</v>
      </c>
      <c r="E1964" t="s">
        <v>1793</v>
      </c>
      <c r="F1964" t="s">
        <v>1794</v>
      </c>
      <c r="G1964" t="str">
        <f>YEAR(tblSiparisler[[#This Row],[SiparisTarihi]])&amp;"-"&amp;TEXT(MONTH(tblSiparisler[[#This Row],[SiparisTarihi]]),"00")</f>
        <v>2025-12</v>
      </c>
      <c r="H1964">
        <f>YEAR(tblSiparisler[[#This Row],[SiparisTarihi]])</f>
        <v>2025</v>
      </c>
      <c r="I1964">
        <f>MONTH(tblSiparisler[[#This Row],[SiparisTarihi]])</f>
        <v>12</v>
      </c>
      <c r="J1964" s="18" t="str">
        <f>CHOOSE(tblSiparisler[[#This Row],[AyNo]],"Ocak","Şubat","Mart","Nisan","Mayıs","Haziran","Temmuz","Ağustos","Eylül","Ekim","Kasım","Aralık")</f>
        <v>Aralık</v>
      </c>
    </row>
    <row r="1965" spans="1:10">
      <c r="A1965">
        <v>1964</v>
      </c>
      <c r="B1965">
        <v>366</v>
      </c>
      <c r="C1965" s="4">
        <v>45976</v>
      </c>
      <c r="D1965" t="s">
        <v>1792</v>
      </c>
      <c r="E1965" t="s">
        <v>1793</v>
      </c>
      <c r="F1965" t="s">
        <v>1797</v>
      </c>
      <c r="G1965" t="str">
        <f>YEAR(tblSiparisler[[#This Row],[SiparisTarihi]])&amp;"-"&amp;TEXT(MONTH(tblSiparisler[[#This Row],[SiparisTarihi]]),"00")</f>
        <v>2025-11</v>
      </c>
      <c r="H1965">
        <f>YEAR(tblSiparisler[[#This Row],[SiparisTarihi]])</f>
        <v>2025</v>
      </c>
      <c r="I1965">
        <f>MONTH(tblSiparisler[[#This Row],[SiparisTarihi]])</f>
        <v>11</v>
      </c>
      <c r="J1965" s="18" t="str">
        <f>CHOOSE(tblSiparisler[[#This Row],[AyNo]],"Ocak","Şubat","Mart","Nisan","Mayıs","Haziran","Temmuz","Ağustos","Eylül","Ekim","Kasım","Aralık")</f>
        <v>Kasım</v>
      </c>
    </row>
    <row r="1966" spans="1:10">
      <c r="A1966">
        <v>1965</v>
      </c>
      <c r="B1966">
        <v>158</v>
      </c>
      <c r="C1966" s="4">
        <v>45427</v>
      </c>
      <c r="D1966" t="s">
        <v>1792</v>
      </c>
      <c r="E1966" t="s">
        <v>1793</v>
      </c>
      <c r="F1966" t="s">
        <v>1794</v>
      </c>
      <c r="G1966" t="str">
        <f>YEAR(tblSiparisler[[#This Row],[SiparisTarihi]])&amp;"-"&amp;TEXT(MONTH(tblSiparisler[[#This Row],[SiparisTarihi]]),"00")</f>
        <v>2024-05</v>
      </c>
      <c r="H1966">
        <f>YEAR(tblSiparisler[[#This Row],[SiparisTarihi]])</f>
        <v>2024</v>
      </c>
      <c r="I1966">
        <f>MONTH(tblSiparisler[[#This Row],[SiparisTarihi]])</f>
        <v>5</v>
      </c>
      <c r="J1966" s="18" t="str">
        <f>CHOOSE(tblSiparisler[[#This Row],[AyNo]],"Ocak","Şubat","Mart","Nisan","Mayıs","Haziran","Temmuz","Ağustos","Eylül","Ekim","Kasım","Aralık")</f>
        <v>Mayıs</v>
      </c>
    </row>
    <row r="1967" spans="1:10">
      <c r="A1967">
        <v>1966</v>
      </c>
      <c r="B1967">
        <v>541</v>
      </c>
      <c r="C1967" s="4">
        <v>45374</v>
      </c>
      <c r="D1967" t="s">
        <v>1795</v>
      </c>
      <c r="E1967" t="s">
        <v>1793</v>
      </c>
      <c r="F1967" t="s">
        <v>1797</v>
      </c>
      <c r="G1967" t="str">
        <f>YEAR(tblSiparisler[[#This Row],[SiparisTarihi]])&amp;"-"&amp;TEXT(MONTH(tblSiparisler[[#This Row],[SiparisTarihi]]),"00")</f>
        <v>2024-03</v>
      </c>
      <c r="H1967">
        <f>YEAR(tblSiparisler[[#This Row],[SiparisTarihi]])</f>
        <v>2024</v>
      </c>
      <c r="I1967">
        <f>MONTH(tblSiparisler[[#This Row],[SiparisTarihi]])</f>
        <v>3</v>
      </c>
      <c r="J1967" s="18" t="str">
        <f>CHOOSE(tblSiparisler[[#This Row],[AyNo]],"Ocak","Şubat","Mart","Nisan","Mayıs","Haziran","Temmuz","Ağustos","Eylül","Ekim","Kasım","Aralık")</f>
        <v>Mart</v>
      </c>
    </row>
    <row r="1968" spans="1:10">
      <c r="A1968">
        <v>1967</v>
      </c>
      <c r="B1968">
        <v>581</v>
      </c>
      <c r="C1968" s="4">
        <v>45422</v>
      </c>
      <c r="D1968" t="s">
        <v>1792</v>
      </c>
      <c r="E1968" t="s">
        <v>1793</v>
      </c>
      <c r="F1968" t="s">
        <v>1797</v>
      </c>
      <c r="G1968" t="str">
        <f>YEAR(tblSiparisler[[#This Row],[SiparisTarihi]])&amp;"-"&amp;TEXT(MONTH(tblSiparisler[[#This Row],[SiparisTarihi]]),"00")</f>
        <v>2024-05</v>
      </c>
      <c r="H1968">
        <f>YEAR(tblSiparisler[[#This Row],[SiparisTarihi]])</f>
        <v>2024</v>
      </c>
      <c r="I1968">
        <f>MONTH(tblSiparisler[[#This Row],[SiparisTarihi]])</f>
        <v>5</v>
      </c>
      <c r="J1968" s="18" t="str">
        <f>CHOOSE(tblSiparisler[[#This Row],[AyNo]],"Ocak","Şubat","Mart","Nisan","Mayıs","Haziran","Temmuz","Ağustos","Eylül","Ekim","Kasım","Aralık")</f>
        <v>Mayıs</v>
      </c>
    </row>
    <row r="1969" spans="1:10">
      <c r="A1969">
        <v>1968</v>
      </c>
      <c r="B1969">
        <v>467</v>
      </c>
      <c r="C1969" s="4">
        <v>45922</v>
      </c>
      <c r="D1969" t="s">
        <v>1792</v>
      </c>
      <c r="E1969" t="s">
        <v>1793</v>
      </c>
      <c r="F1969" t="s">
        <v>1797</v>
      </c>
      <c r="G1969" t="str">
        <f>YEAR(tblSiparisler[[#This Row],[SiparisTarihi]])&amp;"-"&amp;TEXT(MONTH(tblSiparisler[[#This Row],[SiparisTarihi]]),"00")</f>
        <v>2025-09</v>
      </c>
      <c r="H1969">
        <f>YEAR(tblSiparisler[[#This Row],[SiparisTarihi]])</f>
        <v>2025</v>
      </c>
      <c r="I1969">
        <f>MONTH(tblSiparisler[[#This Row],[SiparisTarihi]])</f>
        <v>9</v>
      </c>
      <c r="J1969" s="18" t="str">
        <f>CHOOSE(tblSiparisler[[#This Row],[AyNo]],"Ocak","Şubat","Mart","Nisan","Mayıs","Haziran","Temmuz","Ağustos","Eylül","Ekim","Kasım","Aralık")</f>
        <v>Eylül</v>
      </c>
    </row>
    <row r="1970" spans="1:10">
      <c r="A1970">
        <v>1969</v>
      </c>
      <c r="B1970">
        <v>79</v>
      </c>
      <c r="C1970" s="4">
        <v>45652</v>
      </c>
      <c r="D1970" t="s">
        <v>1792</v>
      </c>
      <c r="E1970" t="s">
        <v>1793</v>
      </c>
      <c r="F1970" t="s">
        <v>1799</v>
      </c>
      <c r="G1970" t="str">
        <f>YEAR(tblSiparisler[[#This Row],[SiparisTarihi]])&amp;"-"&amp;TEXT(MONTH(tblSiparisler[[#This Row],[SiparisTarihi]]),"00")</f>
        <v>2024-12</v>
      </c>
      <c r="H1970">
        <f>YEAR(tblSiparisler[[#This Row],[SiparisTarihi]])</f>
        <v>2024</v>
      </c>
      <c r="I1970">
        <f>MONTH(tblSiparisler[[#This Row],[SiparisTarihi]])</f>
        <v>12</v>
      </c>
      <c r="J1970" s="18" t="str">
        <f>CHOOSE(tblSiparisler[[#This Row],[AyNo]],"Ocak","Şubat","Mart","Nisan","Mayıs","Haziran","Temmuz","Ağustos","Eylül","Ekim","Kasım","Aralık")</f>
        <v>Aralık</v>
      </c>
    </row>
    <row r="1971" spans="1:10">
      <c r="A1971">
        <v>1970</v>
      </c>
      <c r="B1971">
        <v>480</v>
      </c>
      <c r="C1971" s="4">
        <v>45921</v>
      </c>
      <c r="D1971" t="s">
        <v>1792</v>
      </c>
      <c r="E1971" t="s">
        <v>1793</v>
      </c>
      <c r="F1971" t="s">
        <v>1797</v>
      </c>
      <c r="G1971" t="str">
        <f>YEAR(tblSiparisler[[#This Row],[SiparisTarihi]])&amp;"-"&amp;TEXT(MONTH(tblSiparisler[[#This Row],[SiparisTarihi]]),"00")</f>
        <v>2025-09</v>
      </c>
      <c r="H1971">
        <f>YEAR(tblSiparisler[[#This Row],[SiparisTarihi]])</f>
        <v>2025</v>
      </c>
      <c r="I1971">
        <f>MONTH(tblSiparisler[[#This Row],[SiparisTarihi]])</f>
        <v>9</v>
      </c>
      <c r="J1971" s="18" t="str">
        <f>CHOOSE(tblSiparisler[[#This Row],[AyNo]],"Ocak","Şubat","Mart","Nisan","Mayıs","Haziran","Temmuz","Ağustos","Eylül","Ekim","Kasım","Aralık")</f>
        <v>Eylül</v>
      </c>
    </row>
    <row r="1972" spans="1:10">
      <c r="A1972">
        <v>1971</v>
      </c>
      <c r="B1972">
        <v>373</v>
      </c>
      <c r="C1972" s="4">
        <v>45817</v>
      </c>
      <c r="D1972" t="s">
        <v>1792</v>
      </c>
      <c r="E1972" t="s">
        <v>1793</v>
      </c>
      <c r="F1972" t="s">
        <v>1797</v>
      </c>
      <c r="G1972" t="str">
        <f>YEAR(tblSiparisler[[#This Row],[SiparisTarihi]])&amp;"-"&amp;TEXT(MONTH(tblSiparisler[[#This Row],[SiparisTarihi]]),"00")</f>
        <v>2025-06</v>
      </c>
      <c r="H1972">
        <f>YEAR(tblSiparisler[[#This Row],[SiparisTarihi]])</f>
        <v>2025</v>
      </c>
      <c r="I1972">
        <f>MONTH(tblSiparisler[[#This Row],[SiparisTarihi]])</f>
        <v>6</v>
      </c>
      <c r="J1972" s="18" t="str">
        <f>CHOOSE(tblSiparisler[[#This Row],[AyNo]],"Ocak","Şubat","Mart","Nisan","Mayıs","Haziran","Temmuz","Ağustos","Eylül","Ekim","Kasım","Aralık")</f>
        <v>Haziran</v>
      </c>
    </row>
    <row r="1973" spans="1:10">
      <c r="A1973">
        <v>1972</v>
      </c>
      <c r="B1973">
        <v>629</v>
      </c>
      <c r="C1973" s="4">
        <v>45501</v>
      </c>
      <c r="D1973" t="s">
        <v>1795</v>
      </c>
      <c r="E1973" t="s">
        <v>1800</v>
      </c>
      <c r="F1973" t="s">
        <v>1797</v>
      </c>
      <c r="G1973" t="str">
        <f>YEAR(tblSiparisler[[#This Row],[SiparisTarihi]])&amp;"-"&amp;TEXT(MONTH(tblSiparisler[[#This Row],[SiparisTarihi]]),"00")</f>
        <v>2024-07</v>
      </c>
      <c r="H1973">
        <f>YEAR(tblSiparisler[[#This Row],[SiparisTarihi]])</f>
        <v>2024</v>
      </c>
      <c r="I1973">
        <f>MONTH(tblSiparisler[[#This Row],[SiparisTarihi]])</f>
        <v>7</v>
      </c>
      <c r="J1973" s="18" t="str">
        <f>CHOOSE(tblSiparisler[[#This Row],[AyNo]],"Ocak","Şubat","Mart","Nisan","Mayıs","Haziran","Temmuz","Ağustos","Eylül","Ekim","Kasım","Aralık")</f>
        <v>Temmuz</v>
      </c>
    </row>
    <row r="1974" spans="1:10">
      <c r="A1974">
        <v>1973</v>
      </c>
      <c r="B1974">
        <v>632</v>
      </c>
      <c r="C1974" s="4">
        <v>45886</v>
      </c>
      <c r="D1974" t="s">
        <v>1792</v>
      </c>
      <c r="E1974" t="s">
        <v>1793</v>
      </c>
      <c r="F1974" t="s">
        <v>1797</v>
      </c>
      <c r="G1974" t="str">
        <f>YEAR(tblSiparisler[[#This Row],[SiparisTarihi]])&amp;"-"&amp;TEXT(MONTH(tblSiparisler[[#This Row],[SiparisTarihi]]),"00")</f>
        <v>2025-08</v>
      </c>
      <c r="H1974">
        <f>YEAR(tblSiparisler[[#This Row],[SiparisTarihi]])</f>
        <v>2025</v>
      </c>
      <c r="I1974">
        <f>MONTH(tblSiparisler[[#This Row],[SiparisTarihi]])</f>
        <v>8</v>
      </c>
      <c r="J1974" s="18" t="str">
        <f>CHOOSE(tblSiparisler[[#This Row],[AyNo]],"Ocak","Şubat","Mart","Nisan","Mayıs","Haziran","Temmuz","Ağustos","Eylül","Ekim","Kasım","Aralık")</f>
        <v>Ağustos</v>
      </c>
    </row>
    <row r="1975" spans="1:10">
      <c r="A1975">
        <v>1974</v>
      </c>
      <c r="B1975">
        <v>235</v>
      </c>
      <c r="C1975" s="4">
        <v>45750</v>
      </c>
      <c r="D1975" t="s">
        <v>1795</v>
      </c>
      <c r="E1975" t="s">
        <v>1793</v>
      </c>
      <c r="F1975" t="s">
        <v>1794</v>
      </c>
      <c r="G1975" t="str">
        <f>YEAR(tblSiparisler[[#This Row],[SiparisTarihi]])&amp;"-"&amp;TEXT(MONTH(tblSiparisler[[#This Row],[SiparisTarihi]]),"00")</f>
        <v>2025-04</v>
      </c>
      <c r="H1975">
        <f>YEAR(tblSiparisler[[#This Row],[SiparisTarihi]])</f>
        <v>2025</v>
      </c>
      <c r="I1975">
        <f>MONTH(tblSiparisler[[#This Row],[SiparisTarihi]])</f>
        <v>4</v>
      </c>
      <c r="J1975" s="18" t="str">
        <f>CHOOSE(tblSiparisler[[#This Row],[AyNo]],"Ocak","Şubat","Mart","Nisan","Mayıs","Haziran","Temmuz","Ağustos","Eylül","Ekim","Kasım","Aralık")</f>
        <v>Nisan</v>
      </c>
    </row>
    <row r="1976" spans="1:10">
      <c r="A1976">
        <v>1975</v>
      </c>
      <c r="B1976">
        <v>45</v>
      </c>
      <c r="C1976" s="4">
        <v>45923</v>
      </c>
      <c r="D1976" t="s">
        <v>1795</v>
      </c>
      <c r="E1976" t="s">
        <v>1793</v>
      </c>
      <c r="F1976" t="s">
        <v>1794</v>
      </c>
      <c r="G1976" t="str">
        <f>YEAR(tblSiparisler[[#This Row],[SiparisTarihi]])&amp;"-"&amp;TEXT(MONTH(tblSiparisler[[#This Row],[SiparisTarihi]]),"00")</f>
        <v>2025-09</v>
      </c>
      <c r="H1976">
        <f>YEAR(tblSiparisler[[#This Row],[SiparisTarihi]])</f>
        <v>2025</v>
      </c>
      <c r="I1976">
        <f>MONTH(tblSiparisler[[#This Row],[SiparisTarihi]])</f>
        <v>9</v>
      </c>
      <c r="J1976" s="18" t="str">
        <f>CHOOSE(tblSiparisler[[#This Row],[AyNo]],"Ocak","Şubat","Mart","Nisan","Mayıs","Haziran","Temmuz","Ağustos","Eylül","Ekim","Kasım","Aralık")</f>
        <v>Eylül</v>
      </c>
    </row>
    <row r="1977" spans="1:10">
      <c r="A1977">
        <v>1976</v>
      </c>
      <c r="B1977">
        <v>392</v>
      </c>
      <c r="C1977" s="4">
        <v>45510</v>
      </c>
      <c r="D1977" t="s">
        <v>1795</v>
      </c>
      <c r="E1977" t="s">
        <v>1802</v>
      </c>
      <c r="F1977" t="s">
        <v>1794</v>
      </c>
      <c r="G1977" t="str">
        <f>YEAR(tblSiparisler[[#This Row],[SiparisTarihi]])&amp;"-"&amp;TEXT(MONTH(tblSiparisler[[#This Row],[SiparisTarihi]]),"00")</f>
        <v>2024-08</v>
      </c>
      <c r="H1977">
        <f>YEAR(tblSiparisler[[#This Row],[SiparisTarihi]])</f>
        <v>2024</v>
      </c>
      <c r="I1977">
        <f>MONTH(tblSiparisler[[#This Row],[SiparisTarihi]])</f>
        <v>8</v>
      </c>
      <c r="J1977" s="18" t="str">
        <f>CHOOSE(tblSiparisler[[#This Row],[AyNo]],"Ocak","Şubat","Mart","Nisan","Mayıs","Haziran","Temmuz","Ağustos","Eylül","Ekim","Kasım","Aralık")</f>
        <v>Ağustos</v>
      </c>
    </row>
    <row r="1978" spans="1:10">
      <c r="A1978">
        <v>1977</v>
      </c>
      <c r="B1978">
        <v>67</v>
      </c>
      <c r="C1978" s="4">
        <v>45487</v>
      </c>
      <c r="D1978" t="s">
        <v>1792</v>
      </c>
      <c r="E1978" t="s">
        <v>1793</v>
      </c>
      <c r="F1978" t="s">
        <v>1797</v>
      </c>
      <c r="G1978" t="str">
        <f>YEAR(tblSiparisler[[#This Row],[SiparisTarihi]])&amp;"-"&amp;TEXT(MONTH(tblSiparisler[[#This Row],[SiparisTarihi]]),"00")</f>
        <v>2024-07</v>
      </c>
      <c r="H1978">
        <f>YEAR(tblSiparisler[[#This Row],[SiparisTarihi]])</f>
        <v>2024</v>
      </c>
      <c r="I1978">
        <f>MONTH(tblSiparisler[[#This Row],[SiparisTarihi]])</f>
        <v>7</v>
      </c>
      <c r="J1978" s="18" t="str">
        <f>CHOOSE(tblSiparisler[[#This Row],[AyNo]],"Ocak","Şubat","Mart","Nisan","Mayıs","Haziran","Temmuz","Ağustos","Eylül","Ekim","Kasım","Aralık")</f>
        <v>Temmuz</v>
      </c>
    </row>
    <row r="1979" spans="1:10">
      <c r="A1979">
        <v>1978</v>
      </c>
      <c r="B1979">
        <v>180</v>
      </c>
      <c r="C1979" s="4">
        <v>45747</v>
      </c>
      <c r="D1979" t="s">
        <v>1792</v>
      </c>
      <c r="E1979" t="s">
        <v>1793</v>
      </c>
      <c r="F1979" t="s">
        <v>1797</v>
      </c>
      <c r="G1979" t="str">
        <f>YEAR(tblSiparisler[[#This Row],[SiparisTarihi]])&amp;"-"&amp;TEXT(MONTH(tblSiparisler[[#This Row],[SiparisTarihi]]),"00")</f>
        <v>2025-03</v>
      </c>
      <c r="H1979">
        <f>YEAR(tblSiparisler[[#This Row],[SiparisTarihi]])</f>
        <v>2025</v>
      </c>
      <c r="I1979">
        <f>MONTH(tblSiparisler[[#This Row],[SiparisTarihi]])</f>
        <v>3</v>
      </c>
      <c r="J1979" s="18" t="str">
        <f>CHOOSE(tblSiparisler[[#This Row],[AyNo]],"Ocak","Şubat","Mart","Nisan","Mayıs","Haziran","Temmuz","Ağustos","Eylül","Ekim","Kasım","Aralık")</f>
        <v>Mart</v>
      </c>
    </row>
    <row r="1980" spans="1:10">
      <c r="A1980">
        <v>1979</v>
      </c>
      <c r="B1980">
        <v>33</v>
      </c>
      <c r="C1980" s="4">
        <v>45876</v>
      </c>
      <c r="D1980" t="s">
        <v>1795</v>
      </c>
      <c r="E1980" t="s">
        <v>1800</v>
      </c>
      <c r="F1980" t="s">
        <v>1797</v>
      </c>
      <c r="G1980" t="str">
        <f>YEAR(tblSiparisler[[#This Row],[SiparisTarihi]])&amp;"-"&amp;TEXT(MONTH(tblSiparisler[[#This Row],[SiparisTarihi]]),"00")</f>
        <v>2025-08</v>
      </c>
      <c r="H1980">
        <f>YEAR(tblSiparisler[[#This Row],[SiparisTarihi]])</f>
        <v>2025</v>
      </c>
      <c r="I1980">
        <f>MONTH(tblSiparisler[[#This Row],[SiparisTarihi]])</f>
        <v>8</v>
      </c>
      <c r="J1980" s="18" t="str">
        <f>CHOOSE(tblSiparisler[[#This Row],[AyNo]],"Ocak","Şubat","Mart","Nisan","Mayıs","Haziran","Temmuz","Ağustos","Eylül","Ekim","Kasım","Aralık")</f>
        <v>Ağustos</v>
      </c>
    </row>
    <row r="1981" spans="1:10">
      <c r="A1981">
        <v>1980</v>
      </c>
      <c r="B1981">
        <v>231</v>
      </c>
      <c r="C1981" s="4">
        <v>45529</v>
      </c>
      <c r="D1981" t="s">
        <v>1792</v>
      </c>
      <c r="E1981" t="s">
        <v>1793</v>
      </c>
      <c r="F1981" t="s">
        <v>1794</v>
      </c>
      <c r="G1981" t="str">
        <f>YEAR(tblSiparisler[[#This Row],[SiparisTarihi]])&amp;"-"&amp;TEXT(MONTH(tblSiparisler[[#This Row],[SiparisTarihi]]),"00")</f>
        <v>2024-08</v>
      </c>
      <c r="H1981">
        <f>YEAR(tblSiparisler[[#This Row],[SiparisTarihi]])</f>
        <v>2024</v>
      </c>
      <c r="I1981">
        <f>MONTH(tblSiparisler[[#This Row],[SiparisTarihi]])</f>
        <v>8</v>
      </c>
      <c r="J1981" s="18" t="str">
        <f>CHOOSE(tblSiparisler[[#This Row],[AyNo]],"Ocak","Şubat","Mart","Nisan","Mayıs","Haziran","Temmuz","Ağustos","Eylül","Ekim","Kasım","Aralık")</f>
        <v>Ağustos</v>
      </c>
    </row>
    <row r="1982" spans="1:10">
      <c r="A1982">
        <v>1981</v>
      </c>
      <c r="B1982">
        <v>26</v>
      </c>
      <c r="C1982" s="4">
        <v>45532</v>
      </c>
      <c r="D1982" t="s">
        <v>1792</v>
      </c>
      <c r="E1982" t="s">
        <v>1793</v>
      </c>
      <c r="F1982" t="s">
        <v>1794</v>
      </c>
      <c r="G1982" t="str">
        <f>YEAR(tblSiparisler[[#This Row],[SiparisTarihi]])&amp;"-"&amp;TEXT(MONTH(tblSiparisler[[#This Row],[SiparisTarihi]]),"00")</f>
        <v>2024-08</v>
      </c>
      <c r="H1982">
        <f>YEAR(tblSiparisler[[#This Row],[SiparisTarihi]])</f>
        <v>2024</v>
      </c>
      <c r="I1982">
        <f>MONTH(tblSiparisler[[#This Row],[SiparisTarihi]])</f>
        <v>8</v>
      </c>
      <c r="J1982" s="18" t="str">
        <f>CHOOSE(tblSiparisler[[#This Row],[AyNo]],"Ocak","Şubat","Mart","Nisan","Mayıs","Haziran","Temmuz","Ağustos","Eylül","Ekim","Kasım","Aralık")</f>
        <v>Ağustos</v>
      </c>
    </row>
    <row r="1983" spans="1:10">
      <c r="A1983">
        <v>1982</v>
      </c>
      <c r="B1983">
        <v>335</v>
      </c>
      <c r="C1983" s="4">
        <v>45598</v>
      </c>
      <c r="D1983" t="s">
        <v>1795</v>
      </c>
      <c r="E1983" t="s">
        <v>1793</v>
      </c>
      <c r="F1983" t="s">
        <v>1794</v>
      </c>
      <c r="G1983" t="str">
        <f>YEAR(tblSiparisler[[#This Row],[SiparisTarihi]])&amp;"-"&amp;TEXT(MONTH(tblSiparisler[[#This Row],[SiparisTarihi]]),"00")</f>
        <v>2024-11</v>
      </c>
      <c r="H1983">
        <f>YEAR(tblSiparisler[[#This Row],[SiparisTarihi]])</f>
        <v>2024</v>
      </c>
      <c r="I1983">
        <f>MONTH(tblSiparisler[[#This Row],[SiparisTarihi]])</f>
        <v>11</v>
      </c>
      <c r="J1983" s="18" t="str">
        <f>CHOOSE(tblSiparisler[[#This Row],[AyNo]],"Ocak","Şubat","Mart","Nisan","Mayıs","Haziran","Temmuz","Ağustos","Eylül","Ekim","Kasım","Aralık")</f>
        <v>Kasım</v>
      </c>
    </row>
    <row r="1984" spans="1:10">
      <c r="A1984">
        <v>1983</v>
      </c>
      <c r="B1984">
        <v>523</v>
      </c>
      <c r="C1984" s="4">
        <v>45375</v>
      </c>
      <c r="D1984" t="s">
        <v>1792</v>
      </c>
      <c r="E1984" t="s">
        <v>1793</v>
      </c>
      <c r="F1984" t="s">
        <v>1797</v>
      </c>
      <c r="G1984" t="str">
        <f>YEAR(tblSiparisler[[#This Row],[SiparisTarihi]])&amp;"-"&amp;TEXT(MONTH(tblSiparisler[[#This Row],[SiparisTarihi]]),"00")</f>
        <v>2024-03</v>
      </c>
      <c r="H1984">
        <f>YEAR(tblSiparisler[[#This Row],[SiparisTarihi]])</f>
        <v>2024</v>
      </c>
      <c r="I1984">
        <f>MONTH(tblSiparisler[[#This Row],[SiparisTarihi]])</f>
        <v>3</v>
      </c>
      <c r="J1984" s="18" t="str">
        <f>CHOOSE(tblSiparisler[[#This Row],[AyNo]],"Ocak","Şubat","Mart","Nisan","Mayıs","Haziran","Temmuz","Ağustos","Eylül","Ekim","Kasım","Aralık")</f>
        <v>Mart</v>
      </c>
    </row>
    <row r="1985" spans="1:10">
      <c r="A1985">
        <v>1984</v>
      </c>
      <c r="B1985">
        <v>559</v>
      </c>
      <c r="C1985" s="4">
        <v>45651</v>
      </c>
      <c r="D1985" t="s">
        <v>1792</v>
      </c>
      <c r="E1985" t="s">
        <v>1793</v>
      </c>
      <c r="F1985" t="s">
        <v>1794</v>
      </c>
      <c r="G1985" t="str">
        <f>YEAR(tblSiparisler[[#This Row],[SiparisTarihi]])&amp;"-"&amp;TEXT(MONTH(tblSiparisler[[#This Row],[SiparisTarihi]]),"00")</f>
        <v>2024-12</v>
      </c>
      <c r="H1985">
        <f>YEAR(tblSiparisler[[#This Row],[SiparisTarihi]])</f>
        <v>2024</v>
      </c>
      <c r="I1985">
        <f>MONTH(tblSiparisler[[#This Row],[SiparisTarihi]])</f>
        <v>12</v>
      </c>
      <c r="J1985" s="18" t="str">
        <f>CHOOSE(tblSiparisler[[#This Row],[AyNo]],"Ocak","Şubat","Mart","Nisan","Mayıs","Haziran","Temmuz","Ağustos","Eylül","Ekim","Kasım","Aralık")</f>
        <v>Aralık</v>
      </c>
    </row>
    <row r="1986" spans="1:10">
      <c r="A1986">
        <v>1985</v>
      </c>
      <c r="B1986">
        <v>648</v>
      </c>
      <c r="C1986" s="4">
        <v>45819</v>
      </c>
      <c r="D1986" t="s">
        <v>1792</v>
      </c>
      <c r="E1986" t="s">
        <v>1793</v>
      </c>
      <c r="F1986" t="s">
        <v>1794</v>
      </c>
      <c r="G1986" t="str">
        <f>YEAR(tblSiparisler[[#This Row],[SiparisTarihi]])&amp;"-"&amp;TEXT(MONTH(tblSiparisler[[#This Row],[SiparisTarihi]]),"00")</f>
        <v>2025-06</v>
      </c>
      <c r="H1986">
        <f>YEAR(tblSiparisler[[#This Row],[SiparisTarihi]])</f>
        <v>2025</v>
      </c>
      <c r="I1986">
        <f>MONTH(tblSiparisler[[#This Row],[SiparisTarihi]])</f>
        <v>6</v>
      </c>
      <c r="J1986" s="18" t="str">
        <f>CHOOSE(tblSiparisler[[#This Row],[AyNo]],"Ocak","Şubat","Mart","Nisan","Mayıs","Haziran","Temmuz","Ağustos","Eylül","Ekim","Kasım","Aralık")</f>
        <v>Haziran</v>
      </c>
    </row>
    <row r="1987" spans="1:10">
      <c r="A1987">
        <v>1986</v>
      </c>
      <c r="B1987">
        <v>413</v>
      </c>
      <c r="C1987" s="4">
        <v>45400</v>
      </c>
      <c r="D1987" t="s">
        <v>1796</v>
      </c>
      <c r="E1987" t="s">
        <v>1798</v>
      </c>
      <c r="F1987" t="s">
        <v>1797</v>
      </c>
      <c r="G1987" t="str">
        <f>YEAR(tblSiparisler[[#This Row],[SiparisTarihi]])&amp;"-"&amp;TEXT(MONTH(tblSiparisler[[#This Row],[SiparisTarihi]]),"00")</f>
        <v>2024-04</v>
      </c>
      <c r="H1987">
        <f>YEAR(tblSiparisler[[#This Row],[SiparisTarihi]])</f>
        <v>2024</v>
      </c>
      <c r="I1987">
        <f>MONTH(tblSiparisler[[#This Row],[SiparisTarihi]])</f>
        <v>4</v>
      </c>
      <c r="J1987" s="18" t="str">
        <f>CHOOSE(tblSiparisler[[#This Row],[AyNo]],"Ocak","Şubat","Mart","Nisan","Mayıs","Haziran","Temmuz","Ağustos","Eylül","Ekim","Kasım","Aralık")</f>
        <v>Nisan</v>
      </c>
    </row>
    <row r="1988" spans="1:10">
      <c r="A1988">
        <v>1987</v>
      </c>
      <c r="B1988">
        <v>456</v>
      </c>
      <c r="C1988" s="4">
        <v>45884</v>
      </c>
      <c r="D1988" t="s">
        <v>1792</v>
      </c>
      <c r="E1988" t="s">
        <v>1798</v>
      </c>
      <c r="F1988" t="s">
        <v>1794</v>
      </c>
      <c r="G1988" t="str">
        <f>YEAR(tblSiparisler[[#This Row],[SiparisTarihi]])&amp;"-"&amp;TEXT(MONTH(tblSiparisler[[#This Row],[SiparisTarihi]]),"00")</f>
        <v>2025-08</v>
      </c>
      <c r="H1988">
        <f>YEAR(tblSiparisler[[#This Row],[SiparisTarihi]])</f>
        <v>2025</v>
      </c>
      <c r="I1988">
        <f>MONTH(tblSiparisler[[#This Row],[SiparisTarihi]])</f>
        <v>8</v>
      </c>
      <c r="J1988" s="18" t="str">
        <f>CHOOSE(tblSiparisler[[#This Row],[AyNo]],"Ocak","Şubat","Mart","Nisan","Mayıs","Haziran","Temmuz","Ağustos","Eylül","Ekim","Kasım","Aralık")</f>
        <v>Ağustos</v>
      </c>
    </row>
    <row r="1989" spans="1:10">
      <c r="A1989">
        <v>1988</v>
      </c>
      <c r="B1989">
        <v>740</v>
      </c>
      <c r="C1989" s="4">
        <v>45713</v>
      </c>
      <c r="D1989" t="s">
        <v>1792</v>
      </c>
      <c r="E1989" t="s">
        <v>1793</v>
      </c>
      <c r="F1989" t="s">
        <v>1797</v>
      </c>
      <c r="G1989" t="str">
        <f>YEAR(tblSiparisler[[#This Row],[SiparisTarihi]])&amp;"-"&amp;TEXT(MONTH(tblSiparisler[[#This Row],[SiparisTarihi]]),"00")</f>
        <v>2025-02</v>
      </c>
      <c r="H1989">
        <f>YEAR(tblSiparisler[[#This Row],[SiparisTarihi]])</f>
        <v>2025</v>
      </c>
      <c r="I1989">
        <f>MONTH(tblSiparisler[[#This Row],[SiparisTarihi]])</f>
        <v>2</v>
      </c>
      <c r="J1989" s="18" t="str">
        <f>CHOOSE(tblSiparisler[[#This Row],[AyNo]],"Ocak","Şubat","Mart","Nisan","Mayıs","Haziran","Temmuz","Ağustos","Eylül","Ekim","Kasım","Aralık")</f>
        <v>Şubat</v>
      </c>
    </row>
    <row r="1990" spans="1:10">
      <c r="A1990">
        <v>1989</v>
      </c>
      <c r="B1990">
        <v>128</v>
      </c>
      <c r="C1990" s="4">
        <v>45863</v>
      </c>
      <c r="D1990" t="s">
        <v>1796</v>
      </c>
      <c r="E1990" t="s">
        <v>1798</v>
      </c>
      <c r="F1990" t="s">
        <v>1794</v>
      </c>
      <c r="G1990" t="str">
        <f>YEAR(tblSiparisler[[#This Row],[SiparisTarihi]])&amp;"-"&amp;TEXT(MONTH(tblSiparisler[[#This Row],[SiparisTarihi]]),"00")</f>
        <v>2025-07</v>
      </c>
      <c r="H1990">
        <f>YEAR(tblSiparisler[[#This Row],[SiparisTarihi]])</f>
        <v>2025</v>
      </c>
      <c r="I1990">
        <f>MONTH(tblSiparisler[[#This Row],[SiparisTarihi]])</f>
        <v>7</v>
      </c>
      <c r="J1990" s="18" t="str">
        <f>CHOOSE(tblSiparisler[[#This Row],[AyNo]],"Ocak","Şubat","Mart","Nisan","Mayıs","Haziran","Temmuz","Ağustos","Eylül","Ekim","Kasım","Aralık")</f>
        <v>Temmuz</v>
      </c>
    </row>
    <row r="1991" spans="1:10">
      <c r="A1991">
        <v>1990</v>
      </c>
      <c r="B1991">
        <v>38</v>
      </c>
      <c r="C1991" s="4">
        <v>45510</v>
      </c>
      <c r="D1991" t="s">
        <v>1792</v>
      </c>
      <c r="E1991" t="s">
        <v>1793</v>
      </c>
      <c r="F1991" t="s">
        <v>1799</v>
      </c>
      <c r="G1991" t="str">
        <f>YEAR(tblSiparisler[[#This Row],[SiparisTarihi]])&amp;"-"&amp;TEXT(MONTH(tblSiparisler[[#This Row],[SiparisTarihi]]),"00")</f>
        <v>2024-08</v>
      </c>
      <c r="H1991">
        <f>YEAR(tblSiparisler[[#This Row],[SiparisTarihi]])</f>
        <v>2024</v>
      </c>
      <c r="I1991">
        <f>MONTH(tblSiparisler[[#This Row],[SiparisTarihi]])</f>
        <v>8</v>
      </c>
      <c r="J1991" s="18" t="str">
        <f>CHOOSE(tblSiparisler[[#This Row],[AyNo]],"Ocak","Şubat","Mart","Nisan","Mayıs","Haziran","Temmuz","Ağustos","Eylül","Ekim","Kasım","Aralık")</f>
        <v>Ağustos</v>
      </c>
    </row>
    <row r="1992" spans="1:10">
      <c r="A1992">
        <v>1991</v>
      </c>
      <c r="B1992">
        <v>52</v>
      </c>
      <c r="C1992" s="4">
        <v>45477</v>
      </c>
      <c r="D1992" t="s">
        <v>1796</v>
      </c>
      <c r="E1992" t="s">
        <v>1793</v>
      </c>
      <c r="F1992" t="s">
        <v>1794</v>
      </c>
      <c r="G1992" t="str">
        <f>YEAR(tblSiparisler[[#This Row],[SiparisTarihi]])&amp;"-"&amp;TEXT(MONTH(tblSiparisler[[#This Row],[SiparisTarihi]]),"00")</f>
        <v>2024-07</v>
      </c>
      <c r="H1992">
        <f>YEAR(tblSiparisler[[#This Row],[SiparisTarihi]])</f>
        <v>2024</v>
      </c>
      <c r="I1992">
        <f>MONTH(tblSiparisler[[#This Row],[SiparisTarihi]])</f>
        <v>7</v>
      </c>
      <c r="J1992" s="18" t="str">
        <f>CHOOSE(tblSiparisler[[#This Row],[AyNo]],"Ocak","Şubat","Mart","Nisan","Mayıs","Haziran","Temmuz","Ağustos","Eylül","Ekim","Kasım","Aralık")</f>
        <v>Temmuz</v>
      </c>
    </row>
    <row r="1993" spans="1:10">
      <c r="A1993">
        <v>1992</v>
      </c>
      <c r="B1993">
        <v>389</v>
      </c>
      <c r="C1993" s="4">
        <v>45387</v>
      </c>
      <c r="D1993" t="s">
        <v>1792</v>
      </c>
      <c r="E1993" t="s">
        <v>1793</v>
      </c>
      <c r="F1993" t="s">
        <v>1797</v>
      </c>
      <c r="G1993" t="str">
        <f>YEAR(tblSiparisler[[#This Row],[SiparisTarihi]])&amp;"-"&amp;TEXT(MONTH(tblSiparisler[[#This Row],[SiparisTarihi]]),"00")</f>
        <v>2024-04</v>
      </c>
      <c r="H1993">
        <f>YEAR(tblSiparisler[[#This Row],[SiparisTarihi]])</f>
        <v>2024</v>
      </c>
      <c r="I1993">
        <f>MONTH(tblSiparisler[[#This Row],[SiparisTarihi]])</f>
        <v>4</v>
      </c>
      <c r="J1993" s="18" t="str">
        <f>CHOOSE(tblSiparisler[[#This Row],[AyNo]],"Ocak","Şubat","Mart","Nisan","Mayıs","Haziran","Temmuz","Ağustos","Eylül","Ekim","Kasım","Aralık")</f>
        <v>Nisan</v>
      </c>
    </row>
    <row r="1994" spans="1:10">
      <c r="A1994">
        <v>1993</v>
      </c>
      <c r="B1994">
        <v>152</v>
      </c>
      <c r="C1994" s="4">
        <v>45478</v>
      </c>
      <c r="D1994" t="s">
        <v>1792</v>
      </c>
      <c r="E1994" t="s">
        <v>1793</v>
      </c>
      <c r="F1994" t="s">
        <v>1794</v>
      </c>
      <c r="G1994" t="str">
        <f>YEAR(tblSiparisler[[#This Row],[SiparisTarihi]])&amp;"-"&amp;TEXT(MONTH(tblSiparisler[[#This Row],[SiparisTarihi]]),"00")</f>
        <v>2024-07</v>
      </c>
      <c r="H1994">
        <f>YEAR(tblSiparisler[[#This Row],[SiparisTarihi]])</f>
        <v>2024</v>
      </c>
      <c r="I1994">
        <f>MONTH(tblSiparisler[[#This Row],[SiparisTarihi]])</f>
        <v>7</v>
      </c>
      <c r="J1994" s="18" t="str">
        <f>CHOOSE(tblSiparisler[[#This Row],[AyNo]],"Ocak","Şubat","Mart","Nisan","Mayıs","Haziran","Temmuz","Ağustos","Eylül","Ekim","Kasım","Aralık")</f>
        <v>Temmuz</v>
      </c>
    </row>
    <row r="1995" spans="1:10">
      <c r="A1995">
        <v>1994</v>
      </c>
      <c r="B1995">
        <v>561</v>
      </c>
      <c r="C1995" s="4">
        <v>45399</v>
      </c>
      <c r="D1995" t="s">
        <v>1801</v>
      </c>
      <c r="E1995" t="s">
        <v>1798</v>
      </c>
      <c r="F1995" t="s">
        <v>1794</v>
      </c>
      <c r="G1995" t="str">
        <f>YEAR(tblSiparisler[[#This Row],[SiparisTarihi]])&amp;"-"&amp;TEXT(MONTH(tblSiparisler[[#This Row],[SiparisTarihi]]),"00")</f>
        <v>2024-04</v>
      </c>
      <c r="H1995">
        <f>YEAR(tblSiparisler[[#This Row],[SiparisTarihi]])</f>
        <v>2024</v>
      </c>
      <c r="I1995">
        <f>MONTH(tblSiparisler[[#This Row],[SiparisTarihi]])</f>
        <v>4</v>
      </c>
      <c r="J1995" s="18" t="str">
        <f>CHOOSE(tblSiparisler[[#This Row],[AyNo]],"Ocak","Şubat","Mart","Nisan","Mayıs","Haziran","Temmuz","Ağustos","Eylül","Ekim","Kasım","Aralık")</f>
        <v>Nisan</v>
      </c>
    </row>
    <row r="1996" spans="1:10">
      <c r="A1996">
        <v>1995</v>
      </c>
      <c r="B1996">
        <v>107</v>
      </c>
      <c r="C1996" s="4">
        <v>45342</v>
      </c>
      <c r="D1996" t="s">
        <v>1801</v>
      </c>
      <c r="E1996" t="s">
        <v>1793</v>
      </c>
      <c r="F1996" t="s">
        <v>1797</v>
      </c>
      <c r="G1996" t="str">
        <f>YEAR(tblSiparisler[[#This Row],[SiparisTarihi]])&amp;"-"&amp;TEXT(MONTH(tblSiparisler[[#This Row],[SiparisTarihi]]),"00")</f>
        <v>2024-02</v>
      </c>
      <c r="H1996">
        <f>YEAR(tblSiparisler[[#This Row],[SiparisTarihi]])</f>
        <v>2024</v>
      </c>
      <c r="I1996">
        <f>MONTH(tblSiparisler[[#This Row],[SiparisTarihi]])</f>
        <v>2</v>
      </c>
      <c r="J1996" s="18" t="str">
        <f>CHOOSE(tblSiparisler[[#This Row],[AyNo]],"Ocak","Şubat","Mart","Nisan","Mayıs","Haziran","Temmuz","Ağustos","Eylül","Ekim","Kasım","Aralık")</f>
        <v>Şubat</v>
      </c>
    </row>
    <row r="1997" spans="1:10">
      <c r="A1997">
        <v>1996</v>
      </c>
      <c r="B1997">
        <v>445</v>
      </c>
      <c r="C1997" s="4">
        <v>45305</v>
      </c>
      <c r="D1997" t="s">
        <v>1792</v>
      </c>
      <c r="E1997" t="s">
        <v>1793</v>
      </c>
      <c r="F1997" t="s">
        <v>1794</v>
      </c>
      <c r="G1997" t="str">
        <f>YEAR(tblSiparisler[[#This Row],[SiparisTarihi]])&amp;"-"&amp;TEXT(MONTH(tblSiparisler[[#This Row],[SiparisTarihi]]),"00")</f>
        <v>2024-01</v>
      </c>
      <c r="H1997">
        <f>YEAR(tblSiparisler[[#This Row],[SiparisTarihi]])</f>
        <v>2024</v>
      </c>
      <c r="I1997">
        <f>MONTH(tblSiparisler[[#This Row],[SiparisTarihi]])</f>
        <v>1</v>
      </c>
      <c r="J1997" s="18" t="str">
        <f>CHOOSE(tblSiparisler[[#This Row],[AyNo]],"Ocak","Şubat","Mart","Nisan","Mayıs","Haziran","Temmuz","Ağustos","Eylül","Ekim","Kasım","Aralık")</f>
        <v>Ocak</v>
      </c>
    </row>
    <row r="1998" spans="1:10">
      <c r="A1998">
        <v>1997</v>
      </c>
      <c r="B1998">
        <v>218</v>
      </c>
      <c r="C1998" s="4">
        <v>45652</v>
      </c>
      <c r="D1998" t="s">
        <v>1792</v>
      </c>
      <c r="E1998" t="s">
        <v>1793</v>
      </c>
      <c r="F1998" t="s">
        <v>1794</v>
      </c>
      <c r="G1998" t="str">
        <f>YEAR(tblSiparisler[[#This Row],[SiparisTarihi]])&amp;"-"&amp;TEXT(MONTH(tblSiparisler[[#This Row],[SiparisTarihi]]),"00")</f>
        <v>2024-12</v>
      </c>
      <c r="H1998">
        <f>YEAR(tblSiparisler[[#This Row],[SiparisTarihi]])</f>
        <v>2024</v>
      </c>
      <c r="I1998">
        <f>MONTH(tblSiparisler[[#This Row],[SiparisTarihi]])</f>
        <v>12</v>
      </c>
      <c r="J1998" s="18" t="str">
        <f>CHOOSE(tblSiparisler[[#This Row],[AyNo]],"Ocak","Şubat","Mart","Nisan","Mayıs","Haziran","Temmuz","Ağustos","Eylül","Ekim","Kasım","Aralık")</f>
        <v>Aralık</v>
      </c>
    </row>
    <row r="1999" spans="1:10">
      <c r="A1999">
        <v>1998</v>
      </c>
      <c r="B1999">
        <v>495</v>
      </c>
      <c r="C1999" s="4">
        <v>45851</v>
      </c>
      <c r="D1999" t="s">
        <v>1796</v>
      </c>
      <c r="E1999" t="s">
        <v>1793</v>
      </c>
      <c r="F1999" t="s">
        <v>1794</v>
      </c>
      <c r="G1999" t="str">
        <f>YEAR(tblSiparisler[[#This Row],[SiparisTarihi]])&amp;"-"&amp;TEXT(MONTH(tblSiparisler[[#This Row],[SiparisTarihi]]),"00")</f>
        <v>2025-07</v>
      </c>
      <c r="H1999">
        <f>YEAR(tblSiparisler[[#This Row],[SiparisTarihi]])</f>
        <v>2025</v>
      </c>
      <c r="I1999">
        <f>MONTH(tblSiparisler[[#This Row],[SiparisTarihi]])</f>
        <v>7</v>
      </c>
      <c r="J1999" s="18" t="str">
        <f>CHOOSE(tblSiparisler[[#This Row],[AyNo]],"Ocak","Şubat","Mart","Nisan","Mayıs","Haziran","Temmuz","Ağustos","Eylül","Ekim","Kasım","Aralık")</f>
        <v>Temmuz</v>
      </c>
    </row>
    <row r="2000" spans="1:10">
      <c r="A2000">
        <v>1999</v>
      </c>
      <c r="B2000">
        <v>359</v>
      </c>
      <c r="C2000" s="4">
        <v>45958</v>
      </c>
      <c r="D2000" t="s">
        <v>1792</v>
      </c>
      <c r="E2000" t="s">
        <v>1793</v>
      </c>
      <c r="F2000" t="s">
        <v>1797</v>
      </c>
      <c r="G2000" t="str">
        <f>YEAR(tblSiparisler[[#This Row],[SiparisTarihi]])&amp;"-"&amp;TEXT(MONTH(tblSiparisler[[#This Row],[SiparisTarihi]]),"00")</f>
        <v>2025-10</v>
      </c>
      <c r="H2000">
        <f>YEAR(tblSiparisler[[#This Row],[SiparisTarihi]])</f>
        <v>2025</v>
      </c>
      <c r="I2000">
        <f>MONTH(tblSiparisler[[#This Row],[SiparisTarihi]])</f>
        <v>10</v>
      </c>
      <c r="J2000" s="18" t="str">
        <f>CHOOSE(tblSiparisler[[#This Row],[AyNo]],"Ocak","Şubat","Mart","Nisan","Mayıs","Haziran","Temmuz","Ağustos","Eylül","Ekim","Kasım","Aralık")</f>
        <v>Ekim</v>
      </c>
    </row>
    <row r="2001" spans="1:10">
      <c r="A2001">
        <v>2000</v>
      </c>
      <c r="B2001">
        <v>305</v>
      </c>
      <c r="C2001" s="4">
        <v>45379</v>
      </c>
      <c r="D2001" t="s">
        <v>1801</v>
      </c>
      <c r="E2001" t="s">
        <v>1793</v>
      </c>
      <c r="F2001" t="s">
        <v>1797</v>
      </c>
      <c r="G2001" t="str">
        <f>YEAR(tblSiparisler[[#This Row],[SiparisTarihi]])&amp;"-"&amp;TEXT(MONTH(tblSiparisler[[#This Row],[SiparisTarihi]]),"00")</f>
        <v>2024-03</v>
      </c>
      <c r="H2001">
        <f>YEAR(tblSiparisler[[#This Row],[SiparisTarihi]])</f>
        <v>2024</v>
      </c>
      <c r="I2001">
        <f>MONTH(tblSiparisler[[#This Row],[SiparisTarihi]])</f>
        <v>3</v>
      </c>
      <c r="J2001" s="18" t="str">
        <f>CHOOSE(tblSiparisler[[#This Row],[AyNo]],"Ocak","Şubat","Mart","Nisan","Mayıs","Haziran","Temmuz","Ağustos","Eylül","Ekim","Kasım","Aralık")</f>
        <v>Mart</v>
      </c>
    </row>
    <row r="2002" spans="1:10">
      <c r="A2002">
        <v>2001</v>
      </c>
      <c r="B2002">
        <v>505</v>
      </c>
      <c r="C2002" s="4">
        <v>45418</v>
      </c>
      <c r="D2002" t="s">
        <v>1792</v>
      </c>
      <c r="E2002" t="s">
        <v>1793</v>
      </c>
      <c r="F2002" t="s">
        <v>1794</v>
      </c>
      <c r="G2002" t="str">
        <f>YEAR(tblSiparisler[[#This Row],[SiparisTarihi]])&amp;"-"&amp;TEXT(MONTH(tblSiparisler[[#This Row],[SiparisTarihi]]),"00")</f>
        <v>2024-05</v>
      </c>
      <c r="H2002">
        <f>YEAR(tblSiparisler[[#This Row],[SiparisTarihi]])</f>
        <v>2024</v>
      </c>
      <c r="I2002">
        <f>MONTH(tblSiparisler[[#This Row],[SiparisTarihi]])</f>
        <v>5</v>
      </c>
      <c r="J2002" s="18" t="str">
        <f>CHOOSE(tblSiparisler[[#This Row],[AyNo]],"Ocak","Şubat","Mart","Nisan","Mayıs","Haziran","Temmuz","Ağustos","Eylül","Ekim","Kasım","Aralık")</f>
        <v>Mayıs</v>
      </c>
    </row>
    <row r="2003" spans="1:10">
      <c r="A2003">
        <v>2002</v>
      </c>
      <c r="B2003">
        <v>105</v>
      </c>
      <c r="C2003" s="4">
        <v>45845</v>
      </c>
      <c r="D2003" t="s">
        <v>1792</v>
      </c>
      <c r="E2003" t="s">
        <v>1793</v>
      </c>
      <c r="F2003" t="s">
        <v>1797</v>
      </c>
      <c r="G2003" t="str">
        <f>YEAR(tblSiparisler[[#This Row],[SiparisTarihi]])&amp;"-"&amp;TEXT(MONTH(tblSiparisler[[#This Row],[SiparisTarihi]]),"00")</f>
        <v>2025-07</v>
      </c>
      <c r="H2003">
        <f>YEAR(tblSiparisler[[#This Row],[SiparisTarihi]])</f>
        <v>2025</v>
      </c>
      <c r="I2003">
        <f>MONTH(tblSiparisler[[#This Row],[SiparisTarihi]])</f>
        <v>7</v>
      </c>
      <c r="J2003" s="18" t="str">
        <f>CHOOSE(tblSiparisler[[#This Row],[AyNo]],"Ocak","Şubat","Mart","Nisan","Mayıs","Haziran","Temmuz","Ağustos","Eylül","Ekim","Kasım","Aralık")</f>
        <v>Temmuz</v>
      </c>
    </row>
    <row r="2004" spans="1:10">
      <c r="A2004">
        <v>2003</v>
      </c>
      <c r="B2004">
        <v>383</v>
      </c>
      <c r="C2004" s="4">
        <v>45339</v>
      </c>
      <c r="D2004" t="s">
        <v>1792</v>
      </c>
      <c r="E2004" t="s">
        <v>1793</v>
      </c>
      <c r="F2004" t="s">
        <v>1797</v>
      </c>
      <c r="G2004" t="str">
        <f>YEAR(tblSiparisler[[#This Row],[SiparisTarihi]])&amp;"-"&amp;TEXT(MONTH(tblSiparisler[[#This Row],[SiparisTarihi]]),"00")</f>
        <v>2024-02</v>
      </c>
      <c r="H2004">
        <f>YEAR(tblSiparisler[[#This Row],[SiparisTarihi]])</f>
        <v>2024</v>
      </c>
      <c r="I2004">
        <f>MONTH(tblSiparisler[[#This Row],[SiparisTarihi]])</f>
        <v>2</v>
      </c>
      <c r="J2004" s="18" t="str">
        <f>CHOOSE(tblSiparisler[[#This Row],[AyNo]],"Ocak","Şubat","Mart","Nisan","Mayıs","Haziran","Temmuz","Ağustos","Eylül","Ekim","Kasım","Aralık")</f>
        <v>Şubat</v>
      </c>
    </row>
    <row r="2005" spans="1:10">
      <c r="A2005">
        <v>2004</v>
      </c>
      <c r="B2005">
        <v>161</v>
      </c>
      <c r="C2005" s="4">
        <v>45443</v>
      </c>
      <c r="D2005" t="s">
        <v>1792</v>
      </c>
      <c r="E2005" t="s">
        <v>1793</v>
      </c>
      <c r="F2005" t="s">
        <v>1799</v>
      </c>
      <c r="G2005" t="str">
        <f>YEAR(tblSiparisler[[#This Row],[SiparisTarihi]])&amp;"-"&amp;TEXT(MONTH(tblSiparisler[[#This Row],[SiparisTarihi]]),"00")</f>
        <v>2024-05</v>
      </c>
      <c r="H2005">
        <f>YEAR(tblSiparisler[[#This Row],[SiparisTarihi]])</f>
        <v>2024</v>
      </c>
      <c r="I2005">
        <f>MONTH(tblSiparisler[[#This Row],[SiparisTarihi]])</f>
        <v>5</v>
      </c>
      <c r="J2005" s="18" t="str">
        <f>CHOOSE(tblSiparisler[[#This Row],[AyNo]],"Ocak","Şubat","Mart","Nisan","Mayıs","Haziran","Temmuz","Ağustos","Eylül","Ekim","Kasım","Aralık")</f>
        <v>Mayıs</v>
      </c>
    </row>
    <row r="2006" spans="1:10">
      <c r="A2006">
        <v>2005</v>
      </c>
      <c r="B2006">
        <v>414</v>
      </c>
      <c r="C2006" s="4">
        <v>45827</v>
      </c>
      <c r="D2006" t="s">
        <v>1801</v>
      </c>
      <c r="E2006" t="s">
        <v>1793</v>
      </c>
      <c r="F2006" t="s">
        <v>1797</v>
      </c>
      <c r="G2006" t="str">
        <f>YEAR(tblSiparisler[[#This Row],[SiparisTarihi]])&amp;"-"&amp;TEXT(MONTH(tblSiparisler[[#This Row],[SiparisTarihi]]),"00")</f>
        <v>2025-06</v>
      </c>
      <c r="H2006">
        <f>YEAR(tblSiparisler[[#This Row],[SiparisTarihi]])</f>
        <v>2025</v>
      </c>
      <c r="I2006">
        <f>MONTH(tblSiparisler[[#This Row],[SiparisTarihi]])</f>
        <v>6</v>
      </c>
      <c r="J2006" s="18" t="str">
        <f>CHOOSE(tblSiparisler[[#This Row],[AyNo]],"Ocak","Şubat","Mart","Nisan","Mayıs","Haziran","Temmuz","Ağustos","Eylül","Ekim","Kasım","Aralık")</f>
        <v>Haziran</v>
      </c>
    </row>
    <row r="2007" spans="1:10">
      <c r="A2007">
        <v>2006</v>
      </c>
      <c r="B2007">
        <v>614</v>
      </c>
      <c r="C2007" s="4">
        <v>45300</v>
      </c>
      <c r="D2007" t="s">
        <v>1795</v>
      </c>
      <c r="E2007" t="s">
        <v>1798</v>
      </c>
      <c r="F2007" t="s">
        <v>1799</v>
      </c>
      <c r="G2007" t="str">
        <f>YEAR(tblSiparisler[[#This Row],[SiparisTarihi]])&amp;"-"&amp;TEXT(MONTH(tblSiparisler[[#This Row],[SiparisTarihi]]),"00")</f>
        <v>2024-01</v>
      </c>
      <c r="H2007">
        <f>YEAR(tblSiparisler[[#This Row],[SiparisTarihi]])</f>
        <v>2024</v>
      </c>
      <c r="I2007">
        <f>MONTH(tblSiparisler[[#This Row],[SiparisTarihi]])</f>
        <v>1</v>
      </c>
      <c r="J2007" s="18" t="str">
        <f>CHOOSE(tblSiparisler[[#This Row],[AyNo]],"Ocak","Şubat","Mart","Nisan","Mayıs","Haziran","Temmuz","Ağustos","Eylül","Ekim","Kasım","Aralık")</f>
        <v>Ocak</v>
      </c>
    </row>
    <row r="2008" spans="1:10">
      <c r="A2008">
        <v>2007</v>
      </c>
      <c r="B2008">
        <v>289</v>
      </c>
      <c r="C2008" s="4">
        <v>45715</v>
      </c>
      <c r="D2008" t="s">
        <v>1792</v>
      </c>
      <c r="E2008" t="s">
        <v>1793</v>
      </c>
      <c r="F2008" t="s">
        <v>1794</v>
      </c>
      <c r="G2008" t="str">
        <f>YEAR(tblSiparisler[[#This Row],[SiparisTarihi]])&amp;"-"&amp;TEXT(MONTH(tblSiparisler[[#This Row],[SiparisTarihi]]),"00")</f>
        <v>2025-02</v>
      </c>
      <c r="H2008">
        <f>YEAR(tblSiparisler[[#This Row],[SiparisTarihi]])</f>
        <v>2025</v>
      </c>
      <c r="I2008">
        <f>MONTH(tblSiparisler[[#This Row],[SiparisTarihi]])</f>
        <v>2</v>
      </c>
      <c r="J2008" s="18" t="str">
        <f>CHOOSE(tblSiparisler[[#This Row],[AyNo]],"Ocak","Şubat","Mart","Nisan","Mayıs","Haziran","Temmuz","Ağustos","Eylül","Ekim","Kasım","Aralık")</f>
        <v>Şubat</v>
      </c>
    </row>
    <row r="2009" spans="1:10">
      <c r="A2009">
        <v>2008</v>
      </c>
      <c r="B2009">
        <v>567</v>
      </c>
      <c r="C2009" s="4">
        <v>45298</v>
      </c>
      <c r="D2009" t="s">
        <v>1795</v>
      </c>
      <c r="E2009" t="s">
        <v>1798</v>
      </c>
      <c r="F2009" t="s">
        <v>1799</v>
      </c>
      <c r="G2009" t="str">
        <f>YEAR(tblSiparisler[[#This Row],[SiparisTarihi]])&amp;"-"&amp;TEXT(MONTH(tblSiparisler[[#This Row],[SiparisTarihi]]),"00")</f>
        <v>2024-01</v>
      </c>
      <c r="H2009">
        <f>YEAR(tblSiparisler[[#This Row],[SiparisTarihi]])</f>
        <v>2024</v>
      </c>
      <c r="I2009">
        <f>MONTH(tblSiparisler[[#This Row],[SiparisTarihi]])</f>
        <v>1</v>
      </c>
      <c r="J2009" s="18" t="str">
        <f>CHOOSE(tblSiparisler[[#This Row],[AyNo]],"Ocak","Şubat","Mart","Nisan","Mayıs","Haziran","Temmuz","Ağustos","Eylül","Ekim","Kasım","Aralık")</f>
        <v>Ocak</v>
      </c>
    </row>
    <row r="2010" spans="1:10">
      <c r="A2010">
        <v>2009</v>
      </c>
      <c r="B2010">
        <v>56</v>
      </c>
      <c r="C2010" s="4">
        <v>45323</v>
      </c>
      <c r="D2010" t="s">
        <v>1801</v>
      </c>
      <c r="E2010" t="s">
        <v>1793</v>
      </c>
      <c r="F2010" t="s">
        <v>1794</v>
      </c>
      <c r="G2010" t="str">
        <f>YEAR(tblSiparisler[[#This Row],[SiparisTarihi]])&amp;"-"&amp;TEXT(MONTH(tblSiparisler[[#This Row],[SiparisTarihi]]),"00")</f>
        <v>2024-02</v>
      </c>
      <c r="H2010">
        <f>YEAR(tblSiparisler[[#This Row],[SiparisTarihi]])</f>
        <v>2024</v>
      </c>
      <c r="I2010">
        <f>MONTH(tblSiparisler[[#This Row],[SiparisTarihi]])</f>
        <v>2</v>
      </c>
      <c r="J2010" s="18" t="str">
        <f>CHOOSE(tblSiparisler[[#This Row],[AyNo]],"Ocak","Şubat","Mart","Nisan","Mayıs","Haziran","Temmuz","Ağustos","Eylül","Ekim","Kasım","Aralık")</f>
        <v>Şubat</v>
      </c>
    </row>
    <row r="2011" spans="1:10">
      <c r="A2011">
        <v>2010</v>
      </c>
      <c r="B2011">
        <v>607</v>
      </c>
      <c r="C2011" s="4">
        <v>45446</v>
      </c>
      <c r="D2011" t="s">
        <v>1795</v>
      </c>
      <c r="E2011" t="s">
        <v>1793</v>
      </c>
      <c r="F2011" t="s">
        <v>1794</v>
      </c>
      <c r="G2011" t="str">
        <f>YEAR(tblSiparisler[[#This Row],[SiparisTarihi]])&amp;"-"&amp;TEXT(MONTH(tblSiparisler[[#This Row],[SiparisTarihi]]),"00")</f>
        <v>2024-06</v>
      </c>
      <c r="H2011">
        <f>YEAR(tblSiparisler[[#This Row],[SiparisTarihi]])</f>
        <v>2024</v>
      </c>
      <c r="I2011">
        <f>MONTH(tblSiparisler[[#This Row],[SiparisTarihi]])</f>
        <v>6</v>
      </c>
      <c r="J2011" s="18" t="str">
        <f>CHOOSE(tblSiparisler[[#This Row],[AyNo]],"Ocak","Şubat","Mart","Nisan","Mayıs","Haziran","Temmuz","Ağustos","Eylül","Ekim","Kasım","Aralık")</f>
        <v>Haziran</v>
      </c>
    </row>
    <row r="2012" spans="1:10">
      <c r="A2012">
        <v>2011</v>
      </c>
      <c r="B2012">
        <v>169</v>
      </c>
      <c r="C2012" s="4">
        <v>45929</v>
      </c>
      <c r="D2012" t="s">
        <v>1796</v>
      </c>
      <c r="E2012" t="s">
        <v>1800</v>
      </c>
      <c r="F2012" t="s">
        <v>1799</v>
      </c>
      <c r="G2012" t="str">
        <f>YEAR(tblSiparisler[[#This Row],[SiparisTarihi]])&amp;"-"&amp;TEXT(MONTH(tblSiparisler[[#This Row],[SiparisTarihi]]),"00")</f>
        <v>2025-09</v>
      </c>
      <c r="H2012">
        <f>YEAR(tblSiparisler[[#This Row],[SiparisTarihi]])</f>
        <v>2025</v>
      </c>
      <c r="I2012">
        <f>MONTH(tblSiparisler[[#This Row],[SiparisTarihi]])</f>
        <v>9</v>
      </c>
      <c r="J2012" s="18" t="str">
        <f>CHOOSE(tblSiparisler[[#This Row],[AyNo]],"Ocak","Şubat","Mart","Nisan","Mayıs","Haziran","Temmuz","Ağustos","Eylül","Ekim","Kasım","Aralık")</f>
        <v>Eylül</v>
      </c>
    </row>
    <row r="2013" spans="1:10">
      <c r="A2013">
        <v>2012</v>
      </c>
      <c r="B2013">
        <v>777</v>
      </c>
      <c r="C2013" s="4">
        <v>45644</v>
      </c>
      <c r="D2013" t="s">
        <v>1796</v>
      </c>
      <c r="E2013" t="s">
        <v>1793</v>
      </c>
      <c r="F2013" t="s">
        <v>1794</v>
      </c>
      <c r="G2013" t="str">
        <f>YEAR(tblSiparisler[[#This Row],[SiparisTarihi]])&amp;"-"&amp;TEXT(MONTH(tblSiparisler[[#This Row],[SiparisTarihi]]),"00")</f>
        <v>2024-12</v>
      </c>
      <c r="H2013">
        <f>YEAR(tblSiparisler[[#This Row],[SiparisTarihi]])</f>
        <v>2024</v>
      </c>
      <c r="I2013">
        <f>MONTH(tblSiparisler[[#This Row],[SiparisTarihi]])</f>
        <v>12</v>
      </c>
      <c r="J2013" s="18" t="str">
        <f>CHOOSE(tblSiparisler[[#This Row],[AyNo]],"Ocak","Şubat","Mart","Nisan","Mayıs","Haziran","Temmuz","Ağustos","Eylül","Ekim","Kasım","Aralık")</f>
        <v>Aralık</v>
      </c>
    </row>
    <row r="2014" spans="1:10">
      <c r="A2014">
        <v>2013</v>
      </c>
      <c r="B2014">
        <v>400</v>
      </c>
      <c r="C2014" s="4">
        <v>45837</v>
      </c>
      <c r="D2014" t="s">
        <v>1792</v>
      </c>
      <c r="E2014" t="s">
        <v>1793</v>
      </c>
      <c r="F2014" t="s">
        <v>1799</v>
      </c>
      <c r="G2014" t="str">
        <f>YEAR(tblSiparisler[[#This Row],[SiparisTarihi]])&amp;"-"&amp;TEXT(MONTH(tblSiparisler[[#This Row],[SiparisTarihi]]),"00")</f>
        <v>2025-06</v>
      </c>
      <c r="H2014">
        <f>YEAR(tblSiparisler[[#This Row],[SiparisTarihi]])</f>
        <v>2025</v>
      </c>
      <c r="I2014">
        <f>MONTH(tblSiparisler[[#This Row],[SiparisTarihi]])</f>
        <v>6</v>
      </c>
      <c r="J2014" s="18" t="str">
        <f>CHOOSE(tblSiparisler[[#This Row],[AyNo]],"Ocak","Şubat","Mart","Nisan","Mayıs","Haziran","Temmuz","Ağustos","Eylül","Ekim","Kasım","Aralık")</f>
        <v>Haziran</v>
      </c>
    </row>
    <row r="2015" spans="1:10">
      <c r="A2015">
        <v>2014</v>
      </c>
      <c r="B2015">
        <v>442</v>
      </c>
      <c r="C2015" s="4">
        <v>45631</v>
      </c>
      <c r="D2015" t="s">
        <v>1792</v>
      </c>
      <c r="E2015" t="s">
        <v>1793</v>
      </c>
      <c r="F2015" t="s">
        <v>1797</v>
      </c>
      <c r="G2015" t="str">
        <f>YEAR(tblSiparisler[[#This Row],[SiparisTarihi]])&amp;"-"&amp;TEXT(MONTH(tblSiparisler[[#This Row],[SiparisTarihi]]),"00")</f>
        <v>2024-12</v>
      </c>
      <c r="H2015">
        <f>YEAR(tblSiparisler[[#This Row],[SiparisTarihi]])</f>
        <v>2024</v>
      </c>
      <c r="I2015">
        <f>MONTH(tblSiparisler[[#This Row],[SiparisTarihi]])</f>
        <v>12</v>
      </c>
      <c r="J2015" s="18" t="str">
        <f>CHOOSE(tblSiparisler[[#This Row],[AyNo]],"Ocak","Şubat","Mart","Nisan","Mayıs","Haziran","Temmuz","Ağustos","Eylül","Ekim","Kasım","Aralık")</f>
        <v>Aralık</v>
      </c>
    </row>
    <row r="2016" spans="1:10">
      <c r="A2016">
        <v>2015</v>
      </c>
      <c r="B2016">
        <v>8</v>
      </c>
      <c r="C2016" s="4">
        <v>45560</v>
      </c>
      <c r="D2016" t="s">
        <v>1792</v>
      </c>
      <c r="E2016" t="s">
        <v>1793</v>
      </c>
      <c r="F2016" t="s">
        <v>1797</v>
      </c>
      <c r="G2016" t="str">
        <f>YEAR(tblSiparisler[[#This Row],[SiparisTarihi]])&amp;"-"&amp;TEXT(MONTH(tblSiparisler[[#This Row],[SiparisTarihi]]),"00")</f>
        <v>2024-09</v>
      </c>
      <c r="H2016">
        <f>YEAR(tblSiparisler[[#This Row],[SiparisTarihi]])</f>
        <v>2024</v>
      </c>
      <c r="I2016">
        <f>MONTH(tblSiparisler[[#This Row],[SiparisTarihi]])</f>
        <v>9</v>
      </c>
      <c r="J2016" s="18" t="str">
        <f>CHOOSE(tblSiparisler[[#This Row],[AyNo]],"Ocak","Şubat","Mart","Nisan","Mayıs","Haziran","Temmuz","Ağustos","Eylül","Ekim","Kasım","Aralık")</f>
        <v>Eylül</v>
      </c>
    </row>
    <row r="2017" spans="1:10">
      <c r="A2017">
        <v>2016</v>
      </c>
      <c r="B2017">
        <v>232</v>
      </c>
      <c r="C2017" s="4">
        <v>46015</v>
      </c>
      <c r="D2017" t="s">
        <v>1795</v>
      </c>
      <c r="E2017" t="s">
        <v>1793</v>
      </c>
      <c r="F2017" t="s">
        <v>1797</v>
      </c>
      <c r="G2017" t="str">
        <f>YEAR(tblSiparisler[[#This Row],[SiparisTarihi]])&amp;"-"&amp;TEXT(MONTH(tblSiparisler[[#This Row],[SiparisTarihi]]),"00")</f>
        <v>2025-12</v>
      </c>
      <c r="H2017">
        <f>YEAR(tblSiparisler[[#This Row],[SiparisTarihi]])</f>
        <v>2025</v>
      </c>
      <c r="I2017">
        <f>MONTH(tblSiparisler[[#This Row],[SiparisTarihi]])</f>
        <v>12</v>
      </c>
      <c r="J2017" s="18" t="str">
        <f>CHOOSE(tblSiparisler[[#This Row],[AyNo]],"Ocak","Şubat","Mart","Nisan","Mayıs","Haziran","Temmuz","Ağustos","Eylül","Ekim","Kasım","Aralık")</f>
        <v>Aralık</v>
      </c>
    </row>
    <row r="2018" spans="1:10">
      <c r="A2018">
        <v>2017</v>
      </c>
      <c r="B2018">
        <v>278</v>
      </c>
      <c r="C2018" s="4">
        <v>45486</v>
      </c>
      <c r="D2018" t="s">
        <v>1792</v>
      </c>
      <c r="E2018" t="s">
        <v>1793</v>
      </c>
      <c r="F2018" t="s">
        <v>1794</v>
      </c>
      <c r="G2018" t="str">
        <f>YEAR(tblSiparisler[[#This Row],[SiparisTarihi]])&amp;"-"&amp;TEXT(MONTH(tblSiparisler[[#This Row],[SiparisTarihi]]),"00")</f>
        <v>2024-07</v>
      </c>
      <c r="H2018">
        <f>YEAR(tblSiparisler[[#This Row],[SiparisTarihi]])</f>
        <v>2024</v>
      </c>
      <c r="I2018">
        <f>MONTH(tblSiparisler[[#This Row],[SiparisTarihi]])</f>
        <v>7</v>
      </c>
      <c r="J2018" s="18" t="str">
        <f>CHOOSE(tblSiparisler[[#This Row],[AyNo]],"Ocak","Şubat","Mart","Nisan","Mayıs","Haziran","Temmuz","Ağustos","Eylül","Ekim","Kasım","Aralık")</f>
        <v>Temmuz</v>
      </c>
    </row>
    <row r="2019" spans="1:10">
      <c r="A2019">
        <v>2018</v>
      </c>
      <c r="B2019">
        <v>568</v>
      </c>
      <c r="C2019" s="4">
        <v>45376</v>
      </c>
      <c r="D2019" t="s">
        <v>1792</v>
      </c>
      <c r="E2019" t="s">
        <v>1798</v>
      </c>
      <c r="F2019" t="s">
        <v>1797</v>
      </c>
      <c r="G2019" t="str">
        <f>YEAR(tblSiparisler[[#This Row],[SiparisTarihi]])&amp;"-"&amp;TEXT(MONTH(tblSiparisler[[#This Row],[SiparisTarihi]]),"00")</f>
        <v>2024-03</v>
      </c>
      <c r="H2019">
        <f>YEAR(tblSiparisler[[#This Row],[SiparisTarihi]])</f>
        <v>2024</v>
      </c>
      <c r="I2019">
        <f>MONTH(tblSiparisler[[#This Row],[SiparisTarihi]])</f>
        <v>3</v>
      </c>
      <c r="J2019" s="18" t="str">
        <f>CHOOSE(tblSiparisler[[#This Row],[AyNo]],"Ocak","Şubat","Mart","Nisan","Mayıs","Haziran","Temmuz","Ağustos","Eylül","Ekim","Kasım","Aralık")</f>
        <v>Mart</v>
      </c>
    </row>
    <row r="2020" spans="1:10">
      <c r="A2020">
        <v>2019</v>
      </c>
      <c r="B2020">
        <v>297</v>
      </c>
      <c r="C2020" s="4">
        <v>45605</v>
      </c>
      <c r="D2020" t="s">
        <v>1792</v>
      </c>
      <c r="E2020" t="s">
        <v>1793</v>
      </c>
      <c r="F2020" t="s">
        <v>1797</v>
      </c>
      <c r="G2020" t="str">
        <f>YEAR(tblSiparisler[[#This Row],[SiparisTarihi]])&amp;"-"&amp;TEXT(MONTH(tblSiparisler[[#This Row],[SiparisTarihi]]),"00")</f>
        <v>2024-11</v>
      </c>
      <c r="H2020">
        <f>YEAR(tblSiparisler[[#This Row],[SiparisTarihi]])</f>
        <v>2024</v>
      </c>
      <c r="I2020">
        <f>MONTH(tblSiparisler[[#This Row],[SiparisTarihi]])</f>
        <v>11</v>
      </c>
      <c r="J2020" s="18" t="str">
        <f>CHOOSE(tblSiparisler[[#This Row],[AyNo]],"Ocak","Şubat","Mart","Nisan","Mayıs","Haziran","Temmuz","Ağustos","Eylül","Ekim","Kasım","Aralık")</f>
        <v>Kasım</v>
      </c>
    </row>
    <row r="2021" spans="1:10">
      <c r="A2021">
        <v>2020</v>
      </c>
      <c r="B2021">
        <v>644</v>
      </c>
      <c r="C2021" s="4">
        <v>45991</v>
      </c>
      <c r="D2021" t="s">
        <v>1801</v>
      </c>
      <c r="E2021" t="s">
        <v>1793</v>
      </c>
      <c r="F2021" t="s">
        <v>1794</v>
      </c>
      <c r="G2021" t="str">
        <f>YEAR(tblSiparisler[[#This Row],[SiparisTarihi]])&amp;"-"&amp;TEXT(MONTH(tblSiparisler[[#This Row],[SiparisTarihi]]),"00")</f>
        <v>2025-11</v>
      </c>
      <c r="H2021">
        <f>YEAR(tblSiparisler[[#This Row],[SiparisTarihi]])</f>
        <v>2025</v>
      </c>
      <c r="I2021">
        <f>MONTH(tblSiparisler[[#This Row],[SiparisTarihi]])</f>
        <v>11</v>
      </c>
      <c r="J2021" s="18" t="str">
        <f>CHOOSE(tblSiparisler[[#This Row],[AyNo]],"Ocak","Şubat","Mart","Nisan","Mayıs","Haziran","Temmuz","Ağustos","Eylül","Ekim","Kasım","Aralık")</f>
        <v>Kasım</v>
      </c>
    </row>
    <row r="2022" spans="1:10">
      <c r="A2022">
        <v>2021</v>
      </c>
      <c r="B2022">
        <v>228</v>
      </c>
      <c r="C2022" s="4">
        <v>45906</v>
      </c>
      <c r="D2022" t="s">
        <v>1795</v>
      </c>
      <c r="E2022" t="s">
        <v>1793</v>
      </c>
      <c r="F2022" t="s">
        <v>1794</v>
      </c>
      <c r="G2022" t="str">
        <f>YEAR(tblSiparisler[[#This Row],[SiparisTarihi]])&amp;"-"&amp;TEXT(MONTH(tblSiparisler[[#This Row],[SiparisTarihi]]),"00")</f>
        <v>2025-09</v>
      </c>
      <c r="H2022">
        <f>YEAR(tblSiparisler[[#This Row],[SiparisTarihi]])</f>
        <v>2025</v>
      </c>
      <c r="I2022">
        <f>MONTH(tblSiparisler[[#This Row],[SiparisTarihi]])</f>
        <v>9</v>
      </c>
      <c r="J2022" s="18" t="str">
        <f>CHOOSE(tblSiparisler[[#This Row],[AyNo]],"Ocak","Şubat","Mart","Nisan","Mayıs","Haziran","Temmuz","Ağustos","Eylül","Ekim","Kasım","Aralık")</f>
        <v>Eylül</v>
      </c>
    </row>
    <row r="2023" spans="1:10">
      <c r="A2023">
        <v>2022</v>
      </c>
      <c r="B2023">
        <v>406</v>
      </c>
      <c r="C2023" s="4">
        <v>45346</v>
      </c>
      <c r="D2023" t="s">
        <v>1796</v>
      </c>
      <c r="E2023" t="s">
        <v>1802</v>
      </c>
      <c r="F2023" t="s">
        <v>1794</v>
      </c>
      <c r="G2023" t="str">
        <f>YEAR(tblSiparisler[[#This Row],[SiparisTarihi]])&amp;"-"&amp;TEXT(MONTH(tblSiparisler[[#This Row],[SiparisTarihi]]),"00")</f>
        <v>2024-02</v>
      </c>
      <c r="H2023">
        <f>YEAR(tblSiparisler[[#This Row],[SiparisTarihi]])</f>
        <v>2024</v>
      </c>
      <c r="I2023">
        <f>MONTH(tblSiparisler[[#This Row],[SiparisTarihi]])</f>
        <v>2</v>
      </c>
      <c r="J2023" s="18" t="str">
        <f>CHOOSE(tblSiparisler[[#This Row],[AyNo]],"Ocak","Şubat","Mart","Nisan","Mayıs","Haziran","Temmuz","Ağustos","Eylül","Ekim","Kasım","Aralık")</f>
        <v>Şubat</v>
      </c>
    </row>
    <row r="2024" spans="1:10">
      <c r="A2024">
        <v>2023</v>
      </c>
      <c r="B2024">
        <v>169</v>
      </c>
      <c r="C2024" s="4">
        <v>45739</v>
      </c>
      <c r="D2024" t="s">
        <v>1796</v>
      </c>
      <c r="E2024" t="s">
        <v>1793</v>
      </c>
      <c r="F2024" t="s">
        <v>1797</v>
      </c>
      <c r="G2024" t="str">
        <f>YEAR(tblSiparisler[[#This Row],[SiparisTarihi]])&amp;"-"&amp;TEXT(MONTH(tblSiparisler[[#This Row],[SiparisTarihi]]),"00")</f>
        <v>2025-03</v>
      </c>
      <c r="H2024">
        <f>YEAR(tblSiparisler[[#This Row],[SiparisTarihi]])</f>
        <v>2025</v>
      </c>
      <c r="I2024">
        <f>MONTH(tblSiparisler[[#This Row],[SiparisTarihi]])</f>
        <v>3</v>
      </c>
      <c r="J2024" s="18" t="str">
        <f>CHOOSE(tblSiparisler[[#This Row],[AyNo]],"Ocak","Şubat","Mart","Nisan","Mayıs","Haziran","Temmuz","Ağustos","Eylül","Ekim","Kasım","Aralık")</f>
        <v>Mart</v>
      </c>
    </row>
    <row r="2025" spans="1:10">
      <c r="A2025">
        <v>2024</v>
      </c>
      <c r="B2025">
        <v>585</v>
      </c>
      <c r="C2025" s="4">
        <v>45829</v>
      </c>
      <c r="D2025" t="s">
        <v>1792</v>
      </c>
      <c r="E2025" t="s">
        <v>1793</v>
      </c>
      <c r="F2025" t="s">
        <v>1794</v>
      </c>
      <c r="G2025" t="str">
        <f>YEAR(tblSiparisler[[#This Row],[SiparisTarihi]])&amp;"-"&amp;TEXT(MONTH(tblSiparisler[[#This Row],[SiparisTarihi]]),"00")</f>
        <v>2025-06</v>
      </c>
      <c r="H2025">
        <f>YEAR(tblSiparisler[[#This Row],[SiparisTarihi]])</f>
        <v>2025</v>
      </c>
      <c r="I2025">
        <f>MONTH(tblSiparisler[[#This Row],[SiparisTarihi]])</f>
        <v>6</v>
      </c>
      <c r="J2025" s="18" t="str">
        <f>CHOOSE(tblSiparisler[[#This Row],[AyNo]],"Ocak","Şubat","Mart","Nisan","Mayıs","Haziran","Temmuz","Ağustos","Eylül","Ekim","Kasım","Aralık")</f>
        <v>Haziran</v>
      </c>
    </row>
    <row r="2026" spans="1:10">
      <c r="A2026">
        <v>2025</v>
      </c>
      <c r="B2026">
        <v>607</v>
      </c>
      <c r="C2026" s="4">
        <v>45703</v>
      </c>
      <c r="D2026" t="s">
        <v>1792</v>
      </c>
      <c r="E2026" t="s">
        <v>1793</v>
      </c>
      <c r="F2026" t="s">
        <v>1797</v>
      </c>
      <c r="G2026" t="str">
        <f>YEAR(tblSiparisler[[#This Row],[SiparisTarihi]])&amp;"-"&amp;TEXT(MONTH(tblSiparisler[[#This Row],[SiparisTarihi]]),"00")</f>
        <v>2025-02</v>
      </c>
      <c r="H2026">
        <f>YEAR(tblSiparisler[[#This Row],[SiparisTarihi]])</f>
        <v>2025</v>
      </c>
      <c r="I2026">
        <f>MONTH(tblSiparisler[[#This Row],[SiparisTarihi]])</f>
        <v>2</v>
      </c>
      <c r="J2026" s="18" t="str">
        <f>CHOOSE(tblSiparisler[[#This Row],[AyNo]],"Ocak","Şubat","Mart","Nisan","Mayıs","Haziran","Temmuz","Ağustos","Eylül","Ekim","Kasım","Aralık")</f>
        <v>Şubat</v>
      </c>
    </row>
    <row r="2027" spans="1:10">
      <c r="A2027">
        <v>2026</v>
      </c>
      <c r="B2027">
        <v>380</v>
      </c>
      <c r="C2027" s="4">
        <v>45559</v>
      </c>
      <c r="D2027" t="s">
        <v>1795</v>
      </c>
      <c r="E2027" t="s">
        <v>1793</v>
      </c>
      <c r="F2027" t="s">
        <v>1797</v>
      </c>
      <c r="G2027" t="str">
        <f>YEAR(tblSiparisler[[#This Row],[SiparisTarihi]])&amp;"-"&amp;TEXT(MONTH(tblSiparisler[[#This Row],[SiparisTarihi]]),"00")</f>
        <v>2024-09</v>
      </c>
      <c r="H2027">
        <f>YEAR(tblSiparisler[[#This Row],[SiparisTarihi]])</f>
        <v>2024</v>
      </c>
      <c r="I2027">
        <f>MONTH(tblSiparisler[[#This Row],[SiparisTarihi]])</f>
        <v>9</v>
      </c>
      <c r="J2027" s="18" t="str">
        <f>CHOOSE(tblSiparisler[[#This Row],[AyNo]],"Ocak","Şubat","Mart","Nisan","Mayıs","Haziran","Temmuz","Ağustos","Eylül","Ekim","Kasım","Aralık")</f>
        <v>Eylül</v>
      </c>
    </row>
    <row r="2028" spans="1:10">
      <c r="A2028">
        <v>2027</v>
      </c>
      <c r="B2028">
        <v>314</v>
      </c>
      <c r="C2028" s="4">
        <v>45967</v>
      </c>
      <c r="D2028" t="s">
        <v>1796</v>
      </c>
      <c r="E2028" t="s">
        <v>1793</v>
      </c>
      <c r="F2028" t="s">
        <v>1797</v>
      </c>
      <c r="G2028" t="str">
        <f>YEAR(tblSiparisler[[#This Row],[SiparisTarihi]])&amp;"-"&amp;TEXT(MONTH(tblSiparisler[[#This Row],[SiparisTarihi]]),"00")</f>
        <v>2025-11</v>
      </c>
      <c r="H2028">
        <f>YEAR(tblSiparisler[[#This Row],[SiparisTarihi]])</f>
        <v>2025</v>
      </c>
      <c r="I2028">
        <f>MONTH(tblSiparisler[[#This Row],[SiparisTarihi]])</f>
        <v>11</v>
      </c>
      <c r="J2028" s="18" t="str">
        <f>CHOOSE(tblSiparisler[[#This Row],[AyNo]],"Ocak","Şubat","Mart","Nisan","Mayıs","Haziran","Temmuz","Ağustos","Eylül","Ekim","Kasım","Aralık")</f>
        <v>Kasım</v>
      </c>
    </row>
    <row r="2029" spans="1:10">
      <c r="A2029">
        <v>2028</v>
      </c>
      <c r="B2029">
        <v>204</v>
      </c>
      <c r="C2029" s="4">
        <v>45640</v>
      </c>
      <c r="D2029" t="s">
        <v>1792</v>
      </c>
      <c r="E2029" t="s">
        <v>1793</v>
      </c>
      <c r="F2029" t="s">
        <v>1794</v>
      </c>
      <c r="G2029" t="str">
        <f>YEAR(tblSiparisler[[#This Row],[SiparisTarihi]])&amp;"-"&amp;TEXT(MONTH(tblSiparisler[[#This Row],[SiparisTarihi]]),"00")</f>
        <v>2024-12</v>
      </c>
      <c r="H2029">
        <f>YEAR(tblSiparisler[[#This Row],[SiparisTarihi]])</f>
        <v>2024</v>
      </c>
      <c r="I2029">
        <f>MONTH(tblSiparisler[[#This Row],[SiparisTarihi]])</f>
        <v>12</v>
      </c>
      <c r="J2029" s="18" t="str">
        <f>CHOOSE(tblSiparisler[[#This Row],[AyNo]],"Ocak","Şubat","Mart","Nisan","Mayıs","Haziran","Temmuz","Ağustos","Eylül","Ekim","Kasım","Aralık")</f>
        <v>Aralık</v>
      </c>
    </row>
    <row r="2030" spans="1:10">
      <c r="A2030">
        <v>2029</v>
      </c>
      <c r="B2030">
        <v>627</v>
      </c>
      <c r="C2030" s="4">
        <v>45550</v>
      </c>
      <c r="D2030" t="s">
        <v>1795</v>
      </c>
      <c r="E2030" t="s">
        <v>1793</v>
      </c>
      <c r="F2030" t="s">
        <v>1797</v>
      </c>
      <c r="G2030" t="str">
        <f>YEAR(tblSiparisler[[#This Row],[SiparisTarihi]])&amp;"-"&amp;TEXT(MONTH(tblSiparisler[[#This Row],[SiparisTarihi]]),"00")</f>
        <v>2024-09</v>
      </c>
      <c r="H2030">
        <f>YEAR(tblSiparisler[[#This Row],[SiparisTarihi]])</f>
        <v>2024</v>
      </c>
      <c r="I2030">
        <f>MONTH(tblSiparisler[[#This Row],[SiparisTarihi]])</f>
        <v>9</v>
      </c>
      <c r="J2030" s="18" t="str">
        <f>CHOOSE(tblSiparisler[[#This Row],[AyNo]],"Ocak","Şubat","Mart","Nisan","Mayıs","Haziran","Temmuz","Ağustos","Eylül","Ekim","Kasım","Aralık")</f>
        <v>Eylül</v>
      </c>
    </row>
    <row r="2031" spans="1:10">
      <c r="A2031">
        <v>2030</v>
      </c>
      <c r="B2031">
        <v>652</v>
      </c>
      <c r="C2031" s="4">
        <v>45932</v>
      </c>
      <c r="D2031" t="s">
        <v>1795</v>
      </c>
      <c r="E2031" t="s">
        <v>1793</v>
      </c>
      <c r="F2031" t="s">
        <v>1797</v>
      </c>
      <c r="G2031" t="str">
        <f>YEAR(tblSiparisler[[#This Row],[SiparisTarihi]])&amp;"-"&amp;TEXT(MONTH(tblSiparisler[[#This Row],[SiparisTarihi]]),"00")</f>
        <v>2025-10</v>
      </c>
      <c r="H2031">
        <f>YEAR(tblSiparisler[[#This Row],[SiparisTarihi]])</f>
        <v>2025</v>
      </c>
      <c r="I2031">
        <f>MONTH(tblSiparisler[[#This Row],[SiparisTarihi]])</f>
        <v>10</v>
      </c>
      <c r="J2031" s="18" t="str">
        <f>CHOOSE(tblSiparisler[[#This Row],[AyNo]],"Ocak","Şubat","Mart","Nisan","Mayıs","Haziran","Temmuz","Ağustos","Eylül","Ekim","Kasım","Aralık")</f>
        <v>Ekim</v>
      </c>
    </row>
    <row r="2032" spans="1:10">
      <c r="A2032">
        <v>2031</v>
      </c>
      <c r="B2032">
        <v>163</v>
      </c>
      <c r="C2032" s="4">
        <v>45711</v>
      </c>
      <c r="D2032" t="s">
        <v>1792</v>
      </c>
      <c r="E2032" t="s">
        <v>1793</v>
      </c>
      <c r="F2032" t="s">
        <v>1797</v>
      </c>
      <c r="G2032" t="str">
        <f>YEAR(tblSiparisler[[#This Row],[SiparisTarihi]])&amp;"-"&amp;TEXT(MONTH(tblSiparisler[[#This Row],[SiparisTarihi]]),"00")</f>
        <v>2025-02</v>
      </c>
      <c r="H2032">
        <f>YEAR(tblSiparisler[[#This Row],[SiparisTarihi]])</f>
        <v>2025</v>
      </c>
      <c r="I2032">
        <f>MONTH(tblSiparisler[[#This Row],[SiparisTarihi]])</f>
        <v>2</v>
      </c>
      <c r="J2032" s="18" t="str">
        <f>CHOOSE(tblSiparisler[[#This Row],[AyNo]],"Ocak","Şubat","Mart","Nisan","Mayıs","Haziran","Temmuz","Ağustos","Eylül","Ekim","Kasım","Aralık")</f>
        <v>Şubat</v>
      </c>
    </row>
    <row r="2033" spans="1:10">
      <c r="A2033">
        <v>2032</v>
      </c>
      <c r="B2033">
        <v>335</v>
      </c>
      <c r="C2033" s="4">
        <v>45505</v>
      </c>
      <c r="D2033" t="s">
        <v>1801</v>
      </c>
      <c r="E2033" t="s">
        <v>1793</v>
      </c>
      <c r="F2033" t="s">
        <v>1794</v>
      </c>
      <c r="G2033" t="str">
        <f>YEAR(tblSiparisler[[#This Row],[SiparisTarihi]])&amp;"-"&amp;TEXT(MONTH(tblSiparisler[[#This Row],[SiparisTarihi]]),"00")</f>
        <v>2024-08</v>
      </c>
      <c r="H2033">
        <f>YEAR(tblSiparisler[[#This Row],[SiparisTarihi]])</f>
        <v>2024</v>
      </c>
      <c r="I2033">
        <f>MONTH(tblSiparisler[[#This Row],[SiparisTarihi]])</f>
        <v>8</v>
      </c>
      <c r="J2033" s="18" t="str">
        <f>CHOOSE(tblSiparisler[[#This Row],[AyNo]],"Ocak","Şubat","Mart","Nisan","Mayıs","Haziran","Temmuz","Ağustos","Eylül","Ekim","Kasım","Aralık")</f>
        <v>Ağustos</v>
      </c>
    </row>
    <row r="2034" spans="1:10">
      <c r="A2034">
        <v>2033</v>
      </c>
      <c r="B2034">
        <v>26</v>
      </c>
      <c r="C2034" s="4">
        <v>45368</v>
      </c>
      <c r="D2034" t="s">
        <v>1792</v>
      </c>
      <c r="E2034" t="s">
        <v>1793</v>
      </c>
      <c r="F2034" t="s">
        <v>1797</v>
      </c>
      <c r="G2034" t="str">
        <f>YEAR(tblSiparisler[[#This Row],[SiparisTarihi]])&amp;"-"&amp;TEXT(MONTH(tblSiparisler[[#This Row],[SiparisTarihi]]),"00")</f>
        <v>2024-03</v>
      </c>
      <c r="H2034">
        <f>YEAR(tblSiparisler[[#This Row],[SiparisTarihi]])</f>
        <v>2024</v>
      </c>
      <c r="I2034">
        <f>MONTH(tblSiparisler[[#This Row],[SiparisTarihi]])</f>
        <v>3</v>
      </c>
      <c r="J2034" s="18" t="str">
        <f>CHOOSE(tblSiparisler[[#This Row],[AyNo]],"Ocak","Şubat","Mart","Nisan","Mayıs","Haziran","Temmuz","Ağustos","Eylül","Ekim","Kasım","Aralık")</f>
        <v>Mart</v>
      </c>
    </row>
    <row r="2035" spans="1:10">
      <c r="A2035">
        <v>2034</v>
      </c>
      <c r="B2035">
        <v>202</v>
      </c>
      <c r="C2035" s="4">
        <v>45891</v>
      </c>
      <c r="D2035" t="s">
        <v>1795</v>
      </c>
      <c r="E2035" t="s">
        <v>1793</v>
      </c>
      <c r="F2035" t="s">
        <v>1799</v>
      </c>
      <c r="G2035" t="str">
        <f>YEAR(tblSiparisler[[#This Row],[SiparisTarihi]])&amp;"-"&amp;TEXT(MONTH(tblSiparisler[[#This Row],[SiparisTarihi]]),"00")</f>
        <v>2025-08</v>
      </c>
      <c r="H2035">
        <f>YEAR(tblSiparisler[[#This Row],[SiparisTarihi]])</f>
        <v>2025</v>
      </c>
      <c r="I2035">
        <f>MONTH(tblSiparisler[[#This Row],[SiparisTarihi]])</f>
        <v>8</v>
      </c>
      <c r="J2035" s="18" t="str">
        <f>CHOOSE(tblSiparisler[[#This Row],[AyNo]],"Ocak","Şubat","Mart","Nisan","Mayıs","Haziran","Temmuz","Ağustos","Eylül","Ekim","Kasım","Aralık")</f>
        <v>Ağustos</v>
      </c>
    </row>
    <row r="2036" spans="1:10">
      <c r="A2036">
        <v>2035</v>
      </c>
      <c r="B2036">
        <v>16</v>
      </c>
      <c r="C2036" s="4">
        <v>45935</v>
      </c>
      <c r="D2036" t="s">
        <v>1796</v>
      </c>
      <c r="E2036" t="s">
        <v>1793</v>
      </c>
      <c r="F2036" t="s">
        <v>1794</v>
      </c>
      <c r="G2036" t="str">
        <f>YEAR(tblSiparisler[[#This Row],[SiparisTarihi]])&amp;"-"&amp;TEXT(MONTH(tblSiparisler[[#This Row],[SiparisTarihi]]),"00")</f>
        <v>2025-10</v>
      </c>
      <c r="H2036">
        <f>YEAR(tblSiparisler[[#This Row],[SiparisTarihi]])</f>
        <v>2025</v>
      </c>
      <c r="I2036">
        <f>MONTH(tblSiparisler[[#This Row],[SiparisTarihi]])</f>
        <v>10</v>
      </c>
      <c r="J2036" s="18" t="str">
        <f>CHOOSE(tblSiparisler[[#This Row],[AyNo]],"Ocak","Şubat","Mart","Nisan","Mayıs","Haziran","Temmuz","Ağustos","Eylül","Ekim","Kasım","Aralık")</f>
        <v>Ekim</v>
      </c>
    </row>
    <row r="2037" spans="1:10">
      <c r="A2037">
        <v>2036</v>
      </c>
      <c r="B2037">
        <v>296</v>
      </c>
      <c r="C2037" s="4">
        <v>45919</v>
      </c>
      <c r="D2037" t="s">
        <v>1796</v>
      </c>
      <c r="E2037" t="s">
        <v>1793</v>
      </c>
      <c r="F2037" t="s">
        <v>1794</v>
      </c>
      <c r="G2037" t="str">
        <f>YEAR(tblSiparisler[[#This Row],[SiparisTarihi]])&amp;"-"&amp;TEXT(MONTH(tblSiparisler[[#This Row],[SiparisTarihi]]),"00")</f>
        <v>2025-09</v>
      </c>
      <c r="H2037">
        <f>YEAR(tblSiparisler[[#This Row],[SiparisTarihi]])</f>
        <v>2025</v>
      </c>
      <c r="I2037">
        <f>MONTH(tblSiparisler[[#This Row],[SiparisTarihi]])</f>
        <v>9</v>
      </c>
      <c r="J2037" s="18" t="str">
        <f>CHOOSE(tblSiparisler[[#This Row],[AyNo]],"Ocak","Şubat","Mart","Nisan","Mayıs","Haziran","Temmuz","Ağustos","Eylül","Ekim","Kasım","Aralık")</f>
        <v>Eylül</v>
      </c>
    </row>
    <row r="2038" spans="1:10">
      <c r="A2038">
        <v>2037</v>
      </c>
      <c r="B2038">
        <v>33</v>
      </c>
      <c r="C2038" s="4">
        <v>45477</v>
      </c>
      <c r="D2038" t="s">
        <v>1795</v>
      </c>
      <c r="E2038" t="s">
        <v>1793</v>
      </c>
      <c r="F2038" t="s">
        <v>1797</v>
      </c>
      <c r="G2038" t="str">
        <f>YEAR(tblSiparisler[[#This Row],[SiparisTarihi]])&amp;"-"&amp;TEXT(MONTH(tblSiparisler[[#This Row],[SiparisTarihi]]),"00")</f>
        <v>2024-07</v>
      </c>
      <c r="H2038">
        <f>YEAR(tblSiparisler[[#This Row],[SiparisTarihi]])</f>
        <v>2024</v>
      </c>
      <c r="I2038">
        <f>MONTH(tblSiparisler[[#This Row],[SiparisTarihi]])</f>
        <v>7</v>
      </c>
      <c r="J2038" s="18" t="str">
        <f>CHOOSE(tblSiparisler[[#This Row],[AyNo]],"Ocak","Şubat","Mart","Nisan","Mayıs","Haziran","Temmuz","Ağustos","Eylül","Ekim","Kasım","Aralık")</f>
        <v>Temmuz</v>
      </c>
    </row>
    <row r="2039" spans="1:10">
      <c r="A2039">
        <v>2038</v>
      </c>
      <c r="B2039">
        <v>455</v>
      </c>
      <c r="C2039" s="4">
        <v>45454</v>
      </c>
      <c r="D2039" t="s">
        <v>1801</v>
      </c>
      <c r="E2039" t="s">
        <v>1798</v>
      </c>
      <c r="F2039" t="s">
        <v>1794</v>
      </c>
      <c r="G2039" t="str">
        <f>YEAR(tblSiparisler[[#This Row],[SiparisTarihi]])&amp;"-"&amp;TEXT(MONTH(tblSiparisler[[#This Row],[SiparisTarihi]]),"00")</f>
        <v>2024-06</v>
      </c>
      <c r="H2039">
        <f>YEAR(tblSiparisler[[#This Row],[SiparisTarihi]])</f>
        <v>2024</v>
      </c>
      <c r="I2039">
        <f>MONTH(tblSiparisler[[#This Row],[SiparisTarihi]])</f>
        <v>6</v>
      </c>
      <c r="J2039" s="18" t="str">
        <f>CHOOSE(tblSiparisler[[#This Row],[AyNo]],"Ocak","Şubat","Mart","Nisan","Mayıs","Haziran","Temmuz","Ağustos","Eylül","Ekim","Kasım","Aralık")</f>
        <v>Haziran</v>
      </c>
    </row>
    <row r="2040" spans="1:10">
      <c r="A2040">
        <v>2039</v>
      </c>
      <c r="B2040">
        <v>389</v>
      </c>
      <c r="C2040" s="4">
        <v>45299</v>
      </c>
      <c r="D2040" t="s">
        <v>1792</v>
      </c>
      <c r="E2040" t="s">
        <v>1793</v>
      </c>
      <c r="F2040" t="s">
        <v>1797</v>
      </c>
      <c r="G2040" t="str">
        <f>YEAR(tblSiparisler[[#This Row],[SiparisTarihi]])&amp;"-"&amp;TEXT(MONTH(tblSiparisler[[#This Row],[SiparisTarihi]]),"00")</f>
        <v>2024-01</v>
      </c>
      <c r="H2040">
        <f>YEAR(tblSiparisler[[#This Row],[SiparisTarihi]])</f>
        <v>2024</v>
      </c>
      <c r="I2040">
        <f>MONTH(tblSiparisler[[#This Row],[SiparisTarihi]])</f>
        <v>1</v>
      </c>
      <c r="J2040" s="18" t="str">
        <f>CHOOSE(tblSiparisler[[#This Row],[AyNo]],"Ocak","Şubat","Mart","Nisan","Mayıs","Haziran","Temmuz","Ağustos","Eylül","Ekim","Kasım","Aralık")</f>
        <v>Ocak</v>
      </c>
    </row>
    <row r="2041" spans="1:10">
      <c r="A2041">
        <v>2040</v>
      </c>
      <c r="B2041">
        <v>771</v>
      </c>
      <c r="C2041" s="4">
        <v>45726</v>
      </c>
      <c r="D2041" t="s">
        <v>1792</v>
      </c>
      <c r="E2041" t="s">
        <v>1793</v>
      </c>
      <c r="F2041" t="s">
        <v>1794</v>
      </c>
      <c r="G2041" t="str">
        <f>YEAR(tblSiparisler[[#This Row],[SiparisTarihi]])&amp;"-"&amp;TEXT(MONTH(tblSiparisler[[#This Row],[SiparisTarihi]]),"00")</f>
        <v>2025-03</v>
      </c>
      <c r="H2041">
        <f>YEAR(tblSiparisler[[#This Row],[SiparisTarihi]])</f>
        <v>2025</v>
      </c>
      <c r="I2041">
        <f>MONTH(tblSiparisler[[#This Row],[SiparisTarihi]])</f>
        <v>3</v>
      </c>
      <c r="J2041" s="18" t="str">
        <f>CHOOSE(tblSiparisler[[#This Row],[AyNo]],"Ocak","Şubat","Mart","Nisan","Mayıs","Haziran","Temmuz","Ağustos","Eylül","Ekim","Kasım","Aralık")</f>
        <v>Mart</v>
      </c>
    </row>
    <row r="2042" spans="1:10">
      <c r="A2042">
        <v>2041</v>
      </c>
      <c r="B2042">
        <v>155</v>
      </c>
      <c r="C2042" s="4">
        <v>45647</v>
      </c>
      <c r="D2042" t="s">
        <v>1792</v>
      </c>
      <c r="E2042" t="s">
        <v>1802</v>
      </c>
      <c r="F2042" t="s">
        <v>1794</v>
      </c>
      <c r="G2042" t="str">
        <f>YEAR(tblSiparisler[[#This Row],[SiparisTarihi]])&amp;"-"&amp;TEXT(MONTH(tblSiparisler[[#This Row],[SiparisTarihi]]),"00")</f>
        <v>2024-12</v>
      </c>
      <c r="H2042">
        <f>YEAR(tblSiparisler[[#This Row],[SiparisTarihi]])</f>
        <v>2024</v>
      </c>
      <c r="I2042">
        <f>MONTH(tblSiparisler[[#This Row],[SiparisTarihi]])</f>
        <v>12</v>
      </c>
      <c r="J2042" s="18" t="str">
        <f>CHOOSE(tblSiparisler[[#This Row],[AyNo]],"Ocak","Şubat","Mart","Nisan","Mayıs","Haziran","Temmuz","Ağustos","Eylül","Ekim","Kasım","Aralık")</f>
        <v>Aralık</v>
      </c>
    </row>
    <row r="2043" spans="1:10">
      <c r="A2043">
        <v>2042</v>
      </c>
      <c r="B2043">
        <v>117</v>
      </c>
      <c r="C2043" s="4">
        <v>45697</v>
      </c>
      <c r="D2043" t="s">
        <v>1801</v>
      </c>
      <c r="E2043" t="s">
        <v>1793</v>
      </c>
      <c r="F2043" t="s">
        <v>1799</v>
      </c>
      <c r="G2043" t="str">
        <f>YEAR(tblSiparisler[[#This Row],[SiparisTarihi]])&amp;"-"&amp;TEXT(MONTH(tblSiparisler[[#This Row],[SiparisTarihi]]),"00")</f>
        <v>2025-02</v>
      </c>
      <c r="H2043">
        <f>YEAR(tblSiparisler[[#This Row],[SiparisTarihi]])</f>
        <v>2025</v>
      </c>
      <c r="I2043">
        <f>MONTH(tblSiparisler[[#This Row],[SiparisTarihi]])</f>
        <v>2</v>
      </c>
      <c r="J2043" s="18" t="str">
        <f>CHOOSE(tblSiparisler[[#This Row],[AyNo]],"Ocak","Şubat","Mart","Nisan","Mayıs","Haziran","Temmuz","Ağustos","Eylül","Ekim","Kasım","Aralık")</f>
        <v>Şubat</v>
      </c>
    </row>
    <row r="2044" spans="1:10">
      <c r="A2044">
        <v>2043</v>
      </c>
      <c r="B2044">
        <v>776</v>
      </c>
      <c r="C2044" s="4">
        <v>45372</v>
      </c>
      <c r="D2044" t="s">
        <v>1792</v>
      </c>
      <c r="E2044" t="s">
        <v>1800</v>
      </c>
      <c r="F2044" t="s">
        <v>1794</v>
      </c>
      <c r="G2044" t="str">
        <f>YEAR(tblSiparisler[[#This Row],[SiparisTarihi]])&amp;"-"&amp;TEXT(MONTH(tblSiparisler[[#This Row],[SiparisTarihi]]),"00")</f>
        <v>2024-03</v>
      </c>
      <c r="H2044">
        <f>YEAR(tblSiparisler[[#This Row],[SiparisTarihi]])</f>
        <v>2024</v>
      </c>
      <c r="I2044">
        <f>MONTH(tblSiparisler[[#This Row],[SiparisTarihi]])</f>
        <v>3</v>
      </c>
      <c r="J2044" s="18" t="str">
        <f>CHOOSE(tblSiparisler[[#This Row],[AyNo]],"Ocak","Şubat","Mart","Nisan","Mayıs","Haziran","Temmuz","Ağustos","Eylül","Ekim","Kasım","Aralık")</f>
        <v>Mart</v>
      </c>
    </row>
    <row r="2045" spans="1:10">
      <c r="A2045">
        <v>2044</v>
      </c>
      <c r="B2045">
        <v>28</v>
      </c>
      <c r="C2045" s="4">
        <v>45945</v>
      </c>
      <c r="D2045" t="s">
        <v>1792</v>
      </c>
      <c r="E2045" t="s">
        <v>1793</v>
      </c>
      <c r="F2045" t="s">
        <v>1797</v>
      </c>
      <c r="G2045" t="str">
        <f>YEAR(tblSiparisler[[#This Row],[SiparisTarihi]])&amp;"-"&amp;TEXT(MONTH(tblSiparisler[[#This Row],[SiparisTarihi]]),"00")</f>
        <v>2025-10</v>
      </c>
      <c r="H2045">
        <f>YEAR(tblSiparisler[[#This Row],[SiparisTarihi]])</f>
        <v>2025</v>
      </c>
      <c r="I2045">
        <f>MONTH(tblSiparisler[[#This Row],[SiparisTarihi]])</f>
        <v>10</v>
      </c>
      <c r="J2045" s="18" t="str">
        <f>CHOOSE(tblSiparisler[[#This Row],[AyNo]],"Ocak","Şubat","Mart","Nisan","Mayıs","Haziran","Temmuz","Ağustos","Eylül","Ekim","Kasım","Aralık")</f>
        <v>Ekim</v>
      </c>
    </row>
    <row r="2046" spans="1:10">
      <c r="A2046">
        <v>2045</v>
      </c>
      <c r="B2046">
        <v>542</v>
      </c>
      <c r="C2046" s="4">
        <v>45828</v>
      </c>
      <c r="D2046" t="s">
        <v>1795</v>
      </c>
      <c r="E2046" t="s">
        <v>1793</v>
      </c>
      <c r="F2046" t="s">
        <v>1797</v>
      </c>
      <c r="G2046" t="str">
        <f>YEAR(tblSiparisler[[#This Row],[SiparisTarihi]])&amp;"-"&amp;TEXT(MONTH(tblSiparisler[[#This Row],[SiparisTarihi]]),"00")</f>
        <v>2025-06</v>
      </c>
      <c r="H2046">
        <f>YEAR(tblSiparisler[[#This Row],[SiparisTarihi]])</f>
        <v>2025</v>
      </c>
      <c r="I2046">
        <f>MONTH(tblSiparisler[[#This Row],[SiparisTarihi]])</f>
        <v>6</v>
      </c>
      <c r="J2046" s="18" t="str">
        <f>CHOOSE(tblSiparisler[[#This Row],[AyNo]],"Ocak","Şubat","Mart","Nisan","Mayıs","Haziran","Temmuz","Ağustos","Eylül","Ekim","Kasım","Aralık")</f>
        <v>Haziran</v>
      </c>
    </row>
    <row r="2047" spans="1:10">
      <c r="A2047">
        <v>2046</v>
      </c>
      <c r="B2047">
        <v>771</v>
      </c>
      <c r="C2047" s="4">
        <v>45829</v>
      </c>
      <c r="D2047" t="s">
        <v>1792</v>
      </c>
      <c r="E2047" t="s">
        <v>1793</v>
      </c>
      <c r="F2047" t="s">
        <v>1797</v>
      </c>
      <c r="G2047" t="str">
        <f>YEAR(tblSiparisler[[#This Row],[SiparisTarihi]])&amp;"-"&amp;TEXT(MONTH(tblSiparisler[[#This Row],[SiparisTarihi]]),"00")</f>
        <v>2025-06</v>
      </c>
      <c r="H2047">
        <f>YEAR(tblSiparisler[[#This Row],[SiparisTarihi]])</f>
        <v>2025</v>
      </c>
      <c r="I2047">
        <f>MONTH(tblSiparisler[[#This Row],[SiparisTarihi]])</f>
        <v>6</v>
      </c>
      <c r="J2047" s="18" t="str">
        <f>CHOOSE(tblSiparisler[[#This Row],[AyNo]],"Ocak","Şubat","Mart","Nisan","Mayıs","Haziran","Temmuz","Ağustos","Eylül","Ekim","Kasım","Aralık")</f>
        <v>Haziran</v>
      </c>
    </row>
    <row r="2048" spans="1:10">
      <c r="A2048">
        <v>2047</v>
      </c>
      <c r="B2048">
        <v>779</v>
      </c>
      <c r="C2048" s="4">
        <v>45829</v>
      </c>
      <c r="D2048" t="s">
        <v>1792</v>
      </c>
      <c r="E2048" t="s">
        <v>1798</v>
      </c>
      <c r="F2048" t="s">
        <v>1794</v>
      </c>
      <c r="G2048" t="str">
        <f>YEAR(tblSiparisler[[#This Row],[SiparisTarihi]])&amp;"-"&amp;TEXT(MONTH(tblSiparisler[[#This Row],[SiparisTarihi]]),"00")</f>
        <v>2025-06</v>
      </c>
      <c r="H2048">
        <f>YEAR(tblSiparisler[[#This Row],[SiparisTarihi]])</f>
        <v>2025</v>
      </c>
      <c r="I2048">
        <f>MONTH(tblSiparisler[[#This Row],[SiparisTarihi]])</f>
        <v>6</v>
      </c>
      <c r="J2048" s="18" t="str">
        <f>CHOOSE(tblSiparisler[[#This Row],[AyNo]],"Ocak","Şubat","Mart","Nisan","Mayıs","Haziran","Temmuz","Ağustos","Eylül","Ekim","Kasım","Aralık")</f>
        <v>Haziran</v>
      </c>
    </row>
    <row r="2049" spans="1:10">
      <c r="A2049">
        <v>2048</v>
      </c>
      <c r="B2049">
        <v>214</v>
      </c>
      <c r="C2049" s="4">
        <v>45652</v>
      </c>
      <c r="D2049" t="s">
        <v>1792</v>
      </c>
      <c r="E2049" t="s">
        <v>1798</v>
      </c>
      <c r="F2049" t="s">
        <v>1797</v>
      </c>
      <c r="G2049" t="str">
        <f>YEAR(tblSiparisler[[#This Row],[SiparisTarihi]])&amp;"-"&amp;TEXT(MONTH(tblSiparisler[[#This Row],[SiparisTarihi]]),"00")</f>
        <v>2024-12</v>
      </c>
      <c r="H2049">
        <f>YEAR(tblSiparisler[[#This Row],[SiparisTarihi]])</f>
        <v>2024</v>
      </c>
      <c r="I2049">
        <f>MONTH(tblSiparisler[[#This Row],[SiparisTarihi]])</f>
        <v>12</v>
      </c>
      <c r="J2049" s="18" t="str">
        <f>CHOOSE(tblSiparisler[[#This Row],[AyNo]],"Ocak","Şubat","Mart","Nisan","Mayıs","Haziran","Temmuz","Ağustos","Eylül","Ekim","Kasım","Aralık")</f>
        <v>Aralık</v>
      </c>
    </row>
    <row r="2050" spans="1:10">
      <c r="A2050">
        <v>2049</v>
      </c>
      <c r="B2050">
        <v>160</v>
      </c>
      <c r="C2050" s="4">
        <v>45590</v>
      </c>
      <c r="D2050" t="s">
        <v>1796</v>
      </c>
      <c r="E2050" t="s">
        <v>1793</v>
      </c>
      <c r="F2050" t="s">
        <v>1794</v>
      </c>
      <c r="G2050" t="str">
        <f>YEAR(tblSiparisler[[#This Row],[SiparisTarihi]])&amp;"-"&amp;TEXT(MONTH(tblSiparisler[[#This Row],[SiparisTarihi]]),"00")</f>
        <v>2024-10</v>
      </c>
      <c r="H2050">
        <f>YEAR(tblSiparisler[[#This Row],[SiparisTarihi]])</f>
        <v>2024</v>
      </c>
      <c r="I2050">
        <f>MONTH(tblSiparisler[[#This Row],[SiparisTarihi]])</f>
        <v>10</v>
      </c>
      <c r="J2050" s="18" t="str">
        <f>CHOOSE(tblSiparisler[[#This Row],[AyNo]],"Ocak","Şubat","Mart","Nisan","Mayıs","Haziran","Temmuz","Ağustos","Eylül","Ekim","Kasım","Aralık")</f>
        <v>Ekim</v>
      </c>
    </row>
    <row r="2051" spans="1:10">
      <c r="A2051">
        <v>2050</v>
      </c>
      <c r="B2051">
        <v>29</v>
      </c>
      <c r="C2051" s="4">
        <v>45515</v>
      </c>
      <c r="D2051" t="s">
        <v>1801</v>
      </c>
      <c r="E2051" t="s">
        <v>1798</v>
      </c>
      <c r="F2051" t="s">
        <v>1799</v>
      </c>
      <c r="G2051" t="str">
        <f>YEAR(tblSiparisler[[#This Row],[SiparisTarihi]])&amp;"-"&amp;TEXT(MONTH(tblSiparisler[[#This Row],[SiparisTarihi]]),"00")</f>
        <v>2024-08</v>
      </c>
      <c r="H2051">
        <f>YEAR(tblSiparisler[[#This Row],[SiparisTarihi]])</f>
        <v>2024</v>
      </c>
      <c r="I2051">
        <f>MONTH(tblSiparisler[[#This Row],[SiparisTarihi]])</f>
        <v>8</v>
      </c>
      <c r="J2051" s="18" t="str">
        <f>CHOOSE(tblSiparisler[[#This Row],[AyNo]],"Ocak","Şubat","Mart","Nisan","Mayıs","Haziran","Temmuz","Ağustos","Eylül","Ekim","Kasım","Aralık")</f>
        <v>Ağustos</v>
      </c>
    </row>
    <row r="2052" spans="1:10">
      <c r="A2052">
        <v>2051</v>
      </c>
      <c r="B2052">
        <v>474</v>
      </c>
      <c r="C2052" s="4">
        <v>45346</v>
      </c>
      <c r="D2052" t="s">
        <v>1795</v>
      </c>
      <c r="E2052" t="s">
        <v>1793</v>
      </c>
      <c r="F2052" t="s">
        <v>1797</v>
      </c>
      <c r="G2052" t="str">
        <f>YEAR(tblSiparisler[[#This Row],[SiparisTarihi]])&amp;"-"&amp;TEXT(MONTH(tblSiparisler[[#This Row],[SiparisTarihi]]),"00")</f>
        <v>2024-02</v>
      </c>
      <c r="H2052">
        <f>YEAR(tblSiparisler[[#This Row],[SiparisTarihi]])</f>
        <v>2024</v>
      </c>
      <c r="I2052">
        <f>MONTH(tblSiparisler[[#This Row],[SiparisTarihi]])</f>
        <v>2</v>
      </c>
      <c r="J2052" s="18" t="str">
        <f>CHOOSE(tblSiparisler[[#This Row],[AyNo]],"Ocak","Şubat","Mart","Nisan","Mayıs","Haziran","Temmuz","Ağustos","Eylül","Ekim","Kasım","Aralık")</f>
        <v>Şubat</v>
      </c>
    </row>
    <row r="2053" spans="1:10">
      <c r="A2053">
        <v>2052</v>
      </c>
      <c r="B2053">
        <v>412</v>
      </c>
      <c r="C2053" s="4">
        <v>45898</v>
      </c>
      <c r="D2053" t="s">
        <v>1801</v>
      </c>
      <c r="E2053" t="s">
        <v>1793</v>
      </c>
      <c r="F2053" t="s">
        <v>1794</v>
      </c>
      <c r="G2053" t="str">
        <f>YEAR(tblSiparisler[[#This Row],[SiparisTarihi]])&amp;"-"&amp;TEXT(MONTH(tblSiparisler[[#This Row],[SiparisTarihi]]),"00")</f>
        <v>2025-08</v>
      </c>
      <c r="H2053">
        <f>YEAR(tblSiparisler[[#This Row],[SiparisTarihi]])</f>
        <v>2025</v>
      </c>
      <c r="I2053">
        <f>MONTH(tblSiparisler[[#This Row],[SiparisTarihi]])</f>
        <v>8</v>
      </c>
      <c r="J2053" s="18" t="str">
        <f>CHOOSE(tblSiparisler[[#This Row],[AyNo]],"Ocak","Şubat","Mart","Nisan","Mayıs","Haziran","Temmuz","Ağustos","Eylül","Ekim","Kasım","Aralık")</f>
        <v>Ağustos</v>
      </c>
    </row>
    <row r="2054" spans="1:10">
      <c r="A2054">
        <v>2053</v>
      </c>
      <c r="B2054">
        <v>66</v>
      </c>
      <c r="C2054" s="4">
        <v>45549</v>
      </c>
      <c r="D2054" t="s">
        <v>1792</v>
      </c>
      <c r="E2054" t="s">
        <v>1793</v>
      </c>
      <c r="F2054" t="s">
        <v>1799</v>
      </c>
      <c r="G2054" t="str">
        <f>YEAR(tblSiparisler[[#This Row],[SiparisTarihi]])&amp;"-"&amp;TEXT(MONTH(tblSiparisler[[#This Row],[SiparisTarihi]]),"00")</f>
        <v>2024-09</v>
      </c>
      <c r="H2054">
        <f>YEAR(tblSiparisler[[#This Row],[SiparisTarihi]])</f>
        <v>2024</v>
      </c>
      <c r="I2054">
        <f>MONTH(tblSiparisler[[#This Row],[SiparisTarihi]])</f>
        <v>9</v>
      </c>
      <c r="J2054" s="18" t="str">
        <f>CHOOSE(tblSiparisler[[#This Row],[AyNo]],"Ocak","Şubat","Mart","Nisan","Mayıs","Haziran","Temmuz","Ağustos","Eylül","Ekim","Kasım","Aralık")</f>
        <v>Eylül</v>
      </c>
    </row>
    <row r="2055" spans="1:10">
      <c r="A2055">
        <v>2054</v>
      </c>
      <c r="B2055">
        <v>266</v>
      </c>
      <c r="C2055" s="4">
        <v>45644</v>
      </c>
      <c r="D2055" t="s">
        <v>1795</v>
      </c>
      <c r="E2055" t="s">
        <v>1793</v>
      </c>
      <c r="F2055" t="s">
        <v>1794</v>
      </c>
      <c r="G2055" t="str">
        <f>YEAR(tblSiparisler[[#This Row],[SiparisTarihi]])&amp;"-"&amp;TEXT(MONTH(tblSiparisler[[#This Row],[SiparisTarihi]]),"00")</f>
        <v>2024-12</v>
      </c>
      <c r="H2055">
        <f>YEAR(tblSiparisler[[#This Row],[SiparisTarihi]])</f>
        <v>2024</v>
      </c>
      <c r="I2055">
        <f>MONTH(tblSiparisler[[#This Row],[SiparisTarihi]])</f>
        <v>12</v>
      </c>
      <c r="J2055" s="18" t="str">
        <f>CHOOSE(tblSiparisler[[#This Row],[AyNo]],"Ocak","Şubat","Mart","Nisan","Mayıs","Haziran","Temmuz","Ağustos","Eylül","Ekim","Kasım","Aralık")</f>
        <v>Aralık</v>
      </c>
    </row>
    <row r="2056" spans="1:10">
      <c r="A2056">
        <v>2055</v>
      </c>
      <c r="B2056">
        <v>422</v>
      </c>
      <c r="C2056" s="4">
        <v>45634</v>
      </c>
      <c r="D2056" t="s">
        <v>1792</v>
      </c>
      <c r="E2056" t="s">
        <v>1793</v>
      </c>
      <c r="F2056" t="s">
        <v>1794</v>
      </c>
      <c r="G2056" t="str">
        <f>YEAR(tblSiparisler[[#This Row],[SiparisTarihi]])&amp;"-"&amp;TEXT(MONTH(tblSiparisler[[#This Row],[SiparisTarihi]]),"00")</f>
        <v>2024-12</v>
      </c>
      <c r="H2056">
        <f>YEAR(tblSiparisler[[#This Row],[SiparisTarihi]])</f>
        <v>2024</v>
      </c>
      <c r="I2056">
        <f>MONTH(tblSiparisler[[#This Row],[SiparisTarihi]])</f>
        <v>12</v>
      </c>
      <c r="J2056" s="18" t="str">
        <f>CHOOSE(tblSiparisler[[#This Row],[AyNo]],"Ocak","Şubat","Mart","Nisan","Mayıs","Haziran","Temmuz","Ağustos","Eylül","Ekim","Kasım","Aralık")</f>
        <v>Aralık</v>
      </c>
    </row>
    <row r="2057" spans="1:10">
      <c r="A2057">
        <v>2056</v>
      </c>
      <c r="B2057">
        <v>736</v>
      </c>
      <c r="C2057" s="4">
        <v>45515</v>
      </c>
      <c r="D2057" t="s">
        <v>1792</v>
      </c>
      <c r="E2057" t="s">
        <v>1793</v>
      </c>
      <c r="F2057" t="s">
        <v>1794</v>
      </c>
      <c r="G2057" t="str">
        <f>YEAR(tblSiparisler[[#This Row],[SiparisTarihi]])&amp;"-"&amp;TEXT(MONTH(tblSiparisler[[#This Row],[SiparisTarihi]]),"00")</f>
        <v>2024-08</v>
      </c>
      <c r="H2057">
        <f>YEAR(tblSiparisler[[#This Row],[SiparisTarihi]])</f>
        <v>2024</v>
      </c>
      <c r="I2057">
        <f>MONTH(tblSiparisler[[#This Row],[SiparisTarihi]])</f>
        <v>8</v>
      </c>
      <c r="J2057" s="18" t="str">
        <f>CHOOSE(tblSiparisler[[#This Row],[AyNo]],"Ocak","Şubat","Mart","Nisan","Mayıs","Haziran","Temmuz","Ağustos","Eylül","Ekim","Kasım","Aralık")</f>
        <v>Ağustos</v>
      </c>
    </row>
    <row r="2058" spans="1:10">
      <c r="A2058">
        <v>2057</v>
      </c>
      <c r="B2058">
        <v>536</v>
      </c>
      <c r="C2058" s="4">
        <v>46008</v>
      </c>
      <c r="D2058" t="s">
        <v>1795</v>
      </c>
      <c r="E2058" t="s">
        <v>1793</v>
      </c>
      <c r="F2058" t="s">
        <v>1799</v>
      </c>
      <c r="G2058" t="str">
        <f>YEAR(tblSiparisler[[#This Row],[SiparisTarihi]])&amp;"-"&amp;TEXT(MONTH(tblSiparisler[[#This Row],[SiparisTarihi]]),"00")</f>
        <v>2025-12</v>
      </c>
      <c r="H2058">
        <f>YEAR(tblSiparisler[[#This Row],[SiparisTarihi]])</f>
        <v>2025</v>
      </c>
      <c r="I2058">
        <f>MONTH(tblSiparisler[[#This Row],[SiparisTarihi]])</f>
        <v>12</v>
      </c>
      <c r="J2058" s="18" t="str">
        <f>CHOOSE(tblSiparisler[[#This Row],[AyNo]],"Ocak","Şubat","Mart","Nisan","Mayıs","Haziran","Temmuz","Ağustos","Eylül","Ekim","Kasım","Aralık")</f>
        <v>Aralık</v>
      </c>
    </row>
    <row r="2059" spans="1:10">
      <c r="A2059">
        <v>2058</v>
      </c>
      <c r="B2059">
        <v>605</v>
      </c>
      <c r="C2059" s="4">
        <v>45935</v>
      </c>
      <c r="D2059" t="s">
        <v>1801</v>
      </c>
      <c r="E2059" t="s">
        <v>1793</v>
      </c>
      <c r="F2059" t="s">
        <v>1794</v>
      </c>
      <c r="G2059" t="str">
        <f>YEAR(tblSiparisler[[#This Row],[SiparisTarihi]])&amp;"-"&amp;TEXT(MONTH(tblSiparisler[[#This Row],[SiparisTarihi]]),"00")</f>
        <v>2025-10</v>
      </c>
      <c r="H2059">
        <f>YEAR(tblSiparisler[[#This Row],[SiparisTarihi]])</f>
        <v>2025</v>
      </c>
      <c r="I2059">
        <f>MONTH(tblSiparisler[[#This Row],[SiparisTarihi]])</f>
        <v>10</v>
      </c>
      <c r="J2059" s="18" t="str">
        <f>CHOOSE(tblSiparisler[[#This Row],[AyNo]],"Ocak","Şubat","Mart","Nisan","Mayıs","Haziran","Temmuz","Ağustos","Eylül","Ekim","Kasım","Aralık")</f>
        <v>Ekim</v>
      </c>
    </row>
    <row r="2060" spans="1:10">
      <c r="A2060">
        <v>2059</v>
      </c>
      <c r="B2060">
        <v>770</v>
      </c>
      <c r="C2060" s="4">
        <v>45832</v>
      </c>
      <c r="D2060" t="s">
        <v>1792</v>
      </c>
      <c r="E2060" t="s">
        <v>1793</v>
      </c>
      <c r="F2060" t="s">
        <v>1794</v>
      </c>
      <c r="G2060" t="str">
        <f>YEAR(tblSiparisler[[#This Row],[SiparisTarihi]])&amp;"-"&amp;TEXT(MONTH(tblSiparisler[[#This Row],[SiparisTarihi]]),"00")</f>
        <v>2025-06</v>
      </c>
      <c r="H2060">
        <f>YEAR(tblSiparisler[[#This Row],[SiparisTarihi]])</f>
        <v>2025</v>
      </c>
      <c r="I2060">
        <f>MONTH(tblSiparisler[[#This Row],[SiparisTarihi]])</f>
        <v>6</v>
      </c>
      <c r="J2060" s="18" t="str">
        <f>CHOOSE(tblSiparisler[[#This Row],[AyNo]],"Ocak","Şubat","Mart","Nisan","Mayıs","Haziran","Temmuz","Ağustos","Eylül","Ekim","Kasım","Aralık")</f>
        <v>Haziran</v>
      </c>
    </row>
    <row r="2061" spans="1:10">
      <c r="A2061">
        <v>2060</v>
      </c>
      <c r="B2061">
        <v>175</v>
      </c>
      <c r="C2061" s="4">
        <v>45821</v>
      </c>
      <c r="D2061" t="s">
        <v>1801</v>
      </c>
      <c r="E2061" t="s">
        <v>1793</v>
      </c>
      <c r="F2061" t="s">
        <v>1797</v>
      </c>
      <c r="G2061" t="str">
        <f>YEAR(tblSiparisler[[#This Row],[SiparisTarihi]])&amp;"-"&amp;TEXT(MONTH(tblSiparisler[[#This Row],[SiparisTarihi]]),"00")</f>
        <v>2025-06</v>
      </c>
      <c r="H2061">
        <f>YEAR(tblSiparisler[[#This Row],[SiparisTarihi]])</f>
        <v>2025</v>
      </c>
      <c r="I2061">
        <f>MONTH(tblSiparisler[[#This Row],[SiparisTarihi]])</f>
        <v>6</v>
      </c>
      <c r="J2061" s="18" t="str">
        <f>CHOOSE(tblSiparisler[[#This Row],[AyNo]],"Ocak","Şubat","Mart","Nisan","Mayıs","Haziran","Temmuz","Ağustos","Eylül","Ekim","Kasım","Aralık")</f>
        <v>Haziran</v>
      </c>
    </row>
    <row r="2062" spans="1:10">
      <c r="A2062">
        <v>2061</v>
      </c>
      <c r="B2062">
        <v>528</v>
      </c>
      <c r="C2062" s="4">
        <v>45691</v>
      </c>
      <c r="D2062" t="s">
        <v>1801</v>
      </c>
      <c r="E2062" t="s">
        <v>1793</v>
      </c>
      <c r="F2062" t="s">
        <v>1794</v>
      </c>
      <c r="G2062" t="str">
        <f>YEAR(tblSiparisler[[#This Row],[SiparisTarihi]])&amp;"-"&amp;TEXT(MONTH(tblSiparisler[[#This Row],[SiparisTarihi]]),"00")</f>
        <v>2025-02</v>
      </c>
      <c r="H2062">
        <f>YEAR(tblSiparisler[[#This Row],[SiparisTarihi]])</f>
        <v>2025</v>
      </c>
      <c r="I2062">
        <f>MONTH(tblSiparisler[[#This Row],[SiparisTarihi]])</f>
        <v>2</v>
      </c>
      <c r="J2062" s="18" t="str">
        <f>CHOOSE(tblSiparisler[[#This Row],[AyNo]],"Ocak","Şubat","Mart","Nisan","Mayıs","Haziran","Temmuz","Ağustos","Eylül","Ekim","Kasım","Aralık")</f>
        <v>Şubat</v>
      </c>
    </row>
    <row r="2063" spans="1:10">
      <c r="A2063">
        <v>2062</v>
      </c>
      <c r="B2063">
        <v>658</v>
      </c>
      <c r="C2063" s="4">
        <v>45559</v>
      </c>
      <c r="D2063" t="s">
        <v>1796</v>
      </c>
      <c r="E2063" t="s">
        <v>1798</v>
      </c>
      <c r="F2063" t="s">
        <v>1794</v>
      </c>
      <c r="G2063" t="str">
        <f>YEAR(tblSiparisler[[#This Row],[SiparisTarihi]])&amp;"-"&amp;TEXT(MONTH(tblSiparisler[[#This Row],[SiparisTarihi]]),"00")</f>
        <v>2024-09</v>
      </c>
      <c r="H2063">
        <f>YEAR(tblSiparisler[[#This Row],[SiparisTarihi]])</f>
        <v>2024</v>
      </c>
      <c r="I2063">
        <f>MONTH(tblSiparisler[[#This Row],[SiparisTarihi]])</f>
        <v>9</v>
      </c>
      <c r="J2063" s="18" t="str">
        <f>CHOOSE(tblSiparisler[[#This Row],[AyNo]],"Ocak","Şubat","Mart","Nisan","Mayıs","Haziran","Temmuz","Ağustos","Eylül","Ekim","Kasım","Aralık")</f>
        <v>Eylül</v>
      </c>
    </row>
    <row r="2064" spans="1:10">
      <c r="A2064">
        <v>2063</v>
      </c>
      <c r="B2064">
        <v>502</v>
      </c>
      <c r="C2064" s="4">
        <v>45672</v>
      </c>
      <c r="D2064" t="s">
        <v>1792</v>
      </c>
      <c r="E2064" t="s">
        <v>1800</v>
      </c>
      <c r="F2064" t="s">
        <v>1794</v>
      </c>
      <c r="G2064" t="str">
        <f>YEAR(tblSiparisler[[#This Row],[SiparisTarihi]])&amp;"-"&amp;TEXT(MONTH(tblSiparisler[[#This Row],[SiparisTarihi]]),"00")</f>
        <v>2025-01</v>
      </c>
      <c r="H2064">
        <f>YEAR(tblSiparisler[[#This Row],[SiparisTarihi]])</f>
        <v>2025</v>
      </c>
      <c r="I2064">
        <f>MONTH(tblSiparisler[[#This Row],[SiparisTarihi]])</f>
        <v>1</v>
      </c>
      <c r="J2064" s="18" t="str">
        <f>CHOOSE(tblSiparisler[[#This Row],[AyNo]],"Ocak","Şubat","Mart","Nisan","Mayıs","Haziran","Temmuz","Ağustos","Eylül","Ekim","Kasım","Aralık")</f>
        <v>Ocak</v>
      </c>
    </row>
    <row r="2065" spans="1:10">
      <c r="A2065">
        <v>2064</v>
      </c>
      <c r="B2065">
        <v>125</v>
      </c>
      <c r="C2065" s="4">
        <v>45956</v>
      </c>
      <c r="D2065" t="s">
        <v>1792</v>
      </c>
      <c r="E2065" t="s">
        <v>1793</v>
      </c>
      <c r="F2065" t="s">
        <v>1799</v>
      </c>
      <c r="G2065" t="str">
        <f>YEAR(tblSiparisler[[#This Row],[SiparisTarihi]])&amp;"-"&amp;TEXT(MONTH(tblSiparisler[[#This Row],[SiparisTarihi]]),"00")</f>
        <v>2025-10</v>
      </c>
      <c r="H2065">
        <f>YEAR(tblSiparisler[[#This Row],[SiparisTarihi]])</f>
        <v>2025</v>
      </c>
      <c r="I2065">
        <f>MONTH(tblSiparisler[[#This Row],[SiparisTarihi]])</f>
        <v>10</v>
      </c>
      <c r="J2065" s="18" t="str">
        <f>CHOOSE(tblSiparisler[[#This Row],[AyNo]],"Ocak","Şubat","Mart","Nisan","Mayıs","Haziran","Temmuz","Ağustos","Eylül","Ekim","Kasım","Aralık")</f>
        <v>Ekim</v>
      </c>
    </row>
    <row r="2066" spans="1:10">
      <c r="A2066">
        <v>2065</v>
      </c>
      <c r="B2066">
        <v>769</v>
      </c>
      <c r="C2066" s="4">
        <v>45653</v>
      </c>
      <c r="D2066" t="s">
        <v>1792</v>
      </c>
      <c r="E2066" t="s">
        <v>1793</v>
      </c>
      <c r="F2066" t="s">
        <v>1797</v>
      </c>
      <c r="G2066" t="str">
        <f>YEAR(tblSiparisler[[#This Row],[SiparisTarihi]])&amp;"-"&amp;TEXT(MONTH(tblSiparisler[[#This Row],[SiparisTarihi]]),"00")</f>
        <v>2024-12</v>
      </c>
      <c r="H2066">
        <f>YEAR(tblSiparisler[[#This Row],[SiparisTarihi]])</f>
        <v>2024</v>
      </c>
      <c r="I2066">
        <f>MONTH(tblSiparisler[[#This Row],[SiparisTarihi]])</f>
        <v>12</v>
      </c>
      <c r="J2066" s="18" t="str">
        <f>CHOOSE(tblSiparisler[[#This Row],[AyNo]],"Ocak","Şubat","Mart","Nisan","Mayıs","Haziran","Temmuz","Ağustos","Eylül","Ekim","Kasım","Aralık")</f>
        <v>Aralık</v>
      </c>
    </row>
    <row r="2067" spans="1:10">
      <c r="A2067">
        <v>2066</v>
      </c>
      <c r="B2067">
        <v>630</v>
      </c>
      <c r="C2067" s="4">
        <v>45353</v>
      </c>
      <c r="D2067" t="s">
        <v>1801</v>
      </c>
      <c r="E2067" t="s">
        <v>1793</v>
      </c>
      <c r="F2067" t="s">
        <v>1797</v>
      </c>
      <c r="G2067" t="str">
        <f>YEAR(tblSiparisler[[#This Row],[SiparisTarihi]])&amp;"-"&amp;TEXT(MONTH(tblSiparisler[[#This Row],[SiparisTarihi]]),"00")</f>
        <v>2024-03</v>
      </c>
      <c r="H2067">
        <f>YEAR(tblSiparisler[[#This Row],[SiparisTarihi]])</f>
        <v>2024</v>
      </c>
      <c r="I2067">
        <f>MONTH(tblSiparisler[[#This Row],[SiparisTarihi]])</f>
        <v>3</v>
      </c>
      <c r="J2067" s="18" t="str">
        <f>CHOOSE(tblSiparisler[[#This Row],[AyNo]],"Ocak","Şubat","Mart","Nisan","Mayıs","Haziran","Temmuz","Ağustos","Eylül","Ekim","Kasım","Aralık")</f>
        <v>Mart</v>
      </c>
    </row>
    <row r="2068" spans="1:10">
      <c r="A2068">
        <v>2067</v>
      </c>
      <c r="B2068">
        <v>168</v>
      </c>
      <c r="C2068" s="4">
        <v>45863</v>
      </c>
      <c r="D2068" t="s">
        <v>1796</v>
      </c>
      <c r="E2068" t="s">
        <v>1793</v>
      </c>
      <c r="F2068" t="s">
        <v>1797</v>
      </c>
      <c r="G2068" t="str">
        <f>YEAR(tblSiparisler[[#This Row],[SiparisTarihi]])&amp;"-"&amp;TEXT(MONTH(tblSiparisler[[#This Row],[SiparisTarihi]]),"00")</f>
        <v>2025-07</v>
      </c>
      <c r="H2068">
        <f>YEAR(tblSiparisler[[#This Row],[SiparisTarihi]])</f>
        <v>2025</v>
      </c>
      <c r="I2068">
        <f>MONTH(tblSiparisler[[#This Row],[SiparisTarihi]])</f>
        <v>7</v>
      </c>
      <c r="J2068" s="18" t="str">
        <f>CHOOSE(tblSiparisler[[#This Row],[AyNo]],"Ocak","Şubat","Mart","Nisan","Mayıs","Haziran","Temmuz","Ağustos","Eylül","Ekim","Kasım","Aralık")</f>
        <v>Temmuz</v>
      </c>
    </row>
    <row r="2069" spans="1:10">
      <c r="A2069">
        <v>2068</v>
      </c>
      <c r="B2069">
        <v>604</v>
      </c>
      <c r="C2069" s="4">
        <v>46001</v>
      </c>
      <c r="D2069" t="s">
        <v>1801</v>
      </c>
      <c r="E2069" t="s">
        <v>1798</v>
      </c>
      <c r="F2069" t="s">
        <v>1797</v>
      </c>
      <c r="G2069" t="str">
        <f>YEAR(tblSiparisler[[#This Row],[SiparisTarihi]])&amp;"-"&amp;TEXT(MONTH(tblSiparisler[[#This Row],[SiparisTarihi]]),"00")</f>
        <v>2025-12</v>
      </c>
      <c r="H2069">
        <f>YEAR(tblSiparisler[[#This Row],[SiparisTarihi]])</f>
        <v>2025</v>
      </c>
      <c r="I2069">
        <f>MONTH(tblSiparisler[[#This Row],[SiparisTarihi]])</f>
        <v>12</v>
      </c>
      <c r="J2069" s="18" t="str">
        <f>CHOOSE(tblSiparisler[[#This Row],[AyNo]],"Ocak","Şubat","Mart","Nisan","Mayıs","Haziran","Temmuz","Ağustos","Eylül","Ekim","Kasım","Aralık")</f>
        <v>Aralık</v>
      </c>
    </row>
    <row r="2070" spans="1:10">
      <c r="A2070">
        <v>2069</v>
      </c>
      <c r="B2070">
        <v>478</v>
      </c>
      <c r="C2070" s="4">
        <v>45501</v>
      </c>
      <c r="D2070" t="s">
        <v>1795</v>
      </c>
      <c r="E2070" t="s">
        <v>1793</v>
      </c>
      <c r="F2070" t="s">
        <v>1794</v>
      </c>
      <c r="G2070" t="str">
        <f>YEAR(tblSiparisler[[#This Row],[SiparisTarihi]])&amp;"-"&amp;TEXT(MONTH(tblSiparisler[[#This Row],[SiparisTarihi]]),"00")</f>
        <v>2024-07</v>
      </c>
      <c r="H2070">
        <f>YEAR(tblSiparisler[[#This Row],[SiparisTarihi]])</f>
        <v>2024</v>
      </c>
      <c r="I2070">
        <f>MONTH(tblSiparisler[[#This Row],[SiparisTarihi]])</f>
        <v>7</v>
      </c>
      <c r="J2070" s="18" t="str">
        <f>CHOOSE(tblSiparisler[[#This Row],[AyNo]],"Ocak","Şubat","Mart","Nisan","Mayıs","Haziran","Temmuz","Ağustos","Eylül","Ekim","Kasım","Aralık")</f>
        <v>Temmuz</v>
      </c>
    </row>
    <row r="2071" spans="1:10">
      <c r="A2071">
        <v>2070</v>
      </c>
      <c r="B2071">
        <v>659</v>
      </c>
      <c r="C2071" s="4">
        <v>45675</v>
      </c>
      <c r="D2071" t="s">
        <v>1801</v>
      </c>
      <c r="E2071" t="s">
        <v>1793</v>
      </c>
      <c r="F2071" t="s">
        <v>1794</v>
      </c>
      <c r="G2071" t="str">
        <f>YEAR(tblSiparisler[[#This Row],[SiparisTarihi]])&amp;"-"&amp;TEXT(MONTH(tblSiparisler[[#This Row],[SiparisTarihi]]),"00")</f>
        <v>2025-01</v>
      </c>
      <c r="H2071">
        <f>YEAR(tblSiparisler[[#This Row],[SiparisTarihi]])</f>
        <v>2025</v>
      </c>
      <c r="I2071">
        <f>MONTH(tblSiparisler[[#This Row],[SiparisTarihi]])</f>
        <v>1</v>
      </c>
      <c r="J2071" s="18" t="str">
        <f>CHOOSE(tblSiparisler[[#This Row],[AyNo]],"Ocak","Şubat","Mart","Nisan","Mayıs","Haziran","Temmuz","Ağustos","Eylül","Ekim","Kasım","Aralık")</f>
        <v>Ocak</v>
      </c>
    </row>
    <row r="2072" spans="1:10">
      <c r="A2072">
        <v>2071</v>
      </c>
      <c r="B2072">
        <v>515</v>
      </c>
      <c r="C2072" s="4">
        <v>45994</v>
      </c>
      <c r="D2072" t="s">
        <v>1792</v>
      </c>
      <c r="E2072" t="s">
        <v>1793</v>
      </c>
      <c r="F2072" t="s">
        <v>1794</v>
      </c>
      <c r="G2072" t="str">
        <f>YEAR(tblSiparisler[[#This Row],[SiparisTarihi]])&amp;"-"&amp;TEXT(MONTH(tblSiparisler[[#This Row],[SiparisTarihi]]),"00")</f>
        <v>2025-12</v>
      </c>
      <c r="H2072">
        <f>YEAR(tblSiparisler[[#This Row],[SiparisTarihi]])</f>
        <v>2025</v>
      </c>
      <c r="I2072">
        <f>MONTH(tblSiparisler[[#This Row],[SiparisTarihi]])</f>
        <v>12</v>
      </c>
      <c r="J2072" s="18" t="str">
        <f>CHOOSE(tblSiparisler[[#This Row],[AyNo]],"Ocak","Şubat","Mart","Nisan","Mayıs","Haziran","Temmuz","Ağustos","Eylül","Ekim","Kasım","Aralık")</f>
        <v>Aralık</v>
      </c>
    </row>
    <row r="2073" spans="1:10">
      <c r="A2073">
        <v>2072</v>
      </c>
      <c r="B2073">
        <v>675</v>
      </c>
      <c r="C2073" s="4">
        <v>45927</v>
      </c>
      <c r="D2073" t="s">
        <v>1792</v>
      </c>
      <c r="E2073" t="s">
        <v>1793</v>
      </c>
      <c r="F2073" t="s">
        <v>1794</v>
      </c>
      <c r="G2073" t="str">
        <f>YEAR(tblSiparisler[[#This Row],[SiparisTarihi]])&amp;"-"&amp;TEXT(MONTH(tblSiparisler[[#This Row],[SiparisTarihi]]),"00")</f>
        <v>2025-09</v>
      </c>
      <c r="H2073">
        <f>YEAR(tblSiparisler[[#This Row],[SiparisTarihi]])</f>
        <v>2025</v>
      </c>
      <c r="I2073">
        <f>MONTH(tblSiparisler[[#This Row],[SiparisTarihi]])</f>
        <v>9</v>
      </c>
      <c r="J2073" s="18" t="str">
        <f>CHOOSE(tblSiparisler[[#This Row],[AyNo]],"Ocak","Şubat","Mart","Nisan","Mayıs","Haziran","Temmuz","Ağustos","Eylül","Ekim","Kasım","Aralık")</f>
        <v>Eylül</v>
      </c>
    </row>
    <row r="2074" spans="1:10">
      <c r="A2074">
        <v>2073</v>
      </c>
      <c r="B2074">
        <v>90</v>
      </c>
      <c r="C2074" s="4">
        <v>46022</v>
      </c>
      <c r="D2074" t="s">
        <v>1801</v>
      </c>
      <c r="E2074" t="s">
        <v>1793</v>
      </c>
      <c r="F2074" t="s">
        <v>1794</v>
      </c>
      <c r="G2074" t="str">
        <f>YEAR(tblSiparisler[[#This Row],[SiparisTarihi]])&amp;"-"&amp;TEXT(MONTH(tblSiparisler[[#This Row],[SiparisTarihi]]),"00")</f>
        <v>2025-12</v>
      </c>
      <c r="H2074">
        <f>YEAR(tblSiparisler[[#This Row],[SiparisTarihi]])</f>
        <v>2025</v>
      </c>
      <c r="I2074">
        <f>MONTH(tblSiparisler[[#This Row],[SiparisTarihi]])</f>
        <v>12</v>
      </c>
      <c r="J2074" s="18" t="str">
        <f>CHOOSE(tblSiparisler[[#This Row],[AyNo]],"Ocak","Şubat","Mart","Nisan","Mayıs","Haziran","Temmuz","Ağustos","Eylül","Ekim","Kasım","Aralık")</f>
        <v>Aralık</v>
      </c>
    </row>
    <row r="2075" spans="1:10">
      <c r="A2075">
        <v>2074</v>
      </c>
      <c r="B2075">
        <v>731</v>
      </c>
      <c r="C2075" s="4">
        <v>45319</v>
      </c>
      <c r="D2075" t="s">
        <v>1792</v>
      </c>
      <c r="E2075" t="s">
        <v>1800</v>
      </c>
      <c r="F2075" t="s">
        <v>1794</v>
      </c>
      <c r="G2075" t="str">
        <f>YEAR(tblSiparisler[[#This Row],[SiparisTarihi]])&amp;"-"&amp;TEXT(MONTH(tblSiparisler[[#This Row],[SiparisTarihi]]),"00")</f>
        <v>2024-01</v>
      </c>
      <c r="H2075">
        <f>YEAR(tblSiparisler[[#This Row],[SiparisTarihi]])</f>
        <v>2024</v>
      </c>
      <c r="I2075">
        <f>MONTH(tblSiparisler[[#This Row],[SiparisTarihi]])</f>
        <v>1</v>
      </c>
      <c r="J2075" s="18" t="str">
        <f>CHOOSE(tblSiparisler[[#This Row],[AyNo]],"Ocak","Şubat","Mart","Nisan","Mayıs","Haziran","Temmuz","Ağustos","Eylül","Ekim","Kasım","Aralık")</f>
        <v>Ocak</v>
      </c>
    </row>
    <row r="2076" spans="1:10">
      <c r="A2076">
        <v>2075</v>
      </c>
      <c r="B2076">
        <v>164</v>
      </c>
      <c r="C2076" s="4">
        <v>45632</v>
      </c>
      <c r="D2076" t="s">
        <v>1792</v>
      </c>
      <c r="E2076" t="s">
        <v>1793</v>
      </c>
      <c r="F2076" t="s">
        <v>1797</v>
      </c>
      <c r="G2076" t="str">
        <f>YEAR(tblSiparisler[[#This Row],[SiparisTarihi]])&amp;"-"&amp;TEXT(MONTH(tblSiparisler[[#This Row],[SiparisTarihi]]),"00")</f>
        <v>2024-12</v>
      </c>
      <c r="H2076">
        <f>YEAR(tblSiparisler[[#This Row],[SiparisTarihi]])</f>
        <v>2024</v>
      </c>
      <c r="I2076">
        <f>MONTH(tblSiparisler[[#This Row],[SiparisTarihi]])</f>
        <v>12</v>
      </c>
      <c r="J2076" s="18" t="str">
        <f>CHOOSE(tblSiparisler[[#This Row],[AyNo]],"Ocak","Şubat","Mart","Nisan","Mayıs","Haziran","Temmuz","Ağustos","Eylül","Ekim","Kasım","Aralık")</f>
        <v>Aralık</v>
      </c>
    </row>
    <row r="2077" spans="1:10">
      <c r="A2077">
        <v>2076</v>
      </c>
      <c r="B2077">
        <v>288</v>
      </c>
      <c r="C2077" s="4">
        <v>46017</v>
      </c>
      <c r="D2077" t="s">
        <v>1792</v>
      </c>
      <c r="E2077" t="s">
        <v>1793</v>
      </c>
      <c r="F2077" t="s">
        <v>1797</v>
      </c>
      <c r="G2077" t="str">
        <f>YEAR(tblSiparisler[[#This Row],[SiparisTarihi]])&amp;"-"&amp;TEXT(MONTH(tblSiparisler[[#This Row],[SiparisTarihi]]),"00")</f>
        <v>2025-12</v>
      </c>
      <c r="H2077">
        <f>YEAR(tblSiparisler[[#This Row],[SiparisTarihi]])</f>
        <v>2025</v>
      </c>
      <c r="I2077">
        <f>MONTH(tblSiparisler[[#This Row],[SiparisTarihi]])</f>
        <v>12</v>
      </c>
      <c r="J2077" s="18" t="str">
        <f>CHOOSE(tblSiparisler[[#This Row],[AyNo]],"Ocak","Şubat","Mart","Nisan","Mayıs","Haziran","Temmuz","Ağustos","Eylül","Ekim","Kasım","Aralık")</f>
        <v>Aralık</v>
      </c>
    </row>
    <row r="2078" spans="1:10">
      <c r="A2078">
        <v>2077</v>
      </c>
      <c r="B2078">
        <v>221</v>
      </c>
      <c r="C2078" s="4">
        <v>45609</v>
      </c>
      <c r="D2078" t="s">
        <v>1792</v>
      </c>
      <c r="E2078" t="s">
        <v>1793</v>
      </c>
      <c r="F2078" t="s">
        <v>1794</v>
      </c>
      <c r="G2078" t="str">
        <f>YEAR(tblSiparisler[[#This Row],[SiparisTarihi]])&amp;"-"&amp;TEXT(MONTH(tblSiparisler[[#This Row],[SiparisTarihi]]),"00")</f>
        <v>2024-11</v>
      </c>
      <c r="H2078">
        <f>YEAR(tblSiparisler[[#This Row],[SiparisTarihi]])</f>
        <v>2024</v>
      </c>
      <c r="I2078">
        <f>MONTH(tblSiparisler[[#This Row],[SiparisTarihi]])</f>
        <v>11</v>
      </c>
      <c r="J2078" s="18" t="str">
        <f>CHOOSE(tblSiparisler[[#This Row],[AyNo]],"Ocak","Şubat","Mart","Nisan","Mayıs","Haziran","Temmuz","Ağustos","Eylül","Ekim","Kasım","Aralık")</f>
        <v>Kasım</v>
      </c>
    </row>
    <row r="2079" spans="1:10">
      <c r="A2079">
        <v>2078</v>
      </c>
      <c r="B2079">
        <v>153</v>
      </c>
      <c r="C2079" s="4">
        <v>45869</v>
      </c>
      <c r="D2079" t="s">
        <v>1792</v>
      </c>
      <c r="E2079" t="s">
        <v>1793</v>
      </c>
      <c r="F2079" t="s">
        <v>1794</v>
      </c>
      <c r="G2079" t="str">
        <f>YEAR(tblSiparisler[[#This Row],[SiparisTarihi]])&amp;"-"&amp;TEXT(MONTH(tblSiparisler[[#This Row],[SiparisTarihi]]),"00")</f>
        <v>2025-07</v>
      </c>
      <c r="H2079">
        <f>YEAR(tblSiparisler[[#This Row],[SiparisTarihi]])</f>
        <v>2025</v>
      </c>
      <c r="I2079">
        <f>MONTH(tblSiparisler[[#This Row],[SiparisTarihi]])</f>
        <v>7</v>
      </c>
      <c r="J2079" s="18" t="str">
        <f>CHOOSE(tblSiparisler[[#This Row],[AyNo]],"Ocak","Şubat","Mart","Nisan","Mayıs","Haziran","Temmuz","Ağustos","Eylül","Ekim","Kasım","Aralık")</f>
        <v>Temmuz</v>
      </c>
    </row>
    <row r="2080" spans="1:10">
      <c r="A2080">
        <v>2079</v>
      </c>
      <c r="B2080">
        <v>740</v>
      </c>
      <c r="C2080" s="4">
        <v>45753</v>
      </c>
      <c r="D2080" t="s">
        <v>1792</v>
      </c>
      <c r="E2080" t="s">
        <v>1793</v>
      </c>
      <c r="F2080" t="s">
        <v>1794</v>
      </c>
      <c r="G2080" t="str">
        <f>YEAR(tblSiparisler[[#This Row],[SiparisTarihi]])&amp;"-"&amp;TEXT(MONTH(tblSiparisler[[#This Row],[SiparisTarihi]]),"00")</f>
        <v>2025-04</v>
      </c>
      <c r="H2080">
        <f>YEAR(tblSiparisler[[#This Row],[SiparisTarihi]])</f>
        <v>2025</v>
      </c>
      <c r="I2080">
        <f>MONTH(tblSiparisler[[#This Row],[SiparisTarihi]])</f>
        <v>4</v>
      </c>
      <c r="J2080" s="18" t="str">
        <f>CHOOSE(tblSiparisler[[#This Row],[AyNo]],"Ocak","Şubat","Mart","Nisan","Mayıs","Haziran","Temmuz","Ağustos","Eylül","Ekim","Kasım","Aralık")</f>
        <v>Nisan</v>
      </c>
    </row>
    <row r="2081" spans="1:10">
      <c r="A2081">
        <v>2080</v>
      </c>
      <c r="B2081">
        <v>119</v>
      </c>
      <c r="C2081" s="4">
        <v>45443</v>
      </c>
      <c r="D2081" t="s">
        <v>1795</v>
      </c>
      <c r="E2081" t="s">
        <v>1793</v>
      </c>
      <c r="F2081" t="s">
        <v>1797</v>
      </c>
      <c r="G2081" t="str">
        <f>YEAR(tblSiparisler[[#This Row],[SiparisTarihi]])&amp;"-"&amp;TEXT(MONTH(tblSiparisler[[#This Row],[SiparisTarihi]]),"00")</f>
        <v>2024-05</v>
      </c>
      <c r="H2081">
        <f>YEAR(tblSiparisler[[#This Row],[SiparisTarihi]])</f>
        <v>2024</v>
      </c>
      <c r="I2081">
        <f>MONTH(tblSiparisler[[#This Row],[SiparisTarihi]])</f>
        <v>5</v>
      </c>
      <c r="J2081" s="18" t="str">
        <f>CHOOSE(tblSiparisler[[#This Row],[AyNo]],"Ocak","Şubat","Mart","Nisan","Mayıs","Haziran","Temmuz","Ağustos","Eylül","Ekim","Kasım","Aralık")</f>
        <v>Mayıs</v>
      </c>
    </row>
    <row r="2082" spans="1:10">
      <c r="A2082">
        <v>2081</v>
      </c>
      <c r="B2082">
        <v>155</v>
      </c>
      <c r="C2082" s="4">
        <v>45397</v>
      </c>
      <c r="D2082" t="s">
        <v>1792</v>
      </c>
      <c r="E2082" t="s">
        <v>1798</v>
      </c>
      <c r="F2082" t="s">
        <v>1794</v>
      </c>
      <c r="G2082" t="str">
        <f>YEAR(tblSiparisler[[#This Row],[SiparisTarihi]])&amp;"-"&amp;TEXT(MONTH(tblSiparisler[[#This Row],[SiparisTarihi]]),"00")</f>
        <v>2024-04</v>
      </c>
      <c r="H2082">
        <f>YEAR(tblSiparisler[[#This Row],[SiparisTarihi]])</f>
        <v>2024</v>
      </c>
      <c r="I2082">
        <f>MONTH(tblSiparisler[[#This Row],[SiparisTarihi]])</f>
        <v>4</v>
      </c>
      <c r="J2082" s="18" t="str">
        <f>CHOOSE(tblSiparisler[[#This Row],[AyNo]],"Ocak","Şubat","Mart","Nisan","Mayıs","Haziran","Temmuz","Ağustos","Eylül","Ekim","Kasım","Aralık")</f>
        <v>Nisan</v>
      </c>
    </row>
    <row r="2083" spans="1:10">
      <c r="A2083">
        <v>2082</v>
      </c>
      <c r="B2083">
        <v>225</v>
      </c>
      <c r="C2083" s="4">
        <v>45656</v>
      </c>
      <c r="D2083" t="s">
        <v>1795</v>
      </c>
      <c r="E2083" t="s">
        <v>1793</v>
      </c>
      <c r="F2083" t="s">
        <v>1794</v>
      </c>
      <c r="G2083" t="str">
        <f>YEAR(tblSiparisler[[#This Row],[SiparisTarihi]])&amp;"-"&amp;TEXT(MONTH(tblSiparisler[[#This Row],[SiparisTarihi]]),"00")</f>
        <v>2024-12</v>
      </c>
      <c r="H2083">
        <f>YEAR(tblSiparisler[[#This Row],[SiparisTarihi]])</f>
        <v>2024</v>
      </c>
      <c r="I2083">
        <f>MONTH(tblSiparisler[[#This Row],[SiparisTarihi]])</f>
        <v>12</v>
      </c>
      <c r="J2083" s="18" t="str">
        <f>CHOOSE(tblSiparisler[[#This Row],[AyNo]],"Ocak","Şubat","Mart","Nisan","Mayıs","Haziran","Temmuz","Ağustos","Eylül","Ekim","Kasım","Aralık")</f>
        <v>Aralık</v>
      </c>
    </row>
    <row r="2084" spans="1:10">
      <c r="A2084">
        <v>2083</v>
      </c>
      <c r="B2084">
        <v>491</v>
      </c>
      <c r="C2084" s="4">
        <v>45299</v>
      </c>
      <c r="D2084" t="s">
        <v>1792</v>
      </c>
      <c r="E2084" t="s">
        <v>1793</v>
      </c>
      <c r="F2084" t="s">
        <v>1794</v>
      </c>
      <c r="G2084" t="str">
        <f>YEAR(tblSiparisler[[#This Row],[SiparisTarihi]])&amp;"-"&amp;TEXT(MONTH(tblSiparisler[[#This Row],[SiparisTarihi]]),"00")</f>
        <v>2024-01</v>
      </c>
      <c r="H2084">
        <f>YEAR(tblSiparisler[[#This Row],[SiparisTarihi]])</f>
        <v>2024</v>
      </c>
      <c r="I2084">
        <f>MONTH(tblSiparisler[[#This Row],[SiparisTarihi]])</f>
        <v>1</v>
      </c>
      <c r="J2084" s="18" t="str">
        <f>CHOOSE(tblSiparisler[[#This Row],[AyNo]],"Ocak","Şubat","Mart","Nisan","Mayıs","Haziran","Temmuz","Ağustos","Eylül","Ekim","Kasım","Aralık")</f>
        <v>Ocak</v>
      </c>
    </row>
    <row r="2085" spans="1:10">
      <c r="A2085">
        <v>2084</v>
      </c>
      <c r="B2085">
        <v>376</v>
      </c>
      <c r="C2085" s="4">
        <v>45671</v>
      </c>
      <c r="D2085" t="s">
        <v>1796</v>
      </c>
      <c r="E2085" t="s">
        <v>1793</v>
      </c>
      <c r="F2085" t="s">
        <v>1794</v>
      </c>
      <c r="G2085" t="str">
        <f>YEAR(tblSiparisler[[#This Row],[SiparisTarihi]])&amp;"-"&amp;TEXT(MONTH(tblSiparisler[[#This Row],[SiparisTarihi]]),"00")</f>
        <v>2025-01</v>
      </c>
      <c r="H2085">
        <f>YEAR(tblSiparisler[[#This Row],[SiparisTarihi]])</f>
        <v>2025</v>
      </c>
      <c r="I2085">
        <f>MONTH(tblSiparisler[[#This Row],[SiparisTarihi]])</f>
        <v>1</v>
      </c>
      <c r="J2085" s="18" t="str">
        <f>CHOOSE(tblSiparisler[[#This Row],[AyNo]],"Ocak","Şubat","Mart","Nisan","Mayıs","Haziran","Temmuz","Ağustos","Eylül","Ekim","Kasım","Aralık")</f>
        <v>Ocak</v>
      </c>
    </row>
    <row r="2086" spans="1:10">
      <c r="A2086">
        <v>2085</v>
      </c>
      <c r="B2086">
        <v>533</v>
      </c>
      <c r="C2086" s="4">
        <v>45722</v>
      </c>
      <c r="D2086" t="s">
        <v>1792</v>
      </c>
      <c r="E2086" t="s">
        <v>1793</v>
      </c>
      <c r="F2086" t="s">
        <v>1799</v>
      </c>
      <c r="G2086" t="str">
        <f>YEAR(tblSiparisler[[#This Row],[SiparisTarihi]])&amp;"-"&amp;TEXT(MONTH(tblSiparisler[[#This Row],[SiparisTarihi]]),"00")</f>
        <v>2025-03</v>
      </c>
      <c r="H2086">
        <f>YEAR(tblSiparisler[[#This Row],[SiparisTarihi]])</f>
        <v>2025</v>
      </c>
      <c r="I2086">
        <f>MONTH(tblSiparisler[[#This Row],[SiparisTarihi]])</f>
        <v>3</v>
      </c>
      <c r="J2086" s="18" t="str">
        <f>CHOOSE(tblSiparisler[[#This Row],[AyNo]],"Ocak","Şubat","Mart","Nisan","Mayıs","Haziran","Temmuz","Ağustos","Eylül","Ekim","Kasım","Aralık")</f>
        <v>Mart</v>
      </c>
    </row>
    <row r="2087" spans="1:10">
      <c r="A2087">
        <v>2086</v>
      </c>
      <c r="B2087">
        <v>153</v>
      </c>
      <c r="C2087" s="4">
        <v>45372</v>
      </c>
      <c r="D2087" t="s">
        <v>1792</v>
      </c>
      <c r="E2087" t="s">
        <v>1793</v>
      </c>
      <c r="F2087" t="s">
        <v>1797</v>
      </c>
      <c r="G2087" t="str">
        <f>YEAR(tblSiparisler[[#This Row],[SiparisTarihi]])&amp;"-"&amp;TEXT(MONTH(tblSiparisler[[#This Row],[SiparisTarihi]]),"00")</f>
        <v>2024-03</v>
      </c>
      <c r="H2087">
        <f>YEAR(tblSiparisler[[#This Row],[SiparisTarihi]])</f>
        <v>2024</v>
      </c>
      <c r="I2087">
        <f>MONTH(tblSiparisler[[#This Row],[SiparisTarihi]])</f>
        <v>3</v>
      </c>
      <c r="J2087" s="18" t="str">
        <f>CHOOSE(tblSiparisler[[#This Row],[AyNo]],"Ocak","Şubat","Mart","Nisan","Mayıs","Haziran","Temmuz","Ağustos","Eylül","Ekim","Kasım","Aralık")</f>
        <v>Mart</v>
      </c>
    </row>
    <row r="2088" spans="1:10">
      <c r="A2088">
        <v>2087</v>
      </c>
      <c r="B2088">
        <v>546</v>
      </c>
      <c r="C2088" s="4">
        <v>45535</v>
      </c>
      <c r="D2088" t="s">
        <v>1795</v>
      </c>
      <c r="E2088" t="s">
        <v>1798</v>
      </c>
      <c r="F2088" t="s">
        <v>1797</v>
      </c>
      <c r="G2088" t="str">
        <f>YEAR(tblSiparisler[[#This Row],[SiparisTarihi]])&amp;"-"&amp;TEXT(MONTH(tblSiparisler[[#This Row],[SiparisTarihi]]),"00")</f>
        <v>2024-08</v>
      </c>
      <c r="H2088">
        <f>YEAR(tblSiparisler[[#This Row],[SiparisTarihi]])</f>
        <v>2024</v>
      </c>
      <c r="I2088">
        <f>MONTH(tblSiparisler[[#This Row],[SiparisTarihi]])</f>
        <v>8</v>
      </c>
      <c r="J2088" s="18" t="str">
        <f>CHOOSE(tblSiparisler[[#This Row],[AyNo]],"Ocak","Şubat","Mart","Nisan","Mayıs","Haziran","Temmuz","Ağustos","Eylül","Ekim","Kasım","Aralık")</f>
        <v>Ağustos</v>
      </c>
    </row>
    <row r="2089" spans="1:10">
      <c r="A2089">
        <v>2088</v>
      </c>
      <c r="B2089">
        <v>754</v>
      </c>
      <c r="C2089" s="4">
        <v>45356</v>
      </c>
      <c r="D2089" t="s">
        <v>1792</v>
      </c>
      <c r="E2089" t="s">
        <v>1793</v>
      </c>
      <c r="F2089" t="s">
        <v>1794</v>
      </c>
      <c r="G2089" t="str">
        <f>YEAR(tblSiparisler[[#This Row],[SiparisTarihi]])&amp;"-"&amp;TEXT(MONTH(tblSiparisler[[#This Row],[SiparisTarihi]]),"00")</f>
        <v>2024-03</v>
      </c>
      <c r="H2089">
        <f>YEAR(tblSiparisler[[#This Row],[SiparisTarihi]])</f>
        <v>2024</v>
      </c>
      <c r="I2089">
        <f>MONTH(tblSiparisler[[#This Row],[SiparisTarihi]])</f>
        <v>3</v>
      </c>
      <c r="J2089" s="18" t="str">
        <f>CHOOSE(tblSiparisler[[#This Row],[AyNo]],"Ocak","Şubat","Mart","Nisan","Mayıs","Haziran","Temmuz","Ağustos","Eylül","Ekim","Kasım","Aralık")</f>
        <v>Mart</v>
      </c>
    </row>
    <row r="2090" spans="1:10">
      <c r="A2090">
        <v>2089</v>
      </c>
      <c r="B2090">
        <v>358</v>
      </c>
      <c r="C2090" s="4">
        <v>45705</v>
      </c>
      <c r="D2090" t="s">
        <v>1792</v>
      </c>
      <c r="E2090" t="s">
        <v>1798</v>
      </c>
      <c r="F2090" t="s">
        <v>1799</v>
      </c>
      <c r="G2090" t="str">
        <f>YEAR(tblSiparisler[[#This Row],[SiparisTarihi]])&amp;"-"&amp;TEXT(MONTH(tblSiparisler[[#This Row],[SiparisTarihi]]),"00")</f>
        <v>2025-02</v>
      </c>
      <c r="H2090">
        <f>YEAR(tblSiparisler[[#This Row],[SiparisTarihi]])</f>
        <v>2025</v>
      </c>
      <c r="I2090">
        <f>MONTH(tblSiparisler[[#This Row],[SiparisTarihi]])</f>
        <v>2</v>
      </c>
      <c r="J2090" s="18" t="str">
        <f>CHOOSE(tblSiparisler[[#This Row],[AyNo]],"Ocak","Şubat","Mart","Nisan","Mayıs","Haziran","Temmuz","Ağustos","Eylül","Ekim","Kasım","Aralık")</f>
        <v>Şubat</v>
      </c>
    </row>
    <row r="2091" spans="1:10">
      <c r="A2091">
        <v>2090</v>
      </c>
      <c r="B2091">
        <v>322</v>
      </c>
      <c r="C2091" s="4">
        <v>45573</v>
      </c>
      <c r="D2091" t="s">
        <v>1801</v>
      </c>
      <c r="E2091" t="s">
        <v>1793</v>
      </c>
      <c r="F2091" t="s">
        <v>1794</v>
      </c>
      <c r="G2091" t="str">
        <f>YEAR(tblSiparisler[[#This Row],[SiparisTarihi]])&amp;"-"&amp;TEXT(MONTH(tblSiparisler[[#This Row],[SiparisTarihi]]),"00")</f>
        <v>2024-10</v>
      </c>
      <c r="H2091">
        <f>YEAR(tblSiparisler[[#This Row],[SiparisTarihi]])</f>
        <v>2024</v>
      </c>
      <c r="I2091">
        <f>MONTH(tblSiparisler[[#This Row],[SiparisTarihi]])</f>
        <v>10</v>
      </c>
      <c r="J2091" s="18" t="str">
        <f>CHOOSE(tblSiparisler[[#This Row],[AyNo]],"Ocak","Şubat","Mart","Nisan","Mayıs","Haziran","Temmuz","Ağustos","Eylül","Ekim","Kasım","Aralık")</f>
        <v>Ekim</v>
      </c>
    </row>
    <row r="2092" spans="1:10">
      <c r="A2092">
        <v>2091</v>
      </c>
      <c r="B2092">
        <v>342</v>
      </c>
      <c r="C2092" s="4">
        <v>45537</v>
      </c>
      <c r="D2092" t="s">
        <v>1792</v>
      </c>
      <c r="E2092" t="s">
        <v>1793</v>
      </c>
      <c r="F2092" t="s">
        <v>1797</v>
      </c>
      <c r="G2092" t="str">
        <f>YEAR(tblSiparisler[[#This Row],[SiparisTarihi]])&amp;"-"&amp;TEXT(MONTH(tblSiparisler[[#This Row],[SiparisTarihi]]),"00")</f>
        <v>2024-09</v>
      </c>
      <c r="H2092">
        <f>YEAR(tblSiparisler[[#This Row],[SiparisTarihi]])</f>
        <v>2024</v>
      </c>
      <c r="I2092">
        <f>MONTH(tblSiparisler[[#This Row],[SiparisTarihi]])</f>
        <v>9</v>
      </c>
      <c r="J2092" s="18" t="str">
        <f>CHOOSE(tblSiparisler[[#This Row],[AyNo]],"Ocak","Şubat","Mart","Nisan","Mayıs","Haziran","Temmuz","Ağustos","Eylül","Ekim","Kasım","Aralık")</f>
        <v>Eylül</v>
      </c>
    </row>
    <row r="2093" spans="1:10">
      <c r="A2093">
        <v>2092</v>
      </c>
      <c r="B2093">
        <v>212</v>
      </c>
      <c r="C2093" s="4">
        <v>45872</v>
      </c>
      <c r="D2093" t="s">
        <v>1792</v>
      </c>
      <c r="E2093" t="s">
        <v>1793</v>
      </c>
      <c r="F2093" t="s">
        <v>1797</v>
      </c>
      <c r="G2093" t="str">
        <f>YEAR(tblSiparisler[[#This Row],[SiparisTarihi]])&amp;"-"&amp;TEXT(MONTH(tblSiparisler[[#This Row],[SiparisTarihi]]),"00")</f>
        <v>2025-08</v>
      </c>
      <c r="H2093">
        <f>YEAR(tblSiparisler[[#This Row],[SiparisTarihi]])</f>
        <v>2025</v>
      </c>
      <c r="I2093">
        <f>MONTH(tblSiparisler[[#This Row],[SiparisTarihi]])</f>
        <v>8</v>
      </c>
      <c r="J2093" s="18" t="str">
        <f>CHOOSE(tblSiparisler[[#This Row],[AyNo]],"Ocak","Şubat","Mart","Nisan","Mayıs","Haziran","Temmuz","Ağustos","Eylül","Ekim","Kasım","Aralık")</f>
        <v>Ağustos</v>
      </c>
    </row>
    <row r="2094" spans="1:10">
      <c r="A2094">
        <v>2093</v>
      </c>
      <c r="B2094">
        <v>785</v>
      </c>
      <c r="C2094" s="4">
        <v>45874</v>
      </c>
      <c r="D2094" t="s">
        <v>1795</v>
      </c>
      <c r="E2094" t="s">
        <v>1793</v>
      </c>
      <c r="F2094" t="s">
        <v>1797</v>
      </c>
      <c r="G2094" t="str">
        <f>YEAR(tblSiparisler[[#This Row],[SiparisTarihi]])&amp;"-"&amp;TEXT(MONTH(tblSiparisler[[#This Row],[SiparisTarihi]]),"00")</f>
        <v>2025-08</v>
      </c>
      <c r="H2094">
        <f>YEAR(tblSiparisler[[#This Row],[SiparisTarihi]])</f>
        <v>2025</v>
      </c>
      <c r="I2094">
        <f>MONTH(tblSiparisler[[#This Row],[SiparisTarihi]])</f>
        <v>8</v>
      </c>
      <c r="J2094" s="18" t="str">
        <f>CHOOSE(tblSiparisler[[#This Row],[AyNo]],"Ocak","Şubat","Mart","Nisan","Mayıs","Haziran","Temmuz","Ağustos","Eylül","Ekim","Kasım","Aralık")</f>
        <v>Ağustos</v>
      </c>
    </row>
    <row r="2095" spans="1:10">
      <c r="A2095">
        <v>2094</v>
      </c>
      <c r="B2095">
        <v>493</v>
      </c>
      <c r="C2095" s="4">
        <v>45302</v>
      </c>
      <c r="D2095" t="s">
        <v>1796</v>
      </c>
      <c r="E2095" t="s">
        <v>1793</v>
      </c>
      <c r="F2095" t="s">
        <v>1794</v>
      </c>
      <c r="G2095" t="str">
        <f>YEAR(tblSiparisler[[#This Row],[SiparisTarihi]])&amp;"-"&amp;TEXT(MONTH(tblSiparisler[[#This Row],[SiparisTarihi]]),"00")</f>
        <v>2024-01</v>
      </c>
      <c r="H2095">
        <f>YEAR(tblSiparisler[[#This Row],[SiparisTarihi]])</f>
        <v>2024</v>
      </c>
      <c r="I2095">
        <f>MONTH(tblSiparisler[[#This Row],[SiparisTarihi]])</f>
        <v>1</v>
      </c>
      <c r="J2095" s="18" t="str">
        <f>CHOOSE(tblSiparisler[[#This Row],[AyNo]],"Ocak","Şubat","Mart","Nisan","Mayıs","Haziran","Temmuz","Ağustos","Eylül","Ekim","Kasım","Aralık")</f>
        <v>Ocak</v>
      </c>
    </row>
    <row r="2096" spans="1:10">
      <c r="A2096">
        <v>2095</v>
      </c>
      <c r="B2096">
        <v>532</v>
      </c>
      <c r="C2096" s="4">
        <v>45823</v>
      </c>
      <c r="D2096" t="s">
        <v>1792</v>
      </c>
      <c r="E2096" t="s">
        <v>1798</v>
      </c>
      <c r="F2096" t="s">
        <v>1794</v>
      </c>
      <c r="G2096" t="str">
        <f>YEAR(tblSiparisler[[#This Row],[SiparisTarihi]])&amp;"-"&amp;TEXT(MONTH(tblSiparisler[[#This Row],[SiparisTarihi]]),"00")</f>
        <v>2025-06</v>
      </c>
      <c r="H2096">
        <f>YEAR(tblSiparisler[[#This Row],[SiparisTarihi]])</f>
        <v>2025</v>
      </c>
      <c r="I2096">
        <f>MONTH(tblSiparisler[[#This Row],[SiparisTarihi]])</f>
        <v>6</v>
      </c>
      <c r="J2096" s="18" t="str">
        <f>CHOOSE(tblSiparisler[[#This Row],[AyNo]],"Ocak","Şubat","Mart","Nisan","Mayıs","Haziran","Temmuz","Ağustos","Eylül","Ekim","Kasım","Aralık")</f>
        <v>Haziran</v>
      </c>
    </row>
    <row r="2097" spans="1:10">
      <c r="A2097">
        <v>2096</v>
      </c>
      <c r="B2097">
        <v>105</v>
      </c>
      <c r="C2097" s="4">
        <v>45684</v>
      </c>
      <c r="D2097" t="s">
        <v>1792</v>
      </c>
      <c r="E2097" t="s">
        <v>1793</v>
      </c>
      <c r="F2097" t="s">
        <v>1799</v>
      </c>
      <c r="G2097" t="str">
        <f>YEAR(tblSiparisler[[#This Row],[SiparisTarihi]])&amp;"-"&amp;TEXT(MONTH(tblSiparisler[[#This Row],[SiparisTarihi]]),"00")</f>
        <v>2025-01</v>
      </c>
      <c r="H2097">
        <f>YEAR(tblSiparisler[[#This Row],[SiparisTarihi]])</f>
        <v>2025</v>
      </c>
      <c r="I2097">
        <f>MONTH(tblSiparisler[[#This Row],[SiparisTarihi]])</f>
        <v>1</v>
      </c>
      <c r="J2097" s="18" t="str">
        <f>CHOOSE(tblSiparisler[[#This Row],[AyNo]],"Ocak","Şubat","Mart","Nisan","Mayıs","Haziran","Temmuz","Ağustos","Eylül","Ekim","Kasım","Aralık")</f>
        <v>Ocak</v>
      </c>
    </row>
    <row r="2098" spans="1:10">
      <c r="A2098">
        <v>2097</v>
      </c>
      <c r="B2098">
        <v>39</v>
      </c>
      <c r="C2098" s="4">
        <v>45688</v>
      </c>
      <c r="D2098" t="s">
        <v>1795</v>
      </c>
      <c r="E2098" t="s">
        <v>1793</v>
      </c>
      <c r="F2098" t="s">
        <v>1794</v>
      </c>
      <c r="G2098" t="str">
        <f>YEAR(tblSiparisler[[#This Row],[SiparisTarihi]])&amp;"-"&amp;TEXT(MONTH(tblSiparisler[[#This Row],[SiparisTarihi]]),"00")</f>
        <v>2025-01</v>
      </c>
      <c r="H2098">
        <f>YEAR(tblSiparisler[[#This Row],[SiparisTarihi]])</f>
        <v>2025</v>
      </c>
      <c r="I2098">
        <f>MONTH(tblSiparisler[[#This Row],[SiparisTarihi]])</f>
        <v>1</v>
      </c>
      <c r="J2098" s="18" t="str">
        <f>CHOOSE(tblSiparisler[[#This Row],[AyNo]],"Ocak","Şubat","Mart","Nisan","Mayıs","Haziran","Temmuz","Ağustos","Eylül","Ekim","Kasım","Aralık")</f>
        <v>Ocak</v>
      </c>
    </row>
    <row r="2099" spans="1:10">
      <c r="A2099">
        <v>2098</v>
      </c>
      <c r="B2099">
        <v>257</v>
      </c>
      <c r="C2099" s="4">
        <v>45890</v>
      </c>
      <c r="D2099" t="s">
        <v>1792</v>
      </c>
      <c r="E2099" t="s">
        <v>1793</v>
      </c>
      <c r="F2099" t="s">
        <v>1799</v>
      </c>
      <c r="G2099" t="str">
        <f>YEAR(tblSiparisler[[#This Row],[SiparisTarihi]])&amp;"-"&amp;TEXT(MONTH(tblSiparisler[[#This Row],[SiparisTarihi]]),"00")</f>
        <v>2025-08</v>
      </c>
      <c r="H2099">
        <f>YEAR(tblSiparisler[[#This Row],[SiparisTarihi]])</f>
        <v>2025</v>
      </c>
      <c r="I2099">
        <f>MONTH(tblSiparisler[[#This Row],[SiparisTarihi]])</f>
        <v>8</v>
      </c>
      <c r="J2099" s="18" t="str">
        <f>CHOOSE(tblSiparisler[[#This Row],[AyNo]],"Ocak","Şubat","Mart","Nisan","Mayıs","Haziran","Temmuz","Ağustos","Eylül","Ekim","Kasım","Aralık")</f>
        <v>Ağustos</v>
      </c>
    </row>
    <row r="2100" spans="1:10">
      <c r="A2100">
        <v>2099</v>
      </c>
      <c r="B2100">
        <v>299</v>
      </c>
      <c r="C2100" s="4">
        <v>45985</v>
      </c>
      <c r="D2100" t="s">
        <v>1792</v>
      </c>
      <c r="E2100" t="s">
        <v>1798</v>
      </c>
      <c r="F2100" t="s">
        <v>1797</v>
      </c>
      <c r="G2100" t="str">
        <f>YEAR(tblSiparisler[[#This Row],[SiparisTarihi]])&amp;"-"&amp;TEXT(MONTH(tblSiparisler[[#This Row],[SiparisTarihi]]),"00")</f>
        <v>2025-11</v>
      </c>
      <c r="H2100">
        <f>YEAR(tblSiparisler[[#This Row],[SiparisTarihi]])</f>
        <v>2025</v>
      </c>
      <c r="I2100">
        <f>MONTH(tblSiparisler[[#This Row],[SiparisTarihi]])</f>
        <v>11</v>
      </c>
      <c r="J2100" s="18" t="str">
        <f>CHOOSE(tblSiparisler[[#This Row],[AyNo]],"Ocak","Şubat","Mart","Nisan","Mayıs","Haziran","Temmuz","Ağustos","Eylül","Ekim","Kasım","Aralık")</f>
        <v>Kasım</v>
      </c>
    </row>
    <row r="2101" spans="1:10">
      <c r="A2101">
        <v>2100</v>
      </c>
      <c r="B2101">
        <v>28</v>
      </c>
      <c r="C2101" s="4">
        <v>45712</v>
      </c>
      <c r="D2101" t="s">
        <v>1792</v>
      </c>
      <c r="E2101" t="s">
        <v>1802</v>
      </c>
      <c r="F2101" t="s">
        <v>1797</v>
      </c>
      <c r="G2101" t="str">
        <f>YEAR(tblSiparisler[[#This Row],[SiparisTarihi]])&amp;"-"&amp;TEXT(MONTH(tblSiparisler[[#This Row],[SiparisTarihi]]),"00")</f>
        <v>2025-02</v>
      </c>
      <c r="H2101">
        <f>YEAR(tblSiparisler[[#This Row],[SiparisTarihi]])</f>
        <v>2025</v>
      </c>
      <c r="I2101">
        <f>MONTH(tblSiparisler[[#This Row],[SiparisTarihi]])</f>
        <v>2</v>
      </c>
      <c r="J2101" s="18" t="str">
        <f>CHOOSE(tblSiparisler[[#This Row],[AyNo]],"Ocak","Şubat","Mart","Nisan","Mayıs","Haziran","Temmuz","Ağustos","Eylül","Ekim","Kasım","Aralık")</f>
        <v>Şubat</v>
      </c>
    </row>
    <row r="2102" spans="1:10">
      <c r="A2102">
        <v>2101</v>
      </c>
      <c r="B2102">
        <v>192</v>
      </c>
      <c r="C2102" s="4">
        <v>45376</v>
      </c>
      <c r="D2102" t="s">
        <v>1795</v>
      </c>
      <c r="E2102" t="s">
        <v>1793</v>
      </c>
      <c r="F2102" t="s">
        <v>1799</v>
      </c>
      <c r="G2102" t="str">
        <f>YEAR(tblSiparisler[[#This Row],[SiparisTarihi]])&amp;"-"&amp;TEXT(MONTH(tblSiparisler[[#This Row],[SiparisTarihi]]),"00")</f>
        <v>2024-03</v>
      </c>
      <c r="H2102">
        <f>YEAR(tblSiparisler[[#This Row],[SiparisTarihi]])</f>
        <v>2024</v>
      </c>
      <c r="I2102">
        <f>MONTH(tblSiparisler[[#This Row],[SiparisTarihi]])</f>
        <v>3</v>
      </c>
      <c r="J2102" s="18" t="str">
        <f>CHOOSE(tblSiparisler[[#This Row],[AyNo]],"Ocak","Şubat","Mart","Nisan","Mayıs","Haziran","Temmuz","Ağustos","Eylül","Ekim","Kasım","Aralık")</f>
        <v>Mart</v>
      </c>
    </row>
    <row r="2103" spans="1:10">
      <c r="A2103">
        <v>2102</v>
      </c>
      <c r="B2103">
        <v>78</v>
      </c>
      <c r="C2103" s="4">
        <v>45521</v>
      </c>
      <c r="D2103" t="s">
        <v>1792</v>
      </c>
      <c r="E2103" t="s">
        <v>1800</v>
      </c>
      <c r="F2103" t="s">
        <v>1797</v>
      </c>
      <c r="G2103" t="str">
        <f>YEAR(tblSiparisler[[#This Row],[SiparisTarihi]])&amp;"-"&amp;TEXT(MONTH(tblSiparisler[[#This Row],[SiparisTarihi]]),"00")</f>
        <v>2024-08</v>
      </c>
      <c r="H2103">
        <f>YEAR(tblSiparisler[[#This Row],[SiparisTarihi]])</f>
        <v>2024</v>
      </c>
      <c r="I2103">
        <f>MONTH(tblSiparisler[[#This Row],[SiparisTarihi]])</f>
        <v>8</v>
      </c>
      <c r="J2103" s="18" t="str">
        <f>CHOOSE(tblSiparisler[[#This Row],[AyNo]],"Ocak","Şubat","Mart","Nisan","Mayıs","Haziran","Temmuz","Ağustos","Eylül","Ekim","Kasım","Aralık")</f>
        <v>Ağustos</v>
      </c>
    </row>
    <row r="2104" spans="1:10">
      <c r="A2104">
        <v>2103</v>
      </c>
      <c r="B2104">
        <v>714</v>
      </c>
      <c r="C2104" s="4">
        <v>45712</v>
      </c>
      <c r="D2104" t="s">
        <v>1795</v>
      </c>
      <c r="E2104" t="s">
        <v>1793</v>
      </c>
      <c r="F2104" t="s">
        <v>1799</v>
      </c>
      <c r="G2104" t="str">
        <f>YEAR(tblSiparisler[[#This Row],[SiparisTarihi]])&amp;"-"&amp;TEXT(MONTH(tblSiparisler[[#This Row],[SiparisTarihi]]),"00")</f>
        <v>2025-02</v>
      </c>
      <c r="H2104">
        <f>YEAR(tblSiparisler[[#This Row],[SiparisTarihi]])</f>
        <v>2025</v>
      </c>
      <c r="I2104">
        <f>MONTH(tblSiparisler[[#This Row],[SiparisTarihi]])</f>
        <v>2</v>
      </c>
      <c r="J2104" s="18" t="str">
        <f>CHOOSE(tblSiparisler[[#This Row],[AyNo]],"Ocak","Şubat","Mart","Nisan","Mayıs","Haziran","Temmuz","Ağustos","Eylül","Ekim","Kasım","Aralık")</f>
        <v>Şubat</v>
      </c>
    </row>
    <row r="2105" spans="1:10">
      <c r="A2105">
        <v>2104</v>
      </c>
      <c r="B2105">
        <v>784</v>
      </c>
      <c r="C2105" s="4">
        <v>45809</v>
      </c>
      <c r="D2105" t="s">
        <v>1795</v>
      </c>
      <c r="E2105" t="s">
        <v>1793</v>
      </c>
      <c r="F2105" t="s">
        <v>1794</v>
      </c>
      <c r="G2105" t="str">
        <f>YEAR(tblSiparisler[[#This Row],[SiparisTarihi]])&amp;"-"&amp;TEXT(MONTH(tblSiparisler[[#This Row],[SiparisTarihi]]),"00")</f>
        <v>2025-06</v>
      </c>
      <c r="H2105">
        <f>YEAR(tblSiparisler[[#This Row],[SiparisTarihi]])</f>
        <v>2025</v>
      </c>
      <c r="I2105">
        <f>MONTH(tblSiparisler[[#This Row],[SiparisTarihi]])</f>
        <v>6</v>
      </c>
      <c r="J2105" s="18" t="str">
        <f>CHOOSE(tblSiparisler[[#This Row],[AyNo]],"Ocak","Şubat","Mart","Nisan","Mayıs","Haziran","Temmuz","Ağustos","Eylül","Ekim","Kasım","Aralık")</f>
        <v>Haziran</v>
      </c>
    </row>
    <row r="2106" spans="1:10">
      <c r="A2106">
        <v>2105</v>
      </c>
      <c r="B2106">
        <v>272</v>
      </c>
      <c r="C2106" s="4">
        <v>45962</v>
      </c>
      <c r="D2106" t="s">
        <v>1795</v>
      </c>
      <c r="E2106" t="s">
        <v>1798</v>
      </c>
      <c r="F2106" t="s">
        <v>1794</v>
      </c>
      <c r="G2106" t="str">
        <f>YEAR(tblSiparisler[[#This Row],[SiparisTarihi]])&amp;"-"&amp;TEXT(MONTH(tblSiparisler[[#This Row],[SiparisTarihi]]),"00")</f>
        <v>2025-11</v>
      </c>
      <c r="H2106">
        <f>YEAR(tblSiparisler[[#This Row],[SiparisTarihi]])</f>
        <v>2025</v>
      </c>
      <c r="I2106">
        <f>MONTH(tblSiparisler[[#This Row],[SiparisTarihi]])</f>
        <v>11</v>
      </c>
      <c r="J2106" s="18" t="str">
        <f>CHOOSE(tblSiparisler[[#This Row],[AyNo]],"Ocak","Şubat","Mart","Nisan","Mayıs","Haziran","Temmuz","Ağustos","Eylül","Ekim","Kasım","Aralık")</f>
        <v>Kasım</v>
      </c>
    </row>
    <row r="2107" spans="1:10">
      <c r="A2107">
        <v>2106</v>
      </c>
      <c r="B2107">
        <v>246</v>
      </c>
      <c r="C2107" s="4">
        <v>45807</v>
      </c>
      <c r="D2107" t="s">
        <v>1801</v>
      </c>
      <c r="E2107" t="s">
        <v>1793</v>
      </c>
      <c r="F2107" t="s">
        <v>1799</v>
      </c>
      <c r="G2107" t="str">
        <f>YEAR(tblSiparisler[[#This Row],[SiparisTarihi]])&amp;"-"&amp;TEXT(MONTH(tblSiparisler[[#This Row],[SiparisTarihi]]),"00")</f>
        <v>2025-05</v>
      </c>
      <c r="H2107">
        <f>YEAR(tblSiparisler[[#This Row],[SiparisTarihi]])</f>
        <v>2025</v>
      </c>
      <c r="I2107">
        <f>MONTH(tblSiparisler[[#This Row],[SiparisTarihi]])</f>
        <v>5</v>
      </c>
      <c r="J2107" s="18" t="str">
        <f>CHOOSE(tblSiparisler[[#This Row],[AyNo]],"Ocak","Şubat","Mart","Nisan","Mayıs","Haziran","Temmuz","Ağustos","Eylül","Ekim","Kasım","Aralık")</f>
        <v>Mayıs</v>
      </c>
    </row>
    <row r="2108" spans="1:10">
      <c r="A2108">
        <v>2107</v>
      </c>
      <c r="B2108">
        <v>96</v>
      </c>
      <c r="C2108" s="4">
        <v>45333</v>
      </c>
      <c r="D2108" t="s">
        <v>1792</v>
      </c>
      <c r="E2108" t="s">
        <v>1793</v>
      </c>
      <c r="F2108" t="s">
        <v>1794</v>
      </c>
      <c r="G2108" t="str">
        <f>YEAR(tblSiparisler[[#This Row],[SiparisTarihi]])&amp;"-"&amp;TEXT(MONTH(tblSiparisler[[#This Row],[SiparisTarihi]]),"00")</f>
        <v>2024-02</v>
      </c>
      <c r="H2108">
        <f>YEAR(tblSiparisler[[#This Row],[SiparisTarihi]])</f>
        <v>2024</v>
      </c>
      <c r="I2108">
        <f>MONTH(tblSiparisler[[#This Row],[SiparisTarihi]])</f>
        <v>2</v>
      </c>
      <c r="J2108" s="18" t="str">
        <f>CHOOSE(tblSiparisler[[#This Row],[AyNo]],"Ocak","Şubat","Mart","Nisan","Mayıs","Haziran","Temmuz","Ağustos","Eylül","Ekim","Kasım","Aralık")</f>
        <v>Şubat</v>
      </c>
    </row>
    <row r="2109" spans="1:10">
      <c r="A2109">
        <v>2108</v>
      </c>
      <c r="B2109">
        <v>33</v>
      </c>
      <c r="C2109" s="4">
        <v>45543</v>
      </c>
      <c r="D2109" t="s">
        <v>1792</v>
      </c>
      <c r="E2109" t="s">
        <v>1793</v>
      </c>
      <c r="F2109" t="s">
        <v>1797</v>
      </c>
      <c r="G2109" t="str">
        <f>YEAR(tblSiparisler[[#This Row],[SiparisTarihi]])&amp;"-"&amp;TEXT(MONTH(tblSiparisler[[#This Row],[SiparisTarihi]]),"00")</f>
        <v>2024-09</v>
      </c>
      <c r="H2109">
        <f>YEAR(tblSiparisler[[#This Row],[SiparisTarihi]])</f>
        <v>2024</v>
      </c>
      <c r="I2109">
        <f>MONTH(tblSiparisler[[#This Row],[SiparisTarihi]])</f>
        <v>9</v>
      </c>
      <c r="J2109" s="18" t="str">
        <f>CHOOSE(tblSiparisler[[#This Row],[AyNo]],"Ocak","Şubat","Mart","Nisan","Mayıs","Haziran","Temmuz","Ağustos","Eylül","Ekim","Kasım","Aralık")</f>
        <v>Eylül</v>
      </c>
    </row>
    <row r="2110" spans="1:10">
      <c r="A2110">
        <v>2109</v>
      </c>
      <c r="B2110">
        <v>607</v>
      </c>
      <c r="C2110" s="4">
        <v>45548</v>
      </c>
      <c r="D2110" t="s">
        <v>1792</v>
      </c>
      <c r="E2110" t="s">
        <v>1793</v>
      </c>
      <c r="F2110" t="s">
        <v>1797</v>
      </c>
      <c r="G2110" t="str">
        <f>YEAR(tblSiparisler[[#This Row],[SiparisTarihi]])&amp;"-"&amp;TEXT(MONTH(tblSiparisler[[#This Row],[SiparisTarihi]]),"00")</f>
        <v>2024-09</v>
      </c>
      <c r="H2110">
        <f>YEAR(tblSiparisler[[#This Row],[SiparisTarihi]])</f>
        <v>2024</v>
      </c>
      <c r="I2110">
        <f>MONTH(tblSiparisler[[#This Row],[SiparisTarihi]])</f>
        <v>9</v>
      </c>
      <c r="J2110" s="18" t="str">
        <f>CHOOSE(tblSiparisler[[#This Row],[AyNo]],"Ocak","Şubat","Mart","Nisan","Mayıs","Haziran","Temmuz","Ağustos","Eylül","Ekim","Kasım","Aralık")</f>
        <v>Eylül</v>
      </c>
    </row>
    <row r="2111" spans="1:10">
      <c r="A2111">
        <v>2110</v>
      </c>
      <c r="B2111">
        <v>243</v>
      </c>
      <c r="C2111" s="4">
        <v>45299</v>
      </c>
      <c r="D2111" t="s">
        <v>1792</v>
      </c>
      <c r="E2111" t="s">
        <v>1802</v>
      </c>
      <c r="F2111" t="s">
        <v>1799</v>
      </c>
      <c r="G2111" t="str">
        <f>YEAR(tblSiparisler[[#This Row],[SiparisTarihi]])&amp;"-"&amp;TEXT(MONTH(tblSiparisler[[#This Row],[SiparisTarihi]]),"00")</f>
        <v>2024-01</v>
      </c>
      <c r="H2111">
        <f>YEAR(tblSiparisler[[#This Row],[SiparisTarihi]])</f>
        <v>2024</v>
      </c>
      <c r="I2111">
        <f>MONTH(tblSiparisler[[#This Row],[SiparisTarihi]])</f>
        <v>1</v>
      </c>
      <c r="J2111" s="18" t="str">
        <f>CHOOSE(tblSiparisler[[#This Row],[AyNo]],"Ocak","Şubat","Mart","Nisan","Mayıs","Haziran","Temmuz","Ağustos","Eylül","Ekim","Kasım","Aralık")</f>
        <v>Ocak</v>
      </c>
    </row>
    <row r="2112" spans="1:10">
      <c r="A2112">
        <v>2111</v>
      </c>
      <c r="B2112">
        <v>69</v>
      </c>
      <c r="C2112" s="4">
        <v>45684</v>
      </c>
      <c r="D2112" t="s">
        <v>1792</v>
      </c>
      <c r="E2112" t="s">
        <v>1793</v>
      </c>
      <c r="F2112" t="s">
        <v>1797</v>
      </c>
      <c r="G2112" t="str">
        <f>YEAR(tblSiparisler[[#This Row],[SiparisTarihi]])&amp;"-"&amp;TEXT(MONTH(tblSiparisler[[#This Row],[SiparisTarihi]]),"00")</f>
        <v>2025-01</v>
      </c>
      <c r="H2112">
        <f>YEAR(tblSiparisler[[#This Row],[SiparisTarihi]])</f>
        <v>2025</v>
      </c>
      <c r="I2112">
        <f>MONTH(tblSiparisler[[#This Row],[SiparisTarihi]])</f>
        <v>1</v>
      </c>
      <c r="J2112" s="18" t="str">
        <f>CHOOSE(tblSiparisler[[#This Row],[AyNo]],"Ocak","Şubat","Mart","Nisan","Mayıs","Haziran","Temmuz","Ağustos","Eylül","Ekim","Kasım","Aralık")</f>
        <v>Ocak</v>
      </c>
    </row>
    <row r="2113" spans="1:10">
      <c r="A2113">
        <v>2112</v>
      </c>
      <c r="B2113">
        <v>177</v>
      </c>
      <c r="C2113" s="4">
        <v>46004</v>
      </c>
      <c r="D2113" t="s">
        <v>1796</v>
      </c>
      <c r="E2113" t="s">
        <v>1793</v>
      </c>
      <c r="F2113" t="s">
        <v>1799</v>
      </c>
      <c r="G2113" t="str">
        <f>YEAR(tblSiparisler[[#This Row],[SiparisTarihi]])&amp;"-"&amp;TEXT(MONTH(tblSiparisler[[#This Row],[SiparisTarihi]]),"00")</f>
        <v>2025-12</v>
      </c>
      <c r="H2113">
        <f>YEAR(tblSiparisler[[#This Row],[SiparisTarihi]])</f>
        <v>2025</v>
      </c>
      <c r="I2113">
        <f>MONTH(tblSiparisler[[#This Row],[SiparisTarihi]])</f>
        <v>12</v>
      </c>
      <c r="J2113" s="18" t="str">
        <f>CHOOSE(tblSiparisler[[#This Row],[AyNo]],"Ocak","Şubat","Mart","Nisan","Mayıs","Haziran","Temmuz","Ağustos","Eylül","Ekim","Kasım","Aralık")</f>
        <v>Aralık</v>
      </c>
    </row>
    <row r="2114" spans="1:10">
      <c r="A2114">
        <v>2113</v>
      </c>
      <c r="B2114">
        <v>691</v>
      </c>
      <c r="C2114" s="4">
        <v>45720</v>
      </c>
      <c r="D2114" t="s">
        <v>1792</v>
      </c>
      <c r="E2114" t="s">
        <v>1793</v>
      </c>
      <c r="F2114" t="s">
        <v>1799</v>
      </c>
      <c r="G2114" t="str">
        <f>YEAR(tblSiparisler[[#This Row],[SiparisTarihi]])&amp;"-"&amp;TEXT(MONTH(tblSiparisler[[#This Row],[SiparisTarihi]]),"00")</f>
        <v>2025-03</v>
      </c>
      <c r="H2114">
        <f>YEAR(tblSiparisler[[#This Row],[SiparisTarihi]])</f>
        <v>2025</v>
      </c>
      <c r="I2114">
        <f>MONTH(tblSiparisler[[#This Row],[SiparisTarihi]])</f>
        <v>3</v>
      </c>
      <c r="J2114" s="18" t="str">
        <f>CHOOSE(tblSiparisler[[#This Row],[AyNo]],"Ocak","Şubat","Mart","Nisan","Mayıs","Haziran","Temmuz","Ağustos","Eylül","Ekim","Kasım","Aralık")</f>
        <v>Mart</v>
      </c>
    </row>
    <row r="2115" spans="1:10">
      <c r="A2115">
        <v>2114</v>
      </c>
      <c r="B2115">
        <v>322</v>
      </c>
      <c r="C2115" s="4">
        <v>45833</v>
      </c>
      <c r="D2115" t="s">
        <v>1795</v>
      </c>
      <c r="E2115" t="s">
        <v>1793</v>
      </c>
      <c r="F2115" t="s">
        <v>1794</v>
      </c>
      <c r="G2115" t="str">
        <f>YEAR(tblSiparisler[[#This Row],[SiparisTarihi]])&amp;"-"&amp;TEXT(MONTH(tblSiparisler[[#This Row],[SiparisTarihi]]),"00")</f>
        <v>2025-06</v>
      </c>
      <c r="H2115">
        <f>YEAR(tblSiparisler[[#This Row],[SiparisTarihi]])</f>
        <v>2025</v>
      </c>
      <c r="I2115">
        <f>MONTH(tblSiparisler[[#This Row],[SiparisTarihi]])</f>
        <v>6</v>
      </c>
      <c r="J2115" s="18" t="str">
        <f>CHOOSE(tblSiparisler[[#This Row],[AyNo]],"Ocak","Şubat","Mart","Nisan","Mayıs","Haziran","Temmuz","Ağustos","Eylül","Ekim","Kasım","Aralık")</f>
        <v>Haziran</v>
      </c>
    </row>
    <row r="2116" spans="1:10">
      <c r="A2116">
        <v>2115</v>
      </c>
      <c r="B2116">
        <v>235</v>
      </c>
      <c r="C2116" s="4">
        <v>45808</v>
      </c>
      <c r="D2116" t="s">
        <v>1792</v>
      </c>
      <c r="E2116" t="s">
        <v>1793</v>
      </c>
      <c r="F2116" t="s">
        <v>1797</v>
      </c>
      <c r="G2116" t="str">
        <f>YEAR(tblSiparisler[[#This Row],[SiparisTarihi]])&amp;"-"&amp;TEXT(MONTH(tblSiparisler[[#This Row],[SiparisTarihi]]),"00")</f>
        <v>2025-05</v>
      </c>
      <c r="H2116">
        <f>YEAR(tblSiparisler[[#This Row],[SiparisTarihi]])</f>
        <v>2025</v>
      </c>
      <c r="I2116">
        <f>MONTH(tblSiparisler[[#This Row],[SiparisTarihi]])</f>
        <v>5</v>
      </c>
      <c r="J2116" s="18" t="str">
        <f>CHOOSE(tblSiparisler[[#This Row],[AyNo]],"Ocak","Şubat","Mart","Nisan","Mayıs","Haziran","Temmuz","Ağustos","Eylül","Ekim","Kasım","Aralık")</f>
        <v>Mayıs</v>
      </c>
    </row>
    <row r="2117" spans="1:10">
      <c r="A2117">
        <v>2116</v>
      </c>
      <c r="B2117">
        <v>783</v>
      </c>
      <c r="C2117" s="4">
        <v>45499</v>
      </c>
      <c r="D2117" t="s">
        <v>1795</v>
      </c>
      <c r="E2117" t="s">
        <v>1793</v>
      </c>
      <c r="F2117" t="s">
        <v>1794</v>
      </c>
      <c r="G2117" t="str">
        <f>YEAR(tblSiparisler[[#This Row],[SiparisTarihi]])&amp;"-"&amp;TEXT(MONTH(tblSiparisler[[#This Row],[SiparisTarihi]]),"00")</f>
        <v>2024-07</v>
      </c>
      <c r="H2117">
        <f>YEAR(tblSiparisler[[#This Row],[SiparisTarihi]])</f>
        <v>2024</v>
      </c>
      <c r="I2117">
        <f>MONTH(tblSiparisler[[#This Row],[SiparisTarihi]])</f>
        <v>7</v>
      </c>
      <c r="J2117" s="18" t="str">
        <f>CHOOSE(tblSiparisler[[#This Row],[AyNo]],"Ocak","Şubat","Mart","Nisan","Mayıs","Haziran","Temmuz","Ağustos","Eylül","Ekim","Kasım","Aralık")</f>
        <v>Temmuz</v>
      </c>
    </row>
    <row r="2118" spans="1:10">
      <c r="A2118">
        <v>2117</v>
      </c>
      <c r="B2118">
        <v>355</v>
      </c>
      <c r="C2118" s="4">
        <v>45947</v>
      </c>
      <c r="D2118" t="s">
        <v>1795</v>
      </c>
      <c r="E2118" t="s">
        <v>1793</v>
      </c>
      <c r="F2118" t="s">
        <v>1794</v>
      </c>
      <c r="G2118" t="str">
        <f>YEAR(tblSiparisler[[#This Row],[SiparisTarihi]])&amp;"-"&amp;TEXT(MONTH(tblSiparisler[[#This Row],[SiparisTarihi]]),"00")</f>
        <v>2025-10</v>
      </c>
      <c r="H2118">
        <f>YEAR(tblSiparisler[[#This Row],[SiparisTarihi]])</f>
        <v>2025</v>
      </c>
      <c r="I2118">
        <f>MONTH(tblSiparisler[[#This Row],[SiparisTarihi]])</f>
        <v>10</v>
      </c>
      <c r="J2118" s="18" t="str">
        <f>CHOOSE(tblSiparisler[[#This Row],[AyNo]],"Ocak","Şubat","Mart","Nisan","Mayıs","Haziran","Temmuz","Ağustos","Eylül","Ekim","Kasım","Aralık")</f>
        <v>Ekim</v>
      </c>
    </row>
    <row r="2119" spans="1:10">
      <c r="A2119">
        <v>2118</v>
      </c>
      <c r="B2119">
        <v>734</v>
      </c>
      <c r="C2119" s="4">
        <v>45934</v>
      </c>
      <c r="D2119" t="s">
        <v>1801</v>
      </c>
      <c r="E2119" t="s">
        <v>1793</v>
      </c>
      <c r="F2119" t="s">
        <v>1797</v>
      </c>
      <c r="G2119" t="str">
        <f>YEAR(tblSiparisler[[#This Row],[SiparisTarihi]])&amp;"-"&amp;TEXT(MONTH(tblSiparisler[[#This Row],[SiparisTarihi]]),"00")</f>
        <v>2025-10</v>
      </c>
      <c r="H2119">
        <f>YEAR(tblSiparisler[[#This Row],[SiparisTarihi]])</f>
        <v>2025</v>
      </c>
      <c r="I2119">
        <f>MONTH(tblSiparisler[[#This Row],[SiparisTarihi]])</f>
        <v>10</v>
      </c>
      <c r="J2119" s="18" t="str">
        <f>CHOOSE(tblSiparisler[[#This Row],[AyNo]],"Ocak","Şubat","Mart","Nisan","Mayıs","Haziran","Temmuz","Ağustos","Eylül","Ekim","Kasım","Aralık")</f>
        <v>Ekim</v>
      </c>
    </row>
    <row r="2120" spans="1:10">
      <c r="A2120">
        <v>2119</v>
      </c>
      <c r="B2120">
        <v>70</v>
      </c>
      <c r="C2120" s="4">
        <v>45534</v>
      </c>
      <c r="D2120" t="s">
        <v>1796</v>
      </c>
      <c r="E2120" t="s">
        <v>1793</v>
      </c>
      <c r="F2120" t="s">
        <v>1797</v>
      </c>
      <c r="G2120" t="str">
        <f>YEAR(tblSiparisler[[#This Row],[SiparisTarihi]])&amp;"-"&amp;TEXT(MONTH(tblSiparisler[[#This Row],[SiparisTarihi]]),"00")</f>
        <v>2024-08</v>
      </c>
      <c r="H2120">
        <f>YEAR(tblSiparisler[[#This Row],[SiparisTarihi]])</f>
        <v>2024</v>
      </c>
      <c r="I2120">
        <f>MONTH(tblSiparisler[[#This Row],[SiparisTarihi]])</f>
        <v>8</v>
      </c>
      <c r="J2120" s="18" t="str">
        <f>CHOOSE(tblSiparisler[[#This Row],[AyNo]],"Ocak","Şubat","Mart","Nisan","Mayıs","Haziran","Temmuz","Ağustos","Eylül","Ekim","Kasım","Aralık")</f>
        <v>Ağustos</v>
      </c>
    </row>
    <row r="2121" spans="1:10">
      <c r="A2121">
        <v>2120</v>
      </c>
      <c r="B2121">
        <v>470</v>
      </c>
      <c r="C2121" s="4">
        <v>45676</v>
      </c>
      <c r="D2121" t="s">
        <v>1792</v>
      </c>
      <c r="E2121" t="s">
        <v>1793</v>
      </c>
      <c r="F2121" t="s">
        <v>1794</v>
      </c>
      <c r="G2121" t="str">
        <f>YEAR(tblSiparisler[[#This Row],[SiparisTarihi]])&amp;"-"&amp;TEXT(MONTH(tblSiparisler[[#This Row],[SiparisTarihi]]),"00")</f>
        <v>2025-01</v>
      </c>
      <c r="H2121">
        <f>YEAR(tblSiparisler[[#This Row],[SiparisTarihi]])</f>
        <v>2025</v>
      </c>
      <c r="I2121">
        <f>MONTH(tblSiparisler[[#This Row],[SiparisTarihi]])</f>
        <v>1</v>
      </c>
      <c r="J2121" s="18" t="str">
        <f>CHOOSE(tblSiparisler[[#This Row],[AyNo]],"Ocak","Şubat","Mart","Nisan","Mayıs","Haziran","Temmuz","Ağustos","Eylül","Ekim","Kasım","Aralık")</f>
        <v>Ocak</v>
      </c>
    </row>
    <row r="2122" spans="1:10">
      <c r="A2122">
        <v>2121</v>
      </c>
      <c r="B2122">
        <v>274</v>
      </c>
      <c r="C2122" s="4">
        <v>45444</v>
      </c>
      <c r="D2122" t="s">
        <v>1796</v>
      </c>
      <c r="E2122" t="s">
        <v>1793</v>
      </c>
      <c r="F2122" t="s">
        <v>1797</v>
      </c>
      <c r="G2122" t="str">
        <f>YEAR(tblSiparisler[[#This Row],[SiparisTarihi]])&amp;"-"&amp;TEXT(MONTH(tblSiparisler[[#This Row],[SiparisTarihi]]),"00")</f>
        <v>2024-06</v>
      </c>
      <c r="H2122">
        <f>YEAR(tblSiparisler[[#This Row],[SiparisTarihi]])</f>
        <v>2024</v>
      </c>
      <c r="I2122">
        <f>MONTH(tblSiparisler[[#This Row],[SiparisTarihi]])</f>
        <v>6</v>
      </c>
      <c r="J2122" s="18" t="str">
        <f>CHOOSE(tblSiparisler[[#This Row],[AyNo]],"Ocak","Şubat","Mart","Nisan","Mayıs","Haziran","Temmuz","Ağustos","Eylül","Ekim","Kasım","Aralık")</f>
        <v>Haziran</v>
      </c>
    </row>
    <row r="2123" spans="1:10">
      <c r="A2123">
        <v>2122</v>
      </c>
      <c r="B2123">
        <v>249</v>
      </c>
      <c r="C2123" s="4">
        <v>45442</v>
      </c>
      <c r="D2123" t="s">
        <v>1795</v>
      </c>
      <c r="E2123" t="s">
        <v>1793</v>
      </c>
      <c r="F2123" t="s">
        <v>1794</v>
      </c>
      <c r="G2123" t="str">
        <f>YEAR(tblSiparisler[[#This Row],[SiparisTarihi]])&amp;"-"&amp;TEXT(MONTH(tblSiparisler[[#This Row],[SiparisTarihi]]),"00")</f>
        <v>2024-05</v>
      </c>
      <c r="H2123">
        <f>YEAR(tblSiparisler[[#This Row],[SiparisTarihi]])</f>
        <v>2024</v>
      </c>
      <c r="I2123">
        <f>MONTH(tblSiparisler[[#This Row],[SiparisTarihi]])</f>
        <v>5</v>
      </c>
      <c r="J2123" s="18" t="str">
        <f>CHOOSE(tblSiparisler[[#This Row],[AyNo]],"Ocak","Şubat","Mart","Nisan","Mayıs","Haziran","Temmuz","Ağustos","Eylül","Ekim","Kasım","Aralık")</f>
        <v>Mayıs</v>
      </c>
    </row>
    <row r="2124" spans="1:10">
      <c r="A2124">
        <v>2123</v>
      </c>
      <c r="B2124">
        <v>651</v>
      </c>
      <c r="C2124" s="4">
        <v>45358</v>
      </c>
      <c r="D2124" t="s">
        <v>1792</v>
      </c>
      <c r="E2124" t="s">
        <v>1793</v>
      </c>
      <c r="F2124" t="s">
        <v>1799</v>
      </c>
      <c r="G2124" t="str">
        <f>YEAR(tblSiparisler[[#This Row],[SiparisTarihi]])&amp;"-"&amp;TEXT(MONTH(tblSiparisler[[#This Row],[SiparisTarihi]]),"00")</f>
        <v>2024-03</v>
      </c>
      <c r="H2124">
        <f>YEAR(tblSiparisler[[#This Row],[SiparisTarihi]])</f>
        <v>2024</v>
      </c>
      <c r="I2124">
        <f>MONTH(tblSiparisler[[#This Row],[SiparisTarihi]])</f>
        <v>3</v>
      </c>
      <c r="J2124" s="18" t="str">
        <f>CHOOSE(tblSiparisler[[#This Row],[AyNo]],"Ocak","Şubat","Mart","Nisan","Mayıs","Haziran","Temmuz","Ağustos","Eylül","Ekim","Kasım","Aralık")</f>
        <v>Mart</v>
      </c>
    </row>
    <row r="2125" spans="1:10">
      <c r="A2125">
        <v>2124</v>
      </c>
      <c r="B2125">
        <v>170</v>
      </c>
      <c r="C2125" s="4">
        <v>45295</v>
      </c>
      <c r="D2125" t="s">
        <v>1795</v>
      </c>
      <c r="E2125" t="s">
        <v>1793</v>
      </c>
      <c r="F2125" t="s">
        <v>1797</v>
      </c>
      <c r="G2125" t="str">
        <f>YEAR(tblSiparisler[[#This Row],[SiparisTarihi]])&amp;"-"&amp;TEXT(MONTH(tblSiparisler[[#This Row],[SiparisTarihi]]),"00")</f>
        <v>2024-01</v>
      </c>
      <c r="H2125">
        <f>YEAR(tblSiparisler[[#This Row],[SiparisTarihi]])</f>
        <v>2024</v>
      </c>
      <c r="I2125">
        <f>MONTH(tblSiparisler[[#This Row],[SiparisTarihi]])</f>
        <v>1</v>
      </c>
      <c r="J2125" s="18" t="str">
        <f>CHOOSE(tblSiparisler[[#This Row],[AyNo]],"Ocak","Şubat","Mart","Nisan","Mayıs","Haziran","Temmuz","Ağustos","Eylül","Ekim","Kasım","Aralık")</f>
        <v>Ocak</v>
      </c>
    </row>
    <row r="2126" spans="1:10">
      <c r="A2126">
        <v>2125</v>
      </c>
      <c r="B2126">
        <v>531</v>
      </c>
      <c r="C2126" s="4">
        <v>45832</v>
      </c>
      <c r="D2126" t="s">
        <v>1792</v>
      </c>
      <c r="E2126" t="s">
        <v>1798</v>
      </c>
      <c r="F2126" t="s">
        <v>1794</v>
      </c>
      <c r="G2126" t="str">
        <f>YEAR(tblSiparisler[[#This Row],[SiparisTarihi]])&amp;"-"&amp;TEXT(MONTH(tblSiparisler[[#This Row],[SiparisTarihi]]),"00")</f>
        <v>2025-06</v>
      </c>
      <c r="H2126">
        <f>YEAR(tblSiparisler[[#This Row],[SiparisTarihi]])</f>
        <v>2025</v>
      </c>
      <c r="I2126">
        <f>MONTH(tblSiparisler[[#This Row],[SiparisTarihi]])</f>
        <v>6</v>
      </c>
      <c r="J2126" s="18" t="str">
        <f>CHOOSE(tblSiparisler[[#This Row],[AyNo]],"Ocak","Şubat","Mart","Nisan","Mayıs","Haziran","Temmuz","Ağustos","Eylül","Ekim","Kasım","Aralık")</f>
        <v>Haziran</v>
      </c>
    </row>
    <row r="2127" spans="1:10">
      <c r="A2127">
        <v>2126</v>
      </c>
      <c r="B2127">
        <v>102</v>
      </c>
      <c r="C2127" s="4">
        <v>45686</v>
      </c>
      <c r="D2127" t="s">
        <v>1792</v>
      </c>
      <c r="E2127" t="s">
        <v>1798</v>
      </c>
      <c r="F2127" t="s">
        <v>1797</v>
      </c>
      <c r="G2127" t="str">
        <f>YEAR(tblSiparisler[[#This Row],[SiparisTarihi]])&amp;"-"&amp;TEXT(MONTH(tblSiparisler[[#This Row],[SiparisTarihi]]),"00")</f>
        <v>2025-01</v>
      </c>
      <c r="H2127">
        <f>YEAR(tblSiparisler[[#This Row],[SiparisTarihi]])</f>
        <v>2025</v>
      </c>
      <c r="I2127">
        <f>MONTH(tblSiparisler[[#This Row],[SiparisTarihi]])</f>
        <v>1</v>
      </c>
      <c r="J2127" s="18" t="str">
        <f>CHOOSE(tblSiparisler[[#This Row],[AyNo]],"Ocak","Şubat","Mart","Nisan","Mayıs","Haziran","Temmuz","Ağustos","Eylül","Ekim","Kasım","Aralık")</f>
        <v>Ocak</v>
      </c>
    </row>
    <row r="2128" spans="1:10">
      <c r="A2128">
        <v>2127</v>
      </c>
      <c r="B2128">
        <v>156</v>
      </c>
      <c r="C2128" s="4">
        <v>45617</v>
      </c>
      <c r="D2128" t="s">
        <v>1796</v>
      </c>
      <c r="E2128" t="s">
        <v>1793</v>
      </c>
      <c r="F2128" t="s">
        <v>1794</v>
      </c>
      <c r="G2128" t="str">
        <f>YEAR(tblSiparisler[[#This Row],[SiparisTarihi]])&amp;"-"&amp;TEXT(MONTH(tblSiparisler[[#This Row],[SiparisTarihi]]),"00")</f>
        <v>2024-11</v>
      </c>
      <c r="H2128">
        <f>YEAR(tblSiparisler[[#This Row],[SiparisTarihi]])</f>
        <v>2024</v>
      </c>
      <c r="I2128">
        <f>MONTH(tblSiparisler[[#This Row],[SiparisTarihi]])</f>
        <v>11</v>
      </c>
      <c r="J2128" s="18" t="str">
        <f>CHOOSE(tblSiparisler[[#This Row],[AyNo]],"Ocak","Şubat","Mart","Nisan","Mayıs","Haziran","Temmuz","Ağustos","Eylül","Ekim","Kasım","Aralık")</f>
        <v>Kasım</v>
      </c>
    </row>
    <row r="2129" spans="1:10">
      <c r="A2129">
        <v>2128</v>
      </c>
      <c r="B2129">
        <v>287</v>
      </c>
      <c r="C2129" s="4">
        <v>45537</v>
      </c>
      <c r="D2129" t="s">
        <v>1801</v>
      </c>
      <c r="E2129" t="s">
        <v>1793</v>
      </c>
      <c r="F2129" t="s">
        <v>1794</v>
      </c>
      <c r="G2129" t="str">
        <f>YEAR(tblSiparisler[[#This Row],[SiparisTarihi]])&amp;"-"&amp;TEXT(MONTH(tblSiparisler[[#This Row],[SiparisTarihi]]),"00")</f>
        <v>2024-09</v>
      </c>
      <c r="H2129">
        <f>YEAR(tblSiparisler[[#This Row],[SiparisTarihi]])</f>
        <v>2024</v>
      </c>
      <c r="I2129">
        <f>MONTH(tblSiparisler[[#This Row],[SiparisTarihi]])</f>
        <v>9</v>
      </c>
      <c r="J2129" s="18" t="str">
        <f>CHOOSE(tblSiparisler[[#This Row],[AyNo]],"Ocak","Şubat","Mart","Nisan","Mayıs","Haziran","Temmuz","Ağustos","Eylül","Ekim","Kasım","Aralık")</f>
        <v>Eylül</v>
      </c>
    </row>
    <row r="2130" spans="1:10">
      <c r="A2130">
        <v>2129</v>
      </c>
      <c r="B2130">
        <v>81</v>
      </c>
      <c r="C2130" s="4">
        <v>45770</v>
      </c>
      <c r="D2130" t="s">
        <v>1795</v>
      </c>
      <c r="E2130" t="s">
        <v>1798</v>
      </c>
      <c r="F2130" t="s">
        <v>1794</v>
      </c>
      <c r="G2130" t="str">
        <f>YEAR(tblSiparisler[[#This Row],[SiparisTarihi]])&amp;"-"&amp;TEXT(MONTH(tblSiparisler[[#This Row],[SiparisTarihi]]),"00")</f>
        <v>2025-04</v>
      </c>
      <c r="H2130">
        <f>YEAR(tblSiparisler[[#This Row],[SiparisTarihi]])</f>
        <v>2025</v>
      </c>
      <c r="I2130">
        <f>MONTH(tblSiparisler[[#This Row],[SiparisTarihi]])</f>
        <v>4</v>
      </c>
      <c r="J2130" s="18" t="str">
        <f>CHOOSE(tblSiparisler[[#This Row],[AyNo]],"Ocak","Şubat","Mart","Nisan","Mayıs","Haziran","Temmuz","Ağustos","Eylül","Ekim","Kasım","Aralık")</f>
        <v>Nisan</v>
      </c>
    </row>
    <row r="2131" spans="1:10">
      <c r="A2131">
        <v>2130</v>
      </c>
      <c r="B2131">
        <v>584</v>
      </c>
      <c r="C2131" s="4">
        <v>45793</v>
      </c>
      <c r="D2131" t="s">
        <v>1795</v>
      </c>
      <c r="E2131" t="s">
        <v>1793</v>
      </c>
      <c r="F2131" t="s">
        <v>1797</v>
      </c>
      <c r="G2131" t="str">
        <f>YEAR(tblSiparisler[[#This Row],[SiparisTarihi]])&amp;"-"&amp;TEXT(MONTH(tblSiparisler[[#This Row],[SiparisTarihi]]),"00")</f>
        <v>2025-05</v>
      </c>
      <c r="H2131">
        <f>YEAR(tblSiparisler[[#This Row],[SiparisTarihi]])</f>
        <v>2025</v>
      </c>
      <c r="I2131">
        <f>MONTH(tblSiparisler[[#This Row],[SiparisTarihi]])</f>
        <v>5</v>
      </c>
      <c r="J2131" s="18" t="str">
        <f>CHOOSE(tblSiparisler[[#This Row],[AyNo]],"Ocak","Şubat","Mart","Nisan","Mayıs","Haziran","Temmuz","Ağustos","Eylül","Ekim","Kasım","Aralık")</f>
        <v>Mayıs</v>
      </c>
    </row>
    <row r="2132" spans="1:10">
      <c r="A2132">
        <v>2131</v>
      </c>
      <c r="B2132">
        <v>489</v>
      </c>
      <c r="C2132" s="4">
        <v>45355</v>
      </c>
      <c r="D2132" t="s">
        <v>1795</v>
      </c>
      <c r="E2132" t="s">
        <v>1798</v>
      </c>
      <c r="F2132" t="s">
        <v>1797</v>
      </c>
      <c r="G2132" t="str">
        <f>YEAR(tblSiparisler[[#This Row],[SiparisTarihi]])&amp;"-"&amp;TEXT(MONTH(tblSiparisler[[#This Row],[SiparisTarihi]]),"00")</f>
        <v>2024-03</v>
      </c>
      <c r="H2132">
        <f>YEAR(tblSiparisler[[#This Row],[SiparisTarihi]])</f>
        <v>2024</v>
      </c>
      <c r="I2132">
        <f>MONTH(tblSiparisler[[#This Row],[SiparisTarihi]])</f>
        <v>3</v>
      </c>
      <c r="J2132" s="18" t="str">
        <f>CHOOSE(tblSiparisler[[#This Row],[AyNo]],"Ocak","Şubat","Mart","Nisan","Mayıs","Haziran","Temmuz","Ağustos","Eylül","Ekim","Kasım","Aralık")</f>
        <v>Mart</v>
      </c>
    </row>
    <row r="2133" spans="1:10">
      <c r="A2133">
        <v>2132</v>
      </c>
      <c r="B2133">
        <v>287</v>
      </c>
      <c r="C2133" s="4">
        <v>45986</v>
      </c>
      <c r="D2133" t="s">
        <v>1792</v>
      </c>
      <c r="E2133" t="s">
        <v>1793</v>
      </c>
      <c r="F2133" t="s">
        <v>1797</v>
      </c>
      <c r="G2133" t="str">
        <f>YEAR(tblSiparisler[[#This Row],[SiparisTarihi]])&amp;"-"&amp;TEXT(MONTH(tblSiparisler[[#This Row],[SiparisTarihi]]),"00")</f>
        <v>2025-11</v>
      </c>
      <c r="H2133">
        <f>YEAR(tblSiparisler[[#This Row],[SiparisTarihi]])</f>
        <v>2025</v>
      </c>
      <c r="I2133">
        <f>MONTH(tblSiparisler[[#This Row],[SiparisTarihi]])</f>
        <v>11</v>
      </c>
      <c r="J2133" s="18" t="str">
        <f>CHOOSE(tblSiparisler[[#This Row],[AyNo]],"Ocak","Şubat","Mart","Nisan","Mayıs","Haziran","Temmuz","Ağustos","Eylül","Ekim","Kasım","Aralık")</f>
        <v>Kasım</v>
      </c>
    </row>
    <row r="2134" spans="1:10">
      <c r="A2134">
        <v>2133</v>
      </c>
      <c r="B2134">
        <v>291</v>
      </c>
      <c r="C2134" s="4">
        <v>45533</v>
      </c>
      <c r="D2134" t="s">
        <v>1792</v>
      </c>
      <c r="E2134" t="s">
        <v>1793</v>
      </c>
      <c r="F2134" t="s">
        <v>1797</v>
      </c>
      <c r="G2134" t="str">
        <f>YEAR(tblSiparisler[[#This Row],[SiparisTarihi]])&amp;"-"&amp;TEXT(MONTH(tblSiparisler[[#This Row],[SiparisTarihi]]),"00")</f>
        <v>2024-08</v>
      </c>
      <c r="H2134">
        <f>YEAR(tblSiparisler[[#This Row],[SiparisTarihi]])</f>
        <v>2024</v>
      </c>
      <c r="I2134">
        <f>MONTH(tblSiparisler[[#This Row],[SiparisTarihi]])</f>
        <v>8</v>
      </c>
      <c r="J2134" s="18" t="str">
        <f>CHOOSE(tblSiparisler[[#This Row],[AyNo]],"Ocak","Şubat","Mart","Nisan","Mayıs","Haziran","Temmuz","Ağustos","Eylül","Ekim","Kasım","Aralık")</f>
        <v>Ağustos</v>
      </c>
    </row>
    <row r="2135" spans="1:10">
      <c r="A2135">
        <v>2134</v>
      </c>
      <c r="B2135">
        <v>389</v>
      </c>
      <c r="C2135" s="4">
        <v>45783</v>
      </c>
      <c r="D2135" t="s">
        <v>1792</v>
      </c>
      <c r="E2135" t="s">
        <v>1793</v>
      </c>
      <c r="F2135" t="s">
        <v>1794</v>
      </c>
      <c r="G2135" t="str">
        <f>YEAR(tblSiparisler[[#This Row],[SiparisTarihi]])&amp;"-"&amp;TEXT(MONTH(tblSiparisler[[#This Row],[SiparisTarihi]]),"00")</f>
        <v>2025-05</v>
      </c>
      <c r="H2135">
        <f>YEAR(tblSiparisler[[#This Row],[SiparisTarihi]])</f>
        <v>2025</v>
      </c>
      <c r="I2135">
        <f>MONTH(tblSiparisler[[#This Row],[SiparisTarihi]])</f>
        <v>5</v>
      </c>
      <c r="J2135" s="18" t="str">
        <f>CHOOSE(tblSiparisler[[#This Row],[AyNo]],"Ocak","Şubat","Mart","Nisan","Mayıs","Haziran","Temmuz","Ağustos","Eylül","Ekim","Kasım","Aralık")</f>
        <v>Mayıs</v>
      </c>
    </row>
    <row r="2136" spans="1:10">
      <c r="A2136">
        <v>2135</v>
      </c>
      <c r="B2136">
        <v>95</v>
      </c>
      <c r="C2136" s="4">
        <v>45528</v>
      </c>
      <c r="D2136" t="s">
        <v>1792</v>
      </c>
      <c r="E2136" t="s">
        <v>1793</v>
      </c>
      <c r="F2136" t="s">
        <v>1797</v>
      </c>
      <c r="G2136" t="str">
        <f>YEAR(tblSiparisler[[#This Row],[SiparisTarihi]])&amp;"-"&amp;TEXT(MONTH(tblSiparisler[[#This Row],[SiparisTarihi]]),"00")</f>
        <v>2024-08</v>
      </c>
      <c r="H2136">
        <f>YEAR(tblSiparisler[[#This Row],[SiparisTarihi]])</f>
        <v>2024</v>
      </c>
      <c r="I2136">
        <f>MONTH(tblSiparisler[[#This Row],[SiparisTarihi]])</f>
        <v>8</v>
      </c>
      <c r="J2136" s="18" t="str">
        <f>CHOOSE(tblSiparisler[[#This Row],[AyNo]],"Ocak","Şubat","Mart","Nisan","Mayıs","Haziran","Temmuz","Ağustos","Eylül","Ekim","Kasım","Aralık")</f>
        <v>Ağustos</v>
      </c>
    </row>
    <row r="2137" spans="1:10">
      <c r="A2137">
        <v>2136</v>
      </c>
      <c r="B2137">
        <v>215</v>
      </c>
      <c r="C2137" s="4">
        <v>45741</v>
      </c>
      <c r="D2137" t="s">
        <v>1792</v>
      </c>
      <c r="E2137" t="s">
        <v>1793</v>
      </c>
      <c r="F2137" t="s">
        <v>1794</v>
      </c>
      <c r="G2137" t="str">
        <f>YEAR(tblSiparisler[[#This Row],[SiparisTarihi]])&amp;"-"&amp;TEXT(MONTH(tblSiparisler[[#This Row],[SiparisTarihi]]),"00")</f>
        <v>2025-03</v>
      </c>
      <c r="H2137">
        <f>YEAR(tblSiparisler[[#This Row],[SiparisTarihi]])</f>
        <v>2025</v>
      </c>
      <c r="I2137">
        <f>MONTH(tblSiparisler[[#This Row],[SiparisTarihi]])</f>
        <v>3</v>
      </c>
      <c r="J2137" s="18" t="str">
        <f>CHOOSE(tblSiparisler[[#This Row],[AyNo]],"Ocak","Şubat","Mart","Nisan","Mayıs","Haziran","Temmuz","Ağustos","Eylül","Ekim","Kasım","Aralık")</f>
        <v>Mart</v>
      </c>
    </row>
    <row r="2138" spans="1:10">
      <c r="A2138">
        <v>2137</v>
      </c>
      <c r="B2138">
        <v>669</v>
      </c>
      <c r="C2138" s="4">
        <v>45372</v>
      </c>
      <c r="D2138" t="s">
        <v>1792</v>
      </c>
      <c r="E2138" t="s">
        <v>1793</v>
      </c>
      <c r="F2138" t="s">
        <v>1799</v>
      </c>
      <c r="G2138" t="str">
        <f>YEAR(tblSiparisler[[#This Row],[SiparisTarihi]])&amp;"-"&amp;TEXT(MONTH(tblSiparisler[[#This Row],[SiparisTarihi]]),"00")</f>
        <v>2024-03</v>
      </c>
      <c r="H2138">
        <f>YEAR(tblSiparisler[[#This Row],[SiparisTarihi]])</f>
        <v>2024</v>
      </c>
      <c r="I2138">
        <f>MONTH(tblSiparisler[[#This Row],[SiparisTarihi]])</f>
        <v>3</v>
      </c>
      <c r="J2138" s="18" t="str">
        <f>CHOOSE(tblSiparisler[[#This Row],[AyNo]],"Ocak","Şubat","Mart","Nisan","Mayıs","Haziran","Temmuz","Ağustos","Eylül","Ekim","Kasım","Aralık")</f>
        <v>Mart</v>
      </c>
    </row>
    <row r="2139" spans="1:10">
      <c r="A2139">
        <v>2138</v>
      </c>
      <c r="B2139">
        <v>393</v>
      </c>
      <c r="C2139" s="4">
        <v>45324</v>
      </c>
      <c r="D2139" t="s">
        <v>1801</v>
      </c>
      <c r="E2139" t="s">
        <v>1793</v>
      </c>
      <c r="F2139" t="s">
        <v>1799</v>
      </c>
      <c r="G2139" t="str">
        <f>YEAR(tblSiparisler[[#This Row],[SiparisTarihi]])&amp;"-"&amp;TEXT(MONTH(tblSiparisler[[#This Row],[SiparisTarihi]]),"00")</f>
        <v>2024-02</v>
      </c>
      <c r="H2139">
        <f>YEAR(tblSiparisler[[#This Row],[SiparisTarihi]])</f>
        <v>2024</v>
      </c>
      <c r="I2139">
        <f>MONTH(tblSiparisler[[#This Row],[SiparisTarihi]])</f>
        <v>2</v>
      </c>
      <c r="J2139" s="18" t="str">
        <f>CHOOSE(tblSiparisler[[#This Row],[AyNo]],"Ocak","Şubat","Mart","Nisan","Mayıs","Haziran","Temmuz","Ağustos","Eylül","Ekim","Kasım","Aralık")</f>
        <v>Şubat</v>
      </c>
    </row>
    <row r="2140" spans="1:10">
      <c r="A2140">
        <v>2139</v>
      </c>
      <c r="B2140">
        <v>295</v>
      </c>
      <c r="C2140" s="4">
        <v>46010</v>
      </c>
      <c r="D2140" t="s">
        <v>1801</v>
      </c>
      <c r="E2140" t="s">
        <v>1793</v>
      </c>
      <c r="F2140" t="s">
        <v>1797</v>
      </c>
      <c r="G2140" t="str">
        <f>YEAR(tblSiparisler[[#This Row],[SiparisTarihi]])&amp;"-"&amp;TEXT(MONTH(tblSiparisler[[#This Row],[SiparisTarihi]]),"00")</f>
        <v>2025-12</v>
      </c>
      <c r="H2140">
        <f>YEAR(tblSiparisler[[#This Row],[SiparisTarihi]])</f>
        <v>2025</v>
      </c>
      <c r="I2140">
        <f>MONTH(tblSiparisler[[#This Row],[SiparisTarihi]])</f>
        <v>12</v>
      </c>
      <c r="J2140" s="18" t="str">
        <f>CHOOSE(tblSiparisler[[#This Row],[AyNo]],"Ocak","Şubat","Mart","Nisan","Mayıs","Haziran","Temmuz","Ağustos","Eylül","Ekim","Kasım","Aralık")</f>
        <v>Aralık</v>
      </c>
    </row>
    <row r="2141" spans="1:10">
      <c r="A2141">
        <v>2140</v>
      </c>
      <c r="B2141">
        <v>318</v>
      </c>
      <c r="C2141" s="4">
        <v>45678</v>
      </c>
      <c r="D2141" t="s">
        <v>1801</v>
      </c>
      <c r="E2141" t="s">
        <v>1793</v>
      </c>
      <c r="F2141" t="s">
        <v>1799</v>
      </c>
      <c r="G2141" t="str">
        <f>YEAR(tblSiparisler[[#This Row],[SiparisTarihi]])&amp;"-"&amp;TEXT(MONTH(tblSiparisler[[#This Row],[SiparisTarihi]]),"00")</f>
        <v>2025-01</v>
      </c>
      <c r="H2141">
        <f>YEAR(tblSiparisler[[#This Row],[SiparisTarihi]])</f>
        <v>2025</v>
      </c>
      <c r="I2141">
        <f>MONTH(tblSiparisler[[#This Row],[SiparisTarihi]])</f>
        <v>1</v>
      </c>
      <c r="J2141" s="18" t="str">
        <f>CHOOSE(tblSiparisler[[#This Row],[AyNo]],"Ocak","Şubat","Mart","Nisan","Mayıs","Haziran","Temmuz","Ağustos","Eylül","Ekim","Kasım","Aralık")</f>
        <v>Ocak</v>
      </c>
    </row>
    <row r="2142" spans="1:10">
      <c r="A2142">
        <v>2141</v>
      </c>
      <c r="B2142">
        <v>51</v>
      </c>
      <c r="C2142" s="4">
        <v>45599</v>
      </c>
      <c r="D2142" t="s">
        <v>1792</v>
      </c>
      <c r="E2142" t="s">
        <v>1793</v>
      </c>
      <c r="F2142" t="s">
        <v>1794</v>
      </c>
      <c r="G2142" t="str">
        <f>YEAR(tblSiparisler[[#This Row],[SiparisTarihi]])&amp;"-"&amp;TEXT(MONTH(tblSiparisler[[#This Row],[SiparisTarihi]]),"00")</f>
        <v>2024-11</v>
      </c>
      <c r="H2142">
        <f>YEAR(tblSiparisler[[#This Row],[SiparisTarihi]])</f>
        <v>2024</v>
      </c>
      <c r="I2142">
        <f>MONTH(tblSiparisler[[#This Row],[SiparisTarihi]])</f>
        <v>11</v>
      </c>
      <c r="J2142" s="18" t="str">
        <f>CHOOSE(tblSiparisler[[#This Row],[AyNo]],"Ocak","Şubat","Mart","Nisan","Mayıs","Haziran","Temmuz","Ağustos","Eylül","Ekim","Kasım","Aralık")</f>
        <v>Kasım</v>
      </c>
    </row>
    <row r="2143" spans="1:10">
      <c r="A2143">
        <v>2142</v>
      </c>
      <c r="B2143">
        <v>635</v>
      </c>
      <c r="C2143" s="4">
        <v>45809</v>
      </c>
      <c r="D2143" t="s">
        <v>1792</v>
      </c>
      <c r="E2143" t="s">
        <v>1793</v>
      </c>
      <c r="F2143" t="s">
        <v>1797</v>
      </c>
      <c r="G2143" t="str">
        <f>YEAR(tblSiparisler[[#This Row],[SiparisTarihi]])&amp;"-"&amp;TEXT(MONTH(tblSiparisler[[#This Row],[SiparisTarihi]]),"00")</f>
        <v>2025-06</v>
      </c>
      <c r="H2143">
        <f>YEAR(tblSiparisler[[#This Row],[SiparisTarihi]])</f>
        <v>2025</v>
      </c>
      <c r="I2143">
        <f>MONTH(tblSiparisler[[#This Row],[SiparisTarihi]])</f>
        <v>6</v>
      </c>
      <c r="J2143" s="18" t="str">
        <f>CHOOSE(tblSiparisler[[#This Row],[AyNo]],"Ocak","Şubat","Mart","Nisan","Mayıs","Haziran","Temmuz","Ağustos","Eylül","Ekim","Kasım","Aralık")</f>
        <v>Haziran</v>
      </c>
    </row>
    <row r="2144" spans="1:10">
      <c r="A2144">
        <v>2143</v>
      </c>
      <c r="B2144">
        <v>400</v>
      </c>
      <c r="C2144" s="4">
        <v>45941</v>
      </c>
      <c r="D2144" t="s">
        <v>1792</v>
      </c>
      <c r="E2144" t="s">
        <v>1793</v>
      </c>
      <c r="F2144" t="s">
        <v>1794</v>
      </c>
      <c r="G2144" t="str">
        <f>YEAR(tblSiparisler[[#This Row],[SiparisTarihi]])&amp;"-"&amp;TEXT(MONTH(tblSiparisler[[#This Row],[SiparisTarihi]]),"00")</f>
        <v>2025-10</v>
      </c>
      <c r="H2144">
        <f>YEAR(tblSiparisler[[#This Row],[SiparisTarihi]])</f>
        <v>2025</v>
      </c>
      <c r="I2144">
        <f>MONTH(tblSiparisler[[#This Row],[SiparisTarihi]])</f>
        <v>10</v>
      </c>
      <c r="J2144" s="18" t="str">
        <f>CHOOSE(tblSiparisler[[#This Row],[AyNo]],"Ocak","Şubat","Mart","Nisan","Mayıs","Haziran","Temmuz","Ağustos","Eylül","Ekim","Kasım","Aralık")</f>
        <v>Ekim</v>
      </c>
    </row>
    <row r="2145" spans="1:10">
      <c r="A2145">
        <v>2144</v>
      </c>
      <c r="B2145">
        <v>69</v>
      </c>
      <c r="C2145" s="4">
        <v>45713</v>
      </c>
      <c r="D2145" t="s">
        <v>1792</v>
      </c>
      <c r="E2145" t="s">
        <v>1798</v>
      </c>
      <c r="F2145" t="s">
        <v>1794</v>
      </c>
      <c r="G2145" t="str">
        <f>YEAR(tblSiparisler[[#This Row],[SiparisTarihi]])&amp;"-"&amp;TEXT(MONTH(tblSiparisler[[#This Row],[SiparisTarihi]]),"00")</f>
        <v>2025-02</v>
      </c>
      <c r="H2145">
        <f>YEAR(tblSiparisler[[#This Row],[SiparisTarihi]])</f>
        <v>2025</v>
      </c>
      <c r="I2145">
        <f>MONTH(tblSiparisler[[#This Row],[SiparisTarihi]])</f>
        <v>2</v>
      </c>
      <c r="J2145" s="18" t="str">
        <f>CHOOSE(tblSiparisler[[#This Row],[AyNo]],"Ocak","Şubat","Mart","Nisan","Mayıs","Haziran","Temmuz","Ağustos","Eylül","Ekim","Kasım","Aralık")</f>
        <v>Şubat</v>
      </c>
    </row>
    <row r="2146" spans="1:10">
      <c r="A2146">
        <v>2145</v>
      </c>
      <c r="B2146">
        <v>326</v>
      </c>
      <c r="C2146" s="4">
        <v>45458</v>
      </c>
      <c r="D2146" t="s">
        <v>1792</v>
      </c>
      <c r="E2146" t="s">
        <v>1793</v>
      </c>
      <c r="F2146" t="s">
        <v>1797</v>
      </c>
      <c r="G2146" t="str">
        <f>YEAR(tblSiparisler[[#This Row],[SiparisTarihi]])&amp;"-"&amp;TEXT(MONTH(tblSiparisler[[#This Row],[SiparisTarihi]]),"00")</f>
        <v>2024-06</v>
      </c>
      <c r="H2146">
        <f>YEAR(tblSiparisler[[#This Row],[SiparisTarihi]])</f>
        <v>2024</v>
      </c>
      <c r="I2146">
        <f>MONTH(tblSiparisler[[#This Row],[SiparisTarihi]])</f>
        <v>6</v>
      </c>
      <c r="J2146" s="18" t="str">
        <f>CHOOSE(tblSiparisler[[#This Row],[AyNo]],"Ocak","Şubat","Mart","Nisan","Mayıs","Haziran","Temmuz","Ağustos","Eylül","Ekim","Kasım","Aralık")</f>
        <v>Haziran</v>
      </c>
    </row>
    <row r="2147" spans="1:10">
      <c r="A2147">
        <v>2146</v>
      </c>
      <c r="B2147">
        <v>134</v>
      </c>
      <c r="C2147" s="4">
        <v>45971</v>
      </c>
      <c r="D2147" t="s">
        <v>1792</v>
      </c>
      <c r="E2147" t="s">
        <v>1793</v>
      </c>
      <c r="F2147" t="s">
        <v>1794</v>
      </c>
      <c r="G2147" t="str">
        <f>YEAR(tblSiparisler[[#This Row],[SiparisTarihi]])&amp;"-"&amp;TEXT(MONTH(tblSiparisler[[#This Row],[SiparisTarihi]]),"00")</f>
        <v>2025-11</v>
      </c>
      <c r="H2147">
        <f>YEAR(tblSiparisler[[#This Row],[SiparisTarihi]])</f>
        <v>2025</v>
      </c>
      <c r="I2147">
        <f>MONTH(tblSiparisler[[#This Row],[SiparisTarihi]])</f>
        <v>11</v>
      </c>
      <c r="J2147" s="18" t="str">
        <f>CHOOSE(tblSiparisler[[#This Row],[AyNo]],"Ocak","Şubat","Mart","Nisan","Mayıs","Haziran","Temmuz","Ağustos","Eylül","Ekim","Kasım","Aralık")</f>
        <v>Kasım</v>
      </c>
    </row>
    <row r="2148" spans="1:10">
      <c r="A2148">
        <v>2147</v>
      </c>
      <c r="B2148">
        <v>546</v>
      </c>
      <c r="C2148" s="4">
        <v>45969</v>
      </c>
      <c r="D2148" t="s">
        <v>1792</v>
      </c>
      <c r="E2148" t="s">
        <v>1793</v>
      </c>
      <c r="F2148" t="s">
        <v>1794</v>
      </c>
      <c r="G2148" t="str">
        <f>YEAR(tblSiparisler[[#This Row],[SiparisTarihi]])&amp;"-"&amp;TEXT(MONTH(tblSiparisler[[#This Row],[SiparisTarihi]]),"00")</f>
        <v>2025-11</v>
      </c>
      <c r="H2148">
        <f>YEAR(tblSiparisler[[#This Row],[SiparisTarihi]])</f>
        <v>2025</v>
      </c>
      <c r="I2148">
        <f>MONTH(tblSiparisler[[#This Row],[SiparisTarihi]])</f>
        <v>11</v>
      </c>
      <c r="J2148" s="18" t="str">
        <f>CHOOSE(tblSiparisler[[#This Row],[AyNo]],"Ocak","Şubat","Mart","Nisan","Mayıs","Haziran","Temmuz","Ağustos","Eylül","Ekim","Kasım","Aralık")</f>
        <v>Kasım</v>
      </c>
    </row>
    <row r="2149" spans="1:10">
      <c r="A2149">
        <v>2148</v>
      </c>
      <c r="B2149">
        <v>81</v>
      </c>
      <c r="C2149" s="4">
        <v>45638</v>
      </c>
      <c r="D2149" t="s">
        <v>1792</v>
      </c>
      <c r="E2149" t="s">
        <v>1793</v>
      </c>
      <c r="F2149" t="s">
        <v>1797</v>
      </c>
      <c r="G2149" t="str">
        <f>YEAR(tblSiparisler[[#This Row],[SiparisTarihi]])&amp;"-"&amp;TEXT(MONTH(tblSiparisler[[#This Row],[SiparisTarihi]]),"00")</f>
        <v>2024-12</v>
      </c>
      <c r="H2149">
        <f>YEAR(tblSiparisler[[#This Row],[SiparisTarihi]])</f>
        <v>2024</v>
      </c>
      <c r="I2149">
        <f>MONTH(tblSiparisler[[#This Row],[SiparisTarihi]])</f>
        <v>12</v>
      </c>
      <c r="J2149" s="18" t="str">
        <f>CHOOSE(tblSiparisler[[#This Row],[AyNo]],"Ocak","Şubat","Mart","Nisan","Mayıs","Haziran","Temmuz","Ağustos","Eylül","Ekim","Kasım","Aralık")</f>
        <v>Aralık</v>
      </c>
    </row>
    <row r="2150" spans="1:10">
      <c r="A2150">
        <v>2149</v>
      </c>
      <c r="B2150">
        <v>538</v>
      </c>
      <c r="C2150" s="4">
        <v>45737</v>
      </c>
      <c r="D2150" t="s">
        <v>1792</v>
      </c>
      <c r="E2150" t="s">
        <v>1793</v>
      </c>
      <c r="F2150" t="s">
        <v>1797</v>
      </c>
      <c r="G2150" t="str">
        <f>YEAR(tblSiparisler[[#This Row],[SiparisTarihi]])&amp;"-"&amp;TEXT(MONTH(tblSiparisler[[#This Row],[SiparisTarihi]]),"00")</f>
        <v>2025-03</v>
      </c>
      <c r="H2150">
        <f>YEAR(tblSiparisler[[#This Row],[SiparisTarihi]])</f>
        <v>2025</v>
      </c>
      <c r="I2150">
        <f>MONTH(tblSiparisler[[#This Row],[SiparisTarihi]])</f>
        <v>3</v>
      </c>
      <c r="J2150" s="18" t="str">
        <f>CHOOSE(tblSiparisler[[#This Row],[AyNo]],"Ocak","Şubat","Mart","Nisan","Mayıs","Haziran","Temmuz","Ağustos","Eylül","Ekim","Kasım","Aralık")</f>
        <v>Mart</v>
      </c>
    </row>
    <row r="2151" spans="1:10">
      <c r="A2151">
        <v>2150</v>
      </c>
      <c r="B2151">
        <v>515</v>
      </c>
      <c r="C2151" s="4">
        <v>45393</v>
      </c>
      <c r="D2151" t="s">
        <v>1795</v>
      </c>
      <c r="E2151" t="s">
        <v>1793</v>
      </c>
      <c r="F2151" t="s">
        <v>1794</v>
      </c>
      <c r="G2151" t="str">
        <f>YEAR(tblSiparisler[[#This Row],[SiparisTarihi]])&amp;"-"&amp;TEXT(MONTH(tblSiparisler[[#This Row],[SiparisTarihi]]),"00")</f>
        <v>2024-04</v>
      </c>
      <c r="H2151">
        <f>YEAR(tblSiparisler[[#This Row],[SiparisTarihi]])</f>
        <v>2024</v>
      </c>
      <c r="I2151">
        <f>MONTH(tblSiparisler[[#This Row],[SiparisTarihi]])</f>
        <v>4</v>
      </c>
      <c r="J2151" s="18" t="str">
        <f>CHOOSE(tblSiparisler[[#This Row],[AyNo]],"Ocak","Şubat","Mart","Nisan","Mayıs","Haziran","Temmuz","Ağustos","Eylül","Ekim","Kasım","Aralık")</f>
        <v>Nisan</v>
      </c>
    </row>
    <row r="2152" spans="1:10">
      <c r="A2152">
        <v>2151</v>
      </c>
      <c r="B2152">
        <v>513</v>
      </c>
      <c r="C2152" s="4">
        <v>45397</v>
      </c>
      <c r="D2152" t="s">
        <v>1795</v>
      </c>
      <c r="E2152" t="s">
        <v>1793</v>
      </c>
      <c r="F2152" t="s">
        <v>1794</v>
      </c>
      <c r="G2152" t="str">
        <f>YEAR(tblSiparisler[[#This Row],[SiparisTarihi]])&amp;"-"&amp;TEXT(MONTH(tblSiparisler[[#This Row],[SiparisTarihi]]),"00")</f>
        <v>2024-04</v>
      </c>
      <c r="H2152">
        <f>YEAR(tblSiparisler[[#This Row],[SiparisTarihi]])</f>
        <v>2024</v>
      </c>
      <c r="I2152">
        <f>MONTH(tblSiparisler[[#This Row],[SiparisTarihi]])</f>
        <v>4</v>
      </c>
      <c r="J2152" s="18" t="str">
        <f>CHOOSE(tblSiparisler[[#This Row],[AyNo]],"Ocak","Şubat","Mart","Nisan","Mayıs","Haziran","Temmuz","Ağustos","Eylül","Ekim","Kasım","Aralık")</f>
        <v>Nisan</v>
      </c>
    </row>
    <row r="2153" spans="1:10">
      <c r="A2153">
        <v>2152</v>
      </c>
      <c r="B2153">
        <v>562</v>
      </c>
      <c r="C2153" s="4">
        <v>45883</v>
      </c>
      <c r="D2153" t="s">
        <v>1795</v>
      </c>
      <c r="E2153" t="s">
        <v>1793</v>
      </c>
      <c r="F2153" t="s">
        <v>1797</v>
      </c>
      <c r="G2153" t="str">
        <f>YEAR(tblSiparisler[[#This Row],[SiparisTarihi]])&amp;"-"&amp;TEXT(MONTH(tblSiparisler[[#This Row],[SiparisTarihi]]),"00")</f>
        <v>2025-08</v>
      </c>
      <c r="H2153">
        <f>YEAR(tblSiparisler[[#This Row],[SiparisTarihi]])</f>
        <v>2025</v>
      </c>
      <c r="I2153">
        <f>MONTH(tblSiparisler[[#This Row],[SiparisTarihi]])</f>
        <v>8</v>
      </c>
      <c r="J2153" s="18" t="str">
        <f>CHOOSE(tblSiparisler[[#This Row],[AyNo]],"Ocak","Şubat","Mart","Nisan","Mayıs","Haziran","Temmuz","Ağustos","Eylül","Ekim","Kasım","Aralık")</f>
        <v>Ağustos</v>
      </c>
    </row>
    <row r="2154" spans="1:10">
      <c r="A2154">
        <v>2153</v>
      </c>
      <c r="B2154">
        <v>653</v>
      </c>
      <c r="C2154" s="4">
        <v>45323</v>
      </c>
      <c r="D2154" t="s">
        <v>1792</v>
      </c>
      <c r="E2154" t="s">
        <v>1793</v>
      </c>
      <c r="F2154" t="s">
        <v>1797</v>
      </c>
      <c r="G2154" t="str">
        <f>YEAR(tblSiparisler[[#This Row],[SiparisTarihi]])&amp;"-"&amp;TEXT(MONTH(tblSiparisler[[#This Row],[SiparisTarihi]]),"00")</f>
        <v>2024-02</v>
      </c>
      <c r="H2154">
        <f>YEAR(tblSiparisler[[#This Row],[SiparisTarihi]])</f>
        <v>2024</v>
      </c>
      <c r="I2154">
        <f>MONTH(tblSiparisler[[#This Row],[SiparisTarihi]])</f>
        <v>2</v>
      </c>
      <c r="J2154" s="18" t="str">
        <f>CHOOSE(tblSiparisler[[#This Row],[AyNo]],"Ocak","Şubat","Mart","Nisan","Mayıs","Haziran","Temmuz","Ağustos","Eylül","Ekim","Kasım","Aralık")</f>
        <v>Şubat</v>
      </c>
    </row>
    <row r="2155" spans="1:10">
      <c r="A2155">
        <v>2154</v>
      </c>
      <c r="B2155">
        <v>495</v>
      </c>
      <c r="C2155" s="4">
        <v>45807</v>
      </c>
      <c r="D2155" t="s">
        <v>1792</v>
      </c>
      <c r="E2155" t="s">
        <v>1793</v>
      </c>
      <c r="F2155" t="s">
        <v>1797</v>
      </c>
      <c r="G2155" t="str">
        <f>YEAR(tblSiparisler[[#This Row],[SiparisTarihi]])&amp;"-"&amp;TEXT(MONTH(tblSiparisler[[#This Row],[SiparisTarihi]]),"00")</f>
        <v>2025-05</v>
      </c>
      <c r="H2155">
        <f>YEAR(tblSiparisler[[#This Row],[SiparisTarihi]])</f>
        <v>2025</v>
      </c>
      <c r="I2155">
        <f>MONTH(tblSiparisler[[#This Row],[SiparisTarihi]])</f>
        <v>5</v>
      </c>
      <c r="J2155" s="18" t="str">
        <f>CHOOSE(tblSiparisler[[#This Row],[AyNo]],"Ocak","Şubat","Mart","Nisan","Mayıs","Haziran","Temmuz","Ağustos","Eylül","Ekim","Kasım","Aralık")</f>
        <v>Mayıs</v>
      </c>
    </row>
    <row r="2156" spans="1:10">
      <c r="A2156">
        <v>2155</v>
      </c>
      <c r="B2156">
        <v>361</v>
      </c>
      <c r="C2156" s="4">
        <v>45976</v>
      </c>
      <c r="D2156" t="s">
        <v>1792</v>
      </c>
      <c r="E2156" t="s">
        <v>1793</v>
      </c>
      <c r="F2156" t="s">
        <v>1797</v>
      </c>
      <c r="G2156" t="str">
        <f>YEAR(tblSiparisler[[#This Row],[SiparisTarihi]])&amp;"-"&amp;TEXT(MONTH(tblSiparisler[[#This Row],[SiparisTarihi]]),"00")</f>
        <v>2025-11</v>
      </c>
      <c r="H2156">
        <f>YEAR(tblSiparisler[[#This Row],[SiparisTarihi]])</f>
        <v>2025</v>
      </c>
      <c r="I2156">
        <f>MONTH(tblSiparisler[[#This Row],[SiparisTarihi]])</f>
        <v>11</v>
      </c>
      <c r="J2156" s="18" t="str">
        <f>CHOOSE(tblSiparisler[[#This Row],[AyNo]],"Ocak","Şubat","Mart","Nisan","Mayıs","Haziran","Temmuz","Ağustos","Eylül","Ekim","Kasım","Aralık")</f>
        <v>Kasım</v>
      </c>
    </row>
    <row r="2157" spans="1:10">
      <c r="A2157">
        <v>2156</v>
      </c>
      <c r="B2157">
        <v>771</v>
      </c>
      <c r="C2157" s="4">
        <v>45487</v>
      </c>
      <c r="D2157" t="s">
        <v>1795</v>
      </c>
      <c r="E2157" t="s">
        <v>1793</v>
      </c>
      <c r="F2157" t="s">
        <v>1794</v>
      </c>
      <c r="G2157" t="str">
        <f>YEAR(tblSiparisler[[#This Row],[SiparisTarihi]])&amp;"-"&amp;TEXT(MONTH(tblSiparisler[[#This Row],[SiparisTarihi]]),"00")</f>
        <v>2024-07</v>
      </c>
      <c r="H2157">
        <f>YEAR(tblSiparisler[[#This Row],[SiparisTarihi]])</f>
        <v>2024</v>
      </c>
      <c r="I2157">
        <f>MONTH(tblSiparisler[[#This Row],[SiparisTarihi]])</f>
        <v>7</v>
      </c>
      <c r="J2157" s="18" t="str">
        <f>CHOOSE(tblSiparisler[[#This Row],[AyNo]],"Ocak","Şubat","Mart","Nisan","Mayıs","Haziran","Temmuz","Ağustos","Eylül","Ekim","Kasım","Aralık")</f>
        <v>Temmuz</v>
      </c>
    </row>
    <row r="2158" spans="1:10">
      <c r="A2158">
        <v>2157</v>
      </c>
      <c r="B2158">
        <v>105</v>
      </c>
      <c r="C2158" s="4">
        <v>45396</v>
      </c>
      <c r="D2158" t="s">
        <v>1792</v>
      </c>
      <c r="E2158" t="s">
        <v>1800</v>
      </c>
      <c r="F2158" t="s">
        <v>1794</v>
      </c>
      <c r="G2158" t="str">
        <f>YEAR(tblSiparisler[[#This Row],[SiparisTarihi]])&amp;"-"&amp;TEXT(MONTH(tblSiparisler[[#This Row],[SiparisTarihi]]),"00")</f>
        <v>2024-04</v>
      </c>
      <c r="H2158">
        <f>YEAR(tblSiparisler[[#This Row],[SiparisTarihi]])</f>
        <v>2024</v>
      </c>
      <c r="I2158">
        <f>MONTH(tblSiparisler[[#This Row],[SiparisTarihi]])</f>
        <v>4</v>
      </c>
      <c r="J2158" s="18" t="str">
        <f>CHOOSE(tblSiparisler[[#This Row],[AyNo]],"Ocak","Şubat","Mart","Nisan","Mayıs","Haziran","Temmuz","Ağustos","Eylül","Ekim","Kasım","Aralık")</f>
        <v>Nisan</v>
      </c>
    </row>
    <row r="2159" spans="1:10">
      <c r="A2159">
        <v>2158</v>
      </c>
      <c r="B2159">
        <v>776</v>
      </c>
      <c r="C2159" s="4">
        <v>45420</v>
      </c>
      <c r="D2159" t="s">
        <v>1792</v>
      </c>
      <c r="E2159" t="s">
        <v>1793</v>
      </c>
      <c r="F2159" t="s">
        <v>1794</v>
      </c>
      <c r="G2159" t="str">
        <f>YEAR(tblSiparisler[[#This Row],[SiparisTarihi]])&amp;"-"&amp;TEXT(MONTH(tblSiparisler[[#This Row],[SiparisTarihi]]),"00")</f>
        <v>2024-05</v>
      </c>
      <c r="H2159">
        <f>YEAR(tblSiparisler[[#This Row],[SiparisTarihi]])</f>
        <v>2024</v>
      </c>
      <c r="I2159">
        <f>MONTH(tblSiparisler[[#This Row],[SiparisTarihi]])</f>
        <v>5</v>
      </c>
      <c r="J2159" s="18" t="str">
        <f>CHOOSE(tblSiparisler[[#This Row],[AyNo]],"Ocak","Şubat","Mart","Nisan","Mayıs","Haziran","Temmuz","Ağustos","Eylül","Ekim","Kasım","Aralık")</f>
        <v>Mayıs</v>
      </c>
    </row>
    <row r="2160" spans="1:10">
      <c r="A2160">
        <v>2159</v>
      </c>
      <c r="B2160">
        <v>184</v>
      </c>
      <c r="C2160" s="4">
        <v>45453</v>
      </c>
      <c r="D2160" t="s">
        <v>1792</v>
      </c>
      <c r="E2160" t="s">
        <v>1793</v>
      </c>
      <c r="F2160" t="s">
        <v>1797</v>
      </c>
      <c r="G2160" t="str">
        <f>YEAR(tblSiparisler[[#This Row],[SiparisTarihi]])&amp;"-"&amp;TEXT(MONTH(tblSiparisler[[#This Row],[SiparisTarihi]]),"00")</f>
        <v>2024-06</v>
      </c>
      <c r="H2160">
        <f>YEAR(tblSiparisler[[#This Row],[SiparisTarihi]])</f>
        <v>2024</v>
      </c>
      <c r="I2160">
        <f>MONTH(tblSiparisler[[#This Row],[SiparisTarihi]])</f>
        <v>6</v>
      </c>
      <c r="J2160" s="18" t="str">
        <f>CHOOSE(tblSiparisler[[#This Row],[AyNo]],"Ocak","Şubat","Mart","Nisan","Mayıs","Haziran","Temmuz","Ağustos","Eylül","Ekim","Kasım","Aralık")</f>
        <v>Haziran</v>
      </c>
    </row>
    <row r="2161" spans="1:10">
      <c r="A2161">
        <v>2160</v>
      </c>
      <c r="B2161">
        <v>153</v>
      </c>
      <c r="C2161" s="4">
        <v>45941</v>
      </c>
      <c r="D2161" t="s">
        <v>1796</v>
      </c>
      <c r="E2161" t="s">
        <v>1793</v>
      </c>
      <c r="F2161" t="s">
        <v>1794</v>
      </c>
      <c r="G2161" t="str">
        <f>YEAR(tblSiparisler[[#This Row],[SiparisTarihi]])&amp;"-"&amp;TEXT(MONTH(tblSiparisler[[#This Row],[SiparisTarihi]]),"00")</f>
        <v>2025-10</v>
      </c>
      <c r="H2161">
        <f>YEAR(tblSiparisler[[#This Row],[SiparisTarihi]])</f>
        <v>2025</v>
      </c>
      <c r="I2161">
        <f>MONTH(tblSiparisler[[#This Row],[SiparisTarihi]])</f>
        <v>10</v>
      </c>
      <c r="J2161" s="18" t="str">
        <f>CHOOSE(tblSiparisler[[#This Row],[AyNo]],"Ocak","Şubat","Mart","Nisan","Mayıs","Haziran","Temmuz","Ağustos","Eylül","Ekim","Kasım","Aralık")</f>
        <v>Ekim</v>
      </c>
    </row>
    <row r="2162" spans="1:10">
      <c r="A2162">
        <v>2161</v>
      </c>
      <c r="B2162">
        <v>712</v>
      </c>
      <c r="C2162" s="4">
        <v>45803</v>
      </c>
      <c r="D2162" t="s">
        <v>1792</v>
      </c>
      <c r="E2162" t="s">
        <v>1793</v>
      </c>
      <c r="F2162" t="s">
        <v>1797</v>
      </c>
      <c r="G2162" t="str">
        <f>YEAR(tblSiparisler[[#This Row],[SiparisTarihi]])&amp;"-"&amp;TEXT(MONTH(tblSiparisler[[#This Row],[SiparisTarihi]]),"00")</f>
        <v>2025-05</v>
      </c>
      <c r="H2162">
        <f>YEAR(tblSiparisler[[#This Row],[SiparisTarihi]])</f>
        <v>2025</v>
      </c>
      <c r="I2162">
        <f>MONTH(tblSiparisler[[#This Row],[SiparisTarihi]])</f>
        <v>5</v>
      </c>
      <c r="J2162" s="18" t="str">
        <f>CHOOSE(tblSiparisler[[#This Row],[AyNo]],"Ocak","Şubat","Mart","Nisan","Mayıs","Haziran","Temmuz","Ağustos","Eylül","Ekim","Kasım","Aralık")</f>
        <v>Mayıs</v>
      </c>
    </row>
    <row r="2163" spans="1:10">
      <c r="A2163">
        <v>2162</v>
      </c>
      <c r="B2163">
        <v>289</v>
      </c>
      <c r="C2163" s="4">
        <v>45366</v>
      </c>
      <c r="D2163" t="s">
        <v>1792</v>
      </c>
      <c r="E2163" t="s">
        <v>1793</v>
      </c>
      <c r="F2163" t="s">
        <v>1794</v>
      </c>
      <c r="G2163" t="str">
        <f>YEAR(tblSiparisler[[#This Row],[SiparisTarihi]])&amp;"-"&amp;TEXT(MONTH(tblSiparisler[[#This Row],[SiparisTarihi]]),"00")</f>
        <v>2024-03</v>
      </c>
      <c r="H2163">
        <f>YEAR(tblSiparisler[[#This Row],[SiparisTarihi]])</f>
        <v>2024</v>
      </c>
      <c r="I2163">
        <f>MONTH(tblSiparisler[[#This Row],[SiparisTarihi]])</f>
        <v>3</v>
      </c>
      <c r="J2163" s="18" t="str">
        <f>CHOOSE(tblSiparisler[[#This Row],[AyNo]],"Ocak","Şubat","Mart","Nisan","Mayıs","Haziran","Temmuz","Ağustos","Eylül","Ekim","Kasım","Aralık")</f>
        <v>Mart</v>
      </c>
    </row>
    <row r="2164" spans="1:10">
      <c r="A2164">
        <v>2163</v>
      </c>
      <c r="B2164">
        <v>341</v>
      </c>
      <c r="C2164" s="4">
        <v>45588</v>
      </c>
      <c r="D2164" t="s">
        <v>1801</v>
      </c>
      <c r="E2164" t="s">
        <v>1793</v>
      </c>
      <c r="F2164" t="s">
        <v>1794</v>
      </c>
      <c r="G2164" t="str">
        <f>YEAR(tblSiparisler[[#This Row],[SiparisTarihi]])&amp;"-"&amp;TEXT(MONTH(tblSiparisler[[#This Row],[SiparisTarihi]]),"00")</f>
        <v>2024-10</v>
      </c>
      <c r="H2164">
        <f>YEAR(tblSiparisler[[#This Row],[SiparisTarihi]])</f>
        <v>2024</v>
      </c>
      <c r="I2164">
        <f>MONTH(tblSiparisler[[#This Row],[SiparisTarihi]])</f>
        <v>10</v>
      </c>
      <c r="J2164" s="18" t="str">
        <f>CHOOSE(tblSiparisler[[#This Row],[AyNo]],"Ocak","Şubat","Mart","Nisan","Mayıs","Haziran","Temmuz","Ağustos","Eylül","Ekim","Kasım","Aralık")</f>
        <v>Ekim</v>
      </c>
    </row>
    <row r="2165" spans="1:10">
      <c r="A2165">
        <v>2164</v>
      </c>
      <c r="B2165">
        <v>149</v>
      </c>
      <c r="C2165" s="4">
        <v>45978</v>
      </c>
      <c r="D2165" t="s">
        <v>1795</v>
      </c>
      <c r="E2165" t="s">
        <v>1793</v>
      </c>
      <c r="F2165" t="s">
        <v>1794</v>
      </c>
      <c r="G2165" t="str">
        <f>YEAR(tblSiparisler[[#This Row],[SiparisTarihi]])&amp;"-"&amp;TEXT(MONTH(tblSiparisler[[#This Row],[SiparisTarihi]]),"00")</f>
        <v>2025-11</v>
      </c>
      <c r="H2165">
        <f>YEAR(tblSiparisler[[#This Row],[SiparisTarihi]])</f>
        <v>2025</v>
      </c>
      <c r="I2165">
        <f>MONTH(tblSiparisler[[#This Row],[SiparisTarihi]])</f>
        <v>11</v>
      </c>
      <c r="J2165" s="18" t="str">
        <f>CHOOSE(tblSiparisler[[#This Row],[AyNo]],"Ocak","Şubat","Mart","Nisan","Mayıs","Haziran","Temmuz","Ağustos","Eylül","Ekim","Kasım","Aralık")</f>
        <v>Kasım</v>
      </c>
    </row>
    <row r="2166" spans="1:10">
      <c r="A2166">
        <v>2165</v>
      </c>
      <c r="B2166">
        <v>718</v>
      </c>
      <c r="C2166" s="4">
        <v>45759</v>
      </c>
      <c r="D2166" t="s">
        <v>1795</v>
      </c>
      <c r="E2166" t="s">
        <v>1793</v>
      </c>
      <c r="F2166" t="s">
        <v>1794</v>
      </c>
      <c r="G2166" t="str">
        <f>YEAR(tblSiparisler[[#This Row],[SiparisTarihi]])&amp;"-"&amp;TEXT(MONTH(tblSiparisler[[#This Row],[SiparisTarihi]]),"00")</f>
        <v>2025-04</v>
      </c>
      <c r="H2166">
        <f>YEAR(tblSiparisler[[#This Row],[SiparisTarihi]])</f>
        <v>2025</v>
      </c>
      <c r="I2166">
        <f>MONTH(tblSiparisler[[#This Row],[SiparisTarihi]])</f>
        <v>4</v>
      </c>
      <c r="J2166" s="18" t="str">
        <f>CHOOSE(tblSiparisler[[#This Row],[AyNo]],"Ocak","Şubat","Mart","Nisan","Mayıs","Haziran","Temmuz","Ağustos","Eylül","Ekim","Kasım","Aralık")</f>
        <v>Nisan</v>
      </c>
    </row>
    <row r="2167" spans="1:10">
      <c r="A2167">
        <v>2166</v>
      </c>
      <c r="B2167">
        <v>148</v>
      </c>
      <c r="C2167" s="4">
        <v>45547</v>
      </c>
      <c r="D2167" t="s">
        <v>1792</v>
      </c>
      <c r="E2167" t="s">
        <v>1793</v>
      </c>
      <c r="F2167" t="s">
        <v>1797</v>
      </c>
      <c r="G2167" t="str">
        <f>YEAR(tblSiparisler[[#This Row],[SiparisTarihi]])&amp;"-"&amp;TEXT(MONTH(tblSiparisler[[#This Row],[SiparisTarihi]]),"00")</f>
        <v>2024-09</v>
      </c>
      <c r="H2167">
        <f>YEAR(tblSiparisler[[#This Row],[SiparisTarihi]])</f>
        <v>2024</v>
      </c>
      <c r="I2167">
        <f>MONTH(tblSiparisler[[#This Row],[SiparisTarihi]])</f>
        <v>9</v>
      </c>
      <c r="J2167" s="18" t="str">
        <f>CHOOSE(tblSiparisler[[#This Row],[AyNo]],"Ocak","Şubat","Mart","Nisan","Mayıs","Haziran","Temmuz","Ağustos","Eylül","Ekim","Kasım","Aralık")</f>
        <v>Eylül</v>
      </c>
    </row>
    <row r="2168" spans="1:10">
      <c r="A2168">
        <v>2167</v>
      </c>
      <c r="B2168">
        <v>379</v>
      </c>
      <c r="C2168" s="4">
        <v>45298</v>
      </c>
      <c r="D2168" t="s">
        <v>1795</v>
      </c>
      <c r="E2168" t="s">
        <v>1793</v>
      </c>
      <c r="F2168" t="s">
        <v>1794</v>
      </c>
      <c r="G2168" t="str">
        <f>YEAR(tblSiparisler[[#This Row],[SiparisTarihi]])&amp;"-"&amp;TEXT(MONTH(tblSiparisler[[#This Row],[SiparisTarihi]]),"00")</f>
        <v>2024-01</v>
      </c>
      <c r="H2168">
        <f>YEAR(tblSiparisler[[#This Row],[SiparisTarihi]])</f>
        <v>2024</v>
      </c>
      <c r="I2168">
        <f>MONTH(tblSiparisler[[#This Row],[SiparisTarihi]])</f>
        <v>1</v>
      </c>
      <c r="J2168" s="18" t="str">
        <f>CHOOSE(tblSiparisler[[#This Row],[AyNo]],"Ocak","Şubat","Mart","Nisan","Mayıs","Haziran","Temmuz","Ağustos","Eylül","Ekim","Kasım","Aralık")</f>
        <v>Ocak</v>
      </c>
    </row>
    <row r="2169" spans="1:10">
      <c r="A2169">
        <v>2168</v>
      </c>
      <c r="B2169">
        <v>312</v>
      </c>
      <c r="C2169" s="4">
        <v>45646</v>
      </c>
      <c r="D2169" t="s">
        <v>1792</v>
      </c>
      <c r="E2169" t="s">
        <v>1793</v>
      </c>
      <c r="F2169" t="s">
        <v>1794</v>
      </c>
      <c r="G2169" t="str">
        <f>YEAR(tblSiparisler[[#This Row],[SiparisTarihi]])&amp;"-"&amp;TEXT(MONTH(tblSiparisler[[#This Row],[SiparisTarihi]]),"00")</f>
        <v>2024-12</v>
      </c>
      <c r="H2169">
        <f>YEAR(tblSiparisler[[#This Row],[SiparisTarihi]])</f>
        <v>2024</v>
      </c>
      <c r="I2169">
        <f>MONTH(tblSiparisler[[#This Row],[SiparisTarihi]])</f>
        <v>12</v>
      </c>
      <c r="J2169" s="18" t="str">
        <f>CHOOSE(tblSiparisler[[#This Row],[AyNo]],"Ocak","Şubat","Mart","Nisan","Mayıs","Haziran","Temmuz","Ağustos","Eylül","Ekim","Kasım","Aralık")</f>
        <v>Aralık</v>
      </c>
    </row>
    <row r="2170" spans="1:10">
      <c r="A2170">
        <v>2169</v>
      </c>
      <c r="B2170">
        <v>253</v>
      </c>
      <c r="C2170" s="4">
        <v>45884</v>
      </c>
      <c r="D2170" t="s">
        <v>1792</v>
      </c>
      <c r="E2170" t="s">
        <v>1793</v>
      </c>
      <c r="F2170" t="s">
        <v>1794</v>
      </c>
      <c r="G2170" t="str">
        <f>YEAR(tblSiparisler[[#This Row],[SiparisTarihi]])&amp;"-"&amp;TEXT(MONTH(tblSiparisler[[#This Row],[SiparisTarihi]]),"00")</f>
        <v>2025-08</v>
      </c>
      <c r="H2170">
        <f>YEAR(tblSiparisler[[#This Row],[SiparisTarihi]])</f>
        <v>2025</v>
      </c>
      <c r="I2170">
        <f>MONTH(tblSiparisler[[#This Row],[SiparisTarihi]])</f>
        <v>8</v>
      </c>
      <c r="J2170" s="18" t="str">
        <f>CHOOSE(tblSiparisler[[#This Row],[AyNo]],"Ocak","Şubat","Mart","Nisan","Mayıs","Haziran","Temmuz","Ağustos","Eylül","Ekim","Kasım","Aralık")</f>
        <v>Ağustos</v>
      </c>
    </row>
    <row r="2171" spans="1:10">
      <c r="A2171">
        <v>2170</v>
      </c>
      <c r="B2171">
        <v>672</v>
      </c>
      <c r="C2171" s="4">
        <v>45485</v>
      </c>
      <c r="D2171" t="s">
        <v>1795</v>
      </c>
      <c r="E2171" t="s">
        <v>1793</v>
      </c>
      <c r="F2171" t="s">
        <v>1794</v>
      </c>
      <c r="G2171" t="str">
        <f>YEAR(tblSiparisler[[#This Row],[SiparisTarihi]])&amp;"-"&amp;TEXT(MONTH(tblSiparisler[[#This Row],[SiparisTarihi]]),"00")</f>
        <v>2024-07</v>
      </c>
      <c r="H2171">
        <f>YEAR(tblSiparisler[[#This Row],[SiparisTarihi]])</f>
        <v>2024</v>
      </c>
      <c r="I2171">
        <f>MONTH(tblSiparisler[[#This Row],[SiparisTarihi]])</f>
        <v>7</v>
      </c>
      <c r="J2171" s="18" t="str">
        <f>CHOOSE(tblSiparisler[[#This Row],[AyNo]],"Ocak","Şubat","Mart","Nisan","Mayıs","Haziran","Temmuz","Ağustos","Eylül","Ekim","Kasım","Aralık")</f>
        <v>Temmuz</v>
      </c>
    </row>
    <row r="2172" spans="1:10">
      <c r="A2172">
        <v>2171</v>
      </c>
      <c r="B2172">
        <v>87</v>
      </c>
      <c r="C2172" s="4">
        <v>46012</v>
      </c>
      <c r="D2172" t="s">
        <v>1796</v>
      </c>
      <c r="E2172" t="s">
        <v>1793</v>
      </c>
      <c r="F2172" t="s">
        <v>1794</v>
      </c>
      <c r="G2172" t="str">
        <f>YEAR(tblSiparisler[[#This Row],[SiparisTarihi]])&amp;"-"&amp;TEXT(MONTH(tblSiparisler[[#This Row],[SiparisTarihi]]),"00")</f>
        <v>2025-12</v>
      </c>
      <c r="H2172">
        <f>YEAR(tblSiparisler[[#This Row],[SiparisTarihi]])</f>
        <v>2025</v>
      </c>
      <c r="I2172">
        <f>MONTH(tblSiparisler[[#This Row],[SiparisTarihi]])</f>
        <v>12</v>
      </c>
      <c r="J2172" s="18" t="str">
        <f>CHOOSE(tblSiparisler[[#This Row],[AyNo]],"Ocak","Şubat","Mart","Nisan","Mayıs","Haziran","Temmuz","Ağustos","Eylül","Ekim","Kasım","Aralık")</f>
        <v>Aralık</v>
      </c>
    </row>
    <row r="2173" spans="1:10">
      <c r="A2173">
        <v>2172</v>
      </c>
      <c r="B2173">
        <v>481</v>
      </c>
      <c r="C2173" s="4">
        <v>45635</v>
      </c>
      <c r="D2173" t="s">
        <v>1795</v>
      </c>
      <c r="E2173" t="s">
        <v>1793</v>
      </c>
      <c r="F2173" t="s">
        <v>1794</v>
      </c>
      <c r="G2173" t="str">
        <f>YEAR(tblSiparisler[[#This Row],[SiparisTarihi]])&amp;"-"&amp;TEXT(MONTH(tblSiparisler[[#This Row],[SiparisTarihi]]),"00")</f>
        <v>2024-12</v>
      </c>
      <c r="H2173">
        <f>YEAR(tblSiparisler[[#This Row],[SiparisTarihi]])</f>
        <v>2024</v>
      </c>
      <c r="I2173">
        <f>MONTH(tblSiparisler[[#This Row],[SiparisTarihi]])</f>
        <v>12</v>
      </c>
      <c r="J2173" s="18" t="str">
        <f>CHOOSE(tblSiparisler[[#This Row],[AyNo]],"Ocak","Şubat","Mart","Nisan","Mayıs","Haziran","Temmuz","Ağustos","Eylül","Ekim","Kasım","Aralık")</f>
        <v>Aralık</v>
      </c>
    </row>
    <row r="2174" spans="1:10">
      <c r="A2174">
        <v>2173</v>
      </c>
      <c r="B2174">
        <v>642</v>
      </c>
      <c r="C2174" s="4">
        <v>45332</v>
      </c>
      <c r="D2174" t="s">
        <v>1796</v>
      </c>
      <c r="E2174" t="s">
        <v>1793</v>
      </c>
      <c r="F2174" t="s">
        <v>1799</v>
      </c>
      <c r="G2174" t="str">
        <f>YEAR(tblSiparisler[[#This Row],[SiparisTarihi]])&amp;"-"&amp;TEXT(MONTH(tblSiparisler[[#This Row],[SiparisTarihi]]),"00")</f>
        <v>2024-02</v>
      </c>
      <c r="H2174">
        <f>YEAR(tblSiparisler[[#This Row],[SiparisTarihi]])</f>
        <v>2024</v>
      </c>
      <c r="I2174">
        <f>MONTH(tblSiparisler[[#This Row],[SiparisTarihi]])</f>
        <v>2</v>
      </c>
      <c r="J2174" s="18" t="str">
        <f>CHOOSE(tblSiparisler[[#This Row],[AyNo]],"Ocak","Şubat","Mart","Nisan","Mayıs","Haziran","Temmuz","Ağustos","Eylül","Ekim","Kasım","Aralık")</f>
        <v>Şubat</v>
      </c>
    </row>
    <row r="2175" spans="1:10">
      <c r="A2175">
        <v>2174</v>
      </c>
      <c r="B2175">
        <v>648</v>
      </c>
      <c r="C2175" s="4">
        <v>45961</v>
      </c>
      <c r="D2175" t="s">
        <v>1795</v>
      </c>
      <c r="E2175" t="s">
        <v>1793</v>
      </c>
      <c r="F2175" t="s">
        <v>1797</v>
      </c>
      <c r="G2175" t="str">
        <f>YEAR(tblSiparisler[[#This Row],[SiparisTarihi]])&amp;"-"&amp;TEXT(MONTH(tblSiparisler[[#This Row],[SiparisTarihi]]),"00")</f>
        <v>2025-10</v>
      </c>
      <c r="H2175">
        <f>YEAR(tblSiparisler[[#This Row],[SiparisTarihi]])</f>
        <v>2025</v>
      </c>
      <c r="I2175">
        <f>MONTH(tblSiparisler[[#This Row],[SiparisTarihi]])</f>
        <v>10</v>
      </c>
      <c r="J2175" s="18" t="str">
        <f>CHOOSE(tblSiparisler[[#This Row],[AyNo]],"Ocak","Şubat","Mart","Nisan","Mayıs","Haziran","Temmuz","Ağustos","Eylül","Ekim","Kasım","Aralık")</f>
        <v>Ekim</v>
      </c>
    </row>
    <row r="2176" spans="1:10">
      <c r="A2176">
        <v>2175</v>
      </c>
      <c r="B2176">
        <v>187</v>
      </c>
      <c r="C2176" s="4">
        <v>45801</v>
      </c>
      <c r="D2176" t="s">
        <v>1801</v>
      </c>
      <c r="E2176" t="s">
        <v>1793</v>
      </c>
      <c r="F2176" t="s">
        <v>1797</v>
      </c>
      <c r="G2176" t="str">
        <f>YEAR(tblSiparisler[[#This Row],[SiparisTarihi]])&amp;"-"&amp;TEXT(MONTH(tblSiparisler[[#This Row],[SiparisTarihi]]),"00")</f>
        <v>2025-05</v>
      </c>
      <c r="H2176">
        <f>YEAR(tblSiparisler[[#This Row],[SiparisTarihi]])</f>
        <v>2025</v>
      </c>
      <c r="I2176">
        <f>MONTH(tblSiparisler[[#This Row],[SiparisTarihi]])</f>
        <v>5</v>
      </c>
      <c r="J2176" s="18" t="str">
        <f>CHOOSE(tblSiparisler[[#This Row],[AyNo]],"Ocak","Şubat","Mart","Nisan","Mayıs","Haziran","Temmuz","Ağustos","Eylül","Ekim","Kasım","Aralık")</f>
        <v>Mayıs</v>
      </c>
    </row>
    <row r="2177" spans="1:10">
      <c r="A2177">
        <v>2176</v>
      </c>
      <c r="B2177">
        <v>39</v>
      </c>
      <c r="C2177" s="4">
        <v>45734</v>
      </c>
      <c r="D2177" t="s">
        <v>1795</v>
      </c>
      <c r="E2177" t="s">
        <v>1793</v>
      </c>
      <c r="F2177" t="s">
        <v>1799</v>
      </c>
      <c r="G2177" t="str">
        <f>YEAR(tblSiparisler[[#This Row],[SiparisTarihi]])&amp;"-"&amp;TEXT(MONTH(tblSiparisler[[#This Row],[SiparisTarihi]]),"00")</f>
        <v>2025-03</v>
      </c>
      <c r="H2177">
        <f>YEAR(tblSiparisler[[#This Row],[SiparisTarihi]])</f>
        <v>2025</v>
      </c>
      <c r="I2177">
        <f>MONTH(tblSiparisler[[#This Row],[SiparisTarihi]])</f>
        <v>3</v>
      </c>
      <c r="J2177" s="18" t="str">
        <f>CHOOSE(tblSiparisler[[#This Row],[AyNo]],"Ocak","Şubat","Mart","Nisan","Mayıs","Haziran","Temmuz","Ağustos","Eylül","Ekim","Kasım","Aralık")</f>
        <v>Mart</v>
      </c>
    </row>
    <row r="2178" spans="1:10">
      <c r="A2178">
        <v>2177</v>
      </c>
      <c r="B2178">
        <v>541</v>
      </c>
      <c r="C2178" s="4">
        <v>45337</v>
      </c>
      <c r="D2178" t="s">
        <v>1792</v>
      </c>
      <c r="E2178" t="s">
        <v>1793</v>
      </c>
      <c r="F2178" t="s">
        <v>1797</v>
      </c>
      <c r="G2178" t="str">
        <f>YEAR(tblSiparisler[[#This Row],[SiparisTarihi]])&amp;"-"&amp;TEXT(MONTH(tblSiparisler[[#This Row],[SiparisTarihi]]),"00")</f>
        <v>2024-02</v>
      </c>
      <c r="H2178">
        <f>YEAR(tblSiparisler[[#This Row],[SiparisTarihi]])</f>
        <v>2024</v>
      </c>
      <c r="I2178">
        <f>MONTH(tblSiparisler[[#This Row],[SiparisTarihi]])</f>
        <v>2</v>
      </c>
      <c r="J2178" s="18" t="str">
        <f>CHOOSE(tblSiparisler[[#This Row],[AyNo]],"Ocak","Şubat","Mart","Nisan","Mayıs","Haziran","Temmuz","Ağustos","Eylül","Ekim","Kasım","Aralık")</f>
        <v>Şubat</v>
      </c>
    </row>
    <row r="2179" spans="1:10">
      <c r="A2179">
        <v>2178</v>
      </c>
      <c r="B2179">
        <v>374</v>
      </c>
      <c r="C2179" s="4">
        <v>45748</v>
      </c>
      <c r="D2179" t="s">
        <v>1795</v>
      </c>
      <c r="E2179" t="s">
        <v>1793</v>
      </c>
      <c r="F2179" t="s">
        <v>1797</v>
      </c>
      <c r="G2179" t="str">
        <f>YEAR(tblSiparisler[[#This Row],[SiparisTarihi]])&amp;"-"&amp;TEXT(MONTH(tblSiparisler[[#This Row],[SiparisTarihi]]),"00")</f>
        <v>2025-04</v>
      </c>
      <c r="H2179">
        <f>YEAR(tblSiparisler[[#This Row],[SiparisTarihi]])</f>
        <v>2025</v>
      </c>
      <c r="I2179">
        <f>MONTH(tblSiparisler[[#This Row],[SiparisTarihi]])</f>
        <v>4</v>
      </c>
      <c r="J2179" s="18" t="str">
        <f>CHOOSE(tblSiparisler[[#This Row],[AyNo]],"Ocak","Şubat","Mart","Nisan","Mayıs","Haziran","Temmuz","Ağustos","Eylül","Ekim","Kasım","Aralık")</f>
        <v>Nisan</v>
      </c>
    </row>
    <row r="2180" spans="1:10">
      <c r="A2180">
        <v>2179</v>
      </c>
      <c r="B2180">
        <v>11</v>
      </c>
      <c r="C2180" s="4">
        <v>45972</v>
      </c>
      <c r="D2180" t="s">
        <v>1792</v>
      </c>
      <c r="E2180" t="s">
        <v>1793</v>
      </c>
      <c r="F2180" t="s">
        <v>1797</v>
      </c>
      <c r="G2180" t="str">
        <f>YEAR(tblSiparisler[[#This Row],[SiparisTarihi]])&amp;"-"&amp;TEXT(MONTH(tblSiparisler[[#This Row],[SiparisTarihi]]),"00")</f>
        <v>2025-11</v>
      </c>
      <c r="H2180">
        <f>YEAR(tblSiparisler[[#This Row],[SiparisTarihi]])</f>
        <v>2025</v>
      </c>
      <c r="I2180">
        <f>MONTH(tblSiparisler[[#This Row],[SiparisTarihi]])</f>
        <v>11</v>
      </c>
      <c r="J2180" s="18" t="str">
        <f>CHOOSE(tblSiparisler[[#This Row],[AyNo]],"Ocak","Şubat","Mart","Nisan","Mayıs","Haziran","Temmuz","Ağustos","Eylül","Ekim","Kasım","Aralık")</f>
        <v>Kasım</v>
      </c>
    </row>
    <row r="2181" spans="1:10">
      <c r="A2181">
        <v>2180</v>
      </c>
      <c r="B2181">
        <v>100</v>
      </c>
      <c r="C2181" s="4">
        <v>45336</v>
      </c>
      <c r="D2181" t="s">
        <v>1792</v>
      </c>
      <c r="E2181" t="s">
        <v>1793</v>
      </c>
      <c r="F2181" t="s">
        <v>1797</v>
      </c>
      <c r="G2181" t="str">
        <f>YEAR(tblSiparisler[[#This Row],[SiparisTarihi]])&amp;"-"&amp;TEXT(MONTH(tblSiparisler[[#This Row],[SiparisTarihi]]),"00")</f>
        <v>2024-02</v>
      </c>
      <c r="H2181">
        <f>YEAR(tblSiparisler[[#This Row],[SiparisTarihi]])</f>
        <v>2024</v>
      </c>
      <c r="I2181">
        <f>MONTH(tblSiparisler[[#This Row],[SiparisTarihi]])</f>
        <v>2</v>
      </c>
      <c r="J2181" s="18" t="str">
        <f>CHOOSE(tblSiparisler[[#This Row],[AyNo]],"Ocak","Şubat","Mart","Nisan","Mayıs","Haziran","Temmuz","Ağustos","Eylül","Ekim","Kasım","Aralık")</f>
        <v>Şubat</v>
      </c>
    </row>
    <row r="2182" spans="1:10">
      <c r="A2182">
        <v>2181</v>
      </c>
      <c r="B2182">
        <v>87</v>
      </c>
      <c r="C2182" s="4">
        <v>45416</v>
      </c>
      <c r="D2182" t="s">
        <v>1792</v>
      </c>
      <c r="E2182" t="s">
        <v>1793</v>
      </c>
      <c r="F2182" t="s">
        <v>1799</v>
      </c>
      <c r="G2182" t="str">
        <f>YEAR(tblSiparisler[[#This Row],[SiparisTarihi]])&amp;"-"&amp;TEXT(MONTH(tblSiparisler[[#This Row],[SiparisTarihi]]),"00")</f>
        <v>2024-05</v>
      </c>
      <c r="H2182">
        <f>YEAR(tblSiparisler[[#This Row],[SiparisTarihi]])</f>
        <v>2024</v>
      </c>
      <c r="I2182">
        <f>MONTH(tblSiparisler[[#This Row],[SiparisTarihi]])</f>
        <v>5</v>
      </c>
      <c r="J2182" s="18" t="str">
        <f>CHOOSE(tblSiparisler[[#This Row],[AyNo]],"Ocak","Şubat","Mart","Nisan","Mayıs","Haziran","Temmuz","Ağustos","Eylül","Ekim","Kasım","Aralık")</f>
        <v>Mayıs</v>
      </c>
    </row>
    <row r="2183" spans="1:10">
      <c r="A2183">
        <v>2182</v>
      </c>
      <c r="B2183">
        <v>475</v>
      </c>
      <c r="C2183" s="4">
        <v>45657</v>
      </c>
      <c r="D2183" t="s">
        <v>1792</v>
      </c>
      <c r="E2183" t="s">
        <v>1800</v>
      </c>
      <c r="F2183" t="s">
        <v>1794</v>
      </c>
      <c r="G2183" t="str">
        <f>YEAR(tblSiparisler[[#This Row],[SiparisTarihi]])&amp;"-"&amp;TEXT(MONTH(tblSiparisler[[#This Row],[SiparisTarihi]]),"00")</f>
        <v>2024-12</v>
      </c>
      <c r="H2183">
        <f>YEAR(tblSiparisler[[#This Row],[SiparisTarihi]])</f>
        <v>2024</v>
      </c>
      <c r="I2183">
        <f>MONTH(tblSiparisler[[#This Row],[SiparisTarihi]])</f>
        <v>12</v>
      </c>
      <c r="J2183" s="18" t="str">
        <f>CHOOSE(tblSiparisler[[#This Row],[AyNo]],"Ocak","Şubat","Mart","Nisan","Mayıs","Haziran","Temmuz","Ağustos","Eylül","Ekim","Kasım","Aralık")</f>
        <v>Aralık</v>
      </c>
    </row>
    <row r="2184" spans="1:10">
      <c r="A2184">
        <v>2183</v>
      </c>
      <c r="B2184">
        <v>417</v>
      </c>
      <c r="C2184" s="4">
        <v>45906</v>
      </c>
      <c r="D2184" t="s">
        <v>1801</v>
      </c>
      <c r="E2184" t="s">
        <v>1793</v>
      </c>
      <c r="F2184" t="s">
        <v>1794</v>
      </c>
      <c r="G2184" t="str">
        <f>YEAR(tblSiparisler[[#This Row],[SiparisTarihi]])&amp;"-"&amp;TEXT(MONTH(tblSiparisler[[#This Row],[SiparisTarihi]]),"00")</f>
        <v>2025-09</v>
      </c>
      <c r="H2184">
        <f>YEAR(tblSiparisler[[#This Row],[SiparisTarihi]])</f>
        <v>2025</v>
      </c>
      <c r="I2184">
        <f>MONTH(tblSiparisler[[#This Row],[SiparisTarihi]])</f>
        <v>9</v>
      </c>
      <c r="J2184" s="18" t="str">
        <f>CHOOSE(tblSiparisler[[#This Row],[AyNo]],"Ocak","Şubat","Mart","Nisan","Mayıs","Haziran","Temmuz","Ağustos","Eylül","Ekim","Kasım","Aralık")</f>
        <v>Eylül</v>
      </c>
    </row>
    <row r="2185" spans="1:10">
      <c r="A2185">
        <v>2184</v>
      </c>
      <c r="B2185">
        <v>169</v>
      </c>
      <c r="C2185" s="4">
        <v>45783</v>
      </c>
      <c r="D2185" t="s">
        <v>1792</v>
      </c>
      <c r="E2185" t="s">
        <v>1793</v>
      </c>
      <c r="F2185" t="s">
        <v>1794</v>
      </c>
      <c r="G2185" t="str">
        <f>YEAR(tblSiparisler[[#This Row],[SiparisTarihi]])&amp;"-"&amp;TEXT(MONTH(tblSiparisler[[#This Row],[SiparisTarihi]]),"00")</f>
        <v>2025-05</v>
      </c>
      <c r="H2185">
        <f>YEAR(tblSiparisler[[#This Row],[SiparisTarihi]])</f>
        <v>2025</v>
      </c>
      <c r="I2185">
        <f>MONTH(tblSiparisler[[#This Row],[SiparisTarihi]])</f>
        <v>5</v>
      </c>
      <c r="J2185" s="18" t="str">
        <f>CHOOSE(tblSiparisler[[#This Row],[AyNo]],"Ocak","Şubat","Mart","Nisan","Mayıs","Haziran","Temmuz","Ağustos","Eylül","Ekim","Kasım","Aralık")</f>
        <v>Mayıs</v>
      </c>
    </row>
    <row r="2186" spans="1:10">
      <c r="A2186">
        <v>2185</v>
      </c>
      <c r="B2186">
        <v>378</v>
      </c>
      <c r="C2186" s="4">
        <v>45331</v>
      </c>
      <c r="D2186" t="s">
        <v>1792</v>
      </c>
      <c r="E2186" t="s">
        <v>1793</v>
      </c>
      <c r="F2186" t="s">
        <v>1797</v>
      </c>
      <c r="G2186" t="str">
        <f>YEAR(tblSiparisler[[#This Row],[SiparisTarihi]])&amp;"-"&amp;TEXT(MONTH(tblSiparisler[[#This Row],[SiparisTarihi]]),"00")</f>
        <v>2024-02</v>
      </c>
      <c r="H2186">
        <f>YEAR(tblSiparisler[[#This Row],[SiparisTarihi]])</f>
        <v>2024</v>
      </c>
      <c r="I2186">
        <f>MONTH(tblSiparisler[[#This Row],[SiparisTarihi]])</f>
        <v>2</v>
      </c>
      <c r="J2186" s="18" t="str">
        <f>CHOOSE(tblSiparisler[[#This Row],[AyNo]],"Ocak","Şubat","Mart","Nisan","Mayıs","Haziran","Temmuz","Ağustos","Eylül","Ekim","Kasım","Aralık")</f>
        <v>Şubat</v>
      </c>
    </row>
    <row r="2187" spans="1:10">
      <c r="A2187">
        <v>2186</v>
      </c>
      <c r="B2187">
        <v>514</v>
      </c>
      <c r="C2187" s="4">
        <v>45759</v>
      </c>
      <c r="D2187" t="s">
        <v>1801</v>
      </c>
      <c r="E2187" t="s">
        <v>1793</v>
      </c>
      <c r="F2187" t="s">
        <v>1797</v>
      </c>
      <c r="G2187" t="str">
        <f>YEAR(tblSiparisler[[#This Row],[SiparisTarihi]])&amp;"-"&amp;TEXT(MONTH(tblSiparisler[[#This Row],[SiparisTarihi]]),"00")</f>
        <v>2025-04</v>
      </c>
      <c r="H2187">
        <f>YEAR(tblSiparisler[[#This Row],[SiparisTarihi]])</f>
        <v>2025</v>
      </c>
      <c r="I2187">
        <f>MONTH(tblSiparisler[[#This Row],[SiparisTarihi]])</f>
        <v>4</v>
      </c>
      <c r="J2187" s="18" t="str">
        <f>CHOOSE(tblSiparisler[[#This Row],[AyNo]],"Ocak","Şubat","Mart","Nisan","Mayıs","Haziran","Temmuz","Ağustos","Eylül","Ekim","Kasım","Aralık")</f>
        <v>Nisan</v>
      </c>
    </row>
    <row r="2188" spans="1:10">
      <c r="A2188">
        <v>2187</v>
      </c>
      <c r="B2188">
        <v>502</v>
      </c>
      <c r="C2188" s="4">
        <v>45401</v>
      </c>
      <c r="D2188" t="s">
        <v>1792</v>
      </c>
      <c r="E2188" t="s">
        <v>1793</v>
      </c>
      <c r="F2188" t="s">
        <v>1797</v>
      </c>
      <c r="G2188" t="str">
        <f>YEAR(tblSiparisler[[#This Row],[SiparisTarihi]])&amp;"-"&amp;TEXT(MONTH(tblSiparisler[[#This Row],[SiparisTarihi]]),"00")</f>
        <v>2024-04</v>
      </c>
      <c r="H2188">
        <f>YEAR(tblSiparisler[[#This Row],[SiparisTarihi]])</f>
        <v>2024</v>
      </c>
      <c r="I2188">
        <f>MONTH(tblSiparisler[[#This Row],[SiparisTarihi]])</f>
        <v>4</v>
      </c>
      <c r="J2188" s="18" t="str">
        <f>CHOOSE(tblSiparisler[[#This Row],[AyNo]],"Ocak","Şubat","Mart","Nisan","Mayıs","Haziran","Temmuz","Ağustos","Eylül","Ekim","Kasım","Aralık")</f>
        <v>Nisan</v>
      </c>
    </row>
    <row r="2189" spans="1:10">
      <c r="A2189">
        <v>2188</v>
      </c>
      <c r="B2189">
        <v>509</v>
      </c>
      <c r="C2189" s="4">
        <v>45536</v>
      </c>
      <c r="D2189" t="s">
        <v>1795</v>
      </c>
      <c r="E2189" t="s">
        <v>1793</v>
      </c>
      <c r="F2189" t="s">
        <v>1797</v>
      </c>
      <c r="G2189" t="str">
        <f>YEAR(tblSiparisler[[#This Row],[SiparisTarihi]])&amp;"-"&amp;TEXT(MONTH(tblSiparisler[[#This Row],[SiparisTarihi]]),"00")</f>
        <v>2024-09</v>
      </c>
      <c r="H2189">
        <f>YEAR(tblSiparisler[[#This Row],[SiparisTarihi]])</f>
        <v>2024</v>
      </c>
      <c r="I2189">
        <f>MONTH(tblSiparisler[[#This Row],[SiparisTarihi]])</f>
        <v>9</v>
      </c>
      <c r="J2189" s="18" t="str">
        <f>CHOOSE(tblSiparisler[[#This Row],[AyNo]],"Ocak","Şubat","Mart","Nisan","Mayıs","Haziran","Temmuz","Ağustos","Eylül","Ekim","Kasım","Aralık")</f>
        <v>Eylül</v>
      </c>
    </row>
    <row r="2190" spans="1:10">
      <c r="A2190">
        <v>2189</v>
      </c>
      <c r="B2190">
        <v>590</v>
      </c>
      <c r="C2190" s="4">
        <v>45942</v>
      </c>
      <c r="D2190" t="s">
        <v>1792</v>
      </c>
      <c r="E2190" t="s">
        <v>1793</v>
      </c>
      <c r="F2190" t="s">
        <v>1794</v>
      </c>
      <c r="G2190" t="str">
        <f>YEAR(tblSiparisler[[#This Row],[SiparisTarihi]])&amp;"-"&amp;TEXT(MONTH(tblSiparisler[[#This Row],[SiparisTarihi]]),"00")</f>
        <v>2025-10</v>
      </c>
      <c r="H2190">
        <f>YEAR(tblSiparisler[[#This Row],[SiparisTarihi]])</f>
        <v>2025</v>
      </c>
      <c r="I2190">
        <f>MONTH(tblSiparisler[[#This Row],[SiparisTarihi]])</f>
        <v>10</v>
      </c>
      <c r="J2190" s="18" t="str">
        <f>CHOOSE(tblSiparisler[[#This Row],[AyNo]],"Ocak","Şubat","Mart","Nisan","Mayıs","Haziran","Temmuz","Ağustos","Eylül","Ekim","Kasım","Aralık")</f>
        <v>Ekim</v>
      </c>
    </row>
    <row r="2191" spans="1:10">
      <c r="A2191">
        <v>2190</v>
      </c>
      <c r="B2191">
        <v>248</v>
      </c>
      <c r="C2191" s="4">
        <v>45581</v>
      </c>
      <c r="D2191" t="s">
        <v>1796</v>
      </c>
      <c r="E2191" t="s">
        <v>1800</v>
      </c>
      <c r="F2191" t="s">
        <v>1794</v>
      </c>
      <c r="G2191" t="str">
        <f>YEAR(tblSiparisler[[#This Row],[SiparisTarihi]])&amp;"-"&amp;TEXT(MONTH(tblSiparisler[[#This Row],[SiparisTarihi]]),"00")</f>
        <v>2024-10</v>
      </c>
      <c r="H2191">
        <f>YEAR(tblSiparisler[[#This Row],[SiparisTarihi]])</f>
        <v>2024</v>
      </c>
      <c r="I2191">
        <f>MONTH(tblSiparisler[[#This Row],[SiparisTarihi]])</f>
        <v>10</v>
      </c>
      <c r="J2191" s="18" t="str">
        <f>CHOOSE(tblSiparisler[[#This Row],[AyNo]],"Ocak","Şubat","Mart","Nisan","Mayıs","Haziran","Temmuz","Ağustos","Eylül","Ekim","Kasım","Aralık")</f>
        <v>Ekim</v>
      </c>
    </row>
    <row r="2192" spans="1:10">
      <c r="A2192">
        <v>2191</v>
      </c>
      <c r="B2192">
        <v>607</v>
      </c>
      <c r="C2192" s="4">
        <v>45324</v>
      </c>
      <c r="D2192" t="s">
        <v>1795</v>
      </c>
      <c r="E2192" t="s">
        <v>1793</v>
      </c>
      <c r="F2192" t="s">
        <v>1797</v>
      </c>
      <c r="G2192" t="str">
        <f>YEAR(tblSiparisler[[#This Row],[SiparisTarihi]])&amp;"-"&amp;TEXT(MONTH(tblSiparisler[[#This Row],[SiparisTarihi]]),"00")</f>
        <v>2024-02</v>
      </c>
      <c r="H2192">
        <f>YEAR(tblSiparisler[[#This Row],[SiparisTarihi]])</f>
        <v>2024</v>
      </c>
      <c r="I2192">
        <f>MONTH(tblSiparisler[[#This Row],[SiparisTarihi]])</f>
        <v>2</v>
      </c>
      <c r="J2192" s="18" t="str">
        <f>CHOOSE(tblSiparisler[[#This Row],[AyNo]],"Ocak","Şubat","Mart","Nisan","Mayıs","Haziran","Temmuz","Ağustos","Eylül","Ekim","Kasım","Aralık")</f>
        <v>Şubat</v>
      </c>
    </row>
    <row r="2193" spans="1:10">
      <c r="A2193">
        <v>2192</v>
      </c>
      <c r="B2193">
        <v>137</v>
      </c>
      <c r="C2193" s="4">
        <v>45704</v>
      </c>
      <c r="D2193" t="s">
        <v>1792</v>
      </c>
      <c r="E2193" t="s">
        <v>1793</v>
      </c>
      <c r="F2193" t="s">
        <v>1794</v>
      </c>
      <c r="G2193" t="str">
        <f>YEAR(tblSiparisler[[#This Row],[SiparisTarihi]])&amp;"-"&amp;TEXT(MONTH(tblSiparisler[[#This Row],[SiparisTarihi]]),"00")</f>
        <v>2025-02</v>
      </c>
      <c r="H2193">
        <f>YEAR(tblSiparisler[[#This Row],[SiparisTarihi]])</f>
        <v>2025</v>
      </c>
      <c r="I2193">
        <f>MONTH(tblSiparisler[[#This Row],[SiparisTarihi]])</f>
        <v>2</v>
      </c>
      <c r="J2193" s="18" t="str">
        <f>CHOOSE(tblSiparisler[[#This Row],[AyNo]],"Ocak","Şubat","Mart","Nisan","Mayıs","Haziran","Temmuz","Ağustos","Eylül","Ekim","Kasım","Aralık")</f>
        <v>Şubat</v>
      </c>
    </row>
    <row r="2194" spans="1:10">
      <c r="A2194">
        <v>2193</v>
      </c>
      <c r="B2194">
        <v>320</v>
      </c>
      <c r="C2194" s="4">
        <v>45375</v>
      </c>
      <c r="D2194" t="s">
        <v>1792</v>
      </c>
      <c r="E2194" t="s">
        <v>1793</v>
      </c>
      <c r="F2194" t="s">
        <v>1797</v>
      </c>
      <c r="G2194" t="str">
        <f>YEAR(tblSiparisler[[#This Row],[SiparisTarihi]])&amp;"-"&amp;TEXT(MONTH(tblSiparisler[[#This Row],[SiparisTarihi]]),"00")</f>
        <v>2024-03</v>
      </c>
      <c r="H2194">
        <f>YEAR(tblSiparisler[[#This Row],[SiparisTarihi]])</f>
        <v>2024</v>
      </c>
      <c r="I2194">
        <f>MONTH(tblSiparisler[[#This Row],[SiparisTarihi]])</f>
        <v>3</v>
      </c>
      <c r="J2194" s="18" t="str">
        <f>CHOOSE(tblSiparisler[[#This Row],[AyNo]],"Ocak","Şubat","Mart","Nisan","Mayıs","Haziran","Temmuz","Ağustos","Eylül","Ekim","Kasım","Aralık")</f>
        <v>Mart</v>
      </c>
    </row>
    <row r="2195" spans="1:10">
      <c r="A2195">
        <v>2194</v>
      </c>
      <c r="B2195">
        <v>123</v>
      </c>
      <c r="C2195" s="4">
        <v>45766</v>
      </c>
      <c r="D2195" t="s">
        <v>1795</v>
      </c>
      <c r="E2195" t="s">
        <v>1793</v>
      </c>
      <c r="F2195" t="s">
        <v>1794</v>
      </c>
      <c r="G2195" t="str">
        <f>YEAR(tblSiparisler[[#This Row],[SiparisTarihi]])&amp;"-"&amp;TEXT(MONTH(tblSiparisler[[#This Row],[SiparisTarihi]]),"00")</f>
        <v>2025-04</v>
      </c>
      <c r="H2195">
        <f>YEAR(tblSiparisler[[#This Row],[SiparisTarihi]])</f>
        <v>2025</v>
      </c>
      <c r="I2195">
        <f>MONTH(tblSiparisler[[#This Row],[SiparisTarihi]])</f>
        <v>4</v>
      </c>
      <c r="J2195" s="18" t="str">
        <f>CHOOSE(tblSiparisler[[#This Row],[AyNo]],"Ocak","Şubat","Mart","Nisan","Mayıs","Haziran","Temmuz","Ağustos","Eylül","Ekim","Kasım","Aralık")</f>
        <v>Nisan</v>
      </c>
    </row>
    <row r="2196" spans="1:10">
      <c r="A2196">
        <v>2195</v>
      </c>
      <c r="B2196">
        <v>292</v>
      </c>
      <c r="C2196" s="4">
        <v>45725</v>
      </c>
      <c r="D2196" t="s">
        <v>1795</v>
      </c>
      <c r="E2196" t="s">
        <v>1793</v>
      </c>
      <c r="F2196" t="s">
        <v>1794</v>
      </c>
      <c r="G2196" t="str">
        <f>YEAR(tblSiparisler[[#This Row],[SiparisTarihi]])&amp;"-"&amp;TEXT(MONTH(tblSiparisler[[#This Row],[SiparisTarihi]]),"00")</f>
        <v>2025-03</v>
      </c>
      <c r="H2196">
        <f>YEAR(tblSiparisler[[#This Row],[SiparisTarihi]])</f>
        <v>2025</v>
      </c>
      <c r="I2196">
        <f>MONTH(tblSiparisler[[#This Row],[SiparisTarihi]])</f>
        <v>3</v>
      </c>
      <c r="J2196" s="18" t="str">
        <f>CHOOSE(tblSiparisler[[#This Row],[AyNo]],"Ocak","Şubat","Mart","Nisan","Mayıs","Haziran","Temmuz","Ağustos","Eylül","Ekim","Kasım","Aralık")</f>
        <v>Mart</v>
      </c>
    </row>
    <row r="2197" spans="1:10">
      <c r="A2197">
        <v>2196</v>
      </c>
      <c r="B2197">
        <v>765</v>
      </c>
      <c r="C2197" s="4">
        <v>45817</v>
      </c>
      <c r="D2197" t="s">
        <v>1796</v>
      </c>
      <c r="E2197" t="s">
        <v>1793</v>
      </c>
      <c r="F2197" t="s">
        <v>1797</v>
      </c>
      <c r="G2197" t="str">
        <f>YEAR(tblSiparisler[[#This Row],[SiparisTarihi]])&amp;"-"&amp;TEXT(MONTH(tblSiparisler[[#This Row],[SiparisTarihi]]),"00")</f>
        <v>2025-06</v>
      </c>
      <c r="H2197">
        <f>YEAR(tblSiparisler[[#This Row],[SiparisTarihi]])</f>
        <v>2025</v>
      </c>
      <c r="I2197">
        <f>MONTH(tblSiparisler[[#This Row],[SiparisTarihi]])</f>
        <v>6</v>
      </c>
      <c r="J2197" s="18" t="str">
        <f>CHOOSE(tblSiparisler[[#This Row],[AyNo]],"Ocak","Şubat","Mart","Nisan","Mayıs","Haziran","Temmuz","Ağustos","Eylül","Ekim","Kasım","Aralık")</f>
        <v>Haziran</v>
      </c>
    </row>
    <row r="2198" spans="1:10">
      <c r="A2198">
        <v>2197</v>
      </c>
      <c r="B2198">
        <v>220</v>
      </c>
      <c r="C2198" s="4">
        <v>45832</v>
      </c>
      <c r="D2198" t="s">
        <v>1792</v>
      </c>
      <c r="E2198" t="s">
        <v>1798</v>
      </c>
      <c r="F2198" t="s">
        <v>1794</v>
      </c>
      <c r="G2198" t="str">
        <f>YEAR(tblSiparisler[[#This Row],[SiparisTarihi]])&amp;"-"&amp;TEXT(MONTH(tblSiparisler[[#This Row],[SiparisTarihi]]),"00")</f>
        <v>2025-06</v>
      </c>
      <c r="H2198">
        <f>YEAR(tblSiparisler[[#This Row],[SiparisTarihi]])</f>
        <v>2025</v>
      </c>
      <c r="I2198">
        <f>MONTH(tblSiparisler[[#This Row],[SiparisTarihi]])</f>
        <v>6</v>
      </c>
      <c r="J2198" s="18" t="str">
        <f>CHOOSE(tblSiparisler[[#This Row],[AyNo]],"Ocak","Şubat","Mart","Nisan","Mayıs","Haziran","Temmuz","Ağustos","Eylül","Ekim","Kasım","Aralık")</f>
        <v>Haziran</v>
      </c>
    </row>
    <row r="2199" spans="1:10">
      <c r="A2199">
        <v>2198</v>
      </c>
      <c r="B2199">
        <v>190</v>
      </c>
      <c r="C2199" s="4">
        <v>45562</v>
      </c>
      <c r="D2199" t="s">
        <v>1796</v>
      </c>
      <c r="E2199" t="s">
        <v>1793</v>
      </c>
      <c r="F2199" t="s">
        <v>1794</v>
      </c>
      <c r="G2199" t="str">
        <f>YEAR(tblSiparisler[[#This Row],[SiparisTarihi]])&amp;"-"&amp;TEXT(MONTH(tblSiparisler[[#This Row],[SiparisTarihi]]),"00")</f>
        <v>2024-09</v>
      </c>
      <c r="H2199">
        <f>YEAR(tblSiparisler[[#This Row],[SiparisTarihi]])</f>
        <v>2024</v>
      </c>
      <c r="I2199">
        <f>MONTH(tblSiparisler[[#This Row],[SiparisTarihi]])</f>
        <v>9</v>
      </c>
      <c r="J2199" s="18" t="str">
        <f>CHOOSE(tblSiparisler[[#This Row],[AyNo]],"Ocak","Şubat","Mart","Nisan","Mayıs","Haziran","Temmuz","Ağustos","Eylül","Ekim","Kasım","Aralık")</f>
        <v>Eylül</v>
      </c>
    </row>
    <row r="2200" spans="1:10">
      <c r="A2200">
        <v>2199</v>
      </c>
      <c r="B2200">
        <v>713</v>
      </c>
      <c r="C2200" s="4">
        <v>45778</v>
      </c>
      <c r="D2200" t="s">
        <v>1792</v>
      </c>
      <c r="E2200" t="s">
        <v>1793</v>
      </c>
      <c r="F2200" t="s">
        <v>1797</v>
      </c>
      <c r="G2200" t="str">
        <f>YEAR(tblSiparisler[[#This Row],[SiparisTarihi]])&amp;"-"&amp;TEXT(MONTH(tblSiparisler[[#This Row],[SiparisTarihi]]),"00")</f>
        <v>2025-05</v>
      </c>
      <c r="H2200">
        <f>YEAR(tblSiparisler[[#This Row],[SiparisTarihi]])</f>
        <v>2025</v>
      </c>
      <c r="I2200">
        <f>MONTH(tblSiparisler[[#This Row],[SiparisTarihi]])</f>
        <v>5</v>
      </c>
      <c r="J2200" s="18" t="str">
        <f>CHOOSE(tblSiparisler[[#This Row],[AyNo]],"Ocak","Şubat","Mart","Nisan","Mayıs","Haziran","Temmuz","Ağustos","Eylül","Ekim","Kasım","Aralık")</f>
        <v>Mayıs</v>
      </c>
    </row>
    <row r="2201" spans="1:10">
      <c r="A2201">
        <v>2200</v>
      </c>
      <c r="B2201">
        <v>295</v>
      </c>
      <c r="C2201" s="4">
        <v>45614</v>
      </c>
      <c r="D2201" t="s">
        <v>1792</v>
      </c>
      <c r="E2201" t="s">
        <v>1793</v>
      </c>
      <c r="F2201" t="s">
        <v>1797</v>
      </c>
      <c r="G2201" t="str">
        <f>YEAR(tblSiparisler[[#This Row],[SiparisTarihi]])&amp;"-"&amp;TEXT(MONTH(tblSiparisler[[#This Row],[SiparisTarihi]]),"00")</f>
        <v>2024-11</v>
      </c>
      <c r="H2201">
        <f>YEAR(tblSiparisler[[#This Row],[SiparisTarihi]])</f>
        <v>2024</v>
      </c>
      <c r="I2201">
        <f>MONTH(tblSiparisler[[#This Row],[SiparisTarihi]])</f>
        <v>11</v>
      </c>
      <c r="J2201" s="18" t="str">
        <f>CHOOSE(tblSiparisler[[#This Row],[AyNo]],"Ocak","Şubat","Mart","Nisan","Mayıs","Haziran","Temmuz","Ağustos","Eylül","Ekim","Kasım","Aralık")</f>
        <v>Kasım</v>
      </c>
    </row>
    <row r="2202" spans="1:10">
      <c r="A2202">
        <v>2201</v>
      </c>
      <c r="B2202">
        <v>472</v>
      </c>
      <c r="C2202" s="4">
        <v>45319</v>
      </c>
      <c r="D2202" t="s">
        <v>1795</v>
      </c>
      <c r="E2202" t="s">
        <v>1793</v>
      </c>
      <c r="F2202" t="s">
        <v>1797</v>
      </c>
      <c r="G2202" t="str">
        <f>YEAR(tblSiparisler[[#This Row],[SiparisTarihi]])&amp;"-"&amp;TEXT(MONTH(tblSiparisler[[#This Row],[SiparisTarihi]]),"00")</f>
        <v>2024-01</v>
      </c>
      <c r="H2202">
        <f>YEAR(tblSiparisler[[#This Row],[SiparisTarihi]])</f>
        <v>2024</v>
      </c>
      <c r="I2202">
        <f>MONTH(tblSiparisler[[#This Row],[SiparisTarihi]])</f>
        <v>1</v>
      </c>
      <c r="J2202" s="18" t="str">
        <f>CHOOSE(tblSiparisler[[#This Row],[AyNo]],"Ocak","Şubat","Mart","Nisan","Mayıs","Haziran","Temmuz","Ağustos","Eylül","Ekim","Kasım","Aralık")</f>
        <v>Ocak</v>
      </c>
    </row>
    <row r="2203" spans="1:10">
      <c r="A2203">
        <v>2202</v>
      </c>
      <c r="B2203">
        <v>26</v>
      </c>
      <c r="C2203" s="4">
        <v>45423</v>
      </c>
      <c r="D2203" t="s">
        <v>1792</v>
      </c>
      <c r="E2203" t="s">
        <v>1802</v>
      </c>
      <c r="F2203" t="s">
        <v>1797</v>
      </c>
      <c r="G2203" t="str">
        <f>YEAR(tblSiparisler[[#This Row],[SiparisTarihi]])&amp;"-"&amp;TEXT(MONTH(tblSiparisler[[#This Row],[SiparisTarihi]]),"00")</f>
        <v>2024-05</v>
      </c>
      <c r="H2203">
        <f>YEAR(tblSiparisler[[#This Row],[SiparisTarihi]])</f>
        <v>2024</v>
      </c>
      <c r="I2203">
        <f>MONTH(tblSiparisler[[#This Row],[SiparisTarihi]])</f>
        <v>5</v>
      </c>
      <c r="J2203" s="18" t="str">
        <f>CHOOSE(tblSiparisler[[#This Row],[AyNo]],"Ocak","Şubat","Mart","Nisan","Mayıs","Haziran","Temmuz","Ağustos","Eylül","Ekim","Kasım","Aralık")</f>
        <v>Mayıs</v>
      </c>
    </row>
    <row r="2204" spans="1:10">
      <c r="A2204">
        <v>2203</v>
      </c>
      <c r="B2204">
        <v>755</v>
      </c>
      <c r="C2204" s="4">
        <v>45666</v>
      </c>
      <c r="D2204" t="s">
        <v>1801</v>
      </c>
      <c r="E2204" t="s">
        <v>1793</v>
      </c>
      <c r="F2204" t="s">
        <v>1794</v>
      </c>
      <c r="G2204" t="str">
        <f>YEAR(tblSiparisler[[#This Row],[SiparisTarihi]])&amp;"-"&amp;TEXT(MONTH(tblSiparisler[[#This Row],[SiparisTarihi]]),"00")</f>
        <v>2025-01</v>
      </c>
      <c r="H2204">
        <f>YEAR(tblSiparisler[[#This Row],[SiparisTarihi]])</f>
        <v>2025</v>
      </c>
      <c r="I2204">
        <f>MONTH(tblSiparisler[[#This Row],[SiparisTarihi]])</f>
        <v>1</v>
      </c>
      <c r="J2204" s="18" t="str">
        <f>CHOOSE(tblSiparisler[[#This Row],[AyNo]],"Ocak","Şubat","Mart","Nisan","Mayıs","Haziran","Temmuz","Ağustos","Eylül","Ekim","Kasım","Aralık")</f>
        <v>Ocak</v>
      </c>
    </row>
    <row r="2205" spans="1:10">
      <c r="A2205">
        <v>2204</v>
      </c>
      <c r="B2205">
        <v>546</v>
      </c>
      <c r="C2205" s="4">
        <v>45976</v>
      </c>
      <c r="D2205" t="s">
        <v>1795</v>
      </c>
      <c r="E2205" t="s">
        <v>1793</v>
      </c>
      <c r="F2205" t="s">
        <v>1794</v>
      </c>
      <c r="G2205" t="str">
        <f>YEAR(tblSiparisler[[#This Row],[SiparisTarihi]])&amp;"-"&amp;TEXT(MONTH(tblSiparisler[[#This Row],[SiparisTarihi]]),"00")</f>
        <v>2025-11</v>
      </c>
      <c r="H2205">
        <f>YEAR(tblSiparisler[[#This Row],[SiparisTarihi]])</f>
        <v>2025</v>
      </c>
      <c r="I2205">
        <f>MONTH(tblSiparisler[[#This Row],[SiparisTarihi]])</f>
        <v>11</v>
      </c>
      <c r="J2205" s="18" t="str">
        <f>CHOOSE(tblSiparisler[[#This Row],[AyNo]],"Ocak","Şubat","Mart","Nisan","Mayıs","Haziran","Temmuz","Ağustos","Eylül","Ekim","Kasım","Aralık")</f>
        <v>Kasım</v>
      </c>
    </row>
    <row r="2206" spans="1:10">
      <c r="A2206">
        <v>2205</v>
      </c>
      <c r="B2206">
        <v>675</v>
      </c>
      <c r="C2206" s="4">
        <v>45629</v>
      </c>
      <c r="D2206" t="s">
        <v>1792</v>
      </c>
      <c r="E2206" t="s">
        <v>1793</v>
      </c>
      <c r="F2206" t="s">
        <v>1794</v>
      </c>
      <c r="G2206" t="str">
        <f>YEAR(tblSiparisler[[#This Row],[SiparisTarihi]])&amp;"-"&amp;TEXT(MONTH(tblSiparisler[[#This Row],[SiparisTarihi]]),"00")</f>
        <v>2024-12</v>
      </c>
      <c r="H2206">
        <f>YEAR(tblSiparisler[[#This Row],[SiparisTarihi]])</f>
        <v>2024</v>
      </c>
      <c r="I2206">
        <f>MONTH(tblSiparisler[[#This Row],[SiparisTarihi]])</f>
        <v>12</v>
      </c>
      <c r="J2206" s="18" t="str">
        <f>CHOOSE(tblSiparisler[[#This Row],[AyNo]],"Ocak","Şubat","Mart","Nisan","Mayıs","Haziran","Temmuz","Ağustos","Eylül","Ekim","Kasım","Aralık")</f>
        <v>Aralık</v>
      </c>
    </row>
    <row r="2207" spans="1:10">
      <c r="A2207">
        <v>2206</v>
      </c>
      <c r="B2207">
        <v>25</v>
      </c>
      <c r="C2207" s="4">
        <v>45488</v>
      </c>
      <c r="D2207" t="s">
        <v>1792</v>
      </c>
      <c r="E2207" t="s">
        <v>1793</v>
      </c>
      <c r="F2207" t="s">
        <v>1797</v>
      </c>
      <c r="G2207" t="str">
        <f>YEAR(tblSiparisler[[#This Row],[SiparisTarihi]])&amp;"-"&amp;TEXT(MONTH(tblSiparisler[[#This Row],[SiparisTarihi]]),"00")</f>
        <v>2024-07</v>
      </c>
      <c r="H2207">
        <f>YEAR(tblSiparisler[[#This Row],[SiparisTarihi]])</f>
        <v>2024</v>
      </c>
      <c r="I2207">
        <f>MONTH(tblSiparisler[[#This Row],[SiparisTarihi]])</f>
        <v>7</v>
      </c>
      <c r="J2207" s="18" t="str">
        <f>CHOOSE(tblSiparisler[[#This Row],[AyNo]],"Ocak","Şubat","Mart","Nisan","Mayıs","Haziran","Temmuz","Ağustos","Eylül","Ekim","Kasım","Aralık")</f>
        <v>Temmuz</v>
      </c>
    </row>
    <row r="2208" spans="1:10">
      <c r="A2208">
        <v>2207</v>
      </c>
      <c r="B2208">
        <v>587</v>
      </c>
      <c r="C2208" s="4">
        <v>45935</v>
      </c>
      <c r="D2208" t="s">
        <v>1792</v>
      </c>
      <c r="E2208" t="s">
        <v>1793</v>
      </c>
      <c r="F2208" t="s">
        <v>1794</v>
      </c>
      <c r="G2208" t="str">
        <f>YEAR(tblSiparisler[[#This Row],[SiparisTarihi]])&amp;"-"&amp;TEXT(MONTH(tblSiparisler[[#This Row],[SiparisTarihi]]),"00")</f>
        <v>2025-10</v>
      </c>
      <c r="H2208">
        <f>YEAR(tblSiparisler[[#This Row],[SiparisTarihi]])</f>
        <v>2025</v>
      </c>
      <c r="I2208">
        <f>MONTH(tblSiparisler[[#This Row],[SiparisTarihi]])</f>
        <v>10</v>
      </c>
      <c r="J2208" s="18" t="str">
        <f>CHOOSE(tblSiparisler[[#This Row],[AyNo]],"Ocak","Şubat","Mart","Nisan","Mayıs","Haziran","Temmuz","Ağustos","Eylül","Ekim","Kasım","Aralık")</f>
        <v>Ekim</v>
      </c>
    </row>
    <row r="2209" spans="1:10">
      <c r="A2209">
        <v>2208</v>
      </c>
      <c r="B2209">
        <v>396</v>
      </c>
      <c r="C2209" s="4">
        <v>45973</v>
      </c>
      <c r="D2209" t="s">
        <v>1792</v>
      </c>
      <c r="E2209" t="s">
        <v>1793</v>
      </c>
      <c r="F2209" t="s">
        <v>1799</v>
      </c>
      <c r="G2209" t="str">
        <f>YEAR(tblSiparisler[[#This Row],[SiparisTarihi]])&amp;"-"&amp;TEXT(MONTH(tblSiparisler[[#This Row],[SiparisTarihi]]),"00")</f>
        <v>2025-11</v>
      </c>
      <c r="H2209">
        <f>YEAR(tblSiparisler[[#This Row],[SiparisTarihi]])</f>
        <v>2025</v>
      </c>
      <c r="I2209">
        <f>MONTH(tblSiparisler[[#This Row],[SiparisTarihi]])</f>
        <v>11</v>
      </c>
      <c r="J2209" s="18" t="str">
        <f>CHOOSE(tblSiparisler[[#This Row],[AyNo]],"Ocak","Şubat","Mart","Nisan","Mayıs","Haziran","Temmuz","Ağustos","Eylül","Ekim","Kasım","Aralık")</f>
        <v>Kasım</v>
      </c>
    </row>
    <row r="2210" spans="1:10">
      <c r="A2210">
        <v>2209</v>
      </c>
      <c r="B2210">
        <v>563</v>
      </c>
      <c r="C2210" s="4">
        <v>45776</v>
      </c>
      <c r="D2210" t="s">
        <v>1792</v>
      </c>
      <c r="E2210" t="s">
        <v>1793</v>
      </c>
      <c r="F2210" t="s">
        <v>1797</v>
      </c>
      <c r="G2210" t="str">
        <f>YEAR(tblSiparisler[[#This Row],[SiparisTarihi]])&amp;"-"&amp;TEXT(MONTH(tblSiparisler[[#This Row],[SiparisTarihi]]),"00")</f>
        <v>2025-04</v>
      </c>
      <c r="H2210">
        <f>YEAR(tblSiparisler[[#This Row],[SiparisTarihi]])</f>
        <v>2025</v>
      </c>
      <c r="I2210">
        <f>MONTH(tblSiparisler[[#This Row],[SiparisTarihi]])</f>
        <v>4</v>
      </c>
      <c r="J2210" s="18" t="str">
        <f>CHOOSE(tblSiparisler[[#This Row],[AyNo]],"Ocak","Şubat","Mart","Nisan","Mayıs","Haziran","Temmuz","Ağustos","Eylül","Ekim","Kasım","Aralık")</f>
        <v>Nisan</v>
      </c>
    </row>
    <row r="2211" spans="1:10">
      <c r="A2211">
        <v>2210</v>
      </c>
      <c r="B2211">
        <v>592</v>
      </c>
      <c r="C2211" s="4">
        <v>45760</v>
      </c>
      <c r="D2211" t="s">
        <v>1792</v>
      </c>
      <c r="E2211" t="s">
        <v>1793</v>
      </c>
      <c r="F2211" t="s">
        <v>1797</v>
      </c>
      <c r="G2211" t="str">
        <f>YEAR(tblSiparisler[[#This Row],[SiparisTarihi]])&amp;"-"&amp;TEXT(MONTH(tblSiparisler[[#This Row],[SiparisTarihi]]),"00")</f>
        <v>2025-04</v>
      </c>
      <c r="H2211">
        <f>YEAR(tblSiparisler[[#This Row],[SiparisTarihi]])</f>
        <v>2025</v>
      </c>
      <c r="I2211">
        <f>MONTH(tblSiparisler[[#This Row],[SiparisTarihi]])</f>
        <v>4</v>
      </c>
      <c r="J2211" s="18" t="str">
        <f>CHOOSE(tblSiparisler[[#This Row],[AyNo]],"Ocak","Şubat","Mart","Nisan","Mayıs","Haziran","Temmuz","Ağustos","Eylül","Ekim","Kasım","Aralık")</f>
        <v>Nisan</v>
      </c>
    </row>
    <row r="2212" spans="1:10">
      <c r="A2212">
        <v>2211</v>
      </c>
      <c r="B2212">
        <v>18</v>
      </c>
      <c r="C2212" s="4">
        <v>45395</v>
      </c>
      <c r="D2212" t="s">
        <v>1792</v>
      </c>
      <c r="E2212" t="s">
        <v>1793</v>
      </c>
      <c r="F2212" t="s">
        <v>1794</v>
      </c>
      <c r="G2212" t="str">
        <f>YEAR(tblSiparisler[[#This Row],[SiparisTarihi]])&amp;"-"&amp;TEXT(MONTH(tblSiparisler[[#This Row],[SiparisTarihi]]),"00")</f>
        <v>2024-04</v>
      </c>
      <c r="H2212">
        <f>YEAR(tblSiparisler[[#This Row],[SiparisTarihi]])</f>
        <v>2024</v>
      </c>
      <c r="I2212">
        <f>MONTH(tblSiparisler[[#This Row],[SiparisTarihi]])</f>
        <v>4</v>
      </c>
      <c r="J2212" s="18" t="str">
        <f>CHOOSE(tblSiparisler[[#This Row],[AyNo]],"Ocak","Şubat","Mart","Nisan","Mayıs","Haziran","Temmuz","Ağustos","Eylül","Ekim","Kasım","Aralık")</f>
        <v>Nisan</v>
      </c>
    </row>
    <row r="2213" spans="1:10">
      <c r="A2213">
        <v>2212</v>
      </c>
      <c r="B2213">
        <v>584</v>
      </c>
      <c r="C2213" s="4">
        <v>45909</v>
      </c>
      <c r="D2213" t="s">
        <v>1792</v>
      </c>
      <c r="E2213" t="s">
        <v>1793</v>
      </c>
      <c r="F2213" t="s">
        <v>1797</v>
      </c>
      <c r="G2213" t="str">
        <f>YEAR(tblSiparisler[[#This Row],[SiparisTarihi]])&amp;"-"&amp;TEXT(MONTH(tblSiparisler[[#This Row],[SiparisTarihi]]),"00")</f>
        <v>2025-09</v>
      </c>
      <c r="H2213">
        <f>YEAR(tblSiparisler[[#This Row],[SiparisTarihi]])</f>
        <v>2025</v>
      </c>
      <c r="I2213">
        <f>MONTH(tblSiparisler[[#This Row],[SiparisTarihi]])</f>
        <v>9</v>
      </c>
      <c r="J2213" s="18" t="str">
        <f>CHOOSE(tblSiparisler[[#This Row],[AyNo]],"Ocak","Şubat","Mart","Nisan","Mayıs","Haziran","Temmuz","Ağustos","Eylül","Ekim","Kasım","Aralık")</f>
        <v>Eylül</v>
      </c>
    </row>
    <row r="2214" spans="1:10">
      <c r="A2214">
        <v>2213</v>
      </c>
      <c r="B2214">
        <v>109</v>
      </c>
      <c r="C2214" s="4">
        <v>45431</v>
      </c>
      <c r="D2214" t="s">
        <v>1792</v>
      </c>
      <c r="E2214" t="s">
        <v>1798</v>
      </c>
      <c r="F2214" t="s">
        <v>1794</v>
      </c>
      <c r="G2214" t="str">
        <f>YEAR(tblSiparisler[[#This Row],[SiparisTarihi]])&amp;"-"&amp;TEXT(MONTH(tblSiparisler[[#This Row],[SiparisTarihi]]),"00")</f>
        <v>2024-05</v>
      </c>
      <c r="H2214">
        <f>YEAR(tblSiparisler[[#This Row],[SiparisTarihi]])</f>
        <v>2024</v>
      </c>
      <c r="I2214">
        <f>MONTH(tblSiparisler[[#This Row],[SiparisTarihi]])</f>
        <v>5</v>
      </c>
      <c r="J2214" s="18" t="str">
        <f>CHOOSE(tblSiparisler[[#This Row],[AyNo]],"Ocak","Şubat","Mart","Nisan","Mayıs","Haziran","Temmuz","Ağustos","Eylül","Ekim","Kasım","Aralık")</f>
        <v>Mayıs</v>
      </c>
    </row>
    <row r="2215" spans="1:10">
      <c r="A2215">
        <v>2214</v>
      </c>
      <c r="B2215">
        <v>596</v>
      </c>
      <c r="C2215" s="4">
        <v>46001</v>
      </c>
      <c r="D2215" t="s">
        <v>1795</v>
      </c>
      <c r="E2215" t="s">
        <v>1793</v>
      </c>
      <c r="F2215" t="s">
        <v>1794</v>
      </c>
      <c r="G2215" t="str">
        <f>YEAR(tblSiparisler[[#This Row],[SiparisTarihi]])&amp;"-"&amp;TEXT(MONTH(tblSiparisler[[#This Row],[SiparisTarihi]]),"00")</f>
        <v>2025-12</v>
      </c>
      <c r="H2215">
        <f>YEAR(tblSiparisler[[#This Row],[SiparisTarihi]])</f>
        <v>2025</v>
      </c>
      <c r="I2215">
        <f>MONTH(tblSiparisler[[#This Row],[SiparisTarihi]])</f>
        <v>12</v>
      </c>
      <c r="J2215" s="18" t="str">
        <f>CHOOSE(tblSiparisler[[#This Row],[AyNo]],"Ocak","Şubat","Mart","Nisan","Mayıs","Haziran","Temmuz","Ağustos","Eylül","Ekim","Kasım","Aralık")</f>
        <v>Aralık</v>
      </c>
    </row>
    <row r="2216" spans="1:10">
      <c r="A2216">
        <v>2215</v>
      </c>
      <c r="B2216">
        <v>184</v>
      </c>
      <c r="C2216" s="4">
        <v>45384</v>
      </c>
      <c r="D2216" t="s">
        <v>1795</v>
      </c>
      <c r="E2216" t="s">
        <v>1793</v>
      </c>
      <c r="F2216" t="s">
        <v>1799</v>
      </c>
      <c r="G2216" t="str">
        <f>YEAR(tblSiparisler[[#This Row],[SiparisTarihi]])&amp;"-"&amp;TEXT(MONTH(tblSiparisler[[#This Row],[SiparisTarihi]]),"00")</f>
        <v>2024-04</v>
      </c>
      <c r="H2216">
        <f>YEAR(tblSiparisler[[#This Row],[SiparisTarihi]])</f>
        <v>2024</v>
      </c>
      <c r="I2216">
        <f>MONTH(tblSiparisler[[#This Row],[SiparisTarihi]])</f>
        <v>4</v>
      </c>
      <c r="J2216" s="18" t="str">
        <f>CHOOSE(tblSiparisler[[#This Row],[AyNo]],"Ocak","Şubat","Mart","Nisan","Mayıs","Haziran","Temmuz","Ağustos","Eylül","Ekim","Kasım","Aralık")</f>
        <v>Nisan</v>
      </c>
    </row>
    <row r="2217" spans="1:10">
      <c r="A2217">
        <v>2216</v>
      </c>
      <c r="B2217">
        <v>668</v>
      </c>
      <c r="C2217" s="4">
        <v>45811</v>
      </c>
      <c r="D2217" t="s">
        <v>1801</v>
      </c>
      <c r="E2217" t="s">
        <v>1793</v>
      </c>
      <c r="F2217" t="s">
        <v>1794</v>
      </c>
      <c r="G2217" t="str">
        <f>YEAR(tblSiparisler[[#This Row],[SiparisTarihi]])&amp;"-"&amp;TEXT(MONTH(tblSiparisler[[#This Row],[SiparisTarihi]]),"00")</f>
        <v>2025-06</v>
      </c>
      <c r="H2217">
        <f>YEAR(tblSiparisler[[#This Row],[SiparisTarihi]])</f>
        <v>2025</v>
      </c>
      <c r="I2217">
        <f>MONTH(tblSiparisler[[#This Row],[SiparisTarihi]])</f>
        <v>6</v>
      </c>
      <c r="J2217" s="18" t="str">
        <f>CHOOSE(tblSiparisler[[#This Row],[AyNo]],"Ocak","Şubat","Mart","Nisan","Mayıs","Haziran","Temmuz","Ağustos","Eylül","Ekim","Kasım","Aralık")</f>
        <v>Haziran</v>
      </c>
    </row>
    <row r="2218" spans="1:10">
      <c r="A2218">
        <v>2217</v>
      </c>
      <c r="B2218">
        <v>175</v>
      </c>
      <c r="C2218" s="4">
        <v>45440</v>
      </c>
      <c r="D2218" t="s">
        <v>1796</v>
      </c>
      <c r="E2218" t="s">
        <v>1793</v>
      </c>
      <c r="F2218" t="s">
        <v>1797</v>
      </c>
      <c r="G2218" t="str">
        <f>YEAR(tblSiparisler[[#This Row],[SiparisTarihi]])&amp;"-"&amp;TEXT(MONTH(tblSiparisler[[#This Row],[SiparisTarihi]]),"00")</f>
        <v>2024-05</v>
      </c>
      <c r="H2218">
        <f>YEAR(tblSiparisler[[#This Row],[SiparisTarihi]])</f>
        <v>2024</v>
      </c>
      <c r="I2218">
        <f>MONTH(tblSiparisler[[#This Row],[SiparisTarihi]])</f>
        <v>5</v>
      </c>
      <c r="J2218" s="18" t="str">
        <f>CHOOSE(tblSiparisler[[#This Row],[AyNo]],"Ocak","Şubat","Mart","Nisan","Mayıs","Haziran","Temmuz","Ağustos","Eylül","Ekim","Kasım","Aralık")</f>
        <v>Mayıs</v>
      </c>
    </row>
    <row r="2219" spans="1:10">
      <c r="A2219">
        <v>2218</v>
      </c>
      <c r="B2219">
        <v>301</v>
      </c>
      <c r="C2219" s="4">
        <v>45764</v>
      </c>
      <c r="D2219" t="s">
        <v>1792</v>
      </c>
      <c r="E2219" t="s">
        <v>1793</v>
      </c>
      <c r="F2219" t="s">
        <v>1794</v>
      </c>
      <c r="G2219" t="str">
        <f>YEAR(tblSiparisler[[#This Row],[SiparisTarihi]])&amp;"-"&amp;TEXT(MONTH(tblSiparisler[[#This Row],[SiparisTarihi]]),"00")</f>
        <v>2025-04</v>
      </c>
      <c r="H2219">
        <f>YEAR(tblSiparisler[[#This Row],[SiparisTarihi]])</f>
        <v>2025</v>
      </c>
      <c r="I2219">
        <f>MONTH(tblSiparisler[[#This Row],[SiparisTarihi]])</f>
        <v>4</v>
      </c>
      <c r="J2219" s="18" t="str">
        <f>CHOOSE(tblSiparisler[[#This Row],[AyNo]],"Ocak","Şubat","Mart","Nisan","Mayıs","Haziran","Temmuz","Ağustos","Eylül","Ekim","Kasım","Aralık")</f>
        <v>Nisan</v>
      </c>
    </row>
    <row r="2220" spans="1:10">
      <c r="A2220">
        <v>2219</v>
      </c>
      <c r="B2220">
        <v>8</v>
      </c>
      <c r="C2220" s="4">
        <v>45431</v>
      </c>
      <c r="D2220" t="s">
        <v>1795</v>
      </c>
      <c r="E2220" t="s">
        <v>1793</v>
      </c>
      <c r="F2220" t="s">
        <v>1794</v>
      </c>
      <c r="G2220" t="str">
        <f>YEAR(tblSiparisler[[#This Row],[SiparisTarihi]])&amp;"-"&amp;TEXT(MONTH(tblSiparisler[[#This Row],[SiparisTarihi]]),"00")</f>
        <v>2024-05</v>
      </c>
      <c r="H2220">
        <f>YEAR(tblSiparisler[[#This Row],[SiparisTarihi]])</f>
        <v>2024</v>
      </c>
      <c r="I2220">
        <f>MONTH(tblSiparisler[[#This Row],[SiparisTarihi]])</f>
        <v>5</v>
      </c>
      <c r="J2220" s="18" t="str">
        <f>CHOOSE(tblSiparisler[[#This Row],[AyNo]],"Ocak","Şubat","Mart","Nisan","Mayıs","Haziran","Temmuz","Ağustos","Eylül","Ekim","Kasım","Aralık")</f>
        <v>Mayıs</v>
      </c>
    </row>
    <row r="2221" spans="1:10">
      <c r="A2221">
        <v>2220</v>
      </c>
      <c r="B2221">
        <v>420</v>
      </c>
      <c r="C2221" s="4">
        <v>45430</v>
      </c>
      <c r="D2221" t="s">
        <v>1792</v>
      </c>
      <c r="E2221" t="s">
        <v>1798</v>
      </c>
      <c r="F2221" t="s">
        <v>1797</v>
      </c>
      <c r="G2221" t="str">
        <f>YEAR(tblSiparisler[[#This Row],[SiparisTarihi]])&amp;"-"&amp;TEXT(MONTH(tblSiparisler[[#This Row],[SiparisTarihi]]),"00")</f>
        <v>2024-05</v>
      </c>
      <c r="H2221">
        <f>YEAR(tblSiparisler[[#This Row],[SiparisTarihi]])</f>
        <v>2024</v>
      </c>
      <c r="I2221">
        <f>MONTH(tblSiparisler[[#This Row],[SiparisTarihi]])</f>
        <v>5</v>
      </c>
      <c r="J2221" s="18" t="str">
        <f>CHOOSE(tblSiparisler[[#This Row],[AyNo]],"Ocak","Şubat","Mart","Nisan","Mayıs","Haziran","Temmuz","Ağustos","Eylül","Ekim","Kasım","Aralık")</f>
        <v>Mayıs</v>
      </c>
    </row>
    <row r="2222" spans="1:10">
      <c r="A2222">
        <v>2221</v>
      </c>
      <c r="B2222">
        <v>795</v>
      </c>
      <c r="C2222" s="4">
        <v>45759</v>
      </c>
      <c r="D2222" t="s">
        <v>1792</v>
      </c>
      <c r="E2222" t="s">
        <v>1793</v>
      </c>
      <c r="F2222" t="s">
        <v>1794</v>
      </c>
      <c r="G2222" t="str">
        <f>YEAR(tblSiparisler[[#This Row],[SiparisTarihi]])&amp;"-"&amp;TEXT(MONTH(tblSiparisler[[#This Row],[SiparisTarihi]]),"00")</f>
        <v>2025-04</v>
      </c>
      <c r="H2222">
        <f>YEAR(tblSiparisler[[#This Row],[SiparisTarihi]])</f>
        <v>2025</v>
      </c>
      <c r="I2222">
        <f>MONTH(tblSiparisler[[#This Row],[SiparisTarihi]])</f>
        <v>4</v>
      </c>
      <c r="J2222" s="18" t="str">
        <f>CHOOSE(tblSiparisler[[#This Row],[AyNo]],"Ocak","Şubat","Mart","Nisan","Mayıs","Haziran","Temmuz","Ağustos","Eylül","Ekim","Kasım","Aralık")</f>
        <v>Nisan</v>
      </c>
    </row>
    <row r="2223" spans="1:10">
      <c r="A2223">
        <v>2222</v>
      </c>
      <c r="B2223">
        <v>105</v>
      </c>
      <c r="C2223" s="4">
        <v>45293</v>
      </c>
      <c r="D2223" t="s">
        <v>1792</v>
      </c>
      <c r="E2223" t="s">
        <v>1793</v>
      </c>
      <c r="F2223" t="s">
        <v>1797</v>
      </c>
      <c r="G2223" t="str">
        <f>YEAR(tblSiparisler[[#This Row],[SiparisTarihi]])&amp;"-"&amp;TEXT(MONTH(tblSiparisler[[#This Row],[SiparisTarihi]]),"00")</f>
        <v>2024-01</v>
      </c>
      <c r="H2223">
        <f>YEAR(tblSiparisler[[#This Row],[SiparisTarihi]])</f>
        <v>2024</v>
      </c>
      <c r="I2223">
        <f>MONTH(tblSiparisler[[#This Row],[SiparisTarihi]])</f>
        <v>1</v>
      </c>
      <c r="J2223" s="18" t="str">
        <f>CHOOSE(tblSiparisler[[#This Row],[AyNo]],"Ocak","Şubat","Mart","Nisan","Mayıs","Haziran","Temmuz","Ağustos","Eylül","Ekim","Kasım","Aralık")</f>
        <v>Ocak</v>
      </c>
    </row>
    <row r="2224" spans="1:10">
      <c r="A2224">
        <v>2223</v>
      </c>
      <c r="B2224">
        <v>299</v>
      </c>
      <c r="C2224" s="4">
        <v>45874</v>
      </c>
      <c r="D2224" t="s">
        <v>1795</v>
      </c>
      <c r="E2224" t="s">
        <v>1793</v>
      </c>
      <c r="F2224" t="s">
        <v>1794</v>
      </c>
      <c r="G2224" t="str">
        <f>YEAR(tblSiparisler[[#This Row],[SiparisTarihi]])&amp;"-"&amp;TEXT(MONTH(tblSiparisler[[#This Row],[SiparisTarihi]]),"00")</f>
        <v>2025-08</v>
      </c>
      <c r="H2224">
        <f>YEAR(tblSiparisler[[#This Row],[SiparisTarihi]])</f>
        <v>2025</v>
      </c>
      <c r="I2224">
        <f>MONTH(tblSiparisler[[#This Row],[SiparisTarihi]])</f>
        <v>8</v>
      </c>
      <c r="J2224" s="18" t="str">
        <f>CHOOSE(tblSiparisler[[#This Row],[AyNo]],"Ocak","Şubat","Mart","Nisan","Mayıs","Haziran","Temmuz","Ağustos","Eylül","Ekim","Kasım","Aralık")</f>
        <v>Ağustos</v>
      </c>
    </row>
    <row r="2225" spans="1:10">
      <c r="A2225">
        <v>2224</v>
      </c>
      <c r="B2225">
        <v>359</v>
      </c>
      <c r="C2225" s="4">
        <v>45323</v>
      </c>
      <c r="D2225" t="s">
        <v>1795</v>
      </c>
      <c r="E2225" t="s">
        <v>1793</v>
      </c>
      <c r="F2225" t="s">
        <v>1797</v>
      </c>
      <c r="G2225" t="str">
        <f>YEAR(tblSiparisler[[#This Row],[SiparisTarihi]])&amp;"-"&amp;TEXT(MONTH(tblSiparisler[[#This Row],[SiparisTarihi]]),"00")</f>
        <v>2024-02</v>
      </c>
      <c r="H2225">
        <f>YEAR(tblSiparisler[[#This Row],[SiparisTarihi]])</f>
        <v>2024</v>
      </c>
      <c r="I2225">
        <f>MONTH(tblSiparisler[[#This Row],[SiparisTarihi]])</f>
        <v>2</v>
      </c>
      <c r="J2225" s="18" t="str">
        <f>CHOOSE(tblSiparisler[[#This Row],[AyNo]],"Ocak","Şubat","Mart","Nisan","Mayıs","Haziran","Temmuz","Ağustos","Eylül","Ekim","Kasım","Aralık")</f>
        <v>Şubat</v>
      </c>
    </row>
    <row r="2226" spans="1:10">
      <c r="A2226">
        <v>2225</v>
      </c>
      <c r="B2226">
        <v>790</v>
      </c>
      <c r="C2226" s="4">
        <v>45573</v>
      </c>
      <c r="D2226" t="s">
        <v>1796</v>
      </c>
      <c r="E2226" t="s">
        <v>1793</v>
      </c>
      <c r="F2226" t="s">
        <v>1794</v>
      </c>
      <c r="G2226" t="str">
        <f>YEAR(tblSiparisler[[#This Row],[SiparisTarihi]])&amp;"-"&amp;TEXT(MONTH(tblSiparisler[[#This Row],[SiparisTarihi]]),"00")</f>
        <v>2024-10</v>
      </c>
      <c r="H2226">
        <f>YEAR(tblSiparisler[[#This Row],[SiparisTarihi]])</f>
        <v>2024</v>
      </c>
      <c r="I2226">
        <f>MONTH(tblSiparisler[[#This Row],[SiparisTarihi]])</f>
        <v>10</v>
      </c>
      <c r="J2226" s="18" t="str">
        <f>CHOOSE(tblSiparisler[[#This Row],[AyNo]],"Ocak","Şubat","Mart","Nisan","Mayıs","Haziran","Temmuz","Ağustos","Eylül","Ekim","Kasım","Aralık")</f>
        <v>Ekim</v>
      </c>
    </row>
    <row r="2227" spans="1:10">
      <c r="A2227">
        <v>2226</v>
      </c>
      <c r="B2227">
        <v>797</v>
      </c>
      <c r="C2227" s="4">
        <v>45913</v>
      </c>
      <c r="D2227" t="s">
        <v>1795</v>
      </c>
      <c r="E2227" t="s">
        <v>1798</v>
      </c>
      <c r="F2227" t="s">
        <v>1797</v>
      </c>
      <c r="G2227" t="str">
        <f>YEAR(tblSiparisler[[#This Row],[SiparisTarihi]])&amp;"-"&amp;TEXT(MONTH(tblSiparisler[[#This Row],[SiparisTarihi]]),"00")</f>
        <v>2025-09</v>
      </c>
      <c r="H2227">
        <f>YEAR(tblSiparisler[[#This Row],[SiparisTarihi]])</f>
        <v>2025</v>
      </c>
      <c r="I2227">
        <f>MONTH(tblSiparisler[[#This Row],[SiparisTarihi]])</f>
        <v>9</v>
      </c>
      <c r="J2227" s="18" t="str">
        <f>CHOOSE(tblSiparisler[[#This Row],[AyNo]],"Ocak","Şubat","Mart","Nisan","Mayıs","Haziran","Temmuz","Ağustos","Eylül","Ekim","Kasım","Aralık")</f>
        <v>Eylül</v>
      </c>
    </row>
    <row r="2228" spans="1:10">
      <c r="A2228">
        <v>2227</v>
      </c>
      <c r="B2228">
        <v>117</v>
      </c>
      <c r="C2228" s="4">
        <v>45320</v>
      </c>
      <c r="D2228" t="s">
        <v>1792</v>
      </c>
      <c r="E2228" t="s">
        <v>1793</v>
      </c>
      <c r="F2228" t="s">
        <v>1797</v>
      </c>
      <c r="G2228" t="str">
        <f>YEAR(tblSiparisler[[#This Row],[SiparisTarihi]])&amp;"-"&amp;TEXT(MONTH(tblSiparisler[[#This Row],[SiparisTarihi]]),"00")</f>
        <v>2024-01</v>
      </c>
      <c r="H2228">
        <f>YEAR(tblSiparisler[[#This Row],[SiparisTarihi]])</f>
        <v>2024</v>
      </c>
      <c r="I2228">
        <f>MONTH(tblSiparisler[[#This Row],[SiparisTarihi]])</f>
        <v>1</v>
      </c>
      <c r="J2228" s="18" t="str">
        <f>CHOOSE(tblSiparisler[[#This Row],[AyNo]],"Ocak","Şubat","Mart","Nisan","Mayıs","Haziran","Temmuz","Ağustos","Eylül","Ekim","Kasım","Aralık")</f>
        <v>Ocak</v>
      </c>
    </row>
    <row r="2229" spans="1:10">
      <c r="A2229">
        <v>2228</v>
      </c>
      <c r="B2229">
        <v>218</v>
      </c>
      <c r="C2229" s="4">
        <v>45476</v>
      </c>
      <c r="D2229" t="s">
        <v>1792</v>
      </c>
      <c r="E2229" t="s">
        <v>1802</v>
      </c>
      <c r="F2229" t="s">
        <v>1794</v>
      </c>
      <c r="G2229" t="str">
        <f>YEAR(tblSiparisler[[#This Row],[SiparisTarihi]])&amp;"-"&amp;TEXT(MONTH(tblSiparisler[[#This Row],[SiparisTarihi]]),"00")</f>
        <v>2024-07</v>
      </c>
      <c r="H2229">
        <f>YEAR(tblSiparisler[[#This Row],[SiparisTarihi]])</f>
        <v>2024</v>
      </c>
      <c r="I2229">
        <f>MONTH(tblSiparisler[[#This Row],[SiparisTarihi]])</f>
        <v>7</v>
      </c>
      <c r="J2229" s="18" t="str">
        <f>CHOOSE(tblSiparisler[[#This Row],[AyNo]],"Ocak","Şubat","Mart","Nisan","Mayıs","Haziran","Temmuz","Ağustos","Eylül","Ekim","Kasım","Aralık")</f>
        <v>Temmuz</v>
      </c>
    </row>
    <row r="2230" spans="1:10">
      <c r="A2230">
        <v>2229</v>
      </c>
      <c r="B2230">
        <v>411</v>
      </c>
      <c r="C2230" s="4">
        <v>45767</v>
      </c>
      <c r="D2230" t="s">
        <v>1796</v>
      </c>
      <c r="E2230" t="s">
        <v>1793</v>
      </c>
      <c r="F2230" t="s">
        <v>1797</v>
      </c>
      <c r="G2230" t="str">
        <f>YEAR(tblSiparisler[[#This Row],[SiparisTarihi]])&amp;"-"&amp;TEXT(MONTH(tblSiparisler[[#This Row],[SiparisTarihi]]),"00")</f>
        <v>2025-04</v>
      </c>
      <c r="H2230">
        <f>YEAR(tblSiparisler[[#This Row],[SiparisTarihi]])</f>
        <v>2025</v>
      </c>
      <c r="I2230">
        <f>MONTH(tblSiparisler[[#This Row],[SiparisTarihi]])</f>
        <v>4</v>
      </c>
      <c r="J2230" s="18" t="str">
        <f>CHOOSE(tblSiparisler[[#This Row],[AyNo]],"Ocak","Şubat","Mart","Nisan","Mayıs","Haziran","Temmuz","Ağustos","Eylül","Ekim","Kasım","Aralık")</f>
        <v>Nisan</v>
      </c>
    </row>
    <row r="2231" spans="1:10">
      <c r="A2231">
        <v>2230</v>
      </c>
      <c r="B2231">
        <v>262</v>
      </c>
      <c r="C2231" s="4">
        <v>45465</v>
      </c>
      <c r="D2231" t="s">
        <v>1796</v>
      </c>
      <c r="E2231" t="s">
        <v>1793</v>
      </c>
      <c r="F2231" t="s">
        <v>1797</v>
      </c>
      <c r="G2231" t="str">
        <f>YEAR(tblSiparisler[[#This Row],[SiparisTarihi]])&amp;"-"&amp;TEXT(MONTH(tblSiparisler[[#This Row],[SiparisTarihi]]),"00")</f>
        <v>2024-06</v>
      </c>
      <c r="H2231">
        <f>YEAR(tblSiparisler[[#This Row],[SiparisTarihi]])</f>
        <v>2024</v>
      </c>
      <c r="I2231">
        <f>MONTH(tblSiparisler[[#This Row],[SiparisTarihi]])</f>
        <v>6</v>
      </c>
      <c r="J2231" s="18" t="str">
        <f>CHOOSE(tblSiparisler[[#This Row],[AyNo]],"Ocak","Şubat","Mart","Nisan","Mayıs","Haziran","Temmuz","Ağustos","Eylül","Ekim","Kasım","Aralık")</f>
        <v>Haziran</v>
      </c>
    </row>
    <row r="2232" spans="1:10">
      <c r="A2232">
        <v>2231</v>
      </c>
      <c r="B2232">
        <v>392</v>
      </c>
      <c r="C2232" s="4">
        <v>45649</v>
      </c>
      <c r="D2232" t="s">
        <v>1792</v>
      </c>
      <c r="E2232" t="s">
        <v>1793</v>
      </c>
      <c r="F2232" t="s">
        <v>1797</v>
      </c>
      <c r="G2232" t="str">
        <f>YEAR(tblSiparisler[[#This Row],[SiparisTarihi]])&amp;"-"&amp;TEXT(MONTH(tblSiparisler[[#This Row],[SiparisTarihi]]),"00")</f>
        <v>2024-12</v>
      </c>
      <c r="H2232">
        <f>YEAR(tblSiparisler[[#This Row],[SiparisTarihi]])</f>
        <v>2024</v>
      </c>
      <c r="I2232">
        <f>MONTH(tblSiparisler[[#This Row],[SiparisTarihi]])</f>
        <v>12</v>
      </c>
      <c r="J2232" s="18" t="str">
        <f>CHOOSE(tblSiparisler[[#This Row],[AyNo]],"Ocak","Şubat","Mart","Nisan","Mayıs","Haziran","Temmuz","Ağustos","Eylül","Ekim","Kasım","Aralık")</f>
        <v>Aralık</v>
      </c>
    </row>
    <row r="2233" spans="1:10">
      <c r="A2233">
        <v>2232</v>
      </c>
      <c r="B2233">
        <v>344</v>
      </c>
      <c r="C2233" s="4">
        <v>45546</v>
      </c>
      <c r="D2233" t="s">
        <v>1792</v>
      </c>
      <c r="E2233" t="s">
        <v>1793</v>
      </c>
      <c r="F2233" t="s">
        <v>1794</v>
      </c>
      <c r="G2233" t="str">
        <f>YEAR(tblSiparisler[[#This Row],[SiparisTarihi]])&amp;"-"&amp;TEXT(MONTH(tblSiparisler[[#This Row],[SiparisTarihi]]),"00")</f>
        <v>2024-09</v>
      </c>
      <c r="H2233">
        <f>YEAR(tblSiparisler[[#This Row],[SiparisTarihi]])</f>
        <v>2024</v>
      </c>
      <c r="I2233">
        <f>MONTH(tblSiparisler[[#This Row],[SiparisTarihi]])</f>
        <v>9</v>
      </c>
      <c r="J2233" s="18" t="str">
        <f>CHOOSE(tblSiparisler[[#This Row],[AyNo]],"Ocak","Şubat","Mart","Nisan","Mayıs","Haziran","Temmuz","Ağustos","Eylül","Ekim","Kasım","Aralık")</f>
        <v>Eylül</v>
      </c>
    </row>
    <row r="2234" spans="1:10">
      <c r="A2234">
        <v>2233</v>
      </c>
      <c r="B2234">
        <v>726</v>
      </c>
      <c r="C2234" s="4">
        <v>45586</v>
      </c>
      <c r="D2234" t="s">
        <v>1795</v>
      </c>
      <c r="E2234" t="s">
        <v>1793</v>
      </c>
      <c r="F2234" t="s">
        <v>1797</v>
      </c>
      <c r="G2234" t="str">
        <f>YEAR(tblSiparisler[[#This Row],[SiparisTarihi]])&amp;"-"&amp;TEXT(MONTH(tblSiparisler[[#This Row],[SiparisTarihi]]),"00")</f>
        <v>2024-10</v>
      </c>
      <c r="H2234">
        <f>YEAR(tblSiparisler[[#This Row],[SiparisTarihi]])</f>
        <v>2024</v>
      </c>
      <c r="I2234">
        <f>MONTH(tblSiparisler[[#This Row],[SiparisTarihi]])</f>
        <v>10</v>
      </c>
      <c r="J2234" s="18" t="str">
        <f>CHOOSE(tblSiparisler[[#This Row],[AyNo]],"Ocak","Şubat","Mart","Nisan","Mayıs","Haziran","Temmuz","Ağustos","Eylül","Ekim","Kasım","Aralık")</f>
        <v>Ekim</v>
      </c>
    </row>
    <row r="2235" spans="1:10">
      <c r="A2235">
        <v>2234</v>
      </c>
      <c r="B2235">
        <v>681</v>
      </c>
      <c r="C2235" s="4">
        <v>45585</v>
      </c>
      <c r="D2235" t="s">
        <v>1792</v>
      </c>
      <c r="E2235" t="s">
        <v>1793</v>
      </c>
      <c r="F2235" t="s">
        <v>1799</v>
      </c>
      <c r="G2235" t="str">
        <f>YEAR(tblSiparisler[[#This Row],[SiparisTarihi]])&amp;"-"&amp;TEXT(MONTH(tblSiparisler[[#This Row],[SiparisTarihi]]),"00")</f>
        <v>2024-10</v>
      </c>
      <c r="H2235">
        <f>YEAR(tblSiparisler[[#This Row],[SiparisTarihi]])</f>
        <v>2024</v>
      </c>
      <c r="I2235">
        <f>MONTH(tblSiparisler[[#This Row],[SiparisTarihi]])</f>
        <v>10</v>
      </c>
      <c r="J2235" s="18" t="str">
        <f>CHOOSE(tblSiparisler[[#This Row],[AyNo]],"Ocak","Şubat","Mart","Nisan","Mayıs","Haziran","Temmuz","Ağustos","Eylül","Ekim","Kasım","Aralık")</f>
        <v>Ekim</v>
      </c>
    </row>
    <row r="2236" spans="1:10">
      <c r="A2236">
        <v>2235</v>
      </c>
      <c r="B2236">
        <v>329</v>
      </c>
      <c r="C2236" s="4">
        <v>45815</v>
      </c>
      <c r="D2236" t="s">
        <v>1795</v>
      </c>
      <c r="E2236" t="s">
        <v>1800</v>
      </c>
      <c r="F2236" t="s">
        <v>1794</v>
      </c>
      <c r="G2236" t="str">
        <f>YEAR(tblSiparisler[[#This Row],[SiparisTarihi]])&amp;"-"&amp;TEXT(MONTH(tblSiparisler[[#This Row],[SiparisTarihi]]),"00")</f>
        <v>2025-06</v>
      </c>
      <c r="H2236">
        <f>YEAR(tblSiparisler[[#This Row],[SiparisTarihi]])</f>
        <v>2025</v>
      </c>
      <c r="I2236">
        <f>MONTH(tblSiparisler[[#This Row],[SiparisTarihi]])</f>
        <v>6</v>
      </c>
      <c r="J2236" s="18" t="str">
        <f>CHOOSE(tblSiparisler[[#This Row],[AyNo]],"Ocak","Şubat","Mart","Nisan","Mayıs","Haziran","Temmuz","Ağustos","Eylül","Ekim","Kasım","Aralık")</f>
        <v>Haziran</v>
      </c>
    </row>
    <row r="2237" spans="1:10">
      <c r="A2237">
        <v>2236</v>
      </c>
      <c r="B2237">
        <v>225</v>
      </c>
      <c r="C2237" s="4">
        <v>45385</v>
      </c>
      <c r="D2237" t="s">
        <v>1792</v>
      </c>
      <c r="E2237" t="s">
        <v>1793</v>
      </c>
      <c r="F2237" t="s">
        <v>1794</v>
      </c>
      <c r="G2237" t="str">
        <f>YEAR(tblSiparisler[[#This Row],[SiparisTarihi]])&amp;"-"&amp;TEXT(MONTH(tblSiparisler[[#This Row],[SiparisTarihi]]),"00")</f>
        <v>2024-04</v>
      </c>
      <c r="H2237">
        <f>YEAR(tblSiparisler[[#This Row],[SiparisTarihi]])</f>
        <v>2024</v>
      </c>
      <c r="I2237">
        <f>MONTH(tblSiparisler[[#This Row],[SiparisTarihi]])</f>
        <v>4</v>
      </c>
      <c r="J2237" s="18" t="str">
        <f>CHOOSE(tblSiparisler[[#This Row],[AyNo]],"Ocak","Şubat","Mart","Nisan","Mayıs","Haziran","Temmuz","Ağustos","Eylül","Ekim","Kasım","Aralık")</f>
        <v>Nisan</v>
      </c>
    </row>
    <row r="2238" spans="1:10">
      <c r="A2238">
        <v>2237</v>
      </c>
      <c r="B2238">
        <v>668</v>
      </c>
      <c r="C2238" s="4">
        <v>45733</v>
      </c>
      <c r="D2238" t="s">
        <v>1795</v>
      </c>
      <c r="E2238" t="s">
        <v>1793</v>
      </c>
      <c r="F2238" t="s">
        <v>1794</v>
      </c>
      <c r="G2238" t="str">
        <f>YEAR(tblSiparisler[[#This Row],[SiparisTarihi]])&amp;"-"&amp;TEXT(MONTH(tblSiparisler[[#This Row],[SiparisTarihi]]),"00")</f>
        <v>2025-03</v>
      </c>
      <c r="H2238">
        <f>YEAR(tblSiparisler[[#This Row],[SiparisTarihi]])</f>
        <v>2025</v>
      </c>
      <c r="I2238">
        <f>MONTH(tblSiparisler[[#This Row],[SiparisTarihi]])</f>
        <v>3</v>
      </c>
      <c r="J2238" s="18" t="str">
        <f>CHOOSE(tblSiparisler[[#This Row],[AyNo]],"Ocak","Şubat","Mart","Nisan","Mayıs","Haziran","Temmuz","Ağustos","Eylül","Ekim","Kasım","Aralık")</f>
        <v>Mart</v>
      </c>
    </row>
    <row r="2239" spans="1:10">
      <c r="A2239">
        <v>2238</v>
      </c>
      <c r="B2239">
        <v>227</v>
      </c>
      <c r="C2239" s="4">
        <v>45786</v>
      </c>
      <c r="D2239" t="s">
        <v>1795</v>
      </c>
      <c r="E2239" t="s">
        <v>1793</v>
      </c>
      <c r="F2239" t="s">
        <v>1797</v>
      </c>
      <c r="G2239" t="str">
        <f>YEAR(tblSiparisler[[#This Row],[SiparisTarihi]])&amp;"-"&amp;TEXT(MONTH(tblSiparisler[[#This Row],[SiparisTarihi]]),"00")</f>
        <v>2025-05</v>
      </c>
      <c r="H2239">
        <f>YEAR(tblSiparisler[[#This Row],[SiparisTarihi]])</f>
        <v>2025</v>
      </c>
      <c r="I2239">
        <f>MONTH(tblSiparisler[[#This Row],[SiparisTarihi]])</f>
        <v>5</v>
      </c>
      <c r="J2239" s="18" t="str">
        <f>CHOOSE(tblSiparisler[[#This Row],[AyNo]],"Ocak","Şubat","Mart","Nisan","Mayıs","Haziran","Temmuz","Ağustos","Eylül","Ekim","Kasım","Aralık")</f>
        <v>Mayıs</v>
      </c>
    </row>
    <row r="2240" spans="1:10">
      <c r="A2240">
        <v>2239</v>
      </c>
      <c r="B2240">
        <v>765</v>
      </c>
      <c r="C2240" s="4">
        <v>45976</v>
      </c>
      <c r="D2240" t="s">
        <v>1796</v>
      </c>
      <c r="E2240" t="s">
        <v>1793</v>
      </c>
      <c r="F2240" t="s">
        <v>1794</v>
      </c>
      <c r="G2240" t="str">
        <f>YEAR(tblSiparisler[[#This Row],[SiparisTarihi]])&amp;"-"&amp;TEXT(MONTH(tblSiparisler[[#This Row],[SiparisTarihi]]),"00")</f>
        <v>2025-11</v>
      </c>
      <c r="H2240">
        <f>YEAR(tblSiparisler[[#This Row],[SiparisTarihi]])</f>
        <v>2025</v>
      </c>
      <c r="I2240">
        <f>MONTH(tblSiparisler[[#This Row],[SiparisTarihi]])</f>
        <v>11</v>
      </c>
      <c r="J2240" s="18" t="str">
        <f>CHOOSE(tblSiparisler[[#This Row],[AyNo]],"Ocak","Şubat","Mart","Nisan","Mayıs","Haziran","Temmuz","Ağustos","Eylül","Ekim","Kasım","Aralık")</f>
        <v>Kasım</v>
      </c>
    </row>
    <row r="2241" spans="1:10">
      <c r="A2241">
        <v>2240</v>
      </c>
      <c r="B2241">
        <v>709</v>
      </c>
      <c r="C2241" s="4">
        <v>45481</v>
      </c>
      <c r="D2241" t="s">
        <v>1796</v>
      </c>
      <c r="E2241" t="s">
        <v>1793</v>
      </c>
      <c r="F2241" t="s">
        <v>1797</v>
      </c>
      <c r="G2241" t="str">
        <f>YEAR(tblSiparisler[[#This Row],[SiparisTarihi]])&amp;"-"&amp;TEXT(MONTH(tblSiparisler[[#This Row],[SiparisTarihi]]),"00")</f>
        <v>2024-07</v>
      </c>
      <c r="H2241">
        <f>YEAR(tblSiparisler[[#This Row],[SiparisTarihi]])</f>
        <v>2024</v>
      </c>
      <c r="I2241">
        <f>MONTH(tblSiparisler[[#This Row],[SiparisTarihi]])</f>
        <v>7</v>
      </c>
      <c r="J2241" s="18" t="str">
        <f>CHOOSE(tblSiparisler[[#This Row],[AyNo]],"Ocak","Şubat","Mart","Nisan","Mayıs","Haziran","Temmuz","Ağustos","Eylül","Ekim","Kasım","Aralık")</f>
        <v>Temmuz</v>
      </c>
    </row>
    <row r="2242" spans="1:10">
      <c r="A2242">
        <v>2241</v>
      </c>
      <c r="B2242">
        <v>271</v>
      </c>
      <c r="C2242" s="4">
        <v>45893</v>
      </c>
      <c r="D2242" t="s">
        <v>1792</v>
      </c>
      <c r="E2242" t="s">
        <v>1793</v>
      </c>
      <c r="F2242" t="s">
        <v>1794</v>
      </c>
      <c r="G2242" t="str">
        <f>YEAR(tblSiparisler[[#This Row],[SiparisTarihi]])&amp;"-"&amp;TEXT(MONTH(tblSiparisler[[#This Row],[SiparisTarihi]]),"00")</f>
        <v>2025-08</v>
      </c>
      <c r="H2242">
        <f>YEAR(tblSiparisler[[#This Row],[SiparisTarihi]])</f>
        <v>2025</v>
      </c>
      <c r="I2242">
        <f>MONTH(tblSiparisler[[#This Row],[SiparisTarihi]])</f>
        <v>8</v>
      </c>
      <c r="J2242" s="18" t="str">
        <f>CHOOSE(tblSiparisler[[#This Row],[AyNo]],"Ocak","Şubat","Mart","Nisan","Mayıs","Haziran","Temmuz","Ağustos","Eylül","Ekim","Kasım","Aralık")</f>
        <v>Ağustos</v>
      </c>
    </row>
    <row r="2243" spans="1:10">
      <c r="A2243">
        <v>2242</v>
      </c>
      <c r="B2243">
        <v>623</v>
      </c>
      <c r="C2243" s="4">
        <v>45292</v>
      </c>
      <c r="D2243" t="s">
        <v>1801</v>
      </c>
      <c r="E2243" t="s">
        <v>1793</v>
      </c>
      <c r="F2243" t="s">
        <v>1794</v>
      </c>
      <c r="G2243" t="str">
        <f>YEAR(tblSiparisler[[#This Row],[SiparisTarihi]])&amp;"-"&amp;TEXT(MONTH(tblSiparisler[[#This Row],[SiparisTarihi]]),"00")</f>
        <v>2024-01</v>
      </c>
      <c r="H2243">
        <f>YEAR(tblSiparisler[[#This Row],[SiparisTarihi]])</f>
        <v>2024</v>
      </c>
      <c r="I2243">
        <f>MONTH(tblSiparisler[[#This Row],[SiparisTarihi]])</f>
        <v>1</v>
      </c>
      <c r="J2243" s="18" t="str">
        <f>CHOOSE(tblSiparisler[[#This Row],[AyNo]],"Ocak","Şubat","Mart","Nisan","Mayıs","Haziran","Temmuz","Ağustos","Eylül","Ekim","Kasım","Aralık")</f>
        <v>Ocak</v>
      </c>
    </row>
    <row r="2244" spans="1:10">
      <c r="A2244">
        <v>2243</v>
      </c>
      <c r="B2244">
        <v>724</v>
      </c>
      <c r="C2244" s="4">
        <v>45543</v>
      </c>
      <c r="D2244" t="s">
        <v>1801</v>
      </c>
      <c r="E2244" t="s">
        <v>1793</v>
      </c>
      <c r="F2244" t="s">
        <v>1794</v>
      </c>
      <c r="G2244" t="str">
        <f>YEAR(tblSiparisler[[#This Row],[SiparisTarihi]])&amp;"-"&amp;TEXT(MONTH(tblSiparisler[[#This Row],[SiparisTarihi]]),"00")</f>
        <v>2024-09</v>
      </c>
      <c r="H2244">
        <f>YEAR(tblSiparisler[[#This Row],[SiparisTarihi]])</f>
        <v>2024</v>
      </c>
      <c r="I2244">
        <f>MONTH(tblSiparisler[[#This Row],[SiparisTarihi]])</f>
        <v>9</v>
      </c>
      <c r="J2244" s="18" t="str">
        <f>CHOOSE(tblSiparisler[[#This Row],[AyNo]],"Ocak","Şubat","Mart","Nisan","Mayıs","Haziran","Temmuz","Ağustos","Eylül","Ekim","Kasım","Aralık")</f>
        <v>Eylül</v>
      </c>
    </row>
    <row r="2245" spans="1:10">
      <c r="A2245">
        <v>2244</v>
      </c>
      <c r="B2245">
        <v>494</v>
      </c>
      <c r="C2245" s="4">
        <v>45987</v>
      </c>
      <c r="D2245" t="s">
        <v>1795</v>
      </c>
      <c r="E2245" t="s">
        <v>1800</v>
      </c>
      <c r="F2245" t="s">
        <v>1799</v>
      </c>
      <c r="G2245" t="str">
        <f>YEAR(tblSiparisler[[#This Row],[SiparisTarihi]])&amp;"-"&amp;TEXT(MONTH(tblSiparisler[[#This Row],[SiparisTarihi]]),"00")</f>
        <v>2025-11</v>
      </c>
      <c r="H2245">
        <f>YEAR(tblSiparisler[[#This Row],[SiparisTarihi]])</f>
        <v>2025</v>
      </c>
      <c r="I2245">
        <f>MONTH(tblSiparisler[[#This Row],[SiparisTarihi]])</f>
        <v>11</v>
      </c>
      <c r="J2245" s="18" t="str">
        <f>CHOOSE(tblSiparisler[[#This Row],[AyNo]],"Ocak","Şubat","Mart","Nisan","Mayıs","Haziran","Temmuz","Ağustos","Eylül","Ekim","Kasım","Aralık")</f>
        <v>Kasım</v>
      </c>
    </row>
    <row r="2246" spans="1:10">
      <c r="A2246">
        <v>2245</v>
      </c>
      <c r="B2246">
        <v>25</v>
      </c>
      <c r="C2246" s="4">
        <v>45344</v>
      </c>
      <c r="D2246" t="s">
        <v>1795</v>
      </c>
      <c r="E2246" t="s">
        <v>1793</v>
      </c>
      <c r="F2246" t="s">
        <v>1797</v>
      </c>
      <c r="G2246" t="str">
        <f>YEAR(tblSiparisler[[#This Row],[SiparisTarihi]])&amp;"-"&amp;TEXT(MONTH(tblSiparisler[[#This Row],[SiparisTarihi]]),"00")</f>
        <v>2024-02</v>
      </c>
      <c r="H2246">
        <f>YEAR(tblSiparisler[[#This Row],[SiparisTarihi]])</f>
        <v>2024</v>
      </c>
      <c r="I2246">
        <f>MONTH(tblSiparisler[[#This Row],[SiparisTarihi]])</f>
        <v>2</v>
      </c>
      <c r="J2246" s="18" t="str">
        <f>CHOOSE(tblSiparisler[[#This Row],[AyNo]],"Ocak","Şubat","Mart","Nisan","Mayıs","Haziran","Temmuz","Ağustos","Eylül","Ekim","Kasım","Aralık")</f>
        <v>Şubat</v>
      </c>
    </row>
    <row r="2247" spans="1:10">
      <c r="A2247">
        <v>2246</v>
      </c>
      <c r="B2247">
        <v>362</v>
      </c>
      <c r="C2247" s="4">
        <v>45482</v>
      </c>
      <c r="D2247" t="s">
        <v>1801</v>
      </c>
      <c r="E2247" t="s">
        <v>1798</v>
      </c>
      <c r="F2247" t="s">
        <v>1799</v>
      </c>
      <c r="G2247" t="str">
        <f>YEAR(tblSiparisler[[#This Row],[SiparisTarihi]])&amp;"-"&amp;TEXT(MONTH(tblSiparisler[[#This Row],[SiparisTarihi]]),"00")</f>
        <v>2024-07</v>
      </c>
      <c r="H2247">
        <f>YEAR(tblSiparisler[[#This Row],[SiparisTarihi]])</f>
        <v>2024</v>
      </c>
      <c r="I2247">
        <f>MONTH(tblSiparisler[[#This Row],[SiparisTarihi]])</f>
        <v>7</v>
      </c>
      <c r="J2247" s="18" t="str">
        <f>CHOOSE(tblSiparisler[[#This Row],[AyNo]],"Ocak","Şubat","Mart","Nisan","Mayıs","Haziran","Temmuz","Ağustos","Eylül","Ekim","Kasım","Aralık")</f>
        <v>Temmuz</v>
      </c>
    </row>
    <row r="2248" spans="1:10">
      <c r="A2248">
        <v>2247</v>
      </c>
      <c r="B2248">
        <v>418</v>
      </c>
      <c r="C2248" s="4">
        <v>45589</v>
      </c>
      <c r="D2248" t="s">
        <v>1795</v>
      </c>
      <c r="E2248" t="s">
        <v>1793</v>
      </c>
      <c r="F2248" t="s">
        <v>1797</v>
      </c>
      <c r="G2248" t="str">
        <f>YEAR(tblSiparisler[[#This Row],[SiparisTarihi]])&amp;"-"&amp;TEXT(MONTH(tblSiparisler[[#This Row],[SiparisTarihi]]),"00")</f>
        <v>2024-10</v>
      </c>
      <c r="H2248">
        <f>YEAR(tblSiparisler[[#This Row],[SiparisTarihi]])</f>
        <v>2024</v>
      </c>
      <c r="I2248">
        <f>MONTH(tblSiparisler[[#This Row],[SiparisTarihi]])</f>
        <v>10</v>
      </c>
      <c r="J2248" s="18" t="str">
        <f>CHOOSE(tblSiparisler[[#This Row],[AyNo]],"Ocak","Şubat","Mart","Nisan","Mayıs","Haziran","Temmuz","Ağustos","Eylül","Ekim","Kasım","Aralık")</f>
        <v>Ekim</v>
      </c>
    </row>
    <row r="2249" spans="1:10">
      <c r="A2249">
        <v>2248</v>
      </c>
      <c r="B2249">
        <v>193</v>
      </c>
      <c r="C2249" s="4">
        <v>45910</v>
      </c>
      <c r="D2249" t="s">
        <v>1792</v>
      </c>
      <c r="E2249" t="s">
        <v>1793</v>
      </c>
      <c r="F2249" t="s">
        <v>1797</v>
      </c>
      <c r="G2249" t="str">
        <f>YEAR(tblSiparisler[[#This Row],[SiparisTarihi]])&amp;"-"&amp;TEXT(MONTH(tblSiparisler[[#This Row],[SiparisTarihi]]),"00")</f>
        <v>2025-09</v>
      </c>
      <c r="H2249">
        <f>YEAR(tblSiparisler[[#This Row],[SiparisTarihi]])</f>
        <v>2025</v>
      </c>
      <c r="I2249">
        <f>MONTH(tblSiparisler[[#This Row],[SiparisTarihi]])</f>
        <v>9</v>
      </c>
      <c r="J2249" s="18" t="str">
        <f>CHOOSE(tblSiparisler[[#This Row],[AyNo]],"Ocak","Şubat","Mart","Nisan","Mayıs","Haziran","Temmuz","Ağustos","Eylül","Ekim","Kasım","Aralık")</f>
        <v>Eylül</v>
      </c>
    </row>
    <row r="2250" spans="1:10">
      <c r="A2250">
        <v>2249</v>
      </c>
      <c r="B2250">
        <v>635</v>
      </c>
      <c r="C2250" s="4">
        <v>45455</v>
      </c>
      <c r="D2250" t="s">
        <v>1792</v>
      </c>
      <c r="E2250" t="s">
        <v>1793</v>
      </c>
      <c r="F2250" t="s">
        <v>1797</v>
      </c>
      <c r="G2250" t="str">
        <f>YEAR(tblSiparisler[[#This Row],[SiparisTarihi]])&amp;"-"&amp;TEXT(MONTH(tblSiparisler[[#This Row],[SiparisTarihi]]),"00")</f>
        <v>2024-06</v>
      </c>
      <c r="H2250">
        <f>YEAR(tblSiparisler[[#This Row],[SiparisTarihi]])</f>
        <v>2024</v>
      </c>
      <c r="I2250">
        <f>MONTH(tblSiparisler[[#This Row],[SiparisTarihi]])</f>
        <v>6</v>
      </c>
      <c r="J2250" s="18" t="str">
        <f>CHOOSE(tblSiparisler[[#This Row],[AyNo]],"Ocak","Şubat","Mart","Nisan","Mayıs","Haziran","Temmuz","Ağustos","Eylül","Ekim","Kasım","Aralık")</f>
        <v>Haziran</v>
      </c>
    </row>
    <row r="2251" spans="1:10">
      <c r="A2251">
        <v>2250</v>
      </c>
      <c r="B2251">
        <v>200</v>
      </c>
      <c r="C2251" s="4">
        <v>45651</v>
      </c>
      <c r="D2251" t="s">
        <v>1792</v>
      </c>
      <c r="E2251" t="s">
        <v>1798</v>
      </c>
      <c r="F2251" t="s">
        <v>1794</v>
      </c>
      <c r="G2251" t="str">
        <f>YEAR(tblSiparisler[[#This Row],[SiparisTarihi]])&amp;"-"&amp;TEXT(MONTH(tblSiparisler[[#This Row],[SiparisTarihi]]),"00")</f>
        <v>2024-12</v>
      </c>
      <c r="H2251">
        <f>YEAR(tblSiparisler[[#This Row],[SiparisTarihi]])</f>
        <v>2024</v>
      </c>
      <c r="I2251">
        <f>MONTH(tblSiparisler[[#This Row],[SiparisTarihi]])</f>
        <v>12</v>
      </c>
      <c r="J2251" s="18" t="str">
        <f>CHOOSE(tblSiparisler[[#This Row],[AyNo]],"Ocak","Şubat","Mart","Nisan","Mayıs","Haziran","Temmuz","Ağustos","Eylül","Ekim","Kasım","Aralık")</f>
        <v>Aralık</v>
      </c>
    </row>
    <row r="2252" spans="1:10">
      <c r="A2252">
        <v>2251</v>
      </c>
      <c r="B2252">
        <v>518</v>
      </c>
      <c r="C2252" s="4">
        <v>45680</v>
      </c>
      <c r="D2252" t="s">
        <v>1792</v>
      </c>
      <c r="E2252" t="s">
        <v>1793</v>
      </c>
      <c r="F2252" t="s">
        <v>1797</v>
      </c>
      <c r="G2252" t="str">
        <f>YEAR(tblSiparisler[[#This Row],[SiparisTarihi]])&amp;"-"&amp;TEXT(MONTH(tblSiparisler[[#This Row],[SiparisTarihi]]),"00")</f>
        <v>2025-01</v>
      </c>
      <c r="H2252">
        <f>YEAR(tblSiparisler[[#This Row],[SiparisTarihi]])</f>
        <v>2025</v>
      </c>
      <c r="I2252">
        <f>MONTH(tblSiparisler[[#This Row],[SiparisTarihi]])</f>
        <v>1</v>
      </c>
      <c r="J2252" s="18" t="str">
        <f>CHOOSE(tblSiparisler[[#This Row],[AyNo]],"Ocak","Şubat","Mart","Nisan","Mayıs","Haziran","Temmuz","Ağustos","Eylül","Ekim","Kasım","Aralık")</f>
        <v>Ocak</v>
      </c>
    </row>
    <row r="2253" spans="1:10">
      <c r="A2253">
        <v>2252</v>
      </c>
      <c r="B2253">
        <v>390</v>
      </c>
      <c r="C2253" s="4">
        <v>45975</v>
      </c>
      <c r="D2253" t="s">
        <v>1796</v>
      </c>
      <c r="E2253" t="s">
        <v>1793</v>
      </c>
      <c r="F2253" t="s">
        <v>1797</v>
      </c>
      <c r="G2253" t="str">
        <f>YEAR(tblSiparisler[[#This Row],[SiparisTarihi]])&amp;"-"&amp;TEXT(MONTH(tblSiparisler[[#This Row],[SiparisTarihi]]),"00")</f>
        <v>2025-11</v>
      </c>
      <c r="H2253">
        <f>YEAR(tblSiparisler[[#This Row],[SiparisTarihi]])</f>
        <v>2025</v>
      </c>
      <c r="I2253">
        <f>MONTH(tblSiparisler[[#This Row],[SiparisTarihi]])</f>
        <v>11</v>
      </c>
      <c r="J2253" s="18" t="str">
        <f>CHOOSE(tblSiparisler[[#This Row],[AyNo]],"Ocak","Şubat","Mart","Nisan","Mayıs","Haziran","Temmuz","Ağustos","Eylül","Ekim","Kasım","Aralık")</f>
        <v>Kasım</v>
      </c>
    </row>
    <row r="2254" spans="1:10">
      <c r="A2254">
        <v>2253</v>
      </c>
      <c r="B2254">
        <v>380</v>
      </c>
      <c r="C2254" s="4">
        <v>45695</v>
      </c>
      <c r="D2254" t="s">
        <v>1792</v>
      </c>
      <c r="E2254" t="s">
        <v>1793</v>
      </c>
      <c r="F2254" t="s">
        <v>1797</v>
      </c>
      <c r="G2254" t="str">
        <f>YEAR(tblSiparisler[[#This Row],[SiparisTarihi]])&amp;"-"&amp;TEXT(MONTH(tblSiparisler[[#This Row],[SiparisTarihi]]),"00")</f>
        <v>2025-02</v>
      </c>
      <c r="H2254">
        <f>YEAR(tblSiparisler[[#This Row],[SiparisTarihi]])</f>
        <v>2025</v>
      </c>
      <c r="I2254">
        <f>MONTH(tblSiparisler[[#This Row],[SiparisTarihi]])</f>
        <v>2</v>
      </c>
      <c r="J2254" s="18" t="str">
        <f>CHOOSE(tblSiparisler[[#This Row],[AyNo]],"Ocak","Şubat","Mart","Nisan","Mayıs","Haziran","Temmuz","Ağustos","Eylül","Ekim","Kasım","Aralık")</f>
        <v>Şubat</v>
      </c>
    </row>
    <row r="2255" spans="1:10">
      <c r="A2255">
        <v>2254</v>
      </c>
      <c r="B2255">
        <v>389</v>
      </c>
      <c r="C2255" s="4">
        <v>45355</v>
      </c>
      <c r="D2255" t="s">
        <v>1792</v>
      </c>
      <c r="E2255" t="s">
        <v>1793</v>
      </c>
      <c r="F2255" t="s">
        <v>1794</v>
      </c>
      <c r="G2255" t="str">
        <f>YEAR(tblSiparisler[[#This Row],[SiparisTarihi]])&amp;"-"&amp;TEXT(MONTH(tblSiparisler[[#This Row],[SiparisTarihi]]),"00")</f>
        <v>2024-03</v>
      </c>
      <c r="H2255">
        <f>YEAR(tblSiparisler[[#This Row],[SiparisTarihi]])</f>
        <v>2024</v>
      </c>
      <c r="I2255">
        <f>MONTH(tblSiparisler[[#This Row],[SiparisTarihi]])</f>
        <v>3</v>
      </c>
      <c r="J2255" s="18" t="str">
        <f>CHOOSE(tblSiparisler[[#This Row],[AyNo]],"Ocak","Şubat","Mart","Nisan","Mayıs","Haziran","Temmuz","Ağustos","Eylül","Ekim","Kasım","Aralık")</f>
        <v>Mart</v>
      </c>
    </row>
    <row r="2256" spans="1:10">
      <c r="A2256">
        <v>2255</v>
      </c>
      <c r="B2256">
        <v>340</v>
      </c>
      <c r="C2256" s="4">
        <v>45995</v>
      </c>
      <c r="D2256" t="s">
        <v>1795</v>
      </c>
      <c r="E2256" t="s">
        <v>1793</v>
      </c>
      <c r="F2256" t="s">
        <v>1797</v>
      </c>
      <c r="G2256" t="str">
        <f>YEAR(tblSiparisler[[#This Row],[SiparisTarihi]])&amp;"-"&amp;TEXT(MONTH(tblSiparisler[[#This Row],[SiparisTarihi]]),"00")</f>
        <v>2025-12</v>
      </c>
      <c r="H2256">
        <f>YEAR(tblSiparisler[[#This Row],[SiparisTarihi]])</f>
        <v>2025</v>
      </c>
      <c r="I2256">
        <f>MONTH(tblSiparisler[[#This Row],[SiparisTarihi]])</f>
        <v>12</v>
      </c>
      <c r="J2256" s="18" t="str">
        <f>CHOOSE(tblSiparisler[[#This Row],[AyNo]],"Ocak","Şubat","Mart","Nisan","Mayıs","Haziran","Temmuz","Ağustos","Eylül","Ekim","Kasım","Aralık")</f>
        <v>Aralık</v>
      </c>
    </row>
    <row r="2257" spans="1:10">
      <c r="A2257">
        <v>2256</v>
      </c>
      <c r="B2257">
        <v>324</v>
      </c>
      <c r="C2257" s="4">
        <v>45734</v>
      </c>
      <c r="D2257" t="s">
        <v>1792</v>
      </c>
      <c r="E2257" t="s">
        <v>1793</v>
      </c>
      <c r="F2257" t="s">
        <v>1797</v>
      </c>
      <c r="G2257" t="str">
        <f>YEAR(tblSiparisler[[#This Row],[SiparisTarihi]])&amp;"-"&amp;TEXT(MONTH(tblSiparisler[[#This Row],[SiparisTarihi]]),"00")</f>
        <v>2025-03</v>
      </c>
      <c r="H2257">
        <f>YEAR(tblSiparisler[[#This Row],[SiparisTarihi]])</f>
        <v>2025</v>
      </c>
      <c r="I2257">
        <f>MONTH(tblSiparisler[[#This Row],[SiparisTarihi]])</f>
        <v>3</v>
      </c>
      <c r="J2257" s="18" t="str">
        <f>CHOOSE(tblSiparisler[[#This Row],[AyNo]],"Ocak","Şubat","Mart","Nisan","Mayıs","Haziran","Temmuz","Ağustos","Eylül","Ekim","Kasım","Aralık")</f>
        <v>Mart</v>
      </c>
    </row>
    <row r="2258" spans="1:10">
      <c r="A2258">
        <v>2257</v>
      </c>
      <c r="B2258">
        <v>635</v>
      </c>
      <c r="C2258" s="4">
        <v>45812</v>
      </c>
      <c r="D2258" t="s">
        <v>1792</v>
      </c>
      <c r="E2258" t="s">
        <v>1793</v>
      </c>
      <c r="F2258" t="s">
        <v>1797</v>
      </c>
      <c r="G2258" t="str">
        <f>YEAR(tblSiparisler[[#This Row],[SiparisTarihi]])&amp;"-"&amp;TEXT(MONTH(tblSiparisler[[#This Row],[SiparisTarihi]]),"00")</f>
        <v>2025-06</v>
      </c>
      <c r="H2258">
        <f>YEAR(tblSiparisler[[#This Row],[SiparisTarihi]])</f>
        <v>2025</v>
      </c>
      <c r="I2258">
        <f>MONTH(tblSiparisler[[#This Row],[SiparisTarihi]])</f>
        <v>6</v>
      </c>
      <c r="J2258" s="18" t="str">
        <f>CHOOSE(tblSiparisler[[#This Row],[AyNo]],"Ocak","Şubat","Mart","Nisan","Mayıs","Haziran","Temmuz","Ağustos","Eylül","Ekim","Kasım","Aralık")</f>
        <v>Haziran</v>
      </c>
    </row>
    <row r="2259" spans="1:10">
      <c r="A2259">
        <v>2258</v>
      </c>
      <c r="B2259">
        <v>267</v>
      </c>
      <c r="C2259" s="4">
        <v>45575</v>
      </c>
      <c r="D2259" t="s">
        <v>1792</v>
      </c>
      <c r="E2259" t="s">
        <v>1793</v>
      </c>
      <c r="F2259" t="s">
        <v>1799</v>
      </c>
      <c r="G2259" t="str">
        <f>YEAR(tblSiparisler[[#This Row],[SiparisTarihi]])&amp;"-"&amp;TEXT(MONTH(tblSiparisler[[#This Row],[SiparisTarihi]]),"00")</f>
        <v>2024-10</v>
      </c>
      <c r="H2259">
        <f>YEAR(tblSiparisler[[#This Row],[SiparisTarihi]])</f>
        <v>2024</v>
      </c>
      <c r="I2259">
        <f>MONTH(tblSiparisler[[#This Row],[SiparisTarihi]])</f>
        <v>10</v>
      </c>
      <c r="J2259" s="18" t="str">
        <f>CHOOSE(tblSiparisler[[#This Row],[AyNo]],"Ocak","Şubat","Mart","Nisan","Mayıs","Haziran","Temmuz","Ağustos","Eylül","Ekim","Kasım","Aralık")</f>
        <v>Ekim</v>
      </c>
    </row>
    <row r="2260" spans="1:10">
      <c r="A2260">
        <v>2259</v>
      </c>
      <c r="B2260">
        <v>359</v>
      </c>
      <c r="C2260" s="4">
        <v>45877</v>
      </c>
      <c r="D2260" t="s">
        <v>1801</v>
      </c>
      <c r="E2260" t="s">
        <v>1793</v>
      </c>
      <c r="F2260" t="s">
        <v>1794</v>
      </c>
      <c r="G2260" t="str">
        <f>YEAR(tblSiparisler[[#This Row],[SiparisTarihi]])&amp;"-"&amp;TEXT(MONTH(tblSiparisler[[#This Row],[SiparisTarihi]]),"00")</f>
        <v>2025-08</v>
      </c>
      <c r="H2260">
        <f>YEAR(tblSiparisler[[#This Row],[SiparisTarihi]])</f>
        <v>2025</v>
      </c>
      <c r="I2260">
        <f>MONTH(tblSiparisler[[#This Row],[SiparisTarihi]])</f>
        <v>8</v>
      </c>
      <c r="J2260" s="18" t="str">
        <f>CHOOSE(tblSiparisler[[#This Row],[AyNo]],"Ocak","Şubat","Mart","Nisan","Mayıs","Haziran","Temmuz","Ağustos","Eylül","Ekim","Kasım","Aralık")</f>
        <v>Ağustos</v>
      </c>
    </row>
    <row r="2261" spans="1:10">
      <c r="A2261">
        <v>2260</v>
      </c>
      <c r="B2261">
        <v>190</v>
      </c>
      <c r="C2261" s="4">
        <v>45500</v>
      </c>
      <c r="D2261" t="s">
        <v>1801</v>
      </c>
      <c r="E2261" t="s">
        <v>1793</v>
      </c>
      <c r="F2261" t="s">
        <v>1794</v>
      </c>
      <c r="G2261" t="str">
        <f>YEAR(tblSiparisler[[#This Row],[SiparisTarihi]])&amp;"-"&amp;TEXT(MONTH(tblSiparisler[[#This Row],[SiparisTarihi]]),"00")</f>
        <v>2024-07</v>
      </c>
      <c r="H2261">
        <f>YEAR(tblSiparisler[[#This Row],[SiparisTarihi]])</f>
        <v>2024</v>
      </c>
      <c r="I2261">
        <f>MONTH(tblSiparisler[[#This Row],[SiparisTarihi]])</f>
        <v>7</v>
      </c>
      <c r="J2261" s="18" t="str">
        <f>CHOOSE(tblSiparisler[[#This Row],[AyNo]],"Ocak","Şubat","Mart","Nisan","Mayıs","Haziran","Temmuz","Ağustos","Eylül","Ekim","Kasım","Aralık")</f>
        <v>Temmuz</v>
      </c>
    </row>
    <row r="2262" spans="1:10">
      <c r="A2262">
        <v>2261</v>
      </c>
      <c r="B2262">
        <v>366</v>
      </c>
      <c r="C2262" s="4">
        <v>45838</v>
      </c>
      <c r="D2262" t="s">
        <v>1796</v>
      </c>
      <c r="E2262" t="s">
        <v>1793</v>
      </c>
      <c r="F2262" t="s">
        <v>1794</v>
      </c>
      <c r="G2262" t="str">
        <f>YEAR(tblSiparisler[[#This Row],[SiparisTarihi]])&amp;"-"&amp;TEXT(MONTH(tblSiparisler[[#This Row],[SiparisTarihi]]),"00")</f>
        <v>2025-06</v>
      </c>
      <c r="H2262">
        <f>YEAR(tblSiparisler[[#This Row],[SiparisTarihi]])</f>
        <v>2025</v>
      </c>
      <c r="I2262">
        <f>MONTH(tblSiparisler[[#This Row],[SiparisTarihi]])</f>
        <v>6</v>
      </c>
      <c r="J2262" s="18" t="str">
        <f>CHOOSE(tblSiparisler[[#This Row],[AyNo]],"Ocak","Şubat","Mart","Nisan","Mayıs","Haziran","Temmuz","Ağustos","Eylül","Ekim","Kasım","Aralık")</f>
        <v>Haziran</v>
      </c>
    </row>
    <row r="2263" spans="1:10">
      <c r="A2263">
        <v>2262</v>
      </c>
      <c r="B2263">
        <v>308</v>
      </c>
      <c r="C2263" s="4">
        <v>45992</v>
      </c>
      <c r="D2263" t="s">
        <v>1796</v>
      </c>
      <c r="E2263" t="s">
        <v>1793</v>
      </c>
      <c r="F2263" t="s">
        <v>1797</v>
      </c>
      <c r="G2263" t="str">
        <f>YEAR(tblSiparisler[[#This Row],[SiparisTarihi]])&amp;"-"&amp;TEXT(MONTH(tblSiparisler[[#This Row],[SiparisTarihi]]),"00")</f>
        <v>2025-12</v>
      </c>
      <c r="H2263">
        <f>YEAR(tblSiparisler[[#This Row],[SiparisTarihi]])</f>
        <v>2025</v>
      </c>
      <c r="I2263">
        <f>MONTH(tblSiparisler[[#This Row],[SiparisTarihi]])</f>
        <v>12</v>
      </c>
      <c r="J2263" s="18" t="str">
        <f>CHOOSE(tblSiparisler[[#This Row],[AyNo]],"Ocak","Şubat","Mart","Nisan","Mayıs","Haziran","Temmuz","Ağustos","Eylül","Ekim","Kasım","Aralık")</f>
        <v>Aralık</v>
      </c>
    </row>
    <row r="2264" spans="1:10">
      <c r="A2264">
        <v>2263</v>
      </c>
      <c r="B2264">
        <v>522</v>
      </c>
      <c r="C2264" s="4">
        <v>45798</v>
      </c>
      <c r="D2264" t="s">
        <v>1801</v>
      </c>
      <c r="E2264" t="s">
        <v>1793</v>
      </c>
      <c r="F2264" t="s">
        <v>1797</v>
      </c>
      <c r="G2264" t="str">
        <f>YEAR(tblSiparisler[[#This Row],[SiparisTarihi]])&amp;"-"&amp;TEXT(MONTH(tblSiparisler[[#This Row],[SiparisTarihi]]),"00")</f>
        <v>2025-05</v>
      </c>
      <c r="H2264">
        <f>YEAR(tblSiparisler[[#This Row],[SiparisTarihi]])</f>
        <v>2025</v>
      </c>
      <c r="I2264">
        <f>MONTH(tblSiparisler[[#This Row],[SiparisTarihi]])</f>
        <v>5</v>
      </c>
      <c r="J2264" s="18" t="str">
        <f>CHOOSE(tblSiparisler[[#This Row],[AyNo]],"Ocak","Şubat","Mart","Nisan","Mayıs","Haziran","Temmuz","Ağustos","Eylül","Ekim","Kasım","Aralık")</f>
        <v>Mayıs</v>
      </c>
    </row>
    <row r="2265" spans="1:10">
      <c r="A2265">
        <v>2264</v>
      </c>
      <c r="B2265">
        <v>683</v>
      </c>
      <c r="C2265" s="4">
        <v>45666</v>
      </c>
      <c r="D2265" t="s">
        <v>1795</v>
      </c>
      <c r="E2265" t="s">
        <v>1793</v>
      </c>
      <c r="F2265" t="s">
        <v>1794</v>
      </c>
      <c r="G2265" t="str">
        <f>YEAR(tblSiparisler[[#This Row],[SiparisTarihi]])&amp;"-"&amp;TEXT(MONTH(tblSiparisler[[#This Row],[SiparisTarihi]]),"00")</f>
        <v>2025-01</v>
      </c>
      <c r="H2265">
        <f>YEAR(tblSiparisler[[#This Row],[SiparisTarihi]])</f>
        <v>2025</v>
      </c>
      <c r="I2265">
        <f>MONTH(tblSiparisler[[#This Row],[SiparisTarihi]])</f>
        <v>1</v>
      </c>
      <c r="J2265" s="18" t="str">
        <f>CHOOSE(tblSiparisler[[#This Row],[AyNo]],"Ocak","Şubat","Mart","Nisan","Mayıs","Haziran","Temmuz","Ağustos","Eylül","Ekim","Kasım","Aralık")</f>
        <v>Ocak</v>
      </c>
    </row>
    <row r="2266" spans="1:10">
      <c r="A2266">
        <v>2265</v>
      </c>
      <c r="B2266">
        <v>507</v>
      </c>
      <c r="C2266" s="4">
        <v>45533</v>
      </c>
      <c r="D2266" t="s">
        <v>1795</v>
      </c>
      <c r="E2266" t="s">
        <v>1802</v>
      </c>
      <c r="F2266" t="s">
        <v>1797</v>
      </c>
      <c r="G2266" t="str">
        <f>YEAR(tblSiparisler[[#This Row],[SiparisTarihi]])&amp;"-"&amp;TEXT(MONTH(tblSiparisler[[#This Row],[SiparisTarihi]]),"00")</f>
        <v>2024-08</v>
      </c>
      <c r="H2266">
        <f>YEAR(tblSiparisler[[#This Row],[SiparisTarihi]])</f>
        <v>2024</v>
      </c>
      <c r="I2266">
        <f>MONTH(tblSiparisler[[#This Row],[SiparisTarihi]])</f>
        <v>8</v>
      </c>
      <c r="J2266" s="18" t="str">
        <f>CHOOSE(tblSiparisler[[#This Row],[AyNo]],"Ocak","Şubat","Mart","Nisan","Mayıs","Haziran","Temmuz","Ağustos","Eylül","Ekim","Kasım","Aralık")</f>
        <v>Ağustos</v>
      </c>
    </row>
    <row r="2267" spans="1:10">
      <c r="A2267">
        <v>2266</v>
      </c>
      <c r="B2267">
        <v>180</v>
      </c>
      <c r="C2267" s="4">
        <v>45950</v>
      </c>
      <c r="D2267" t="s">
        <v>1792</v>
      </c>
      <c r="E2267" t="s">
        <v>1793</v>
      </c>
      <c r="F2267" t="s">
        <v>1799</v>
      </c>
      <c r="G2267" t="str">
        <f>YEAR(tblSiparisler[[#This Row],[SiparisTarihi]])&amp;"-"&amp;TEXT(MONTH(tblSiparisler[[#This Row],[SiparisTarihi]]),"00")</f>
        <v>2025-10</v>
      </c>
      <c r="H2267">
        <f>YEAR(tblSiparisler[[#This Row],[SiparisTarihi]])</f>
        <v>2025</v>
      </c>
      <c r="I2267">
        <f>MONTH(tblSiparisler[[#This Row],[SiparisTarihi]])</f>
        <v>10</v>
      </c>
      <c r="J2267" s="18" t="str">
        <f>CHOOSE(tblSiparisler[[#This Row],[AyNo]],"Ocak","Şubat","Mart","Nisan","Mayıs","Haziran","Temmuz","Ağustos","Eylül","Ekim","Kasım","Aralık")</f>
        <v>Ekim</v>
      </c>
    </row>
    <row r="2268" spans="1:10">
      <c r="A2268">
        <v>2267</v>
      </c>
      <c r="B2268">
        <v>14</v>
      </c>
      <c r="C2268" s="4">
        <v>45906</v>
      </c>
      <c r="D2268" t="s">
        <v>1792</v>
      </c>
      <c r="E2268" t="s">
        <v>1800</v>
      </c>
      <c r="F2268" t="s">
        <v>1799</v>
      </c>
      <c r="G2268" t="str">
        <f>YEAR(tblSiparisler[[#This Row],[SiparisTarihi]])&amp;"-"&amp;TEXT(MONTH(tblSiparisler[[#This Row],[SiparisTarihi]]),"00")</f>
        <v>2025-09</v>
      </c>
      <c r="H2268">
        <f>YEAR(tblSiparisler[[#This Row],[SiparisTarihi]])</f>
        <v>2025</v>
      </c>
      <c r="I2268">
        <f>MONTH(tblSiparisler[[#This Row],[SiparisTarihi]])</f>
        <v>9</v>
      </c>
      <c r="J2268" s="18" t="str">
        <f>CHOOSE(tblSiparisler[[#This Row],[AyNo]],"Ocak","Şubat","Mart","Nisan","Mayıs","Haziran","Temmuz","Ağustos","Eylül","Ekim","Kasım","Aralık")</f>
        <v>Eylül</v>
      </c>
    </row>
    <row r="2269" spans="1:10">
      <c r="A2269">
        <v>2268</v>
      </c>
      <c r="B2269">
        <v>234</v>
      </c>
      <c r="C2269" s="4">
        <v>45499</v>
      </c>
      <c r="D2269" t="s">
        <v>1792</v>
      </c>
      <c r="E2269" t="s">
        <v>1798</v>
      </c>
      <c r="F2269" t="s">
        <v>1797</v>
      </c>
      <c r="G2269" t="str">
        <f>YEAR(tblSiparisler[[#This Row],[SiparisTarihi]])&amp;"-"&amp;TEXT(MONTH(tblSiparisler[[#This Row],[SiparisTarihi]]),"00")</f>
        <v>2024-07</v>
      </c>
      <c r="H2269">
        <f>YEAR(tblSiparisler[[#This Row],[SiparisTarihi]])</f>
        <v>2024</v>
      </c>
      <c r="I2269">
        <f>MONTH(tblSiparisler[[#This Row],[SiparisTarihi]])</f>
        <v>7</v>
      </c>
      <c r="J2269" s="18" t="str">
        <f>CHOOSE(tblSiparisler[[#This Row],[AyNo]],"Ocak","Şubat","Mart","Nisan","Mayıs","Haziran","Temmuz","Ağustos","Eylül","Ekim","Kasım","Aralık")</f>
        <v>Temmuz</v>
      </c>
    </row>
    <row r="2270" spans="1:10">
      <c r="A2270">
        <v>2269</v>
      </c>
      <c r="B2270">
        <v>389</v>
      </c>
      <c r="C2270" s="4">
        <v>45936</v>
      </c>
      <c r="D2270" t="s">
        <v>1795</v>
      </c>
      <c r="E2270" t="s">
        <v>1793</v>
      </c>
      <c r="F2270" t="s">
        <v>1797</v>
      </c>
      <c r="G2270" t="str">
        <f>YEAR(tblSiparisler[[#This Row],[SiparisTarihi]])&amp;"-"&amp;TEXT(MONTH(tblSiparisler[[#This Row],[SiparisTarihi]]),"00")</f>
        <v>2025-10</v>
      </c>
      <c r="H2270">
        <f>YEAR(tblSiparisler[[#This Row],[SiparisTarihi]])</f>
        <v>2025</v>
      </c>
      <c r="I2270">
        <f>MONTH(tblSiparisler[[#This Row],[SiparisTarihi]])</f>
        <v>10</v>
      </c>
      <c r="J2270" s="18" t="str">
        <f>CHOOSE(tblSiparisler[[#This Row],[AyNo]],"Ocak","Şubat","Mart","Nisan","Mayıs","Haziran","Temmuz","Ağustos","Eylül","Ekim","Kasım","Aralık")</f>
        <v>Ekim</v>
      </c>
    </row>
    <row r="2271" spans="1:10">
      <c r="A2271">
        <v>2270</v>
      </c>
      <c r="B2271">
        <v>755</v>
      </c>
      <c r="C2271" s="4">
        <v>45637</v>
      </c>
      <c r="D2271" t="s">
        <v>1792</v>
      </c>
      <c r="E2271" t="s">
        <v>1793</v>
      </c>
      <c r="F2271" t="s">
        <v>1797</v>
      </c>
      <c r="G2271" t="str">
        <f>YEAR(tblSiparisler[[#This Row],[SiparisTarihi]])&amp;"-"&amp;TEXT(MONTH(tblSiparisler[[#This Row],[SiparisTarihi]]),"00")</f>
        <v>2024-12</v>
      </c>
      <c r="H2271">
        <f>YEAR(tblSiparisler[[#This Row],[SiparisTarihi]])</f>
        <v>2024</v>
      </c>
      <c r="I2271">
        <f>MONTH(tblSiparisler[[#This Row],[SiparisTarihi]])</f>
        <v>12</v>
      </c>
      <c r="J2271" s="18" t="str">
        <f>CHOOSE(tblSiparisler[[#This Row],[AyNo]],"Ocak","Şubat","Mart","Nisan","Mayıs","Haziran","Temmuz","Ağustos","Eylül","Ekim","Kasım","Aralık")</f>
        <v>Aralık</v>
      </c>
    </row>
    <row r="2272" spans="1:10">
      <c r="A2272">
        <v>2271</v>
      </c>
      <c r="B2272">
        <v>614</v>
      </c>
      <c r="C2272" s="4">
        <v>45422</v>
      </c>
      <c r="D2272" t="s">
        <v>1795</v>
      </c>
      <c r="E2272" t="s">
        <v>1793</v>
      </c>
      <c r="F2272" t="s">
        <v>1794</v>
      </c>
      <c r="G2272" t="str">
        <f>YEAR(tblSiparisler[[#This Row],[SiparisTarihi]])&amp;"-"&amp;TEXT(MONTH(tblSiparisler[[#This Row],[SiparisTarihi]]),"00")</f>
        <v>2024-05</v>
      </c>
      <c r="H2272">
        <f>YEAR(tblSiparisler[[#This Row],[SiparisTarihi]])</f>
        <v>2024</v>
      </c>
      <c r="I2272">
        <f>MONTH(tblSiparisler[[#This Row],[SiparisTarihi]])</f>
        <v>5</v>
      </c>
      <c r="J2272" s="18" t="str">
        <f>CHOOSE(tblSiparisler[[#This Row],[AyNo]],"Ocak","Şubat","Mart","Nisan","Mayıs","Haziran","Temmuz","Ağustos","Eylül","Ekim","Kasım","Aralık")</f>
        <v>Mayıs</v>
      </c>
    </row>
    <row r="2273" spans="1:10">
      <c r="A2273">
        <v>2272</v>
      </c>
      <c r="B2273">
        <v>591</v>
      </c>
      <c r="C2273" s="4">
        <v>45919</v>
      </c>
      <c r="D2273" t="s">
        <v>1795</v>
      </c>
      <c r="E2273" t="s">
        <v>1793</v>
      </c>
      <c r="F2273" t="s">
        <v>1797</v>
      </c>
      <c r="G2273" t="str">
        <f>YEAR(tblSiparisler[[#This Row],[SiparisTarihi]])&amp;"-"&amp;TEXT(MONTH(tblSiparisler[[#This Row],[SiparisTarihi]]),"00")</f>
        <v>2025-09</v>
      </c>
      <c r="H2273">
        <f>YEAR(tblSiparisler[[#This Row],[SiparisTarihi]])</f>
        <v>2025</v>
      </c>
      <c r="I2273">
        <f>MONTH(tblSiparisler[[#This Row],[SiparisTarihi]])</f>
        <v>9</v>
      </c>
      <c r="J2273" s="18" t="str">
        <f>CHOOSE(tblSiparisler[[#This Row],[AyNo]],"Ocak","Şubat","Mart","Nisan","Mayıs","Haziran","Temmuz","Ağustos","Eylül","Ekim","Kasım","Aralık")</f>
        <v>Eylül</v>
      </c>
    </row>
    <row r="2274" spans="1:10">
      <c r="A2274">
        <v>2273</v>
      </c>
      <c r="B2274">
        <v>454</v>
      </c>
      <c r="C2274" s="4">
        <v>45426</v>
      </c>
      <c r="D2274" t="s">
        <v>1795</v>
      </c>
      <c r="E2274" t="s">
        <v>1793</v>
      </c>
      <c r="F2274" t="s">
        <v>1797</v>
      </c>
      <c r="G2274" t="str">
        <f>YEAR(tblSiparisler[[#This Row],[SiparisTarihi]])&amp;"-"&amp;TEXT(MONTH(tblSiparisler[[#This Row],[SiparisTarihi]]),"00")</f>
        <v>2024-05</v>
      </c>
      <c r="H2274">
        <f>YEAR(tblSiparisler[[#This Row],[SiparisTarihi]])</f>
        <v>2024</v>
      </c>
      <c r="I2274">
        <f>MONTH(tblSiparisler[[#This Row],[SiparisTarihi]])</f>
        <v>5</v>
      </c>
      <c r="J2274" s="18" t="str">
        <f>CHOOSE(tblSiparisler[[#This Row],[AyNo]],"Ocak","Şubat","Mart","Nisan","Mayıs","Haziran","Temmuz","Ağustos","Eylül","Ekim","Kasım","Aralık")</f>
        <v>Mayıs</v>
      </c>
    </row>
    <row r="2275" spans="1:10">
      <c r="A2275">
        <v>2274</v>
      </c>
      <c r="B2275">
        <v>268</v>
      </c>
      <c r="C2275" s="4">
        <v>45540</v>
      </c>
      <c r="D2275" t="s">
        <v>1792</v>
      </c>
      <c r="E2275" t="s">
        <v>1793</v>
      </c>
      <c r="F2275" t="s">
        <v>1797</v>
      </c>
      <c r="G2275" t="str">
        <f>YEAR(tblSiparisler[[#This Row],[SiparisTarihi]])&amp;"-"&amp;TEXT(MONTH(tblSiparisler[[#This Row],[SiparisTarihi]]),"00")</f>
        <v>2024-09</v>
      </c>
      <c r="H2275">
        <f>YEAR(tblSiparisler[[#This Row],[SiparisTarihi]])</f>
        <v>2024</v>
      </c>
      <c r="I2275">
        <f>MONTH(tblSiparisler[[#This Row],[SiparisTarihi]])</f>
        <v>9</v>
      </c>
      <c r="J2275" s="18" t="str">
        <f>CHOOSE(tblSiparisler[[#This Row],[AyNo]],"Ocak","Şubat","Mart","Nisan","Mayıs","Haziran","Temmuz","Ağustos","Eylül","Ekim","Kasım","Aralık")</f>
        <v>Eylül</v>
      </c>
    </row>
    <row r="2276" spans="1:10">
      <c r="A2276">
        <v>2275</v>
      </c>
      <c r="B2276">
        <v>26</v>
      </c>
      <c r="C2276" s="4">
        <v>46015</v>
      </c>
      <c r="D2276" t="s">
        <v>1792</v>
      </c>
      <c r="E2276" t="s">
        <v>1793</v>
      </c>
      <c r="F2276" t="s">
        <v>1794</v>
      </c>
      <c r="G2276" t="str">
        <f>YEAR(tblSiparisler[[#This Row],[SiparisTarihi]])&amp;"-"&amp;TEXT(MONTH(tblSiparisler[[#This Row],[SiparisTarihi]]),"00")</f>
        <v>2025-12</v>
      </c>
      <c r="H2276">
        <f>YEAR(tblSiparisler[[#This Row],[SiparisTarihi]])</f>
        <v>2025</v>
      </c>
      <c r="I2276">
        <f>MONTH(tblSiparisler[[#This Row],[SiparisTarihi]])</f>
        <v>12</v>
      </c>
      <c r="J2276" s="18" t="str">
        <f>CHOOSE(tblSiparisler[[#This Row],[AyNo]],"Ocak","Şubat","Mart","Nisan","Mayıs","Haziran","Temmuz","Ağustos","Eylül","Ekim","Kasım","Aralık")</f>
        <v>Aralık</v>
      </c>
    </row>
    <row r="2277" spans="1:10">
      <c r="A2277">
        <v>2276</v>
      </c>
      <c r="B2277">
        <v>194</v>
      </c>
      <c r="C2277" s="4">
        <v>45456</v>
      </c>
      <c r="D2277" t="s">
        <v>1795</v>
      </c>
      <c r="E2277" t="s">
        <v>1793</v>
      </c>
      <c r="F2277" t="s">
        <v>1794</v>
      </c>
      <c r="G2277" t="str">
        <f>YEAR(tblSiparisler[[#This Row],[SiparisTarihi]])&amp;"-"&amp;TEXT(MONTH(tblSiparisler[[#This Row],[SiparisTarihi]]),"00")</f>
        <v>2024-06</v>
      </c>
      <c r="H2277">
        <f>YEAR(tblSiparisler[[#This Row],[SiparisTarihi]])</f>
        <v>2024</v>
      </c>
      <c r="I2277">
        <f>MONTH(tblSiparisler[[#This Row],[SiparisTarihi]])</f>
        <v>6</v>
      </c>
      <c r="J2277" s="18" t="str">
        <f>CHOOSE(tblSiparisler[[#This Row],[AyNo]],"Ocak","Şubat","Mart","Nisan","Mayıs","Haziran","Temmuz","Ağustos","Eylül","Ekim","Kasım","Aralık")</f>
        <v>Haziran</v>
      </c>
    </row>
    <row r="2278" spans="1:10">
      <c r="A2278">
        <v>2277</v>
      </c>
      <c r="B2278">
        <v>130</v>
      </c>
      <c r="C2278" s="4">
        <v>45744</v>
      </c>
      <c r="D2278" t="s">
        <v>1792</v>
      </c>
      <c r="E2278" t="s">
        <v>1793</v>
      </c>
      <c r="F2278" t="s">
        <v>1797</v>
      </c>
      <c r="G2278" t="str">
        <f>YEAR(tblSiparisler[[#This Row],[SiparisTarihi]])&amp;"-"&amp;TEXT(MONTH(tblSiparisler[[#This Row],[SiparisTarihi]]),"00")</f>
        <v>2025-03</v>
      </c>
      <c r="H2278">
        <f>YEAR(tblSiparisler[[#This Row],[SiparisTarihi]])</f>
        <v>2025</v>
      </c>
      <c r="I2278">
        <f>MONTH(tblSiparisler[[#This Row],[SiparisTarihi]])</f>
        <v>3</v>
      </c>
      <c r="J2278" s="18" t="str">
        <f>CHOOSE(tblSiparisler[[#This Row],[AyNo]],"Ocak","Şubat","Mart","Nisan","Mayıs","Haziran","Temmuz","Ağustos","Eylül","Ekim","Kasım","Aralık")</f>
        <v>Mart</v>
      </c>
    </row>
    <row r="2279" spans="1:10">
      <c r="A2279">
        <v>2278</v>
      </c>
      <c r="B2279">
        <v>41</v>
      </c>
      <c r="C2279" s="4">
        <v>45515</v>
      </c>
      <c r="D2279" t="s">
        <v>1792</v>
      </c>
      <c r="E2279" t="s">
        <v>1793</v>
      </c>
      <c r="F2279" t="s">
        <v>1797</v>
      </c>
      <c r="G2279" t="str">
        <f>YEAR(tblSiparisler[[#This Row],[SiparisTarihi]])&amp;"-"&amp;TEXT(MONTH(tblSiparisler[[#This Row],[SiparisTarihi]]),"00")</f>
        <v>2024-08</v>
      </c>
      <c r="H2279">
        <f>YEAR(tblSiparisler[[#This Row],[SiparisTarihi]])</f>
        <v>2024</v>
      </c>
      <c r="I2279">
        <f>MONTH(tblSiparisler[[#This Row],[SiparisTarihi]])</f>
        <v>8</v>
      </c>
      <c r="J2279" s="18" t="str">
        <f>CHOOSE(tblSiparisler[[#This Row],[AyNo]],"Ocak","Şubat","Mart","Nisan","Mayıs","Haziran","Temmuz","Ağustos","Eylül","Ekim","Kasım","Aralık")</f>
        <v>Ağustos</v>
      </c>
    </row>
    <row r="2280" spans="1:10">
      <c r="A2280">
        <v>2279</v>
      </c>
      <c r="B2280">
        <v>507</v>
      </c>
      <c r="C2280" s="4">
        <v>45435</v>
      </c>
      <c r="D2280" t="s">
        <v>1792</v>
      </c>
      <c r="E2280" t="s">
        <v>1793</v>
      </c>
      <c r="F2280" t="s">
        <v>1797</v>
      </c>
      <c r="G2280" t="str">
        <f>YEAR(tblSiparisler[[#This Row],[SiparisTarihi]])&amp;"-"&amp;TEXT(MONTH(tblSiparisler[[#This Row],[SiparisTarihi]]),"00")</f>
        <v>2024-05</v>
      </c>
      <c r="H2280">
        <f>YEAR(tblSiparisler[[#This Row],[SiparisTarihi]])</f>
        <v>2024</v>
      </c>
      <c r="I2280">
        <f>MONTH(tblSiparisler[[#This Row],[SiparisTarihi]])</f>
        <v>5</v>
      </c>
      <c r="J2280" s="18" t="str">
        <f>CHOOSE(tblSiparisler[[#This Row],[AyNo]],"Ocak","Şubat","Mart","Nisan","Mayıs","Haziran","Temmuz","Ağustos","Eylül","Ekim","Kasım","Aralık")</f>
        <v>Mayıs</v>
      </c>
    </row>
    <row r="2281" spans="1:10">
      <c r="A2281">
        <v>2280</v>
      </c>
      <c r="B2281">
        <v>568</v>
      </c>
      <c r="C2281" s="4">
        <v>45679</v>
      </c>
      <c r="D2281" t="s">
        <v>1792</v>
      </c>
      <c r="E2281" t="s">
        <v>1793</v>
      </c>
      <c r="F2281" t="s">
        <v>1794</v>
      </c>
      <c r="G2281" t="str">
        <f>YEAR(tblSiparisler[[#This Row],[SiparisTarihi]])&amp;"-"&amp;TEXT(MONTH(tblSiparisler[[#This Row],[SiparisTarihi]]),"00")</f>
        <v>2025-01</v>
      </c>
      <c r="H2281">
        <f>YEAR(tblSiparisler[[#This Row],[SiparisTarihi]])</f>
        <v>2025</v>
      </c>
      <c r="I2281">
        <f>MONTH(tblSiparisler[[#This Row],[SiparisTarihi]])</f>
        <v>1</v>
      </c>
      <c r="J2281" s="18" t="str">
        <f>CHOOSE(tblSiparisler[[#This Row],[AyNo]],"Ocak","Şubat","Mart","Nisan","Mayıs","Haziran","Temmuz","Ağustos","Eylül","Ekim","Kasım","Aralık")</f>
        <v>Ocak</v>
      </c>
    </row>
    <row r="2282" spans="1:10">
      <c r="A2282">
        <v>2281</v>
      </c>
      <c r="B2282">
        <v>260</v>
      </c>
      <c r="C2282" s="4">
        <v>45712</v>
      </c>
      <c r="D2282" t="s">
        <v>1795</v>
      </c>
      <c r="E2282" t="s">
        <v>1793</v>
      </c>
      <c r="F2282" t="s">
        <v>1794</v>
      </c>
      <c r="G2282" t="str">
        <f>YEAR(tblSiparisler[[#This Row],[SiparisTarihi]])&amp;"-"&amp;TEXT(MONTH(tblSiparisler[[#This Row],[SiparisTarihi]]),"00")</f>
        <v>2025-02</v>
      </c>
      <c r="H2282">
        <f>YEAR(tblSiparisler[[#This Row],[SiparisTarihi]])</f>
        <v>2025</v>
      </c>
      <c r="I2282">
        <f>MONTH(tblSiparisler[[#This Row],[SiparisTarihi]])</f>
        <v>2</v>
      </c>
      <c r="J2282" s="18" t="str">
        <f>CHOOSE(tblSiparisler[[#This Row],[AyNo]],"Ocak","Şubat","Mart","Nisan","Mayıs","Haziran","Temmuz","Ağustos","Eylül","Ekim","Kasım","Aralık")</f>
        <v>Şubat</v>
      </c>
    </row>
    <row r="2283" spans="1:10">
      <c r="A2283">
        <v>2282</v>
      </c>
      <c r="B2283">
        <v>457</v>
      </c>
      <c r="C2283" s="4">
        <v>45687</v>
      </c>
      <c r="D2283" t="s">
        <v>1792</v>
      </c>
      <c r="E2283" t="s">
        <v>1793</v>
      </c>
      <c r="F2283" t="s">
        <v>1797</v>
      </c>
      <c r="G2283" t="str">
        <f>YEAR(tblSiparisler[[#This Row],[SiparisTarihi]])&amp;"-"&amp;TEXT(MONTH(tblSiparisler[[#This Row],[SiparisTarihi]]),"00")</f>
        <v>2025-01</v>
      </c>
      <c r="H2283">
        <f>YEAR(tblSiparisler[[#This Row],[SiparisTarihi]])</f>
        <v>2025</v>
      </c>
      <c r="I2283">
        <f>MONTH(tblSiparisler[[#This Row],[SiparisTarihi]])</f>
        <v>1</v>
      </c>
      <c r="J2283" s="18" t="str">
        <f>CHOOSE(tblSiparisler[[#This Row],[AyNo]],"Ocak","Şubat","Mart","Nisan","Mayıs","Haziran","Temmuz","Ağustos","Eylül","Ekim","Kasım","Aralık")</f>
        <v>Ocak</v>
      </c>
    </row>
    <row r="2284" spans="1:10">
      <c r="A2284">
        <v>2283</v>
      </c>
      <c r="B2284">
        <v>170</v>
      </c>
      <c r="C2284" s="4">
        <v>45614</v>
      </c>
      <c r="D2284" t="s">
        <v>1792</v>
      </c>
      <c r="E2284" t="s">
        <v>1793</v>
      </c>
      <c r="F2284" t="s">
        <v>1797</v>
      </c>
      <c r="G2284" t="str">
        <f>YEAR(tblSiparisler[[#This Row],[SiparisTarihi]])&amp;"-"&amp;TEXT(MONTH(tblSiparisler[[#This Row],[SiparisTarihi]]),"00")</f>
        <v>2024-11</v>
      </c>
      <c r="H2284">
        <f>YEAR(tblSiparisler[[#This Row],[SiparisTarihi]])</f>
        <v>2024</v>
      </c>
      <c r="I2284">
        <f>MONTH(tblSiparisler[[#This Row],[SiparisTarihi]])</f>
        <v>11</v>
      </c>
      <c r="J2284" s="18" t="str">
        <f>CHOOSE(tblSiparisler[[#This Row],[AyNo]],"Ocak","Şubat","Mart","Nisan","Mayıs","Haziran","Temmuz","Ağustos","Eylül","Ekim","Kasım","Aralık")</f>
        <v>Kasım</v>
      </c>
    </row>
    <row r="2285" spans="1:10">
      <c r="A2285">
        <v>2284</v>
      </c>
      <c r="B2285">
        <v>144</v>
      </c>
      <c r="C2285" s="4">
        <v>45422</v>
      </c>
      <c r="D2285" t="s">
        <v>1792</v>
      </c>
      <c r="E2285" t="s">
        <v>1793</v>
      </c>
      <c r="F2285" t="s">
        <v>1797</v>
      </c>
      <c r="G2285" t="str">
        <f>YEAR(tblSiparisler[[#This Row],[SiparisTarihi]])&amp;"-"&amp;TEXT(MONTH(tblSiparisler[[#This Row],[SiparisTarihi]]),"00")</f>
        <v>2024-05</v>
      </c>
      <c r="H2285">
        <f>YEAR(tblSiparisler[[#This Row],[SiparisTarihi]])</f>
        <v>2024</v>
      </c>
      <c r="I2285">
        <f>MONTH(tblSiparisler[[#This Row],[SiparisTarihi]])</f>
        <v>5</v>
      </c>
      <c r="J2285" s="18" t="str">
        <f>CHOOSE(tblSiparisler[[#This Row],[AyNo]],"Ocak","Şubat","Mart","Nisan","Mayıs","Haziran","Temmuz","Ağustos","Eylül","Ekim","Kasım","Aralık")</f>
        <v>Mayıs</v>
      </c>
    </row>
    <row r="2286" spans="1:10">
      <c r="A2286">
        <v>2285</v>
      </c>
      <c r="B2286">
        <v>212</v>
      </c>
      <c r="C2286" s="4">
        <v>45583</v>
      </c>
      <c r="D2286" t="s">
        <v>1792</v>
      </c>
      <c r="E2286" t="s">
        <v>1793</v>
      </c>
      <c r="F2286" t="s">
        <v>1797</v>
      </c>
      <c r="G2286" t="str">
        <f>YEAR(tblSiparisler[[#This Row],[SiparisTarihi]])&amp;"-"&amp;TEXT(MONTH(tblSiparisler[[#This Row],[SiparisTarihi]]),"00")</f>
        <v>2024-10</v>
      </c>
      <c r="H2286">
        <f>YEAR(tblSiparisler[[#This Row],[SiparisTarihi]])</f>
        <v>2024</v>
      </c>
      <c r="I2286">
        <f>MONTH(tblSiparisler[[#This Row],[SiparisTarihi]])</f>
        <v>10</v>
      </c>
      <c r="J2286" s="18" t="str">
        <f>CHOOSE(tblSiparisler[[#This Row],[AyNo]],"Ocak","Şubat","Mart","Nisan","Mayıs","Haziran","Temmuz","Ağustos","Eylül","Ekim","Kasım","Aralık")</f>
        <v>Ekim</v>
      </c>
    </row>
    <row r="2287" spans="1:10">
      <c r="A2287">
        <v>2286</v>
      </c>
      <c r="B2287">
        <v>387</v>
      </c>
      <c r="C2287" s="4">
        <v>45475</v>
      </c>
      <c r="D2287" t="s">
        <v>1795</v>
      </c>
      <c r="E2287" t="s">
        <v>1793</v>
      </c>
      <c r="F2287" t="s">
        <v>1797</v>
      </c>
      <c r="G2287" t="str">
        <f>YEAR(tblSiparisler[[#This Row],[SiparisTarihi]])&amp;"-"&amp;TEXT(MONTH(tblSiparisler[[#This Row],[SiparisTarihi]]),"00")</f>
        <v>2024-07</v>
      </c>
      <c r="H2287">
        <f>YEAR(tblSiparisler[[#This Row],[SiparisTarihi]])</f>
        <v>2024</v>
      </c>
      <c r="I2287">
        <f>MONTH(tblSiparisler[[#This Row],[SiparisTarihi]])</f>
        <v>7</v>
      </c>
      <c r="J2287" s="18" t="str">
        <f>CHOOSE(tblSiparisler[[#This Row],[AyNo]],"Ocak","Şubat","Mart","Nisan","Mayıs","Haziran","Temmuz","Ağustos","Eylül","Ekim","Kasım","Aralık")</f>
        <v>Temmuz</v>
      </c>
    </row>
    <row r="2288" spans="1:10">
      <c r="A2288">
        <v>2287</v>
      </c>
      <c r="B2288">
        <v>754</v>
      </c>
      <c r="C2288" s="4">
        <v>45604</v>
      </c>
      <c r="D2288" t="s">
        <v>1792</v>
      </c>
      <c r="E2288" t="s">
        <v>1798</v>
      </c>
      <c r="F2288" t="s">
        <v>1794</v>
      </c>
      <c r="G2288" t="str">
        <f>YEAR(tblSiparisler[[#This Row],[SiparisTarihi]])&amp;"-"&amp;TEXT(MONTH(tblSiparisler[[#This Row],[SiparisTarihi]]),"00")</f>
        <v>2024-11</v>
      </c>
      <c r="H2288">
        <f>YEAR(tblSiparisler[[#This Row],[SiparisTarihi]])</f>
        <v>2024</v>
      </c>
      <c r="I2288">
        <f>MONTH(tblSiparisler[[#This Row],[SiparisTarihi]])</f>
        <v>11</v>
      </c>
      <c r="J2288" s="18" t="str">
        <f>CHOOSE(tblSiparisler[[#This Row],[AyNo]],"Ocak","Şubat","Mart","Nisan","Mayıs","Haziran","Temmuz","Ağustos","Eylül","Ekim","Kasım","Aralık")</f>
        <v>Kasım</v>
      </c>
    </row>
    <row r="2289" spans="1:10">
      <c r="A2289">
        <v>2288</v>
      </c>
      <c r="B2289">
        <v>255</v>
      </c>
      <c r="C2289" s="4">
        <v>45909</v>
      </c>
      <c r="D2289" t="s">
        <v>1792</v>
      </c>
      <c r="E2289" t="s">
        <v>1793</v>
      </c>
      <c r="F2289" t="s">
        <v>1794</v>
      </c>
      <c r="G2289" t="str">
        <f>YEAR(tblSiparisler[[#This Row],[SiparisTarihi]])&amp;"-"&amp;TEXT(MONTH(tblSiparisler[[#This Row],[SiparisTarihi]]),"00")</f>
        <v>2025-09</v>
      </c>
      <c r="H2289">
        <f>YEAR(tblSiparisler[[#This Row],[SiparisTarihi]])</f>
        <v>2025</v>
      </c>
      <c r="I2289">
        <f>MONTH(tblSiparisler[[#This Row],[SiparisTarihi]])</f>
        <v>9</v>
      </c>
      <c r="J2289" s="18" t="str">
        <f>CHOOSE(tblSiparisler[[#This Row],[AyNo]],"Ocak","Şubat","Mart","Nisan","Mayıs","Haziran","Temmuz","Ağustos","Eylül","Ekim","Kasım","Aralık")</f>
        <v>Eylül</v>
      </c>
    </row>
    <row r="2290" spans="1:10">
      <c r="A2290">
        <v>2289</v>
      </c>
      <c r="B2290">
        <v>501</v>
      </c>
      <c r="C2290" s="4">
        <v>45343</v>
      </c>
      <c r="D2290" t="s">
        <v>1796</v>
      </c>
      <c r="E2290" t="s">
        <v>1793</v>
      </c>
      <c r="F2290" t="s">
        <v>1797</v>
      </c>
      <c r="G2290" t="str">
        <f>YEAR(tblSiparisler[[#This Row],[SiparisTarihi]])&amp;"-"&amp;TEXT(MONTH(tblSiparisler[[#This Row],[SiparisTarihi]]),"00")</f>
        <v>2024-02</v>
      </c>
      <c r="H2290">
        <f>YEAR(tblSiparisler[[#This Row],[SiparisTarihi]])</f>
        <v>2024</v>
      </c>
      <c r="I2290">
        <f>MONTH(tblSiparisler[[#This Row],[SiparisTarihi]])</f>
        <v>2</v>
      </c>
      <c r="J2290" s="18" t="str">
        <f>CHOOSE(tblSiparisler[[#This Row],[AyNo]],"Ocak","Şubat","Mart","Nisan","Mayıs","Haziran","Temmuz","Ağustos","Eylül","Ekim","Kasım","Aralık")</f>
        <v>Şubat</v>
      </c>
    </row>
    <row r="2291" spans="1:10">
      <c r="A2291">
        <v>2290</v>
      </c>
      <c r="B2291">
        <v>450</v>
      </c>
      <c r="C2291" s="4">
        <v>45733</v>
      </c>
      <c r="D2291" t="s">
        <v>1796</v>
      </c>
      <c r="E2291" t="s">
        <v>1793</v>
      </c>
      <c r="F2291" t="s">
        <v>1794</v>
      </c>
      <c r="G2291" t="str">
        <f>YEAR(tblSiparisler[[#This Row],[SiparisTarihi]])&amp;"-"&amp;TEXT(MONTH(tblSiparisler[[#This Row],[SiparisTarihi]]),"00")</f>
        <v>2025-03</v>
      </c>
      <c r="H2291">
        <f>YEAR(tblSiparisler[[#This Row],[SiparisTarihi]])</f>
        <v>2025</v>
      </c>
      <c r="I2291">
        <f>MONTH(tblSiparisler[[#This Row],[SiparisTarihi]])</f>
        <v>3</v>
      </c>
      <c r="J2291" s="18" t="str">
        <f>CHOOSE(tblSiparisler[[#This Row],[AyNo]],"Ocak","Şubat","Mart","Nisan","Mayıs","Haziran","Temmuz","Ağustos","Eylül","Ekim","Kasım","Aralık")</f>
        <v>Mart</v>
      </c>
    </row>
    <row r="2292" spans="1:10">
      <c r="A2292">
        <v>2291</v>
      </c>
      <c r="B2292">
        <v>254</v>
      </c>
      <c r="C2292" s="4">
        <v>45885</v>
      </c>
      <c r="D2292" t="s">
        <v>1792</v>
      </c>
      <c r="E2292" t="s">
        <v>1793</v>
      </c>
      <c r="F2292" t="s">
        <v>1797</v>
      </c>
      <c r="G2292" t="str">
        <f>YEAR(tblSiparisler[[#This Row],[SiparisTarihi]])&amp;"-"&amp;TEXT(MONTH(tblSiparisler[[#This Row],[SiparisTarihi]]),"00")</f>
        <v>2025-08</v>
      </c>
      <c r="H2292">
        <f>YEAR(tblSiparisler[[#This Row],[SiparisTarihi]])</f>
        <v>2025</v>
      </c>
      <c r="I2292">
        <f>MONTH(tblSiparisler[[#This Row],[SiparisTarihi]])</f>
        <v>8</v>
      </c>
      <c r="J2292" s="18" t="str">
        <f>CHOOSE(tblSiparisler[[#This Row],[AyNo]],"Ocak","Şubat","Mart","Nisan","Mayıs","Haziran","Temmuz","Ağustos","Eylül","Ekim","Kasım","Aralık")</f>
        <v>Ağustos</v>
      </c>
    </row>
    <row r="2293" spans="1:10">
      <c r="A2293">
        <v>2292</v>
      </c>
      <c r="B2293">
        <v>354</v>
      </c>
      <c r="C2293" s="4">
        <v>45454</v>
      </c>
      <c r="D2293" t="s">
        <v>1792</v>
      </c>
      <c r="E2293" t="s">
        <v>1793</v>
      </c>
      <c r="F2293" t="s">
        <v>1797</v>
      </c>
      <c r="G2293" t="str">
        <f>YEAR(tblSiparisler[[#This Row],[SiparisTarihi]])&amp;"-"&amp;TEXT(MONTH(tblSiparisler[[#This Row],[SiparisTarihi]]),"00")</f>
        <v>2024-06</v>
      </c>
      <c r="H2293">
        <f>YEAR(tblSiparisler[[#This Row],[SiparisTarihi]])</f>
        <v>2024</v>
      </c>
      <c r="I2293">
        <f>MONTH(tblSiparisler[[#This Row],[SiparisTarihi]])</f>
        <v>6</v>
      </c>
      <c r="J2293" s="18" t="str">
        <f>CHOOSE(tblSiparisler[[#This Row],[AyNo]],"Ocak","Şubat","Mart","Nisan","Mayıs","Haziran","Temmuz","Ağustos","Eylül","Ekim","Kasım","Aralık")</f>
        <v>Haziran</v>
      </c>
    </row>
    <row r="2294" spans="1:10">
      <c r="A2294">
        <v>2293</v>
      </c>
      <c r="B2294">
        <v>197</v>
      </c>
      <c r="C2294" s="4">
        <v>45549</v>
      </c>
      <c r="D2294" t="s">
        <v>1801</v>
      </c>
      <c r="E2294" t="s">
        <v>1802</v>
      </c>
      <c r="F2294" t="s">
        <v>1797</v>
      </c>
      <c r="G2294" t="str">
        <f>YEAR(tblSiparisler[[#This Row],[SiparisTarihi]])&amp;"-"&amp;TEXT(MONTH(tblSiparisler[[#This Row],[SiparisTarihi]]),"00")</f>
        <v>2024-09</v>
      </c>
      <c r="H2294">
        <f>YEAR(tblSiparisler[[#This Row],[SiparisTarihi]])</f>
        <v>2024</v>
      </c>
      <c r="I2294">
        <f>MONTH(tblSiparisler[[#This Row],[SiparisTarihi]])</f>
        <v>9</v>
      </c>
      <c r="J2294" s="18" t="str">
        <f>CHOOSE(tblSiparisler[[#This Row],[AyNo]],"Ocak","Şubat","Mart","Nisan","Mayıs","Haziran","Temmuz","Ağustos","Eylül","Ekim","Kasım","Aralık")</f>
        <v>Eylül</v>
      </c>
    </row>
    <row r="2295" spans="1:10">
      <c r="A2295">
        <v>2294</v>
      </c>
      <c r="B2295">
        <v>593</v>
      </c>
      <c r="C2295" s="4">
        <v>45381</v>
      </c>
      <c r="D2295" t="s">
        <v>1792</v>
      </c>
      <c r="E2295" t="s">
        <v>1802</v>
      </c>
      <c r="F2295" t="s">
        <v>1799</v>
      </c>
      <c r="G2295" t="str">
        <f>YEAR(tblSiparisler[[#This Row],[SiparisTarihi]])&amp;"-"&amp;TEXT(MONTH(tblSiparisler[[#This Row],[SiparisTarihi]]),"00")</f>
        <v>2024-03</v>
      </c>
      <c r="H2295">
        <f>YEAR(tblSiparisler[[#This Row],[SiparisTarihi]])</f>
        <v>2024</v>
      </c>
      <c r="I2295">
        <f>MONTH(tblSiparisler[[#This Row],[SiparisTarihi]])</f>
        <v>3</v>
      </c>
      <c r="J2295" s="18" t="str">
        <f>CHOOSE(tblSiparisler[[#This Row],[AyNo]],"Ocak","Şubat","Mart","Nisan","Mayıs","Haziran","Temmuz","Ağustos","Eylül","Ekim","Kasım","Aralık")</f>
        <v>Mart</v>
      </c>
    </row>
    <row r="2296" spans="1:10">
      <c r="A2296">
        <v>2295</v>
      </c>
      <c r="B2296">
        <v>414</v>
      </c>
      <c r="C2296" s="4">
        <v>45826</v>
      </c>
      <c r="D2296" t="s">
        <v>1796</v>
      </c>
      <c r="E2296" t="s">
        <v>1798</v>
      </c>
      <c r="F2296" t="s">
        <v>1794</v>
      </c>
      <c r="G2296" t="str">
        <f>YEAR(tblSiparisler[[#This Row],[SiparisTarihi]])&amp;"-"&amp;TEXT(MONTH(tblSiparisler[[#This Row],[SiparisTarihi]]),"00")</f>
        <v>2025-06</v>
      </c>
      <c r="H2296">
        <f>YEAR(tblSiparisler[[#This Row],[SiparisTarihi]])</f>
        <v>2025</v>
      </c>
      <c r="I2296">
        <f>MONTH(tblSiparisler[[#This Row],[SiparisTarihi]])</f>
        <v>6</v>
      </c>
      <c r="J2296" s="18" t="str">
        <f>CHOOSE(tblSiparisler[[#This Row],[AyNo]],"Ocak","Şubat","Mart","Nisan","Mayıs","Haziran","Temmuz","Ağustos","Eylül","Ekim","Kasım","Aralık")</f>
        <v>Haziran</v>
      </c>
    </row>
    <row r="2297" spans="1:10">
      <c r="A2297">
        <v>2296</v>
      </c>
      <c r="B2297">
        <v>600</v>
      </c>
      <c r="C2297" s="4">
        <v>45988</v>
      </c>
      <c r="D2297" t="s">
        <v>1796</v>
      </c>
      <c r="E2297" t="s">
        <v>1793</v>
      </c>
      <c r="F2297" t="s">
        <v>1794</v>
      </c>
      <c r="G2297" t="str">
        <f>YEAR(tblSiparisler[[#This Row],[SiparisTarihi]])&amp;"-"&amp;TEXT(MONTH(tblSiparisler[[#This Row],[SiparisTarihi]]),"00")</f>
        <v>2025-11</v>
      </c>
      <c r="H2297">
        <f>YEAR(tblSiparisler[[#This Row],[SiparisTarihi]])</f>
        <v>2025</v>
      </c>
      <c r="I2297">
        <f>MONTH(tblSiparisler[[#This Row],[SiparisTarihi]])</f>
        <v>11</v>
      </c>
      <c r="J2297" s="18" t="str">
        <f>CHOOSE(tblSiparisler[[#This Row],[AyNo]],"Ocak","Şubat","Mart","Nisan","Mayıs","Haziran","Temmuz","Ağustos","Eylül","Ekim","Kasım","Aralık")</f>
        <v>Kasım</v>
      </c>
    </row>
    <row r="2298" spans="1:10">
      <c r="A2298">
        <v>2297</v>
      </c>
      <c r="B2298">
        <v>35</v>
      </c>
      <c r="C2298" s="4">
        <v>45866</v>
      </c>
      <c r="D2298" t="s">
        <v>1796</v>
      </c>
      <c r="E2298" t="s">
        <v>1793</v>
      </c>
      <c r="F2298" t="s">
        <v>1794</v>
      </c>
      <c r="G2298" t="str">
        <f>YEAR(tblSiparisler[[#This Row],[SiparisTarihi]])&amp;"-"&amp;TEXT(MONTH(tblSiparisler[[#This Row],[SiparisTarihi]]),"00")</f>
        <v>2025-07</v>
      </c>
      <c r="H2298">
        <f>YEAR(tblSiparisler[[#This Row],[SiparisTarihi]])</f>
        <v>2025</v>
      </c>
      <c r="I2298">
        <f>MONTH(tblSiparisler[[#This Row],[SiparisTarihi]])</f>
        <v>7</v>
      </c>
      <c r="J2298" s="18" t="str">
        <f>CHOOSE(tblSiparisler[[#This Row],[AyNo]],"Ocak","Şubat","Mart","Nisan","Mayıs","Haziran","Temmuz","Ağustos","Eylül","Ekim","Kasım","Aralık")</f>
        <v>Temmuz</v>
      </c>
    </row>
    <row r="2299" spans="1:10">
      <c r="A2299">
        <v>2298</v>
      </c>
      <c r="B2299">
        <v>770</v>
      </c>
      <c r="C2299" s="4">
        <v>45908</v>
      </c>
      <c r="D2299" t="s">
        <v>1796</v>
      </c>
      <c r="E2299" t="s">
        <v>1793</v>
      </c>
      <c r="F2299" t="s">
        <v>1799</v>
      </c>
      <c r="G2299" t="str">
        <f>YEAR(tblSiparisler[[#This Row],[SiparisTarihi]])&amp;"-"&amp;TEXT(MONTH(tblSiparisler[[#This Row],[SiparisTarihi]]),"00")</f>
        <v>2025-09</v>
      </c>
      <c r="H2299">
        <f>YEAR(tblSiparisler[[#This Row],[SiparisTarihi]])</f>
        <v>2025</v>
      </c>
      <c r="I2299">
        <f>MONTH(tblSiparisler[[#This Row],[SiparisTarihi]])</f>
        <v>9</v>
      </c>
      <c r="J2299" s="18" t="str">
        <f>CHOOSE(tblSiparisler[[#This Row],[AyNo]],"Ocak","Şubat","Mart","Nisan","Mayıs","Haziran","Temmuz","Ağustos","Eylül","Ekim","Kasım","Aralık")</f>
        <v>Eylül</v>
      </c>
    </row>
    <row r="2300" spans="1:10">
      <c r="A2300">
        <v>2299</v>
      </c>
      <c r="B2300">
        <v>398</v>
      </c>
      <c r="C2300" s="4">
        <v>45667</v>
      </c>
      <c r="D2300" t="s">
        <v>1792</v>
      </c>
      <c r="E2300" t="s">
        <v>1793</v>
      </c>
      <c r="F2300" t="s">
        <v>1797</v>
      </c>
      <c r="G2300" t="str">
        <f>YEAR(tblSiparisler[[#This Row],[SiparisTarihi]])&amp;"-"&amp;TEXT(MONTH(tblSiparisler[[#This Row],[SiparisTarihi]]),"00")</f>
        <v>2025-01</v>
      </c>
      <c r="H2300">
        <f>YEAR(tblSiparisler[[#This Row],[SiparisTarihi]])</f>
        <v>2025</v>
      </c>
      <c r="I2300">
        <f>MONTH(tblSiparisler[[#This Row],[SiparisTarihi]])</f>
        <v>1</v>
      </c>
      <c r="J2300" s="18" t="str">
        <f>CHOOSE(tblSiparisler[[#This Row],[AyNo]],"Ocak","Şubat","Mart","Nisan","Mayıs","Haziran","Temmuz","Ağustos","Eylül","Ekim","Kasım","Aralık")</f>
        <v>Ocak</v>
      </c>
    </row>
    <row r="2301" spans="1:10">
      <c r="A2301">
        <v>2300</v>
      </c>
      <c r="B2301">
        <v>542</v>
      </c>
      <c r="C2301" s="4">
        <v>45590</v>
      </c>
      <c r="D2301" t="s">
        <v>1795</v>
      </c>
      <c r="E2301" t="s">
        <v>1793</v>
      </c>
      <c r="F2301" t="s">
        <v>1797</v>
      </c>
      <c r="G2301" t="str">
        <f>YEAR(tblSiparisler[[#This Row],[SiparisTarihi]])&amp;"-"&amp;TEXT(MONTH(tblSiparisler[[#This Row],[SiparisTarihi]]),"00")</f>
        <v>2024-10</v>
      </c>
      <c r="H2301">
        <f>YEAR(tblSiparisler[[#This Row],[SiparisTarihi]])</f>
        <v>2024</v>
      </c>
      <c r="I2301">
        <f>MONTH(tblSiparisler[[#This Row],[SiparisTarihi]])</f>
        <v>10</v>
      </c>
      <c r="J2301" s="18" t="str">
        <f>CHOOSE(tblSiparisler[[#This Row],[AyNo]],"Ocak","Şubat","Mart","Nisan","Mayıs","Haziran","Temmuz","Ağustos","Eylül","Ekim","Kasım","Aralık")</f>
        <v>Ekim</v>
      </c>
    </row>
    <row r="2302" spans="1:10">
      <c r="A2302">
        <v>2301</v>
      </c>
      <c r="B2302">
        <v>335</v>
      </c>
      <c r="C2302" s="4">
        <v>45483</v>
      </c>
      <c r="D2302" t="s">
        <v>1792</v>
      </c>
      <c r="E2302" t="s">
        <v>1793</v>
      </c>
      <c r="F2302" t="s">
        <v>1794</v>
      </c>
      <c r="G2302" t="str">
        <f>YEAR(tblSiparisler[[#This Row],[SiparisTarihi]])&amp;"-"&amp;TEXT(MONTH(tblSiparisler[[#This Row],[SiparisTarihi]]),"00")</f>
        <v>2024-07</v>
      </c>
      <c r="H2302">
        <f>YEAR(tblSiparisler[[#This Row],[SiparisTarihi]])</f>
        <v>2024</v>
      </c>
      <c r="I2302">
        <f>MONTH(tblSiparisler[[#This Row],[SiparisTarihi]])</f>
        <v>7</v>
      </c>
      <c r="J2302" s="18" t="str">
        <f>CHOOSE(tblSiparisler[[#This Row],[AyNo]],"Ocak","Şubat","Mart","Nisan","Mayıs","Haziran","Temmuz","Ağustos","Eylül","Ekim","Kasım","Aralık")</f>
        <v>Temmuz</v>
      </c>
    </row>
    <row r="2303" spans="1:10">
      <c r="A2303">
        <v>2302</v>
      </c>
      <c r="B2303">
        <v>558</v>
      </c>
      <c r="C2303" s="4">
        <v>45306</v>
      </c>
      <c r="D2303" t="s">
        <v>1792</v>
      </c>
      <c r="E2303" t="s">
        <v>1793</v>
      </c>
      <c r="F2303" t="s">
        <v>1797</v>
      </c>
      <c r="G2303" t="str">
        <f>YEAR(tblSiparisler[[#This Row],[SiparisTarihi]])&amp;"-"&amp;TEXT(MONTH(tblSiparisler[[#This Row],[SiparisTarihi]]),"00")</f>
        <v>2024-01</v>
      </c>
      <c r="H2303">
        <f>YEAR(tblSiparisler[[#This Row],[SiparisTarihi]])</f>
        <v>2024</v>
      </c>
      <c r="I2303">
        <f>MONTH(tblSiparisler[[#This Row],[SiparisTarihi]])</f>
        <v>1</v>
      </c>
      <c r="J2303" s="18" t="str">
        <f>CHOOSE(tblSiparisler[[#This Row],[AyNo]],"Ocak","Şubat","Mart","Nisan","Mayıs","Haziran","Temmuz","Ağustos","Eylül","Ekim","Kasım","Aralık")</f>
        <v>Ocak</v>
      </c>
    </row>
    <row r="2304" spans="1:10">
      <c r="A2304">
        <v>2303</v>
      </c>
      <c r="B2304">
        <v>137</v>
      </c>
      <c r="C2304" s="4">
        <v>45593</v>
      </c>
      <c r="D2304" t="s">
        <v>1801</v>
      </c>
      <c r="E2304" t="s">
        <v>1793</v>
      </c>
      <c r="F2304" t="s">
        <v>1797</v>
      </c>
      <c r="G2304" t="str">
        <f>YEAR(tblSiparisler[[#This Row],[SiparisTarihi]])&amp;"-"&amp;TEXT(MONTH(tblSiparisler[[#This Row],[SiparisTarihi]]),"00")</f>
        <v>2024-10</v>
      </c>
      <c r="H2304">
        <f>YEAR(tblSiparisler[[#This Row],[SiparisTarihi]])</f>
        <v>2024</v>
      </c>
      <c r="I2304">
        <f>MONTH(tblSiparisler[[#This Row],[SiparisTarihi]])</f>
        <v>10</v>
      </c>
      <c r="J2304" s="18" t="str">
        <f>CHOOSE(tblSiparisler[[#This Row],[AyNo]],"Ocak","Şubat","Mart","Nisan","Mayıs","Haziran","Temmuz","Ağustos","Eylül","Ekim","Kasım","Aralık")</f>
        <v>Ekim</v>
      </c>
    </row>
    <row r="2305" spans="1:10">
      <c r="A2305">
        <v>2304</v>
      </c>
      <c r="B2305">
        <v>728</v>
      </c>
      <c r="C2305" s="4">
        <v>45612</v>
      </c>
      <c r="D2305" t="s">
        <v>1792</v>
      </c>
      <c r="E2305" t="s">
        <v>1793</v>
      </c>
      <c r="F2305" t="s">
        <v>1797</v>
      </c>
      <c r="G2305" t="str">
        <f>YEAR(tblSiparisler[[#This Row],[SiparisTarihi]])&amp;"-"&amp;TEXT(MONTH(tblSiparisler[[#This Row],[SiparisTarihi]]),"00")</f>
        <v>2024-11</v>
      </c>
      <c r="H2305">
        <f>YEAR(tblSiparisler[[#This Row],[SiparisTarihi]])</f>
        <v>2024</v>
      </c>
      <c r="I2305">
        <f>MONTH(tblSiparisler[[#This Row],[SiparisTarihi]])</f>
        <v>11</v>
      </c>
      <c r="J2305" s="18" t="str">
        <f>CHOOSE(tblSiparisler[[#This Row],[AyNo]],"Ocak","Şubat","Mart","Nisan","Mayıs","Haziran","Temmuz","Ağustos","Eylül","Ekim","Kasım","Aralık")</f>
        <v>Kasım</v>
      </c>
    </row>
    <row r="2306" spans="1:10">
      <c r="A2306">
        <v>2305</v>
      </c>
      <c r="B2306">
        <v>441</v>
      </c>
      <c r="C2306" s="4">
        <v>45303</v>
      </c>
      <c r="D2306" t="s">
        <v>1792</v>
      </c>
      <c r="E2306" t="s">
        <v>1793</v>
      </c>
      <c r="F2306" t="s">
        <v>1799</v>
      </c>
      <c r="G2306" t="str">
        <f>YEAR(tblSiparisler[[#This Row],[SiparisTarihi]])&amp;"-"&amp;TEXT(MONTH(tblSiparisler[[#This Row],[SiparisTarihi]]),"00")</f>
        <v>2024-01</v>
      </c>
      <c r="H2306">
        <f>YEAR(tblSiparisler[[#This Row],[SiparisTarihi]])</f>
        <v>2024</v>
      </c>
      <c r="I2306">
        <f>MONTH(tblSiparisler[[#This Row],[SiparisTarihi]])</f>
        <v>1</v>
      </c>
      <c r="J2306" s="18" t="str">
        <f>CHOOSE(tblSiparisler[[#This Row],[AyNo]],"Ocak","Şubat","Mart","Nisan","Mayıs","Haziran","Temmuz","Ağustos","Eylül","Ekim","Kasım","Aralık")</f>
        <v>Ocak</v>
      </c>
    </row>
    <row r="2307" spans="1:10">
      <c r="A2307">
        <v>2306</v>
      </c>
      <c r="B2307">
        <v>88</v>
      </c>
      <c r="C2307" s="4">
        <v>45974</v>
      </c>
      <c r="D2307" t="s">
        <v>1795</v>
      </c>
      <c r="E2307" t="s">
        <v>1793</v>
      </c>
      <c r="F2307" t="s">
        <v>1799</v>
      </c>
      <c r="G2307" t="str">
        <f>YEAR(tblSiparisler[[#This Row],[SiparisTarihi]])&amp;"-"&amp;TEXT(MONTH(tblSiparisler[[#This Row],[SiparisTarihi]]),"00")</f>
        <v>2025-11</v>
      </c>
      <c r="H2307">
        <f>YEAR(tblSiparisler[[#This Row],[SiparisTarihi]])</f>
        <v>2025</v>
      </c>
      <c r="I2307">
        <f>MONTH(tblSiparisler[[#This Row],[SiparisTarihi]])</f>
        <v>11</v>
      </c>
      <c r="J2307" s="18" t="str">
        <f>CHOOSE(tblSiparisler[[#This Row],[AyNo]],"Ocak","Şubat","Mart","Nisan","Mayıs","Haziran","Temmuz","Ağustos","Eylül","Ekim","Kasım","Aralık")</f>
        <v>Kasım</v>
      </c>
    </row>
    <row r="2308" spans="1:10">
      <c r="A2308">
        <v>2307</v>
      </c>
      <c r="B2308">
        <v>32</v>
      </c>
      <c r="C2308" s="4">
        <v>45459</v>
      </c>
      <c r="D2308" t="s">
        <v>1792</v>
      </c>
      <c r="E2308" t="s">
        <v>1793</v>
      </c>
      <c r="F2308" t="s">
        <v>1797</v>
      </c>
      <c r="G2308" t="str">
        <f>YEAR(tblSiparisler[[#This Row],[SiparisTarihi]])&amp;"-"&amp;TEXT(MONTH(tblSiparisler[[#This Row],[SiparisTarihi]]),"00")</f>
        <v>2024-06</v>
      </c>
      <c r="H2308">
        <f>YEAR(tblSiparisler[[#This Row],[SiparisTarihi]])</f>
        <v>2024</v>
      </c>
      <c r="I2308">
        <f>MONTH(tblSiparisler[[#This Row],[SiparisTarihi]])</f>
        <v>6</v>
      </c>
      <c r="J2308" s="18" t="str">
        <f>CHOOSE(tblSiparisler[[#This Row],[AyNo]],"Ocak","Şubat","Mart","Nisan","Mayıs","Haziran","Temmuz","Ağustos","Eylül","Ekim","Kasım","Aralık")</f>
        <v>Haziran</v>
      </c>
    </row>
    <row r="2309" spans="1:10">
      <c r="A2309">
        <v>2308</v>
      </c>
      <c r="B2309">
        <v>79</v>
      </c>
      <c r="C2309" s="4">
        <v>45377</v>
      </c>
      <c r="D2309" t="s">
        <v>1792</v>
      </c>
      <c r="E2309" t="s">
        <v>1793</v>
      </c>
      <c r="F2309" t="s">
        <v>1797</v>
      </c>
      <c r="G2309" t="str">
        <f>YEAR(tblSiparisler[[#This Row],[SiparisTarihi]])&amp;"-"&amp;TEXT(MONTH(tblSiparisler[[#This Row],[SiparisTarihi]]),"00")</f>
        <v>2024-03</v>
      </c>
      <c r="H2309">
        <f>YEAR(tblSiparisler[[#This Row],[SiparisTarihi]])</f>
        <v>2024</v>
      </c>
      <c r="I2309">
        <f>MONTH(tblSiparisler[[#This Row],[SiparisTarihi]])</f>
        <v>3</v>
      </c>
      <c r="J2309" s="18" t="str">
        <f>CHOOSE(tblSiparisler[[#This Row],[AyNo]],"Ocak","Şubat","Mart","Nisan","Mayıs","Haziran","Temmuz","Ağustos","Eylül","Ekim","Kasım","Aralık")</f>
        <v>Mart</v>
      </c>
    </row>
    <row r="2310" spans="1:10">
      <c r="A2310">
        <v>2309</v>
      </c>
      <c r="B2310">
        <v>587</v>
      </c>
      <c r="C2310" s="4">
        <v>45904</v>
      </c>
      <c r="D2310" t="s">
        <v>1792</v>
      </c>
      <c r="E2310" t="s">
        <v>1793</v>
      </c>
      <c r="F2310" t="s">
        <v>1797</v>
      </c>
      <c r="G2310" t="str">
        <f>YEAR(tblSiparisler[[#This Row],[SiparisTarihi]])&amp;"-"&amp;TEXT(MONTH(tblSiparisler[[#This Row],[SiparisTarihi]]),"00")</f>
        <v>2025-09</v>
      </c>
      <c r="H2310">
        <f>YEAR(tblSiparisler[[#This Row],[SiparisTarihi]])</f>
        <v>2025</v>
      </c>
      <c r="I2310">
        <f>MONTH(tblSiparisler[[#This Row],[SiparisTarihi]])</f>
        <v>9</v>
      </c>
      <c r="J2310" s="18" t="str">
        <f>CHOOSE(tblSiparisler[[#This Row],[AyNo]],"Ocak","Şubat","Mart","Nisan","Mayıs","Haziran","Temmuz","Ağustos","Eylül","Ekim","Kasım","Aralık")</f>
        <v>Eylül</v>
      </c>
    </row>
    <row r="2311" spans="1:10">
      <c r="A2311">
        <v>2310</v>
      </c>
      <c r="B2311">
        <v>232</v>
      </c>
      <c r="C2311" s="4">
        <v>45786</v>
      </c>
      <c r="D2311" t="s">
        <v>1795</v>
      </c>
      <c r="E2311" t="s">
        <v>1798</v>
      </c>
      <c r="F2311" t="s">
        <v>1797</v>
      </c>
      <c r="G2311" t="str">
        <f>YEAR(tblSiparisler[[#This Row],[SiparisTarihi]])&amp;"-"&amp;TEXT(MONTH(tblSiparisler[[#This Row],[SiparisTarihi]]),"00")</f>
        <v>2025-05</v>
      </c>
      <c r="H2311">
        <f>YEAR(tblSiparisler[[#This Row],[SiparisTarihi]])</f>
        <v>2025</v>
      </c>
      <c r="I2311">
        <f>MONTH(tblSiparisler[[#This Row],[SiparisTarihi]])</f>
        <v>5</v>
      </c>
      <c r="J2311" s="18" t="str">
        <f>CHOOSE(tblSiparisler[[#This Row],[AyNo]],"Ocak","Şubat","Mart","Nisan","Mayıs","Haziran","Temmuz","Ağustos","Eylül","Ekim","Kasım","Aralık")</f>
        <v>Mayıs</v>
      </c>
    </row>
    <row r="2312" spans="1:10">
      <c r="A2312">
        <v>2311</v>
      </c>
      <c r="B2312">
        <v>48</v>
      </c>
      <c r="C2312" s="4">
        <v>45642</v>
      </c>
      <c r="D2312" t="s">
        <v>1792</v>
      </c>
      <c r="E2312" t="s">
        <v>1793</v>
      </c>
      <c r="F2312" t="s">
        <v>1797</v>
      </c>
      <c r="G2312" t="str">
        <f>YEAR(tblSiparisler[[#This Row],[SiparisTarihi]])&amp;"-"&amp;TEXT(MONTH(tblSiparisler[[#This Row],[SiparisTarihi]]),"00")</f>
        <v>2024-12</v>
      </c>
      <c r="H2312">
        <f>YEAR(tblSiparisler[[#This Row],[SiparisTarihi]])</f>
        <v>2024</v>
      </c>
      <c r="I2312">
        <f>MONTH(tblSiparisler[[#This Row],[SiparisTarihi]])</f>
        <v>12</v>
      </c>
      <c r="J2312" s="18" t="str">
        <f>CHOOSE(tblSiparisler[[#This Row],[AyNo]],"Ocak","Şubat","Mart","Nisan","Mayıs","Haziran","Temmuz","Ağustos","Eylül","Ekim","Kasım","Aralık")</f>
        <v>Aralık</v>
      </c>
    </row>
    <row r="2313" spans="1:10">
      <c r="A2313">
        <v>2312</v>
      </c>
      <c r="B2313">
        <v>193</v>
      </c>
      <c r="C2313" s="4">
        <v>45754</v>
      </c>
      <c r="D2313" t="s">
        <v>1795</v>
      </c>
      <c r="E2313" t="s">
        <v>1793</v>
      </c>
      <c r="F2313" t="s">
        <v>1797</v>
      </c>
      <c r="G2313" t="str">
        <f>YEAR(tblSiparisler[[#This Row],[SiparisTarihi]])&amp;"-"&amp;TEXT(MONTH(tblSiparisler[[#This Row],[SiparisTarihi]]),"00")</f>
        <v>2025-04</v>
      </c>
      <c r="H2313">
        <f>YEAR(tblSiparisler[[#This Row],[SiparisTarihi]])</f>
        <v>2025</v>
      </c>
      <c r="I2313">
        <f>MONTH(tblSiparisler[[#This Row],[SiparisTarihi]])</f>
        <v>4</v>
      </c>
      <c r="J2313" s="18" t="str">
        <f>CHOOSE(tblSiparisler[[#This Row],[AyNo]],"Ocak","Şubat","Mart","Nisan","Mayıs","Haziran","Temmuz","Ağustos","Eylül","Ekim","Kasım","Aralık")</f>
        <v>Nisan</v>
      </c>
    </row>
    <row r="2314" spans="1:10">
      <c r="A2314">
        <v>2313</v>
      </c>
      <c r="B2314">
        <v>250</v>
      </c>
      <c r="C2314" s="4">
        <v>45299</v>
      </c>
      <c r="D2314" t="s">
        <v>1792</v>
      </c>
      <c r="E2314" t="s">
        <v>1798</v>
      </c>
      <c r="F2314" t="s">
        <v>1797</v>
      </c>
      <c r="G2314" t="str">
        <f>YEAR(tblSiparisler[[#This Row],[SiparisTarihi]])&amp;"-"&amp;TEXT(MONTH(tblSiparisler[[#This Row],[SiparisTarihi]]),"00")</f>
        <v>2024-01</v>
      </c>
      <c r="H2314">
        <f>YEAR(tblSiparisler[[#This Row],[SiparisTarihi]])</f>
        <v>2024</v>
      </c>
      <c r="I2314">
        <f>MONTH(tblSiparisler[[#This Row],[SiparisTarihi]])</f>
        <v>1</v>
      </c>
      <c r="J2314" s="18" t="str">
        <f>CHOOSE(tblSiparisler[[#This Row],[AyNo]],"Ocak","Şubat","Mart","Nisan","Mayıs","Haziran","Temmuz","Ağustos","Eylül","Ekim","Kasım","Aralık")</f>
        <v>Ocak</v>
      </c>
    </row>
    <row r="2315" spans="1:10">
      <c r="A2315">
        <v>2314</v>
      </c>
      <c r="B2315">
        <v>722</v>
      </c>
      <c r="C2315" s="4">
        <v>45425</v>
      </c>
      <c r="D2315" t="s">
        <v>1792</v>
      </c>
      <c r="E2315" t="s">
        <v>1793</v>
      </c>
      <c r="F2315" t="s">
        <v>1794</v>
      </c>
      <c r="G2315" t="str">
        <f>YEAR(tblSiparisler[[#This Row],[SiparisTarihi]])&amp;"-"&amp;TEXT(MONTH(tblSiparisler[[#This Row],[SiparisTarihi]]),"00")</f>
        <v>2024-05</v>
      </c>
      <c r="H2315">
        <f>YEAR(tblSiparisler[[#This Row],[SiparisTarihi]])</f>
        <v>2024</v>
      </c>
      <c r="I2315">
        <f>MONTH(tblSiparisler[[#This Row],[SiparisTarihi]])</f>
        <v>5</v>
      </c>
      <c r="J2315" s="18" t="str">
        <f>CHOOSE(tblSiparisler[[#This Row],[AyNo]],"Ocak","Şubat","Mart","Nisan","Mayıs","Haziran","Temmuz","Ağustos","Eylül","Ekim","Kasım","Aralık")</f>
        <v>Mayıs</v>
      </c>
    </row>
    <row r="2316" spans="1:10">
      <c r="A2316">
        <v>2315</v>
      </c>
      <c r="B2316">
        <v>298</v>
      </c>
      <c r="C2316" s="4">
        <v>45323</v>
      </c>
      <c r="D2316" t="s">
        <v>1792</v>
      </c>
      <c r="E2316" t="s">
        <v>1793</v>
      </c>
      <c r="F2316" t="s">
        <v>1797</v>
      </c>
      <c r="G2316" t="str">
        <f>YEAR(tblSiparisler[[#This Row],[SiparisTarihi]])&amp;"-"&amp;TEXT(MONTH(tblSiparisler[[#This Row],[SiparisTarihi]]),"00")</f>
        <v>2024-02</v>
      </c>
      <c r="H2316">
        <f>YEAR(tblSiparisler[[#This Row],[SiparisTarihi]])</f>
        <v>2024</v>
      </c>
      <c r="I2316">
        <f>MONTH(tblSiparisler[[#This Row],[SiparisTarihi]])</f>
        <v>2</v>
      </c>
      <c r="J2316" s="18" t="str">
        <f>CHOOSE(tblSiparisler[[#This Row],[AyNo]],"Ocak","Şubat","Mart","Nisan","Mayıs","Haziran","Temmuz","Ağustos","Eylül","Ekim","Kasım","Aralık")</f>
        <v>Şubat</v>
      </c>
    </row>
    <row r="2317" spans="1:10">
      <c r="A2317">
        <v>2316</v>
      </c>
      <c r="B2317">
        <v>373</v>
      </c>
      <c r="C2317" s="4">
        <v>46022</v>
      </c>
      <c r="D2317" t="s">
        <v>1801</v>
      </c>
      <c r="E2317" t="s">
        <v>1800</v>
      </c>
      <c r="F2317" t="s">
        <v>1794</v>
      </c>
      <c r="G2317" t="str">
        <f>YEAR(tblSiparisler[[#This Row],[SiparisTarihi]])&amp;"-"&amp;TEXT(MONTH(tblSiparisler[[#This Row],[SiparisTarihi]]),"00")</f>
        <v>2025-12</v>
      </c>
      <c r="H2317">
        <f>YEAR(tblSiparisler[[#This Row],[SiparisTarihi]])</f>
        <v>2025</v>
      </c>
      <c r="I2317">
        <f>MONTH(tblSiparisler[[#This Row],[SiparisTarihi]])</f>
        <v>12</v>
      </c>
      <c r="J2317" s="18" t="str">
        <f>CHOOSE(tblSiparisler[[#This Row],[AyNo]],"Ocak","Şubat","Mart","Nisan","Mayıs","Haziran","Temmuz","Ağustos","Eylül","Ekim","Kasım","Aralık")</f>
        <v>Aralık</v>
      </c>
    </row>
    <row r="2318" spans="1:10">
      <c r="A2318">
        <v>2317</v>
      </c>
      <c r="B2318">
        <v>273</v>
      </c>
      <c r="C2318" s="4">
        <v>45742</v>
      </c>
      <c r="D2318" t="s">
        <v>1792</v>
      </c>
      <c r="E2318" t="s">
        <v>1798</v>
      </c>
      <c r="F2318" t="s">
        <v>1794</v>
      </c>
      <c r="G2318" t="str">
        <f>YEAR(tblSiparisler[[#This Row],[SiparisTarihi]])&amp;"-"&amp;TEXT(MONTH(tblSiparisler[[#This Row],[SiparisTarihi]]),"00")</f>
        <v>2025-03</v>
      </c>
      <c r="H2318">
        <f>YEAR(tblSiparisler[[#This Row],[SiparisTarihi]])</f>
        <v>2025</v>
      </c>
      <c r="I2318">
        <f>MONTH(tblSiparisler[[#This Row],[SiparisTarihi]])</f>
        <v>3</v>
      </c>
      <c r="J2318" s="18" t="str">
        <f>CHOOSE(tblSiparisler[[#This Row],[AyNo]],"Ocak","Şubat","Mart","Nisan","Mayıs","Haziran","Temmuz","Ağustos","Eylül","Ekim","Kasım","Aralık")</f>
        <v>Mart</v>
      </c>
    </row>
    <row r="2319" spans="1:10">
      <c r="A2319">
        <v>2318</v>
      </c>
      <c r="B2319">
        <v>92</v>
      </c>
      <c r="C2319" s="4">
        <v>45355</v>
      </c>
      <c r="D2319" t="s">
        <v>1796</v>
      </c>
      <c r="E2319" t="s">
        <v>1793</v>
      </c>
      <c r="F2319" t="s">
        <v>1794</v>
      </c>
      <c r="G2319" t="str">
        <f>YEAR(tblSiparisler[[#This Row],[SiparisTarihi]])&amp;"-"&amp;TEXT(MONTH(tblSiparisler[[#This Row],[SiparisTarihi]]),"00")</f>
        <v>2024-03</v>
      </c>
      <c r="H2319">
        <f>YEAR(tblSiparisler[[#This Row],[SiparisTarihi]])</f>
        <v>2024</v>
      </c>
      <c r="I2319">
        <f>MONTH(tblSiparisler[[#This Row],[SiparisTarihi]])</f>
        <v>3</v>
      </c>
      <c r="J2319" s="18" t="str">
        <f>CHOOSE(tblSiparisler[[#This Row],[AyNo]],"Ocak","Şubat","Mart","Nisan","Mayıs","Haziran","Temmuz","Ağustos","Eylül","Ekim","Kasım","Aralık")</f>
        <v>Mart</v>
      </c>
    </row>
    <row r="2320" spans="1:10">
      <c r="A2320">
        <v>2319</v>
      </c>
      <c r="B2320">
        <v>590</v>
      </c>
      <c r="C2320" s="4">
        <v>45390</v>
      </c>
      <c r="D2320" t="s">
        <v>1792</v>
      </c>
      <c r="E2320" t="s">
        <v>1793</v>
      </c>
      <c r="F2320" t="s">
        <v>1794</v>
      </c>
      <c r="G2320" t="str">
        <f>YEAR(tblSiparisler[[#This Row],[SiparisTarihi]])&amp;"-"&amp;TEXT(MONTH(tblSiparisler[[#This Row],[SiparisTarihi]]),"00")</f>
        <v>2024-04</v>
      </c>
      <c r="H2320">
        <f>YEAR(tblSiparisler[[#This Row],[SiparisTarihi]])</f>
        <v>2024</v>
      </c>
      <c r="I2320">
        <f>MONTH(tblSiparisler[[#This Row],[SiparisTarihi]])</f>
        <v>4</v>
      </c>
      <c r="J2320" s="18" t="str">
        <f>CHOOSE(tblSiparisler[[#This Row],[AyNo]],"Ocak","Şubat","Mart","Nisan","Mayıs","Haziran","Temmuz","Ağustos","Eylül","Ekim","Kasım","Aralık")</f>
        <v>Nisan</v>
      </c>
    </row>
    <row r="2321" spans="1:10">
      <c r="A2321">
        <v>2320</v>
      </c>
      <c r="B2321">
        <v>755</v>
      </c>
      <c r="C2321" s="4">
        <v>45333</v>
      </c>
      <c r="D2321" t="s">
        <v>1792</v>
      </c>
      <c r="E2321" t="s">
        <v>1793</v>
      </c>
      <c r="F2321" t="s">
        <v>1797</v>
      </c>
      <c r="G2321" t="str">
        <f>YEAR(tblSiparisler[[#This Row],[SiparisTarihi]])&amp;"-"&amp;TEXT(MONTH(tblSiparisler[[#This Row],[SiparisTarihi]]),"00")</f>
        <v>2024-02</v>
      </c>
      <c r="H2321">
        <f>YEAR(tblSiparisler[[#This Row],[SiparisTarihi]])</f>
        <v>2024</v>
      </c>
      <c r="I2321">
        <f>MONTH(tblSiparisler[[#This Row],[SiparisTarihi]])</f>
        <v>2</v>
      </c>
      <c r="J2321" s="18" t="str">
        <f>CHOOSE(tblSiparisler[[#This Row],[AyNo]],"Ocak","Şubat","Mart","Nisan","Mayıs","Haziran","Temmuz","Ağustos","Eylül","Ekim","Kasım","Aralık")</f>
        <v>Şubat</v>
      </c>
    </row>
    <row r="2322" spans="1:10">
      <c r="A2322">
        <v>2321</v>
      </c>
      <c r="B2322">
        <v>403</v>
      </c>
      <c r="C2322" s="4">
        <v>45458</v>
      </c>
      <c r="D2322" t="s">
        <v>1792</v>
      </c>
      <c r="E2322" t="s">
        <v>1793</v>
      </c>
      <c r="F2322" t="s">
        <v>1797</v>
      </c>
      <c r="G2322" t="str">
        <f>YEAR(tblSiparisler[[#This Row],[SiparisTarihi]])&amp;"-"&amp;TEXT(MONTH(tblSiparisler[[#This Row],[SiparisTarihi]]),"00")</f>
        <v>2024-06</v>
      </c>
      <c r="H2322">
        <f>YEAR(tblSiparisler[[#This Row],[SiparisTarihi]])</f>
        <v>2024</v>
      </c>
      <c r="I2322">
        <f>MONTH(tblSiparisler[[#This Row],[SiparisTarihi]])</f>
        <v>6</v>
      </c>
      <c r="J2322" s="18" t="str">
        <f>CHOOSE(tblSiparisler[[#This Row],[AyNo]],"Ocak","Şubat","Mart","Nisan","Mayıs","Haziran","Temmuz","Ağustos","Eylül","Ekim","Kasım","Aralık")</f>
        <v>Haziran</v>
      </c>
    </row>
    <row r="2323" spans="1:10">
      <c r="A2323">
        <v>2322</v>
      </c>
      <c r="B2323">
        <v>513</v>
      </c>
      <c r="C2323" s="4">
        <v>45478</v>
      </c>
      <c r="D2323" t="s">
        <v>1792</v>
      </c>
      <c r="E2323" t="s">
        <v>1793</v>
      </c>
      <c r="F2323" t="s">
        <v>1794</v>
      </c>
      <c r="G2323" t="str">
        <f>YEAR(tblSiparisler[[#This Row],[SiparisTarihi]])&amp;"-"&amp;TEXT(MONTH(tblSiparisler[[#This Row],[SiparisTarihi]]),"00")</f>
        <v>2024-07</v>
      </c>
      <c r="H2323">
        <f>YEAR(tblSiparisler[[#This Row],[SiparisTarihi]])</f>
        <v>2024</v>
      </c>
      <c r="I2323">
        <f>MONTH(tblSiparisler[[#This Row],[SiparisTarihi]])</f>
        <v>7</v>
      </c>
      <c r="J2323" s="18" t="str">
        <f>CHOOSE(tblSiparisler[[#This Row],[AyNo]],"Ocak","Şubat","Mart","Nisan","Mayıs","Haziran","Temmuz","Ağustos","Eylül","Ekim","Kasım","Aralık")</f>
        <v>Temmuz</v>
      </c>
    </row>
    <row r="2324" spans="1:10">
      <c r="A2324">
        <v>2323</v>
      </c>
      <c r="B2324">
        <v>546</v>
      </c>
      <c r="C2324" s="4">
        <v>45308</v>
      </c>
      <c r="D2324" t="s">
        <v>1792</v>
      </c>
      <c r="E2324" t="s">
        <v>1798</v>
      </c>
      <c r="F2324" t="s">
        <v>1797</v>
      </c>
      <c r="G2324" t="str">
        <f>YEAR(tblSiparisler[[#This Row],[SiparisTarihi]])&amp;"-"&amp;TEXT(MONTH(tblSiparisler[[#This Row],[SiparisTarihi]]),"00")</f>
        <v>2024-01</v>
      </c>
      <c r="H2324">
        <f>YEAR(tblSiparisler[[#This Row],[SiparisTarihi]])</f>
        <v>2024</v>
      </c>
      <c r="I2324">
        <f>MONTH(tblSiparisler[[#This Row],[SiparisTarihi]])</f>
        <v>1</v>
      </c>
      <c r="J2324" s="18" t="str">
        <f>CHOOSE(tblSiparisler[[#This Row],[AyNo]],"Ocak","Şubat","Mart","Nisan","Mayıs","Haziran","Temmuz","Ağustos","Eylül","Ekim","Kasım","Aralık")</f>
        <v>Ocak</v>
      </c>
    </row>
    <row r="2325" spans="1:10">
      <c r="A2325">
        <v>2324</v>
      </c>
      <c r="B2325">
        <v>191</v>
      </c>
      <c r="C2325" s="4">
        <v>45862</v>
      </c>
      <c r="D2325" t="s">
        <v>1792</v>
      </c>
      <c r="E2325" t="s">
        <v>1793</v>
      </c>
      <c r="F2325" t="s">
        <v>1797</v>
      </c>
      <c r="G2325" t="str">
        <f>YEAR(tblSiparisler[[#This Row],[SiparisTarihi]])&amp;"-"&amp;TEXT(MONTH(tblSiparisler[[#This Row],[SiparisTarihi]]),"00")</f>
        <v>2025-07</v>
      </c>
      <c r="H2325">
        <f>YEAR(tblSiparisler[[#This Row],[SiparisTarihi]])</f>
        <v>2025</v>
      </c>
      <c r="I2325">
        <f>MONTH(tblSiparisler[[#This Row],[SiparisTarihi]])</f>
        <v>7</v>
      </c>
      <c r="J2325" s="18" t="str">
        <f>CHOOSE(tblSiparisler[[#This Row],[AyNo]],"Ocak","Şubat","Mart","Nisan","Mayıs","Haziran","Temmuz","Ağustos","Eylül","Ekim","Kasım","Aralık")</f>
        <v>Temmuz</v>
      </c>
    </row>
    <row r="2326" spans="1:10">
      <c r="A2326">
        <v>2325</v>
      </c>
      <c r="B2326">
        <v>774</v>
      </c>
      <c r="C2326" s="4">
        <v>45776</v>
      </c>
      <c r="D2326" t="s">
        <v>1792</v>
      </c>
      <c r="E2326" t="s">
        <v>1802</v>
      </c>
      <c r="F2326" t="s">
        <v>1799</v>
      </c>
      <c r="G2326" t="str">
        <f>YEAR(tblSiparisler[[#This Row],[SiparisTarihi]])&amp;"-"&amp;TEXT(MONTH(tblSiparisler[[#This Row],[SiparisTarihi]]),"00")</f>
        <v>2025-04</v>
      </c>
      <c r="H2326">
        <f>YEAR(tblSiparisler[[#This Row],[SiparisTarihi]])</f>
        <v>2025</v>
      </c>
      <c r="I2326">
        <f>MONTH(tblSiparisler[[#This Row],[SiparisTarihi]])</f>
        <v>4</v>
      </c>
      <c r="J2326" s="18" t="str">
        <f>CHOOSE(tblSiparisler[[#This Row],[AyNo]],"Ocak","Şubat","Mart","Nisan","Mayıs","Haziran","Temmuz","Ağustos","Eylül","Ekim","Kasım","Aralık")</f>
        <v>Nisan</v>
      </c>
    </row>
    <row r="2327" spans="1:10">
      <c r="A2327">
        <v>2326</v>
      </c>
      <c r="B2327">
        <v>699</v>
      </c>
      <c r="C2327" s="4">
        <v>45386</v>
      </c>
      <c r="D2327" t="s">
        <v>1792</v>
      </c>
      <c r="E2327" t="s">
        <v>1793</v>
      </c>
      <c r="F2327" t="s">
        <v>1797</v>
      </c>
      <c r="G2327" t="str">
        <f>YEAR(tblSiparisler[[#This Row],[SiparisTarihi]])&amp;"-"&amp;TEXT(MONTH(tblSiparisler[[#This Row],[SiparisTarihi]]),"00")</f>
        <v>2024-04</v>
      </c>
      <c r="H2327">
        <f>YEAR(tblSiparisler[[#This Row],[SiparisTarihi]])</f>
        <v>2024</v>
      </c>
      <c r="I2327">
        <f>MONTH(tblSiparisler[[#This Row],[SiparisTarihi]])</f>
        <v>4</v>
      </c>
      <c r="J2327" s="18" t="str">
        <f>CHOOSE(tblSiparisler[[#This Row],[AyNo]],"Ocak","Şubat","Mart","Nisan","Mayıs","Haziran","Temmuz","Ağustos","Eylül","Ekim","Kasım","Aralık")</f>
        <v>Nisan</v>
      </c>
    </row>
    <row r="2328" spans="1:10">
      <c r="A2328">
        <v>2327</v>
      </c>
      <c r="B2328">
        <v>705</v>
      </c>
      <c r="C2328" s="4">
        <v>45491</v>
      </c>
      <c r="D2328" t="s">
        <v>1792</v>
      </c>
      <c r="E2328" t="s">
        <v>1793</v>
      </c>
      <c r="F2328" t="s">
        <v>1797</v>
      </c>
      <c r="G2328" t="str">
        <f>YEAR(tblSiparisler[[#This Row],[SiparisTarihi]])&amp;"-"&amp;TEXT(MONTH(tblSiparisler[[#This Row],[SiparisTarihi]]),"00")</f>
        <v>2024-07</v>
      </c>
      <c r="H2328">
        <f>YEAR(tblSiparisler[[#This Row],[SiparisTarihi]])</f>
        <v>2024</v>
      </c>
      <c r="I2328">
        <f>MONTH(tblSiparisler[[#This Row],[SiparisTarihi]])</f>
        <v>7</v>
      </c>
      <c r="J2328" s="18" t="str">
        <f>CHOOSE(tblSiparisler[[#This Row],[AyNo]],"Ocak","Şubat","Mart","Nisan","Mayıs","Haziran","Temmuz","Ağustos","Eylül","Ekim","Kasım","Aralık")</f>
        <v>Temmuz</v>
      </c>
    </row>
    <row r="2329" spans="1:10">
      <c r="A2329">
        <v>2328</v>
      </c>
      <c r="B2329">
        <v>752</v>
      </c>
      <c r="C2329" s="4">
        <v>45500</v>
      </c>
      <c r="D2329" t="s">
        <v>1792</v>
      </c>
      <c r="E2329" t="s">
        <v>1793</v>
      </c>
      <c r="F2329" t="s">
        <v>1797</v>
      </c>
      <c r="G2329" t="str">
        <f>YEAR(tblSiparisler[[#This Row],[SiparisTarihi]])&amp;"-"&amp;TEXT(MONTH(tblSiparisler[[#This Row],[SiparisTarihi]]),"00")</f>
        <v>2024-07</v>
      </c>
      <c r="H2329">
        <f>YEAR(tblSiparisler[[#This Row],[SiparisTarihi]])</f>
        <v>2024</v>
      </c>
      <c r="I2329">
        <f>MONTH(tblSiparisler[[#This Row],[SiparisTarihi]])</f>
        <v>7</v>
      </c>
      <c r="J2329" s="18" t="str">
        <f>CHOOSE(tblSiparisler[[#This Row],[AyNo]],"Ocak","Şubat","Mart","Nisan","Mayıs","Haziran","Temmuz","Ağustos","Eylül","Ekim","Kasım","Aralık")</f>
        <v>Temmuz</v>
      </c>
    </row>
    <row r="2330" spans="1:10">
      <c r="A2330">
        <v>2329</v>
      </c>
      <c r="B2330">
        <v>793</v>
      </c>
      <c r="C2330" s="4">
        <v>45632</v>
      </c>
      <c r="D2330" t="s">
        <v>1792</v>
      </c>
      <c r="E2330" t="s">
        <v>1793</v>
      </c>
      <c r="F2330" t="s">
        <v>1794</v>
      </c>
      <c r="G2330" t="str">
        <f>YEAR(tblSiparisler[[#This Row],[SiparisTarihi]])&amp;"-"&amp;TEXT(MONTH(tblSiparisler[[#This Row],[SiparisTarihi]]),"00")</f>
        <v>2024-12</v>
      </c>
      <c r="H2330">
        <f>YEAR(tblSiparisler[[#This Row],[SiparisTarihi]])</f>
        <v>2024</v>
      </c>
      <c r="I2330">
        <f>MONTH(tblSiparisler[[#This Row],[SiparisTarihi]])</f>
        <v>12</v>
      </c>
      <c r="J2330" s="18" t="str">
        <f>CHOOSE(tblSiparisler[[#This Row],[AyNo]],"Ocak","Şubat","Mart","Nisan","Mayıs","Haziran","Temmuz","Ağustos","Eylül","Ekim","Kasım","Aralık")</f>
        <v>Aralık</v>
      </c>
    </row>
    <row r="2331" spans="1:10">
      <c r="A2331">
        <v>2330</v>
      </c>
      <c r="B2331">
        <v>611</v>
      </c>
      <c r="C2331" s="4">
        <v>45679</v>
      </c>
      <c r="D2331" t="s">
        <v>1792</v>
      </c>
      <c r="E2331" t="s">
        <v>1793</v>
      </c>
      <c r="F2331" t="s">
        <v>1797</v>
      </c>
      <c r="G2331" t="str">
        <f>YEAR(tblSiparisler[[#This Row],[SiparisTarihi]])&amp;"-"&amp;TEXT(MONTH(tblSiparisler[[#This Row],[SiparisTarihi]]),"00")</f>
        <v>2025-01</v>
      </c>
      <c r="H2331">
        <f>YEAR(tblSiparisler[[#This Row],[SiparisTarihi]])</f>
        <v>2025</v>
      </c>
      <c r="I2331">
        <f>MONTH(tblSiparisler[[#This Row],[SiparisTarihi]])</f>
        <v>1</v>
      </c>
      <c r="J2331" s="18" t="str">
        <f>CHOOSE(tblSiparisler[[#This Row],[AyNo]],"Ocak","Şubat","Mart","Nisan","Mayıs","Haziran","Temmuz","Ağustos","Eylül","Ekim","Kasım","Aralık")</f>
        <v>Ocak</v>
      </c>
    </row>
    <row r="2332" spans="1:10">
      <c r="A2332">
        <v>2331</v>
      </c>
      <c r="B2332">
        <v>389</v>
      </c>
      <c r="C2332" s="4">
        <v>45917</v>
      </c>
      <c r="D2332" t="s">
        <v>1792</v>
      </c>
      <c r="E2332" t="s">
        <v>1793</v>
      </c>
      <c r="F2332" t="s">
        <v>1797</v>
      </c>
      <c r="G2332" t="str">
        <f>YEAR(tblSiparisler[[#This Row],[SiparisTarihi]])&amp;"-"&amp;TEXT(MONTH(tblSiparisler[[#This Row],[SiparisTarihi]]),"00")</f>
        <v>2025-09</v>
      </c>
      <c r="H2332">
        <f>YEAR(tblSiparisler[[#This Row],[SiparisTarihi]])</f>
        <v>2025</v>
      </c>
      <c r="I2332">
        <f>MONTH(tblSiparisler[[#This Row],[SiparisTarihi]])</f>
        <v>9</v>
      </c>
      <c r="J2332" s="18" t="str">
        <f>CHOOSE(tblSiparisler[[#This Row],[AyNo]],"Ocak","Şubat","Mart","Nisan","Mayıs","Haziran","Temmuz","Ağustos","Eylül","Ekim","Kasım","Aralık")</f>
        <v>Eylül</v>
      </c>
    </row>
    <row r="2333" spans="1:10">
      <c r="A2333">
        <v>2332</v>
      </c>
      <c r="B2333">
        <v>347</v>
      </c>
      <c r="C2333" s="4">
        <v>45501</v>
      </c>
      <c r="D2333" t="s">
        <v>1792</v>
      </c>
      <c r="E2333" t="s">
        <v>1793</v>
      </c>
      <c r="F2333" t="s">
        <v>1794</v>
      </c>
      <c r="G2333" t="str">
        <f>YEAR(tblSiparisler[[#This Row],[SiparisTarihi]])&amp;"-"&amp;TEXT(MONTH(tblSiparisler[[#This Row],[SiparisTarihi]]),"00")</f>
        <v>2024-07</v>
      </c>
      <c r="H2333">
        <f>YEAR(tblSiparisler[[#This Row],[SiparisTarihi]])</f>
        <v>2024</v>
      </c>
      <c r="I2333">
        <f>MONTH(tblSiparisler[[#This Row],[SiparisTarihi]])</f>
        <v>7</v>
      </c>
      <c r="J2333" s="18" t="str">
        <f>CHOOSE(tblSiparisler[[#This Row],[AyNo]],"Ocak","Şubat","Mart","Nisan","Mayıs","Haziran","Temmuz","Ağustos","Eylül","Ekim","Kasım","Aralık")</f>
        <v>Temmuz</v>
      </c>
    </row>
    <row r="2334" spans="1:10">
      <c r="A2334">
        <v>2333</v>
      </c>
      <c r="B2334">
        <v>642</v>
      </c>
      <c r="C2334" s="4">
        <v>45559</v>
      </c>
      <c r="D2334" t="s">
        <v>1792</v>
      </c>
      <c r="E2334" t="s">
        <v>1798</v>
      </c>
      <c r="F2334" t="s">
        <v>1797</v>
      </c>
      <c r="G2334" t="str">
        <f>YEAR(tblSiparisler[[#This Row],[SiparisTarihi]])&amp;"-"&amp;TEXT(MONTH(tblSiparisler[[#This Row],[SiparisTarihi]]),"00")</f>
        <v>2024-09</v>
      </c>
      <c r="H2334">
        <f>YEAR(tblSiparisler[[#This Row],[SiparisTarihi]])</f>
        <v>2024</v>
      </c>
      <c r="I2334">
        <f>MONTH(tblSiparisler[[#This Row],[SiparisTarihi]])</f>
        <v>9</v>
      </c>
      <c r="J2334" s="18" t="str">
        <f>CHOOSE(tblSiparisler[[#This Row],[AyNo]],"Ocak","Şubat","Mart","Nisan","Mayıs","Haziran","Temmuz","Ağustos","Eylül","Ekim","Kasım","Aralık")</f>
        <v>Eylül</v>
      </c>
    </row>
    <row r="2335" spans="1:10">
      <c r="A2335">
        <v>2334</v>
      </c>
      <c r="B2335">
        <v>646</v>
      </c>
      <c r="C2335" s="4">
        <v>45863</v>
      </c>
      <c r="D2335" t="s">
        <v>1792</v>
      </c>
      <c r="E2335" t="s">
        <v>1793</v>
      </c>
      <c r="F2335" t="s">
        <v>1797</v>
      </c>
      <c r="G2335" t="str">
        <f>YEAR(tblSiparisler[[#This Row],[SiparisTarihi]])&amp;"-"&amp;TEXT(MONTH(tblSiparisler[[#This Row],[SiparisTarihi]]),"00")</f>
        <v>2025-07</v>
      </c>
      <c r="H2335">
        <f>YEAR(tblSiparisler[[#This Row],[SiparisTarihi]])</f>
        <v>2025</v>
      </c>
      <c r="I2335">
        <f>MONTH(tblSiparisler[[#This Row],[SiparisTarihi]])</f>
        <v>7</v>
      </c>
      <c r="J2335" s="18" t="str">
        <f>CHOOSE(tblSiparisler[[#This Row],[AyNo]],"Ocak","Şubat","Mart","Nisan","Mayıs","Haziran","Temmuz","Ağustos","Eylül","Ekim","Kasım","Aralık")</f>
        <v>Temmuz</v>
      </c>
    </row>
    <row r="2336" spans="1:10">
      <c r="A2336">
        <v>2335</v>
      </c>
      <c r="B2336">
        <v>232</v>
      </c>
      <c r="C2336" s="4">
        <v>45536</v>
      </c>
      <c r="D2336" t="s">
        <v>1795</v>
      </c>
      <c r="E2336" t="s">
        <v>1793</v>
      </c>
      <c r="F2336" t="s">
        <v>1794</v>
      </c>
      <c r="G2336" t="str">
        <f>YEAR(tblSiparisler[[#This Row],[SiparisTarihi]])&amp;"-"&amp;TEXT(MONTH(tblSiparisler[[#This Row],[SiparisTarihi]]),"00")</f>
        <v>2024-09</v>
      </c>
      <c r="H2336">
        <f>YEAR(tblSiparisler[[#This Row],[SiparisTarihi]])</f>
        <v>2024</v>
      </c>
      <c r="I2336">
        <f>MONTH(tblSiparisler[[#This Row],[SiparisTarihi]])</f>
        <v>9</v>
      </c>
      <c r="J2336" s="18" t="str">
        <f>CHOOSE(tblSiparisler[[#This Row],[AyNo]],"Ocak","Şubat","Mart","Nisan","Mayıs","Haziran","Temmuz","Ağustos","Eylül","Ekim","Kasım","Aralık")</f>
        <v>Eylül</v>
      </c>
    </row>
    <row r="2337" spans="1:10">
      <c r="A2337">
        <v>2336</v>
      </c>
      <c r="B2337">
        <v>79</v>
      </c>
      <c r="C2337" s="4">
        <v>45442</v>
      </c>
      <c r="D2337" t="s">
        <v>1795</v>
      </c>
      <c r="E2337" t="s">
        <v>1793</v>
      </c>
      <c r="F2337" t="s">
        <v>1794</v>
      </c>
      <c r="G2337" t="str">
        <f>YEAR(tblSiparisler[[#This Row],[SiparisTarihi]])&amp;"-"&amp;TEXT(MONTH(tblSiparisler[[#This Row],[SiparisTarihi]]),"00")</f>
        <v>2024-05</v>
      </c>
      <c r="H2337">
        <f>YEAR(tblSiparisler[[#This Row],[SiparisTarihi]])</f>
        <v>2024</v>
      </c>
      <c r="I2337">
        <f>MONTH(tblSiparisler[[#This Row],[SiparisTarihi]])</f>
        <v>5</v>
      </c>
      <c r="J2337" s="18" t="str">
        <f>CHOOSE(tblSiparisler[[#This Row],[AyNo]],"Ocak","Şubat","Mart","Nisan","Mayıs","Haziran","Temmuz","Ağustos","Eylül","Ekim","Kasım","Aralık")</f>
        <v>Mayıs</v>
      </c>
    </row>
    <row r="2338" spans="1:10">
      <c r="A2338">
        <v>2337</v>
      </c>
      <c r="B2338">
        <v>465</v>
      </c>
      <c r="C2338" s="4">
        <v>45396</v>
      </c>
      <c r="D2338" t="s">
        <v>1792</v>
      </c>
      <c r="E2338" t="s">
        <v>1793</v>
      </c>
      <c r="F2338" t="s">
        <v>1797</v>
      </c>
      <c r="G2338" t="str">
        <f>YEAR(tblSiparisler[[#This Row],[SiparisTarihi]])&amp;"-"&amp;TEXT(MONTH(tblSiparisler[[#This Row],[SiparisTarihi]]),"00")</f>
        <v>2024-04</v>
      </c>
      <c r="H2338">
        <f>YEAR(tblSiparisler[[#This Row],[SiparisTarihi]])</f>
        <v>2024</v>
      </c>
      <c r="I2338">
        <f>MONTH(tblSiparisler[[#This Row],[SiparisTarihi]])</f>
        <v>4</v>
      </c>
      <c r="J2338" s="18" t="str">
        <f>CHOOSE(tblSiparisler[[#This Row],[AyNo]],"Ocak","Şubat","Mart","Nisan","Mayıs","Haziran","Temmuz","Ağustos","Eylül","Ekim","Kasım","Aralık")</f>
        <v>Nisan</v>
      </c>
    </row>
    <row r="2339" spans="1:10">
      <c r="A2339">
        <v>2338</v>
      </c>
      <c r="B2339">
        <v>447</v>
      </c>
      <c r="C2339" s="4">
        <v>45927</v>
      </c>
      <c r="D2339" t="s">
        <v>1792</v>
      </c>
      <c r="E2339" t="s">
        <v>1793</v>
      </c>
      <c r="F2339" t="s">
        <v>1799</v>
      </c>
      <c r="G2339" t="str">
        <f>YEAR(tblSiparisler[[#This Row],[SiparisTarihi]])&amp;"-"&amp;TEXT(MONTH(tblSiparisler[[#This Row],[SiparisTarihi]]),"00")</f>
        <v>2025-09</v>
      </c>
      <c r="H2339">
        <f>YEAR(tblSiparisler[[#This Row],[SiparisTarihi]])</f>
        <v>2025</v>
      </c>
      <c r="I2339">
        <f>MONTH(tblSiparisler[[#This Row],[SiparisTarihi]])</f>
        <v>9</v>
      </c>
      <c r="J2339" s="18" t="str">
        <f>CHOOSE(tblSiparisler[[#This Row],[AyNo]],"Ocak","Şubat","Mart","Nisan","Mayıs","Haziran","Temmuz","Ağustos","Eylül","Ekim","Kasım","Aralık")</f>
        <v>Eylül</v>
      </c>
    </row>
    <row r="2340" spans="1:10">
      <c r="A2340">
        <v>2339</v>
      </c>
      <c r="B2340">
        <v>495</v>
      </c>
      <c r="C2340" s="4">
        <v>45594</v>
      </c>
      <c r="D2340" t="s">
        <v>1792</v>
      </c>
      <c r="E2340" t="s">
        <v>1793</v>
      </c>
      <c r="F2340" t="s">
        <v>1794</v>
      </c>
      <c r="G2340" t="str">
        <f>YEAR(tblSiparisler[[#This Row],[SiparisTarihi]])&amp;"-"&amp;TEXT(MONTH(tblSiparisler[[#This Row],[SiparisTarihi]]),"00")</f>
        <v>2024-10</v>
      </c>
      <c r="H2340">
        <f>YEAR(tblSiparisler[[#This Row],[SiparisTarihi]])</f>
        <v>2024</v>
      </c>
      <c r="I2340">
        <f>MONTH(tblSiparisler[[#This Row],[SiparisTarihi]])</f>
        <v>10</v>
      </c>
      <c r="J2340" s="18" t="str">
        <f>CHOOSE(tblSiparisler[[#This Row],[AyNo]],"Ocak","Şubat","Mart","Nisan","Mayıs","Haziran","Temmuz","Ağustos","Eylül","Ekim","Kasım","Aralık")</f>
        <v>Ekim</v>
      </c>
    </row>
    <row r="2341" spans="1:10">
      <c r="A2341">
        <v>2340</v>
      </c>
      <c r="B2341">
        <v>357</v>
      </c>
      <c r="C2341" s="4">
        <v>45559</v>
      </c>
      <c r="D2341" t="s">
        <v>1792</v>
      </c>
      <c r="E2341" t="s">
        <v>1798</v>
      </c>
      <c r="F2341" t="s">
        <v>1794</v>
      </c>
      <c r="G2341" t="str">
        <f>YEAR(tblSiparisler[[#This Row],[SiparisTarihi]])&amp;"-"&amp;TEXT(MONTH(tblSiparisler[[#This Row],[SiparisTarihi]]),"00")</f>
        <v>2024-09</v>
      </c>
      <c r="H2341">
        <f>YEAR(tblSiparisler[[#This Row],[SiparisTarihi]])</f>
        <v>2024</v>
      </c>
      <c r="I2341">
        <f>MONTH(tblSiparisler[[#This Row],[SiparisTarihi]])</f>
        <v>9</v>
      </c>
      <c r="J2341" s="18" t="str">
        <f>CHOOSE(tblSiparisler[[#This Row],[AyNo]],"Ocak","Şubat","Mart","Nisan","Mayıs","Haziran","Temmuz","Ağustos","Eylül","Ekim","Kasım","Aralık")</f>
        <v>Eylül</v>
      </c>
    </row>
    <row r="2342" spans="1:10">
      <c r="A2342">
        <v>2341</v>
      </c>
      <c r="B2342">
        <v>512</v>
      </c>
      <c r="C2342" s="4">
        <v>45520</v>
      </c>
      <c r="D2342" t="s">
        <v>1801</v>
      </c>
      <c r="E2342" t="s">
        <v>1793</v>
      </c>
      <c r="F2342" t="s">
        <v>1794</v>
      </c>
      <c r="G2342" t="str">
        <f>YEAR(tblSiparisler[[#This Row],[SiparisTarihi]])&amp;"-"&amp;TEXT(MONTH(tblSiparisler[[#This Row],[SiparisTarihi]]),"00")</f>
        <v>2024-08</v>
      </c>
      <c r="H2342">
        <f>YEAR(tblSiparisler[[#This Row],[SiparisTarihi]])</f>
        <v>2024</v>
      </c>
      <c r="I2342">
        <f>MONTH(tblSiparisler[[#This Row],[SiparisTarihi]])</f>
        <v>8</v>
      </c>
      <c r="J2342" s="18" t="str">
        <f>CHOOSE(tblSiparisler[[#This Row],[AyNo]],"Ocak","Şubat","Mart","Nisan","Mayıs","Haziran","Temmuz","Ağustos","Eylül","Ekim","Kasım","Aralık")</f>
        <v>Ağustos</v>
      </c>
    </row>
    <row r="2343" spans="1:10">
      <c r="A2343">
        <v>2342</v>
      </c>
      <c r="B2343">
        <v>477</v>
      </c>
      <c r="C2343" s="4">
        <v>45906</v>
      </c>
      <c r="D2343" t="s">
        <v>1792</v>
      </c>
      <c r="E2343" t="s">
        <v>1802</v>
      </c>
      <c r="F2343" t="s">
        <v>1794</v>
      </c>
      <c r="G2343" t="str">
        <f>YEAR(tblSiparisler[[#This Row],[SiparisTarihi]])&amp;"-"&amp;TEXT(MONTH(tblSiparisler[[#This Row],[SiparisTarihi]]),"00")</f>
        <v>2025-09</v>
      </c>
      <c r="H2343">
        <f>YEAR(tblSiparisler[[#This Row],[SiparisTarihi]])</f>
        <v>2025</v>
      </c>
      <c r="I2343">
        <f>MONTH(tblSiparisler[[#This Row],[SiparisTarihi]])</f>
        <v>9</v>
      </c>
      <c r="J2343" s="18" t="str">
        <f>CHOOSE(tblSiparisler[[#This Row],[AyNo]],"Ocak","Şubat","Mart","Nisan","Mayıs","Haziran","Temmuz","Ağustos","Eylül","Ekim","Kasım","Aralık")</f>
        <v>Eylül</v>
      </c>
    </row>
    <row r="2344" spans="1:10">
      <c r="A2344">
        <v>2343</v>
      </c>
      <c r="B2344">
        <v>244</v>
      </c>
      <c r="C2344" s="4">
        <v>45781</v>
      </c>
      <c r="D2344" t="s">
        <v>1792</v>
      </c>
      <c r="E2344" t="s">
        <v>1793</v>
      </c>
      <c r="F2344" t="s">
        <v>1794</v>
      </c>
      <c r="G2344" t="str">
        <f>YEAR(tblSiparisler[[#This Row],[SiparisTarihi]])&amp;"-"&amp;TEXT(MONTH(tblSiparisler[[#This Row],[SiparisTarihi]]),"00")</f>
        <v>2025-05</v>
      </c>
      <c r="H2344">
        <f>YEAR(tblSiparisler[[#This Row],[SiparisTarihi]])</f>
        <v>2025</v>
      </c>
      <c r="I2344">
        <f>MONTH(tblSiparisler[[#This Row],[SiparisTarihi]])</f>
        <v>5</v>
      </c>
      <c r="J2344" s="18" t="str">
        <f>CHOOSE(tblSiparisler[[#This Row],[AyNo]],"Ocak","Şubat","Mart","Nisan","Mayıs","Haziran","Temmuz","Ağustos","Eylül","Ekim","Kasım","Aralık")</f>
        <v>Mayıs</v>
      </c>
    </row>
    <row r="2345" spans="1:10">
      <c r="A2345">
        <v>2344</v>
      </c>
      <c r="B2345">
        <v>170</v>
      </c>
      <c r="C2345" s="4">
        <v>45571</v>
      </c>
      <c r="D2345" t="s">
        <v>1795</v>
      </c>
      <c r="E2345" t="s">
        <v>1793</v>
      </c>
      <c r="F2345" t="s">
        <v>1797</v>
      </c>
      <c r="G2345" t="str">
        <f>YEAR(tblSiparisler[[#This Row],[SiparisTarihi]])&amp;"-"&amp;TEXT(MONTH(tblSiparisler[[#This Row],[SiparisTarihi]]),"00")</f>
        <v>2024-10</v>
      </c>
      <c r="H2345">
        <f>YEAR(tblSiparisler[[#This Row],[SiparisTarihi]])</f>
        <v>2024</v>
      </c>
      <c r="I2345">
        <f>MONTH(tblSiparisler[[#This Row],[SiparisTarihi]])</f>
        <v>10</v>
      </c>
      <c r="J2345" s="18" t="str">
        <f>CHOOSE(tblSiparisler[[#This Row],[AyNo]],"Ocak","Şubat","Mart","Nisan","Mayıs","Haziran","Temmuz","Ağustos","Eylül","Ekim","Kasım","Aralık")</f>
        <v>Ekim</v>
      </c>
    </row>
    <row r="2346" spans="1:10">
      <c r="A2346">
        <v>2345</v>
      </c>
      <c r="B2346">
        <v>496</v>
      </c>
      <c r="C2346" s="4">
        <v>45684</v>
      </c>
      <c r="D2346" t="s">
        <v>1792</v>
      </c>
      <c r="E2346" t="s">
        <v>1793</v>
      </c>
      <c r="F2346" t="s">
        <v>1794</v>
      </c>
      <c r="G2346" t="str">
        <f>YEAR(tblSiparisler[[#This Row],[SiparisTarihi]])&amp;"-"&amp;TEXT(MONTH(tblSiparisler[[#This Row],[SiparisTarihi]]),"00")</f>
        <v>2025-01</v>
      </c>
      <c r="H2346">
        <f>YEAR(tblSiparisler[[#This Row],[SiparisTarihi]])</f>
        <v>2025</v>
      </c>
      <c r="I2346">
        <f>MONTH(tblSiparisler[[#This Row],[SiparisTarihi]])</f>
        <v>1</v>
      </c>
      <c r="J2346" s="18" t="str">
        <f>CHOOSE(tblSiparisler[[#This Row],[AyNo]],"Ocak","Şubat","Mart","Nisan","Mayıs","Haziran","Temmuz","Ağustos","Eylül","Ekim","Kasım","Aralık")</f>
        <v>Ocak</v>
      </c>
    </row>
    <row r="2347" spans="1:10">
      <c r="A2347">
        <v>2346</v>
      </c>
      <c r="B2347">
        <v>722</v>
      </c>
      <c r="C2347" s="4">
        <v>45626</v>
      </c>
      <c r="D2347" t="s">
        <v>1801</v>
      </c>
      <c r="E2347" t="s">
        <v>1793</v>
      </c>
      <c r="F2347" t="s">
        <v>1797</v>
      </c>
      <c r="G2347" t="str">
        <f>YEAR(tblSiparisler[[#This Row],[SiparisTarihi]])&amp;"-"&amp;TEXT(MONTH(tblSiparisler[[#This Row],[SiparisTarihi]]),"00")</f>
        <v>2024-11</v>
      </c>
      <c r="H2347">
        <f>YEAR(tblSiparisler[[#This Row],[SiparisTarihi]])</f>
        <v>2024</v>
      </c>
      <c r="I2347">
        <f>MONTH(tblSiparisler[[#This Row],[SiparisTarihi]])</f>
        <v>11</v>
      </c>
      <c r="J2347" s="18" t="str">
        <f>CHOOSE(tblSiparisler[[#This Row],[AyNo]],"Ocak","Şubat","Mart","Nisan","Mayıs","Haziran","Temmuz","Ağustos","Eylül","Ekim","Kasım","Aralık")</f>
        <v>Kasım</v>
      </c>
    </row>
    <row r="2348" spans="1:10">
      <c r="A2348">
        <v>2347</v>
      </c>
      <c r="B2348">
        <v>241</v>
      </c>
      <c r="C2348" s="4">
        <v>45963</v>
      </c>
      <c r="D2348" t="s">
        <v>1792</v>
      </c>
      <c r="E2348" t="s">
        <v>1793</v>
      </c>
      <c r="F2348" t="s">
        <v>1797</v>
      </c>
      <c r="G2348" t="str">
        <f>YEAR(tblSiparisler[[#This Row],[SiparisTarihi]])&amp;"-"&amp;TEXT(MONTH(tblSiparisler[[#This Row],[SiparisTarihi]]),"00")</f>
        <v>2025-11</v>
      </c>
      <c r="H2348">
        <f>YEAR(tblSiparisler[[#This Row],[SiparisTarihi]])</f>
        <v>2025</v>
      </c>
      <c r="I2348">
        <f>MONTH(tblSiparisler[[#This Row],[SiparisTarihi]])</f>
        <v>11</v>
      </c>
      <c r="J2348" s="18" t="str">
        <f>CHOOSE(tblSiparisler[[#This Row],[AyNo]],"Ocak","Şubat","Mart","Nisan","Mayıs","Haziran","Temmuz","Ağustos","Eylül","Ekim","Kasım","Aralık")</f>
        <v>Kasım</v>
      </c>
    </row>
    <row r="2349" spans="1:10">
      <c r="A2349">
        <v>2348</v>
      </c>
      <c r="B2349">
        <v>511</v>
      </c>
      <c r="C2349" s="4">
        <v>45773</v>
      </c>
      <c r="D2349" t="s">
        <v>1795</v>
      </c>
      <c r="E2349" t="s">
        <v>1793</v>
      </c>
      <c r="F2349" t="s">
        <v>1799</v>
      </c>
      <c r="G2349" t="str">
        <f>YEAR(tblSiparisler[[#This Row],[SiparisTarihi]])&amp;"-"&amp;TEXT(MONTH(tblSiparisler[[#This Row],[SiparisTarihi]]),"00")</f>
        <v>2025-04</v>
      </c>
      <c r="H2349">
        <f>YEAR(tblSiparisler[[#This Row],[SiparisTarihi]])</f>
        <v>2025</v>
      </c>
      <c r="I2349">
        <f>MONTH(tblSiparisler[[#This Row],[SiparisTarihi]])</f>
        <v>4</v>
      </c>
      <c r="J2349" s="18" t="str">
        <f>CHOOSE(tblSiparisler[[#This Row],[AyNo]],"Ocak","Şubat","Mart","Nisan","Mayıs","Haziran","Temmuz","Ağustos","Eylül","Ekim","Kasım","Aralık")</f>
        <v>Nisan</v>
      </c>
    </row>
    <row r="2350" spans="1:10">
      <c r="A2350">
        <v>2349</v>
      </c>
      <c r="B2350">
        <v>738</v>
      </c>
      <c r="C2350" s="4">
        <v>45622</v>
      </c>
      <c r="D2350" t="s">
        <v>1792</v>
      </c>
      <c r="E2350" t="s">
        <v>1793</v>
      </c>
      <c r="F2350" t="s">
        <v>1799</v>
      </c>
      <c r="G2350" t="str">
        <f>YEAR(tblSiparisler[[#This Row],[SiparisTarihi]])&amp;"-"&amp;TEXT(MONTH(tblSiparisler[[#This Row],[SiparisTarihi]]),"00")</f>
        <v>2024-11</v>
      </c>
      <c r="H2350">
        <f>YEAR(tblSiparisler[[#This Row],[SiparisTarihi]])</f>
        <v>2024</v>
      </c>
      <c r="I2350">
        <f>MONTH(tblSiparisler[[#This Row],[SiparisTarihi]])</f>
        <v>11</v>
      </c>
      <c r="J2350" s="18" t="str">
        <f>CHOOSE(tblSiparisler[[#This Row],[AyNo]],"Ocak","Şubat","Mart","Nisan","Mayıs","Haziran","Temmuz","Ağustos","Eylül","Ekim","Kasım","Aralık")</f>
        <v>Kasım</v>
      </c>
    </row>
    <row r="2351" spans="1:10">
      <c r="A2351">
        <v>2350</v>
      </c>
      <c r="B2351">
        <v>597</v>
      </c>
      <c r="C2351" s="4">
        <v>45630</v>
      </c>
      <c r="D2351" t="s">
        <v>1792</v>
      </c>
      <c r="E2351" t="s">
        <v>1793</v>
      </c>
      <c r="F2351" t="s">
        <v>1797</v>
      </c>
      <c r="G2351" t="str">
        <f>YEAR(tblSiparisler[[#This Row],[SiparisTarihi]])&amp;"-"&amp;TEXT(MONTH(tblSiparisler[[#This Row],[SiparisTarihi]]),"00")</f>
        <v>2024-12</v>
      </c>
      <c r="H2351">
        <f>YEAR(tblSiparisler[[#This Row],[SiparisTarihi]])</f>
        <v>2024</v>
      </c>
      <c r="I2351">
        <f>MONTH(tblSiparisler[[#This Row],[SiparisTarihi]])</f>
        <v>12</v>
      </c>
      <c r="J2351" s="18" t="str">
        <f>CHOOSE(tblSiparisler[[#This Row],[AyNo]],"Ocak","Şubat","Mart","Nisan","Mayıs","Haziran","Temmuz","Ağustos","Eylül","Ekim","Kasım","Aralık")</f>
        <v>Aralık</v>
      </c>
    </row>
    <row r="2352" spans="1:10">
      <c r="A2352">
        <v>2351</v>
      </c>
      <c r="B2352">
        <v>471</v>
      </c>
      <c r="C2352" s="4">
        <v>45941</v>
      </c>
      <c r="D2352" t="s">
        <v>1796</v>
      </c>
      <c r="E2352" t="s">
        <v>1793</v>
      </c>
      <c r="F2352" t="s">
        <v>1794</v>
      </c>
      <c r="G2352" t="str">
        <f>YEAR(tblSiparisler[[#This Row],[SiparisTarihi]])&amp;"-"&amp;TEXT(MONTH(tblSiparisler[[#This Row],[SiparisTarihi]]),"00")</f>
        <v>2025-10</v>
      </c>
      <c r="H2352">
        <f>YEAR(tblSiparisler[[#This Row],[SiparisTarihi]])</f>
        <v>2025</v>
      </c>
      <c r="I2352">
        <f>MONTH(tblSiparisler[[#This Row],[SiparisTarihi]])</f>
        <v>10</v>
      </c>
      <c r="J2352" s="18" t="str">
        <f>CHOOSE(tblSiparisler[[#This Row],[AyNo]],"Ocak","Şubat","Mart","Nisan","Mayıs","Haziran","Temmuz","Ağustos","Eylül","Ekim","Kasım","Aralık")</f>
        <v>Ekim</v>
      </c>
    </row>
    <row r="2353" spans="1:10">
      <c r="A2353">
        <v>2352</v>
      </c>
      <c r="B2353">
        <v>173</v>
      </c>
      <c r="C2353" s="4">
        <v>45821</v>
      </c>
      <c r="D2353" t="s">
        <v>1792</v>
      </c>
      <c r="E2353" t="s">
        <v>1793</v>
      </c>
      <c r="F2353" t="s">
        <v>1797</v>
      </c>
      <c r="G2353" t="str">
        <f>YEAR(tblSiparisler[[#This Row],[SiparisTarihi]])&amp;"-"&amp;TEXT(MONTH(tblSiparisler[[#This Row],[SiparisTarihi]]),"00")</f>
        <v>2025-06</v>
      </c>
      <c r="H2353">
        <f>YEAR(tblSiparisler[[#This Row],[SiparisTarihi]])</f>
        <v>2025</v>
      </c>
      <c r="I2353">
        <f>MONTH(tblSiparisler[[#This Row],[SiparisTarihi]])</f>
        <v>6</v>
      </c>
      <c r="J2353" s="18" t="str">
        <f>CHOOSE(tblSiparisler[[#This Row],[AyNo]],"Ocak","Şubat","Mart","Nisan","Mayıs","Haziran","Temmuz","Ağustos","Eylül","Ekim","Kasım","Aralık")</f>
        <v>Haziran</v>
      </c>
    </row>
    <row r="2354" spans="1:10">
      <c r="A2354">
        <v>2353</v>
      </c>
      <c r="B2354">
        <v>373</v>
      </c>
      <c r="C2354" s="4">
        <v>45619</v>
      </c>
      <c r="D2354" t="s">
        <v>1792</v>
      </c>
      <c r="E2354" t="s">
        <v>1793</v>
      </c>
      <c r="F2354" t="s">
        <v>1797</v>
      </c>
      <c r="G2354" t="str">
        <f>YEAR(tblSiparisler[[#This Row],[SiparisTarihi]])&amp;"-"&amp;TEXT(MONTH(tblSiparisler[[#This Row],[SiparisTarihi]]),"00")</f>
        <v>2024-11</v>
      </c>
      <c r="H2354">
        <f>YEAR(tblSiparisler[[#This Row],[SiparisTarihi]])</f>
        <v>2024</v>
      </c>
      <c r="I2354">
        <f>MONTH(tblSiparisler[[#This Row],[SiparisTarihi]])</f>
        <v>11</v>
      </c>
      <c r="J2354" s="18" t="str">
        <f>CHOOSE(tblSiparisler[[#This Row],[AyNo]],"Ocak","Şubat","Mart","Nisan","Mayıs","Haziran","Temmuz","Ağustos","Eylül","Ekim","Kasım","Aralık")</f>
        <v>Kasım</v>
      </c>
    </row>
    <row r="2355" spans="1:10">
      <c r="A2355">
        <v>2354</v>
      </c>
      <c r="B2355">
        <v>53</v>
      </c>
      <c r="C2355" s="4">
        <v>45425</v>
      </c>
      <c r="D2355" t="s">
        <v>1795</v>
      </c>
      <c r="E2355" t="s">
        <v>1793</v>
      </c>
      <c r="F2355" t="s">
        <v>1797</v>
      </c>
      <c r="G2355" t="str">
        <f>YEAR(tblSiparisler[[#This Row],[SiparisTarihi]])&amp;"-"&amp;TEXT(MONTH(tblSiparisler[[#This Row],[SiparisTarihi]]),"00")</f>
        <v>2024-05</v>
      </c>
      <c r="H2355">
        <f>YEAR(tblSiparisler[[#This Row],[SiparisTarihi]])</f>
        <v>2024</v>
      </c>
      <c r="I2355">
        <f>MONTH(tblSiparisler[[#This Row],[SiparisTarihi]])</f>
        <v>5</v>
      </c>
      <c r="J2355" s="18" t="str">
        <f>CHOOSE(tblSiparisler[[#This Row],[AyNo]],"Ocak","Şubat","Mart","Nisan","Mayıs","Haziran","Temmuz","Ağustos","Eylül","Ekim","Kasım","Aralık")</f>
        <v>Mayıs</v>
      </c>
    </row>
    <row r="2356" spans="1:10">
      <c r="A2356">
        <v>2355</v>
      </c>
      <c r="B2356">
        <v>203</v>
      </c>
      <c r="C2356" s="4">
        <v>45709</v>
      </c>
      <c r="D2356" t="s">
        <v>1792</v>
      </c>
      <c r="E2356" t="s">
        <v>1793</v>
      </c>
      <c r="F2356" t="s">
        <v>1794</v>
      </c>
      <c r="G2356" t="str">
        <f>YEAR(tblSiparisler[[#This Row],[SiparisTarihi]])&amp;"-"&amp;TEXT(MONTH(tblSiparisler[[#This Row],[SiparisTarihi]]),"00")</f>
        <v>2025-02</v>
      </c>
      <c r="H2356">
        <f>YEAR(tblSiparisler[[#This Row],[SiparisTarihi]])</f>
        <v>2025</v>
      </c>
      <c r="I2356">
        <f>MONTH(tblSiparisler[[#This Row],[SiparisTarihi]])</f>
        <v>2</v>
      </c>
      <c r="J2356" s="18" t="str">
        <f>CHOOSE(tblSiparisler[[#This Row],[AyNo]],"Ocak","Şubat","Mart","Nisan","Mayıs","Haziran","Temmuz","Ağustos","Eylül","Ekim","Kasım","Aralık")</f>
        <v>Şubat</v>
      </c>
    </row>
    <row r="2357" spans="1:10">
      <c r="A2357">
        <v>2356</v>
      </c>
      <c r="B2357">
        <v>170</v>
      </c>
      <c r="C2357" s="4">
        <v>45811</v>
      </c>
      <c r="D2357" t="s">
        <v>1792</v>
      </c>
      <c r="E2357" t="s">
        <v>1793</v>
      </c>
      <c r="F2357" t="s">
        <v>1799</v>
      </c>
      <c r="G2357" t="str">
        <f>YEAR(tblSiparisler[[#This Row],[SiparisTarihi]])&amp;"-"&amp;TEXT(MONTH(tblSiparisler[[#This Row],[SiparisTarihi]]),"00")</f>
        <v>2025-06</v>
      </c>
      <c r="H2357">
        <f>YEAR(tblSiparisler[[#This Row],[SiparisTarihi]])</f>
        <v>2025</v>
      </c>
      <c r="I2357">
        <f>MONTH(tblSiparisler[[#This Row],[SiparisTarihi]])</f>
        <v>6</v>
      </c>
      <c r="J2357" s="18" t="str">
        <f>CHOOSE(tblSiparisler[[#This Row],[AyNo]],"Ocak","Şubat","Mart","Nisan","Mayıs","Haziran","Temmuz","Ağustos","Eylül","Ekim","Kasım","Aralık")</f>
        <v>Haziran</v>
      </c>
    </row>
    <row r="2358" spans="1:10">
      <c r="A2358">
        <v>2357</v>
      </c>
      <c r="B2358">
        <v>188</v>
      </c>
      <c r="C2358" s="4">
        <v>45985</v>
      </c>
      <c r="D2358" t="s">
        <v>1792</v>
      </c>
      <c r="E2358" t="s">
        <v>1793</v>
      </c>
      <c r="F2358" t="s">
        <v>1797</v>
      </c>
      <c r="G2358" t="str">
        <f>YEAR(tblSiparisler[[#This Row],[SiparisTarihi]])&amp;"-"&amp;TEXT(MONTH(tblSiparisler[[#This Row],[SiparisTarihi]]),"00")</f>
        <v>2025-11</v>
      </c>
      <c r="H2358">
        <f>YEAR(tblSiparisler[[#This Row],[SiparisTarihi]])</f>
        <v>2025</v>
      </c>
      <c r="I2358">
        <f>MONTH(tblSiparisler[[#This Row],[SiparisTarihi]])</f>
        <v>11</v>
      </c>
      <c r="J2358" s="18" t="str">
        <f>CHOOSE(tblSiparisler[[#This Row],[AyNo]],"Ocak","Şubat","Mart","Nisan","Mayıs","Haziran","Temmuz","Ağustos","Eylül","Ekim","Kasım","Aralık")</f>
        <v>Kasım</v>
      </c>
    </row>
    <row r="2359" spans="1:10">
      <c r="A2359">
        <v>2358</v>
      </c>
      <c r="B2359">
        <v>686</v>
      </c>
      <c r="C2359" s="4">
        <v>45347</v>
      </c>
      <c r="D2359" t="s">
        <v>1795</v>
      </c>
      <c r="E2359" t="s">
        <v>1793</v>
      </c>
      <c r="F2359" t="s">
        <v>1794</v>
      </c>
      <c r="G2359" t="str">
        <f>YEAR(tblSiparisler[[#This Row],[SiparisTarihi]])&amp;"-"&amp;TEXT(MONTH(tblSiparisler[[#This Row],[SiparisTarihi]]),"00")</f>
        <v>2024-02</v>
      </c>
      <c r="H2359">
        <f>YEAR(tblSiparisler[[#This Row],[SiparisTarihi]])</f>
        <v>2024</v>
      </c>
      <c r="I2359">
        <f>MONTH(tblSiparisler[[#This Row],[SiparisTarihi]])</f>
        <v>2</v>
      </c>
      <c r="J2359" s="18" t="str">
        <f>CHOOSE(tblSiparisler[[#This Row],[AyNo]],"Ocak","Şubat","Mart","Nisan","Mayıs","Haziran","Temmuz","Ağustos","Eylül","Ekim","Kasım","Aralık")</f>
        <v>Şubat</v>
      </c>
    </row>
    <row r="2360" spans="1:10">
      <c r="A2360">
        <v>2359</v>
      </c>
      <c r="B2360">
        <v>359</v>
      </c>
      <c r="C2360" s="4">
        <v>45718</v>
      </c>
      <c r="D2360" t="s">
        <v>1792</v>
      </c>
      <c r="E2360" t="s">
        <v>1798</v>
      </c>
      <c r="F2360" t="s">
        <v>1797</v>
      </c>
      <c r="G2360" t="str">
        <f>YEAR(tblSiparisler[[#This Row],[SiparisTarihi]])&amp;"-"&amp;TEXT(MONTH(tblSiparisler[[#This Row],[SiparisTarihi]]),"00")</f>
        <v>2025-03</v>
      </c>
      <c r="H2360">
        <f>YEAR(tblSiparisler[[#This Row],[SiparisTarihi]])</f>
        <v>2025</v>
      </c>
      <c r="I2360">
        <f>MONTH(tblSiparisler[[#This Row],[SiparisTarihi]])</f>
        <v>3</v>
      </c>
      <c r="J2360" s="18" t="str">
        <f>CHOOSE(tblSiparisler[[#This Row],[AyNo]],"Ocak","Şubat","Mart","Nisan","Mayıs","Haziran","Temmuz","Ağustos","Eylül","Ekim","Kasım","Aralık")</f>
        <v>Mart</v>
      </c>
    </row>
    <row r="2361" spans="1:10">
      <c r="A2361">
        <v>2360</v>
      </c>
      <c r="B2361">
        <v>715</v>
      </c>
      <c r="C2361" s="4">
        <v>45808</v>
      </c>
      <c r="D2361" t="s">
        <v>1792</v>
      </c>
      <c r="E2361" t="s">
        <v>1793</v>
      </c>
      <c r="F2361" t="s">
        <v>1799</v>
      </c>
      <c r="G2361" t="str">
        <f>YEAR(tblSiparisler[[#This Row],[SiparisTarihi]])&amp;"-"&amp;TEXT(MONTH(tblSiparisler[[#This Row],[SiparisTarihi]]),"00")</f>
        <v>2025-05</v>
      </c>
      <c r="H2361">
        <f>YEAR(tblSiparisler[[#This Row],[SiparisTarihi]])</f>
        <v>2025</v>
      </c>
      <c r="I2361">
        <f>MONTH(tblSiparisler[[#This Row],[SiparisTarihi]])</f>
        <v>5</v>
      </c>
      <c r="J2361" s="18" t="str">
        <f>CHOOSE(tblSiparisler[[#This Row],[AyNo]],"Ocak","Şubat","Mart","Nisan","Mayıs","Haziran","Temmuz","Ağustos","Eylül","Ekim","Kasım","Aralık")</f>
        <v>Mayıs</v>
      </c>
    </row>
    <row r="2362" spans="1:10">
      <c r="A2362">
        <v>2361</v>
      </c>
      <c r="B2362">
        <v>38</v>
      </c>
      <c r="C2362" s="4">
        <v>45682</v>
      </c>
      <c r="D2362" t="s">
        <v>1795</v>
      </c>
      <c r="E2362" t="s">
        <v>1793</v>
      </c>
      <c r="F2362" t="s">
        <v>1797</v>
      </c>
      <c r="G2362" t="str">
        <f>YEAR(tblSiparisler[[#This Row],[SiparisTarihi]])&amp;"-"&amp;TEXT(MONTH(tblSiparisler[[#This Row],[SiparisTarihi]]),"00")</f>
        <v>2025-01</v>
      </c>
      <c r="H2362">
        <f>YEAR(tblSiparisler[[#This Row],[SiparisTarihi]])</f>
        <v>2025</v>
      </c>
      <c r="I2362">
        <f>MONTH(tblSiparisler[[#This Row],[SiparisTarihi]])</f>
        <v>1</v>
      </c>
      <c r="J2362" s="18" t="str">
        <f>CHOOSE(tblSiparisler[[#This Row],[AyNo]],"Ocak","Şubat","Mart","Nisan","Mayıs","Haziran","Temmuz","Ağustos","Eylül","Ekim","Kasım","Aralık")</f>
        <v>Ocak</v>
      </c>
    </row>
    <row r="2363" spans="1:10">
      <c r="A2363">
        <v>2362</v>
      </c>
      <c r="B2363">
        <v>553</v>
      </c>
      <c r="C2363" s="4">
        <v>45485</v>
      </c>
      <c r="D2363" t="s">
        <v>1795</v>
      </c>
      <c r="E2363" t="s">
        <v>1798</v>
      </c>
      <c r="F2363" t="s">
        <v>1797</v>
      </c>
      <c r="G2363" t="str">
        <f>YEAR(tblSiparisler[[#This Row],[SiparisTarihi]])&amp;"-"&amp;TEXT(MONTH(tblSiparisler[[#This Row],[SiparisTarihi]]),"00")</f>
        <v>2024-07</v>
      </c>
      <c r="H2363">
        <f>YEAR(tblSiparisler[[#This Row],[SiparisTarihi]])</f>
        <v>2024</v>
      </c>
      <c r="I2363">
        <f>MONTH(tblSiparisler[[#This Row],[SiparisTarihi]])</f>
        <v>7</v>
      </c>
      <c r="J2363" s="18" t="str">
        <f>CHOOSE(tblSiparisler[[#This Row],[AyNo]],"Ocak","Şubat","Mart","Nisan","Mayıs","Haziran","Temmuz","Ağustos","Eylül","Ekim","Kasım","Aralık")</f>
        <v>Temmuz</v>
      </c>
    </row>
    <row r="2364" spans="1:10">
      <c r="A2364">
        <v>2363</v>
      </c>
      <c r="B2364">
        <v>193</v>
      </c>
      <c r="C2364" s="4">
        <v>45734</v>
      </c>
      <c r="D2364" t="s">
        <v>1792</v>
      </c>
      <c r="E2364" t="s">
        <v>1793</v>
      </c>
      <c r="F2364" t="s">
        <v>1797</v>
      </c>
      <c r="G2364" t="str">
        <f>YEAR(tblSiparisler[[#This Row],[SiparisTarihi]])&amp;"-"&amp;TEXT(MONTH(tblSiparisler[[#This Row],[SiparisTarihi]]),"00")</f>
        <v>2025-03</v>
      </c>
      <c r="H2364">
        <f>YEAR(tblSiparisler[[#This Row],[SiparisTarihi]])</f>
        <v>2025</v>
      </c>
      <c r="I2364">
        <f>MONTH(tblSiparisler[[#This Row],[SiparisTarihi]])</f>
        <v>3</v>
      </c>
      <c r="J2364" s="18" t="str">
        <f>CHOOSE(tblSiparisler[[#This Row],[AyNo]],"Ocak","Şubat","Mart","Nisan","Mayıs","Haziran","Temmuz","Ağustos","Eylül","Ekim","Kasım","Aralık")</f>
        <v>Mart</v>
      </c>
    </row>
    <row r="2365" spans="1:10">
      <c r="A2365">
        <v>2364</v>
      </c>
      <c r="B2365">
        <v>656</v>
      </c>
      <c r="C2365" s="4">
        <v>45605</v>
      </c>
      <c r="D2365" t="s">
        <v>1801</v>
      </c>
      <c r="E2365" t="s">
        <v>1793</v>
      </c>
      <c r="F2365" t="s">
        <v>1797</v>
      </c>
      <c r="G2365" t="str">
        <f>YEAR(tblSiparisler[[#This Row],[SiparisTarihi]])&amp;"-"&amp;TEXT(MONTH(tblSiparisler[[#This Row],[SiparisTarihi]]),"00")</f>
        <v>2024-11</v>
      </c>
      <c r="H2365">
        <f>YEAR(tblSiparisler[[#This Row],[SiparisTarihi]])</f>
        <v>2024</v>
      </c>
      <c r="I2365">
        <f>MONTH(tblSiparisler[[#This Row],[SiparisTarihi]])</f>
        <v>11</v>
      </c>
      <c r="J2365" s="18" t="str">
        <f>CHOOSE(tblSiparisler[[#This Row],[AyNo]],"Ocak","Şubat","Mart","Nisan","Mayıs","Haziran","Temmuz","Ağustos","Eylül","Ekim","Kasım","Aralık")</f>
        <v>Kasım</v>
      </c>
    </row>
    <row r="2366" spans="1:10">
      <c r="A2366">
        <v>2365</v>
      </c>
      <c r="B2366">
        <v>378</v>
      </c>
      <c r="C2366" s="4">
        <v>45464</v>
      </c>
      <c r="D2366" t="s">
        <v>1792</v>
      </c>
      <c r="E2366" t="s">
        <v>1793</v>
      </c>
      <c r="F2366" t="s">
        <v>1797</v>
      </c>
      <c r="G2366" t="str">
        <f>YEAR(tblSiparisler[[#This Row],[SiparisTarihi]])&amp;"-"&amp;TEXT(MONTH(tblSiparisler[[#This Row],[SiparisTarihi]]),"00")</f>
        <v>2024-06</v>
      </c>
      <c r="H2366">
        <f>YEAR(tblSiparisler[[#This Row],[SiparisTarihi]])</f>
        <v>2024</v>
      </c>
      <c r="I2366">
        <f>MONTH(tblSiparisler[[#This Row],[SiparisTarihi]])</f>
        <v>6</v>
      </c>
      <c r="J2366" s="18" t="str">
        <f>CHOOSE(tblSiparisler[[#This Row],[AyNo]],"Ocak","Şubat","Mart","Nisan","Mayıs","Haziran","Temmuz","Ağustos","Eylül","Ekim","Kasım","Aralık")</f>
        <v>Haziran</v>
      </c>
    </row>
    <row r="2367" spans="1:10">
      <c r="A2367">
        <v>2366</v>
      </c>
      <c r="B2367">
        <v>204</v>
      </c>
      <c r="C2367" s="4">
        <v>45864</v>
      </c>
      <c r="D2367" t="s">
        <v>1795</v>
      </c>
      <c r="E2367" t="s">
        <v>1793</v>
      </c>
      <c r="F2367" t="s">
        <v>1794</v>
      </c>
      <c r="G2367" t="str">
        <f>YEAR(tblSiparisler[[#This Row],[SiparisTarihi]])&amp;"-"&amp;TEXT(MONTH(tblSiparisler[[#This Row],[SiparisTarihi]]),"00")</f>
        <v>2025-07</v>
      </c>
      <c r="H2367">
        <f>YEAR(tblSiparisler[[#This Row],[SiparisTarihi]])</f>
        <v>2025</v>
      </c>
      <c r="I2367">
        <f>MONTH(tblSiparisler[[#This Row],[SiparisTarihi]])</f>
        <v>7</v>
      </c>
      <c r="J2367" s="18" t="str">
        <f>CHOOSE(tblSiparisler[[#This Row],[AyNo]],"Ocak","Şubat","Mart","Nisan","Mayıs","Haziran","Temmuz","Ağustos","Eylül","Ekim","Kasım","Aralık")</f>
        <v>Temmuz</v>
      </c>
    </row>
    <row r="2368" spans="1:10">
      <c r="A2368">
        <v>2367</v>
      </c>
      <c r="B2368">
        <v>649</v>
      </c>
      <c r="C2368" s="4">
        <v>45964</v>
      </c>
      <c r="D2368" t="s">
        <v>1796</v>
      </c>
      <c r="E2368" t="s">
        <v>1802</v>
      </c>
      <c r="F2368" t="s">
        <v>1797</v>
      </c>
      <c r="G2368" t="str">
        <f>YEAR(tblSiparisler[[#This Row],[SiparisTarihi]])&amp;"-"&amp;TEXT(MONTH(tblSiparisler[[#This Row],[SiparisTarihi]]),"00")</f>
        <v>2025-11</v>
      </c>
      <c r="H2368">
        <f>YEAR(tblSiparisler[[#This Row],[SiparisTarihi]])</f>
        <v>2025</v>
      </c>
      <c r="I2368">
        <f>MONTH(tblSiparisler[[#This Row],[SiparisTarihi]])</f>
        <v>11</v>
      </c>
      <c r="J2368" s="18" t="str">
        <f>CHOOSE(tblSiparisler[[#This Row],[AyNo]],"Ocak","Şubat","Mart","Nisan","Mayıs","Haziran","Temmuz","Ağustos","Eylül","Ekim","Kasım","Aralık")</f>
        <v>Kasım</v>
      </c>
    </row>
    <row r="2369" spans="1:10">
      <c r="A2369">
        <v>2368</v>
      </c>
      <c r="B2369">
        <v>393</v>
      </c>
      <c r="C2369" s="4">
        <v>45666</v>
      </c>
      <c r="D2369" t="s">
        <v>1792</v>
      </c>
      <c r="E2369" t="s">
        <v>1793</v>
      </c>
      <c r="F2369" t="s">
        <v>1797</v>
      </c>
      <c r="G2369" t="str">
        <f>YEAR(tblSiparisler[[#This Row],[SiparisTarihi]])&amp;"-"&amp;TEXT(MONTH(tblSiparisler[[#This Row],[SiparisTarihi]]),"00")</f>
        <v>2025-01</v>
      </c>
      <c r="H2369">
        <f>YEAR(tblSiparisler[[#This Row],[SiparisTarihi]])</f>
        <v>2025</v>
      </c>
      <c r="I2369">
        <f>MONTH(tblSiparisler[[#This Row],[SiparisTarihi]])</f>
        <v>1</v>
      </c>
      <c r="J2369" s="18" t="str">
        <f>CHOOSE(tblSiparisler[[#This Row],[AyNo]],"Ocak","Şubat","Mart","Nisan","Mayıs","Haziran","Temmuz","Ağustos","Eylül","Ekim","Kasım","Aralık")</f>
        <v>Ocak</v>
      </c>
    </row>
    <row r="2370" spans="1:10">
      <c r="A2370">
        <v>2369</v>
      </c>
      <c r="B2370">
        <v>609</v>
      </c>
      <c r="C2370" s="4">
        <v>45419</v>
      </c>
      <c r="D2370" t="s">
        <v>1801</v>
      </c>
      <c r="E2370" t="s">
        <v>1793</v>
      </c>
      <c r="F2370" t="s">
        <v>1794</v>
      </c>
      <c r="G2370" t="str">
        <f>YEAR(tblSiparisler[[#This Row],[SiparisTarihi]])&amp;"-"&amp;TEXT(MONTH(tblSiparisler[[#This Row],[SiparisTarihi]]),"00")</f>
        <v>2024-05</v>
      </c>
      <c r="H2370">
        <f>YEAR(tblSiparisler[[#This Row],[SiparisTarihi]])</f>
        <v>2024</v>
      </c>
      <c r="I2370">
        <f>MONTH(tblSiparisler[[#This Row],[SiparisTarihi]])</f>
        <v>5</v>
      </c>
      <c r="J2370" s="18" t="str">
        <f>CHOOSE(tblSiparisler[[#This Row],[AyNo]],"Ocak","Şubat","Mart","Nisan","Mayıs","Haziran","Temmuz","Ağustos","Eylül","Ekim","Kasım","Aralık")</f>
        <v>Mayıs</v>
      </c>
    </row>
    <row r="2371" spans="1:10">
      <c r="A2371">
        <v>2370</v>
      </c>
      <c r="B2371">
        <v>109</v>
      </c>
      <c r="C2371" s="4">
        <v>45949</v>
      </c>
      <c r="D2371" t="s">
        <v>1796</v>
      </c>
      <c r="E2371" t="s">
        <v>1798</v>
      </c>
      <c r="F2371" t="s">
        <v>1794</v>
      </c>
      <c r="G2371" t="str">
        <f>YEAR(tblSiparisler[[#This Row],[SiparisTarihi]])&amp;"-"&amp;TEXT(MONTH(tblSiparisler[[#This Row],[SiparisTarihi]]),"00")</f>
        <v>2025-10</v>
      </c>
      <c r="H2371">
        <f>YEAR(tblSiparisler[[#This Row],[SiparisTarihi]])</f>
        <v>2025</v>
      </c>
      <c r="I2371">
        <f>MONTH(tblSiparisler[[#This Row],[SiparisTarihi]])</f>
        <v>10</v>
      </c>
      <c r="J2371" s="18" t="str">
        <f>CHOOSE(tblSiparisler[[#This Row],[AyNo]],"Ocak","Şubat","Mart","Nisan","Mayıs","Haziran","Temmuz","Ağustos","Eylül","Ekim","Kasım","Aralık")</f>
        <v>Ekim</v>
      </c>
    </row>
    <row r="2372" spans="1:10">
      <c r="A2372">
        <v>2371</v>
      </c>
      <c r="B2372">
        <v>528</v>
      </c>
      <c r="C2372" s="4">
        <v>45304</v>
      </c>
      <c r="D2372" t="s">
        <v>1795</v>
      </c>
      <c r="E2372" t="s">
        <v>1793</v>
      </c>
      <c r="F2372" t="s">
        <v>1797</v>
      </c>
      <c r="G2372" t="str">
        <f>YEAR(tblSiparisler[[#This Row],[SiparisTarihi]])&amp;"-"&amp;TEXT(MONTH(tblSiparisler[[#This Row],[SiparisTarihi]]),"00")</f>
        <v>2024-01</v>
      </c>
      <c r="H2372">
        <f>YEAR(tblSiparisler[[#This Row],[SiparisTarihi]])</f>
        <v>2024</v>
      </c>
      <c r="I2372">
        <f>MONTH(tblSiparisler[[#This Row],[SiparisTarihi]])</f>
        <v>1</v>
      </c>
      <c r="J2372" s="18" t="str">
        <f>CHOOSE(tblSiparisler[[#This Row],[AyNo]],"Ocak","Şubat","Mart","Nisan","Mayıs","Haziran","Temmuz","Ağustos","Eylül","Ekim","Kasım","Aralık")</f>
        <v>Ocak</v>
      </c>
    </row>
    <row r="2373" spans="1:10">
      <c r="A2373">
        <v>2372</v>
      </c>
      <c r="B2373">
        <v>573</v>
      </c>
      <c r="C2373" s="4">
        <v>46020</v>
      </c>
      <c r="D2373" t="s">
        <v>1796</v>
      </c>
      <c r="E2373" t="s">
        <v>1798</v>
      </c>
      <c r="F2373" t="s">
        <v>1799</v>
      </c>
      <c r="G2373" t="str">
        <f>YEAR(tblSiparisler[[#This Row],[SiparisTarihi]])&amp;"-"&amp;TEXT(MONTH(tblSiparisler[[#This Row],[SiparisTarihi]]),"00")</f>
        <v>2025-12</v>
      </c>
      <c r="H2373">
        <f>YEAR(tblSiparisler[[#This Row],[SiparisTarihi]])</f>
        <v>2025</v>
      </c>
      <c r="I2373">
        <f>MONTH(tblSiparisler[[#This Row],[SiparisTarihi]])</f>
        <v>12</v>
      </c>
      <c r="J2373" s="18" t="str">
        <f>CHOOSE(tblSiparisler[[#This Row],[AyNo]],"Ocak","Şubat","Mart","Nisan","Mayıs","Haziran","Temmuz","Ağustos","Eylül","Ekim","Kasım","Aralık")</f>
        <v>Aralık</v>
      </c>
    </row>
    <row r="2374" spans="1:10">
      <c r="A2374">
        <v>2373</v>
      </c>
      <c r="B2374">
        <v>270</v>
      </c>
      <c r="C2374" s="4">
        <v>45771</v>
      </c>
      <c r="D2374" t="s">
        <v>1792</v>
      </c>
      <c r="E2374" t="s">
        <v>1793</v>
      </c>
      <c r="F2374" t="s">
        <v>1794</v>
      </c>
      <c r="G2374" t="str">
        <f>YEAR(tblSiparisler[[#This Row],[SiparisTarihi]])&amp;"-"&amp;TEXT(MONTH(tblSiparisler[[#This Row],[SiparisTarihi]]),"00")</f>
        <v>2025-04</v>
      </c>
      <c r="H2374">
        <f>YEAR(tblSiparisler[[#This Row],[SiparisTarihi]])</f>
        <v>2025</v>
      </c>
      <c r="I2374">
        <f>MONTH(tblSiparisler[[#This Row],[SiparisTarihi]])</f>
        <v>4</v>
      </c>
      <c r="J2374" s="18" t="str">
        <f>CHOOSE(tblSiparisler[[#This Row],[AyNo]],"Ocak","Şubat","Mart","Nisan","Mayıs","Haziran","Temmuz","Ağustos","Eylül","Ekim","Kasım","Aralık")</f>
        <v>Nisan</v>
      </c>
    </row>
    <row r="2375" spans="1:10">
      <c r="A2375">
        <v>2374</v>
      </c>
      <c r="B2375">
        <v>744</v>
      </c>
      <c r="C2375" s="4">
        <v>45536</v>
      </c>
      <c r="D2375" t="s">
        <v>1792</v>
      </c>
      <c r="E2375" t="s">
        <v>1793</v>
      </c>
      <c r="F2375" t="s">
        <v>1797</v>
      </c>
      <c r="G2375" t="str">
        <f>YEAR(tblSiparisler[[#This Row],[SiparisTarihi]])&amp;"-"&amp;TEXT(MONTH(tblSiparisler[[#This Row],[SiparisTarihi]]),"00")</f>
        <v>2024-09</v>
      </c>
      <c r="H2375">
        <f>YEAR(tblSiparisler[[#This Row],[SiparisTarihi]])</f>
        <v>2024</v>
      </c>
      <c r="I2375">
        <f>MONTH(tblSiparisler[[#This Row],[SiparisTarihi]])</f>
        <v>9</v>
      </c>
      <c r="J2375" s="18" t="str">
        <f>CHOOSE(tblSiparisler[[#This Row],[AyNo]],"Ocak","Şubat","Mart","Nisan","Mayıs","Haziran","Temmuz","Ağustos","Eylül","Ekim","Kasım","Aralık")</f>
        <v>Eylül</v>
      </c>
    </row>
    <row r="2376" spans="1:10">
      <c r="A2376">
        <v>2375</v>
      </c>
      <c r="B2376">
        <v>785</v>
      </c>
      <c r="C2376" s="4">
        <v>45483</v>
      </c>
      <c r="D2376" t="s">
        <v>1792</v>
      </c>
      <c r="E2376" t="s">
        <v>1798</v>
      </c>
      <c r="F2376" t="s">
        <v>1799</v>
      </c>
      <c r="G2376" t="str">
        <f>YEAR(tblSiparisler[[#This Row],[SiparisTarihi]])&amp;"-"&amp;TEXT(MONTH(tblSiparisler[[#This Row],[SiparisTarihi]]),"00")</f>
        <v>2024-07</v>
      </c>
      <c r="H2376">
        <f>YEAR(tblSiparisler[[#This Row],[SiparisTarihi]])</f>
        <v>2024</v>
      </c>
      <c r="I2376">
        <f>MONTH(tblSiparisler[[#This Row],[SiparisTarihi]])</f>
        <v>7</v>
      </c>
      <c r="J2376" s="18" t="str">
        <f>CHOOSE(tblSiparisler[[#This Row],[AyNo]],"Ocak","Şubat","Mart","Nisan","Mayıs","Haziran","Temmuz","Ağustos","Eylül","Ekim","Kasım","Aralık")</f>
        <v>Temmuz</v>
      </c>
    </row>
    <row r="2377" spans="1:10">
      <c r="A2377">
        <v>2376</v>
      </c>
      <c r="B2377">
        <v>455</v>
      </c>
      <c r="C2377" s="4">
        <v>45611</v>
      </c>
      <c r="D2377" t="s">
        <v>1792</v>
      </c>
      <c r="E2377" t="s">
        <v>1793</v>
      </c>
      <c r="F2377" t="s">
        <v>1799</v>
      </c>
      <c r="G2377" t="str">
        <f>YEAR(tblSiparisler[[#This Row],[SiparisTarihi]])&amp;"-"&amp;TEXT(MONTH(tblSiparisler[[#This Row],[SiparisTarihi]]),"00")</f>
        <v>2024-11</v>
      </c>
      <c r="H2377">
        <f>YEAR(tblSiparisler[[#This Row],[SiparisTarihi]])</f>
        <v>2024</v>
      </c>
      <c r="I2377">
        <f>MONTH(tblSiparisler[[#This Row],[SiparisTarihi]])</f>
        <v>11</v>
      </c>
      <c r="J2377" s="18" t="str">
        <f>CHOOSE(tblSiparisler[[#This Row],[AyNo]],"Ocak","Şubat","Mart","Nisan","Mayıs","Haziran","Temmuz","Ağustos","Eylül","Ekim","Kasım","Aralık")</f>
        <v>Kasım</v>
      </c>
    </row>
    <row r="2378" spans="1:10">
      <c r="A2378">
        <v>2377</v>
      </c>
      <c r="B2378">
        <v>65</v>
      </c>
      <c r="C2378" s="4">
        <v>45727</v>
      </c>
      <c r="D2378" t="s">
        <v>1796</v>
      </c>
      <c r="E2378" t="s">
        <v>1793</v>
      </c>
      <c r="F2378" t="s">
        <v>1797</v>
      </c>
      <c r="G2378" t="str">
        <f>YEAR(tblSiparisler[[#This Row],[SiparisTarihi]])&amp;"-"&amp;TEXT(MONTH(tblSiparisler[[#This Row],[SiparisTarihi]]),"00")</f>
        <v>2025-03</v>
      </c>
      <c r="H2378">
        <f>YEAR(tblSiparisler[[#This Row],[SiparisTarihi]])</f>
        <v>2025</v>
      </c>
      <c r="I2378">
        <f>MONTH(tblSiparisler[[#This Row],[SiparisTarihi]])</f>
        <v>3</v>
      </c>
      <c r="J2378" s="18" t="str">
        <f>CHOOSE(tblSiparisler[[#This Row],[AyNo]],"Ocak","Şubat","Mart","Nisan","Mayıs","Haziran","Temmuz","Ağustos","Eylül","Ekim","Kasım","Aralık")</f>
        <v>Mart</v>
      </c>
    </row>
    <row r="2379" spans="1:10">
      <c r="A2379">
        <v>2378</v>
      </c>
      <c r="B2379">
        <v>585</v>
      </c>
      <c r="C2379" s="4">
        <v>45724</v>
      </c>
      <c r="D2379" t="s">
        <v>1792</v>
      </c>
      <c r="E2379" t="s">
        <v>1793</v>
      </c>
      <c r="F2379" t="s">
        <v>1799</v>
      </c>
      <c r="G2379" t="str">
        <f>YEAR(tblSiparisler[[#This Row],[SiparisTarihi]])&amp;"-"&amp;TEXT(MONTH(tblSiparisler[[#This Row],[SiparisTarihi]]),"00")</f>
        <v>2025-03</v>
      </c>
      <c r="H2379">
        <f>YEAR(tblSiparisler[[#This Row],[SiparisTarihi]])</f>
        <v>2025</v>
      </c>
      <c r="I2379">
        <f>MONTH(tblSiparisler[[#This Row],[SiparisTarihi]])</f>
        <v>3</v>
      </c>
      <c r="J2379" s="18" t="str">
        <f>CHOOSE(tblSiparisler[[#This Row],[AyNo]],"Ocak","Şubat","Mart","Nisan","Mayıs","Haziran","Temmuz","Ağustos","Eylül","Ekim","Kasım","Aralık")</f>
        <v>Mart</v>
      </c>
    </row>
    <row r="2380" spans="1:10">
      <c r="A2380">
        <v>2379</v>
      </c>
      <c r="B2380">
        <v>87</v>
      </c>
      <c r="C2380" s="4">
        <v>45691</v>
      </c>
      <c r="D2380" t="s">
        <v>1792</v>
      </c>
      <c r="E2380" t="s">
        <v>1793</v>
      </c>
      <c r="F2380" t="s">
        <v>1794</v>
      </c>
      <c r="G2380" t="str">
        <f>YEAR(tblSiparisler[[#This Row],[SiparisTarihi]])&amp;"-"&amp;TEXT(MONTH(tblSiparisler[[#This Row],[SiparisTarihi]]),"00")</f>
        <v>2025-02</v>
      </c>
      <c r="H2380">
        <f>YEAR(tblSiparisler[[#This Row],[SiparisTarihi]])</f>
        <v>2025</v>
      </c>
      <c r="I2380">
        <f>MONTH(tblSiparisler[[#This Row],[SiparisTarihi]])</f>
        <v>2</v>
      </c>
      <c r="J2380" s="18" t="str">
        <f>CHOOSE(tblSiparisler[[#This Row],[AyNo]],"Ocak","Şubat","Mart","Nisan","Mayıs","Haziran","Temmuz","Ağustos","Eylül","Ekim","Kasım","Aralık")</f>
        <v>Şubat</v>
      </c>
    </row>
    <row r="2381" spans="1:10">
      <c r="A2381">
        <v>2380</v>
      </c>
      <c r="B2381">
        <v>174</v>
      </c>
      <c r="C2381" s="4">
        <v>45689</v>
      </c>
      <c r="D2381" t="s">
        <v>1792</v>
      </c>
      <c r="E2381" t="s">
        <v>1793</v>
      </c>
      <c r="F2381" t="s">
        <v>1797</v>
      </c>
      <c r="G2381" t="str">
        <f>YEAR(tblSiparisler[[#This Row],[SiparisTarihi]])&amp;"-"&amp;TEXT(MONTH(tblSiparisler[[#This Row],[SiparisTarihi]]),"00")</f>
        <v>2025-02</v>
      </c>
      <c r="H2381">
        <f>YEAR(tblSiparisler[[#This Row],[SiparisTarihi]])</f>
        <v>2025</v>
      </c>
      <c r="I2381">
        <f>MONTH(tblSiparisler[[#This Row],[SiparisTarihi]])</f>
        <v>2</v>
      </c>
      <c r="J2381" s="18" t="str">
        <f>CHOOSE(tblSiparisler[[#This Row],[AyNo]],"Ocak","Şubat","Mart","Nisan","Mayıs","Haziran","Temmuz","Ağustos","Eylül","Ekim","Kasım","Aralık")</f>
        <v>Şubat</v>
      </c>
    </row>
    <row r="2382" spans="1:10">
      <c r="A2382">
        <v>2381</v>
      </c>
      <c r="B2382">
        <v>274</v>
      </c>
      <c r="C2382" s="4">
        <v>45757</v>
      </c>
      <c r="D2382" t="s">
        <v>1792</v>
      </c>
      <c r="E2382" t="s">
        <v>1793</v>
      </c>
      <c r="F2382" t="s">
        <v>1797</v>
      </c>
      <c r="G2382" t="str">
        <f>YEAR(tblSiparisler[[#This Row],[SiparisTarihi]])&amp;"-"&amp;TEXT(MONTH(tblSiparisler[[#This Row],[SiparisTarihi]]),"00")</f>
        <v>2025-04</v>
      </c>
      <c r="H2382">
        <f>YEAR(tblSiparisler[[#This Row],[SiparisTarihi]])</f>
        <v>2025</v>
      </c>
      <c r="I2382">
        <f>MONTH(tblSiparisler[[#This Row],[SiparisTarihi]])</f>
        <v>4</v>
      </c>
      <c r="J2382" s="18" t="str">
        <f>CHOOSE(tblSiparisler[[#This Row],[AyNo]],"Ocak","Şubat","Mart","Nisan","Mayıs","Haziran","Temmuz","Ağustos","Eylül","Ekim","Kasım","Aralık")</f>
        <v>Nisan</v>
      </c>
    </row>
    <row r="2383" spans="1:10">
      <c r="A2383">
        <v>2382</v>
      </c>
      <c r="B2383">
        <v>598</v>
      </c>
      <c r="C2383" s="4">
        <v>45607</v>
      </c>
      <c r="D2383" t="s">
        <v>1795</v>
      </c>
      <c r="E2383" t="s">
        <v>1793</v>
      </c>
      <c r="F2383" t="s">
        <v>1797</v>
      </c>
      <c r="G2383" t="str">
        <f>YEAR(tblSiparisler[[#This Row],[SiparisTarihi]])&amp;"-"&amp;TEXT(MONTH(tblSiparisler[[#This Row],[SiparisTarihi]]),"00")</f>
        <v>2024-11</v>
      </c>
      <c r="H2383">
        <f>YEAR(tblSiparisler[[#This Row],[SiparisTarihi]])</f>
        <v>2024</v>
      </c>
      <c r="I2383">
        <f>MONTH(tblSiparisler[[#This Row],[SiparisTarihi]])</f>
        <v>11</v>
      </c>
      <c r="J2383" s="18" t="str">
        <f>CHOOSE(tblSiparisler[[#This Row],[AyNo]],"Ocak","Şubat","Mart","Nisan","Mayıs","Haziran","Temmuz","Ağustos","Eylül","Ekim","Kasım","Aralık")</f>
        <v>Kasım</v>
      </c>
    </row>
    <row r="2384" spans="1:10">
      <c r="A2384">
        <v>2383</v>
      </c>
      <c r="B2384">
        <v>770</v>
      </c>
      <c r="C2384" s="4">
        <v>45845</v>
      </c>
      <c r="D2384" t="s">
        <v>1792</v>
      </c>
      <c r="E2384" t="s">
        <v>1800</v>
      </c>
      <c r="F2384" t="s">
        <v>1799</v>
      </c>
      <c r="G2384" t="str">
        <f>YEAR(tblSiparisler[[#This Row],[SiparisTarihi]])&amp;"-"&amp;TEXT(MONTH(tblSiparisler[[#This Row],[SiparisTarihi]]),"00")</f>
        <v>2025-07</v>
      </c>
      <c r="H2384">
        <f>YEAR(tblSiparisler[[#This Row],[SiparisTarihi]])</f>
        <v>2025</v>
      </c>
      <c r="I2384">
        <f>MONTH(tblSiparisler[[#This Row],[SiparisTarihi]])</f>
        <v>7</v>
      </c>
      <c r="J2384" s="18" t="str">
        <f>CHOOSE(tblSiparisler[[#This Row],[AyNo]],"Ocak","Şubat","Mart","Nisan","Mayıs","Haziran","Temmuz","Ağustos","Eylül","Ekim","Kasım","Aralık")</f>
        <v>Temmuz</v>
      </c>
    </row>
    <row r="2385" spans="1:10">
      <c r="A2385">
        <v>2384</v>
      </c>
      <c r="B2385">
        <v>732</v>
      </c>
      <c r="C2385" s="4">
        <v>45972</v>
      </c>
      <c r="D2385" t="s">
        <v>1801</v>
      </c>
      <c r="E2385" t="s">
        <v>1793</v>
      </c>
      <c r="F2385" t="s">
        <v>1797</v>
      </c>
      <c r="G2385" t="str">
        <f>YEAR(tblSiparisler[[#This Row],[SiparisTarihi]])&amp;"-"&amp;TEXT(MONTH(tblSiparisler[[#This Row],[SiparisTarihi]]),"00")</f>
        <v>2025-11</v>
      </c>
      <c r="H2385">
        <f>YEAR(tblSiparisler[[#This Row],[SiparisTarihi]])</f>
        <v>2025</v>
      </c>
      <c r="I2385">
        <f>MONTH(tblSiparisler[[#This Row],[SiparisTarihi]])</f>
        <v>11</v>
      </c>
      <c r="J2385" s="18" t="str">
        <f>CHOOSE(tblSiparisler[[#This Row],[AyNo]],"Ocak","Şubat","Mart","Nisan","Mayıs","Haziran","Temmuz","Ağustos","Eylül","Ekim","Kasım","Aralık")</f>
        <v>Kasım</v>
      </c>
    </row>
    <row r="2386" spans="1:10">
      <c r="A2386">
        <v>2385</v>
      </c>
      <c r="B2386">
        <v>189</v>
      </c>
      <c r="C2386" s="4">
        <v>45716</v>
      </c>
      <c r="D2386" t="s">
        <v>1796</v>
      </c>
      <c r="E2386" t="s">
        <v>1793</v>
      </c>
      <c r="F2386" t="s">
        <v>1794</v>
      </c>
      <c r="G2386" t="str">
        <f>YEAR(tblSiparisler[[#This Row],[SiparisTarihi]])&amp;"-"&amp;TEXT(MONTH(tblSiparisler[[#This Row],[SiparisTarihi]]),"00")</f>
        <v>2025-02</v>
      </c>
      <c r="H2386">
        <f>YEAR(tblSiparisler[[#This Row],[SiparisTarihi]])</f>
        <v>2025</v>
      </c>
      <c r="I2386">
        <f>MONTH(tblSiparisler[[#This Row],[SiparisTarihi]])</f>
        <v>2</v>
      </c>
      <c r="J2386" s="18" t="str">
        <f>CHOOSE(tblSiparisler[[#This Row],[AyNo]],"Ocak","Şubat","Mart","Nisan","Mayıs","Haziran","Temmuz","Ağustos","Eylül","Ekim","Kasım","Aralık")</f>
        <v>Şubat</v>
      </c>
    </row>
    <row r="2387" spans="1:10">
      <c r="A2387">
        <v>2386</v>
      </c>
      <c r="B2387">
        <v>573</v>
      </c>
      <c r="C2387" s="4">
        <v>45975</v>
      </c>
      <c r="D2387" t="s">
        <v>1795</v>
      </c>
      <c r="E2387" t="s">
        <v>1793</v>
      </c>
      <c r="F2387" t="s">
        <v>1799</v>
      </c>
      <c r="G2387" t="str">
        <f>YEAR(tblSiparisler[[#This Row],[SiparisTarihi]])&amp;"-"&amp;TEXT(MONTH(tblSiparisler[[#This Row],[SiparisTarihi]]),"00")</f>
        <v>2025-11</v>
      </c>
      <c r="H2387">
        <f>YEAR(tblSiparisler[[#This Row],[SiparisTarihi]])</f>
        <v>2025</v>
      </c>
      <c r="I2387">
        <f>MONTH(tblSiparisler[[#This Row],[SiparisTarihi]])</f>
        <v>11</v>
      </c>
      <c r="J2387" s="18" t="str">
        <f>CHOOSE(tblSiparisler[[#This Row],[AyNo]],"Ocak","Şubat","Mart","Nisan","Mayıs","Haziran","Temmuz","Ağustos","Eylül","Ekim","Kasım","Aralık")</f>
        <v>Kasım</v>
      </c>
    </row>
    <row r="2388" spans="1:10">
      <c r="A2388">
        <v>2387</v>
      </c>
      <c r="B2388">
        <v>759</v>
      </c>
      <c r="C2388" s="4">
        <v>45629</v>
      </c>
      <c r="D2388" t="s">
        <v>1792</v>
      </c>
      <c r="E2388" t="s">
        <v>1800</v>
      </c>
      <c r="F2388" t="s">
        <v>1794</v>
      </c>
      <c r="G2388" t="str">
        <f>YEAR(tblSiparisler[[#This Row],[SiparisTarihi]])&amp;"-"&amp;TEXT(MONTH(tblSiparisler[[#This Row],[SiparisTarihi]]),"00")</f>
        <v>2024-12</v>
      </c>
      <c r="H2388">
        <f>YEAR(tblSiparisler[[#This Row],[SiparisTarihi]])</f>
        <v>2024</v>
      </c>
      <c r="I2388">
        <f>MONTH(tblSiparisler[[#This Row],[SiparisTarihi]])</f>
        <v>12</v>
      </c>
      <c r="J2388" s="18" t="str">
        <f>CHOOSE(tblSiparisler[[#This Row],[AyNo]],"Ocak","Şubat","Mart","Nisan","Mayıs","Haziran","Temmuz","Ağustos","Eylül","Ekim","Kasım","Aralık")</f>
        <v>Aralık</v>
      </c>
    </row>
    <row r="2389" spans="1:10">
      <c r="A2389">
        <v>2388</v>
      </c>
      <c r="B2389">
        <v>287</v>
      </c>
      <c r="C2389" s="4">
        <v>45805</v>
      </c>
      <c r="D2389" t="s">
        <v>1792</v>
      </c>
      <c r="E2389" t="s">
        <v>1793</v>
      </c>
      <c r="F2389" t="s">
        <v>1794</v>
      </c>
      <c r="G2389" t="str">
        <f>YEAR(tblSiparisler[[#This Row],[SiparisTarihi]])&amp;"-"&amp;TEXT(MONTH(tblSiparisler[[#This Row],[SiparisTarihi]]),"00")</f>
        <v>2025-05</v>
      </c>
      <c r="H2389">
        <f>YEAR(tblSiparisler[[#This Row],[SiparisTarihi]])</f>
        <v>2025</v>
      </c>
      <c r="I2389">
        <f>MONTH(tblSiparisler[[#This Row],[SiparisTarihi]])</f>
        <v>5</v>
      </c>
      <c r="J2389" s="18" t="str">
        <f>CHOOSE(tblSiparisler[[#This Row],[AyNo]],"Ocak","Şubat","Mart","Nisan","Mayıs","Haziran","Temmuz","Ağustos","Eylül","Ekim","Kasım","Aralık")</f>
        <v>Mayıs</v>
      </c>
    </row>
    <row r="2390" spans="1:10">
      <c r="A2390">
        <v>2389</v>
      </c>
      <c r="B2390">
        <v>678</v>
      </c>
      <c r="C2390" s="4">
        <v>45591</v>
      </c>
      <c r="D2390" t="s">
        <v>1795</v>
      </c>
      <c r="E2390" t="s">
        <v>1793</v>
      </c>
      <c r="F2390" t="s">
        <v>1794</v>
      </c>
      <c r="G2390" t="str">
        <f>YEAR(tblSiparisler[[#This Row],[SiparisTarihi]])&amp;"-"&amp;TEXT(MONTH(tblSiparisler[[#This Row],[SiparisTarihi]]),"00")</f>
        <v>2024-10</v>
      </c>
      <c r="H2390">
        <f>YEAR(tblSiparisler[[#This Row],[SiparisTarihi]])</f>
        <v>2024</v>
      </c>
      <c r="I2390">
        <f>MONTH(tblSiparisler[[#This Row],[SiparisTarihi]])</f>
        <v>10</v>
      </c>
      <c r="J2390" s="18" t="str">
        <f>CHOOSE(tblSiparisler[[#This Row],[AyNo]],"Ocak","Şubat","Mart","Nisan","Mayıs","Haziran","Temmuz","Ağustos","Eylül","Ekim","Kasım","Aralık")</f>
        <v>Ekim</v>
      </c>
    </row>
    <row r="2391" spans="1:10">
      <c r="A2391">
        <v>2390</v>
      </c>
      <c r="B2391">
        <v>715</v>
      </c>
      <c r="C2391" s="4">
        <v>45296</v>
      </c>
      <c r="D2391" t="s">
        <v>1796</v>
      </c>
      <c r="E2391" t="s">
        <v>1793</v>
      </c>
      <c r="F2391" t="s">
        <v>1797</v>
      </c>
      <c r="G2391" t="str">
        <f>YEAR(tblSiparisler[[#This Row],[SiparisTarihi]])&amp;"-"&amp;TEXT(MONTH(tblSiparisler[[#This Row],[SiparisTarihi]]),"00")</f>
        <v>2024-01</v>
      </c>
      <c r="H2391">
        <f>YEAR(tblSiparisler[[#This Row],[SiparisTarihi]])</f>
        <v>2024</v>
      </c>
      <c r="I2391">
        <f>MONTH(tblSiparisler[[#This Row],[SiparisTarihi]])</f>
        <v>1</v>
      </c>
      <c r="J2391" s="18" t="str">
        <f>CHOOSE(tblSiparisler[[#This Row],[AyNo]],"Ocak","Şubat","Mart","Nisan","Mayıs","Haziran","Temmuz","Ağustos","Eylül","Ekim","Kasım","Aralık")</f>
        <v>Ocak</v>
      </c>
    </row>
    <row r="2392" spans="1:10">
      <c r="A2392">
        <v>2391</v>
      </c>
      <c r="B2392">
        <v>323</v>
      </c>
      <c r="C2392" s="4">
        <v>45646</v>
      </c>
      <c r="D2392" t="s">
        <v>1792</v>
      </c>
      <c r="E2392" t="s">
        <v>1798</v>
      </c>
      <c r="F2392" t="s">
        <v>1797</v>
      </c>
      <c r="G2392" t="str">
        <f>YEAR(tblSiparisler[[#This Row],[SiparisTarihi]])&amp;"-"&amp;TEXT(MONTH(tblSiparisler[[#This Row],[SiparisTarihi]]),"00")</f>
        <v>2024-12</v>
      </c>
      <c r="H2392">
        <f>YEAR(tblSiparisler[[#This Row],[SiparisTarihi]])</f>
        <v>2024</v>
      </c>
      <c r="I2392">
        <f>MONTH(tblSiparisler[[#This Row],[SiparisTarihi]])</f>
        <v>12</v>
      </c>
      <c r="J2392" s="18" t="str">
        <f>CHOOSE(tblSiparisler[[#This Row],[AyNo]],"Ocak","Şubat","Mart","Nisan","Mayıs","Haziran","Temmuz","Ağustos","Eylül","Ekim","Kasım","Aralık")</f>
        <v>Aralık</v>
      </c>
    </row>
    <row r="2393" spans="1:10">
      <c r="A2393">
        <v>2392</v>
      </c>
      <c r="B2393">
        <v>255</v>
      </c>
      <c r="C2393" s="4">
        <v>45567</v>
      </c>
      <c r="D2393" t="s">
        <v>1795</v>
      </c>
      <c r="E2393" t="s">
        <v>1793</v>
      </c>
      <c r="F2393" t="s">
        <v>1794</v>
      </c>
      <c r="G2393" t="str">
        <f>YEAR(tblSiparisler[[#This Row],[SiparisTarihi]])&amp;"-"&amp;TEXT(MONTH(tblSiparisler[[#This Row],[SiparisTarihi]]),"00")</f>
        <v>2024-10</v>
      </c>
      <c r="H2393">
        <f>YEAR(tblSiparisler[[#This Row],[SiparisTarihi]])</f>
        <v>2024</v>
      </c>
      <c r="I2393">
        <f>MONTH(tblSiparisler[[#This Row],[SiparisTarihi]])</f>
        <v>10</v>
      </c>
      <c r="J2393" s="18" t="str">
        <f>CHOOSE(tblSiparisler[[#This Row],[AyNo]],"Ocak","Şubat","Mart","Nisan","Mayıs","Haziran","Temmuz","Ağustos","Eylül","Ekim","Kasım","Aralık")</f>
        <v>Ekim</v>
      </c>
    </row>
    <row r="2394" spans="1:10">
      <c r="A2394">
        <v>2393</v>
      </c>
      <c r="B2394">
        <v>642</v>
      </c>
      <c r="C2394" s="4">
        <v>45711</v>
      </c>
      <c r="D2394" t="s">
        <v>1801</v>
      </c>
      <c r="E2394" t="s">
        <v>1793</v>
      </c>
      <c r="F2394" t="s">
        <v>1799</v>
      </c>
      <c r="G2394" t="str">
        <f>YEAR(tblSiparisler[[#This Row],[SiparisTarihi]])&amp;"-"&amp;TEXT(MONTH(tblSiparisler[[#This Row],[SiparisTarihi]]),"00")</f>
        <v>2025-02</v>
      </c>
      <c r="H2394">
        <f>YEAR(tblSiparisler[[#This Row],[SiparisTarihi]])</f>
        <v>2025</v>
      </c>
      <c r="I2394">
        <f>MONTH(tblSiparisler[[#This Row],[SiparisTarihi]])</f>
        <v>2</v>
      </c>
      <c r="J2394" s="18" t="str">
        <f>CHOOSE(tblSiparisler[[#This Row],[AyNo]],"Ocak","Şubat","Mart","Nisan","Mayıs","Haziran","Temmuz","Ağustos","Eylül","Ekim","Kasım","Aralık")</f>
        <v>Şubat</v>
      </c>
    </row>
    <row r="2395" spans="1:10">
      <c r="A2395">
        <v>2394</v>
      </c>
      <c r="B2395">
        <v>107</v>
      </c>
      <c r="C2395" s="4">
        <v>45505</v>
      </c>
      <c r="D2395" t="s">
        <v>1792</v>
      </c>
      <c r="E2395" t="s">
        <v>1793</v>
      </c>
      <c r="F2395" t="s">
        <v>1794</v>
      </c>
      <c r="G2395" t="str">
        <f>YEAR(tblSiparisler[[#This Row],[SiparisTarihi]])&amp;"-"&amp;TEXT(MONTH(tblSiparisler[[#This Row],[SiparisTarihi]]),"00")</f>
        <v>2024-08</v>
      </c>
      <c r="H2395">
        <f>YEAR(tblSiparisler[[#This Row],[SiparisTarihi]])</f>
        <v>2024</v>
      </c>
      <c r="I2395">
        <f>MONTH(tblSiparisler[[#This Row],[SiparisTarihi]])</f>
        <v>8</v>
      </c>
      <c r="J2395" s="18" t="str">
        <f>CHOOSE(tblSiparisler[[#This Row],[AyNo]],"Ocak","Şubat","Mart","Nisan","Mayıs","Haziran","Temmuz","Ağustos","Eylül","Ekim","Kasım","Aralık")</f>
        <v>Ağustos</v>
      </c>
    </row>
    <row r="2396" spans="1:10">
      <c r="A2396">
        <v>2395</v>
      </c>
      <c r="B2396">
        <v>450</v>
      </c>
      <c r="C2396" s="4">
        <v>45627</v>
      </c>
      <c r="D2396" t="s">
        <v>1795</v>
      </c>
      <c r="E2396" t="s">
        <v>1793</v>
      </c>
      <c r="F2396" t="s">
        <v>1794</v>
      </c>
      <c r="G2396" t="str">
        <f>YEAR(tblSiparisler[[#This Row],[SiparisTarihi]])&amp;"-"&amp;TEXT(MONTH(tblSiparisler[[#This Row],[SiparisTarihi]]),"00")</f>
        <v>2024-12</v>
      </c>
      <c r="H2396">
        <f>YEAR(tblSiparisler[[#This Row],[SiparisTarihi]])</f>
        <v>2024</v>
      </c>
      <c r="I2396">
        <f>MONTH(tblSiparisler[[#This Row],[SiparisTarihi]])</f>
        <v>12</v>
      </c>
      <c r="J2396" s="18" t="str">
        <f>CHOOSE(tblSiparisler[[#This Row],[AyNo]],"Ocak","Şubat","Mart","Nisan","Mayıs","Haziran","Temmuz","Ağustos","Eylül","Ekim","Kasım","Aralık")</f>
        <v>Aralık</v>
      </c>
    </row>
    <row r="2397" spans="1:10">
      <c r="A2397">
        <v>2396</v>
      </c>
      <c r="B2397">
        <v>568</v>
      </c>
      <c r="C2397" s="4">
        <v>45855</v>
      </c>
      <c r="D2397" t="s">
        <v>1796</v>
      </c>
      <c r="E2397" t="s">
        <v>1793</v>
      </c>
      <c r="F2397" t="s">
        <v>1797</v>
      </c>
      <c r="G2397" t="str">
        <f>YEAR(tblSiparisler[[#This Row],[SiparisTarihi]])&amp;"-"&amp;TEXT(MONTH(tblSiparisler[[#This Row],[SiparisTarihi]]),"00")</f>
        <v>2025-07</v>
      </c>
      <c r="H2397">
        <f>YEAR(tblSiparisler[[#This Row],[SiparisTarihi]])</f>
        <v>2025</v>
      </c>
      <c r="I2397">
        <f>MONTH(tblSiparisler[[#This Row],[SiparisTarihi]])</f>
        <v>7</v>
      </c>
      <c r="J2397" s="18" t="str">
        <f>CHOOSE(tblSiparisler[[#This Row],[AyNo]],"Ocak","Şubat","Mart","Nisan","Mayıs","Haziran","Temmuz","Ağustos","Eylül","Ekim","Kasım","Aralık")</f>
        <v>Temmuz</v>
      </c>
    </row>
    <row r="2398" spans="1:10">
      <c r="A2398">
        <v>2397</v>
      </c>
      <c r="B2398">
        <v>337</v>
      </c>
      <c r="C2398" s="4">
        <v>45517</v>
      </c>
      <c r="D2398" t="s">
        <v>1792</v>
      </c>
      <c r="E2398" t="s">
        <v>1798</v>
      </c>
      <c r="F2398" t="s">
        <v>1797</v>
      </c>
      <c r="G2398" t="str">
        <f>YEAR(tblSiparisler[[#This Row],[SiparisTarihi]])&amp;"-"&amp;TEXT(MONTH(tblSiparisler[[#This Row],[SiparisTarihi]]),"00")</f>
        <v>2024-08</v>
      </c>
      <c r="H2398">
        <f>YEAR(tblSiparisler[[#This Row],[SiparisTarihi]])</f>
        <v>2024</v>
      </c>
      <c r="I2398">
        <f>MONTH(tblSiparisler[[#This Row],[SiparisTarihi]])</f>
        <v>8</v>
      </c>
      <c r="J2398" s="18" t="str">
        <f>CHOOSE(tblSiparisler[[#This Row],[AyNo]],"Ocak","Şubat","Mart","Nisan","Mayıs","Haziran","Temmuz","Ağustos","Eylül","Ekim","Kasım","Aralık")</f>
        <v>Ağustos</v>
      </c>
    </row>
    <row r="2399" spans="1:10">
      <c r="A2399">
        <v>2398</v>
      </c>
      <c r="B2399">
        <v>292</v>
      </c>
      <c r="C2399" s="4">
        <v>45722</v>
      </c>
      <c r="D2399" t="s">
        <v>1792</v>
      </c>
      <c r="E2399" t="s">
        <v>1793</v>
      </c>
      <c r="F2399" t="s">
        <v>1797</v>
      </c>
      <c r="G2399" t="str">
        <f>YEAR(tblSiparisler[[#This Row],[SiparisTarihi]])&amp;"-"&amp;TEXT(MONTH(tblSiparisler[[#This Row],[SiparisTarihi]]),"00")</f>
        <v>2025-03</v>
      </c>
      <c r="H2399">
        <f>YEAR(tblSiparisler[[#This Row],[SiparisTarihi]])</f>
        <v>2025</v>
      </c>
      <c r="I2399">
        <f>MONTH(tblSiparisler[[#This Row],[SiparisTarihi]])</f>
        <v>3</v>
      </c>
      <c r="J2399" s="18" t="str">
        <f>CHOOSE(tblSiparisler[[#This Row],[AyNo]],"Ocak","Şubat","Mart","Nisan","Mayıs","Haziran","Temmuz","Ağustos","Eylül","Ekim","Kasım","Aralık")</f>
        <v>Mart</v>
      </c>
    </row>
    <row r="2400" spans="1:10">
      <c r="A2400">
        <v>2399</v>
      </c>
      <c r="B2400">
        <v>319</v>
      </c>
      <c r="C2400" s="4">
        <v>45781</v>
      </c>
      <c r="D2400" t="s">
        <v>1792</v>
      </c>
      <c r="E2400" t="s">
        <v>1793</v>
      </c>
      <c r="F2400" t="s">
        <v>1794</v>
      </c>
      <c r="G2400" t="str">
        <f>YEAR(tblSiparisler[[#This Row],[SiparisTarihi]])&amp;"-"&amp;TEXT(MONTH(tblSiparisler[[#This Row],[SiparisTarihi]]),"00")</f>
        <v>2025-05</v>
      </c>
      <c r="H2400">
        <f>YEAR(tblSiparisler[[#This Row],[SiparisTarihi]])</f>
        <v>2025</v>
      </c>
      <c r="I2400">
        <f>MONTH(tblSiparisler[[#This Row],[SiparisTarihi]])</f>
        <v>5</v>
      </c>
      <c r="J2400" s="18" t="str">
        <f>CHOOSE(tblSiparisler[[#This Row],[AyNo]],"Ocak","Şubat","Mart","Nisan","Mayıs","Haziran","Temmuz","Ağustos","Eylül","Ekim","Kasım","Aralık")</f>
        <v>Mayıs</v>
      </c>
    </row>
    <row r="2401" spans="1:10">
      <c r="A2401">
        <v>2400</v>
      </c>
      <c r="B2401">
        <v>471</v>
      </c>
      <c r="C2401" s="4">
        <v>45641</v>
      </c>
      <c r="D2401" t="s">
        <v>1792</v>
      </c>
      <c r="E2401" t="s">
        <v>1793</v>
      </c>
      <c r="F2401" t="s">
        <v>1794</v>
      </c>
      <c r="G2401" t="str">
        <f>YEAR(tblSiparisler[[#This Row],[SiparisTarihi]])&amp;"-"&amp;TEXT(MONTH(tblSiparisler[[#This Row],[SiparisTarihi]]),"00")</f>
        <v>2024-12</v>
      </c>
      <c r="H2401">
        <f>YEAR(tblSiparisler[[#This Row],[SiparisTarihi]])</f>
        <v>2024</v>
      </c>
      <c r="I2401">
        <f>MONTH(tblSiparisler[[#This Row],[SiparisTarihi]])</f>
        <v>12</v>
      </c>
      <c r="J2401" s="18" t="str">
        <f>CHOOSE(tblSiparisler[[#This Row],[AyNo]],"Ocak","Şubat","Mart","Nisan","Mayıs","Haziran","Temmuz","Ağustos","Eylül","Ekim","Kasım","Aralık")</f>
        <v>Aralık</v>
      </c>
    </row>
    <row r="2402" spans="1:10">
      <c r="A2402">
        <v>2401</v>
      </c>
      <c r="B2402">
        <v>674</v>
      </c>
      <c r="C2402" s="4">
        <v>45630</v>
      </c>
      <c r="D2402" t="s">
        <v>1792</v>
      </c>
      <c r="E2402" t="s">
        <v>1793</v>
      </c>
      <c r="F2402" t="s">
        <v>1799</v>
      </c>
      <c r="G2402" t="str">
        <f>YEAR(tblSiparisler[[#This Row],[SiparisTarihi]])&amp;"-"&amp;TEXT(MONTH(tblSiparisler[[#This Row],[SiparisTarihi]]),"00")</f>
        <v>2024-12</v>
      </c>
      <c r="H2402">
        <f>YEAR(tblSiparisler[[#This Row],[SiparisTarihi]])</f>
        <v>2024</v>
      </c>
      <c r="I2402">
        <f>MONTH(tblSiparisler[[#This Row],[SiparisTarihi]])</f>
        <v>12</v>
      </c>
      <c r="J2402" s="18" t="str">
        <f>CHOOSE(tblSiparisler[[#This Row],[AyNo]],"Ocak","Şubat","Mart","Nisan","Mayıs","Haziran","Temmuz","Ağustos","Eylül","Ekim","Kasım","Aralık")</f>
        <v>Aralık</v>
      </c>
    </row>
    <row r="2403" spans="1:10">
      <c r="A2403">
        <v>2402</v>
      </c>
      <c r="B2403">
        <v>674</v>
      </c>
      <c r="C2403" s="4">
        <v>45592</v>
      </c>
      <c r="D2403" t="s">
        <v>1792</v>
      </c>
      <c r="E2403" t="s">
        <v>1800</v>
      </c>
      <c r="F2403" t="s">
        <v>1794</v>
      </c>
      <c r="G2403" t="str">
        <f>YEAR(tblSiparisler[[#This Row],[SiparisTarihi]])&amp;"-"&amp;TEXT(MONTH(tblSiparisler[[#This Row],[SiparisTarihi]]),"00")</f>
        <v>2024-10</v>
      </c>
      <c r="H2403">
        <f>YEAR(tblSiparisler[[#This Row],[SiparisTarihi]])</f>
        <v>2024</v>
      </c>
      <c r="I2403">
        <f>MONTH(tblSiparisler[[#This Row],[SiparisTarihi]])</f>
        <v>10</v>
      </c>
      <c r="J2403" s="18" t="str">
        <f>CHOOSE(tblSiparisler[[#This Row],[AyNo]],"Ocak","Şubat","Mart","Nisan","Mayıs","Haziran","Temmuz","Ağustos","Eylül","Ekim","Kasım","Aralık")</f>
        <v>Ekim</v>
      </c>
    </row>
    <row r="2404" spans="1:10">
      <c r="A2404">
        <v>2403</v>
      </c>
      <c r="B2404">
        <v>163</v>
      </c>
      <c r="C2404" s="4">
        <v>45810</v>
      </c>
      <c r="D2404" t="s">
        <v>1796</v>
      </c>
      <c r="E2404" t="s">
        <v>1793</v>
      </c>
      <c r="F2404" t="s">
        <v>1797</v>
      </c>
      <c r="G2404" t="str">
        <f>YEAR(tblSiparisler[[#This Row],[SiparisTarihi]])&amp;"-"&amp;TEXT(MONTH(tblSiparisler[[#This Row],[SiparisTarihi]]),"00")</f>
        <v>2025-06</v>
      </c>
      <c r="H2404">
        <f>YEAR(tblSiparisler[[#This Row],[SiparisTarihi]])</f>
        <v>2025</v>
      </c>
      <c r="I2404">
        <f>MONTH(tblSiparisler[[#This Row],[SiparisTarihi]])</f>
        <v>6</v>
      </c>
      <c r="J2404" s="18" t="str">
        <f>CHOOSE(tblSiparisler[[#This Row],[AyNo]],"Ocak","Şubat","Mart","Nisan","Mayıs","Haziran","Temmuz","Ağustos","Eylül","Ekim","Kasım","Aralık")</f>
        <v>Haziran</v>
      </c>
    </row>
    <row r="2405" spans="1:10">
      <c r="A2405">
        <v>2404</v>
      </c>
      <c r="B2405">
        <v>164</v>
      </c>
      <c r="C2405" s="4">
        <v>45880</v>
      </c>
      <c r="D2405" t="s">
        <v>1792</v>
      </c>
      <c r="E2405" t="s">
        <v>1798</v>
      </c>
      <c r="F2405" t="s">
        <v>1797</v>
      </c>
      <c r="G2405" t="str">
        <f>YEAR(tblSiparisler[[#This Row],[SiparisTarihi]])&amp;"-"&amp;TEXT(MONTH(tblSiparisler[[#This Row],[SiparisTarihi]]),"00")</f>
        <v>2025-08</v>
      </c>
      <c r="H2405">
        <f>YEAR(tblSiparisler[[#This Row],[SiparisTarihi]])</f>
        <v>2025</v>
      </c>
      <c r="I2405">
        <f>MONTH(tblSiparisler[[#This Row],[SiparisTarihi]])</f>
        <v>8</v>
      </c>
      <c r="J2405" s="18" t="str">
        <f>CHOOSE(tblSiparisler[[#This Row],[AyNo]],"Ocak","Şubat","Mart","Nisan","Mayıs","Haziran","Temmuz","Ağustos","Eylül","Ekim","Kasım","Aralık")</f>
        <v>Ağustos</v>
      </c>
    </row>
    <row r="2406" spans="1:10">
      <c r="A2406">
        <v>2405</v>
      </c>
      <c r="B2406">
        <v>228</v>
      </c>
      <c r="C2406" s="4">
        <v>45968</v>
      </c>
      <c r="D2406" t="s">
        <v>1792</v>
      </c>
      <c r="E2406" t="s">
        <v>1793</v>
      </c>
      <c r="F2406" t="s">
        <v>1794</v>
      </c>
      <c r="G2406" t="str">
        <f>YEAR(tblSiparisler[[#This Row],[SiparisTarihi]])&amp;"-"&amp;TEXT(MONTH(tblSiparisler[[#This Row],[SiparisTarihi]]),"00")</f>
        <v>2025-11</v>
      </c>
      <c r="H2406">
        <f>YEAR(tblSiparisler[[#This Row],[SiparisTarihi]])</f>
        <v>2025</v>
      </c>
      <c r="I2406">
        <f>MONTH(tblSiparisler[[#This Row],[SiparisTarihi]])</f>
        <v>11</v>
      </c>
      <c r="J2406" s="18" t="str">
        <f>CHOOSE(tblSiparisler[[#This Row],[AyNo]],"Ocak","Şubat","Mart","Nisan","Mayıs","Haziran","Temmuz","Ağustos","Eylül","Ekim","Kasım","Aralık")</f>
        <v>Kasım</v>
      </c>
    </row>
    <row r="2407" spans="1:10">
      <c r="A2407">
        <v>2406</v>
      </c>
      <c r="B2407">
        <v>523</v>
      </c>
      <c r="C2407" s="4">
        <v>45493</v>
      </c>
      <c r="D2407" t="s">
        <v>1795</v>
      </c>
      <c r="E2407" t="s">
        <v>1793</v>
      </c>
      <c r="F2407" t="s">
        <v>1799</v>
      </c>
      <c r="G2407" t="str">
        <f>YEAR(tblSiparisler[[#This Row],[SiparisTarihi]])&amp;"-"&amp;TEXT(MONTH(tblSiparisler[[#This Row],[SiparisTarihi]]),"00")</f>
        <v>2024-07</v>
      </c>
      <c r="H2407">
        <f>YEAR(tblSiparisler[[#This Row],[SiparisTarihi]])</f>
        <v>2024</v>
      </c>
      <c r="I2407">
        <f>MONTH(tblSiparisler[[#This Row],[SiparisTarihi]])</f>
        <v>7</v>
      </c>
      <c r="J2407" s="18" t="str">
        <f>CHOOSE(tblSiparisler[[#This Row],[AyNo]],"Ocak","Şubat","Mart","Nisan","Mayıs","Haziran","Temmuz","Ağustos","Eylül","Ekim","Kasım","Aralık")</f>
        <v>Temmuz</v>
      </c>
    </row>
    <row r="2408" spans="1:10">
      <c r="A2408">
        <v>2407</v>
      </c>
      <c r="B2408">
        <v>143</v>
      </c>
      <c r="C2408" s="4">
        <v>45870</v>
      </c>
      <c r="D2408" t="s">
        <v>1792</v>
      </c>
      <c r="E2408" t="s">
        <v>1793</v>
      </c>
      <c r="F2408" t="s">
        <v>1794</v>
      </c>
      <c r="G2408" t="str">
        <f>YEAR(tblSiparisler[[#This Row],[SiparisTarihi]])&amp;"-"&amp;TEXT(MONTH(tblSiparisler[[#This Row],[SiparisTarihi]]),"00")</f>
        <v>2025-08</v>
      </c>
      <c r="H2408">
        <f>YEAR(tblSiparisler[[#This Row],[SiparisTarihi]])</f>
        <v>2025</v>
      </c>
      <c r="I2408">
        <f>MONTH(tblSiparisler[[#This Row],[SiparisTarihi]])</f>
        <v>8</v>
      </c>
      <c r="J2408" s="18" t="str">
        <f>CHOOSE(tblSiparisler[[#This Row],[AyNo]],"Ocak","Şubat","Mart","Nisan","Mayıs","Haziran","Temmuz","Ağustos","Eylül","Ekim","Kasım","Aralık")</f>
        <v>Ağustos</v>
      </c>
    </row>
    <row r="2409" spans="1:10">
      <c r="A2409">
        <v>2408</v>
      </c>
      <c r="B2409">
        <v>432</v>
      </c>
      <c r="C2409" s="4">
        <v>45750</v>
      </c>
      <c r="D2409" t="s">
        <v>1795</v>
      </c>
      <c r="E2409" t="s">
        <v>1802</v>
      </c>
      <c r="F2409" t="s">
        <v>1797</v>
      </c>
      <c r="G2409" t="str">
        <f>YEAR(tblSiparisler[[#This Row],[SiparisTarihi]])&amp;"-"&amp;TEXT(MONTH(tblSiparisler[[#This Row],[SiparisTarihi]]),"00")</f>
        <v>2025-04</v>
      </c>
      <c r="H2409">
        <f>YEAR(tblSiparisler[[#This Row],[SiparisTarihi]])</f>
        <v>2025</v>
      </c>
      <c r="I2409">
        <f>MONTH(tblSiparisler[[#This Row],[SiparisTarihi]])</f>
        <v>4</v>
      </c>
      <c r="J2409" s="18" t="str">
        <f>CHOOSE(tblSiparisler[[#This Row],[AyNo]],"Ocak","Şubat","Mart","Nisan","Mayıs","Haziran","Temmuz","Ağustos","Eylül","Ekim","Kasım","Aralık")</f>
        <v>Nisan</v>
      </c>
    </row>
    <row r="2410" spans="1:10">
      <c r="A2410">
        <v>2409</v>
      </c>
      <c r="B2410">
        <v>461</v>
      </c>
      <c r="C2410" s="4">
        <v>45619</v>
      </c>
      <c r="D2410" t="s">
        <v>1801</v>
      </c>
      <c r="E2410" t="s">
        <v>1800</v>
      </c>
      <c r="F2410" t="s">
        <v>1799</v>
      </c>
      <c r="G2410" t="str">
        <f>YEAR(tblSiparisler[[#This Row],[SiparisTarihi]])&amp;"-"&amp;TEXT(MONTH(tblSiparisler[[#This Row],[SiparisTarihi]]),"00")</f>
        <v>2024-11</v>
      </c>
      <c r="H2410">
        <f>YEAR(tblSiparisler[[#This Row],[SiparisTarihi]])</f>
        <v>2024</v>
      </c>
      <c r="I2410">
        <f>MONTH(tblSiparisler[[#This Row],[SiparisTarihi]])</f>
        <v>11</v>
      </c>
      <c r="J2410" s="18" t="str">
        <f>CHOOSE(tblSiparisler[[#This Row],[AyNo]],"Ocak","Şubat","Mart","Nisan","Mayıs","Haziran","Temmuz","Ağustos","Eylül","Ekim","Kasım","Aralık")</f>
        <v>Kasım</v>
      </c>
    </row>
    <row r="2411" spans="1:10">
      <c r="A2411">
        <v>2410</v>
      </c>
      <c r="B2411">
        <v>422</v>
      </c>
      <c r="C2411" s="4">
        <v>45814</v>
      </c>
      <c r="D2411" t="s">
        <v>1792</v>
      </c>
      <c r="E2411" t="s">
        <v>1793</v>
      </c>
      <c r="F2411" t="s">
        <v>1794</v>
      </c>
      <c r="G2411" t="str">
        <f>YEAR(tblSiparisler[[#This Row],[SiparisTarihi]])&amp;"-"&amp;TEXT(MONTH(tblSiparisler[[#This Row],[SiparisTarihi]]),"00")</f>
        <v>2025-06</v>
      </c>
      <c r="H2411">
        <f>YEAR(tblSiparisler[[#This Row],[SiparisTarihi]])</f>
        <v>2025</v>
      </c>
      <c r="I2411">
        <f>MONTH(tblSiparisler[[#This Row],[SiparisTarihi]])</f>
        <v>6</v>
      </c>
      <c r="J2411" s="18" t="str">
        <f>CHOOSE(tblSiparisler[[#This Row],[AyNo]],"Ocak","Şubat","Mart","Nisan","Mayıs","Haziran","Temmuz","Ağustos","Eylül","Ekim","Kasım","Aralık")</f>
        <v>Haziran</v>
      </c>
    </row>
    <row r="2412" spans="1:10">
      <c r="A2412">
        <v>2411</v>
      </c>
      <c r="B2412">
        <v>405</v>
      </c>
      <c r="C2412" s="4">
        <v>45296</v>
      </c>
      <c r="D2412" t="s">
        <v>1792</v>
      </c>
      <c r="E2412" t="s">
        <v>1793</v>
      </c>
      <c r="F2412" t="s">
        <v>1797</v>
      </c>
      <c r="G2412" t="str">
        <f>YEAR(tblSiparisler[[#This Row],[SiparisTarihi]])&amp;"-"&amp;TEXT(MONTH(tblSiparisler[[#This Row],[SiparisTarihi]]),"00")</f>
        <v>2024-01</v>
      </c>
      <c r="H2412">
        <f>YEAR(tblSiparisler[[#This Row],[SiparisTarihi]])</f>
        <v>2024</v>
      </c>
      <c r="I2412">
        <f>MONTH(tblSiparisler[[#This Row],[SiparisTarihi]])</f>
        <v>1</v>
      </c>
      <c r="J2412" s="18" t="str">
        <f>CHOOSE(tblSiparisler[[#This Row],[AyNo]],"Ocak","Şubat","Mart","Nisan","Mayıs","Haziran","Temmuz","Ağustos","Eylül","Ekim","Kasım","Aralık")</f>
        <v>Ocak</v>
      </c>
    </row>
    <row r="2413" spans="1:10">
      <c r="A2413">
        <v>2412</v>
      </c>
      <c r="B2413">
        <v>58</v>
      </c>
      <c r="C2413" s="4">
        <v>45773</v>
      </c>
      <c r="D2413" t="s">
        <v>1792</v>
      </c>
      <c r="E2413" t="s">
        <v>1793</v>
      </c>
      <c r="F2413" t="s">
        <v>1797</v>
      </c>
      <c r="G2413" t="str">
        <f>YEAR(tblSiparisler[[#This Row],[SiparisTarihi]])&amp;"-"&amp;TEXT(MONTH(tblSiparisler[[#This Row],[SiparisTarihi]]),"00")</f>
        <v>2025-04</v>
      </c>
      <c r="H2413">
        <f>YEAR(tblSiparisler[[#This Row],[SiparisTarihi]])</f>
        <v>2025</v>
      </c>
      <c r="I2413">
        <f>MONTH(tblSiparisler[[#This Row],[SiparisTarihi]])</f>
        <v>4</v>
      </c>
      <c r="J2413" s="18" t="str">
        <f>CHOOSE(tblSiparisler[[#This Row],[AyNo]],"Ocak","Şubat","Mart","Nisan","Mayıs","Haziran","Temmuz","Ağustos","Eylül","Ekim","Kasım","Aralık")</f>
        <v>Nisan</v>
      </c>
    </row>
    <row r="2414" spans="1:10">
      <c r="A2414">
        <v>2413</v>
      </c>
      <c r="B2414">
        <v>563</v>
      </c>
      <c r="C2414" s="4">
        <v>45972</v>
      </c>
      <c r="D2414" t="s">
        <v>1792</v>
      </c>
      <c r="E2414" t="s">
        <v>1793</v>
      </c>
      <c r="F2414" t="s">
        <v>1794</v>
      </c>
      <c r="G2414" t="str">
        <f>YEAR(tblSiparisler[[#This Row],[SiparisTarihi]])&amp;"-"&amp;TEXT(MONTH(tblSiparisler[[#This Row],[SiparisTarihi]]),"00")</f>
        <v>2025-11</v>
      </c>
      <c r="H2414">
        <f>YEAR(tblSiparisler[[#This Row],[SiparisTarihi]])</f>
        <v>2025</v>
      </c>
      <c r="I2414">
        <f>MONTH(tblSiparisler[[#This Row],[SiparisTarihi]])</f>
        <v>11</v>
      </c>
      <c r="J2414" s="18" t="str">
        <f>CHOOSE(tblSiparisler[[#This Row],[AyNo]],"Ocak","Şubat","Mart","Nisan","Mayıs","Haziran","Temmuz","Ağustos","Eylül","Ekim","Kasım","Aralık")</f>
        <v>Kasım</v>
      </c>
    </row>
    <row r="2415" spans="1:10">
      <c r="A2415">
        <v>2414</v>
      </c>
      <c r="B2415">
        <v>664</v>
      </c>
      <c r="C2415" s="4">
        <v>45506</v>
      </c>
      <c r="D2415" t="s">
        <v>1792</v>
      </c>
      <c r="E2415" t="s">
        <v>1793</v>
      </c>
      <c r="F2415" t="s">
        <v>1794</v>
      </c>
      <c r="G2415" t="str">
        <f>YEAR(tblSiparisler[[#This Row],[SiparisTarihi]])&amp;"-"&amp;TEXT(MONTH(tblSiparisler[[#This Row],[SiparisTarihi]]),"00")</f>
        <v>2024-08</v>
      </c>
      <c r="H2415">
        <f>YEAR(tblSiparisler[[#This Row],[SiparisTarihi]])</f>
        <v>2024</v>
      </c>
      <c r="I2415">
        <f>MONTH(tblSiparisler[[#This Row],[SiparisTarihi]])</f>
        <v>8</v>
      </c>
      <c r="J2415" s="18" t="str">
        <f>CHOOSE(tblSiparisler[[#This Row],[AyNo]],"Ocak","Şubat","Mart","Nisan","Mayıs","Haziran","Temmuz","Ağustos","Eylül","Ekim","Kasım","Aralık")</f>
        <v>Ağustos</v>
      </c>
    </row>
    <row r="2416" spans="1:10">
      <c r="A2416">
        <v>2415</v>
      </c>
      <c r="B2416">
        <v>597</v>
      </c>
      <c r="C2416" s="4">
        <v>45768</v>
      </c>
      <c r="D2416" t="s">
        <v>1792</v>
      </c>
      <c r="E2416" t="s">
        <v>1798</v>
      </c>
      <c r="F2416" t="s">
        <v>1797</v>
      </c>
      <c r="G2416" t="str">
        <f>YEAR(tblSiparisler[[#This Row],[SiparisTarihi]])&amp;"-"&amp;TEXT(MONTH(tblSiparisler[[#This Row],[SiparisTarihi]]),"00")</f>
        <v>2025-04</v>
      </c>
      <c r="H2416">
        <f>YEAR(tblSiparisler[[#This Row],[SiparisTarihi]])</f>
        <v>2025</v>
      </c>
      <c r="I2416">
        <f>MONTH(tblSiparisler[[#This Row],[SiparisTarihi]])</f>
        <v>4</v>
      </c>
      <c r="J2416" s="18" t="str">
        <f>CHOOSE(tblSiparisler[[#This Row],[AyNo]],"Ocak","Şubat","Mart","Nisan","Mayıs","Haziran","Temmuz","Ağustos","Eylül","Ekim","Kasım","Aralık")</f>
        <v>Nisan</v>
      </c>
    </row>
    <row r="2417" spans="1:10">
      <c r="A2417">
        <v>2416</v>
      </c>
      <c r="B2417">
        <v>541</v>
      </c>
      <c r="C2417" s="4">
        <v>45822</v>
      </c>
      <c r="D2417" t="s">
        <v>1792</v>
      </c>
      <c r="E2417" t="s">
        <v>1802</v>
      </c>
      <c r="F2417" t="s">
        <v>1797</v>
      </c>
      <c r="G2417" t="str">
        <f>YEAR(tblSiparisler[[#This Row],[SiparisTarihi]])&amp;"-"&amp;TEXT(MONTH(tblSiparisler[[#This Row],[SiparisTarihi]]),"00")</f>
        <v>2025-06</v>
      </c>
      <c r="H2417">
        <f>YEAR(tblSiparisler[[#This Row],[SiparisTarihi]])</f>
        <v>2025</v>
      </c>
      <c r="I2417">
        <f>MONTH(tblSiparisler[[#This Row],[SiparisTarihi]])</f>
        <v>6</v>
      </c>
      <c r="J2417" s="18" t="str">
        <f>CHOOSE(tblSiparisler[[#This Row],[AyNo]],"Ocak","Şubat","Mart","Nisan","Mayıs","Haziran","Temmuz","Ağustos","Eylül","Ekim","Kasım","Aralık")</f>
        <v>Haziran</v>
      </c>
    </row>
    <row r="2418" spans="1:10">
      <c r="A2418">
        <v>2417</v>
      </c>
      <c r="B2418">
        <v>607</v>
      </c>
      <c r="C2418" s="4">
        <v>45397</v>
      </c>
      <c r="D2418" t="s">
        <v>1801</v>
      </c>
      <c r="E2418" t="s">
        <v>1793</v>
      </c>
      <c r="F2418" t="s">
        <v>1797</v>
      </c>
      <c r="G2418" t="str">
        <f>YEAR(tblSiparisler[[#This Row],[SiparisTarihi]])&amp;"-"&amp;TEXT(MONTH(tblSiparisler[[#This Row],[SiparisTarihi]]),"00")</f>
        <v>2024-04</v>
      </c>
      <c r="H2418">
        <f>YEAR(tblSiparisler[[#This Row],[SiparisTarihi]])</f>
        <v>2024</v>
      </c>
      <c r="I2418">
        <f>MONTH(tblSiparisler[[#This Row],[SiparisTarihi]])</f>
        <v>4</v>
      </c>
      <c r="J2418" s="18" t="str">
        <f>CHOOSE(tblSiparisler[[#This Row],[AyNo]],"Ocak","Şubat","Mart","Nisan","Mayıs","Haziran","Temmuz","Ağustos","Eylül","Ekim","Kasım","Aralık")</f>
        <v>Nisan</v>
      </c>
    </row>
    <row r="2419" spans="1:10">
      <c r="A2419">
        <v>2418</v>
      </c>
      <c r="B2419">
        <v>687</v>
      </c>
      <c r="C2419" s="4">
        <v>45836</v>
      </c>
      <c r="D2419" t="s">
        <v>1792</v>
      </c>
      <c r="E2419" t="s">
        <v>1793</v>
      </c>
      <c r="F2419" t="s">
        <v>1797</v>
      </c>
      <c r="G2419" t="str">
        <f>YEAR(tblSiparisler[[#This Row],[SiparisTarihi]])&amp;"-"&amp;TEXT(MONTH(tblSiparisler[[#This Row],[SiparisTarihi]]),"00")</f>
        <v>2025-06</v>
      </c>
      <c r="H2419">
        <f>YEAR(tblSiparisler[[#This Row],[SiparisTarihi]])</f>
        <v>2025</v>
      </c>
      <c r="I2419">
        <f>MONTH(tblSiparisler[[#This Row],[SiparisTarihi]])</f>
        <v>6</v>
      </c>
      <c r="J2419" s="18" t="str">
        <f>CHOOSE(tblSiparisler[[#This Row],[AyNo]],"Ocak","Şubat","Mart","Nisan","Mayıs","Haziran","Temmuz","Ağustos","Eylül","Ekim","Kasım","Aralık")</f>
        <v>Haziran</v>
      </c>
    </row>
    <row r="2420" spans="1:10">
      <c r="A2420">
        <v>2419</v>
      </c>
      <c r="B2420">
        <v>759</v>
      </c>
      <c r="C2420" s="4">
        <v>45344</v>
      </c>
      <c r="D2420" t="s">
        <v>1792</v>
      </c>
      <c r="E2420" t="s">
        <v>1793</v>
      </c>
      <c r="F2420" t="s">
        <v>1794</v>
      </c>
      <c r="G2420" t="str">
        <f>YEAR(tblSiparisler[[#This Row],[SiparisTarihi]])&amp;"-"&amp;TEXT(MONTH(tblSiparisler[[#This Row],[SiparisTarihi]]),"00")</f>
        <v>2024-02</v>
      </c>
      <c r="H2420">
        <f>YEAR(tblSiparisler[[#This Row],[SiparisTarihi]])</f>
        <v>2024</v>
      </c>
      <c r="I2420">
        <f>MONTH(tblSiparisler[[#This Row],[SiparisTarihi]])</f>
        <v>2</v>
      </c>
      <c r="J2420" s="18" t="str">
        <f>CHOOSE(tblSiparisler[[#This Row],[AyNo]],"Ocak","Şubat","Mart","Nisan","Mayıs","Haziran","Temmuz","Ağustos","Eylül","Ekim","Kasım","Aralık")</f>
        <v>Şubat</v>
      </c>
    </row>
    <row r="2421" spans="1:10">
      <c r="A2421">
        <v>2420</v>
      </c>
      <c r="B2421">
        <v>39</v>
      </c>
      <c r="C2421" s="4">
        <v>45370</v>
      </c>
      <c r="D2421" t="s">
        <v>1792</v>
      </c>
      <c r="E2421" t="s">
        <v>1798</v>
      </c>
      <c r="F2421" t="s">
        <v>1797</v>
      </c>
      <c r="G2421" t="str">
        <f>YEAR(tblSiparisler[[#This Row],[SiparisTarihi]])&amp;"-"&amp;TEXT(MONTH(tblSiparisler[[#This Row],[SiparisTarihi]]),"00")</f>
        <v>2024-03</v>
      </c>
      <c r="H2421">
        <f>YEAR(tblSiparisler[[#This Row],[SiparisTarihi]])</f>
        <v>2024</v>
      </c>
      <c r="I2421">
        <f>MONTH(tblSiparisler[[#This Row],[SiparisTarihi]])</f>
        <v>3</v>
      </c>
      <c r="J2421" s="18" t="str">
        <f>CHOOSE(tblSiparisler[[#This Row],[AyNo]],"Ocak","Şubat","Mart","Nisan","Mayıs","Haziran","Temmuz","Ağustos","Eylül","Ekim","Kasım","Aralık")</f>
        <v>Mart</v>
      </c>
    </row>
    <row r="2422" spans="1:10">
      <c r="A2422">
        <v>2421</v>
      </c>
      <c r="B2422">
        <v>208</v>
      </c>
      <c r="C2422" s="4">
        <v>45985</v>
      </c>
      <c r="D2422" t="s">
        <v>1795</v>
      </c>
      <c r="E2422" t="s">
        <v>1798</v>
      </c>
      <c r="F2422" t="s">
        <v>1794</v>
      </c>
      <c r="G2422" t="str">
        <f>YEAR(tblSiparisler[[#This Row],[SiparisTarihi]])&amp;"-"&amp;TEXT(MONTH(tblSiparisler[[#This Row],[SiparisTarihi]]),"00")</f>
        <v>2025-11</v>
      </c>
      <c r="H2422">
        <f>YEAR(tblSiparisler[[#This Row],[SiparisTarihi]])</f>
        <v>2025</v>
      </c>
      <c r="I2422">
        <f>MONTH(tblSiparisler[[#This Row],[SiparisTarihi]])</f>
        <v>11</v>
      </c>
      <c r="J2422" s="18" t="str">
        <f>CHOOSE(tblSiparisler[[#This Row],[AyNo]],"Ocak","Şubat","Mart","Nisan","Mayıs","Haziran","Temmuz","Ağustos","Eylül","Ekim","Kasım","Aralık")</f>
        <v>Kasım</v>
      </c>
    </row>
    <row r="2423" spans="1:10">
      <c r="A2423">
        <v>2422</v>
      </c>
      <c r="B2423">
        <v>569</v>
      </c>
      <c r="C2423" s="4">
        <v>45996</v>
      </c>
      <c r="D2423" t="s">
        <v>1792</v>
      </c>
      <c r="E2423" t="s">
        <v>1793</v>
      </c>
      <c r="F2423" t="s">
        <v>1794</v>
      </c>
      <c r="G2423" t="str">
        <f>YEAR(tblSiparisler[[#This Row],[SiparisTarihi]])&amp;"-"&amp;TEXT(MONTH(tblSiparisler[[#This Row],[SiparisTarihi]]),"00")</f>
        <v>2025-12</v>
      </c>
      <c r="H2423">
        <f>YEAR(tblSiparisler[[#This Row],[SiparisTarihi]])</f>
        <v>2025</v>
      </c>
      <c r="I2423">
        <f>MONTH(tblSiparisler[[#This Row],[SiparisTarihi]])</f>
        <v>12</v>
      </c>
      <c r="J2423" s="18" t="str">
        <f>CHOOSE(tblSiparisler[[#This Row],[AyNo]],"Ocak","Şubat","Mart","Nisan","Mayıs","Haziran","Temmuz","Ağustos","Eylül","Ekim","Kasım","Aralık")</f>
        <v>Aralık</v>
      </c>
    </row>
    <row r="2424" spans="1:10">
      <c r="A2424">
        <v>2423</v>
      </c>
      <c r="B2424">
        <v>163</v>
      </c>
      <c r="C2424" s="4">
        <v>45861</v>
      </c>
      <c r="D2424" t="s">
        <v>1792</v>
      </c>
      <c r="E2424" t="s">
        <v>1802</v>
      </c>
      <c r="F2424" t="s">
        <v>1794</v>
      </c>
      <c r="G2424" t="str">
        <f>YEAR(tblSiparisler[[#This Row],[SiparisTarihi]])&amp;"-"&amp;TEXT(MONTH(tblSiparisler[[#This Row],[SiparisTarihi]]),"00")</f>
        <v>2025-07</v>
      </c>
      <c r="H2424">
        <f>YEAR(tblSiparisler[[#This Row],[SiparisTarihi]])</f>
        <v>2025</v>
      </c>
      <c r="I2424">
        <f>MONTH(tblSiparisler[[#This Row],[SiparisTarihi]])</f>
        <v>7</v>
      </c>
      <c r="J2424" s="18" t="str">
        <f>CHOOSE(tblSiparisler[[#This Row],[AyNo]],"Ocak","Şubat","Mart","Nisan","Mayıs","Haziran","Temmuz","Ağustos","Eylül","Ekim","Kasım","Aralık")</f>
        <v>Temmuz</v>
      </c>
    </row>
    <row r="2425" spans="1:10">
      <c r="A2425">
        <v>2424</v>
      </c>
      <c r="B2425">
        <v>68</v>
      </c>
      <c r="C2425" s="4">
        <v>46021</v>
      </c>
      <c r="D2425" t="s">
        <v>1796</v>
      </c>
      <c r="E2425" t="s">
        <v>1798</v>
      </c>
      <c r="F2425" t="s">
        <v>1794</v>
      </c>
      <c r="G2425" t="str">
        <f>YEAR(tblSiparisler[[#This Row],[SiparisTarihi]])&amp;"-"&amp;TEXT(MONTH(tblSiparisler[[#This Row],[SiparisTarihi]]),"00")</f>
        <v>2025-12</v>
      </c>
      <c r="H2425">
        <f>YEAR(tblSiparisler[[#This Row],[SiparisTarihi]])</f>
        <v>2025</v>
      </c>
      <c r="I2425">
        <f>MONTH(tblSiparisler[[#This Row],[SiparisTarihi]])</f>
        <v>12</v>
      </c>
      <c r="J2425" s="18" t="str">
        <f>CHOOSE(tblSiparisler[[#This Row],[AyNo]],"Ocak","Şubat","Mart","Nisan","Mayıs","Haziran","Temmuz","Ağustos","Eylül","Ekim","Kasım","Aralık")</f>
        <v>Aralık</v>
      </c>
    </row>
    <row r="2426" spans="1:10">
      <c r="A2426">
        <v>2425</v>
      </c>
      <c r="B2426">
        <v>679</v>
      </c>
      <c r="C2426" s="4">
        <v>45481</v>
      </c>
      <c r="D2426" t="s">
        <v>1792</v>
      </c>
      <c r="E2426" t="s">
        <v>1793</v>
      </c>
      <c r="F2426" t="s">
        <v>1797</v>
      </c>
      <c r="G2426" t="str">
        <f>YEAR(tblSiparisler[[#This Row],[SiparisTarihi]])&amp;"-"&amp;TEXT(MONTH(tblSiparisler[[#This Row],[SiparisTarihi]]),"00")</f>
        <v>2024-07</v>
      </c>
      <c r="H2426">
        <f>YEAR(tblSiparisler[[#This Row],[SiparisTarihi]])</f>
        <v>2024</v>
      </c>
      <c r="I2426">
        <f>MONTH(tblSiparisler[[#This Row],[SiparisTarihi]])</f>
        <v>7</v>
      </c>
      <c r="J2426" s="18" t="str">
        <f>CHOOSE(tblSiparisler[[#This Row],[AyNo]],"Ocak","Şubat","Mart","Nisan","Mayıs","Haziran","Temmuz","Ağustos","Eylül","Ekim","Kasım","Aralık")</f>
        <v>Temmuz</v>
      </c>
    </row>
    <row r="2427" spans="1:10">
      <c r="A2427">
        <v>2426</v>
      </c>
      <c r="B2427">
        <v>713</v>
      </c>
      <c r="C2427" s="4">
        <v>45536</v>
      </c>
      <c r="D2427" t="s">
        <v>1792</v>
      </c>
      <c r="E2427" t="s">
        <v>1793</v>
      </c>
      <c r="F2427" t="s">
        <v>1797</v>
      </c>
      <c r="G2427" t="str">
        <f>YEAR(tblSiparisler[[#This Row],[SiparisTarihi]])&amp;"-"&amp;TEXT(MONTH(tblSiparisler[[#This Row],[SiparisTarihi]]),"00")</f>
        <v>2024-09</v>
      </c>
      <c r="H2427">
        <f>YEAR(tblSiparisler[[#This Row],[SiparisTarihi]])</f>
        <v>2024</v>
      </c>
      <c r="I2427">
        <f>MONTH(tblSiparisler[[#This Row],[SiparisTarihi]])</f>
        <v>9</v>
      </c>
      <c r="J2427" s="18" t="str">
        <f>CHOOSE(tblSiparisler[[#This Row],[AyNo]],"Ocak","Şubat","Mart","Nisan","Mayıs","Haziran","Temmuz","Ağustos","Eylül","Ekim","Kasım","Aralık")</f>
        <v>Eylül</v>
      </c>
    </row>
    <row r="2428" spans="1:10">
      <c r="A2428">
        <v>2427</v>
      </c>
      <c r="B2428">
        <v>403</v>
      </c>
      <c r="C2428" s="4">
        <v>45733</v>
      </c>
      <c r="D2428" t="s">
        <v>1792</v>
      </c>
      <c r="E2428" t="s">
        <v>1793</v>
      </c>
      <c r="F2428" t="s">
        <v>1797</v>
      </c>
      <c r="G2428" t="str">
        <f>YEAR(tblSiparisler[[#This Row],[SiparisTarihi]])&amp;"-"&amp;TEXT(MONTH(tblSiparisler[[#This Row],[SiparisTarihi]]),"00")</f>
        <v>2025-03</v>
      </c>
      <c r="H2428">
        <f>YEAR(tblSiparisler[[#This Row],[SiparisTarihi]])</f>
        <v>2025</v>
      </c>
      <c r="I2428">
        <f>MONTH(tblSiparisler[[#This Row],[SiparisTarihi]])</f>
        <v>3</v>
      </c>
      <c r="J2428" s="18" t="str">
        <f>CHOOSE(tblSiparisler[[#This Row],[AyNo]],"Ocak","Şubat","Mart","Nisan","Mayıs","Haziran","Temmuz","Ağustos","Eylül","Ekim","Kasım","Aralık")</f>
        <v>Mart</v>
      </c>
    </row>
    <row r="2429" spans="1:10">
      <c r="A2429">
        <v>2428</v>
      </c>
      <c r="B2429">
        <v>401</v>
      </c>
      <c r="C2429" s="4">
        <v>46022</v>
      </c>
      <c r="D2429" t="s">
        <v>1792</v>
      </c>
      <c r="E2429" t="s">
        <v>1793</v>
      </c>
      <c r="F2429" t="s">
        <v>1797</v>
      </c>
      <c r="G2429" t="str">
        <f>YEAR(tblSiparisler[[#This Row],[SiparisTarihi]])&amp;"-"&amp;TEXT(MONTH(tblSiparisler[[#This Row],[SiparisTarihi]]),"00")</f>
        <v>2025-12</v>
      </c>
      <c r="H2429">
        <f>YEAR(tblSiparisler[[#This Row],[SiparisTarihi]])</f>
        <v>2025</v>
      </c>
      <c r="I2429">
        <f>MONTH(tblSiparisler[[#This Row],[SiparisTarihi]])</f>
        <v>12</v>
      </c>
      <c r="J2429" s="18" t="str">
        <f>CHOOSE(tblSiparisler[[#This Row],[AyNo]],"Ocak","Şubat","Mart","Nisan","Mayıs","Haziran","Temmuz","Ağustos","Eylül","Ekim","Kasım","Aralık")</f>
        <v>Aralık</v>
      </c>
    </row>
    <row r="2430" spans="1:10">
      <c r="A2430">
        <v>2429</v>
      </c>
      <c r="B2430">
        <v>546</v>
      </c>
      <c r="C2430" s="4">
        <v>45828</v>
      </c>
      <c r="D2430" t="s">
        <v>1801</v>
      </c>
      <c r="E2430" t="s">
        <v>1798</v>
      </c>
      <c r="F2430" t="s">
        <v>1797</v>
      </c>
      <c r="G2430" t="str">
        <f>YEAR(tblSiparisler[[#This Row],[SiparisTarihi]])&amp;"-"&amp;TEXT(MONTH(tblSiparisler[[#This Row],[SiparisTarihi]]),"00")</f>
        <v>2025-06</v>
      </c>
      <c r="H2430">
        <f>YEAR(tblSiparisler[[#This Row],[SiparisTarihi]])</f>
        <v>2025</v>
      </c>
      <c r="I2430">
        <f>MONTH(tblSiparisler[[#This Row],[SiparisTarihi]])</f>
        <v>6</v>
      </c>
      <c r="J2430" s="18" t="str">
        <f>CHOOSE(tblSiparisler[[#This Row],[AyNo]],"Ocak","Şubat","Mart","Nisan","Mayıs","Haziran","Temmuz","Ağustos","Eylül","Ekim","Kasım","Aralık")</f>
        <v>Haziran</v>
      </c>
    </row>
    <row r="2431" spans="1:10">
      <c r="A2431">
        <v>2430</v>
      </c>
      <c r="B2431">
        <v>476</v>
      </c>
      <c r="C2431" s="4">
        <v>45958</v>
      </c>
      <c r="D2431" t="s">
        <v>1795</v>
      </c>
      <c r="E2431" t="s">
        <v>1793</v>
      </c>
      <c r="F2431" t="s">
        <v>1799</v>
      </c>
      <c r="G2431" t="str">
        <f>YEAR(tblSiparisler[[#This Row],[SiparisTarihi]])&amp;"-"&amp;TEXT(MONTH(tblSiparisler[[#This Row],[SiparisTarihi]]),"00")</f>
        <v>2025-10</v>
      </c>
      <c r="H2431">
        <f>YEAR(tblSiparisler[[#This Row],[SiparisTarihi]])</f>
        <v>2025</v>
      </c>
      <c r="I2431">
        <f>MONTH(tblSiparisler[[#This Row],[SiparisTarihi]])</f>
        <v>10</v>
      </c>
      <c r="J2431" s="18" t="str">
        <f>CHOOSE(tblSiparisler[[#This Row],[AyNo]],"Ocak","Şubat","Mart","Nisan","Mayıs","Haziran","Temmuz","Ağustos","Eylül","Ekim","Kasım","Aralık")</f>
        <v>Ekim</v>
      </c>
    </row>
    <row r="2432" spans="1:10">
      <c r="A2432">
        <v>2431</v>
      </c>
      <c r="B2432">
        <v>124</v>
      </c>
      <c r="C2432" s="4">
        <v>45695</v>
      </c>
      <c r="D2432" t="s">
        <v>1796</v>
      </c>
      <c r="E2432" t="s">
        <v>1793</v>
      </c>
      <c r="F2432" t="s">
        <v>1794</v>
      </c>
      <c r="G2432" t="str">
        <f>YEAR(tblSiparisler[[#This Row],[SiparisTarihi]])&amp;"-"&amp;TEXT(MONTH(tblSiparisler[[#This Row],[SiparisTarihi]]),"00")</f>
        <v>2025-02</v>
      </c>
      <c r="H2432">
        <f>YEAR(tblSiparisler[[#This Row],[SiparisTarihi]])</f>
        <v>2025</v>
      </c>
      <c r="I2432">
        <f>MONTH(tblSiparisler[[#This Row],[SiparisTarihi]])</f>
        <v>2</v>
      </c>
      <c r="J2432" s="18" t="str">
        <f>CHOOSE(tblSiparisler[[#This Row],[AyNo]],"Ocak","Şubat","Mart","Nisan","Mayıs","Haziran","Temmuz","Ağustos","Eylül","Ekim","Kasım","Aralık")</f>
        <v>Şubat</v>
      </c>
    </row>
    <row r="2433" spans="1:10">
      <c r="A2433">
        <v>2432</v>
      </c>
      <c r="B2433">
        <v>411</v>
      </c>
      <c r="C2433" s="4">
        <v>45582</v>
      </c>
      <c r="D2433" t="s">
        <v>1795</v>
      </c>
      <c r="E2433" t="s">
        <v>1793</v>
      </c>
      <c r="F2433" t="s">
        <v>1797</v>
      </c>
      <c r="G2433" t="str">
        <f>YEAR(tblSiparisler[[#This Row],[SiparisTarihi]])&amp;"-"&amp;TEXT(MONTH(tblSiparisler[[#This Row],[SiparisTarihi]]),"00")</f>
        <v>2024-10</v>
      </c>
      <c r="H2433">
        <f>YEAR(tblSiparisler[[#This Row],[SiparisTarihi]])</f>
        <v>2024</v>
      </c>
      <c r="I2433">
        <f>MONTH(tblSiparisler[[#This Row],[SiparisTarihi]])</f>
        <v>10</v>
      </c>
      <c r="J2433" s="18" t="str">
        <f>CHOOSE(tblSiparisler[[#This Row],[AyNo]],"Ocak","Şubat","Mart","Nisan","Mayıs","Haziran","Temmuz","Ağustos","Eylül","Ekim","Kasım","Aralık")</f>
        <v>Ekim</v>
      </c>
    </row>
    <row r="2434" spans="1:10">
      <c r="A2434">
        <v>2433</v>
      </c>
      <c r="B2434">
        <v>520</v>
      </c>
      <c r="C2434" s="4">
        <v>45519</v>
      </c>
      <c r="D2434" t="s">
        <v>1801</v>
      </c>
      <c r="E2434" t="s">
        <v>1793</v>
      </c>
      <c r="F2434" t="s">
        <v>1797</v>
      </c>
      <c r="G2434" t="str">
        <f>YEAR(tblSiparisler[[#This Row],[SiparisTarihi]])&amp;"-"&amp;TEXT(MONTH(tblSiparisler[[#This Row],[SiparisTarihi]]),"00")</f>
        <v>2024-08</v>
      </c>
      <c r="H2434">
        <f>YEAR(tblSiparisler[[#This Row],[SiparisTarihi]])</f>
        <v>2024</v>
      </c>
      <c r="I2434">
        <f>MONTH(tblSiparisler[[#This Row],[SiparisTarihi]])</f>
        <v>8</v>
      </c>
      <c r="J2434" s="18" t="str">
        <f>CHOOSE(tblSiparisler[[#This Row],[AyNo]],"Ocak","Şubat","Mart","Nisan","Mayıs","Haziran","Temmuz","Ağustos","Eylül","Ekim","Kasım","Aralık")</f>
        <v>Ağustos</v>
      </c>
    </row>
    <row r="2435" spans="1:10">
      <c r="A2435">
        <v>2434</v>
      </c>
      <c r="B2435">
        <v>611</v>
      </c>
      <c r="C2435" s="4">
        <v>45733</v>
      </c>
      <c r="D2435" t="s">
        <v>1792</v>
      </c>
      <c r="E2435" t="s">
        <v>1793</v>
      </c>
      <c r="F2435" t="s">
        <v>1797</v>
      </c>
      <c r="G2435" t="str">
        <f>YEAR(tblSiparisler[[#This Row],[SiparisTarihi]])&amp;"-"&amp;TEXT(MONTH(tblSiparisler[[#This Row],[SiparisTarihi]]),"00")</f>
        <v>2025-03</v>
      </c>
      <c r="H2435">
        <f>YEAR(tblSiparisler[[#This Row],[SiparisTarihi]])</f>
        <v>2025</v>
      </c>
      <c r="I2435">
        <f>MONTH(tblSiparisler[[#This Row],[SiparisTarihi]])</f>
        <v>3</v>
      </c>
      <c r="J2435" s="18" t="str">
        <f>CHOOSE(tblSiparisler[[#This Row],[AyNo]],"Ocak","Şubat","Mart","Nisan","Mayıs","Haziran","Temmuz","Ağustos","Eylül","Ekim","Kasım","Aralık")</f>
        <v>Mart</v>
      </c>
    </row>
    <row r="2436" spans="1:10">
      <c r="A2436">
        <v>2435</v>
      </c>
      <c r="B2436">
        <v>427</v>
      </c>
      <c r="C2436" s="4">
        <v>45631</v>
      </c>
      <c r="D2436" t="s">
        <v>1792</v>
      </c>
      <c r="E2436" t="s">
        <v>1798</v>
      </c>
      <c r="F2436" t="s">
        <v>1799</v>
      </c>
      <c r="G2436" t="str">
        <f>YEAR(tblSiparisler[[#This Row],[SiparisTarihi]])&amp;"-"&amp;TEXT(MONTH(tblSiparisler[[#This Row],[SiparisTarihi]]),"00")</f>
        <v>2024-12</v>
      </c>
      <c r="H2436">
        <f>YEAR(tblSiparisler[[#This Row],[SiparisTarihi]])</f>
        <v>2024</v>
      </c>
      <c r="I2436">
        <f>MONTH(tblSiparisler[[#This Row],[SiparisTarihi]])</f>
        <v>12</v>
      </c>
      <c r="J2436" s="18" t="str">
        <f>CHOOSE(tblSiparisler[[#This Row],[AyNo]],"Ocak","Şubat","Mart","Nisan","Mayıs","Haziran","Temmuz","Ağustos","Eylül","Ekim","Kasım","Aralık")</f>
        <v>Aralık</v>
      </c>
    </row>
    <row r="2437" spans="1:10">
      <c r="A2437">
        <v>2436</v>
      </c>
      <c r="B2437">
        <v>80</v>
      </c>
      <c r="C2437" s="4">
        <v>45293</v>
      </c>
      <c r="D2437" t="s">
        <v>1792</v>
      </c>
      <c r="E2437" t="s">
        <v>1793</v>
      </c>
      <c r="F2437" t="s">
        <v>1797</v>
      </c>
      <c r="G2437" t="str">
        <f>YEAR(tblSiparisler[[#This Row],[SiparisTarihi]])&amp;"-"&amp;TEXT(MONTH(tblSiparisler[[#This Row],[SiparisTarihi]]),"00")</f>
        <v>2024-01</v>
      </c>
      <c r="H2437">
        <f>YEAR(tblSiparisler[[#This Row],[SiparisTarihi]])</f>
        <v>2024</v>
      </c>
      <c r="I2437">
        <f>MONTH(tblSiparisler[[#This Row],[SiparisTarihi]])</f>
        <v>1</v>
      </c>
      <c r="J2437" s="18" t="str">
        <f>CHOOSE(tblSiparisler[[#This Row],[AyNo]],"Ocak","Şubat","Mart","Nisan","Mayıs","Haziran","Temmuz","Ağustos","Eylül","Ekim","Kasım","Aralık")</f>
        <v>Ocak</v>
      </c>
    </row>
    <row r="2438" spans="1:10">
      <c r="A2438">
        <v>2437</v>
      </c>
      <c r="B2438">
        <v>47</v>
      </c>
      <c r="C2438" s="4">
        <v>45690</v>
      </c>
      <c r="D2438" t="s">
        <v>1801</v>
      </c>
      <c r="E2438" t="s">
        <v>1793</v>
      </c>
      <c r="F2438" t="s">
        <v>1794</v>
      </c>
      <c r="G2438" t="str">
        <f>YEAR(tblSiparisler[[#This Row],[SiparisTarihi]])&amp;"-"&amp;TEXT(MONTH(tblSiparisler[[#This Row],[SiparisTarihi]]),"00")</f>
        <v>2025-02</v>
      </c>
      <c r="H2438">
        <f>YEAR(tblSiparisler[[#This Row],[SiparisTarihi]])</f>
        <v>2025</v>
      </c>
      <c r="I2438">
        <f>MONTH(tblSiparisler[[#This Row],[SiparisTarihi]])</f>
        <v>2</v>
      </c>
      <c r="J2438" s="18" t="str">
        <f>CHOOSE(tblSiparisler[[#This Row],[AyNo]],"Ocak","Şubat","Mart","Nisan","Mayıs","Haziran","Temmuz","Ağustos","Eylül","Ekim","Kasım","Aralık")</f>
        <v>Şubat</v>
      </c>
    </row>
    <row r="2439" spans="1:10">
      <c r="A2439">
        <v>2438</v>
      </c>
      <c r="B2439">
        <v>295</v>
      </c>
      <c r="C2439" s="4">
        <v>45429</v>
      </c>
      <c r="D2439" t="s">
        <v>1796</v>
      </c>
      <c r="E2439" t="s">
        <v>1793</v>
      </c>
      <c r="F2439" t="s">
        <v>1799</v>
      </c>
      <c r="G2439" t="str">
        <f>YEAR(tblSiparisler[[#This Row],[SiparisTarihi]])&amp;"-"&amp;TEXT(MONTH(tblSiparisler[[#This Row],[SiparisTarihi]]),"00")</f>
        <v>2024-05</v>
      </c>
      <c r="H2439">
        <f>YEAR(tblSiparisler[[#This Row],[SiparisTarihi]])</f>
        <v>2024</v>
      </c>
      <c r="I2439">
        <f>MONTH(tblSiparisler[[#This Row],[SiparisTarihi]])</f>
        <v>5</v>
      </c>
      <c r="J2439" s="18" t="str">
        <f>CHOOSE(tblSiparisler[[#This Row],[AyNo]],"Ocak","Şubat","Mart","Nisan","Mayıs","Haziran","Temmuz","Ağustos","Eylül","Ekim","Kasım","Aralık")</f>
        <v>Mayıs</v>
      </c>
    </row>
    <row r="2440" spans="1:10">
      <c r="A2440">
        <v>2439</v>
      </c>
      <c r="B2440">
        <v>374</v>
      </c>
      <c r="C2440" s="4">
        <v>45518</v>
      </c>
      <c r="D2440" t="s">
        <v>1801</v>
      </c>
      <c r="E2440" t="s">
        <v>1793</v>
      </c>
      <c r="F2440" t="s">
        <v>1797</v>
      </c>
      <c r="G2440" t="str">
        <f>YEAR(tblSiparisler[[#This Row],[SiparisTarihi]])&amp;"-"&amp;TEXT(MONTH(tblSiparisler[[#This Row],[SiparisTarihi]]),"00")</f>
        <v>2024-08</v>
      </c>
      <c r="H2440">
        <f>YEAR(tblSiparisler[[#This Row],[SiparisTarihi]])</f>
        <v>2024</v>
      </c>
      <c r="I2440">
        <f>MONTH(tblSiparisler[[#This Row],[SiparisTarihi]])</f>
        <v>8</v>
      </c>
      <c r="J2440" s="18" t="str">
        <f>CHOOSE(tblSiparisler[[#This Row],[AyNo]],"Ocak","Şubat","Mart","Nisan","Mayıs","Haziran","Temmuz","Ağustos","Eylül","Ekim","Kasım","Aralık")</f>
        <v>Ağustos</v>
      </c>
    </row>
    <row r="2441" spans="1:10">
      <c r="A2441">
        <v>2440</v>
      </c>
      <c r="B2441">
        <v>165</v>
      </c>
      <c r="C2441" s="4">
        <v>45829</v>
      </c>
      <c r="D2441" t="s">
        <v>1792</v>
      </c>
      <c r="E2441" t="s">
        <v>1793</v>
      </c>
      <c r="F2441" t="s">
        <v>1794</v>
      </c>
      <c r="G2441" t="str">
        <f>YEAR(tblSiparisler[[#This Row],[SiparisTarihi]])&amp;"-"&amp;TEXT(MONTH(tblSiparisler[[#This Row],[SiparisTarihi]]),"00")</f>
        <v>2025-06</v>
      </c>
      <c r="H2441">
        <f>YEAR(tblSiparisler[[#This Row],[SiparisTarihi]])</f>
        <v>2025</v>
      </c>
      <c r="I2441">
        <f>MONTH(tblSiparisler[[#This Row],[SiparisTarihi]])</f>
        <v>6</v>
      </c>
      <c r="J2441" s="18" t="str">
        <f>CHOOSE(tblSiparisler[[#This Row],[AyNo]],"Ocak","Şubat","Mart","Nisan","Mayıs","Haziran","Temmuz","Ağustos","Eylül","Ekim","Kasım","Aralık")</f>
        <v>Haziran</v>
      </c>
    </row>
    <row r="2442" spans="1:10">
      <c r="A2442">
        <v>2441</v>
      </c>
      <c r="B2442">
        <v>792</v>
      </c>
      <c r="C2442" s="4">
        <v>45946</v>
      </c>
      <c r="D2442" t="s">
        <v>1796</v>
      </c>
      <c r="E2442" t="s">
        <v>1793</v>
      </c>
      <c r="F2442" t="s">
        <v>1797</v>
      </c>
      <c r="G2442" t="str">
        <f>YEAR(tblSiparisler[[#This Row],[SiparisTarihi]])&amp;"-"&amp;TEXT(MONTH(tblSiparisler[[#This Row],[SiparisTarihi]]),"00")</f>
        <v>2025-10</v>
      </c>
      <c r="H2442">
        <f>YEAR(tblSiparisler[[#This Row],[SiparisTarihi]])</f>
        <v>2025</v>
      </c>
      <c r="I2442">
        <f>MONTH(tblSiparisler[[#This Row],[SiparisTarihi]])</f>
        <v>10</v>
      </c>
      <c r="J2442" s="18" t="str">
        <f>CHOOSE(tblSiparisler[[#This Row],[AyNo]],"Ocak","Şubat","Mart","Nisan","Mayıs","Haziran","Temmuz","Ağustos","Eylül","Ekim","Kasım","Aralık")</f>
        <v>Ekim</v>
      </c>
    </row>
    <row r="2443" spans="1:10">
      <c r="A2443">
        <v>2442</v>
      </c>
      <c r="B2443">
        <v>154</v>
      </c>
      <c r="C2443" s="4">
        <v>45416</v>
      </c>
      <c r="D2443" t="s">
        <v>1792</v>
      </c>
      <c r="E2443" t="s">
        <v>1793</v>
      </c>
      <c r="F2443" t="s">
        <v>1794</v>
      </c>
      <c r="G2443" t="str">
        <f>YEAR(tblSiparisler[[#This Row],[SiparisTarihi]])&amp;"-"&amp;TEXT(MONTH(tblSiparisler[[#This Row],[SiparisTarihi]]),"00")</f>
        <v>2024-05</v>
      </c>
      <c r="H2443">
        <f>YEAR(tblSiparisler[[#This Row],[SiparisTarihi]])</f>
        <v>2024</v>
      </c>
      <c r="I2443">
        <f>MONTH(tblSiparisler[[#This Row],[SiparisTarihi]])</f>
        <v>5</v>
      </c>
      <c r="J2443" s="18" t="str">
        <f>CHOOSE(tblSiparisler[[#This Row],[AyNo]],"Ocak","Şubat","Mart","Nisan","Mayıs","Haziran","Temmuz","Ağustos","Eylül","Ekim","Kasım","Aralık")</f>
        <v>Mayıs</v>
      </c>
    </row>
    <row r="2444" spans="1:10">
      <c r="A2444">
        <v>2443</v>
      </c>
      <c r="B2444">
        <v>622</v>
      </c>
      <c r="C2444" s="4">
        <v>45811</v>
      </c>
      <c r="D2444" t="s">
        <v>1796</v>
      </c>
      <c r="E2444" t="s">
        <v>1798</v>
      </c>
      <c r="F2444" t="s">
        <v>1797</v>
      </c>
      <c r="G2444" t="str">
        <f>YEAR(tblSiparisler[[#This Row],[SiparisTarihi]])&amp;"-"&amp;TEXT(MONTH(tblSiparisler[[#This Row],[SiparisTarihi]]),"00")</f>
        <v>2025-06</v>
      </c>
      <c r="H2444">
        <f>YEAR(tblSiparisler[[#This Row],[SiparisTarihi]])</f>
        <v>2025</v>
      </c>
      <c r="I2444">
        <f>MONTH(tblSiparisler[[#This Row],[SiparisTarihi]])</f>
        <v>6</v>
      </c>
      <c r="J2444" s="18" t="str">
        <f>CHOOSE(tblSiparisler[[#This Row],[AyNo]],"Ocak","Şubat","Mart","Nisan","Mayıs","Haziran","Temmuz","Ağustos","Eylül","Ekim","Kasım","Aralık")</f>
        <v>Haziran</v>
      </c>
    </row>
    <row r="2445" spans="1:10">
      <c r="A2445">
        <v>2444</v>
      </c>
      <c r="B2445">
        <v>483</v>
      </c>
      <c r="C2445" s="4">
        <v>45462</v>
      </c>
      <c r="D2445" t="s">
        <v>1792</v>
      </c>
      <c r="E2445" t="s">
        <v>1793</v>
      </c>
      <c r="F2445" t="s">
        <v>1797</v>
      </c>
      <c r="G2445" t="str">
        <f>YEAR(tblSiparisler[[#This Row],[SiparisTarihi]])&amp;"-"&amp;TEXT(MONTH(tblSiparisler[[#This Row],[SiparisTarihi]]),"00")</f>
        <v>2024-06</v>
      </c>
      <c r="H2445">
        <f>YEAR(tblSiparisler[[#This Row],[SiparisTarihi]])</f>
        <v>2024</v>
      </c>
      <c r="I2445">
        <f>MONTH(tblSiparisler[[#This Row],[SiparisTarihi]])</f>
        <v>6</v>
      </c>
      <c r="J2445" s="18" t="str">
        <f>CHOOSE(tblSiparisler[[#This Row],[AyNo]],"Ocak","Şubat","Mart","Nisan","Mayıs","Haziran","Temmuz","Ağustos","Eylül","Ekim","Kasım","Aralık")</f>
        <v>Haziran</v>
      </c>
    </row>
    <row r="2446" spans="1:10">
      <c r="A2446">
        <v>2445</v>
      </c>
      <c r="B2446">
        <v>731</v>
      </c>
      <c r="C2446" s="4">
        <v>45356</v>
      </c>
      <c r="D2446" t="s">
        <v>1792</v>
      </c>
      <c r="E2446" t="s">
        <v>1793</v>
      </c>
      <c r="F2446" t="s">
        <v>1797</v>
      </c>
      <c r="G2446" t="str">
        <f>YEAR(tblSiparisler[[#This Row],[SiparisTarihi]])&amp;"-"&amp;TEXT(MONTH(tblSiparisler[[#This Row],[SiparisTarihi]]),"00")</f>
        <v>2024-03</v>
      </c>
      <c r="H2446">
        <f>YEAR(tblSiparisler[[#This Row],[SiparisTarihi]])</f>
        <v>2024</v>
      </c>
      <c r="I2446">
        <f>MONTH(tblSiparisler[[#This Row],[SiparisTarihi]])</f>
        <v>3</v>
      </c>
      <c r="J2446" s="18" t="str">
        <f>CHOOSE(tblSiparisler[[#This Row],[AyNo]],"Ocak","Şubat","Mart","Nisan","Mayıs","Haziran","Temmuz","Ağustos","Eylül","Ekim","Kasım","Aralık")</f>
        <v>Mart</v>
      </c>
    </row>
    <row r="2447" spans="1:10">
      <c r="A2447">
        <v>2446</v>
      </c>
      <c r="B2447">
        <v>133</v>
      </c>
      <c r="C2447" s="4">
        <v>45548</v>
      </c>
      <c r="D2447" t="s">
        <v>1795</v>
      </c>
      <c r="E2447" t="s">
        <v>1793</v>
      </c>
      <c r="F2447" t="s">
        <v>1794</v>
      </c>
      <c r="G2447" t="str">
        <f>YEAR(tblSiparisler[[#This Row],[SiparisTarihi]])&amp;"-"&amp;TEXT(MONTH(tblSiparisler[[#This Row],[SiparisTarihi]]),"00")</f>
        <v>2024-09</v>
      </c>
      <c r="H2447">
        <f>YEAR(tblSiparisler[[#This Row],[SiparisTarihi]])</f>
        <v>2024</v>
      </c>
      <c r="I2447">
        <f>MONTH(tblSiparisler[[#This Row],[SiparisTarihi]])</f>
        <v>9</v>
      </c>
      <c r="J2447" s="18" t="str">
        <f>CHOOSE(tblSiparisler[[#This Row],[AyNo]],"Ocak","Şubat","Mart","Nisan","Mayıs","Haziran","Temmuz","Ağustos","Eylül","Ekim","Kasım","Aralık")</f>
        <v>Eylül</v>
      </c>
    </row>
    <row r="2448" spans="1:10">
      <c r="A2448">
        <v>2447</v>
      </c>
      <c r="B2448">
        <v>726</v>
      </c>
      <c r="C2448" s="4">
        <v>45987</v>
      </c>
      <c r="D2448" t="s">
        <v>1801</v>
      </c>
      <c r="E2448" t="s">
        <v>1793</v>
      </c>
      <c r="F2448" t="s">
        <v>1797</v>
      </c>
      <c r="G2448" t="str">
        <f>YEAR(tblSiparisler[[#This Row],[SiparisTarihi]])&amp;"-"&amp;TEXT(MONTH(tblSiparisler[[#This Row],[SiparisTarihi]]),"00")</f>
        <v>2025-11</v>
      </c>
      <c r="H2448">
        <f>YEAR(tblSiparisler[[#This Row],[SiparisTarihi]])</f>
        <v>2025</v>
      </c>
      <c r="I2448">
        <f>MONTH(tblSiparisler[[#This Row],[SiparisTarihi]])</f>
        <v>11</v>
      </c>
      <c r="J2448" s="18" t="str">
        <f>CHOOSE(tblSiparisler[[#This Row],[AyNo]],"Ocak","Şubat","Mart","Nisan","Mayıs","Haziran","Temmuz","Ağustos","Eylül","Ekim","Kasım","Aralık")</f>
        <v>Kasım</v>
      </c>
    </row>
    <row r="2449" spans="1:10">
      <c r="A2449">
        <v>2448</v>
      </c>
      <c r="B2449">
        <v>450</v>
      </c>
      <c r="C2449" s="4">
        <v>45656</v>
      </c>
      <c r="D2449" t="s">
        <v>1795</v>
      </c>
      <c r="E2449" t="s">
        <v>1793</v>
      </c>
      <c r="F2449" t="s">
        <v>1797</v>
      </c>
      <c r="G2449" t="str">
        <f>YEAR(tblSiparisler[[#This Row],[SiparisTarihi]])&amp;"-"&amp;TEXT(MONTH(tblSiparisler[[#This Row],[SiparisTarihi]]),"00")</f>
        <v>2024-12</v>
      </c>
      <c r="H2449">
        <f>YEAR(tblSiparisler[[#This Row],[SiparisTarihi]])</f>
        <v>2024</v>
      </c>
      <c r="I2449">
        <f>MONTH(tblSiparisler[[#This Row],[SiparisTarihi]])</f>
        <v>12</v>
      </c>
      <c r="J2449" s="18" t="str">
        <f>CHOOSE(tblSiparisler[[#This Row],[AyNo]],"Ocak","Şubat","Mart","Nisan","Mayıs","Haziran","Temmuz","Ağustos","Eylül","Ekim","Kasım","Aralık")</f>
        <v>Aralık</v>
      </c>
    </row>
    <row r="2450" spans="1:10">
      <c r="A2450">
        <v>2449</v>
      </c>
      <c r="B2450">
        <v>322</v>
      </c>
      <c r="C2450" s="4">
        <v>45543</v>
      </c>
      <c r="D2450" t="s">
        <v>1801</v>
      </c>
      <c r="E2450" t="s">
        <v>1793</v>
      </c>
      <c r="F2450" t="s">
        <v>1797</v>
      </c>
      <c r="G2450" t="str">
        <f>YEAR(tblSiparisler[[#This Row],[SiparisTarihi]])&amp;"-"&amp;TEXT(MONTH(tblSiparisler[[#This Row],[SiparisTarihi]]),"00")</f>
        <v>2024-09</v>
      </c>
      <c r="H2450">
        <f>YEAR(tblSiparisler[[#This Row],[SiparisTarihi]])</f>
        <v>2024</v>
      </c>
      <c r="I2450">
        <f>MONTH(tblSiparisler[[#This Row],[SiparisTarihi]])</f>
        <v>9</v>
      </c>
      <c r="J2450" s="18" t="str">
        <f>CHOOSE(tblSiparisler[[#This Row],[AyNo]],"Ocak","Şubat","Mart","Nisan","Mayıs","Haziran","Temmuz","Ağustos","Eylül","Ekim","Kasım","Aralık")</f>
        <v>Eylül</v>
      </c>
    </row>
    <row r="2451" spans="1:10">
      <c r="A2451">
        <v>2450</v>
      </c>
      <c r="B2451">
        <v>746</v>
      </c>
      <c r="C2451" s="4">
        <v>45815</v>
      </c>
      <c r="D2451" t="s">
        <v>1801</v>
      </c>
      <c r="E2451" t="s">
        <v>1793</v>
      </c>
      <c r="F2451" t="s">
        <v>1797</v>
      </c>
      <c r="G2451" t="str">
        <f>YEAR(tblSiparisler[[#This Row],[SiparisTarihi]])&amp;"-"&amp;TEXT(MONTH(tblSiparisler[[#This Row],[SiparisTarihi]]),"00")</f>
        <v>2025-06</v>
      </c>
      <c r="H2451">
        <f>YEAR(tblSiparisler[[#This Row],[SiparisTarihi]])</f>
        <v>2025</v>
      </c>
      <c r="I2451">
        <f>MONTH(tblSiparisler[[#This Row],[SiparisTarihi]])</f>
        <v>6</v>
      </c>
      <c r="J2451" s="18" t="str">
        <f>CHOOSE(tblSiparisler[[#This Row],[AyNo]],"Ocak","Şubat","Mart","Nisan","Mayıs","Haziran","Temmuz","Ağustos","Eylül","Ekim","Kasım","Aralık")</f>
        <v>Haziran</v>
      </c>
    </row>
    <row r="2452" spans="1:10">
      <c r="A2452">
        <v>2451</v>
      </c>
      <c r="B2452">
        <v>388</v>
      </c>
      <c r="C2452" s="4">
        <v>45399</v>
      </c>
      <c r="D2452" t="s">
        <v>1792</v>
      </c>
      <c r="E2452" t="s">
        <v>1793</v>
      </c>
      <c r="F2452" t="s">
        <v>1797</v>
      </c>
      <c r="G2452" t="str">
        <f>YEAR(tblSiparisler[[#This Row],[SiparisTarihi]])&amp;"-"&amp;TEXT(MONTH(tblSiparisler[[#This Row],[SiparisTarihi]]),"00")</f>
        <v>2024-04</v>
      </c>
      <c r="H2452">
        <f>YEAR(tblSiparisler[[#This Row],[SiparisTarihi]])</f>
        <v>2024</v>
      </c>
      <c r="I2452">
        <f>MONTH(tblSiparisler[[#This Row],[SiparisTarihi]])</f>
        <v>4</v>
      </c>
      <c r="J2452" s="18" t="str">
        <f>CHOOSE(tblSiparisler[[#This Row],[AyNo]],"Ocak","Şubat","Mart","Nisan","Mayıs","Haziran","Temmuz","Ağustos","Eylül","Ekim","Kasım","Aralık")</f>
        <v>Nisan</v>
      </c>
    </row>
    <row r="2453" spans="1:10">
      <c r="A2453">
        <v>2452</v>
      </c>
      <c r="B2453">
        <v>375</v>
      </c>
      <c r="C2453" s="4">
        <v>45788</v>
      </c>
      <c r="D2453" t="s">
        <v>1796</v>
      </c>
      <c r="E2453" t="s">
        <v>1800</v>
      </c>
      <c r="F2453" t="s">
        <v>1797</v>
      </c>
      <c r="G2453" t="str">
        <f>YEAR(tblSiparisler[[#This Row],[SiparisTarihi]])&amp;"-"&amp;TEXT(MONTH(tblSiparisler[[#This Row],[SiparisTarihi]]),"00")</f>
        <v>2025-05</v>
      </c>
      <c r="H2453">
        <f>YEAR(tblSiparisler[[#This Row],[SiparisTarihi]])</f>
        <v>2025</v>
      </c>
      <c r="I2453">
        <f>MONTH(tblSiparisler[[#This Row],[SiparisTarihi]])</f>
        <v>5</v>
      </c>
      <c r="J2453" s="18" t="str">
        <f>CHOOSE(tblSiparisler[[#This Row],[AyNo]],"Ocak","Şubat","Mart","Nisan","Mayıs","Haziran","Temmuz","Ağustos","Eylül","Ekim","Kasım","Aralık")</f>
        <v>Mayıs</v>
      </c>
    </row>
    <row r="2454" spans="1:10">
      <c r="A2454">
        <v>2453</v>
      </c>
      <c r="B2454">
        <v>548</v>
      </c>
      <c r="C2454" s="4">
        <v>45834</v>
      </c>
      <c r="D2454" t="s">
        <v>1792</v>
      </c>
      <c r="E2454" t="s">
        <v>1793</v>
      </c>
      <c r="F2454" t="s">
        <v>1794</v>
      </c>
      <c r="G2454" t="str">
        <f>YEAR(tblSiparisler[[#This Row],[SiparisTarihi]])&amp;"-"&amp;TEXT(MONTH(tblSiparisler[[#This Row],[SiparisTarihi]]),"00")</f>
        <v>2025-06</v>
      </c>
      <c r="H2454">
        <f>YEAR(tblSiparisler[[#This Row],[SiparisTarihi]])</f>
        <v>2025</v>
      </c>
      <c r="I2454">
        <f>MONTH(tblSiparisler[[#This Row],[SiparisTarihi]])</f>
        <v>6</v>
      </c>
      <c r="J2454" s="18" t="str">
        <f>CHOOSE(tblSiparisler[[#This Row],[AyNo]],"Ocak","Şubat","Mart","Nisan","Mayıs","Haziran","Temmuz","Ağustos","Eylül","Ekim","Kasım","Aralık")</f>
        <v>Haziran</v>
      </c>
    </row>
    <row r="2455" spans="1:10">
      <c r="A2455">
        <v>2454</v>
      </c>
      <c r="B2455">
        <v>755</v>
      </c>
      <c r="C2455" s="4">
        <v>45745</v>
      </c>
      <c r="D2455" t="s">
        <v>1792</v>
      </c>
      <c r="E2455" t="s">
        <v>1793</v>
      </c>
      <c r="F2455" t="s">
        <v>1794</v>
      </c>
      <c r="G2455" t="str">
        <f>YEAR(tblSiparisler[[#This Row],[SiparisTarihi]])&amp;"-"&amp;TEXT(MONTH(tblSiparisler[[#This Row],[SiparisTarihi]]),"00")</f>
        <v>2025-03</v>
      </c>
      <c r="H2455">
        <f>YEAR(tblSiparisler[[#This Row],[SiparisTarihi]])</f>
        <v>2025</v>
      </c>
      <c r="I2455">
        <f>MONTH(tblSiparisler[[#This Row],[SiparisTarihi]])</f>
        <v>3</v>
      </c>
      <c r="J2455" s="18" t="str">
        <f>CHOOSE(tblSiparisler[[#This Row],[AyNo]],"Ocak","Şubat","Mart","Nisan","Mayıs","Haziran","Temmuz","Ağustos","Eylül","Ekim","Kasım","Aralık")</f>
        <v>Mart</v>
      </c>
    </row>
    <row r="2456" spans="1:10">
      <c r="A2456">
        <v>2455</v>
      </c>
      <c r="B2456">
        <v>666</v>
      </c>
      <c r="C2456" s="4">
        <v>45427</v>
      </c>
      <c r="D2456" t="s">
        <v>1795</v>
      </c>
      <c r="E2456" t="s">
        <v>1793</v>
      </c>
      <c r="F2456" t="s">
        <v>1794</v>
      </c>
      <c r="G2456" t="str">
        <f>YEAR(tblSiparisler[[#This Row],[SiparisTarihi]])&amp;"-"&amp;TEXT(MONTH(tblSiparisler[[#This Row],[SiparisTarihi]]),"00")</f>
        <v>2024-05</v>
      </c>
      <c r="H2456">
        <f>YEAR(tblSiparisler[[#This Row],[SiparisTarihi]])</f>
        <v>2024</v>
      </c>
      <c r="I2456">
        <f>MONTH(tblSiparisler[[#This Row],[SiparisTarihi]])</f>
        <v>5</v>
      </c>
      <c r="J2456" s="18" t="str">
        <f>CHOOSE(tblSiparisler[[#This Row],[AyNo]],"Ocak","Şubat","Mart","Nisan","Mayıs","Haziran","Temmuz","Ağustos","Eylül","Ekim","Kasım","Aralık")</f>
        <v>Mayıs</v>
      </c>
    </row>
    <row r="2457" spans="1:10">
      <c r="A2457">
        <v>2456</v>
      </c>
      <c r="B2457">
        <v>314</v>
      </c>
      <c r="C2457" s="4">
        <v>45432</v>
      </c>
      <c r="D2457" t="s">
        <v>1792</v>
      </c>
      <c r="E2457" t="s">
        <v>1793</v>
      </c>
      <c r="F2457" t="s">
        <v>1797</v>
      </c>
      <c r="G2457" t="str">
        <f>YEAR(tblSiparisler[[#This Row],[SiparisTarihi]])&amp;"-"&amp;TEXT(MONTH(tblSiparisler[[#This Row],[SiparisTarihi]]),"00")</f>
        <v>2024-05</v>
      </c>
      <c r="H2457">
        <f>YEAR(tblSiparisler[[#This Row],[SiparisTarihi]])</f>
        <v>2024</v>
      </c>
      <c r="I2457">
        <f>MONTH(tblSiparisler[[#This Row],[SiparisTarihi]])</f>
        <v>5</v>
      </c>
      <c r="J2457" s="18" t="str">
        <f>CHOOSE(tblSiparisler[[#This Row],[AyNo]],"Ocak","Şubat","Mart","Nisan","Mayıs","Haziran","Temmuz","Ağustos","Eylül","Ekim","Kasım","Aralık")</f>
        <v>Mayıs</v>
      </c>
    </row>
    <row r="2458" spans="1:10">
      <c r="A2458">
        <v>2457</v>
      </c>
      <c r="B2458">
        <v>705</v>
      </c>
      <c r="C2458" s="4">
        <v>45452</v>
      </c>
      <c r="D2458" t="s">
        <v>1795</v>
      </c>
      <c r="E2458" t="s">
        <v>1798</v>
      </c>
      <c r="F2458" t="s">
        <v>1794</v>
      </c>
      <c r="G2458" t="str">
        <f>YEAR(tblSiparisler[[#This Row],[SiparisTarihi]])&amp;"-"&amp;TEXT(MONTH(tblSiparisler[[#This Row],[SiparisTarihi]]),"00")</f>
        <v>2024-06</v>
      </c>
      <c r="H2458">
        <f>YEAR(tblSiparisler[[#This Row],[SiparisTarihi]])</f>
        <v>2024</v>
      </c>
      <c r="I2458">
        <f>MONTH(tblSiparisler[[#This Row],[SiparisTarihi]])</f>
        <v>6</v>
      </c>
      <c r="J2458" s="18" t="str">
        <f>CHOOSE(tblSiparisler[[#This Row],[AyNo]],"Ocak","Şubat","Mart","Nisan","Mayıs","Haziran","Temmuz","Ağustos","Eylül","Ekim","Kasım","Aralık")</f>
        <v>Haziran</v>
      </c>
    </row>
    <row r="2459" spans="1:10">
      <c r="A2459">
        <v>2458</v>
      </c>
      <c r="B2459">
        <v>784</v>
      </c>
      <c r="C2459" s="4">
        <v>45484</v>
      </c>
      <c r="D2459" t="s">
        <v>1792</v>
      </c>
      <c r="E2459" t="s">
        <v>1793</v>
      </c>
      <c r="F2459" t="s">
        <v>1794</v>
      </c>
      <c r="G2459" t="str">
        <f>YEAR(tblSiparisler[[#This Row],[SiparisTarihi]])&amp;"-"&amp;TEXT(MONTH(tblSiparisler[[#This Row],[SiparisTarihi]]),"00")</f>
        <v>2024-07</v>
      </c>
      <c r="H2459">
        <f>YEAR(tblSiparisler[[#This Row],[SiparisTarihi]])</f>
        <v>2024</v>
      </c>
      <c r="I2459">
        <f>MONTH(tblSiparisler[[#This Row],[SiparisTarihi]])</f>
        <v>7</v>
      </c>
      <c r="J2459" s="18" t="str">
        <f>CHOOSE(tblSiparisler[[#This Row],[AyNo]],"Ocak","Şubat","Mart","Nisan","Mayıs","Haziran","Temmuz","Ağustos","Eylül","Ekim","Kasım","Aralık")</f>
        <v>Temmuz</v>
      </c>
    </row>
    <row r="2460" spans="1:10">
      <c r="A2460">
        <v>2459</v>
      </c>
      <c r="B2460">
        <v>536</v>
      </c>
      <c r="C2460" s="4">
        <v>45961</v>
      </c>
      <c r="D2460" t="s">
        <v>1792</v>
      </c>
      <c r="E2460" t="s">
        <v>1793</v>
      </c>
      <c r="F2460" t="s">
        <v>1797</v>
      </c>
      <c r="G2460" t="str">
        <f>YEAR(tblSiparisler[[#This Row],[SiparisTarihi]])&amp;"-"&amp;TEXT(MONTH(tblSiparisler[[#This Row],[SiparisTarihi]]),"00")</f>
        <v>2025-10</v>
      </c>
      <c r="H2460">
        <f>YEAR(tblSiparisler[[#This Row],[SiparisTarihi]])</f>
        <v>2025</v>
      </c>
      <c r="I2460">
        <f>MONTH(tblSiparisler[[#This Row],[SiparisTarihi]])</f>
        <v>10</v>
      </c>
      <c r="J2460" s="18" t="str">
        <f>CHOOSE(tblSiparisler[[#This Row],[AyNo]],"Ocak","Şubat","Mart","Nisan","Mayıs","Haziran","Temmuz","Ağustos","Eylül","Ekim","Kasım","Aralık")</f>
        <v>Ekim</v>
      </c>
    </row>
    <row r="2461" spans="1:10">
      <c r="A2461">
        <v>2460</v>
      </c>
      <c r="B2461">
        <v>779</v>
      </c>
      <c r="C2461" s="4">
        <v>45636</v>
      </c>
      <c r="D2461" t="s">
        <v>1792</v>
      </c>
      <c r="E2461" t="s">
        <v>1798</v>
      </c>
      <c r="F2461" t="s">
        <v>1797</v>
      </c>
      <c r="G2461" t="str">
        <f>YEAR(tblSiparisler[[#This Row],[SiparisTarihi]])&amp;"-"&amp;TEXT(MONTH(tblSiparisler[[#This Row],[SiparisTarihi]]),"00")</f>
        <v>2024-12</v>
      </c>
      <c r="H2461">
        <f>YEAR(tblSiparisler[[#This Row],[SiparisTarihi]])</f>
        <v>2024</v>
      </c>
      <c r="I2461">
        <f>MONTH(tblSiparisler[[#This Row],[SiparisTarihi]])</f>
        <v>12</v>
      </c>
      <c r="J2461" s="18" t="str">
        <f>CHOOSE(tblSiparisler[[#This Row],[AyNo]],"Ocak","Şubat","Mart","Nisan","Mayıs","Haziran","Temmuz","Ağustos","Eylül","Ekim","Kasım","Aralık")</f>
        <v>Aralık</v>
      </c>
    </row>
    <row r="2462" spans="1:10">
      <c r="A2462">
        <v>2461</v>
      </c>
      <c r="B2462">
        <v>194</v>
      </c>
      <c r="C2462" s="4">
        <v>45643</v>
      </c>
      <c r="D2462" t="s">
        <v>1792</v>
      </c>
      <c r="E2462" t="s">
        <v>1798</v>
      </c>
      <c r="F2462" t="s">
        <v>1797</v>
      </c>
      <c r="G2462" t="str">
        <f>YEAR(tblSiparisler[[#This Row],[SiparisTarihi]])&amp;"-"&amp;TEXT(MONTH(tblSiparisler[[#This Row],[SiparisTarihi]]),"00")</f>
        <v>2024-12</v>
      </c>
      <c r="H2462">
        <f>YEAR(tblSiparisler[[#This Row],[SiparisTarihi]])</f>
        <v>2024</v>
      </c>
      <c r="I2462">
        <f>MONTH(tblSiparisler[[#This Row],[SiparisTarihi]])</f>
        <v>12</v>
      </c>
      <c r="J2462" s="18" t="str">
        <f>CHOOSE(tblSiparisler[[#This Row],[AyNo]],"Ocak","Şubat","Mart","Nisan","Mayıs","Haziran","Temmuz","Ağustos","Eylül","Ekim","Kasım","Aralık")</f>
        <v>Aralık</v>
      </c>
    </row>
    <row r="2463" spans="1:10">
      <c r="A2463">
        <v>2462</v>
      </c>
      <c r="B2463">
        <v>726</v>
      </c>
      <c r="C2463" s="4">
        <v>45398</v>
      </c>
      <c r="D2463" t="s">
        <v>1801</v>
      </c>
      <c r="E2463" t="s">
        <v>1793</v>
      </c>
      <c r="F2463" t="s">
        <v>1794</v>
      </c>
      <c r="G2463" t="str">
        <f>YEAR(tblSiparisler[[#This Row],[SiparisTarihi]])&amp;"-"&amp;TEXT(MONTH(tblSiparisler[[#This Row],[SiparisTarihi]]),"00")</f>
        <v>2024-04</v>
      </c>
      <c r="H2463">
        <f>YEAR(tblSiparisler[[#This Row],[SiparisTarihi]])</f>
        <v>2024</v>
      </c>
      <c r="I2463">
        <f>MONTH(tblSiparisler[[#This Row],[SiparisTarihi]])</f>
        <v>4</v>
      </c>
      <c r="J2463" s="18" t="str">
        <f>CHOOSE(tblSiparisler[[#This Row],[AyNo]],"Ocak","Şubat","Mart","Nisan","Mayıs","Haziran","Temmuz","Ağustos","Eylül","Ekim","Kasım","Aralık")</f>
        <v>Nisan</v>
      </c>
    </row>
    <row r="2464" spans="1:10">
      <c r="A2464">
        <v>2463</v>
      </c>
      <c r="B2464">
        <v>365</v>
      </c>
      <c r="C2464" s="4">
        <v>45529</v>
      </c>
      <c r="D2464" t="s">
        <v>1792</v>
      </c>
      <c r="E2464" t="s">
        <v>1793</v>
      </c>
      <c r="F2464" t="s">
        <v>1797</v>
      </c>
      <c r="G2464" t="str">
        <f>YEAR(tblSiparisler[[#This Row],[SiparisTarihi]])&amp;"-"&amp;TEXT(MONTH(tblSiparisler[[#This Row],[SiparisTarihi]]),"00")</f>
        <v>2024-08</v>
      </c>
      <c r="H2464">
        <f>YEAR(tblSiparisler[[#This Row],[SiparisTarihi]])</f>
        <v>2024</v>
      </c>
      <c r="I2464">
        <f>MONTH(tblSiparisler[[#This Row],[SiparisTarihi]])</f>
        <v>8</v>
      </c>
      <c r="J2464" s="18" t="str">
        <f>CHOOSE(tblSiparisler[[#This Row],[AyNo]],"Ocak","Şubat","Mart","Nisan","Mayıs","Haziran","Temmuz","Ağustos","Eylül","Ekim","Kasım","Aralık")</f>
        <v>Ağustos</v>
      </c>
    </row>
    <row r="2465" spans="1:10">
      <c r="A2465">
        <v>2464</v>
      </c>
      <c r="B2465">
        <v>569</v>
      </c>
      <c r="C2465" s="4">
        <v>45752</v>
      </c>
      <c r="D2465" t="s">
        <v>1796</v>
      </c>
      <c r="E2465" t="s">
        <v>1793</v>
      </c>
      <c r="F2465" t="s">
        <v>1797</v>
      </c>
      <c r="G2465" t="str">
        <f>YEAR(tblSiparisler[[#This Row],[SiparisTarihi]])&amp;"-"&amp;TEXT(MONTH(tblSiparisler[[#This Row],[SiparisTarihi]]),"00")</f>
        <v>2025-04</v>
      </c>
      <c r="H2465">
        <f>YEAR(tblSiparisler[[#This Row],[SiparisTarihi]])</f>
        <v>2025</v>
      </c>
      <c r="I2465">
        <f>MONTH(tblSiparisler[[#This Row],[SiparisTarihi]])</f>
        <v>4</v>
      </c>
      <c r="J2465" s="18" t="str">
        <f>CHOOSE(tblSiparisler[[#This Row],[AyNo]],"Ocak","Şubat","Mart","Nisan","Mayıs","Haziran","Temmuz","Ağustos","Eylül","Ekim","Kasım","Aralık")</f>
        <v>Nisan</v>
      </c>
    </row>
    <row r="2466" spans="1:10">
      <c r="A2466">
        <v>2465</v>
      </c>
      <c r="B2466">
        <v>772</v>
      </c>
      <c r="C2466" s="4">
        <v>45892</v>
      </c>
      <c r="D2466" t="s">
        <v>1801</v>
      </c>
      <c r="E2466" t="s">
        <v>1793</v>
      </c>
      <c r="F2466" t="s">
        <v>1794</v>
      </c>
      <c r="G2466" t="str">
        <f>YEAR(tblSiparisler[[#This Row],[SiparisTarihi]])&amp;"-"&amp;TEXT(MONTH(tblSiparisler[[#This Row],[SiparisTarihi]]),"00")</f>
        <v>2025-08</v>
      </c>
      <c r="H2466">
        <f>YEAR(tblSiparisler[[#This Row],[SiparisTarihi]])</f>
        <v>2025</v>
      </c>
      <c r="I2466">
        <f>MONTH(tblSiparisler[[#This Row],[SiparisTarihi]])</f>
        <v>8</v>
      </c>
      <c r="J2466" s="18" t="str">
        <f>CHOOSE(tblSiparisler[[#This Row],[AyNo]],"Ocak","Şubat","Mart","Nisan","Mayıs","Haziran","Temmuz","Ağustos","Eylül","Ekim","Kasım","Aralık")</f>
        <v>Ağustos</v>
      </c>
    </row>
    <row r="2467" spans="1:10">
      <c r="A2467">
        <v>2466</v>
      </c>
      <c r="B2467">
        <v>501</v>
      </c>
      <c r="C2467" s="4">
        <v>45706</v>
      </c>
      <c r="D2467" t="s">
        <v>1792</v>
      </c>
      <c r="E2467" t="s">
        <v>1793</v>
      </c>
      <c r="F2467" t="s">
        <v>1797</v>
      </c>
      <c r="G2467" t="str">
        <f>YEAR(tblSiparisler[[#This Row],[SiparisTarihi]])&amp;"-"&amp;TEXT(MONTH(tblSiparisler[[#This Row],[SiparisTarihi]]),"00")</f>
        <v>2025-02</v>
      </c>
      <c r="H2467">
        <f>YEAR(tblSiparisler[[#This Row],[SiparisTarihi]])</f>
        <v>2025</v>
      </c>
      <c r="I2467">
        <f>MONTH(tblSiparisler[[#This Row],[SiparisTarihi]])</f>
        <v>2</v>
      </c>
      <c r="J2467" s="18" t="str">
        <f>CHOOSE(tblSiparisler[[#This Row],[AyNo]],"Ocak","Şubat","Mart","Nisan","Mayıs","Haziran","Temmuz","Ağustos","Eylül","Ekim","Kasım","Aralık")</f>
        <v>Şubat</v>
      </c>
    </row>
    <row r="2468" spans="1:10">
      <c r="A2468">
        <v>2467</v>
      </c>
      <c r="B2468">
        <v>167</v>
      </c>
      <c r="C2468" s="4">
        <v>45718</v>
      </c>
      <c r="D2468" t="s">
        <v>1792</v>
      </c>
      <c r="E2468" t="s">
        <v>1793</v>
      </c>
      <c r="F2468" t="s">
        <v>1797</v>
      </c>
      <c r="G2468" t="str">
        <f>YEAR(tblSiparisler[[#This Row],[SiparisTarihi]])&amp;"-"&amp;TEXT(MONTH(tblSiparisler[[#This Row],[SiparisTarihi]]),"00")</f>
        <v>2025-03</v>
      </c>
      <c r="H2468">
        <f>YEAR(tblSiparisler[[#This Row],[SiparisTarihi]])</f>
        <v>2025</v>
      </c>
      <c r="I2468">
        <f>MONTH(tblSiparisler[[#This Row],[SiparisTarihi]])</f>
        <v>3</v>
      </c>
      <c r="J2468" s="18" t="str">
        <f>CHOOSE(tblSiparisler[[#This Row],[AyNo]],"Ocak","Şubat","Mart","Nisan","Mayıs","Haziran","Temmuz","Ağustos","Eylül","Ekim","Kasım","Aralık")</f>
        <v>Mart</v>
      </c>
    </row>
    <row r="2469" spans="1:10">
      <c r="A2469">
        <v>2468</v>
      </c>
      <c r="B2469">
        <v>500</v>
      </c>
      <c r="C2469" s="4">
        <v>45553</v>
      </c>
      <c r="D2469" t="s">
        <v>1792</v>
      </c>
      <c r="E2469" t="s">
        <v>1793</v>
      </c>
      <c r="F2469" t="s">
        <v>1794</v>
      </c>
      <c r="G2469" t="str">
        <f>YEAR(tblSiparisler[[#This Row],[SiparisTarihi]])&amp;"-"&amp;TEXT(MONTH(tblSiparisler[[#This Row],[SiparisTarihi]]),"00")</f>
        <v>2024-09</v>
      </c>
      <c r="H2469">
        <f>YEAR(tblSiparisler[[#This Row],[SiparisTarihi]])</f>
        <v>2024</v>
      </c>
      <c r="I2469">
        <f>MONTH(tblSiparisler[[#This Row],[SiparisTarihi]])</f>
        <v>9</v>
      </c>
      <c r="J2469" s="18" t="str">
        <f>CHOOSE(tblSiparisler[[#This Row],[AyNo]],"Ocak","Şubat","Mart","Nisan","Mayıs","Haziran","Temmuz","Ağustos","Eylül","Ekim","Kasım","Aralık")</f>
        <v>Eylül</v>
      </c>
    </row>
    <row r="2470" spans="1:10">
      <c r="A2470">
        <v>2469</v>
      </c>
      <c r="B2470">
        <v>28</v>
      </c>
      <c r="C2470" s="4">
        <v>45747</v>
      </c>
      <c r="D2470" t="s">
        <v>1792</v>
      </c>
      <c r="E2470" t="s">
        <v>1793</v>
      </c>
      <c r="F2470" t="s">
        <v>1797</v>
      </c>
      <c r="G2470" t="str">
        <f>YEAR(tblSiparisler[[#This Row],[SiparisTarihi]])&amp;"-"&amp;TEXT(MONTH(tblSiparisler[[#This Row],[SiparisTarihi]]),"00")</f>
        <v>2025-03</v>
      </c>
      <c r="H2470">
        <f>YEAR(tblSiparisler[[#This Row],[SiparisTarihi]])</f>
        <v>2025</v>
      </c>
      <c r="I2470">
        <f>MONTH(tblSiparisler[[#This Row],[SiparisTarihi]])</f>
        <v>3</v>
      </c>
      <c r="J2470" s="18" t="str">
        <f>CHOOSE(tblSiparisler[[#This Row],[AyNo]],"Ocak","Şubat","Mart","Nisan","Mayıs","Haziran","Temmuz","Ağustos","Eylül","Ekim","Kasım","Aralık")</f>
        <v>Mart</v>
      </c>
    </row>
    <row r="2471" spans="1:10">
      <c r="A2471">
        <v>2470</v>
      </c>
      <c r="B2471">
        <v>450</v>
      </c>
      <c r="C2471" s="4">
        <v>45969</v>
      </c>
      <c r="D2471" t="s">
        <v>1801</v>
      </c>
      <c r="E2471" t="s">
        <v>1793</v>
      </c>
      <c r="F2471" t="s">
        <v>1797</v>
      </c>
      <c r="G2471" t="str">
        <f>YEAR(tblSiparisler[[#This Row],[SiparisTarihi]])&amp;"-"&amp;TEXT(MONTH(tblSiparisler[[#This Row],[SiparisTarihi]]),"00")</f>
        <v>2025-11</v>
      </c>
      <c r="H2471">
        <f>YEAR(tblSiparisler[[#This Row],[SiparisTarihi]])</f>
        <v>2025</v>
      </c>
      <c r="I2471">
        <f>MONTH(tblSiparisler[[#This Row],[SiparisTarihi]])</f>
        <v>11</v>
      </c>
      <c r="J2471" s="18" t="str">
        <f>CHOOSE(tblSiparisler[[#This Row],[AyNo]],"Ocak","Şubat","Mart","Nisan","Mayıs","Haziran","Temmuz","Ağustos","Eylül","Ekim","Kasım","Aralık")</f>
        <v>Kasım</v>
      </c>
    </row>
    <row r="2472" spans="1:10">
      <c r="A2472">
        <v>2471</v>
      </c>
      <c r="B2472">
        <v>685</v>
      </c>
      <c r="C2472" s="4">
        <v>45409</v>
      </c>
      <c r="D2472" t="s">
        <v>1795</v>
      </c>
      <c r="E2472" t="s">
        <v>1793</v>
      </c>
      <c r="F2472" t="s">
        <v>1794</v>
      </c>
      <c r="G2472" t="str">
        <f>YEAR(tblSiparisler[[#This Row],[SiparisTarihi]])&amp;"-"&amp;TEXT(MONTH(tblSiparisler[[#This Row],[SiparisTarihi]]),"00")</f>
        <v>2024-04</v>
      </c>
      <c r="H2472">
        <f>YEAR(tblSiparisler[[#This Row],[SiparisTarihi]])</f>
        <v>2024</v>
      </c>
      <c r="I2472">
        <f>MONTH(tblSiparisler[[#This Row],[SiparisTarihi]])</f>
        <v>4</v>
      </c>
      <c r="J2472" s="18" t="str">
        <f>CHOOSE(tblSiparisler[[#This Row],[AyNo]],"Ocak","Şubat","Mart","Nisan","Mayıs","Haziran","Temmuz","Ağustos","Eylül","Ekim","Kasım","Aralık")</f>
        <v>Nisan</v>
      </c>
    </row>
    <row r="2473" spans="1:10">
      <c r="A2473">
        <v>2472</v>
      </c>
      <c r="B2473">
        <v>716</v>
      </c>
      <c r="C2473" s="4">
        <v>45764</v>
      </c>
      <c r="D2473" t="s">
        <v>1801</v>
      </c>
      <c r="E2473" t="s">
        <v>1793</v>
      </c>
      <c r="F2473" t="s">
        <v>1799</v>
      </c>
      <c r="G2473" t="str">
        <f>YEAR(tblSiparisler[[#This Row],[SiparisTarihi]])&amp;"-"&amp;TEXT(MONTH(tblSiparisler[[#This Row],[SiparisTarihi]]),"00")</f>
        <v>2025-04</v>
      </c>
      <c r="H2473">
        <f>YEAR(tblSiparisler[[#This Row],[SiparisTarihi]])</f>
        <v>2025</v>
      </c>
      <c r="I2473">
        <f>MONTH(tblSiparisler[[#This Row],[SiparisTarihi]])</f>
        <v>4</v>
      </c>
      <c r="J2473" s="18" t="str">
        <f>CHOOSE(tblSiparisler[[#This Row],[AyNo]],"Ocak","Şubat","Mart","Nisan","Mayıs","Haziran","Temmuz","Ağustos","Eylül","Ekim","Kasım","Aralık")</f>
        <v>Nisan</v>
      </c>
    </row>
    <row r="2474" spans="1:10">
      <c r="A2474">
        <v>2473</v>
      </c>
      <c r="B2474">
        <v>447</v>
      </c>
      <c r="C2474" s="4">
        <v>45491</v>
      </c>
      <c r="D2474" t="s">
        <v>1795</v>
      </c>
      <c r="E2474" t="s">
        <v>1793</v>
      </c>
      <c r="F2474" t="s">
        <v>1794</v>
      </c>
      <c r="G2474" t="str">
        <f>YEAR(tblSiparisler[[#This Row],[SiparisTarihi]])&amp;"-"&amp;TEXT(MONTH(tblSiparisler[[#This Row],[SiparisTarihi]]),"00")</f>
        <v>2024-07</v>
      </c>
      <c r="H2474">
        <f>YEAR(tblSiparisler[[#This Row],[SiparisTarihi]])</f>
        <v>2024</v>
      </c>
      <c r="I2474">
        <f>MONTH(tblSiparisler[[#This Row],[SiparisTarihi]])</f>
        <v>7</v>
      </c>
      <c r="J2474" s="18" t="str">
        <f>CHOOSE(tblSiparisler[[#This Row],[AyNo]],"Ocak","Şubat","Mart","Nisan","Mayıs","Haziran","Temmuz","Ağustos","Eylül","Ekim","Kasım","Aralık")</f>
        <v>Temmuz</v>
      </c>
    </row>
    <row r="2475" spans="1:10">
      <c r="A2475">
        <v>2474</v>
      </c>
      <c r="B2475">
        <v>35</v>
      </c>
      <c r="C2475" s="4">
        <v>45415</v>
      </c>
      <c r="D2475" t="s">
        <v>1792</v>
      </c>
      <c r="E2475" t="s">
        <v>1793</v>
      </c>
      <c r="F2475" t="s">
        <v>1794</v>
      </c>
      <c r="G2475" t="str">
        <f>YEAR(tblSiparisler[[#This Row],[SiparisTarihi]])&amp;"-"&amp;TEXT(MONTH(tblSiparisler[[#This Row],[SiparisTarihi]]),"00")</f>
        <v>2024-05</v>
      </c>
      <c r="H2475">
        <f>YEAR(tblSiparisler[[#This Row],[SiparisTarihi]])</f>
        <v>2024</v>
      </c>
      <c r="I2475">
        <f>MONTH(tblSiparisler[[#This Row],[SiparisTarihi]])</f>
        <v>5</v>
      </c>
      <c r="J2475" s="18" t="str">
        <f>CHOOSE(tblSiparisler[[#This Row],[AyNo]],"Ocak","Şubat","Mart","Nisan","Mayıs","Haziran","Temmuz","Ağustos","Eylül","Ekim","Kasım","Aralık")</f>
        <v>Mayıs</v>
      </c>
    </row>
    <row r="2476" spans="1:10">
      <c r="A2476">
        <v>2475</v>
      </c>
      <c r="B2476">
        <v>339</v>
      </c>
      <c r="C2476" s="4">
        <v>45625</v>
      </c>
      <c r="D2476" t="s">
        <v>1792</v>
      </c>
      <c r="E2476" t="s">
        <v>1798</v>
      </c>
      <c r="F2476" t="s">
        <v>1794</v>
      </c>
      <c r="G2476" t="str">
        <f>YEAR(tblSiparisler[[#This Row],[SiparisTarihi]])&amp;"-"&amp;TEXT(MONTH(tblSiparisler[[#This Row],[SiparisTarihi]]),"00")</f>
        <v>2024-11</v>
      </c>
      <c r="H2476">
        <f>YEAR(tblSiparisler[[#This Row],[SiparisTarihi]])</f>
        <v>2024</v>
      </c>
      <c r="I2476">
        <f>MONTH(tblSiparisler[[#This Row],[SiparisTarihi]])</f>
        <v>11</v>
      </c>
      <c r="J2476" s="18" t="str">
        <f>CHOOSE(tblSiparisler[[#This Row],[AyNo]],"Ocak","Şubat","Mart","Nisan","Mayıs","Haziran","Temmuz","Ağustos","Eylül","Ekim","Kasım","Aralık")</f>
        <v>Kasım</v>
      </c>
    </row>
    <row r="2477" spans="1:10">
      <c r="A2477">
        <v>2476</v>
      </c>
      <c r="B2477">
        <v>20</v>
      </c>
      <c r="C2477" s="4">
        <v>45593</v>
      </c>
      <c r="D2477" t="s">
        <v>1792</v>
      </c>
      <c r="E2477" t="s">
        <v>1793</v>
      </c>
      <c r="F2477" t="s">
        <v>1797</v>
      </c>
      <c r="G2477" t="str">
        <f>YEAR(tblSiparisler[[#This Row],[SiparisTarihi]])&amp;"-"&amp;TEXT(MONTH(tblSiparisler[[#This Row],[SiparisTarihi]]),"00")</f>
        <v>2024-10</v>
      </c>
      <c r="H2477">
        <f>YEAR(tblSiparisler[[#This Row],[SiparisTarihi]])</f>
        <v>2024</v>
      </c>
      <c r="I2477">
        <f>MONTH(tblSiparisler[[#This Row],[SiparisTarihi]])</f>
        <v>10</v>
      </c>
      <c r="J2477" s="18" t="str">
        <f>CHOOSE(tblSiparisler[[#This Row],[AyNo]],"Ocak","Şubat","Mart","Nisan","Mayıs","Haziran","Temmuz","Ağustos","Eylül","Ekim","Kasım","Aralık")</f>
        <v>Ekim</v>
      </c>
    </row>
    <row r="2478" spans="1:10">
      <c r="A2478">
        <v>2477</v>
      </c>
      <c r="B2478">
        <v>795</v>
      </c>
      <c r="C2478" s="4">
        <v>45571</v>
      </c>
      <c r="D2478" t="s">
        <v>1801</v>
      </c>
      <c r="E2478" t="s">
        <v>1793</v>
      </c>
      <c r="F2478" t="s">
        <v>1797</v>
      </c>
      <c r="G2478" t="str">
        <f>YEAR(tblSiparisler[[#This Row],[SiparisTarihi]])&amp;"-"&amp;TEXT(MONTH(tblSiparisler[[#This Row],[SiparisTarihi]]),"00")</f>
        <v>2024-10</v>
      </c>
      <c r="H2478">
        <f>YEAR(tblSiparisler[[#This Row],[SiparisTarihi]])</f>
        <v>2024</v>
      </c>
      <c r="I2478">
        <f>MONTH(tblSiparisler[[#This Row],[SiparisTarihi]])</f>
        <v>10</v>
      </c>
      <c r="J2478" s="18" t="str">
        <f>CHOOSE(tblSiparisler[[#This Row],[AyNo]],"Ocak","Şubat","Mart","Nisan","Mayıs","Haziran","Temmuz","Ağustos","Eylül","Ekim","Kasım","Aralık")</f>
        <v>Ekim</v>
      </c>
    </row>
    <row r="2479" spans="1:10">
      <c r="A2479">
        <v>2478</v>
      </c>
      <c r="B2479">
        <v>631</v>
      </c>
      <c r="C2479" s="4">
        <v>45651</v>
      </c>
      <c r="D2479" t="s">
        <v>1792</v>
      </c>
      <c r="E2479" t="s">
        <v>1793</v>
      </c>
      <c r="F2479" t="s">
        <v>1797</v>
      </c>
      <c r="G2479" t="str">
        <f>YEAR(tblSiparisler[[#This Row],[SiparisTarihi]])&amp;"-"&amp;TEXT(MONTH(tblSiparisler[[#This Row],[SiparisTarihi]]),"00")</f>
        <v>2024-12</v>
      </c>
      <c r="H2479">
        <f>YEAR(tblSiparisler[[#This Row],[SiparisTarihi]])</f>
        <v>2024</v>
      </c>
      <c r="I2479">
        <f>MONTH(tblSiparisler[[#This Row],[SiparisTarihi]])</f>
        <v>12</v>
      </c>
      <c r="J2479" s="18" t="str">
        <f>CHOOSE(tblSiparisler[[#This Row],[AyNo]],"Ocak","Şubat","Mart","Nisan","Mayıs","Haziran","Temmuz","Ağustos","Eylül","Ekim","Kasım","Aralık")</f>
        <v>Aralık</v>
      </c>
    </row>
    <row r="2480" spans="1:10">
      <c r="A2480">
        <v>2479</v>
      </c>
      <c r="B2480">
        <v>174</v>
      </c>
      <c r="C2480" s="4">
        <v>45430</v>
      </c>
      <c r="D2480" t="s">
        <v>1792</v>
      </c>
      <c r="E2480" t="s">
        <v>1793</v>
      </c>
      <c r="F2480" t="s">
        <v>1797</v>
      </c>
      <c r="G2480" t="str">
        <f>YEAR(tblSiparisler[[#This Row],[SiparisTarihi]])&amp;"-"&amp;TEXT(MONTH(tblSiparisler[[#This Row],[SiparisTarihi]]),"00")</f>
        <v>2024-05</v>
      </c>
      <c r="H2480">
        <f>YEAR(tblSiparisler[[#This Row],[SiparisTarihi]])</f>
        <v>2024</v>
      </c>
      <c r="I2480">
        <f>MONTH(tblSiparisler[[#This Row],[SiparisTarihi]])</f>
        <v>5</v>
      </c>
      <c r="J2480" s="18" t="str">
        <f>CHOOSE(tblSiparisler[[#This Row],[AyNo]],"Ocak","Şubat","Mart","Nisan","Mayıs","Haziran","Temmuz","Ağustos","Eylül","Ekim","Kasım","Aralık")</f>
        <v>Mayıs</v>
      </c>
    </row>
    <row r="2481" spans="1:10">
      <c r="A2481">
        <v>2480</v>
      </c>
      <c r="B2481">
        <v>553</v>
      </c>
      <c r="C2481" s="4">
        <v>45713</v>
      </c>
      <c r="D2481" t="s">
        <v>1796</v>
      </c>
      <c r="E2481" t="s">
        <v>1793</v>
      </c>
      <c r="F2481" t="s">
        <v>1797</v>
      </c>
      <c r="G2481" t="str">
        <f>YEAR(tblSiparisler[[#This Row],[SiparisTarihi]])&amp;"-"&amp;TEXT(MONTH(tblSiparisler[[#This Row],[SiparisTarihi]]),"00")</f>
        <v>2025-02</v>
      </c>
      <c r="H2481">
        <f>YEAR(tblSiparisler[[#This Row],[SiparisTarihi]])</f>
        <v>2025</v>
      </c>
      <c r="I2481">
        <f>MONTH(tblSiparisler[[#This Row],[SiparisTarihi]])</f>
        <v>2</v>
      </c>
      <c r="J2481" s="18" t="str">
        <f>CHOOSE(tblSiparisler[[#This Row],[AyNo]],"Ocak","Şubat","Mart","Nisan","Mayıs","Haziran","Temmuz","Ağustos","Eylül","Ekim","Kasım","Aralık")</f>
        <v>Şubat</v>
      </c>
    </row>
    <row r="2482" spans="1:10">
      <c r="A2482">
        <v>2481</v>
      </c>
      <c r="B2482">
        <v>779</v>
      </c>
      <c r="C2482" s="4">
        <v>45823</v>
      </c>
      <c r="D2482" t="s">
        <v>1792</v>
      </c>
      <c r="E2482" t="s">
        <v>1793</v>
      </c>
      <c r="F2482" t="s">
        <v>1797</v>
      </c>
      <c r="G2482" t="str">
        <f>YEAR(tblSiparisler[[#This Row],[SiparisTarihi]])&amp;"-"&amp;TEXT(MONTH(tblSiparisler[[#This Row],[SiparisTarihi]]),"00")</f>
        <v>2025-06</v>
      </c>
      <c r="H2482">
        <f>YEAR(tblSiparisler[[#This Row],[SiparisTarihi]])</f>
        <v>2025</v>
      </c>
      <c r="I2482">
        <f>MONTH(tblSiparisler[[#This Row],[SiparisTarihi]])</f>
        <v>6</v>
      </c>
      <c r="J2482" s="18" t="str">
        <f>CHOOSE(tblSiparisler[[#This Row],[AyNo]],"Ocak","Şubat","Mart","Nisan","Mayıs","Haziran","Temmuz","Ağustos","Eylül","Ekim","Kasım","Aralık")</f>
        <v>Haziran</v>
      </c>
    </row>
    <row r="2483" spans="1:10">
      <c r="A2483">
        <v>2482</v>
      </c>
      <c r="B2483">
        <v>745</v>
      </c>
      <c r="C2483" s="4">
        <v>45961</v>
      </c>
      <c r="D2483" t="s">
        <v>1792</v>
      </c>
      <c r="E2483" t="s">
        <v>1793</v>
      </c>
      <c r="F2483" t="s">
        <v>1797</v>
      </c>
      <c r="G2483" t="str">
        <f>YEAR(tblSiparisler[[#This Row],[SiparisTarihi]])&amp;"-"&amp;TEXT(MONTH(tblSiparisler[[#This Row],[SiparisTarihi]]),"00")</f>
        <v>2025-10</v>
      </c>
      <c r="H2483">
        <f>YEAR(tblSiparisler[[#This Row],[SiparisTarihi]])</f>
        <v>2025</v>
      </c>
      <c r="I2483">
        <f>MONTH(tblSiparisler[[#This Row],[SiparisTarihi]])</f>
        <v>10</v>
      </c>
      <c r="J2483" s="18" t="str">
        <f>CHOOSE(tblSiparisler[[#This Row],[AyNo]],"Ocak","Şubat","Mart","Nisan","Mayıs","Haziran","Temmuz","Ağustos","Eylül","Ekim","Kasım","Aralık")</f>
        <v>Ekim</v>
      </c>
    </row>
    <row r="2484" spans="1:10">
      <c r="A2484">
        <v>2483</v>
      </c>
      <c r="B2484">
        <v>794</v>
      </c>
      <c r="C2484" s="4">
        <v>45648</v>
      </c>
      <c r="D2484" t="s">
        <v>1795</v>
      </c>
      <c r="E2484" t="s">
        <v>1802</v>
      </c>
      <c r="F2484" t="s">
        <v>1797</v>
      </c>
      <c r="G2484" t="str">
        <f>YEAR(tblSiparisler[[#This Row],[SiparisTarihi]])&amp;"-"&amp;TEXT(MONTH(tblSiparisler[[#This Row],[SiparisTarihi]]),"00")</f>
        <v>2024-12</v>
      </c>
      <c r="H2484">
        <f>YEAR(tblSiparisler[[#This Row],[SiparisTarihi]])</f>
        <v>2024</v>
      </c>
      <c r="I2484">
        <f>MONTH(tblSiparisler[[#This Row],[SiparisTarihi]])</f>
        <v>12</v>
      </c>
      <c r="J2484" s="18" t="str">
        <f>CHOOSE(tblSiparisler[[#This Row],[AyNo]],"Ocak","Şubat","Mart","Nisan","Mayıs","Haziran","Temmuz","Ağustos","Eylül","Ekim","Kasım","Aralık")</f>
        <v>Aralık</v>
      </c>
    </row>
    <row r="2485" spans="1:10">
      <c r="A2485">
        <v>2484</v>
      </c>
      <c r="B2485">
        <v>523</v>
      </c>
      <c r="C2485" s="4">
        <v>45617</v>
      </c>
      <c r="D2485" t="s">
        <v>1792</v>
      </c>
      <c r="E2485" t="s">
        <v>1793</v>
      </c>
      <c r="F2485" t="s">
        <v>1799</v>
      </c>
      <c r="G2485" t="str">
        <f>YEAR(tblSiparisler[[#This Row],[SiparisTarihi]])&amp;"-"&amp;TEXT(MONTH(tblSiparisler[[#This Row],[SiparisTarihi]]),"00")</f>
        <v>2024-11</v>
      </c>
      <c r="H2485">
        <f>YEAR(tblSiparisler[[#This Row],[SiparisTarihi]])</f>
        <v>2024</v>
      </c>
      <c r="I2485">
        <f>MONTH(tblSiparisler[[#This Row],[SiparisTarihi]])</f>
        <v>11</v>
      </c>
      <c r="J2485" s="18" t="str">
        <f>CHOOSE(tblSiparisler[[#This Row],[AyNo]],"Ocak","Şubat","Mart","Nisan","Mayıs","Haziran","Temmuz","Ağustos","Eylül","Ekim","Kasım","Aralık")</f>
        <v>Kasım</v>
      </c>
    </row>
    <row r="2486" spans="1:10">
      <c r="A2486">
        <v>2485</v>
      </c>
      <c r="B2486">
        <v>529</v>
      </c>
      <c r="C2486" s="4">
        <v>45356</v>
      </c>
      <c r="D2486" t="s">
        <v>1792</v>
      </c>
      <c r="E2486" t="s">
        <v>1793</v>
      </c>
      <c r="F2486" t="s">
        <v>1794</v>
      </c>
      <c r="G2486" t="str">
        <f>YEAR(tblSiparisler[[#This Row],[SiparisTarihi]])&amp;"-"&amp;TEXT(MONTH(tblSiparisler[[#This Row],[SiparisTarihi]]),"00")</f>
        <v>2024-03</v>
      </c>
      <c r="H2486">
        <f>YEAR(tblSiparisler[[#This Row],[SiparisTarihi]])</f>
        <v>2024</v>
      </c>
      <c r="I2486">
        <f>MONTH(tblSiparisler[[#This Row],[SiparisTarihi]])</f>
        <v>3</v>
      </c>
      <c r="J2486" s="18" t="str">
        <f>CHOOSE(tblSiparisler[[#This Row],[AyNo]],"Ocak","Şubat","Mart","Nisan","Mayıs","Haziran","Temmuz","Ağustos","Eylül","Ekim","Kasım","Aralık")</f>
        <v>Mart</v>
      </c>
    </row>
    <row r="2487" spans="1:10">
      <c r="A2487">
        <v>2486</v>
      </c>
      <c r="B2487">
        <v>260</v>
      </c>
      <c r="C2487" s="4">
        <v>45360</v>
      </c>
      <c r="D2487" t="s">
        <v>1801</v>
      </c>
      <c r="E2487" t="s">
        <v>1793</v>
      </c>
      <c r="F2487" t="s">
        <v>1794</v>
      </c>
      <c r="G2487" t="str">
        <f>YEAR(tblSiparisler[[#This Row],[SiparisTarihi]])&amp;"-"&amp;TEXT(MONTH(tblSiparisler[[#This Row],[SiparisTarihi]]),"00")</f>
        <v>2024-03</v>
      </c>
      <c r="H2487">
        <f>YEAR(tblSiparisler[[#This Row],[SiparisTarihi]])</f>
        <v>2024</v>
      </c>
      <c r="I2487">
        <f>MONTH(tblSiparisler[[#This Row],[SiparisTarihi]])</f>
        <v>3</v>
      </c>
      <c r="J2487" s="18" t="str">
        <f>CHOOSE(tblSiparisler[[#This Row],[AyNo]],"Ocak","Şubat","Mart","Nisan","Mayıs","Haziran","Temmuz","Ağustos","Eylül","Ekim","Kasım","Aralık")</f>
        <v>Mart</v>
      </c>
    </row>
    <row r="2488" spans="1:10">
      <c r="A2488">
        <v>2487</v>
      </c>
      <c r="B2488">
        <v>18</v>
      </c>
      <c r="C2488" s="4">
        <v>45359</v>
      </c>
      <c r="D2488" t="s">
        <v>1795</v>
      </c>
      <c r="E2488" t="s">
        <v>1793</v>
      </c>
      <c r="F2488" t="s">
        <v>1794</v>
      </c>
      <c r="G2488" t="str">
        <f>YEAR(tblSiparisler[[#This Row],[SiparisTarihi]])&amp;"-"&amp;TEXT(MONTH(tblSiparisler[[#This Row],[SiparisTarihi]]),"00")</f>
        <v>2024-03</v>
      </c>
      <c r="H2488">
        <f>YEAR(tblSiparisler[[#This Row],[SiparisTarihi]])</f>
        <v>2024</v>
      </c>
      <c r="I2488">
        <f>MONTH(tblSiparisler[[#This Row],[SiparisTarihi]])</f>
        <v>3</v>
      </c>
      <c r="J2488" s="18" t="str">
        <f>CHOOSE(tblSiparisler[[#This Row],[AyNo]],"Ocak","Şubat","Mart","Nisan","Mayıs","Haziran","Temmuz","Ağustos","Eylül","Ekim","Kasım","Aralık")</f>
        <v>Mart</v>
      </c>
    </row>
    <row r="2489" spans="1:10">
      <c r="A2489">
        <v>2488</v>
      </c>
      <c r="B2489">
        <v>293</v>
      </c>
      <c r="C2489" s="4">
        <v>45619</v>
      </c>
      <c r="D2489" t="s">
        <v>1792</v>
      </c>
      <c r="E2489" t="s">
        <v>1793</v>
      </c>
      <c r="F2489" t="s">
        <v>1799</v>
      </c>
      <c r="G2489" t="str">
        <f>YEAR(tblSiparisler[[#This Row],[SiparisTarihi]])&amp;"-"&amp;TEXT(MONTH(tblSiparisler[[#This Row],[SiparisTarihi]]),"00")</f>
        <v>2024-11</v>
      </c>
      <c r="H2489">
        <f>YEAR(tblSiparisler[[#This Row],[SiparisTarihi]])</f>
        <v>2024</v>
      </c>
      <c r="I2489">
        <f>MONTH(tblSiparisler[[#This Row],[SiparisTarihi]])</f>
        <v>11</v>
      </c>
      <c r="J2489" s="18" t="str">
        <f>CHOOSE(tblSiparisler[[#This Row],[AyNo]],"Ocak","Şubat","Mart","Nisan","Mayıs","Haziran","Temmuz","Ağustos","Eylül","Ekim","Kasım","Aralık")</f>
        <v>Kasım</v>
      </c>
    </row>
    <row r="2490" spans="1:10">
      <c r="A2490">
        <v>2489</v>
      </c>
      <c r="B2490">
        <v>82</v>
      </c>
      <c r="C2490" s="4">
        <v>45832</v>
      </c>
      <c r="D2490" t="s">
        <v>1795</v>
      </c>
      <c r="E2490" t="s">
        <v>1793</v>
      </c>
      <c r="F2490" t="s">
        <v>1794</v>
      </c>
      <c r="G2490" t="str">
        <f>YEAR(tblSiparisler[[#This Row],[SiparisTarihi]])&amp;"-"&amp;TEXT(MONTH(tblSiparisler[[#This Row],[SiparisTarihi]]),"00")</f>
        <v>2025-06</v>
      </c>
      <c r="H2490">
        <f>YEAR(tblSiparisler[[#This Row],[SiparisTarihi]])</f>
        <v>2025</v>
      </c>
      <c r="I2490">
        <f>MONTH(tblSiparisler[[#This Row],[SiparisTarihi]])</f>
        <v>6</v>
      </c>
      <c r="J2490" s="18" t="str">
        <f>CHOOSE(tblSiparisler[[#This Row],[AyNo]],"Ocak","Şubat","Mart","Nisan","Mayıs","Haziran","Temmuz","Ağustos","Eylül","Ekim","Kasım","Aralık")</f>
        <v>Haziran</v>
      </c>
    </row>
    <row r="2491" spans="1:10">
      <c r="A2491">
        <v>2490</v>
      </c>
      <c r="B2491">
        <v>479</v>
      </c>
      <c r="C2491" s="4">
        <v>45966</v>
      </c>
      <c r="D2491" t="s">
        <v>1792</v>
      </c>
      <c r="E2491" t="s">
        <v>1793</v>
      </c>
      <c r="F2491" t="s">
        <v>1794</v>
      </c>
      <c r="G2491" t="str">
        <f>YEAR(tblSiparisler[[#This Row],[SiparisTarihi]])&amp;"-"&amp;TEXT(MONTH(tblSiparisler[[#This Row],[SiparisTarihi]]),"00")</f>
        <v>2025-11</v>
      </c>
      <c r="H2491">
        <f>YEAR(tblSiparisler[[#This Row],[SiparisTarihi]])</f>
        <v>2025</v>
      </c>
      <c r="I2491">
        <f>MONTH(tblSiparisler[[#This Row],[SiparisTarihi]])</f>
        <v>11</v>
      </c>
      <c r="J2491" s="18" t="str">
        <f>CHOOSE(tblSiparisler[[#This Row],[AyNo]],"Ocak","Şubat","Mart","Nisan","Mayıs","Haziran","Temmuz","Ağustos","Eylül","Ekim","Kasım","Aralık")</f>
        <v>Kasım</v>
      </c>
    </row>
    <row r="2492" spans="1:10">
      <c r="A2492">
        <v>2491</v>
      </c>
      <c r="B2492">
        <v>585</v>
      </c>
      <c r="C2492" s="4">
        <v>45414</v>
      </c>
      <c r="D2492" t="s">
        <v>1801</v>
      </c>
      <c r="E2492" t="s">
        <v>1798</v>
      </c>
      <c r="F2492" t="s">
        <v>1794</v>
      </c>
      <c r="G2492" t="str">
        <f>YEAR(tblSiparisler[[#This Row],[SiparisTarihi]])&amp;"-"&amp;TEXT(MONTH(tblSiparisler[[#This Row],[SiparisTarihi]]),"00")</f>
        <v>2024-05</v>
      </c>
      <c r="H2492">
        <f>YEAR(tblSiparisler[[#This Row],[SiparisTarihi]])</f>
        <v>2024</v>
      </c>
      <c r="I2492">
        <f>MONTH(tblSiparisler[[#This Row],[SiparisTarihi]])</f>
        <v>5</v>
      </c>
      <c r="J2492" s="18" t="str">
        <f>CHOOSE(tblSiparisler[[#This Row],[AyNo]],"Ocak","Şubat","Mart","Nisan","Mayıs","Haziran","Temmuz","Ağustos","Eylül","Ekim","Kasım","Aralık")</f>
        <v>Mayıs</v>
      </c>
    </row>
    <row r="2493" spans="1:10">
      <c r="A2493">
        <v>2492</v>
      </c>
      <c r="B2493">
        <v>483</v>
      </c>
      <c r="C2493" s="4">
        <v>45304</v>
      </c>
      <c r="D2493" t="s">
        <v>1792</v>
      </c>
      <c r="E2493" t="s">
        <v>1793</v>
      </c>
      <c r="F2493" t="s">
        <v>1799</v>
      </c>
      <c r="G2493" t="str">
        <f>YEAR(tblSiparisler[[#This Row],[SiparisTarihi]])&amp;"-"&amp;TEXT(MONTH(tblSiparisler[[#This Row],[SiparisTarihi]]),"00")</f>
        <v>2024-01</v>
      </c>
      <c r="H2493">
        <f>YEAR(tblSiparisler[[#This Row],[SiparisTarihi]])</f>
        <v>2024</v>
      </c>
      <c r="I2493">
        <f>MONTH(tblSiparisler[[#This Row],[SiparisTarihi]])</f>
        <v>1</v>
      </c>
      <c r="J2493" s="18" t="str">
        <f>CHOOSE(tblSiparisler[[#This Row],[AyNo]],"Ocak","Şubat","Mart","Nisan","Mayıs","Haziran","Temmuz","Ağustos","Eylül","Ekim","Kasım","Aralık")</f>
        <v>Ocak</v>
      </c>
    </row>
    <row r="2494" spans="1:10">
      <c r="A2494">
        <v>2493</v>
      </c>
      <c r="B2494">
        <v>666</v>
      </c>
      <c r="C2494" s="4">
        <v>45640</v>
      </c>
      <c r="D2494" t="s">
        <v>1796</v>
      </c>
      <c r="E2494" t="s">
        <v>1793</v>
      </c>
      <c r="F2494" t="s">
        <v>1794</v>
      </c>
      <c r="G2494" t="str">
        <f>YEAR(tblSiparisler[[#This Row],[SiparisTarihi]])&amp;"-"&amp;TEXT(MONTH(tblSiparisler[[#This Row],[SiparisTarihi]]),"00")</f>
        <v>2024-12</v>
      </c>
      <c r="H2494">
        <f>YEAR(tblSiparisler[[#This Row],[SiparisTarihi]])</f>
        <v>2024</v>
      </c>
      <c r="I2494">
        <f>MONTH(tblSiparisler[[#This Row],[SiparisTarihi]])</f>
        <v>12</v>
      </c>
      <c r="J2494" s="18" t="str">
        <f>CHOOSE(tblSiparisler[[#This Row],[AyNo]],"Ocak","Şubat","Mart","Nisan","Mayıs","Haziran","Temmuz","Ağustos","Eylül","Ekim","Kasım","Aralık")</f>
        <v>Aralık</v>
      </c>
    </row>
    <row r="2495" spans="1:10">
      <c r="A2495">
        <v>2494</v>
      </c>
      <c r="B2495">
        <v>524</v>
      </c>
      <c r="C2495" s="4">
        <v>45897</v>
      </c>
      <c r="D2495" t="s">
        <v>1795</v>
      </c>
      <c r="E2495" t="s">
        <v>1793</v>
      </c>
      <c r="F2495" t="s">
        <v>1799</v>
      </c>
      <c r="G2495" t="str">
        <f>YEAR(tblSiparisler[[#This Row],[SiparisTarihi]])&amp;"-"&amp;TEXT(MONTH(tblSiparisler[[#This Row],[SiparisTarihi]]),"00")</f>
        <v>2025-08</v>
      </c>
      <c r="H2495">
        <f>YEAR(tblSiparisler[[#This Row],[SiparisTarihi]])</f>
        <v>2025</v>
      </c>
      <c r="I2495">
        <f>MONTH(tblSiparisler[[#This Row],[SiparisTarihi]])</f>
        <v>8</v>
      </c>
      <c r="J2495" s="18" t="str">
        <f>CHOOSE(tblSiparisler[[#This Row],[AyNo]],"Ocak","Şubat","Mart","Nisan","Mayıs","Haziran","Temmuz","Ağustos","Eylül","Ekim","Kasım","Aralık")</f>
        <v>Ağustos</v>
      </c>
    </row>
    <row r="2496" spans="1:10">
      <c r="A2496">
        <v>2495</v>
      </c>
      <c r="B2496">
        <v>768</v>
      </c>
      <c r="C2496" s="4">
        <v>45724</v>
      </c>
      <c r="D2496" t="s">
        <v>1795</v>
      </c>
      <c r="E2496" t="s">
        <v>1793</v>
      </c>
      <c r="F2496" t="s">
        <v>1797</v>
      </c>
      <c r="G2496" t="str">
        <f>YEAR(tblSiparisler[[#This Row],[SiparisTarihi]])&amp;"-"&amp;TEXT(MONTH(tblSiparisler[[#This Row],[SiparisTarihi]]),"00")</f>
        <v>2025-03</v>
      </c>
      <c r="H2496">
        <f>YEAR(tblSiparisler[[#This Row],[SiparisTarihi]])</f>
        <v>2025</v>
      </c>
      <c r="I2496">
        <f>MONTH(tblSiparisler[[#This Row],[SiparisTarihi]])</f>
        <v>3</v>
      </c>
      <c r="J2496" s="18" t="str">
        <f>CHOOSE(tblSiparisler[[#This Row],[AyNo]],"Ocak","Şubat","Mart","Nisan","Mayıs","Haziran","Temmuz","Ağustos","Eylül","Ekim","Kasım","Aralık")</f>
        <v>Mart</v>
      </c>
    </row>
    <row r="2497" spans="1:10">
      <c r="A2497">
        <v>2496</v>
      </c>
      <c r="B2497">
        <v>207</v>
      </c>
      <c r="C2497" s="4">
        <v>45813</v>
      </c>
      <c r="D2497" t="s">
        <v>1801</v>
      </c>
      <c r="E2497" t="s">
        <v>1793</v>
      </c>
      <c r="F2497" t="s">
        <v>1797</v>
      </c>
      <c r="G2497" t="str">
        <f>YEAR(tblSiparisler[[#This Row],[SiparisTarihi]])&amp;"-"&amp;TEXT(MONTH(tblSiparisler[[#This Row],[SiparisTarihi]]),"00")</f>
        <v>2025-06</v>
      </c>
      <c r="H2497">
        <f>YEAR(tblSiparisler[[#This Row],[SiparisTarihi]])</f>
        <v>2025</v>
      </c>
      <c r="I2497">
        <f>MONTH(tblSiparisler[[#This Row],[SiparisTarihi]])</f>
        <v>6</v>
      </c>
      <c r="J2497" s="18" t="str">
        <f>CHOOSE(tblSiparisler[[#This Row],[AyNo]],"Ocak","Şubat","Mart","Nisan","Mayıs","Haziran","Temmuz","Ağustos","Eylül","Ekim","Kasım","Aralık")</f>
        <v>Haziran</v>
      </c>
    </row>
    <row r="2498" spans="1:10">
      <c r="A2498">
        <v>2497</v>
      </c>
      <c r="B2498">
        <v>691</v>
      </c>
      <c r="C2498" s="4">
        <v>45721</v>
      </c>
      <c r="D2498" t="s">
        <v>1792</v>
      </c>
      <c r="E2498" t="s">
        <v>1793</v>
      </c>
      <c r="F2498" t="s">
        <v>1799</v>
      </c>
      <c r="G2498" t="str">
        <f>YEAR(tblSiparisler[[#This Row],[SiparisTarihi]])&amp;"-"&amp;TEXT(MONTH(tblSiparisler[[#This Row],[SiparisTarihi]]),"00")</f>
        <v>2025-03</v>
      </c>
      <c r="H2498">
        <f>YEAR(tblSiparisler[[#This Row],[SiparisTarihi]])</f>
        <v>2025</v>
      </c>
      <c r="I2498">
        <f>MONTH(tblSiparisler[[#This Row],[SiparisTarihi]])</f>
        <v>3</v>
      </c>
      <c r="J2498" s="18" t="str">
        <f>CHOOSE(tblSiparisler[[#This Row],[AyNo]],"Ocak","Şubat","Mart","Nisan","Mayıs","Haziran","Temmuz","Ağustos","Eylül","Ekim","Kasım","Aralık")</f>
        <v>Mart</v>
      </c>
    </row>
    <row r="2499" spans="1:10">
      <c r="A2499">
        <v>2498</v>
      </c>
      <c r="B2499">
        <v>457</v>
      </c>
      <c r="C2499" s="4">
        <v>45697</v>
      </c>
      <c r="D2499" t="s">
        <v>1792</v>
      </c>
      <c r="E2499" t="s">
        <v>1793</v>
      </c>
      <c r="F2499" t="s">
        <v>1797</v>
      </c>
      <c r="G2499" t="str">
        <f>YEAR(tblSiparisler[[#This Row],[SiparisTarihi]])&amp;"-"&amp;TEXT(MONTH(tblSiparisler[[#This Row],[SiparisTarihi]]),"00")</f>
        <v>2025-02</v>
      </c>
      <c r="H2499">
        <f>YEAR(tblSiparisler[[#This Row],[SiparisTarihi]])</f>
        <v>2025</v>
      </c>
      <c r="I2499">
        <f>MONTH(tblSiparisler[[#This Row],[SiparisTarihi]])</f>
        <v>2</v>
      </c>
      <c r="J2499" s="18" t="str">
        <f>CHOOSE(tblSiparisler[[#This Row],[AyNo]],"Ocak","Şubat","Mart","Nisan","Mayıs","Haziran","Temmuz","Ağustos","Eylül","Ekim","Kasım","Aralık")</f>
        <v>Şubat</v>
      </c>
    </row>
    <row r="2500" spans="1:10">
      <c r="A2500">
        <v>2499</v>
      </c>
      <c r="B2500">
        <v>699</v>
      </c>
      <c r="C2500" s="4">
        <v>45486</v>
      </c>
      <c r="D2500" t="s">
        <v>1795</v>
      </c>
      <c r="E2500" t="s">
        <v>1793</v>
      </c>
      <c r="F2500" t="s">
        <v>1797</v>
      </c>
      <c r="G2500" t="str">
        <f>YEAR(tblSiparisler[[#This Row],[SiparisTarihi]])&amp;"-"&amp;TEXT(MONTH(tblSiparisler[[#This Row],[SiparisTarihi]]),"00")</f>
        <v>2024-07</v>
      </c>
      <c r="H2500">
        <f>YEAR(tblSiparisler[[#This Row],[SiparisTarihi]])</f>
        <v>2024</v>
      </c>
      <c r="I2500">
        <f>MONTH(tblSiparisler[[#This Row],[SiparisTarihi]])</f>
        <v>7</v>
      </c>
      <c r="J2500" s="18" t="str">
        <f>CHOOSE(tblSiparisler[[#This Row],[AyNo]],"Ocak","Şubat","Mart","Nisan","Mayıs","Haziran","Temmuz","Ağustos","Eylül","Ekim","Kasım","Aralık")</f>
        <v>Temmuz</v>
      </c>
    </row>
    <row r="2501" spans="1:10">
      <c r="A2501">
        <v>2500</v>
      </c>
      <c r="B2501">
        <v>781</v>
      </c>
      <c r="C2501" s="4">
        <v>45857</v>
      </c>
      <c r="D2501" t="s">
        <v>1796</v>
      </c>
      <c r="E2501" t="s">
        <v>1793</v>
      </c>
      <c r="F2501" t="s">
        <v>1797</v>
      </c>
      <c r="G2501" t="str">
        <f>YEAR(tblSiparisler[[#This Row],[SiparisTarihi]])&amp;"-"&amp;TEXT(MONTH(tblSiparisler[[#This Row],[SiparisTarihi]]),"00")</f>
        <v>2025-07</v>
      </c>
      <c r="H2501">
        <f>YEAR(tblSiparisler[[#This Row],[SiparisTarihi]])</f>
        <v>2025</v>
      </c>
      <c r="I2501">
        <f>MONTH(tblSiparisler[[#This Row],[SiparisTarihi]])</f>
        <v>7</v>
      </c>
      <c r="J2501" s="18" t="str">
        <f>CHOOSE(tblSiparisler[[#This Row],[AyNo]],"Ocak","Şubat","Mart","Nisan","Mayıs","Haziran","Temmuz","Ağustos","Eylül","Ekim","Kasım","Aralık")</f>
        <v>Temmuz</v>
      </c>
    </row>
    <row r="2502" spans="1:10">
      <c r="A2502">
        <v>2501</v>
      </c>
      <c r="B2502">
        <v>647</v>
      </c>
      <c r="C2502" s="4">
        <v>45663</v>
      </c>
      <c r="D2502" t="s">
        <v>1792</v>
      </c>
      <c r="E2502" t="s">
        <v>1793</v>
      </c>
      <c r="F2502" t="s">
        <v>1797</v>
      </c>
      <c r="G2502" t="str">
        <f>YEAR(tblSiparisler[[#This Row],[SiparisTarihi]])&amp;"-"&amp;TEXT(MONTH(tblSiparisler[[#This Row],[SiparisTarihi]]),"00")</f>
        <v>2025-01</v>
      </c>
      <c r="H2502">
        <f>YEAR(tblSiparisler[[#This Row],[SiparisTarihi]])</f>
        <v>2025</v>
      </c>
      <c r="I2502">
        <f>MONTH(tblSiparisler[[#This Row],[SiparisTarihi]])</f>
        <v>1</v>
      </c>
      <c r="J2502" s="18" t="str">
        <f>CHOOSE(tblSiparisler[[#This Row],[AyNo]],"Ocak","Şubat","Mart","Nisan","Mayıs","Haziran","Temmuz","Ağustos","Eylül","Ekim","Kasım","Aralık")</f>
        <v>Ocak</v>
      </c>
    </row>
    <row r="2503" spans="1:10">
      <c r="A2503">
        <v>2502</v>
      </c>
      <c r="B2503">
        <v>287</v>
      </c>
      <c r="C2503" s="4">
        <v>45940</v>
      </c>
      <c r="D2503" t="s">
        <v>1801</v>
      </c>
      <c r="E2503" t="s">
        <v>1793</v>
      </c>
      <c r="F2503" t="s">
        <v>1797</v>
      </c>
      <c r="G2503" t="str">
        <f>YEAR(tblSiparisler[[#This Row],[SiparisTarihi]])&amp;"-"&amp;TEXT(MONTH(tblSiparisler[[#This Row],[SiparisTarihi]]),"00")</f>
        <v>2025-10</v>
      </c>
      <c r="H2503">
        <f>YEAR(tblSiparisler[[#This Row],[SiparisTarihi]])</f>
        <v>2025</v>
      </c>
      <c r="I2503">
        <f>MONTH(tblSiparisler[[#This Row],[SiparisTarihi]])</f>
        <v>10</v>
      </c>
      <c r="J2503" s="18" t="str">
        <f>CHOOSE(tblSiparisler[[#This Row],[AyNo]],"Ocak","Şubat","Mart","Nisan","Mayıs","Haziran","Temmuz","Ağustos","Eylül","Ekim","Kasım","Aralık")</f>
        <v>Ekim</v>
      </c>
    </row>
    <row r="2504" spans="1:10">
      <c r="A2504">
        <v>2503</v>
      </c>
      <c r="B2504">
        <v>290</v>
      </c>
      <c r="C2504" s="4">
        <v>45919</v>
      </c>
      <c r="D2504" t="s">
        <v>1792</v>
      </c>
      <c r="E2504" t="s">
        <v>1793</v>
      </c>
      <c r="F2504" t="s">
        <v>1799</v>
      </c>
      <c r="G2504" t="str">
        <f>YEAR(tblSiparisler[[#This Row],[SiparisTarihi]])&amp;"-"&amp;TEXT(MONTH(tblSiparisler[[#This Row],[SiparisTarihi]]),"00")</f>
        <v>2025-09</v>
      </c>
      <c r="H2504">
        <f>YEAR(tblSiparisler[[#This Row],[SiparisTarihi]])</f>
        <v>2025</v>
      </c>
      <c r="I2504">
        <f>MONTH(tblSiparisler[[#This Row],[SiparisTarihi]])</f>
        <v>9</v>
      </c>
      <c r="J2504" s="18" t="str">
        <f>CHOOSE(tblSiparisler[[#This Row],[AyNo]],"Ocak","Şubat","Mart","Nisan","Mayıs","Haziran","Temmuz","Ağustos","Eylül","Ekim","Kasım","Aralık")</f>
        <v>Eylül</v>
      </c>
    </row>
    <row r="2505" spans="1:10">
      <c r="A2505">
        <v>2504</v>
      </c>
      <c r="B2505">
        <v>182</v>
      </c>
      <c r="C2505" s="4">
        <v>45843</v>
      </c>
      <c r="D2505" t="s">
        <v>1792</v>
      </c>
      <c r="E2505" t="s">
        <v>1793</v>
      </c>
      <c r="F2505" t="s">
        <v>1794</v>
      </c>
      <c r="G2505" t="str">
        <f>YEAR(tblSiparisler[[#This Row],[SiparisTarihi]])&amp;"-"&amp;TEXT(MONTH(tblSiparisler[[#This Row],[SiparisTarihi]]),"00")</f>
        <v>2025-07</v>
      </c>
      <c r="H2505">
        <f>YEAR(tblSiparisler[[#This Row],[SiparisTarihi]])</f>
        <v>2025</v>
      </c>
      <c r="I2505">
        <f>MONTH(tblSiparisler[[#This Row],[SiparisTarihi]])</f>
        <v>7</v>
      </c>
      <c r="J2505" s="18" t="str">
        <f>CHOOSE(tblSiparisler[[#This Row],[AyNo]],"Ocak","Şubat","Mart","Nisan","Mayıs","Haziran","Temmuz","Ağustos","Eylül","Ekim","Kasım","Aralık")</f>
        <v>Temmuz</v>
      </c>
    </row>
    <row r="2506" spans="1:10">
      <c r="A2506">
        <v>2505</v>
      </c>
      <c r="B2506">
        <v>563</v>
      </c>
      <c r="C2506" s="4">
        <v>45644</v>
      </c>
      <c r="D2506" t="s">
        <v>1796</v>
      </c>
      <c r="E2506" t="s">
        <v>1793</v>
      </c>
      <c r="F2506" t="s">
        <v>1794</v>
      </c>
      <c r="G2506" t="str">
        <f>YEAR(tblSiparisler[[#This Row],[SiparisTarihi]])&amp;"-"&amp;TEXT(MONTH(tblSiparisler[[#This Row],[SiparisTarihi]]),"00")</f>
        <v>2024-12</v>
      </c>
      <c r="H2506">
        <f>YEAR(tblSiparisler[[#This Row],[SiparisTarihi]])</f>
        <v>2024</v>
      </c>
      <c r="I2506">
        <f>MONTH(tblSiparisler[[#This Row],[SiparisTarihi]])</f>
        <v>12</v>
      </c>
      <c r="J2506" s="18" t="str">
        <f>CHOOSE(tblSiparisler[[#This Row],[AyNo]],"Ocak","Şubat","Mart","Nisan","Mayıs","Haziran","Temmuz","Ağustos","Eylül","Ekim","Kasım","Aralık")</f>
        <v>Aralık</v>
      </c>
    </row>
    <row r="2507" spans="1:10">
      <c r="A2507">
        <v>2506</v>
      </c>
      <c r="B2507">
        <v>408</v>
      </c>
      <c r="C2507" s="4">
        <v>45382</v>
      </c>
      <c r="D2507" t="s">
        <v>1801</v>
      </c>
      <c r="E2507" t="s">
        <v>1793</v>
      </c>
      <c r="F2507" t="s">
        <v>1794</v>
      </c>
      <c r="G2507" t="str">
        <f>YEAR(tblSiparisler[[#This Row],[SiparisTarihi]])&amp;"-"&amp;TEXT(MONTH(tblSiparisler[[#This Row],[SiparisTarihi]]),"00")</f>
        <v>2024-03</v>
      </c>
      <c r="H2507">
        <f>YEAR(tblSiparisler[[#This Row],[SiparisTarihi]])</f>
        <v>2024</v>
      </c>
      <c r="I2507">
        <f>MONTH(tblSiparisler[[#This Row],[SiparisTarihi]])</f>
        <v>3</v>
      </c>
      <c r="J2507" s="18" t="str">
        <f>CHOOSE(tblSiparisler[[#This Row],[AyNo]],"Ocak","Şubat","Mart","Nisan","Mayıs","Haziran","Temmuz","Ağustos","Eylül","Ekim","Kasım","Aralık")</f>
        <v>Mart</v>
      </c>
    </row>
    <row r="2508" spans="1:10">
      <c r="A2508">
        <v>2507</v>
      </c>
      <c r="B2508">
        <v>102</v>
      </c>
      <c r="C2508" s="4">
        <v>45687</v>
      </c>
      <c r="D2508" t="s">
        <v>1795</v>
      </c>
      <c r="E2508" t="s">
        <v>1793</v>
      </c>
      <c r="F2508" t="s">
        <v>1797</v>
      </c>
      <c r="G2508" t="str">
        <f>YEAR(tblSiparisler[[#This Row],[SiparisTarihi]])&amp;"-"&amp;TEXT(MONTH(tblSiparisler[[#This Row],[SiparisTarihi]]),"00")</f>
        <v>2025-01</v>
      </c>
      <c r="H2508">
        <f>YEAR(tblSiparisler[[#This Row],[SiparisTarihi]])</f>
        <v>2025</v>
      </c>
      <c r="I2508">
        <f>MONTH(tblSiparisler[[#This Row],[SiparisTarihi]])</f>
        <v>1</v>
      </c>
      <c r="J2508" s="18" t="str">
        <f>CHOOSE(tblSiparisler[[#This Row],[AyNo]],"Ocak","Şubat","Mart","Nisan","Mayıs","Haziran","Temmuz","Ağustos","Eylül","Ekim","Kasım","Aralık")</f>
        <v>Ocak</v>
      </c>
    </row>
    <row r="2509" spans="1:10">
      <c r="A2509">
        <v>2508</v>
      </c>
      <c r="B2509">
        <v>666</v>
      </c>
      <c r="C2509" s="4">
        <v>45580</v>
      </c>
      <c r="D2509" t="s">
        <v>1795</v>
      </c>
      <c r="E2509" t="s">
        <v>1793</v>
      </c>
      <c r="F2509" t="s">
        <v>1797</v>
      </c>
      <c r="G2509" t="str">
        <f>YEAR(tblSiparisler[[#This Row],[SiparisTarihi]])&amp;"-"&amp;TEXT(MONTH(tblSiparisler[[#This Row],[SiparisTarihi]]),"00")</f>
        <v>2024-10</v>
      </c>
      <c r="H2509">
        <f>YEAR(tblSiparisler[[#This Row],[SiparisTarihi]])</f>
        <v>2024</v>
      </c>
      <c r="I2509">
        <f>MONTH(tblSiparisler[[#This Row],[SiparisTarihi]])</f>
        <v>10</v>
      </c>
      <c r="J2509" s="18" t="str">
        <f>CHOOSE(tblSiparisler[[#This Row],[AyNo]],"Ocak","Şubat","Mart","Nisan","Mayıs","Haziran","Temmuz","Ağustos","Eylül","Ekim","Kasım","Aralık")</f>
        <v>Ekim</v>
      </c>
    </row>
    <row r="2510" spans="1:10">
      <c r="A2510">
        <v>2509</v>
      </c>
      <c r="B2510">
        <v>665</v>
      </c>
      <c r="C2510" s="4">
        <v>45729</v>
      </c>
      <c r="D2510" t="s">
        <v>1796</v>
      </c>
      <c r="E2510" t="s">
        <v>1800</v>
      </c>
      <c r="F2510" t="s">
        <v>1794</v>
      </c>
      <c r="G2510" t="str">
        <f>YEAR(tblSiparisler[[#This Row],[SiparisTarihi]])&amp;"-"&amp;TEXT(MONTH(tblSiparisler[[#This Row],[SiparisTarihi]]),"00")</f>
        <v>2025-03</v>
      </c>
      <c r="H2510">
        <f>YEAR(tblSiparisler[[#This Row],[SiparisTarihi]])</f>
        <v>2025</v>
      </c>
      <c r="I2510">
        <f>MONTH(tblSiparisler[[#This Row],[SiparisTarihi]])</f>
        <v>3</v>
      </c>
      <c r="J2510" s="18" t="str">
        <f>CHOOSE(tblSiparisler[[#This Row],[AyNo]],"Ocak","Şubat","Mart","Nisan","Mayıs","Haziran","Temmuz","Ağustos","Eylül","Ekim","Kasım","Aralık")</f>
        <v>Mart</v>
      </c>
    </row>
    <row r="2511" spans="1:10">
      <c r="A2511">
        <v>2510</v>
      </c>
      <c r="B2511">
        <v>2</v>
      </c>
      <c r="C2511" s="4">
        <v>45527</v>
      </c>
      <c r="D2511" t="s">
        <v>1792</v>
      </c>
      <c r="E2511" t="s">
        <v>1793</v>
      </c>
      <c r="F2511" t="s">
        <v>1794</v>
      </c>
      <c r="G2511" t="str">
        <f>YEAR(tblSiparisler[[#This Row],[SiparisTarihi]])&amp;"-"&amp;TEXT(MONTH(tblSiparisler[[#This Row],[SiparisTarihi]]),"00")</f>
        <v>2024-08</v>
      </c>
      <c r="H2511">
        <f>YEAR(tblSiparisler[[#This Row],[SiparisTarihi]])</f>
        <v>2024</v>
      </c>
      <c r="I2511">
        <f>MONTH(tblSiparisler[[#This Row],[SiparisTarihi]])</f>
        <v>8</v>
      </c>
      <c r="J2511" s="18" t="str">
        <f>CHOOSE(tblSiparisler[[#This Row],[AyNo]],"Ocak","Şubat","Mart","Nisan","Mayıs","Haziran","Temmuz","Ağustos","Eylül","Ekim","Kasım","Aralık")</f>
        <v>Ağustos</v>
      </c>
    </row>
    <row r="2512" spans="1:10">
      <c r="A2512">
        <v>2511</v>
      </c>
      <c r="B2512">
        <v>513</v>
      </c>
      <c r="C2512" s="4">
        <v>45484</v>
      </c>
      <c r="D2512" t="s">
        <v>1801</v>
      </c>
      <c r="E2512" t="s">
        <v>1793</v>
      </c>
      <c r="F2512" t="s">
        <v>1797</v>
      </c>
      <c r="G2512" t="str">
        <f>YEAR(tblSiparisler[[#This Row],[SiparisTarihi]])&amp;"-"&amp;TEXT(MONTH(tblSiparisler[[#This Row],[SiparisTarihi]]),"00")</f>
        <v>2024-07</v>
      </c>
      <c r="H2512">
        <f>YEAR(tblSiparisler[[#This Row],[SiparisTarihi]])</f>
        <v>2024</v>
      </c>
      <c r="I2512">
        <f>MONTH(tblSiparisler[[#This Row],[SiparisTarihi]])</f>
        <v>7</v>
      </c>
      <c r="J2512" s="18" t="str">
        <f>CHOOSE(tblSiparisler[[#This Row],[AyNo]],"Ocak","Şubat","Mart","Nisan","Mayıs","Haziran","Temmuz","Ağustos","Eylül","Ekim","Kasım","Aralık")</f>
        <v>Temmuz</v>
      </c>
    </row>
    <row r="2513" spans="1:10">
      <c r="A2513">
        <v>2512</v>
      </c>
      <c r="B2513">
        <v>203</v>
      </c>
      <c r="C2513" s="4">
        <v>45660</v>
      </c>
      <c r="D2513" t="s">
        <v>1801</v>
      </c>
      <c r="E2513" t="s">
        <v>1793</v>
      </c>
      <c r="F2513" t="s">
        <v>1794</v>
      </c>
      <c r="G2513" t="str">
        <f>YEAR(tblSiparisler[[#This Row],[SiparisTarihi]])&amp;"-"&amp;TEXT(MONTH(tblSiparisler[[#This Row],[SiparisTarihi]]),"00")</f>
        <v>2025-01</v>
      </c>
      <c r="H2513">
        <f>YEAR(tblSiparisler[[#This Row],[SiparisTarihi]])</f>
        <v>2025</v>
      </c>
      <c r="I2513">
        <f>MONTH(tblSiparisler[[#This Row],[SiparisTarihi]])</f>
        <v>1</v>
      </c>
      <c r="J2513" s="18" t="str">
        <f>CHOOSE(tblSiparisler[[#This Row],[AyNo]],"Ocak","Şubat","Mart","Nisan","Mayıs","Haziran","Temmuz","Ağustos","Eylül","Ekim","Kasım","Aralık")</f>
        <v>Ocak</v>
      </c>
    </row>
    <row r="2514" spans="1:10">
      <c r="A2514">
        <v>2513</v>
      </c>
      <c r="B2514">
        <v>129</v>
      </c>
      <c r="C2514" s="4">
        <v>45401</v>
      </c>
      <c r="D2514" t="s">
        <v>1795</v>
      </c>
      <c r="E2514" t="s">
        <v>1793</v>
      </c>
      <c r="F2514" t="s">
        <v>1799</v>
      </c>
      <c r="G2514" t="str">
        <f>YEAR(tblSiparisler[[#This Row],[SiparisTarihi]])&amp;"-"&amp;TEXT(MONTH(tblSiparisler[[#This Row],[SiparisTarihi]]),"00")</f>
        <v>2024-04</v>
      </c>
      <c r="H2514">
        <f>YEAR(tblSiparisler[[#This Row],[SiparisTarihi]])</f>
        <v>2024</v>
      </c>
      <c r="I2514">
        <f>MONTH(tblSiparisler[[#This Row],[SiparisTarihi]])</f>
        <v>4</v>
      </c>
      <c r="J2514" s="18" t="str">
        <f>CHOOSE(tblSiparisler[[#This Row],[AyNo]],"Ocak","Şubat","Mart","Nisan","Mayıs","Haziran","Temmuz","Ağustos","Eylül","Ekim","Kasım","Aralık")</f>
        <v>Nisan</v>
      </c>
    </row>
    <row r="2515" spans="1:10">
      <c r="A2515">
        <v>2514</v>
      </c>
      <c r="B2515">
        <v>795</v>
      </c>
      <c r="C2515" s="4">
        <v>45524</v>
      </c>
      <c r="D2515" t="s">
        <v>1795</v>
      </c>
      <c r="E2515" t="s">
        <v>1793</v>
      </c>
      <c r="F2515" t="s">
        <v>1797</v>
      </c>
      <c r="G2515" t="str">
        <f>YEAR(tblSiparisler[[#This Row],[SiparisTarihi]])&amp;"-"&amp;TEXT(MONTH(tblSiparisler[[#This Row],[SiparisTarihi]]),"00")</f>
        <v>2024-08</v>
      </c>
      <c r="H2515">
        <f>YEAR(tblSiparisler[[#This Row],[SiparisTarihi]])</f>
        <v>2024</v>
      </c>
      <c r="I2515">
        <f>MONTH(tblSiparisler[[#This Row],[SiparisTarihi]])</f>
        <v>8</v>
      </c>
      <c r="J2515" s="18" t="str">
        <f>CHOOSE(tblSiparisler[[#This Row],[AyNo]],"Ocak","Şubat","Mart","Nisan","Mayıs","Haziran","Temmuz","Ağustos","Eylül","Ekim","Kasım","Aralık")</f>
        <v>Ağustos</v>
      </c>
    </row>
    <row r="2516" spans="1:10">
      <c r="A2516">
        <v>2515</v>
      </c>
      <c r="B2516">
        <v>548</v>
      </c>
      <c r="C2516" s="4">
        <v>46000</v>
      </c>
      <c r="D2516" t="s">
        <v>1801</v>
      </c>
      <c r="E2516" t="s">
        <v>1793</v>
      </c>
      <c r="F2516" t="s">
        <v>1797</v>
      </c>
      <c r="G2516" t="str">
        <f>YEAR(tblSiparisler[[#This Row],[SiparisTarihi]])&amp;"-"&amp;TEXT(MONTH(tblSiparisler[[#This Row],[SiparisTarihi]]),"00")</f>
        <v>2025-12</v>
      </c>
      <c r="H2516">
        <f>YEAR(tblSiparisler[[#This Row],[SiparisTarihi]])</f>
        <v>2025</v>
      </c>
      <c r="I2516">
        <f>MONTH(tblSiparisler[[#This Row],[SiparisTarihi]])</f>
        <v>12</v>
      </c>
      <c r="J2516" s="18" t="str">
        <f>CHOOSE(tblSiparisler[[#This Row],[AyNo]],"Ocak","Şubat","Mart","Nisan","Mayıs","Haziran","Temmuz","Ağustos","Eylül","Ekim","Kasım","Aralık")</f>
        <v>Aralık</v>
      </c>
    </row>
    <row r="2517" spans="1:10">
      <c r="A2517">
        <v>2516</v>
      </c>
      <c r="B2517">
        <v>188</v>
      </c>
      <c r="C2517" s="4">
        <v>45895</v>
      </c>
      <c r="D2517" t="s">
        <v>1792</v>
      </c>
      <c r="E2517" t="s">
        <v>1793</v>
      </c>
      <c r="F2517" t="s">
        <v>1797</v>
      </c>
      <c r="G2517" t="str">
        <f>YEAR(tblSiparisler[[#This Row],[SiparisTarihi]])&amp;"-"&amp;TEXT(MONTH(tblSiparisler[[#This Row],[SiparisTarihi]]),"00")</f>
        <v>2025-08</v>
      </c>
      <c r="H2517">
        <f>YEAR(tblSiparisler[[#This Row],[SiparisTarihi]])</f>
        <v>2025</v>
      </c>
      <c r="I2517">
        <f>MONTH(tblSiparisler[[#This Row],[SiparisTarihi]])</f>
        <v>8</v>
      </c>
      <c r="J2517" s="18" t="str">
        <f>CHOOSE(tblSiparisler[[#This Row],[AyNo]],"Ocak","Şubat","Mart","Nisan","Mayıs","Haziran","Temmuz","Ağustos","Eylül","Ekim","Kasım","Aralık")</f>
        <v>Ağustos</v>
      </c>
    </row>
    <row r="2518" spans="1:10">
      <c r="A2518">
        <v>2517</v>
      </c>
      <c r="B2518">
        <v>757</v>
      </c>
      <c r="C2518" s="4">
        <v>45713</v>
      </c>
      <c r="D2518" t="s">
        <v>1795</v>
      </c>
      <c r="E2518" t="s">
        <v>1793</v>
      </c>
      <c r="F2518" t="s">
        <v>1794</v>
      </c>
      <c r="G2518" t="str">
        <f>YEAR(tblSiparisler[[#This Row],[SiparisTarihi]])&amp;"-"&amp;TEXT(MONTH(tblSiparisler[[#This Row],[SiparisTarihi]]),"00")</f>
        <v>2025-02</v>
      </c>
      <c r="H2518">
        <f>YEAR(tblSiparisler[[#This Row],[SiparisTarihi]])</f>
        <v>2025</v>
      </c>
      <c r="I2518">
        <f>MONTH(tblSiparisler[[#This Row],[SiparisTarihi]])</f>
        <v>2</v>
      </c>
      <c r="J2518" s="18" t="str">
        <f>CHOOSE(tblSiparisler[[#This Row],[AyNo]],"Ocak","Şubat","Mart","Nisan","Mayıs","Haziran","Temmuz","Ağustos","Eylül","Ekim","Kasım","Aralık")</f>
        <v>Şubat</v>
      </c>
    </row>
    <row r="2519" spans="1:10">
      <c r="A2519">
        <v>2518</v>
      </c>
      <c r="B2519">
        <v>692</v>
      </c>
      <c r="C2519" s="4">
        <v>45879</v>
      </c>
      <c r="D2519" t="s">
        <v>1792</v>
      </c>
      <c r="E2519" t="s">
        <v>1793</v>
      </c>
      <c r="F2519" t="s">
        <v>1794</v>
      </c>
      <c r="G2519" t="str">
        <f>YEAR(tblSiparisler[[#This Row],[SiparisTarihi]])&amp;"-"&amp;TEXT(MONTH(tblSiparisler[[#This Row],[SiparisTarihi]]),"00")</f>
        <v>2025-08</v>
      </c>
      <c r="H2519">
        <f>YEAR(tblSiparisler[[#This Row],[SiparisTarihi]])</f>
        <v>2025</v>
      </c>
      <c r="I2519">
        <f>MONTH(tblSiparisler[[#This Row],[SiparisTarihi]])</f>
        <v>8</v>
      </c>
      <c r="J2519" s="18" t="str">
        <f>CHOOSE(tblSiparisler[[#This Row],[AyNo]],"Ocak","Şubat","Mart","Nisan","Mayıs","Haziran","Temmuz","Ağustos","Eylül","Ekim","Kasım","Aralık")</f>
        <v>Ağustos</v>
      </c>
    </row>
    <row r="2520" spans="1:10">
      <c r="A2520">
        <v>2519</v>
      </c>
      <c r="B2520">
        <v>568</v>
      </c>
      <c r="C2520" s="4">
        <v>45635</v>
      </c>
      <c r="D2520" t="s">
        <v>1795</v>
      </c>
      <c r="E2520" t="s">
        <v>1793</v>
      </c>
      <c r="F2520" t="s">
        <v>1799</v>
      </c>
      <c r="G2520" t="str">
        <f>YEAR(tblSiparisler[[#This Row],[SiparisTarihi]])&amp;"-"&amp;TEXT(MONTH(tblSiparisler[[#This Row],[SiparisTarihi]]),"00")</f>
        <v>2024-12</v>
      </c>
      <c r="H2520">
        <f>YEAR(tblSiparisler[[#This Row],[SiparisTarihi]])</f>
        <v>2024</v>
      </c>
      <c r="I2520">
        <f>MONTH(tblSiparisler[[#This Row],[SiparisTarihi]])</f>
        <v>12</v>
      </c>
      <c r="J2520" s="18" t="str">
        <f>CHOOSE(tblSiparisler[[#This Row],[AyNo]],"Ocak","Şubat","Mart","Nisan","Mayıs","Haziran","Temmuz","Ağustos","Eylül","Ekim","Kasım","Aralık")</f>
        <v>Aralık</v>
      </c>
    </row>
    <row r="2521" spans="1:10">
      <c r="A2521">
        <v>2520</v>
      </c>
      <c r="B2521">
        <v>393</v>
      </c>
      <c r="C2521" s="4">
        <v>45876</v>
      </c>
      <c r="D2521" t="s">
        <v>1792</v>
      </c>
      <c r="E2521" t="s">
        <v>1793</v>
      </c>
      <c r="F2521" t="s">
        <v>1797</v>
      </c>
      <c r="G2521" t="str">
        <f>YEAR(tblSiparisler[[#This Row],[SiparisTarihi]])&amp;"-"&amp;TEXT(MONTH(tblSiparisler[[#This Row],[SiparisTarihi]]),"00")</f>
        <v>2025-08</v>
      </c>
      <c r="H2521">
        <f>YEAR(tblSiparisler[[#This Row],[SiparisTarihi]])</f>
        <v>2025</v>
      </c>
      <c r="I2521">
        <f>MONTH(tblSiparisler[[#This Row],[SiparisTarihi]])</f>
        <v>8</v>
      </c>
      <c r="J2521" s="18" t="str">
        <f>CHOOSE(tblSiparisler[[#This Row],[AyNo]],"Ocak","Şubat","Mart","Nisan","Mayıs","Haziran","Temmuz","Ağustos","Eylül","Ekim","Kasım","Aralık")</f>
        <v>Ağustos</v>
      </c>
    </row>
    <row r="2522" spans="1:10">
      <c r="A2522">
        <v>2521</v>
      </c>
      <c r="B2522">
        <v>33</v>
      </c>
      <c r="C2522" s="4">
        <v>45952</v>
      </c>
      <c r="D2522" t="s">
        <v>1792</v>
      </c>
      <c r="E2522" t="s">
        <v>1793</v>
      </c>
      <c r="F2522" t="s">
        <v>1797</v>
      </c>
      <c r="G2522" t="str">
        <f>YEAR(tblSiparisler[[#This Row],[SiparisTarihi]])&amp;"-"&amp;TEXT(MONTH(tblSiparisler[[#This Row],[SiparisTarihi]]),"00")</f>
        <v>2025-10</v>
      </c>
      <c r="H2522">
        <f>YEAR(tblSiparisler[[#This Row],[SiparisTarihi]])</f>
        <v>2025</v>
      </c>
      <c r="I2522">
        <f>MONTH(tblSiparisler[[#This Row],[SiparisTarihi]])</f>
        <v>10</v>
      </c>
      <c r="J2522" s="18" t="str">
        <f>CHOOSE(tblSiparisler[[#This Row],[AyNo]],"Ocak","Şubat","Mart","Nisan","Mayıs","Haziran","Temmuz","Ağustos","Eylül","Ekim","Kasım","Aralık")</f>
        <v>Ekim</v>
      </c>
    </row>
    <row r="2523" spans="1:10">
      <c r="A2523">
        <v>2522</v>
      </c>
      <c r="B2523">
        <v>308</v>
      </c>
      <c r="C2523" s="4">
        <v>45619</v>
      </c>
      <c r="D2523" t="s">
        <v>1792</v>
      </c>
      <c r="E2523" t="s">
        <v>1793</v>
      </c>
      <c r="F2523" t="s">
        <v>1794</v>
      </c>
      <c r="G2523" t="str">
        <f>YEAR(tblSiparisler[[#This Row],[SiparisTarihi]])&amp;"-"&amp;TEXT(MONTH(tblSiparisler[[#This Row],[SiparisTarihi]]),"00")</f>
        <v>2024-11</v>
      </c>
      <c r="H2523">
        <f>YEAR(tblSiparisler[[#This Row],[SiparisTarihi]])</f>
        <v>2024</v>
      </c>
      <c r="I2523">
        <f>MONTH(tblSiparisler[[#This Row],[SiparisTarihi]])</f>
        <v>11</v>
      </c>
      <c r="J2523" s="18" t="str">
        <f>CHOOSE(tblSiparisler[[#This Row],[AyNo]],"Ocak","Şubat","Mart","Nisan","Mayıs","Haziran","Temmuz","Ağustos","Eylül","Ekim","Kasım","Aralık")</f>
        <v>Kasım</v>
      </c>
    </row>
    <row r="2524" spans="1:10">
      <c r="A2524">
        <v>2523</v>
      </c>
      <c r="B2524">
        <v>559</v>
      </c>
      <c r="C2524" s="4">
        <v>45747</v>
      </c>
      <c r="D2524" t="s">
        <v>1792</v>
      </c>
      <c r="E2524" t="s">
        <v>1793</v>
      </c>
      <c r="F2524" t="s">
        <v>1794</v>
      </c>
      <c r="G2524" t="str">
        <f>YEAR(tblSiparisler[[#This Row],[SiparisTarihi]])&amp;"-"&amp;TEXT(MONTH(tblSiparisler[[#This Row],[SiparisTarihi]]),"00")</f>
        <v>2025-03</v>
      </c>
      <c r="H2524">
        <f>YEAR(tblSiparisler[[#This Row],[SiparisTarihi]])</f>
        <v>2025</v>
      </c>
      <c r="I2524">
        <f>MONTH(tblSiparisler[[#This Row],[SiparisTarihi]])</f>
        <v>3</v>
      </c>
      <c r="J2524" s="18" t="str">
        <f>CHOOSE(tblSiparisler[[#This Row],[AyNo]],"Ocak","Şubat","Mart","Nisan","Mayıs","Haziran","Temmuz","Ağustos","Eylül","Ekim","Kasım","Aralık")</f>
        <v>Mart</v>
      </c>
    </row>
    <row r="2525" spans="1:10">
      <c r="A2525">
        <v>2524</v>
      </c>
      <c r="B2525">
        <v>715</v>
      </c>
      <c r="C2525" s="4">
        <v>45592</v>
      </c>
      <c r="D2525" t="s">
        <v>1801</v>
      </c>
      <c r="E2525" t="s">
        <v>1793</v>
      </c>
      <c r="F2525" t="s">
        <v>1794</v>
      </c>
      <c r="G2525" t="str">
        <f>YEAR(tblSiparisler[[#This Row],[SiparisTarihi]])&amp;"-"&amp;TEXT(MONTH(tblSiparisler[[#This Row],[SiparisTarihi]]),"00")</f>
        <v>2024-10</v>
      </c>
      <c r="H2525">
        <f>YEAR(tblSiparisler[[#This Row],[SiparisTarihi]])</f>
        <v>2024</v>
      </c>
      <c r="I2525">
        <f>MONTH(tblSiparisler[[#This Row],[SiparisTarihi]])</f>
        <v>10</v>
      </c>
      <c r="J2525" s="18" t="str">
        <f>CHOOSE(tblSiparisler[[#This Row],[AyNo]],"Ocak","Şubat","Mart","Nisan","Mayıs","Haziran","Temmuz","Ağustos","Eylül","Ekim","Kasım","Aralık")</f>
        <v>Ekim</v>
      </c>
    </row>
    <row r="2526" spans="1:10">
      <c r="A2526">
        <v>2525</v>
      </c>
      <c r="B2526">
        <v>411</v>
      </c>
      <c r="C2526" s="4">
        <v>45337</v>
      </c>
      <c r="D2526" t="s">
        <v>1796</v>
      </c>
      <c r="E2526" t="s">
        <v>1793</v>
      </c>
      <c r="F2526" t="s">
        <v>1794</v>
      </c>
      <c r="G2526" t="str">
        <f>YEAR(tblSiparisler[[#This Row],[SiparisTarihi]])&amp;"-"&amp;TEXT(MONTH(tblSiparisler[[#This Row],[SiparisTarihi]]),"00")</f>
        <v>2024-02</v>
      </c>
      <c r="H2526">
        <f>YEAR(tblSiparisler[[#This Row],[SiparisTarihi]])</f>
        <v>2024</v>
      </c>
      <c r="I2526">
        <f>MONTH(tblSiparisler[[#This Row],[SiparisTarihi]])</f>
        <v>2</v>
      </c>
      <c r="J2526" s="18" t="str">
        <f>CHOOSE(tblSiparisler[[#This Row],[AyNo]],"Ocak","Şubat","Mart","Nisan","Mayıs","Haziran","Temmuz","Ağustos","Eylül","Ekim","Kasım","Aralık")</f>
        <v>Şubat</v>
      </c>
    </row>
    <row r="2527" spans="1:10">
      <c r="A2527">
        <v>2526</v>
      </c>
      <c r="B2527">
        <v>255</v>
      </c>
      <c r="C2527" s="4">
        <v>45734</v>
      </c>
      <c r="D2527" t="s">
        <v>1792</v>
      </c>
      <c r="E2527" t="s">
        <v>1793</v>
      </c>
      <c r="F2527" t="s">
        <v>1794</v>
      </c>
      <c r="G2527" t="str">
        <f>YEAR(tblSiparisler[[#This Row],[SiparisTarihi]])&amp;"-"&amp;TEXT(MONTH(tblSiparisler[[#This Row],[SiparisTarihi]]),"00")</f>
        <v>2025-03</v>
      </c>
      <c r="H2527">
        <f>YEAR(tblSiparisler[[#This Row],[SiparisTarihi]])</f>
        <v>2025</v>
      </c>
      <c r="I2527">
        <f>MONTH(tblSiparisler[[#This Row],[SiparisTarihi]])</f>
        <v>3</v>
      </c>
      <c r="J2527" s="18" t="str">
        <f>CHOOSE(tblSiparisler[[#This Row],[AyNo]],"Ocak","Şubat","Mart","Nisan","Mayıs","Haziran","Temmuz","Ağustos","Eylül","Ekim","Kasım","Aralık")</f>
        <v>Mart</v>
      </c>
    </row>
    <row r="2528" spans="1:10">
      <c r="A2528">
        <v>2527</v>
      </c>
      <c r="B2528">
        <v>382</v>
      </c>
      <c r="C2528" s="4">
        <v>45341</v>
      </c>
      <c r="D2528" t="s">
        <v>1792</v>
      </c>
      <c r="E2528" t="s">
        <v>1793</v>
      </c>
      <c r="F2528" t="s">
        <v>1797</v>
      </c>
      <c r="G2528" t="str">
        <f>YEAR(tblSiparisler[[#This Row],[SiparisTarihi]])&amp;"-"&amp;TEXT(MONTH(tblSiparisler[[#This Row],[SiparisTarihi]]),"00")</f>
        <v>2024-02</v>
      </c>
      <c r="H2528">
        <f>YEAR(tblSiparisler[[#This Row],[SiparisTarihi]])</f>
        <v>2024</v>
      </c>
      <c r="I2528">
        <f>MONTH(tblSiparisler[[#This Row],[SiparisTarihi]])</f>
        <v>2</v>
      </c>
      <c r="J2528" s="18" t="str">
        <f>CHOOSE(tblSiparisler[[#This Row],[AyNo]],"Ocak","Şubat","Mart","Nisan","Mayıs","Haziran","Temmuz","Ağustos","Eylül","Ekim","Kasım","Aralık")</f>
        <v>Şubat</v>
      </c>
    </row>
    <row r="2529" spans="1:10">
      <c r="A2529">
        <v>2528</v>
      </c>
      <c r="B2529">
        <v>688</v>
      </c>
      <c r="C2529" s="4">
        <v>45322</v>
      </c>
      <c r="D2529" t="s">
        <v>1796</v>
      </c>
      <c r="E2529" t="s">
        <v>1793</v>
      </c>
      <c r="F2529" t="s">
        <v>1799</v>
      </c>
      <c r="G2529" t="str">
        <f>YEAR(tblSiparisler[[#This Row],[SiparisTarihi]])&amp;"-"&amp;TEXT(MONTH(tblSiparisler[[#This Row],[SiparisTarihi]]),"00")</f>
        <v>2024-01</v>
      </c>
      <c r="H2529">
        <f>YEAR(tblSiparisler[[#This Row],[SiparisTarihi]])</f>
        <v>2024</v>
      </c>
      <c r="I2529">
        <f>MONTH(tblSiparisler[[#This Row],[SiparisTarihi]])</f>
        <v>1</v>
      </c>
      <c r="J2529" s="18" t="str">
        <f>CHOOSE(tblSiparisler[[#This Row],[AyNo]],"Ocak","Şubat","Mart","Nisan","Mayıs","Haziran","Temmuz","Ağustos","Eylül","Ekim","Kasım","Aralık")</f>
        <v>Ocak</v>
      </c>
    </row>
    <row r="2530" spans="1:10">
      <c r="A2530">
        <v>2529</v>
      </c>
      <c r="B2530">
        <v>305</v>
      </c>
      <c r="C2530" s="4">
        <v>45804</v>
      </c>
      <c r="D2530" t="s">
        <v>1795</v>
      </c>
      <c r="E2530" t="s">
        <v>1793</v>
      </c>
      <c r="F2530" t="s">
        <v>1799</v>
      </c>
      <c r="G2530" t="str">
        <f>YEAR(tblSiparisler[[#This Row],[SiparisTarihi]])&amp;"-"&amp;TEXT(MONTH(tblSiparisler[[#This Row],[SiparisTarihi]]),"00")</f>
        <v>2025-05</v>
      </c>
      <c r="H2530">
        <f>YEAR(tblSiparisler[[#This Row],[SiparisTarihi]])</f>
        <v>2025</v>
      </c>
      <c r="I2530">
        <f>MONTH(tblSiparisler[[#This Row],[SiparisTarihi]])</f>
        <v>5</v>
      </c>
      <c r="J2530" s="18" t="str">
        <f>CHOOSE(tblSiparisler[[#This Row],[AyNo]],"Ocak","Şubat","Mart","Nisan","Mayıs","Haziran","Temmuz","Ağustos","Eylül","Ekim","Kasım","Aralık")</f>
        <v>Mayıs</v>
      </c>
    </row>
    <row r="2531" spans="1:10">
      <c r="A2531">
        <v>2530</v>
      </c>
      <c r="B2531">
        <v>673</v>
      </c>
      <c r="C2531" s="4">
        <v>45878</v>
      </c>
      <c r="D2531" t="s">
        <v>1792</v>
      </c>
      <c r="E2531" t="s">
        <v>1793</v>
      </c>
      <c r="F2531" t="s">
        <v>1797</v>
      </c>
      <c r="G2531" t="str">
        <f>YEAR(tblSiparisler[[#This Row],[SiparisTarihi]])&amp;"-"&amp;TEXT(MONTH(tblSiparisler[[#This Row],[SiparisTarihi]]),"00")</f>
        <v>2025-08</v>
      </c>
      <c r="H2531">
        <f>YEAR(tblSiparisler[[#This Row],[SiparisTarihi]])</f>
        <v>2025</v>
      </c>
      <c r="I2531">
        <f>MONTH(tblSiparisler[[#This Row],[SiparisTarihi]])</f>
        <v>8</v>
      </c>
      <c r="J2531" s="18" t="str">
        <f>CHOOSE(tblSiparisler[[#This Row],[AyNo]],"Ocak","Şubat","Mart","Nisan","Mayıs","Haziran","Temmuz","Ağustos","Eylül","Ekim","Kasım","Aralık")</f>
        <v>Ağustos</v>
      </c>
    </row>
    <row r="2532" spans="1:10">
      <c r="A2532">
        <v>2531</v>
      </c>
      <c r="B2532">
        <v>594</v>
      </c>
      <c r="C2532" s="4">
        <v>45969</v>
      </c>
      <c r="D2532" t="s">
        <v>1792</v>
      </c>
      <c r="E2532" t="s">
        <v>1793</v>
      </c>
      <c r="F2532" t="s">
        <v>1797</v>
      </c>
      <c r="G2532" t="str">
        <f>YEAR(tblSiparisler[[#This Row],[SiparisTarihi]])&amp;"-"&amp;TEXT(MONTH(tblSiparisler[[#This Row],[SiparisTarihi]]),"00")</f>
        <v>2025-11</v>
      </c>
      <c r="H2532">
        <f>YEAR(tblSiparisler[[#This Row],[SiparisTarihi]])</f>
        <v>2025</v>
      </c>
      <c r="I2532">
        <f>MONTH(tblSiparisler[[#This Row],[SiparisTarihi]])</f>
        <v>11</v>
      </c>
      <c r="J2532" s="18" t="str">
        <f>CHOOSE(tblSiparisler[[#This Row],[AyNo]],"Ocak","Şubat","Mart","Nisan","Mayıs","Haziran","Temmuz","Ağustos","Eylül","Ekim","Kasım","Aralık")</f>
        <v>Kasım</v>
      </c>
    </row>
    <row r="2533" spans="1:10">
      <c r="A2533">
        <v>2532</v>
      </c>
      <c r="B2533">
        <v>542</v>
      </c>
      <c r="C2533" s="4">
        <v>45382</v>
      </c>
      <c r="D2533" t="s">
        <v>1792</v>
      </c>
      <c r="E2533" t="s">
        <v>1793</v>
      </c>
      <c r="F2533" t="s">
        <v>1794</v>
      </c>
      <c r="G2533" t="str">
        <f>YEAR(tblSiparisler[[#This Row],[SiparisTarihi]])&amp;"-"&amp;TEXT(MONTH(tblSiparisler[[#This Row],[SiparisTarihi]]),"00")</f>
        <v>2024-03</v>
      </c>
      <c r="H2533">
        <f>YEAR(tblSiparisler[[#This Row],[SiparisTarihi]])</f>
        <v>2024</v>
      </c>
      <c r="I2533">
        <f>MONTH(tblSiparisler[[#This Row],[SiparisTarihi]])</f>
        <v>3</v>
      </c>
      <c r="J2533" s="18" t="str">
        <f>CHOOSE(tblSiparisler[[#This Row],[AyNo]],"Ocak","Şubat","Mart","Nisan","Mayıs","Haziran","Temmuz","Ağustos","Eylül","Ekim","Kasım","Aralık")</f>
        <v>Mart</v>
      </c>
    </row>
    <row r="2534" spans="1:10">
      <c r="A2534">
        <v>2533</v>
      </c>
      <c r="B2534">
        <v>308</v>
      </c>
      <c r="C2534" s="4">
        <v>45743</v>
      </c>
      <c r="D2534" t="s">
        <v>1792</v>
      </c>
      <c r="E2534" t="s">
        <v>1793</v>
      </c>
      <c r="F2534" t="s">
        <v>1797</v>
      </c>
      <c r="G2534" t="str">
        <f>YEAR(tblSiparisler[[#This Row],[SiparisTarihi]])&amp;"-"&amp;TEXT(MONTH(tblSiparisler[[#This Row],[SiparisTarihi]]),"00")</f>
        <v>2025-03</v>
      </c>
      <c r="H2534">
        <f>YEAR(tblSiparisler[[#This Row],[SiparisTarihi]])</f>
        <v>2025</v>
      </c>
      <c r="I2534">
        <f>MONTH(tblSiparisler[[#This Row],[SiparisTarihi]])</f>
        <v>3</v>
      </c>
      <c r="J2534" s="18" t="str">
        <f>CHOOSE(tblSiparisler[[#This Row],[AyNo]],"Ocak","Şubat","Mart","Nisan","Mayıs","Haziran","Temmuz","Ağustos","Eylül","Ekim","Kasım","Aralık")</f>
        <v>Mart</v>
      </c>
    </row>
    <row r="2535" spans="1:10">
      <c r="A2535">
        <v>2534</v>
      </c>
      <c r="B2535">
        <v>798</v>
      </c>
      <c r="C2535" s="4">
        <v>45355</v>
      </c>
      <c r="D2535" t="s">
        <v>1795</v>
      </c>
      <c r="E2535" t="s">
        <v>1793</v>
      </c>
      <c r="F2535" t="s">
        <v>1797</v>
      </c>
      <c r="G2535" t="str">
        <f>YEAR(tblSiparisler[[#This Row],[SiparisTarihi]])&amp;"-"&amp;TEXT(MONTH(tblSiparisler[[#This Row],[SiparisTarihi]]),"00")</f>
        <v>2024-03</v>
      </c>
      <c r="H2535">
        <f>YEAR(tblSiparisler[[#This Row],[SiparisTarihi]])</f>
        <v>2024</v>
      </c>
      <c r="I2535">
        <f>MONTH(tblSiparisler[[#This Row],[SiparisTarihi]])</f>
        <v>3</v>
      </c>
      <c r="J2535" s="18" t="str">
        <f>CHOOSE(tblSiparisler[[#This Row],[AyNo]],"Ocak","Şubat","Mart","Nisan","Mayıs","Haziran","Temmuz","Ağustos","Eylül","Ekim","Kasım","Aralık")</f>
        <v>Mart</v>
      </c>
    </row>
    <row r="2536" spans="1:10">
      <c r="A2536">
        <v>2535</v>
      </c>
      <c r="B2536">
        <v>591</v>
      </c>
      <c r="C2536" s="4">
        <v>45664</v>
      </c>
      <c r="D2536" t="s">
        <v>1795</v>
      </c>
      <c r="E2536" t="s">
        <v>1798</v>
      </c>
      <c r="F2536" t="s">
        <v>1797</v>
      </c>
      <c r="G2536" t="str">
        <f>YEAR(tblSiparisler[[#This Row],[SiparisTarihi]])&amp;"-"&amp;TEXT(MONTH(tblSiparisler[[#This Row],[SiparisTarihi]]),"00")</f>
        <v>2025-01</v>
      </c>
      <c r="H2536">
        <f>YEAR(tblSiparisler[[#This Row],[SiparisTarihi]])</f>
        <v>2025</v>
      </c>
      <c r="I2536">
        <f>MONTH(tblSiparisler[[#This Row],[SiparisTarihi]])</f>
        <v>1</v>
      </c>
      <c r="J2536" s="18" t="str">
        <f>CHOOSE(tblSiparisler[[#This Row],[AyNo]],"Ocak","Şubat","Mart","Nisan","Mayıs","Haziran","Temmuz","Ağustos","Eylül","Ekim","Kasım","Aralık")</f>
        <v>Ocak</v>
      </c>
    </row>
    <row r="2537" spans="1:10">
      <c r="A2537">
        <v>2536</v>
      </c>
      <c r="B2537">
        <v>373</v>
      </c>
      <c r="C2537" s="4">
        <v>45354</v>
      </c>
      <c r="D2537" t="s">
        <v>1792</v>
      </c>
      <c r="E2537" t="s">
        <v>1793</v>
      </c>
      <c r="F2537" t="s">
        <v>1794</v>
      </c>
      <c r="G2537" t="str">
        <f>YEAR(tblSiparisler[[#This Row],[SiparisTarihi]])&amp;"-"&amp;TEXT(MONTH(tblSiparisler[[#This Row],[SiparisTarihi]]),"00")</f>
        <v>2024-03</v>
      </c>
      <c r="H2537">
        <f>YEAR(tblSiparisler[[#This Row],[SiparisTarihi]])</f>
        <v>2024</v>
      </c>
      <c r="I2537">
        <f>MONTH(tblSiparisler[[#This Row],[SiparisTarihi]])</f>
        <v>3</v>
      </c>
      <c r="J2537" s="18" t="str">
        <f>CHOOSE(tblSiparisler[[#This Row],[AyNo]],"Ocak","Şubat","Mart","Nisan","Mayıs","Haziran","Temmuz","Ağustos","Eylül","Ekim","Kasım","Aralık")</f>
        <v>Mart</v>
      </c>
    </row>
    <row r="2538" spans="1:10">
      <c r="A2538">
        <v>2537</v>
      </c>
      <c r="B2538">
        <v>73</v>
      </c>
      <c r="C2538" s="4">
        <v>45591</v>
      </c>
      <c r="D2538" t="s">
        <v>1795</v>
      </c>
      <c r="E2538" t="s">
        <v>1793</v>
      </c>
      <c r="F2538" t="s">
        <v>1794</v>
      </c>
      <c r="G2538" t="str">
        <f>YEAR(tblSiparisler[[#This Row],[SiparisTarihi]])&amp;"-"&amp;TEXT(MONTH(tblSiparisler[[#This Row],[SiparisTarihi]]),"00")</f>
        <v>2024-10</v>
      </c>
      <c r="H2538">
        <f>YEAR(tblSiparisler[[#This Row],[SiparisTarihi]])</f>
        <v>2024</v>
      </c>
      <c r="I2538">
        <f>MONTH(tblSiparisler[[#This Row],[SiparisTarihi]])</f>
        <v>10</v>
      </c>
      <c r="J2538" s="18" t="str">
        <f>CHOOSE(tblSiparisler[[#This Row],[AyNo]],"Ocak","Şubat","Mart","Nisan","Mayıs","Haziran","Temmuz","Ağustos","Eylül","Ekim","Kasım","Aralık")</f>
        <v>Ekim</v>
      </c>
    </row>
    <row r="2539" spans="1:10">
      <c r="A2539">
        <v>2538</v>
      </c>
      <c r="B2539">
        <v>405</v>
      </c>
      <c r="C2539" s="4">
        <v>45491</v>
      </c>
      <c r="D2539" t="s">
        <v>1792</v>
      </c>
      <c r="E2539" t="s">
        <v>1793</v>
      </c>
      <c r="F2539" t="s">
        <v>1797</v>
      </c>
      <c r="G2539" t="str">
        <f>YEAR(tblSiparisler[[#This Row],[SiparisTarihi]])&amp;"-"&amp;TEXT(MONTH(tblSiparisler[[#This Row],[SiparisTarihi]]),"00")</f>
        <v>2024-07</v>
      </c>
      <c r="H2539">
        <f>YEAR(tblSiparisler[[#This Row],[SiparisTarihi]])</f>
        <v>2024</v>
      </c>
      <c r="I2539">
        <f>MONTH(tblSiparisler[[#This Row],[SiparisTarihi]])</f>
        <v>7</v>
      </c>
      <c r="J2539" s="18" t="str">
        <f>CHOOSE(tblSiparisler[[#This Row],[AyNo]],"Ocak","Şubat","Mart","Nisan","Mayıs","Haziran","Temmuz","Ağustos","Eylül","Ekim","Kasım","Aralık")</f>
        <v>Temmuz</v>
      </c>
    </row>
    <row r="2540" spans="1:10">
      <c r="A2540">
        <v>2539</v>
      </c>
      <c r="B2540">
        <v>277</v>
      </c>
      <c r="C2540" s="4">
        <v>45785</v>
      </c>
      <c r="D2540" t="s">
        <v>1792</v>
      </c>
      <c r="E2540" t="s">
        <v>1793</v>
      </c>
      <c r="F2540" t="s">
        <v>1794</v>
      </c>
      <c r="G2540" t="str">
        <f>YEAR(tblSiparisler[[#This Row],[SiparisTarihi]])&amp;"-"&amp;TEXT(MONTH(tblSiparisler[[#This Row],[SiparisTarihi]]),"00")</f>
        <v>2025-05</v>
      </c>
      <c r="H2540">
        <f>YEAR(tblSiparisler[[#This Row],[SiparisTarihi]])</f>
        <v>2025</v>
      </c>
      <c r="I2540">
        <f>MONTH(tblSiparisler[[#This Row],[SiparisTarihi]])</f>
        <v>5</v>
      </c>
      <c r="J2540" s="18" t="str">
        <f>CHOOSE(tblSiparisler[[#This Row],[AyNo]],"Ocak","Şubat","Mart","Nisan","Mayıs","Haziran","Temmuz","Ağustos","Eylül","Ekim","Kasım","Aralık")</f>
        <v>Mayıs</v>
      </c>
    </row>
    <row r="2541" spans="1:10">
      <c r="A2541">
        <v>2540</v>
      </c>
      <c r="B2541">
        <v>577</v>
      </c>
      <c r="C2541" s="4">
        <v>45653</v>
      </c>
      <c r="D2541" t="s">
        <v>1795</v>
      </c>
      <c r="E2541" t="s">
        <v>1793</v>
      </c>
      <c r="F2541" t="s">
        <v>1794</v>
      </c>
      <c r="G2541" t="str">
        <f>YEAR(tblSiparisler[[#This Row],[SiparisTarihi]])&amp;"-"&amp;TEXT(MONTH(tblSiparisler[[#This Row],[SiparisTarihi]]),"00")</f>
        <v>2024-12</v>
      </c>
      <c r="H2541">
        <f>YEAR(tblSiparisler[[#This Row],[SiparisTarihi]])</f>
        <v>2024</v>
      </c>
      <c r="I2541">
        <f>MONTH(tblSiparisler[[#This Row],[SiparisTarihi]])</f>
        <v>12</v>
      </c>
      <c r="J2541" s="18" t="str">
        <f>CHOOSE(tblSiparisler[[#This Row],[AyNo]],"Ocak","Şubat","Mart","Nisan","Mayıs","Haziran","Temmuz","Ağustos","Eylül","Ekim","Kasım","Aralık")</f>
        <v>Aralık</v>
      </c>
    </row>
    <row r="2542" spans="1:10">
      <c r="A2542">
        <v>2541</v>
      </c>
      <c r="B2542">
        <v>434</v>
      </c>
      <c r="C2542" s="4">
        <v>45861</v>
      </c>
      <c r="D2542" t="s">
        <v>1792</v>
      </c>
      <c r="E2542" t="s">
        <v>1793</v>
      </c>
      <c r="F2542" t="s">
        <v>1799</v>
      </c>
      <c r="G2542" t="str">
        <f>YEAR(tblSiparisler[[#This Row],[SiparisTarihi]])&amp;"-"&amp;TEXT(MONTH(tblSiparisler[[#This Row],[SiparisTarihi]]),"00")</f>
        <v>2025-07</v>
      </c>
      <c r="H2542">
        <f>YEAR(tblSiparisler[[#This Row],[SiparisTarihi]])</f>
        <v>2025</v>
      </c>
      <c r="I2542">
        <f>MONTH(tblSiparisler[[#This Row],[SiparisTarihi]])</f>
        <v>7</v>
      </c>
      <c r="J2542" s="18" t="str">
        <f>CHOOSE(tblSiparisler[[#This Row],[AyNo]],"Ocak","Şubat","Mart","Nisan","Mayıs","Haziran","Temmuz","Ağustos","Eylül","Ekim","Kasım","Aralık")</f>
        <v>Temmuz</v>
      </c>
    </row>
    <row r="2543" spans="1:10">
      <c r="A2543">
        <v>2542</v>
      </c>
      <c r="B2543">
        <v>617</v>
      </c>
      <c r="C2543" s="4">
        <v>46022</v>
      </c>
      <c r="D2543" t="s">
        <v>1792</v>
      </c>
      <c r="E2543" t="s">
        <v>1798</v>
      </c>
      <c r="F2543" t="s">
        <v>1794</v>
      </c>
      <c r="G2543" t="str">
        <f>YEAR(tblSiparisler[[#This Row],[SiparisTarihi]])&amp;"-"&amp;TEXT(MONTH(tblSiparisler[[#This Row],[SiparisTarihi]]),"00")</f>
        <v>2025-12</v>
      </c>
      <c r="H2543">
        <f>YEAR(tblSiparisler[[#This Row],[SiparisTarihi]])</f>
        <v>2025</v>
      </c>
      <c r="I2543">
        <f>MONTH(tblSiparisler[[#This Row],[SiparisTarihi]])</f>
        <v>12</v>
      </c>
      <c r="J2543" s="18" t="str">
        <f>CHOOSE(tblSiparisler[[#This Row],[AyNo]],"Ocak","Şubat","Mart","Nisan","Mayıs","Haziran","Temmuz","Ağustos","Eylül","Ekim","Kasım","Aralık")</f>
        <v>Aralık</v>
      </c>
    </row>
    <row r="2544" spans="1:10">
      <c r="A2544">
        <v>2543</v>
      </c>
      <c r="B2544">
        <v>79</v>
      </c>
      <c r="C2544" s="4">
        <v>45490</v>
      </c>
      <c r="D2544" t="s">
        <v>1792</v>
      </c>
      <c r="E2544" t="s">
        <v>1798</v>
      </c>
      <c r="F2544" t="s">
        <v>1794</v>
      </c>
      <c r="G2544" t="str">
        <f>YEAR(tblSiparisler[[#This Row],[SiparisTarihi]])&amp;"-"&amp;TEXT(MONTH(tblSiparisler[[#This Row],[SiparisTarihi]]),"00")</f>
        <v>2024-07</v>
      </c>
      <c r="H2544">
        <f>YEAR(tblSiparisler[[#This Row],[SiparisTarihi]])</f>
        <v>2024</v>
      </c>
      <c r="I2544">
        <f>MONTH(tblSiparisler[[#This Row],[SiparisTarihi]])</f>
        <v>7</v>
      </c>
      <c r="J2544" s="18" t="str">
        <f>CHOOSE(tblSiparisler[[#This Row],[AyNo]],"Ocak","Şubat","Mart","Nisan","Mayıs","Haziran","Temmuz","Ağustos","Eylül","Ekim","Kasım","Aralık")</f>
        <v>Temmuz</v>
      </c>
    </row>
    <row r="2545" spans="1:10">
      <c r="A2545">
        <v>2544</v>
      </c>
      <c r="B2545">
        <v>396</v>
      </c>
      <c r="C2545" s="4">
        <v>45714</v>
      </c>
      <c r="D2545" t="s">
        <v>1792</v>
      </c>
      <c r="E2545" t="s">
        <v>1793</v>
      </c>
      <c r="F2545" t="s">
        <v>1797</v>
      </c>
      <c r="G2545" t="str">
        <f>YEAR(tblSiparisler[[#This Row],[SiparisTarihi]])&amp;"-"&amp;TEXT(MONTH(tblSiparisler[[#This Row],[SiparisTarihi]]),"00")</f>
        <v>2025-02</v>
      </c>
      <c r="H2545">
        <f>YEAR(tblSiparisler[[#This Row],[SiparisTarihi]])</f>
        <v>2025</v>
      </c>
      <c r="I2545">
        <f>MONTH(tblSiparisler[[#This Row],[SiparisTarihi]])</f>
        <v>2</v>
      </c>
      <c r="J2545" s="18" t="str">
        <f>CHOOSE(tblSiparisler[[#This Row],[AyNo]],"Ocak","Şubat","Mart","Nisan","Mayıs","Haziran","Temmuz","Ağustos","Eylül","Ekim","Kasım","Aralık")</f>
        <v>Şubat</v>
      </c>
    </row>
    <row r="2546" spans="1:10">
      <c r="A2546">
        <v>2545</v>
      </c>
      <c r="B2546">
        <v>546</v>
      </c>
      <c r="C2546" s="4">
        <v>45830</v>
      </c>
      <c r="D2546" t="s">
        <v>1792</v>
      </c>
      <c r="E2546" t="s">
        <v>1798</v>
      </c>
      <c r="F2546" t="s">
        <v>1794</v>
      </c>
      <c r="G2546" t="str">
        <f>YEAR(tblSiparisler[[#This Row],[SiparisTarihi]])&amp;"-"&amp;TEXT(MONTH(tblSiparisler[[#This Row],[SiparisTarihi]]),"00")</f>
        <v>2025-06</v>
      </c>
      <c r="H2546">
        <f>YEAR(tblSiparisler[[#This Row],[SiparisTarihi]])</f>
        <v>2025</v>
      </c>
      <c r="I2546">
        <f>MONTH(tblSiparisler[[#This Row],[SiparisTarihi]])</f>
        <v>6</v>
      </c>
      <c r="J2546" s="18" t="str">
        <f>CHOOSE(tblSiparisler[[#This Row],[AyNo]],"Ocak","Şubat","Mart","Nisan","Mayıs","Haziran","Temmuz","Ağustos","Eylül","Ekim","Kasım","Aralık")</f>
        <v>Haziran</v>
      </c>
    </row>
    <row r="2547" spans="1:10">
      <c r="A2547">
        <v>2546</v>
      </c>
      <c r="B2547">
        <v>595</v>
      </c>
      <c r="C2547" s="4">
        <v>45638</v>
      </c>
      <c r="D2547" t="s">
        <v>1792</v>
      </c>
      <c r="E2547" t="s">
        <v>1793</v>
      </c>
      <c r="F2547" t="s">
        <v>1797</v>
      </c>
      <c r="G2547" t="str">
        <f>YEAR(tblSiparisler[[#This Row],[SiparisTarihi]])&amp;"-"&amp;TEXT(MONTH(tblSiparisler[[#This Row],[SiparisTarihi]]),"00")</f>
        <v>2024-12</v>
      </c>
      <c r="H2547">
        <f>YEAR(tblSiparisler[[#This Row],[SiparisTarihi]])</f>
        <v>2024</v>
      </c>
      <c r="I2547">
        <f>MONTH(tblSiparisler[[#This Row],[SiparisTarihi]])</f>
        <v>12</v>
      </c>
      <c r="J2547" s="18" t="str">
        <f>CHOOSE(tblSiparisler[[#This Row],[AyNo]],"Ocak","Şubat","Mart","Nisan","Mayıs","Haziran","Temmuz","Ağustos","Eylül","Ekim","Kasım","Aralık")</f>
        <v>Aralık</v>
      </c>
    </row>
    <row r="2548" spans="1:10">
      <c r="A2548">
        <v>2547</v>
      </c>
      <c r="B2548">
        <v>654</v>
      </c>
      <c r="C2548" s="4">
        <v>45790</v>
      </c>
      <c r="D2548" t="s">
        <v>1795</v>
      </c>
      <c r="E2548" t="s">
        <v>1793</v>
      </c>
      <c r="F2548" t="s">
        <v>1797</v>
      </c>
      <c r="G2548" t="str">
        <f>YEAR(tblSiparisler[[#This Row],[SiparisTarihi]])&amp;"-"&amp;TEXT(MONTH(tblSiparisler[[#This Row],[SiparisTarihi]]),"00")</f>
        <v>2025-05</v>
      </c>
      <c r="H2548">
        <f>YEAR(tblSiparisler[[#This Row],[SiparisTarihi]])</f>
        <v>2025</v>
      </c>
      <c r="I2548">
        <f>MONTH(tblSiparisler[[#This Row],[SiparisTarihi]])</f>
        <v>5</v>
      </c>
      <c r="J2548" s="18" t="str">
        <f>CHOOSE(tblSiparisler[[#This Row],[AyNo]],"Ocak","Şubat","Mart","Nisan","Mayıs","Haziran","Temmuz","Ağustos","Eylül","Ekim","Kasım","Aralık")</f>
        <v>Mayıs</v>
      </c>
    </row>
    <row r="2549" spans="1:10">
      <c r="A2549">
        <v>2548</v>
      </c>
      <c r="B2549">
        <v>299</v>
      </c>
      <c r="C2549" s="4">
        <v>45941</v>
      </c>
      <c r="D2549" t="s">
        <v>1792</v>
      </c>
      <c r="E2549" t="s">
        <v>1793</v>
      </c>
      <c r="F2549" t="s">
        <v>1797</v>
      </c>
      <c r="G2549" t="str">
        <f>YEAR(tblSiparisler[[#This Row],[SiparisTarihi]])&amp;"-"&amp;TEXT(MONTH(tblSiparisler[[#This Row],[SiparisTarihi]]),"00")</f>
        <v>2025-10</v>
      </c>
      <c r="H2549">
        <f>YEAR(tblSiparisler[[#This Row],[SiparisTarihi]])</f>
        <v>2025</v>
      </c>
      <c r="I2549">
        <f>MONTH(tblSiparisler[[#This Row],[SiparisTarihi]])</f>
        <v>10</v>
      </c>
      <c r="J2549" s="18" t="str">
        <f>CHOOSE(tblSiparisler[[#This Row],[AyNo]],"Ocak","Şubat","Mart","Nisan","Mayıs","Haziran","Temmuz","Ağustos","Eylül","Ekim","Kasım","Aralık")</f>
        <v>Ekim</v>
      </c>
    </row>
    <row r="2550" spans="1:10">
      <c r="A2550">
        <v>2549</v>
      </c>
      <c r="B2550">
        <v>319</v>
      </c>
      <c r="C2550" s="4">
        <v>45526</v>
      </c>
      <c r="D2550" t="s">
        <v>1792</v>
      </c>
      <c r="E2550" t="s">
        <v>1793</v>
      </c>
      <c r="F2550" t="s">
        <v>1799</v>
      </c>
      <c r="G2550" t="str">
        <f>YEAR(tblSiparisler[[#This Row],[SiparisTarihi]])&amp;"-"&amp;TEXT(MONTH(tblSiparisler[[#This Row],[SiparisTarihi]]),"00")</f>
        <v>2024-08</v>
      </c>
      <c r="H2550">
        <f>YEAR(tblSiparisler[[#This Row],[SiparisTarihi]])</f>
        <v>2024</v>
      </c>
      <c r="I2550">
        <f>MONTH(tblSiparisler[[#This Row],[SiparisTarihi]])</f>
        <v>8</v>
      </c>
      <c r="J2550" s="18" t="str">
        <f>CHOOSE(tblSiparisler[[#This Row],[AyNo]],"Ocak","Şubat","Mart","Nisan","Mayıs","Haziran","Temmuz","Ağustos","Eylül","Ekim","Kasım","Aralık")</f>
        <v>Ağustos</v>
      </c>
    </row>
    <row r="2551" spans="1:10">
      <c r="A2551">
        <v>2550</v>
      </c>
      <c r="B2551">
        <v>135</v>
      </c>
      <c r="C2551" s="4">
        <v>45409</v>
      </c>
      <c r="D2551" t="s">
        <v>1795</v>
      </c>
      <c r="E2551" t="s">
        <v>1793</v>
      </c>
      <c r="F2551" t="s">
        <v>1797</v>
      </c>
      <c r="G2551" t="str">
        <f>YEAR(tblSiparisler[[#This Row],[SiparisTarihi]])&amp;"-"&amp;TEXT(MONTH(tblSiparisler[[#This Row],[SiparisTarihi]]),"00")</f>
        <v>2024-04</v>
      </c>
      <c r="H2551">
        <f>YEAR(tblSiparisler[[#This Row],[SiparisTarihi]])</f>
        <v>2024</v>
      </c>
      <c r="I2551">
        <f>MONTH(tblSiparisler[[#This Row],[SiparisTarihi]])</f>
        <v>4</v>
      </c>
      <c r="J2551" s="18" t="str">
        <f>CHOOSE(tblSiparisler[[#This Row],[AyNo]],"Ocak","Şubat","Mart","Nisan","Mayıs","Haziran","Temmuz","Ağustos","Eylül","Ekim","Kasım","Aralık")</f>
        <v>Nisan</v>
      </c>
    </row>
    <row r="2552" spans="1:10">
      <c r="A2552">
        <v>2551</v>
      </c>
      <c r="B2552">
        <v>224</v>
      </c>
      <c r="C2552" s="4">
        <v>45612</v>
      </c>
      <c r="D2552" t="s">
        <v>1792</v>
      </c>
      <c r="E2552" t="s">
        <v>1802</v>
      </c>
      <c r="F2552" t="s">
        <v>1797</v>
      </c>
      <c r="G2552" t="str">
        <f>YEAR(tblSiparisler[[#This Row],[SiparisTarihi]])&amp;"-"&amp;TEXT(MONTH(tblSiparisler[[#This Row],[SiparisTarihi]]),"00")</f>
        <v>2024-11</v>
      </c>
      <c r="H2552">
        <f>YEAR(tblSiparisler[[#This Row],[SiparisTarihi]])</f>
        <v>2024</v>
      </c>
      <c r="I2552">
        <f>MONTH(tblSiparisler[[#This Row],[SiparisTarihi]])</f>
        <v>11</v>
      </c>
      <c r="J2552" s="18" t="str">
        <f>CHOOSE(tblSiparisler[[#This Row],[AyNo]],"Ocak","Şubat","Mart","Nisan","Mayıs","Haziran","Temmuz","Ağustos","Eylül","Ekim","Kasım","Aralık")</f>
        <v>Kasım</v>
      </c>
    </row>
    <row r="2553" spans="1:10">
      <c r="A2553">
        <v>2552</v>
      </c>
      <c r="B2553">
        <v>598</v>
      </c>
      <c r="C2553" s="4">
        <v>45319</v>
      </c>
      <c r="D2553" t="s">
        <v>1795</v>
      </c>
      <c r="E2553" t="s">
        <v>1800</v>
      </c>
      <c r="F2553" t="s">
        <v>1794</v>
      </c>
      <c r="G2553" t="str">
        <f>YEAR(tblSiparisler[[#This Row],[SiparisTarihi]])&amp;"-"&amp;TEXT(MONTH(tblSiparisler[[#This Row],[SiparisTarihi]]),"00")</f>
        <v>2024-01</v>
      </c>
      <c r="H2553">
        <f>YEAR(tblSiparisler[[#This Row],[SiparisTarihi]])</f>
        <v>2024</v>
      </c>
      <c r="I2553">
        <f>MONTH(tblSiparisler[[#This Row],[SiparisTarihi]])</f>
        <v>1</v>
      </c>
      <c r="J2553" s="18" t="str">
        <f>CHOOSE(tblSiparisler[[#This Row],[AyNo]],"Ocak","Şubat","Mart","Nisan","Mayıs","Haziran","Temmuz","Ağustos","Eylül","Ekim","Kasım","Aralık")</f>
        <v>Ocak</v>
      </c>
    </row>
    <row r="2554" spans="1:10">
      <c r="A2554">
        <v>2553</v>
      </c>
      <c r="B2554">
        <v>356</v>
      </c>
      <c r="C2554" s="4">
        <v>45711</v>
      </c>
      <c r="D2554" t="s">
        <v>1792</v>
      </c>
      <c r="E2554" t="s">
        <v>1793</v>
      </c>
      <c r="F2554" t="s">
        <v>1794</v>
      </c>
      <c r="G2554" t="str">
        <f>YEAR(tblSiparisler[[#This Row],[SiparisTarihi]])&amp;"-"&amp;TEXT(MONTH(tblSiparisler[[#This Row],[SiparisTarihi]]),"00")</f>
        <v>2025-02</v>
      </c>
      <c r="H2554">
        <f>YEAR(tblSiparisler[[#This Row],[SiparisTarihi]])</f>
        <v>2025</v>
      </c>
      <c r="I2554">
        <f>MONTH(tblSiparisler[[#This Row],[SiparisTarihi]])</f>
        <v>2</v>
      </c>
      <c r="J2554" s="18" t="str">
        <f>CHOOSE(tblSiparisler[[#This Row],[AyNo]],"Ocak","Şubat","Mart","Nisan","Mayıs","Haziran","Temmuz","Ağustos","Eylül","Ekim","Kasım","Aralık")</f>
        <v>Şubat</v>
      </c>
    </row>
    <row r="2555" spans="1:10">
      <c r="A2555">
        <v>2554</v>
      </c>
      <c r="B2555">
        <v>475</v>
      </c>
      <c r="C2555" s="4">
        <v>45988</v>
      </c>
      <c r="D2555" t="s">
        <v>1792</v>
      </c>
      <c r="E2555" t="s">
        <v>1793</v>
      </c>
      <c r="F2555" t="s">
        <v>1797</v>
      </c>
      <c r="G2555" t="str">
        <f>YEAR(tblSiparisler[[#This Row],[SiparisTarihi]])&amp;"-"&amp;TEXT(MONTH(tblSiparisler[[#This Row],[SiparisTarihi]]),"00")</f>
        <v>2025-11</v>
      </c>
      <c r="H2555">
        <f>YEAR(tblSiparisler[[#This Row],[SiparisTarihi]])</f>
        <v>2025</v>
      </c>
      <c r="I2555">
        <f>MONTH(tblSiparisler[[#This Row],[SiparisTarihi]])</f>
        <v>11</v>
      </c>
      <c r="J2555" s="18" t="str">
        <f>CHOOSE(tblSiparisler[[#This Row],[AyNo]],"Ocak","Şubat","Mart","Nisan","Mayıs","Haziran","Temmuz","Ağustos","Eylül","Ekim","Kasım","Aralık")</f>
        <v>Kasım</v>
      </c>
    </row>
    <row r="2556" spans="1:10">
      <c r="A2556">
        <v>2555</v>
      </c>
      <c r="B2556">
        <v>202</v>
      </c>
      <c r="C2556" s="4">
        <v>45907</v>
      </c>
      <c r="D2556" t="s">
        <v>1796</v>
      </c>
      <c r="E2556" t="s">
        <v>1793</v>
      </c>
      <c r="F2556" t="s">
        <v>1797</v>
      </c>
      <c r="G2556" t="str">
        <f>YEAR(tblSiparisler[[#This Row],[SiparisTarihi]])&amp;"-"&amp;TEXT(MONTH(tblSiparisler[[#This Row],[SiparisTarihi]]),"00")</f>
        <v>2025-09</v>
      </c>
      <c r="H2556">
        <f>YEAR(tblSiparisler[[#This Row],[SiparisTarihi]])</f>
        <v>2025</v>
      </c>
      <c r="I2556">
        <f>MONTH(tblSiparisler[[#This Row],[SiparisTarihi]])</f>
        <v>9</v>
      </c>
      <c r="J2556" s="18" t="str">
        <f>CHOOSE(tblSiparisler[[#This Row],[AyNo]],"Ocak","Şubat","Mart","Nisan","Mayıs","Haziran","Temmuz","Ağustos","Eylül","Ekim","Kasım","Aralık")</f>
        <v>Eylül</v>
      </c>
    </row>
    <row r="2557" spans="1:10">
      <c r="A2557">
        <v>2556</v>
      </c>
      <c r="B2557">
        <v>287</v>
      </c>
      <c r="C2557" s="4">
        <v>45366</v>
      </c>
      <c r="D2557" t="s">
        <v>1795</v>
      </c>
      <c r="E2557" t="s">
        <v>1798</v>
      </c>
      <c r="F2557" t="s">
        <v>1797</v>
      </c>
      <c r="G2557" t="str">
        <f>YEAR(tblSiparisler[[#This Row],[SiparisTarihi]])&amp;"-"&amp;TEXT(MONTH(tblSiparisler[[#This Row],[SiparisTarihi]]),"00")</f>
        <v>2024-03</v>
      </c>
      <c r="H2557">
        <f>YEAR(tblSiparisler[[#This Row],[SiparisTarihi]])</f>
        <v>2024</v>
      </c>
      <c r="I2557">
        <f>MONTH(tblSiparisler[[#This Row],[SiparisTarihi]])</f>
        <v>3</v>
      </c>
      <c r="J2557" s="18" t="str">
        <f>CHOOSE(tblSiparisler[[#This Row],[AyNo]],"Ocak","Şubat","Mart","Nisan","Mayıs","Haziran","Temmuz","Ağustos","Eylül","Ekim","Kasım","Aralık")</f>
        <v>Mart</v>
      </c>
    </row>
    <row r="2558" spans="1:10">
      <c r="A2558">
        <v>2557</v>
      </c>
      <c r="B2558">
        <v>98</v>
      </c>
      <c r="C2558" s="4">
        <v>45483</v>
      </c>
      <c r="D2558" t="s">
        <v>1801</v>
      </c>
      <c r="E2558" t="s">
        <v>1793</v>
      </c>
      <c r="F2558" t="s">
        <v>1794</v>
      </c>
      <c r="G2558" t="str">
        <f>YEAR(tblSiparisler[[#This Row],[SiparisTarihi]])&amp;"-"&amp;TEXT(MONTH(tblSiparisler[[#This Row],[SiparisTarihi]]),"00")</f>
        <v>2024-07</v>
      </c>
      <c r="H2558">
        <f>YEAR(tblSiparisler[[#This Row],[SiparisTarihi]])</f>
        <v>2024</v>
      </c>
      <c r="I2558">
        <f>MONTH(tblSiparisler[[#This Row],[SiparisTarihi]])</f>
        <v>7</v>
      </c>
      <c r="J2558" s="18" t="str">
        <f>CHOOSE(tblSiparisler[[#This Row],[AyNo]],"Ocak","Şubat","Mart","Nisan","Mayıs","Haziran","Temmuz","Ağustos","Eylül","Ekim","Kasım","Aralık")</f>
        <v>Temmuz</v>
      </c>
    </row>
    <row r="2559" spans="1:10">
      <c r="A2559">
        <v>2558</v>
      </c>
      <c r="B2559">
        <v>97</v>
      </c>
      <c r="C2559" s="4">
        <v>45965</v>
      </c>
      <c r="D2559" t="s">
        <v>1795</v>
      </c>
      <c r="E2559" t="s">
        <v>1793</v>
      </c>
      <c r="F2559" t="s">
        <v>1799</v>
      </c>
      <c r="G2559" t="str">
        <f>YEAR(tblSiparisler[[#This Row],[SiparisTarihi]])&amp;"-"&amp;TEXT(MONTH(tblSiparisler[[#This Row],[SiparisTarihi]]),"00")</f>
        <v>2025-11</v>
      </c>
      <c r="H2559">
        <f>YEAR(tblSiparisler[[#This Row],[SiparisTarihi]])</f>
        <v>2025</v>
      </c>
      <c r="I2559">
        <f>MONTH(tblSiparisler[[#This Row],[SiparisTarihi]])</f>
        <v>11</v>
      </c>
      <c r="J2559" s="18" t="str">
        <f>CHOOSE(tblSiparisler[[#This Row],[AyNo]],"Ocak","Şubat","Mart","Nisan","Mayıs","Haziran","Temmuz","Ağustos","Eylül","Ekim","Kasım","Aralık")</f>
        <v>Kasım</v>
      </c>
    </row>
    <row r="2560" spans="1:10">
      <c r="A2560">
        <v>2559</v>
      </c>
      <c r="B2560">
        <v>781</v>
      </c>
      <c r="C2560" s="4">
        <v>45708</v>
      </c>
      <c r="D2560" t="s">
        <v>1792</v>
      </c>
      <c r="E2560" t="s">
        <v>1793</v>
      </c>
      <c r="F2560" t="s">
        <v>1799</v>
      </c>
      <c r="G2560" t="str">
        <f>YEAR(tblSiparisler[[#This Row],[SiparisTarihi]])&amp;"-"&amp;TEXT(MONTH(tblSiparisler[[#This Row],[SiparisTarihi]]),"00")</f>
        <v>2025-02</v>
      </c>
      <c r="H2560">
        <f>YEAR(tblSiparisler[[#This Row],[SiparisTarihi]])</f>
        <v>2025</v>
      </c>
      <c r="I2560">
        <f>MONTH(tblSiparisler[[#This Row],[SiparisTarihi]])</f>
        <v>2</v>
      </c>
      <c r="J2560" s="18" t="str">
        <f>CHOOSE(tblSiparisler[[#This Row],[AyNo]],"Ocak","Şubat","Mart","Nisan","Mayıs","Haziran","Temmuz","Ağustos","Eylül","Ekim","Kasım","Aralık")</f>
        <v>Şubat</v>
      </c>
    </row>
    <row r="2561" spans="1:10">
      <c r="A2561">
        <v>2560</v>
      </c>
      <c r="B2561">
        <v>722</v>
      </c>
      <c r="C2561" s="4">
        <v>45891</v>
      </c>
      <c r="D2561" t="s">
        <v>1795</v>
      </c>
      <c r="E2561" t="s">
        <v>1793</v>
      </c>
      <c r="F2561" t="s">
        <v>1797</v>
      </c>
      <c r="G2561" t="str">
        <f>YEAR(tblSiparisler[[#This Row],[SiparisTarihi]])&amp;"-"&amp;TEXT(MONTH(tblSiparisler[[#This Row],[SiparisTarihi]]),"00")</f>
        <v>2025-08</v>
      </c>
      <c r="H2561">
        <f>YEAR(tblSiparisler[[#This Row],[SiparisTarihi]])</f>
        <v>2025</v>
      </c>
      <c r="I2561">
        <f>MONTH(tblSiparisler[[#This Row],[SiparisTarihi]])</f>
        <v>8</v>
      </c>
      <c r="J2561" s="18" t="str">
        <f>CHOOSE(tblSiparisler[[#This Row],[AyNo]],"Ocak","Şubat","Mart","Nisan","Mayıs","Haziran","Temmuz","Ağustos","Eylül","Ekim","Kasım","Aralık")</f>
        <v>Ağustos</v>
      </c>
    </row>
    <row r="2562" spans="1:10">
      <c r="A2562">
        <v>2561</v>
      </c>
      <c r="B2562">
        <v>441</v>
      </c>
      <c r="C2562" s="4">
        <v>46010</v>
      </c>
      <c r="D2562" t="s">
        <v>1795</v>
      </c>
      <c r="E2562" t="s">
        <v>1802</v>
      </c>
      <c r="F2562" t="s">
        <v>1794</v>
      </c>
      <c r="G2562" t="str">
        <f>YEAR(tblSiparisler[[#This Row],[SiparisTarihi]])&amp;"-"&amp;TEXT(MONTH(tblSiparisler[[#This Row],[SiparisTarihi]]),"00")</f>
        <v>2025-12</v>
      </c>
      <c r="H2562">
        <f>YEAR(tblSiparisler[[#This Row],[SiparisTarihi]])</f>
        <v>2025</v>
      </c>
      <c r="I2562">
        <f>MONTH(tblSiparisler[[#This Row],[SiparisTarihi]])</f>
        <v>12</v>
      </c>
      <c r="J2562" s="18" t="str">
        <f>CHOOSE(tblSiparisler[[#This Row],[AyNo]],"Ocak","Şubat","Mart","Nisan","Mayıs","Haziran","Temmuz","Ağustos","Eylül","Ekim","Kasım","Aralık")</f>
        <v>Aralık</v>
      </c>
    </row>
    <row r="2563" spans="1:10">
      <c r="A2563">
        <v>2562</v>
      </c>
      <c r="B2563">
        <v>740</v>
      </c>
      <c r="C2563" s="4">
        <v>45303</v>
      </c>
      <c r="D2563" t="s">
        <v>1795</v>
      </c>
      <c r="E2563" t="s">
        <v>1793</v>
      </c>
      <c r="F2563" t="s">
        <v>1794</v>
      </c>
      <c r="G2563" t="str">
        <f>YEAR(tblSiparisler[[#This Row],[SiparisTarihi]])&amp;"-"&amp;TEXT(MONTH(tblSiparisler[[#This Row],[SiparisTarihi]]),"00")</f>
        <v>2024-01</v>
      </c>
      <c r="H2563">
        <f>YEAR(tblSiparisler[[#This Row],[SiparisTarihi]])</f>
        <v>2024</v>
      </c>
      <c r="I2563">
        <f>MONTH(tblSiparisler[[#This Row],[SiparisTarihi]])</f>
        <v>1</v>
      </c>
      <c r="J2563" s="18" t="str">
        <f>CHOOSE(tblSiparisler[[#This Row],[AyNo]],"Ocak","Şubat","Mart","Nisan","Mayıs","Haziran","Temmuz","Ağustos","Eylül","Ekim","Kasım","Aralık")</f>
        <v>Ocak</v>
      </c>
    </row>
    <row r="2564" spans="1:10">
      <c r="A2564">
        <v>2563</v>
      </c>
      <c r="B2564">
        <v>312</v>
      </c>
      <c r="C2564" s="4">
        <v>45916</v>
      </c>
      <c r="D2564" t="s">
        <v>1801</v>
      </c>
      <c r="E2564" t="s">
        <v>1793</v>
      </c>
      <c r="F2564" t="s">
        <v>1799</v>
      </c>
      <c r="G2564" t="str">
        <f>YEAR(tblSiparisler[[#This Row],[SiparisTarihi]])&amp;"-"&amp;TEXT(MONTH(tblSiparisler[[#This Row],[SiparisTarihi]]),"00")</f>
        <v>2025-09</v>
      </c>
      <c r="H2564">
        <f>YEAR(tblSiparisler[[#This Row],[SiparisTarihi]])</f>
        <v>2025</v>
      </c>
      <c r="I2564">
        <f>MONTH(tblSiparisler[[#This Row],[SiparisTarihi]])</f>
        <v>9</v>
      </c>
      <c r="J2564" s="18" t="str">
        <f>CHOOSE(tblSiparisler[[#This Row],[AyNo]],"Ocak","Şubat","Mart","Nisan","Mayıs","Haziran","Temmuz","Ağustos","Eylül","Ekim","Kasım","Aralık")</f>
        <v>Eylül</v>
      </c>
    </row>
    <row r="2565" spans="1:10">
      <c r="A2565">
        <v>2564</v>
      </c>
      <c r="B2565">
        <v>114</v>
      </c>
      <c r="C2565" s="4">
        <v>45821</v>
      </c>
      <c r="D2565" t="s">
        <v>1792</v>
      </c>
      <c r="E2565" t="s">
        <v>1793</v>
      </c>
      <c r="F2565" t="s">
        <v>1797</v>
      </c>
      <c r="G2565" t="str">
        <f>YEAR(tblSiparisler[[#This Row],[SiparisTarihi]])&amp;"-"&amp;TEXT(MONTH(tblSiparisler[[#This Row],[SiparisTarihi]]),"00")</f>
        <v>2025-06</v>
      </c>
      <c r="H2565">
        <f>YEAR(tblSiparisler[[#This Row],[SiparisTarihi]])</f>
        <v>2025</v>
      </c>
      <c r="I2565">
        <f>MONTH(tblSiparisler[[#This Row],[SiparisTarihi]])</f>
        <v>6</v>
      </c>
      <c r="J2565" s="18" t="str">
        <f>CHOOSE(tblSiparisler[[#This Row],[AyNo]],"Ocak","Şubat","Mart","Nisan","Mayıs","Haziran","Temmuz","Ağustos","Eylül","Ekim","Kasım","Aralık")</f>
        <v>Haziran</v>
      </c>
    </row>
    <row r="2566" spans="1:10">
      <c r="A2566">
        <v>2565</v>
      </c>
      <c r="B2566">
        <v>93</v>
      </c>
      <c r="C2566" s="4">
        <v>45761</v>
      </c>
      <c r="D2566" t="s">
        <v>1792</v>
      </c>
      <c r="E2566" t="s">
        <v>1793</v>
      </c>
      <c r="F2566" t="s">
        <v>1794</v>
      </c>
      <c r="G2566" t="str">
        <f>YEAR(tblSiparisler[[#This Row],[SiparisTarihi]])&amp;"-"&amp;TEXT(MONTH(tblSiparisler[[#This Row],[SiparisTarihi]]),"00")</f>
        <v>2025-04</v>
      </c>
      <c r="H2566">
        <f>YEAR(tblSiparisler[[#This Row],[SiparisTarihi]])</f>
        <v>2025</v>
      </c>
      <c r="I2566">
        <f>MONTH(tblSiparisler[[#This Row],[SiparisTarihi]])</f>
        <v>4</v>
      </c>
      <c r="J2566" s="18" t="str">
        <f>CHOOSE(tblSiparisler[[#This Row],[AyNo]],"Ocak","Şubat","Mart","Nisan","Mayıs","Haziran","Temmuz","Ağustos","Eylül","Ekim","Kasım","Aralık")</f>
        <v>Nisan</v>
      </c>
    </row>
    <row r="2567" spans="1:10">
      <c r="A2567">
        <v>2566</v>
      </c>
      <c r="B2567">
        <v>403</v>
      </c>
      <c r="C2567" s="4">
        <v>45804</v>
      </c>
      <c r="D2567" t="s">
        <v>1792</v>
      </c>
      <c r="E2567" t="s">
        <v>1793</v>
      </c>
      <c r="F2567" t="s">
        <v>1794</v>
      </c>
      <c r="G2567" t="str">
        <f>YEAR(tblSiparisler[[#This Row],[SiparisTarihi]])&amp;"-"&amp;TEXT(MONTH(tblSiparisler[[#This Row],[SiparisTarihi]]),"00")</f>
        <v>2025-05</v>
      </c>
      <c r="H2567">
        <f>YEAR(tblSiparisler[[#This Row],[SiparisTarihi]])</f>
        <v>2025</v>
      </c>
      <c r="I2567">
        <f>MONTH(tblSiparisler[[#This Row],[SiparisTarihi]])</f>
        <v>5</v>
      </c>
      <c r="J2567" s="18" t="str">
        <f>CHOOSE(tblSiparisler[[#This Row],[AyNo]],"Ocak","Şubat","Mart","Nisan","Mayıs","Haziran","Temmuz","Ağustos","Eylül","Ekim","Kasım","Aralık")</f>
        <v>Mayıs</v>
      </c>
    </row>
    <row r="2568" spans="1:10">
      <c r="A2568">
        <v>2567</v>
      </c>
      <c r="B2568">
        <v>612</v>
      </c>
      <c r="C2568" s="4">
        <v>46006</v>
      </c>
      <c r="D2568" t="s">
        <v>1796</v>
      </c>
      <c r="E2568" t="s">
        <v>1793</v>
      </c>
      <c r="F2568" t="s">
        <v>1794</v>
      </c>
      <c r="G2568" t="str">
        <f>YEAR(tblSiparisler[[#This Row],[SiparisTarihi]])&amp;"-"&amp;TEXT(MONTH(tblSiparisler[[#This Row],[SiparisTarihi]]),"00")</f>
        <v>2025-12</v>
      </c>
      <c r="H2568">
        <f>YEAR(tblSiparisler[[#This Row],[SiparisTarihi]])</f>
        <v>2025</v>
      </c>
      <c r="I2568">
        <f>MONTH(tblSiparisler[[#This Row],[SiparisTarihi]])</f>
        <v>12</v>
      </c>
      <c r="J2568" s="18" t="str">
        <f>CHOOSE(tblSiparisler[[#This Row],[AyNo]],"Ocak","Şubat","Mart","Nisan","Mayıs","Haziran","Temmuz","Ağustos","Eylül","Ekim","Kasım","Aralık")</f>
        <v>Aralık</v>
      </c>
    </row>
    <row r="2569" spans="1:10">
      <c r="A2569">
        <v>2568</v>
      </c>
      <c r="B2569">
        <v>383</v>
      </c>
      <c r="C2569" s="4">
        <v>45825</v>
      </c>
      <c r="D2569" t="s">
        <v>1796</v>
      </c>
      <c r="E2569" t="s">
        <v>1793</v>
      </c>
      <c r="F2569" t="s">
        <v>1794</v>
      </c>
      <c r="G2569" t="str">
        <f>YEAR(tblSiparisler[[#This Row],[SiparisTarihi]])&amp;"-"&amp;TEXT(MONTH(tblSiparisler[[#This Row],[SiparisTarihi]]),"00")</f>
        <v>2025-06</v>
      </c>
      <c r="H2569">
        <f>YEAR(tblSiparisler[[#This Row],[SiparisTarihi]])</f>
        <v>2025</v>
      </c>
      <c r="I2569">
        <f>MONTH(tblSiparisler[[#This Row],[SiparisTarihi]])</f>
        <v>6</v>
      </c>
      <c r="J2569" s="18" t="str">
        <f>CHOOSE(tblSiparisler[[#This Row],[AyNo]],"Ocak","Şubat","Mart","Nisan","Mayıs","Haziran","Temmuz","Ağustos","Eylül","Ekim","Kasım","Aralık")</f>
        <v>Haziran</v>
      </c>
    </row>
    <row r="2570" spans="1:10">
      <c r="A2570">
        <v>2569</v>
      </c>
      <c r="B2570">
        <v>149</v>
      </c>
      <c r="C2570" s="4">
        <v>45328</v>
      </c>
      <c r="D2570" t="s">
        <v>1801</v>
      </c>
      <c r="E2570" t="s">
        <v>1793</v>
      </c>
      <c r="F2570" t="s">
        <v>1794</v>
      </c>
      <c r="G2570" t="str">
        <f>YEAR(tblSiparisler[[#This Row],[SiparisTarihi]])&amp;"-"&amp;TEXT(MONTH(tblSiparisler[[#This Row],[SiparisTarihi]]),"00")</f>
        <v>2024-02</v>
      </c>
      <c r="H2570">
        <f>YEAR(tblSiparisler[[#This Row],[SiparisTarihi]])</f>
        <v>2024</v>
      </c>
      <c r="I2570">
        <f>MONTH(tblSiparisler[[#This Row],[SiparisTarihi]])</f>
        <v>2</v>
      </c>
      <c r="J2570" s="18" t="str">
        <f>CHOOSE(tblSiparisler[[#This Row],[AyNo]],"Ocak","Şubat","Mart","Nisan","Mayıs","Haziran","Temmuz","Ağustos","Eylül","Ekim","Kasım","Aralık")</f>
        <v>Şubat</v>
      </c>
    </row>
    <row r="2571" spans="1:10">
      <c r="A2571">
        <v>2570</v>
      </c>
      <c r="B2571">
        <v>683</v>
      </c>
      <c r="C2571" s="4">
        <v>45820</v>
      </c>
      <c r="D2571" t="s">
        <v>1796</v>
      </c>
      <c r="E2571" t="s">
        <v>1793</v>
      </c>
      <c r="F2571" t="s">
        <v>1797</v>
      </c>
      <c r="G2571" t="str">
        <f>YEAR(tblSiparisler[[#This Row],[SiparisTarihi]])&amp;"-"&amp;TEXT(MONTH(tblSiparisler[[#This Row],[SiparisTarihi]]),"00")</f>
        <v>2025-06</v>
      </c>
      <c r="H2571">
        <f>YEAR(tblSiparisler[[#This Row],[SiparisTarihi]])</f>
        <v>2025</v>
      </c>
      <c r="I2571">
        <f>MONTH(tblSiparisler[[#This Row],[SiparisTarihi]])</f>
        <v>6</v>
      </c>
      <c r="J2571" s="18" t="str">
        <f>CHOOSE(tblSiparisler[[#This Row],[AyNo]],"Ocak","Şubat","Mart","Nisan","Mayıs","Haziran","Temmuz","Ağustos","Eylül","Ekim","Kasım","Aralık")</f>
        <v>Haziran</v>
      </c>
    </row>
    <row r="2572" spans="1:10">
      <c r="A2572">
        <v>2571</v>
      </c>
      <c r="B2572">
        <v>276</v>
      </c>
      <c r="C2572" s="4">
        <v>45541</v>
      </c>
      <c r="D2572" t="s">
        <v>1795</v>
      </c>
      <c r="E2572" t="s">
        <v>1793</v>
      </c>
      <c r="F2572" t="s">
        <v>1797</v>
      </c>
      <c r="G2572" t="str">
        <f>YEAR(tblSiparisler[[#This Row],[SiparisTarihi]])&amp;"-"&amp;TEXT(MONTH(tblSiparisler[[#This Row],[SiparisTarihi]]),"00")</f>
        <v>2024-09</v>
      </c>
      <c r="H2572">
        <f>YEAR(tblSiparisler[[#This Row],[SiparisTarihi]])</f>
        <v>2024</v>
      </c>
      <c r="I2572">
        <f>MONTH(tblSiparisler[[#This Row],[SiparisTarihi]])</f>
        <v>9</v>
      </c>
      <c r="J2572" s="18" t="str">
        <f>CHOOSE(tblSiparisler[[#This Row],[AyNo]],"Ocak","Şubat","Mart","Nisan","Mayıs","Haziran","Temmuz","Ağustos","Eylül","Ekim","Kasım","Aralık")</f>
        <v>Eylül</v>
      </c>
    </row>
    <row r="2573" spans="1:10">
      <c r="A2573">
        <v>2572</v>
      </c>
      <c r="B2573">
        <v>705</v>
      </c>
      <c r="C2573" s="4">
        <v>45784</v>
      </c>
      <c r="D2573" t="s">
        <v>1796</v>
      </c>
      <c r="E2573" t="s">
        <v>1793</v>
      </c>
      <c r="F2573" t="s">
        <v>1799</v>
      </c>
      <c r="G2573" t="str">
        <f>YEAR(tblSiparisler[[#This Row],[SiparisTarihi]])&amp;"-"&amp;TEXT(MONTH(tblSiparisler[[#This Row],[SiparisTarihi]]),"00")</f>
        <v>2025-05</v>
      </c>
      <c r="H2573">
        <f>YEAR(tblSiparisler[[#This Row],[SiparisTarihi]])</f>
        <v>2025</v>
      </c>
      <c r="I2573">
        <f>MONTH(tblSiparisler[[#This Row],[SiparisTarihi]])</f>
        <v>5</v>
      </c>
      <c r="J2573" s="18" t="str">
        <f>CHOOSE(tblSiparisler[[#This Row],[AyNo]],"Ocak","Şubat","Mart","Nisan","Mayıs","Haziran","Temmuz","Ağustos","Eylül","Ekim","Kasım","Aralık")</f>
        <v>Mayıs</v>
      </c>
    </row>
    <row r="2574" spans="1:10">
      <c r="A2574">
        <v>2573</v>
      </c>
      <c r="B2574">
        <v>518</v>
      </c>
      <c r="C2574" s="4">
        <v>45806</v>
      </c>
      <c r="D2574" t="s">
        <v>1792</v>
      </c>
      <c r="E2574" t="s">
        <v>1793</v>
      </c>
      <c r="F2574" t="s">
        <v>1794</v>
      </c>
      <c r="G2574" t="str">
        <f>YEAR(tblSiparisler[[#This Row],[SiparisTarihi]])&amp;"-"&amp;TEXT(MONTH(tblSiparisler[[#This Row],[SiparisTarihi]]),"00")</f>
        <v>2025-05</v>
      </c>
      <c r="H2574">
        <f>YEAR(tblSiparisler[[#This Row],[SiparisTarihi]])</f>
        <v>2025</v>
      </c>
      <c r="I2574">
        <f>MONTH(tblSiparisler[[#This Row],[SiparisTarihi]])</f>
        <v>5</v>
      </c>
      <c r="J2574" s="18" t="str">
        <f>CHOOSE(tblSiparisler[[#This Row],[AyNo]],"Ocak","Şubat","Mart","Nisan","Mayıs","Haziran","Temmuz","Ağustos","Eylül","Ekim","Kasım","Aralık")</f>
        <v>Mayıs</v>
      </c>
    </row>
    <row r="2575" spans="1:10">
      <c r="A2575">
        <v>2574</v>
      </c>
      <c r="B2575">
        <v>401</v>
      </c>
      <c r="C2575" s="4">
        <v>45660</v>
      </c>
      <c r="D2575" t="s">
        <v>1795</v>
      </c>
      <c r="E2575" t="s">
        <v>1793</v>
      </c>
      <c r="F2575" t="s">
        <v>1797</v>
      </c>
      <c r="G2575" t="str">
        <f>YEAR(tblSiparisler[[#This Row],[SiparisTarihi]])&amp;"-"&amp;TEXT(MONTH(tblSiparisler[[#This Row],[SiparisTarihi]]),"00")</f>
        <v>2025-01</v>
      </c>
      <c r="H2575">
        <f>YEAR(tblSiparisler[[#This Row],[SiparisTarihi]])</f>
        <v>2025</v>
      </c>
      <c r="I2575">
        <f>MONTH(tblSiparisler[[#This Row],[SiparisTarihi]])</f>
        <v>1</v>
      </c>
      <c r="J2575" s="18" t="str">
        <f>CHOOSE(tblSiparisler[[#This Row],[AyNo]],"Ocak","Şubat","Mart","Nisan","Mayıs","Haziran","Temmuz","Ağustos","Eylül","Ekim","Kasım","Aralık")</f>
        <v>Ocak</v>
      </c>
    </row>
    <row r="2576" spans="1:10">
      <c r="A2576">
        <v>2575</v>
      </c>
      <c r="B2576">
        <v>288</v>
      </c>
      <c r="C2576" s="4">
        <v>45770</v>
      </c>
      <c r="D2576" t="s">
        <v>1795</v>
      </c>
      <c r="E2576" t="s">
        <v>1798</v>
      </c>
      <c r="F2576" t="s">
        <v>1797</v>
      </c>
      <c r="G2576" t="str">
        <f>YEAR(tblSiparisler[[#This Row],[SiparisTarihi]])&amp;"-"&amp;TEXT(MONTH(tblSiparisler[[#This Row],[SiparisTarihi]]),"00")</f>
        <v>2025-04</v>
      </c>
      <c r="H2576">
        <f>YEAR(tblSiparisler[[#This Row],[SiparisTarihi]])</f>
        <v>2025</v>
      </c>
      <c r="I2576">
        <f>MONTH(tblSiparisler[[#This Row],[SiparisTarihi]])</f>
        <v>4</v>
      </c>
      <c r="J2576" s="18" t="str">
        <f>CHOOSE(tblSiparisler[[#This Row],[AyNo]],"Ocak","Şubat","Mart","Nisan","Mayıs","Haziran","Temmuz","Ağustos","Eylül","Ekim","Kasım","Aralık")</f>
        <v>Nisan</v>
      </c>
    </row>
    <row r="2577" spans="1:10">
      <c r="A2577">
        <v>2576</v>
      </c>
      <c r="B2577">
        <v>611</v>
      </c>
      <c r="C2577" s="4">
        <v>45409</v>
      </c>
      <c r="D2577" t="s">
        <v>1792</v>
      </c>
      <c r="E2577" t="s">
        <v>1793</v>
      </c>
      <c r="F2577" t="s">
        <v>1794</v>
      </c>
      <c r="G2577" t="str">
        <f>YEAR(tblSiparisler[[#This Row],[SiparisTarihi]])&amp;"-"&amp;TEXT(MONTH(tblSiparisler[[#This Row],[SiparisTarihi]]),"00")</f>
        <v>2024-04</v>
      </c>
      <c r="H2577">
        <f>YEAR(tblSiparisler[[#This Row],[SiparisTarihi]])</f>
        <v>2024</v>
      </c>
      <c r="I2577">
        <f>MONTH(tblSiparisler[[#This Row],[SiparisTarihi]])</f>
        <v>4</v>
      </c>
      <c r="J2577" s="18" t="str">
        <f>CHOOSE(tblSiparisler[[#This Row],[AyNo]],"Ocak","Şubat","Mart","Nisan","Mayıs","Haziran","Temmuz","Ağustos","Eylül","Ekim","Kasım","Aralık")</f>
        <v>Nisan</v>
      </c>
    </row>
    <row r="2578" spans="1:10">
      <c r="A2578">
        <v>2577</v>
      </c>
      <c r="B2578">
        <v>378</v>
      </c>
      <c r="C2578" s="4">
        <v>45707</v>
      </c>
      <c r="D2578" t="s">
        <v>1801</v>
      </c>
      <c r="E2578" t="s">
        <v>1793</v>
      </c>
      <c r="F2578" t="s">
        <v>1794</v>
      </c>
      <c r="G2578" t="str">
        <f>YEAR(tblSiparisler[[#This Row],[SiparisTarihi]])&amp;"-"&amp;TEXT(MONTH(tblSiparisler[[#This Row],[SiparisTarihi]]),"00")</f>
        <v>2025-02</v>
      </c>
      <c r="H2578">
        <f>YEAR(tblSiparisler[[#This Row],[SiparisTarihi]])</f>
        <v>2025</v>
      </c>
      <c r="I2578">
        <f>MONTH(tblSiparisler[[#This Row],[SiparisTarihi]])</f>
        <v>2</v>
      </c>
      <c r="J2578" s="18" t="str">
        <f>CHOOSE(tblSiparisler[[#This Row],[AyNo]],"Ocak","Şubat","Mart","Nisan","Mayıs","Haziran","Temmuz","Ağustos","Eylül","Ekim","Kasım","Aralık")</f>
        <v>Şubat</v>
      </c>
    </row>
    <row r="2579" spans="1:10">
      <c r="A2579">
        <v>2578</v>
      </c>
      <c r="B2579">
        <v>169</v>
      </c>
      <c r="C2579" s="4">
        <v>45591</v>
      </c>
      <c r="D2579" t="s">
        <v>1792</v>
      </c>
      <c r="E2579" t="s">
        <v>1798</v>
      </c>
      <c r="F2579" t="s">
        <v>1797</v>
      </c>
      <c r="G2579" t="str">
        <f>YEAR(tblSiparisler[[#This Row],[SiparisTarihi]])&amp;"-"&amp;TEXT(MONTH(tblSiparisler[[#This Row],[SiparisTarihi]]),"00")</f>
        <v>2024-10</v>
      </c>
      <c r="H2579">
        <f>YEAR(tblSiparisler[[#This Row],[SiparisTarihi]])</f>
        <v>2024</v>
      </c>
      <c r="I2579">
        <f>MONTH(tblSiparisler[[#This Row],[SiparisTarihi]])</f>
        <v>10</v>
      </c>
      <c r="J2579" s="18" t="str">
        <f>CHOOSE(tblSiparisler[[#This Row],[AyNo]],"Ocak","Şubat","Mart","Nisan","Mayıs","Haziran","Temmuz","Ağustos","Eylül","Ekim","Kasım","Aralık")</f>
        <v>Ekim</v>
      </c>
    </row>
    <row r="2580" spans="1:10">
      <c r="A2580">
        <v>2579</v>
      </c>
      <c r="B2580">
        <v>583</v>
      </c>
      <c r="C2580" s="4">
        <v>45533</v>
      </c>
      <c r="D2580" t="s">
        <v>1792</v>
      </c>
      <c r="E2580" t="s">
        <v>1793</v>
      </c>
      <c r="F2580" t="s">
        <v>1794</v>
      </c>
      <c r="G2580" t="str">
        <f>YEAR(tblSiparisler[[#This Row],[SiparisTarihi]])&amp;"-"&amp;TEXT(MONTH(tblSiparisler[[#This Row],[SiparisTarihi]]),"00")</f>
        <v>2024-08</v>
      </c>
      <c r="H2580">
        <f>YEAR(tblSiparisler[[#This Row],[SiparisTarihi]])</f>
        <v>2024</v>
      </c>
      <c r="I2580">
        <f>MONTH(tblSiparisler[[#This Row],[SiparisTarihi]])</f>
        <v>8</v>
      </c>
      <c r="J2580" s="18" t="str">
        <f>CHOOSE(tblSiparisler[[#This Row],[AyNo]],"Ocak","Şubat","Mart","Nisan","Mayıs","Haziran","Temmuz","Ağustos","Eylül","Ekim","Kasım","Aralık")</f>
        <v>Ağustos</v>
      </c>
    </row>
    <row r="2581" spans="1:10">
      <c r="A2581">
        <v>2580</v>
      </c>
      <c r="B2581">
        <v>583</v>
      </c>
      <c r="C2581" s="4">
        <v>45558</v>
      </c>
      <c r="D2581" t="s">
        <v>1792</v>
      </c>
      <c r="E2581" t="s">
        <v>1793</v>
      </c>
      <c r="F2581" t="s">
        <v>1799</v>
      </c>
      <c r="G2581" t="str">
        <f>YEAR(tblSiparisler[[#This Row],[SiparisTarihi]])&amp;"-"&amp;TEXT(MONTH(tblSiparisler[[#This Row],[SiparisTarihi]]),"00")</f>
        <v>2024-09</v>
      </c>
      <c r="H2581">
        <f>YEAR(tblSiparisler[[#This Row],[SiparisTarihi]])</f>
        <v>2024</v>
      </c>
      <c r="I2581">
        <f>MONTH(tblSiparisler[[#This Row],[SiparisTarihi]])</f>
        <v>9</v>
      </c>
      <c r="J2581" s="18" t="str">
        <f>CHOOSE(tblSiparisler[[#This Row],[AyNo]],"Ocak","Şubat","Mart","Nisan","Mayıs","Haziran","Temmuz","Ağustos","Eylül","Ekim","Kasım","Aralık")</f>
        <v>Eylül</v>
      </c>
    </row>
    <row r="2582" spans="1:10">
      <c r="A2582">
        <v>2581</v>
      </c>
      <c r="B2582">
        <v>507</v>
      </c>
      <c r="C2582" s="4">
        <v>45615</v>
      </c>
      <c r="D2582" t="s">
        <v>1792</v>
      </c>
      <c r="E2582" t="s">
        <v>1793</v>
      </c>
      <c r="F2582" t="s">
        <v>1794</v>
      </c>
      <c r="G2582" t="str">
        <f>YEAR(tblSiparisler[[#This Row],[SiparisTarihi]])&amp;"-"&amp;TEXT(MONTH(tblSiparisler[[#This Row],[SiparisTarihi]]),"00")</f>
        <v>2024-11</v>
      </c>
      <c r="H2582">
        <f>YEAR(tblSiparisler[[#This Row],[SiparisTarihi]])</f>
        <v>2024</v>
      </c>
      <c r="I2582">
        <f>MONTH(tblSiparisler[[#This Row],[SiparisTarihi]])</f>
        <v>11</v>
      </c>
      <c r="J2582" s="18" t="str">
        <f>CHOOSE(tblSiparisler[[#This Row],[AyNo]],"Ocak","Şubat","Mart","Nisan","Mayıs","Haziran","Temmuz","Ağustos","Eylül","Ekim","Kasım","Aralık")</f>
        <v>Kasım</v>
      </c>
    </row>
    <row r="2583" spans="1:10">
      <c r="A2583">
        <v>2582</v>
      </c>
      <c r="B2583">
        <v>164</v>
      </c>
      <c r="C2583" s="4">
        <v>45801</v>
      </c>
      <c r="D2583" t="s">
        <v>1801</v>
      </c>
      <c r="E2583" t="s">
        <v>1798</v>
      </c>
      <c r="F2583" t="s">
        <v>1794</v>
      </c>
      <c r="G2583" t="str">
        <f>YEAR(tblSiparisler[[#This Row],[SiparisTarihi]])&amp;"-"&amp;TEXT(MONTH(tblSiparisler[[#This Row],[SiparisTarihi]]),"00")</f>
        <v>2025-05</v>
      </c>
      <c r="H2583">
        <f>YEAR(tblSiparisler[[#This Row],[SiparisTarihi]])</f>
        <v>2025</v>
      </c>
      <c r="I2583">
        <f>MONTH(tblSiparisler[[#This Row],[SiparisTarihi]])</f>
        <v>5</v>
      </c>
      <c r="J2583" s="18" t="str">
        <f>CHOOSE(tblSiparisler[[#This Row],[AyNo]],"Ocak","Şubat","Mart","Nisan","Mayıs","Haziran","Temmuz","Ağustos","Eylül","Ekim","Kasım","Aralık")</f>
        <v>Mayıs</v>
      </c>
    </row>
    <row r="2584" spans="1:10">
      <c r="A2584">
        <v>2583</v>
      </c>
      <c r="B2584">
        <v>79</v>
      </c>
      <c r="C2584" s="4">
        <v>45310</v>
      </c>
      <c r="D2584" t="s">
        <v>1792</v>
      </c>
      <c r="E2584" t="s">
        <v>1793</v>
      </c>
      <c r="F2584" t="s">
        <v>1797</v>
      </c>
      <c r="G2584" t="str">
        <f>YEAR(tblSiparisler[[#This Row],[SiparisTarihi]])&amp;"-"&amp;TEXT(MONTH(tblSiparisler[[#This Row],[SiparisTarihi]]),"00")</f>
        <v>2024-01</v>
      </c>
      <c r="H2584">
        <f>YEAR(tblSiparisler[[#This Row],[SiparisTarihi]])</f>
        <v>2024</v>
      </c>
      <c r="I2584">
        <f>MONTH(tblSiparisler[[#This Row],[SiparisTarihi]])</f>
        <v>1</v>
      </c>
      <c r="J2584" s="18" t="str">
        <f>CHOOSE(tblSiparisler[[#This Row],[AyNo]],"Ocak","Şubat","Mart","Nisan","Mayıs","Haziran","Temmuz","Ağustos","Eylül","Ekim","Kasım","Aralık")</f>
        <v>Ocak</v>
      </c>
    </row>
    <row r="2585" spans="1:10">
      <c r="A2585">
        <v>2584</v>
      </c>
      <c r="B2585">
        <v>795</v>
      </c>
      <c r="C2585" s="4">
        <v>45670</v>
      </c>
      <c r="D2585" t="s">
        <v>1792</v>
      </c>
      <c r="E2585" t="s">
        <v>1793</v>
      </c>
      <c r="F2585" t="s">
        <v>1799</v>
      </c>
      <c r="G2585" t="str">
        <f>YEAR(tblSiparisler[[#This Row],[SiparisTarihi]])&amp;"-"&amp;TEXT(MONTH(tblSiparisler[[#This Row],[SiparisTarihi]]),"00")</f>
        <v>2025-01</v>
      </c>
      <c r="H2585">
        <f>YEAR(tblSiparisler[[#This Row],[SiparisTarihi]])</f>
        <v>2025</v>
      </c>
      <c r="I2585">
        <f>MONTH(tblSiparisler[[#This Row],[SiparisTarihi]])</f>
        <v>1</v>
      </c>
      <c r="J2585" s="18" t="str">
        <f>CHOOSE(tblSiparisler[[#This Row],[AyNo]],"Ocak","Şubat","Mart","Nisan","Mayıs","Haziran","Temmuz","Ağustos","Eylül","Ekim","Kasım","Aralık")</f>
        <v>Ocak</v>
      </c>
    </row>
    <row r="2586" spans="1:10">
      <c r="A2586">
        <v>2585</v>
      </c>
      <c r="B2586">
        <v>308</v>
      </c>
      <c r="C2586" s="4">
        <v>45457</v>
      </c>
      <c r="D2586" t="s">
        <v>1795</v>
      </c>
      <c r="E2586" t="s">
        <v>1798</v>
      </c>
      <c r="F2586" t="s">
        <v>1794</v>
      </c>
      <c r="G2586" t="str">
        <f>YEAR(tblSiparisler[[#This Row],[SiparisTarihi]])&amp;"-"&amp;TEXT(MONTH(tblSiparisler[[#This Row],[SiparisTarihi]]),"00")</f>
        <v>2024-06</v>
      </c>
      <c r="H2586">
        <f>YEAR(tblSiparisler[[#This Row],[SiparisTarihi]])</f>
        <v>2024</v>
      </c>
      <c r="I2586">
        <f>MONTH(tblSiparisler[[#This Row],[SiparisTarihi]])</f>
        <v>6</v>
      </c>
      <c r="J2586" s="18" t="str">
        <f>CHOOSE(tblSiparisler[[#This Row],[AyNo]],"Ocak","Şubat","Mart","Nisan","Mayıs","Haziran","Temmuz","Ağustos","Eylül","Ekim","Kasım","Aralık")</f>
        <v>Haziran</v>
      </c>
    </row>
    <row r="2587" spans="1:10">
      <c r="A2587">
        <v>2586</v>
      </c>
      <c r="B2587">
        <v>614</v>
      </c>
      <c r="C2587" s="4">
        <v>45388</v>
      </c>
      <c r="D2587" t="s">
        <v>1796</v>
      </c>
      <c r="E2587" t="s">
        <v>1793</v>
      </c>
      <c r="F2587" t="s">
        <v>1797</v>
      </c>
      <c r="G2587" t="str">
        <f>YEAR(tblSiparisler[[#This Row],[SiparisTarihi]])&amp;"-"&amp;TEXT(MONTH(tblSiparisler[[#This Row],[SiparisTarihi]]),"00")</f>
        <v>2024-04</v>
      </c>
      <c r="H2587">
        <f>YEAR(tblSiparisler[[#This Row],[SiparisTarihi]])</f>
        <v>2024</v>
      </c>
      <c r="I2587">
        <f>MONTH(tblSiparisler[[#This Row],[SiparisTarihi]])</f>
        <v>4</v>
      </c>
      <c r="J2587" s="18" t="str">
        <f>CHOOSE(tblSiparisler[[#This Row],[AyNo]],"Ocak","Şubat","Mart","Nisan","Mayıs","Haziran","Temmuz","Ağustos","Eylül","Ekim","Kasım","Aralık")</f>
        <v>Nisan</v>
      </c>
    </row>
    <row r="2588" spans="1:10">
      <c r="A2588">
        <v>2587</v>
      </c>
      <c r="B2588">
        <v>354</v>
      </c>
      <c r="C2588" s="4">
        <v>45719</v>
      </c>
      <c r="D2588" t="s">
        <v>1792</v>
      </c>
      <c r="E2588" t="s">
        <v>1800</v>
      </c>
      <c r="F2588" t="s">
        <v>1797</v>
      </c>
      <c r="G2588" t="str">
        <f>YEAR(tblSiparisler[[#This Row],[SiparisTarihi]])&amp;"-"&amp;TEXT(MONTH(tblSiparisler[[#This Row],[SiparisTarihi]]),"00")</f>
        <v>2025-03</v>
      </c>
      <c r="H2588">
        <f>YEAR(tblSiparisler[[#This Row],[SiparisTarihi]])</f>
        <v>2025</v>
      </c>
      <c r="I2588">
        <f>MONTH(tblSiparisler[[#This Row],[SiparisTarihi]])</f>
        <v>3</v>
      </c>
      <c r="J2588" s="18" t="str">
        <f>CHOOSE(tblSiparisler[[#This Row],[AyNo]],"Ocak","Şubat","Mart","Nisan","Mayıs","Haziran","Temmuz","Ağustos","Eylül","Ekim","Kasım","Aralık")</f>
        <v>Mart</v>
      </c>
    </row>
    <row r="2589" spans="1:10">
      <c r="A2589">
        <v>2588</v>
      </c>
      <c r="B2589">
        <v>526</v>
      </c>
      <c r="C2589" s="4">
        <v>45940</v>
      </c>
      <c r="D2589" t="s">
        <v>1792</v>
      </c>
      <c r="E2589" t="s">
        <v>1798</v>
      </c>
      <c r="F2589" t="s">
        <v>1797</v>
      </c>
      <c r="G2589" t="str">
        <f>YEAR(tblSiparisler[[#This Row],[SiparisTarihi]])&amp;"-"&amp;TEXT(MONTH(tblSiparisler[[#This Row],[SiparisTarihi]]),"00")</f>
        <v>2025-10</v>
      </c>
      <c r="H2589">
        <f>YEAR(tblSiparisler[[#This Row],[SiparisTarihi]])</f>
        <v>2025</v>
      </c>
      <c r="I2589">
        <f>MONTH(tblSiparisler[[#This Row],[SiparisTarihi]])</f>
        <v>10</v>
      </c>
      <c r="J2589" s="18" t="str">
        <f>CHOOSE(tblSiparisler[[#This Row],[AyNo]],"Ocak","Şubat","Mart","Nisan","Mayıs","Haziran","Temmuz","Ağustos","Eylül","Ekim","Kasım","Aralık")</f>
        <v>Ekim</v>
      </c>
    </row>
    <row r="2590" spans="1:10">
      <c r="A2590">
        <v>2589</v>
      </c>
      <c r="B2590">
        <v>584</v>
      </c>
      <c r="C2590" s="4">
        <v>45766</v>
      </c>
      <c r="D2590" t="s">
        <v>1792</v>
      </c>
      <c r="E2590" t="s">
        <v>1793</v>
      </c>
      <c r="F2590" t="s">
        <v>1794</v>
      </c>
      <c r="G2590" t="str">
        <f>YEAR(tblSiparisler[[#This Row],[SiparisTarihi]])&amp;"-"&amp;TEXT(MONTH(tblSiparisler[[#This Row],[SiparisTarihi]]),"00")</f>
        <v>2025-04</v>
      </c>
      <c r="H2590">
        <f>YEAR(tblSiparisler[[#This Row],[SiparisTarihi]])</f>
        <v>2025</v>
      </c>
      <c r="I2590">
        <f>MONTH(tblSiparisler[[#This Row],[SiparisTarihi]])</f>
        <v>4</v>
      </c>
      <c r="J2590" s="18" t="str">
        <f>CHOOSE(tblSiparisler[[#This Row],[AyNo]],"Ocak","Şubat","Mart","Nisan","Mayıs","Haziran","Temmuz","Ağustos","Eylül","Ekim","Kasım","Aralık")</f>
        <v>Nisan</v>
      </c>
    </row>
    <row r="2591" spans="1:10">
      <c r="A2591">
        <v>2590</v>
      </c>
      <c r="B2591">
        <v>534</v>
      </c>
      <c r="C2591" s="4">
        <v>45294</v>
      </c>
      <c r="D2591" t="s">
        <v>1795</v>
      </c>
      <c r="E2591" t="s">
        <v>1793</v>
      </c>
      <c r="F2591" t="s">
        <v>1794</v>
      </c>
      <c r="G2591" t="str">
        <f>YEAR(tblSiparisler[[#This Row],[SiparisTarihi]])&amp;"-"&amp;TEXT(MONTH(tblSiparisler[[#This Row],[SiparisTarihi]]),"00")</f>
        <v>2024-01</v>
      </c>
      <c r="H2591">
        <f>YEAR(tblSiparisler[[#This Row],[SiparisTarihi]])</f>
        <v>2024</v>
      </c>
      <c r="I2591">
        <f>MONTH(tblSiparisler[[#This Row],[SiparisTarihi]])</f>
        <v>1</v>
      </c>
      <c r="J2591" s="18" t="str">
        <f>CHOOSE(tblSiparisler[[#This Row],[AyNo]],"Ocak","Şubat","Mart","Nisan","Mayıs","Haziran","Temmuz","Ağustos","Eylül","Ekim","Kasım","Aralık")</f>
        <v>Ocak</v>
      </c>
    </row>
    <row r="2592" spans="1:10">
      <c r="A2592">
        <v>2591</v>
      </c>
      <c r="B2592">
        <v>632</v>
      </c>
      <c r="C2592" s="4">
        <v>45737</v>
      </c>
      <c r="D2592" t="s">
        <v>1795</v>
      </c>
      <c r="E2592" t="s">
        <v>1793</v>
      </c>
      <c r="F2592" t="s">
        <v>1797</v>
      </c>
      <c r="G2592" t="str">
        <f>YEAR(tblSiparisler[[#This Row],[SiparisTarihi]])&amp;"-"&amp;TEXT(MONTH(tblSiparisler[[#This Row],[SiparisTarihi]]),"00")</f>
        <v>2025-03</v>
      </c>
      <c r="H2592">
        <f>YEAR(tblSiparisler[[#This Row],[SiparisTarihi]])</f>
        <v>2025</v>
      </c>
      <c r="I2592">
        <f>MONTH(tblSiparisler[[#This Row],[SiparisTarihi]])</f>
        <v>3</v>
      </c>
      <c r="J2592" s="18" t="str">
        <f>CHOOSE(tblSiparisler[[#This Row],[AyNo]],"Ocak","Şubat","Mart","Nisan","Mayıs","Haziran","Temmuz","Ağustos","Eylül","Ekim","Kasım","Aralık")</f>
        <v>Mart</v>
      </c>
    </row>
    <row r="2593" spans="1:10">
      <c r="A2593">
        <v>2592</v>
      </c>
      <c r="B2593">
        <v>650</v>
      </c>
      <c r="C2593" s="4">
        <v>45732</v>
      </c>
      <c r="D2593" t="s">
        <v>1795</v>
      </c>
      <c r="E2593" t="s">
        <v>1800</v>
      </c>
      <c r="F2593" t="s">
        <v>1797</v>
      </c>
      <c r="G2593" t="str">
        <f>YEAR(tblSiparisler[[#This Row],[SiparisTarihi]])&amp;"-"&amp;TEXT(MONTH(tblSiparisler[[#This Row],[SiparisTarihi]]),"00")</f>
        <v>2025-03</v>
      </c>
      <c r="H2593">
        <f>YEAR(tblSiparisler[[#This Row],[SiparisTarihi]])</f>
        <v>2025</v>
      </c>
      <c r="I2593">
        <f>MONTH(tblSiparisler[[#This Row],[SiparisTarihi]])</f>
        <v>3</v>
      </c>
      <c r="J2593" s="18" t="str">
        <f>CHOOSE(tblSiparisler[[#This Row],[AyNo]],"Ocak","Şubat","Mart","Nisan","Mayıs","Haziran","Temmuz","Ağustos","Eylül","Ekim","Kasım","Aralık")</f>
        <v>Mart</v>
      </c>
    </row>
    <row r="2594" spans="1:10">
      <c r="A2594">
        <v>2593</v>
      </c>
      <c r="B2594">
        <v>10</v>
      </c>
      <c r="C2594" s="4">
        <v>45975</v>
      </c>
      <c r="D2594" t="s">
        <v>1792</v>
      </c>
      <c r="E2594" t="s">
        <v>1798</v>
      </c>
      <c r="F2594" t="s">
        <v>1799</v>
      </c>
      <c r="G2594" t="str">
        <f>YEAR(tblSiparisler[[#This Row],[SiparisTarihi]])&amp;"-"&amp;TEXT(MONTH(tblSiparisler[[#This Row],[SiparisTarihi]]),"00")</f>
        <v>2025-11</v>
      </c>
      <c r="H2594">
        <f>YEAR(tblSiparisler[[#This Row],[SiparisTarihi]])</f>
        <v>2025</v>
      </c>
      <c r="I2594">
        <f>MONTH(tblSiparisler[[#This Row],[SiparisTarihi]])</f>
        <v>11</v>
      </c>
      <c r="J2594" s="18" t="str">
        <f>CHOOSE(tblSiparisler[[#This Row],[AyNo]],"Ocak","Şubat","Mart","Nisan","Mayıs","Haziran","Temmuz","Ağustos","Eylül","Ekim","Kasım","Aralık")</f>
        <v>Kasım</v>
      </c>
    </row>
    <row r="2595" spans="1:10">
      <c r="A2595">
        <v>2594</v>
      </c>
      <c r="B2595">
        <v>719</v>
      </c>
      <c r="C2595" s="4">
        <v>45954</v>
      </c>
      <c r="D2595" t="s">
        <v>1801</v>
      </c>
      <c r="E2595" t="s">
        <v>1798</v>
      </c>
      <c r="F2595" t="s">
        <v>1794</v>
      </c>
      <c r="G2595" t="str">
        <f>YEAR(tblSiparisler[[#This Row],[SiparisTarihi]])&amp;"-"&amp;TEXT(MONTH(tblSiparisler[[#This Row],[SiparisTarihi]]),"00")</f>
        <v>2025-10</v>
      </c>
      <c r="H2595">
        <f>YEAR(tblSiparisler[[#This Row],[SiparisTarihi]])</f>
        <v>2025</v>
      </c>
      <c r="I2595">
        <f>MONTH(tblSiparisler[[#This Row],[SiparisTarihi]])</f>
        <v>10</v>
      </c>
      <c r="J2595" s="18" t="str">
        <f>CHOOSE(tblSiparisler[[#This Row],[AyNo]],"Ocak","Şubat","Mart","Nisan","Mayıs","Haziran","Temmuz","Ağustos","Eylül","Ekim","Kasım","Aralık")</f>
        <v>Ekim</v>
      </c>
    </row>
    <row r="2596" spans="1:10">
      <c r="A2596">
        <v>2595</v>
      </c>
      <c r="B2596">
        <v>26</v>
      </c>
      <c r="C2596" s="4">
        <v>45971</v>
      </c>
      <c r="D2596" t="s">
        <v>1792</v>
      </c>
      <c r="E2596" t="s">
        <v>1793</v>
      </c>
      <c r="F2596" t="s">
        <v>1794</v>
      </c>
      <c r="G2596" t="str">
        <f>YEAR(tblSiparisler[[#This Row],[SiparisTarihi]])&amp;"-"&amp;TEXT(MONTH(tblSiparisler[[#This Row],[SiparisTarihi]]),"00")</f>
        <v>2025-11</v>
      </c>
      <c r="H2596">
        <f>YEAR(tblSiparisler[[#This Row],[SiparisTarihi]])</f>
        <v>2025</v>
      </c>
      <c r="I2596">
        <f>MONTH(tblSiparisler[[#This Row],[SiparisTarihi]])</f>
        <v>11</v>
      </c>
      <c r="J2596" s="18" t="str">
        <f>CHOOSE(tblSiparisler[[#This Row],[AyNo]],"Ocak","Şubat","Mart","Nisan","Mayıs","Haziran","Temmuz","Ağustos","Eylül","Ekim","Kasım","Aralık")</f>
        <v>Kasım</v>
      </c>
    </row>
    <row r="2597" spans="1:10">
      <c r="A2597">
        <v>2596</v>
      </c>
      <c r="B2597">
        <v>405</v>
      </c>
      <c r="C2597" s="4">
        <v>45418</v>
      </c>
      <c r="D2597" t="s">
        <v>1795</v>
      </c>
      <c r="E2597" t="s">
        <v>1800</v>
      </c>
      <c r="F2597" t="s">
        <v>1794</v>
      </c>
      <c r="G2597" t="str">
        <f>YEAR(tblSiparisler[[#This Row],[SiparisTarihi]])&amp;"-"&amp;TEXT(MONTH(tblSiparisler[[#This Row],[SiparisTarihi]]),"00")</f>
        <v>2024-05</v>
      </c>
      <c r="H2597">
        <f>YEAR(tblSiparisler[[#This Row],[SiparisTarihi]])</f>
        <v>2024</v>
      </c>
      <c r="I2597">
        <f>MONTH(tblSiparisler[[#This Row],[SiparisTarihi]])</f>
        <v>5</v>
      </c>
      <c r="J2597" s="18" t="str">
        <f>CHOOSE(tblSiparisler[[#This Row],[AyNo]],"Ocak","Şubat","Mart","Nisan","Mayıs","Haziran","Temmuz","Ağustos","Eylül","Ekim","Kasım","Aralık")</f>
        <v>Mayıs</v>
      </c>
    </row>
    <row r="2598" spans="1:10">
      <c r="A2598">
        <v>2597</v>
      </c>
      <c r="B2598">
        <v>486</v>
      </c>
      <c r="C2598" s="4">
        <v>45366</v>
      </c>
      <c r="D2598" t="s">
        <v>1792</v>
      </c>
      <c r="E2598" t="s">
        <v>1793</v>
      </c>
      <c r="F2598" t="s">
        <v>1794</v>
      </c>
      <c r="G2598" t="str">
        <f>YEAR(tblSiparisler[[#This Row],[SiparisTarihi]])&amp;"-"&amp;TEXT(MONTH(tblSiparisler[[#This Row],[SiparisTarihi]]),"00")</f>
        <v>2024-03</v>
      </c>
      <c r="H2598">
        <f>YEAR(tblSiparisler[[#This Row],[SiparisTarihi]])</f>
        <v>2024</v>
      </c>
      <c r="I2598">
        <f>MONTH(tblSiparisler[[#This Row],[SiparisTarihi]])</f>
        <v>3</v>
      </c>
      <c r="J2598" s="18" t="str">
        <f>CHOOSE(tblSiparisler[[#This Row],[AyNo]],"Ocak","Şubat","Mart","Nisan","Mayıs","Haziran","Temmuz","Ağustos","Eylül","Ekim","Kasım","Aralık")</f>
        <v>Mart</v>
      </c>
    </row>
    <row r="2599" spans="1:10">
      <c r="A2599">
        <v>2598</v>
      </c>
      <c r="B2599">
        <v>5</v>
      </c>
      <c r="C2599" s="4">
        <v>45995</v>
      </c>
      <c r="D2599" t="s">
        <v>1792</v>
      </c>
      <c r="E2599" t="s">
        <v>1793</v>
      </c>
      <c r="F2599" t="s">
        <v>1797</v>
      </c>
      <c r="G2599" t="str">
        <f>YEAR(tblSiparisler[[#This Row],[SiparisTarihi]])&amp;"-"&amp;TEXT(MONTH(tblSiparisler[[#This Row],[SiparisTarihi]]),"00")</f>
        <v>2025-12</v>
      </c>
      <c r="H2599">
        <f>YEAR(tblSiparisler[[#This Row],[SiparisTarihi]])</f>
        <v>2025</v>
      </c>
      <c r="I2599">
        <f>MONTH(tblSiparisler[[#This Row],[SiparisTarihi]])</f>
        <v>12</v>
      </c>
      <c r="J2599" s="18" t="str">
        <f>CHOOSE(tblSiparisler[[#This Row],[AyNo]],"Ocak","Şubat","Mart","Nisan","Mayıs","Haziran","Temmuz","Ağustos","Eylül","Ekim","Kasım","Aralık")</f>
        <v>Aralık</v>
      </c>
    </row>
    <row r="2600" spans="1:10">
      <c r="A2600">
        <v>2599</v>
      </c>
      <c r="B2600">
        <v>310</v>
      </c>
      <c r="C2600" s="4">
        <v>46022</v>
      </c>
      <c r="D2600" t="s">
        <v>1795</v>
      </c>
      <c r="E2600" t="s">
        <v>1793</v>
      </c>
      <c r="F2600" t="s">
        <v>1797</v>
      </c>
      <c r="G2600" t="str">
        <f>YEAR(tblSiparisler[[#This Row],[SiparisTarihi]])&amp;"-"&amp;TEXT(MONTH(tblSiparisler[[#This Row],[SiparisTarihi]]),"00")</f>
        <v>2025-12</v>
      </c>
      <c r="H2600">
        <f>YEAR(tblSiparisler[[#This Row],[SiparisTarihi]])</f>
        <v>2025</v>
      </c>
      <c r="I2600">
        <f>MONTH(tblSiparisler[[#This Row],[SiparisTarihi]])</f>
        <v>12</v>
      </c>
      <c r="J2600" s="18" t="str">
        <f>CHOOSE(tblSiparisler[[#This Row],[AyNo]],"Ocak","Şubat","Mart","Nisan","Mayıs","Haziran","Temmuz","Ağustos","Eylül","Ekim","Kasım","Aralık")</f>
        <v>Aralık</v>
      </c>
    </row>
    <row r="2601" spans="1:10">
      <c r="A2601">
        <v>2600</v>
      </c>
      <c r="B2601">
        <v>521</v>
      </c>
      <c r="C2601" s="4">
        <v>45972</v>
      </c>
      <c r="D2601" t="s">
        <v>1796</v>
      </c>
      <c r="E2601" t="s">
        <v>1793</v>
      </c>
      <c r="F2601" t="s">
        <v>1794</v>
      </c>
      <c r="G2601" t="str">
        <f>YEAR(tblSiparisler[[#This Row],[SiparisTarihi]])&amp;"-"&amp;TEXT(MONTH(tblSiparisler[[#This Row],[SiparisTarihi]]),"00")</f>
        <v>2025-11</v>
      </c>
      <c r="H2601">
        <f>YEAR(tblSiparisler[[#This Row],[SiparisTarihi]])</f>
        <v>2025</v>
      </c>
      <c r="I2601">
        <f>MONTH(tblSiparisler[[#This Row],[SiparisTarihi]])</f>
        <v>11</v>
      </c>
      <c r="J2601" s="18" t="str">
        <f>CHOOSE(tblSiparisler[[#This Row],[AyNo]],"Ocak","Şubat","Mart","Nisan","Mayıs","Haziran","Temmuz","Ağustos","Eylül","Ekim","Kasım","Aralık")</f>
        <v>Kasım</v>
      </c>
    </row>
    <row r="2602" spans="1:10">
      <c r="A2602">
        <v>2601</v>
      </c>
      <c r="B2602">
        <v>333</v>
      </c>
      <c r="C2602" s="4">
        <v>45842</v>
      </c>
      <c r="D2602" t="s">
        <v>1792</v>
      </c>
      <c r="E2602" t="s">
        <v>1793</v>
      </c>
      <c r="F2602" t="s">
        <v>1794</v>
      </c>
      <c r="G2602" t="str">
        <f>YEAR(tblSiparisler[[#This Row],[SiparisTarihi]])&amp;"-"&amp;TEXT(MONTH(tblSiparisler[[#This Row],[SiparisTarihi]]),"00")</f>
        <v>2025-07</v>
      </c>
      <c r="H2602">
        <f>YEAR(tblSiparisler[[#This Row],[SiparisTarihi]])</f>
        <v>2025</v>
      </c>
      <c r="I2602">
        <f>MONTH(tblSiparisler[[#This Row],[SiparisTarihi]])</f>
        <v>7</v>
      </c>
      <c r="J2602" s="18" t="str">
        <f>CHOOSE(tblSiparisler[[#This Row],[AyNo]],"Ocak","Şubat","Mart","Nisan","Mayıs","Haziran","Temmuz","Ağustos","Eylül","Ekim","Kasım","Aralık")</f>
        <v>Temmuz</v>
      </c>
    </row>
    <row r="2603" spans="1:10">
      <c r="A2603">
        <v>2602</v>
      </c>
      <c r="B2603">
        <v>615</v>
      </c>
      <c r="C2603" s="4">
        <v>45976</v>
      </c>
      <c r="D2603" t="s">
        <v>1801</v>
      </c>
      <c r="E2603" t="s">
        <v>1793</v>
      </c>
      <c r="F2603" t="s">
        <v>1794</v>
      </c>
      <c r="G2603" t="str">
        <f>YEAR(tblSiparisler[[#This Row],[SiparisTarihi]])&amp;"-"&amp;TEXT(MONTH(tblSiparisler[[#This Row],[SiparisTarihi]]),"00")</f>
        <v>2025-11</v>
      </c>
      <c r="H2603">
        <f>YEAR(tblSiparisler[[#This Row],[SiparisTarihi]])</f>
        <v>2025</v>
      </c>
      <c r="I2603">
        <f>MONTH(tblSiparisler[[#This Row],[SiparisTarihi]])</f>
        <v>11</v>
      </c>
      <c r="J2603" s="18" t="str">
        <f>CHOOSE(tblSiparisler[[#This Row],[AyNo]],"Ocak","Şubat","Mart","Nisan","Mayıs","Haziran","Temmuz","Ağustos","Eylül","Ekim","Kasım","Aralık")</f>
        <v>Kasım</v>
      </c>
    </row>
    <row r="2604" spans="1:10">
      <c r="A2604">
        <v>2603</v>
      </c>
      <c r="B2604">
        <v>465</v>
      </c>
      <c r="C2604" s="4">
        <v>45378</v>
      </c>
      <c r="D2604" t="s">
        <v>1792</v>
      </c>
      <c r="E2604" t="s">
        <v>1793</v>
      </c>
      <c r="F2604" t="s">
        <v>1797</v>
      </c>
      <c r="G2604" t="str">
        <f>YEAR(tblSiparisler[[#This Row],[SiparisTarihi]])&amp;"-"&amp;TEXT(MONTH(tblSiparisler[[#This Row],[SiparisTarihi]]),"00")</f>
        <v>2024-03</v>
      </c>
      <c r="H2604">
        <f>YEAR(tblSiparisler[[#This Row],[SiparisTarihi]])</f>
        <v>2024</v>
      </c>
      <c r="I2604">
        <f>MONTH(tblSiparisler[[#This Row],[SiparisTarihi]])</f>
        <v>3</v>
      </c>
      <c r="J2604" s="18" t="str">
        <f>CHOOSE(tblSiparisler[[#This Row],[AyNo]],"Ocak","Şubat","Mart","Nisan","Mayıs","Haziran","Temmuz","Ağustos","Eylül","Ekim","Kasım","Aralık")</f>
        <v>Mart</v>
      </c>
    </row>
    <row r="2605" spans="1:10">
      <c r="A2605">
        <v>2604</v>
      </c>
      <c r="B2605">
        <v>790</v>
      </c>
      <c r="C2605" s="4">
        <v>45470</v>
      </c>
      <c r="D2605" t="s">
        <v>1801</v>
      </c>
      <c r="E2605" t="s">
        <v>1793</v>
      </c>
      <c r="F2605" t="s">
        <v>1799</v>
      </c>
      <c r="G2605" t="str">
        <f>YEAR(tblSiparisler[[#This Row],[SiparisTarihi]])&amp;"-"&amp;TEXT(MONTH(tblSiparisler[[#This Row],[SiparisTarihi]]),"00")</f>
        <v>2024-06</v>
      </c>
      <c r="H2605">
        <f>YEAR(tblSiparisler[[#This Row],[SiparisTarihi]])</f>
        <v>2024</v>
      </c>
      <c r="I2605">
        <f>MONTH(tblSiparisler[[#This Row],[SiparisTarihi]])</f>
        <v>6</v>
      </c>
      <c r="J2605" s="18" t="str">
        <f>CHOOSE(tblSiparisler[[#This Row],[AyNo]],"Ocak","Şubat","Mart","Nisan","Mayıs","Haziran","Temmuz","Ağustos","Eylül","Ekim","Kasım","Aralık")</f>
        <v>Haziran</v>
      </c>
    </row>
    <row r="2606" spans="1:10">
      <c r="A2606">
        <v>2605</v>
      </c>
      <c r="B2606">
        <v>689</v>
      </c>
      <c r="C2606" s="4">
        <v>45728</v>
      </c>
      <c r="D2606" t="s">
        <v>1796</v>
      </c>
      <c r="E2606" t="s">
        <v>1793</v>
      </c>
      <c r="F2606" t="s">
        <v>1794</v>
      </c>
      <c r="G2606" t="str">
        <f>YEAR(tblSiparisler[[#This Row],[SiparisTarihi]])&amp;"-"&amp;TEXT(MONTH(tblSiparisler[[#This Row],[SiparisTarihi]]),"00")</f>
        <v>2025-03</v>
      </c>
      <c r="H2606">
        <f>YEAR(tblSiparisler[[#This Row],[SiparisTarihi]])</f>
        <v>2025</v>
      </c>
      <c r="I2606">
        <f>MONTH(tblSiparisler[[#This Row],[SiparisTarihi]])</f>
        <v>3</v>
      </c>
      <c r="J2606" s="18" t="str">
        <f>CHOOSE(tblSiparisler[[#This Row],[AyNo]],"Ocak","Şubat","Mart","Nisan","Mayıs","Haziran","Temmuz","Ağustos","Eylül","Ekim","Kasım","Aralık")</f>
        <v>Mart</v>
      </c>
    </row>
    <row r="2607" spans="1:10">
      <c r="A2607">
        <v>2606</v>
      </c>
      <c r="B2607">
        <v>225</v>
      </c>
      <c r="C2607" s="4">
        <v>45371</v>
      </c>
      <c r="D2607" t="s">
        <v>1792</v>
      </c>
      <c r="E2607" t="s">
        <v>1793</v>
      </c>
      <c r="F2607" t="s">
        <v>1794</v>
      </c>
      <c r="G2607" t="str">
        <f>YEAR(tblSiparisler[[#This Row],[SiparisTarihi]])&amp;"-"&amp;TEXT(MONTH(tblSiparisler[[#This Row],[SiparisTarihi]]),"00")</f>
        <v>2024-03</v>
      </c>
      <c r="H2607">
        <f>YEAR(tblSiparisler[[#This Row],[SiparisTarihi]])</f>
        <v>2024</v>
      </c>
      <c r="I2607">
        <f>MONTH(tblSiparisler[[#This Row],[SiparisTarihi]])</f>
        <v>3</v>
      </c>
      <c r="J2607" s="18" t="str">
        <f>CHOOSE(tblSiparisler[[#This Row],[AyNo]],"Ocak","Şubat","Mart","Nisan","Mayıs","Haziran","Temmuz","Ağustos","Eylül","Ekim","Kasım","Aralık")</f>
        <v>Mart</v>
      </c>
    </row>
    <row r="2608" spans="1:10">
      <c r="A2608">
        <v>2607</v>
      </c>
      <c r="B2608">
        <v>378</v>
      </c>
      <c r="C2608" s="4">
        <v>45654</v>
      </c>
      <c r="D2608" t="s">
        <v>1792</v>
      </c>
      <c r="E2608" t="s">
        <v>1798</v>
      </c>
      <c r="F2608" t="s">
        <v>1794</v>
      </c>
      <c r="G2608" t="str">
        <f>YEAR(tblSiparisler[[#This Row],[SiparisTarihi]])&amp;"-"&amp;TEXT(MONTH(tblSiparisler[[#This Row],[SiparisTarihi]]),"00")</f>
        <v>2024-12</v>
      </c>
      <c r="H2608">
        <f>YEAR(tblSiparisler[[#This Row],[SiparisTarihi]])</f>
        <v>2024</v>
      </c>
      <c r="I2608">
        <f>MONTH(tblSiparisler[[#This Row],[SiparisTarihi]])</f>
        <v>12</v>
      </c>
      <c r="J2608" s="18" t="str">
        <f>CHOOSE(tblSiparisler[[#This Row],[AyNo]],"Ocak","Şubat","Mart","Nisan","Mayıs","Haziran","Temmuz","Ağustos","Eylül","Ekim","Kasım","Aralık")</f>
        <v>Aralık</v>
      </c>
    </row>
    <row r="2609" spans="1:10">
      <c r="A2609">
        <v>2608</v>
      </c>
      <c r="B2609">
        <v>70</v>
      </c>
      <c r="C2609" s="4">
        <v>45692</v>
      </c>
      <c r="D2609" t="s">
        <v>1792</v>
      </c>
      <c r="E2609" t="s">
        <v>1793</v>
      </c>
      <c r="F2609" t="s">
        <v>1799</v>
      </c>
      <c r="G2609" t="str">
        <f>YEAR(tblSiparisler[[#This Row],[SiparisTarihi]])&amp;"-"&amp;TEXT(MONTH(tblSiparisler[[#This Row],[SiparisTarihi]]),"00")</f>
        <v>2025-02</v>
      </c>
      <c r="H2609">
        <f>YEAR(tblSiparisler[[#This Row],[SiparisTarihi]])</f>
        <v>2025</v>
      </c>
      <c r="I2609">
        <f>MONTH(tblSiparisler[[#This Row],[SiparisTarihi]])</f>
        <v>2</v>
      </c>
      <c r="J2609" s="18" t="str">
        <f>CHOOSE(tblSiparisler[[#This Row],[AyNo]],"Ocak","Şubat","Mart","Nisan","Mayıs","Haziran","Temmuz","Ağustos","Eylül","Ekim","Kasım","Aralık")</f>
        <v>Şubat</v>
      </c>
    </row>
    <row r="2610" spans="1:10">
      <c r="A2610">
        <v>2609</v>
      </c>
      <c r="B2610">
        <v>39</v>
      </c>
      <c r="C2610" s="4">
        <v>45994</v>
      </c>
      <c r="D2610" t="s">
        <v>1796</v>
      </c>
      <c r="E2610" t="s">
        <v>1793</v>
      </c>
      <c r="F2610" t="s">
        <v>1797</v>
      </c>
      <c r="G2610" t="str">
        <f>YEAR(tblSiparisler[[#This Row],[SiparisTarihi]])&amp;"-"&amp;TEXT(MONTH(tblSiparisler[[#This Row],[SiparisTarihi]]),"00")</f>
        <v>2025-12</v>
      </c>
      <c r="H2610">
        <f>YEAR(tblSiparisler[[#This Row],[SiparisTarihi]])</f>
        <v>2025</v>
      </c>
      <c r="I2610">
        <f>MONTH(tblSiparisler[[#This Row],[SiparisTarihi]])</f>
        <v>12</v>
      </c>
      <c r="J2610" s="18" t="str">
        <f>CHOOSE(tblSiparisler[[#This Row],[AyNo]],"Ocak","Şubat","Mart","Nisan","Mayıs","Haziran","Temmuz","Ağustos","Eylül","Ekim","Kasım","Aralık")</f>
        <v>Aralık</v>
      </c>
    </row>
    <row r="2611" spans="1:10">
      <c r="A2611">
        <v>2610</v>
      </c>
      <c r="B2611">
        <v>121</v>
      </c>
      <c r="C2611" s="4">
        <v>45345</v>
      </c>
      <c r="D2611" t="s">
        <v>1792</v>
      </c>
      <c r="E2611" t="s">
        <v>1793</v>
      </c>
      <c r="F2611" t="s">
        <v>1794</v>
      </c>
      <c r="G2611" t="str">
        <f>YEAR(tblSiparisler[[#This Row],[SiparisTarihi]])&amp;"-"&amp;TEXT(MONTH(tblSiparisler[[#This Row],[SiparisTarihi]]),"00")</f>
        <v>2024-02</v>
      </c>
      <c r="H2611">
        <f>YEAR(tblSiparisler[[#This Row],[SiparisTarihi]])</f>
        <v>2024</v>
      </c>
      <c r="I2611">
        <f>MONTH(tblSiparisler[[#This Row],[SiparisTarihi]])</f>
        <v>2</v>
      </c>
      <c r="J2611" s="18" t="str">
        <f>CHOOSE(tblSiparisler[[#This Row],[AyNo]],"Ocak","Şubat","Mart","Nisan","Mayıs","Haziran","Temmuz","Ağustos","Eylül","Ekim","Kasım","Aralık")</f>
        <v>Şubat</v>
      </c>
    </row>
    <row r="2612" spans="1:10">
      <c r="A2612">
        <v>2611</v>
      </c>
      <c r="B2612">
        <v>520</v>
      </c>
      <c r="C2612" s="4">
        <v>45583</v>
      </c>
      <c r="D2612" t="s">
        <v>1792</v>
      </c>
      <c r="E2612" t="s">
        <v>1793</v>
      </c>
      <c r="F2612" t="s">
        <v>1797</v>
      </c>
      <c r="G2612" t="str">
        <f>YEAR(tblSiparisler[[#This Row],[SiparisTarihi]])&amp;"-"&amp;TEXT(MONTH(tblSiparisler[[#This Row],[SiparisTarihi]]),"00")</f>
        <v>2024-10</v>
      </c>
      <c r="H2612">
        <f>YEAR(tblSiparisler[[#This Row],[SiparisTarihi]])</f>
        <v>2024</v>
      </c>
      <c r="I2612">
        <f>MONTH(tblSiparisler[[#This Row],[SiparisTarihi]])</f>
        <v>10</v>
      </c>
      <c r="J2612" s="18" t="str">
        <f>CHOOSE(tblSiparisler[[#This Row],[AyNo]],"Ocak","Şubat","Mart","Nisan","Mayıs","Haziran","Temmuz","Ağustos","Eylül","Ekim","Kasım","Aralık")</f>
        <v>Ekim</v>
      </c>
    </row>
    <row r="2613" spans="1:10">
      <c r="A2613">
        <v>2612</v>
      </c>
      <c r="B2613">
        <v>90</v>
      </c>
      <c r="C2613" s="4">
        <v>45630</v>
      </c>
      <c r="D2613" t="s">
        <v>1796</v>
      </c>
      <c r="E2613" t="s">
        <v>1793</v>
      </c>
      <c r="F2613" t="s">
        <v>1794</v>
      </c>
      <c r="G2613" t="str">
        <f>YEAR(tblSiparisler[[#This Row],[SiparisTarihi]])&amp;"-"&amp;TEXT(MONTH(tblSiparisler[[#This Row],[SiparisTarihi]]),"00")</f>
        <v>2024-12</v>
      </c>
      <c r="H2613">
        <f>YEAR(tblSiparisler[[#This Row],[SiparisTarihi]])</f>
        <v>2024</v>
      </c>
      <c r="I2613">
        <f>MONTH(tblSiparisler[[#This Row],[SiparisTarihi]])</f>
        <v>12</v>
      </c>
      <c r="J2613" s="18" t="str">
        <f>CHOOSE(tblSiparisler[[#This Row],[AyNo]],"Ocak","Şubat","Mart","Nisan","Mayıs","Haziran","Temmuz","Ağustos","Eylül","Ekim","Kasım","Aralık")</f>
        <v>Aralık</v>
      </c>
    </row>
    <row r="2614" spans="1:10">
      <c r="A2614">
        <v>2613</v>
      </c>
      <c r="B2614">
        <v>613</v>
      </c>
      <c r="C2614" s="4">
        <v>45554</v>
      </c>
      <c r="D2614" t="s">
        <v>1792</v>
      </c>
      <c r="E2614" t="s">
        <v>1793</v>
      </c>
      <c r="F2614" t="s">
        <v>1794</v>
      </c>
      <c r="G2614" t="str">
        <f>YEAR(tblSiparisler[[#This Row],[SiparisTarihi]])&amp;"-"&amp;TEXT(MONTH(tblSiparisler[[#This Row],[SiparisTarihi]]),"00")</f>
        <v>2024-09</v>
      </c>
      <c r="H2614">
        <f>YEAR(tblSiparisler[[#This Row],[SiparisTarihi]])</f>
        <v>2024</v>
      </c>
      <c r="I2614">
        <f>MONTH(tblSiparisler[[#This Row],[SiparisTarihi]])</f>
        <v>9</v>
      </c>
      <c r="J2614" s="18" t="str">
        <f>CHOOSE(tblSiparisler[[#This Row],[AyNo]],"Ocak","Şubat","Mart","Nisan","Mayıs","Haziran","Temmuz","Ağustos","Eylül","Ekim","Kasım","Aralık")</f>
        <v>Eylül</v>
      </c>
    </row>
    <row r="2615" spans="1:10">
      <c r="A2615">
        <v>2614</v>
      </c>
      <c r="B2615">
        <v>403</v>
      </c>
      <c r="C2615" s="4">
        <v>45703</v>
      </c>
      <c r="D2615" t="s">
        <v>1795</v>
      </c>
      <c r="E2615" t="s">
        <v>1793</v>
      </c>
      <c r="F2615" t="s">
        <v>1797</v>
      </c>
      <c r="G2615" t="str">
        <f>YEAR(tblSiparisler[[#This Row],[SiparisTarihi]])&amp;"-"&amp;TEXT(MONTH(tblSiparisler[[#This Row],[SiparisTarihi]]),"00")</f>
        <v>2025-02</v>
      </c>
      <c r="H2615">
        <f>YEAR(tblSiparisler[[#This Row],[SiparisTarihi]])</f>
        <v>2025</v>
      </c>
      <c r="I2615">
        <f>MONTH(tblSiparisler[[#This Row],[SiparisTarihi]])</f>
        <v>2</v>
      </c>
      <c r="J2615" s="18" t="str">
        <f>CHOOSE(tblSiparisler[[#This Row],[AyNo]],"Ocak","Şubat","Mart","Nisan","Mayıs","Haziran","Temmuz","Ağustos","Eylül","Ekim","Kasım","Aralık")</f>
        <v>Şubat</v>
      </c>
    </row>
    <row r="2616" spans="1:10">
      <c r="A2616">
        <v>2615</v>
      </c>
      <c r="B2616">
        <v>312</v>
      </c>
      <c r="C2616" s="4">
        <v>45905</v>
      </c>
      <c r="D2616" t="s">
        <v>1801</v>
      </c>
      <c r="E2616" t="s">
        <v>1793</v>
      </c>
      <c r="F2616" t="s">
        <v>1794</v>
      </c>
      <c r="G2616" t="str">
        <f>YEAR(tblSiparisler[[#This Row],[SiparisTarihi]])&amp;"-"&amp;TEXT(MONTH(tblSiparisler[[#This Row],[SiparisTarihi]]),"00")</f>
        <v>2025-09</v>
      </c>
      <c r="H2616">
        <f>YEAR(tblSiparisler[[#This Row],[SiparisTarihi]])</f>
        <v>2025</v>
      </c>
      <c r="I2616">
        <f>MONTH(tblSiparisler[[#This Row],[SiparisTarihi]])</f>
        <v>9</v>
      </c>
      <c r="J2616" s="18" t="str">
        <f>CHOOSE(tblSiparisler[[#This Row],[AyNo]],"Ocak","Şubat","Mart","Nisan","Mayıs","Haziran","Temmuz","Ağustos","Eylül","Ekim","Kasım","Aralık")</f>
        <v>Eylül</v>
      </c>
    </row>
    <row r="2617" spans="1:10">
      <c r="A2617">
        <v>2616</v>
      </c>
      <c r="B2617">
        <v>731</v>
      </c>
      <c r="C2617" s="4">
        <v>45849</v>
      </c>
      <c r="D2617" t="s">
        <v>1792</v>
      </c>
      <c r="E2617" t="s">
        <v>1793</v>
      </c>
      <c r="F2617" t="s">
        <v>1797</v>
      </c>
      <c r="G2617" t="str">
        <f>YEAR(tblSiparisler[[#This Row],[SiparisTarihi]])&amp;"-"&amp;TEXT(MONTH(tblSiparisler[[#This Row],[SiparisTarihi]]),"00")</f>
        <v>2025-07</v>
      </c>
      <c r="H2617">
        <f>YEAR(tblSiparisler[[#This Row],[SiparisTarihi]])</f>
        <v>2025</v>
      </c>
      <c r="I2617">
        <f>MONTH(tblSiparisler[[#This Row],[SiparisTarihi]])</f>
        <v>7</v>
      </c>
      <c r="J2617" s="18" t="str">
        <f>CHOOSE(tblSiparisler[[#This Row],[AyNo]],"Ocak","Şubat","Mart","Nisan","Mayıs","Haziran","Temmuz","Ağustos","Eylül","Ekim","Kasım","Aralık")</f>
        <v>Temmuz</v>
      </c>
    </row>
    <row r="2618" spans="1:10">
      <c r="A2618">
        <v>2617</v>
      </c>
      <c r="B2618">
        <v>280</v>
      </c>
      <c r="C2618" s="4">
        <v>45893</v>
      </c>
      <c r="D2618" t="s">
        <v>1795</v>
      </c>
      <c r="E2618" t="s">
        <v>1793</v>
      </c>
      <c r="F2618" t="s">
        <v>1797</v>
      </c>
      <c r="G2618" t="str">
        <f>YEAR(tblSiparisler[[#This Row],[SiparisTarihi]])&amp;"-"&amp;TEXT(MONTH(tblSiparisler[[#This Row],[SiparisTarihi]]),"00")</f>
        <v>2025-08</v>
      </c>
      <c r="H2618">
        <f>YEAR(tblSiparisler[[#This Row],[SiparisTarihi]])</f>
        <v>2025</v>
      </c>
      <c r="I2618">
        <f>MONTH(tblSiparisler[[#This Row],[SiparisTarihi]])</f>
        <v>8</v>
      </c>
      <c r="J2618" s="18" t="str">
        <f>CHOOSE(tblSiparisler[[#This Row],[AyNo]],"Ocak","Şubat","Mart","Nisan","Mayıs","Haziran","Temmuz","Ağustos","Eylül","Ekim","Kasım","Aralık")</f>
        <v>Ağustos</v>
      </c>
    </row>
    <row r="2619" spans="1:10">
      <c r="A2619">
        <v>2618</v>
      </c>
      <c r="B2619">
        <v>205</v>
      </c>
      <c r="C2619" s="4">
        <v>45410</v>
      </c>
      <c r="D2619" t="s">
        <v>1792</v>
      </c>
      <c r="E2619" t="s">
        <v>1793</v>
      </c>
      <c r="F2619" t="s">
        <v>1797</v>
      </c>
      <c r="G2619" t="str">
        <f>YEAR(tblSiparisler[[#This Row],[SiparisTarihi]])&amp;"-"&amp;TEXT(MONTH(tblSiparisler[[#This Row],[SiparisTarihi]]),"00")</f>
        <v>2024-04</v>
      </c>
      <c r="H2619">
        <f>YEAR(tblSiparisler[[#This Row],[SiparisTarihi]])</f>
        <v>2024</v>
      </c>
      <c r="I2619">
        <f>MONTH(tblSiparisler[[#This Row],[SiparisTarihi]])</f>
        <v>4</v>
      </c>
      <c r="J2619" s="18" t="str">
        <f>CHOOSE(tblSiparisler[[#This Row],[AyNo]],"Ocak","Şubat","Mart","Nisan","Mayıs","Haziran","Temmuz","Ağustos","Eylül","Ekim","Kasım","Aralık")</f>
        <v>Nisan</v>
      </c>
    </row>
    <row r="2620" spans="1:10">
      <c r="A2620">
        <v>2619</v>
      </c>
      <c r="B2620">
        <v>58</v>
      </c>
      <c r="C2620" s="4">
        <v>45689</v>
      </c>
      <c r="D2620" t="s">
        <v>1795</v>
      </c>
      <c r="E2620" t="s">
        <v>1793</v>
      </c>
      <c r="F2620" t="s">
        <v>1797</v>
      </c>
      <c r="G2620" t="str">
        <f>YEAR(tblSiparisler[[#This Row],[SiparisTarihi]])&amp;"-"&amp;TEXT(MONTH(tblSiparisler[[#This Row],[SiparisTarihi]]),"00")</f>
        <v>2025-02</v>
      </c>
      <c r="H2620">
        <f>YEAR(tblSiparisler[[#This Row],[SiparisTarihi]])</f>
        <v>2025</v>
      </c>
      <c r="I2620">
        <f>MONTH(tblSiparisler[[#This Row],[SiparisTarihi]])</f>
        <v>2</v>
      </c>
      <c r="J2620" s="18" t="str">
        <f>CHOOSE(tblSiparisler[[#This Row],[AyNo]],"Ocak","Şubat","Mart","Nisan","Mayıs","Haziran","Temmuz","Ağustos","Eylül","Ekim","Kasım","Aralık")</f>
        <v>Şubat</v>
      </c>
    </row>
    <row r="2621" spans="1:10">
      <c r="A2621">
        <v>2620</v>
      </c>
      <c r="B2621">
        <v>466</v>
      </c>
      <c r="C2621" s="4">
        <v>45616</v>
      </c>
      <c r="D2621" t="s">
        <v>1792</v>
      </c>
      <c r="E2621" t="s">
        <v>1793</v>
      </c>
      <c r="F2621" t="s">
        <v>1797</v>
      </c>
      <c r="G2621" t="str">
        <f>YEAR(tblSiparisler[[#This Row],[SiparisTarihi]])&amp;"-"&amp;TEXT(MONTH(tblSiparisler[[#This Row],[SiparisTarihi]]),"00")</f>
        <v>2024-11</v>
      </c>
      <c r="H2621">
        <f>YEAR(tblSiparisler[[#This Row],[SiparisTarihi]])</f>
        <v>2024</v>
      </c>
      <c r="I2621">
        <f>MONTH(tblSiparisler[[#This Row],[SiparisTarihi]])</f>
        <v>11</v>
      </c>
      <c r="J2621" s="18" t="str">
        <f>CHOOSE(tblSiparisler[[#This Row],[AyNo]],"Ocak","Şubat","Mart","Nisan","Mayıs","Haziran","Temmuz","Ağustos","Eylül","Ekim","Kasım","Aralık")</f>
        <v>Kasım</v>
      </c>
    </row>
    <row r="2622" spans="1:10">
      <c r="A2622">
        <v>2621</v>
      </c>
      <c r="B2622">
        <v>632</v>
      </c>
      <c r="C2622" s="4">
        <v>45530</v>
      </c>
      <c r="D2622" t="s">
        <v>1795</v>
      </c>
      <c r="E2622" t="s">
        <v>1793</v>
      </c>
      <c r="F2622" t="s">
        <v>1797</v>
      </c>
      <c r="G2622" t="str">
        <f>YEAR(tblSiparisler[[#This Row],[SiparisTarihi]])&amp;"-"&amp;TEXT(MONTH(tblSiparisler[[#This Row],[SiparisTarihi]]),"00")</f>
        <v>2024-08</v>
      </c>
      <c r="H2622">
        <f>YEAR(tblSiparisler[[#This Row],[SiparisTarihi]])</f>
        <v>2024</v>
      </c>
      <c r="I2622">
        <f>MONTH(tblSiparisler[[#This Row],[SiparisTarihi]])</f>
        <v>8</v>
      </c>
      <c r="J2622" s="18" t="str">
        <f>CHOOSE(tblSiparisler[[#This Row],[AyNo]],"Ocak","Şubat","Mart","Nisan","Mayıs","Haziran","Temmuz","Ağustos","Eylül","Ekim","Kasım","Aralık")</f>
        <v>Ağustos</v>
      </c>
    </row>
    <row r="2623" spans="1:10">
      <c r="A2623">
        <v>2622</v>
      </c>
      <c r="B2623">
        <v>279</v>
      </c>
      <c r="C2623" s="4">
        <v>45562</v>
      </c>
      <c r="D2623" t="s">
        <v>1792</v>
      </c>
      <c r="E2623" t="s">
        <v>1793</v>
      </c>
      <c r="F2623" t="s">
        <v>1797</v>
      </c>
      <c r="G2623" t="str">
        <f>YEAR(tblSiparisler[[#This Row],[SiparisTarihi]])&amp;"-"&amp;TEXT(MONTH(tblSiparisler[[#This Row],[SiparisTarihi]]),"00")</f>
        <v>2024-09</v>
      </c>
      <c r="H2623">
        <f>YEAR(tblSiparisler[[#This Row],[SiparisTarihi]])</f>
        <v>2024</v>
      </c>
      <c r="I2623">
        <f>MONTH(tblSiparisler[[#This Row],[SiparisTarihi]])</f>
        <v>9</v>
      </c>
      <c r="J2623" s="18" t="str">
        <f>CHOOSE(tblSiparisler[[#This Row],[AyNo]],"Ocak","Şubat","Mart","Nisan","Mayıs","Haziran","Temmuz","Ağustos","Eylül","Ekim","Kasım","Aralık")</f>
        <v>Eylül</v>
      </c>
    </row>
    <row r="2624" spans="1:10">
      <c r="A2624">
        <v>2623</v>
      </c>
      <c r="B2624">
        <v>592</v>
      </c>
      <c r="C2624" s="4">
        <v>45314</v>
      </c>
      <c r="D2624" t="s">
        <v>1792</v>
      </c>
      <c r="E2624" t="s">
        <v>1793</v>
      </c>
      <c r="F2624" t="s">
        <v>1799</v>
      </c>
      <c r="G2624" t="str">
        <f>YEAR(tblSiparisler[[#This Row],[SiparisTarihi]])&amp;"-"&amp;TEXT(MONTH(tblSiparisler[[#This Row],[SiparisTarihi]]),"00")</f>
        <v>2024-01</v>
      </c>
      <c r="H2624">
        <f>YEAR(tblSiparisler[[#This Row],[SiparisTarihi]])</f>
        <v>2024</v>
      </c>
      <c r="I2624">
        <f>MONTH(tblSiparisler[[#This Row],[SiparisTarihi]])</f>
        <v>1</v>
      </c>
      <c r="J2624" s="18" t="str">
        <f>CHOOSE(tblSiparisler[[#This Row],[AyNo]],"Ocak","Şubat","Mart","Nisan","Mayıs","Haziran","Temmuz","Ağustos","Eylül","Ekim","Kasım","Aralık")</f>
        <v>Ocak</v>
      </c>
    </row>
    <row r="2625" spans="1:10">
      <c r="A2625">
        <v>2624</v>
      </c>
      <c r="B2625">
        <v>465</v>
      </c>
      <c r="C2625" s="4">
        <v>45668</v>
      </c>
      <c r="D2625" t="s">
        <v>1792</v>
      </c>
      <c r="E2625" t="s">
        <v>1793</v>
      </c>
      <c r="F2625" t="s">
        <v>1797</v>
      </c>
      <c r="G2625" t="str">
        <f>YEAR(tblSiparisler[[#This Row],[SiparisTarihi]])&amp;"-"&amp;TEXT(MONTH(tblSiparisler[[#This Row],[SiparisTarihi]]),"00")</f>
        <v>2025-01</v>
      </c>
      <c r="H2625">
        <f>YEAR(tblSiparisler[[#This Row],[SiparisTarihi]])</f>
        <v>2025</v>
      </c>
      <c r="I2625">
        <f>MONTH(tblSiparisler[[#This Row],[SiparisTarihi]])</f>
        <v>1</v>
      </c>
      <c r="J2625" s="18" t="str">
        <f>CHOOSE(tblSiparisler[[#This Row],[AyNo]],"Ocak","Şubat","Mart","Nisan","Mayıs","Haziran","Temmuz","Ağustos","Eylül","Ekim","Kasım","Aralık")</f>
        <v>Ocak</v>
      </c>
    </row>
    <row r="2626" spans="1:10">
      <c r="A2626">
        <v>2625</v>
      </c>
      <c r="B2626">
        <v>664</v>
      </c>
      <c r="C2626" s="4">
        <v>46002</v>
      </c>
      <c r="D2626" t="s">
        <v>1795</v>
      </c>
      <c r="E2626" t="s">
        <v>1793</v>
      </c>
      <c r="F2626" t="s">
        <v>1797</v>
      </c>
      <c r="G2626" t="str">
        <f>YEAR(tblSiparisler[[#This Row],[SiparisTarihi]])&amp;"-"&amp;TEXT(MONTH(tblSiparisler[[#This Row],[SiparisTarihi]]),"00")</f>
        <v>2025-12</v>
      </c>
      <c r="H2626">
        <f>YEAR(tblSiparisler[[#This Row],[SiparisTarihi]])</f>
        <v>2025</v>
      </c>
      <c r="I2626">
        <f>MONTH(tblSiparisler[[#This Row],[SiparisTarihi]])</f>
        <v>12</v>
      </c>
      <c r="J2626" s="18" t="str">
        <f>CHOOSE(tblSiparisler[[#This Row],[AyNo]],"Ocak","Şubat","Mart","Nisan","Mayıs","Haziran","Temmuz","Ağustos","Eylül","Ekim","Kasım","Aralık")</f>
        <v>Aralık</v>
      </c>
    </row>
    <row r="2627" spans="1:10">
      <c r="A2627">
        <v>2626</v>
      </c>
      <c r="B2627">
        <v>90</v>
      </c>
      <c r="C2627" s="4">
        <v>45591</v>
      </c>
      <c r="D2627" t="s">
        <v>1795</v>
      </c>
      <c r="E2627" t="s">
        <v>1793</v>
      </c>
      <c r="F2627" t="s">
        <v>1799</v>
      </c>
      <c r="G2627" t="str">
        <f>YEAR(tblSiparisler[[#This Row],[SiparisTarihi]])&amp;"-"&amp;TEXT(MONTH(tblSiparisler[[#This Row],[SiparisTarihi]]),"00")</f>
        <v>2024-10</v>
      </c>
      <c r="H2627">
        <f>YEAR(tblSiparisler[[#This Row],[SiparisTarihi]])</f>
        <v>2024</v>
      </c>
      <c r="I2627">
        <f>MONTH(tblSiparisler[[#This Row],[SiparisTarihi]])</f>
        <v>10</v>
      </c>
      <c r="J2627" s="18" t="str">
        <f>CHOOSE(tblSiparisler[[#This Row],[AyNo]],"Ocak","Şubat","Mart","Nisan","Mayıs","Haziran","Temmuz","Ağustos","Eylül","Ekim","Kasım","Aralık")</f>
        <v>Ekim</v>
      </c>
    </row>
    <row r="2628" spans="1:10">
      <c r="A2628">
        <v>2627</v>
      </c>
      <c r="B2628">
        <v>735</v>
      </c>
      <c r="C2628" s="4">
        <v>45990</v>
      </c>
      <c r="D2628" t="s">
        <v>1792</v>
      </c>
      <c r="E2628" t="s">
        <v>1793</v>
      </c>
      <c r="F2628" t="s">
        <v>1797</v>
      </c>
      <c r="G2628" t="str">
        <f>YEAR(tblSiparisler[[#This Row],[SiparisTarihi]])&amp;"-"&amp;TEXT(MONTH(tblSiparisler[[#This Row],[SiparisTarihi]]),"00")</f>
        <v>2025-11</v>
      </c>
      <c r="H2628">
        <f>YEAR(tblSiparisler[[#This Row],[SiparisTarihi]])</f>
        <v>2025</v>
      </c>
      <c r="I2628">
        <f>MONTH(tblSiparisler[[#This Row],[SiparisTarihi]])</f>
        <v>11</v>
      </c>
      <c r="J2628" s="18" t="str">
        <f>CHOOSE(tblSiparisler[[#This Row],[AyNo]],"Ocak","Şubat","Mart","Nisan","Mayıs","Haziran","Temmuz","Ağustos","Eylül","Ekim","Kasım","Aralık")</f>
        <v>Kasım</v>
      </c>
    </row>
    <row r="2629" spans="1:10">
      <c r="A2629">
        <v>2628</v>
      </c>
      <c r="B2629">
        <v>518</v>
      </c>
      <c r="C2629" s="4">
        <v>45329</v>
      </c>
      <c r="D2629" t="s">
        <v>1792</v>
      </c>
      <c r="E2629" t="s">
        <v>1793</v>
      </c>
      <c r="F2629" t="s">
        <v>1794</v>
      </c>
      <c r="G2629" t="str">
        <f>YEAR(tblSiparisler[[#This Row],[SiparisTarihi]])&amp;"-"&amp;TEXT(MONTH(tblSiparisler[[#This Row],[SiparisTarihi]]),"00")</f>
        <v>2024-02</v>
      </c>
      <c r="H2629">
        <f>YEAR(tblSiparisler[[#This Row],[SiparisTarihi]])</f>
        <v>2024</v>
      </c>
      <c r="I2629">
        <f>MONTH(tblSiparisler[[#This Row],[SiparisTarihi]])</f>
        <v>2</v>
      </c>
      <c r="J2629" s="18" t="str">
        <f>CHOOSE(tblSiparisler[[#This Row],[AyNo]],"Ocak","Şubat","Mart","Nisan","Mayıs","Haziran","Temmuz","Ağustos","Eylül","Ekim","Kasım","Aralık")</f>
        <v>Şubat</v>
      </c>
    </row>
    <row r="2630" spans="1:10">
      <c r="A2630">
        <v>2629</v>
      </c>
      <c r="B2630">
        <v>769</v>
      </c>
      <c r="C2630" s="4">
        <v>45773</v>
      </c>
      <c r="D2630" t="s">
        <v>1795</v>
      </c>
      <c r="E2630" t="s">
        <v>1793</v>
      </c>
      <c r="F2630" t="s">
        <v>1794</v>
      </c>
      <c r="G2630" t="str">
        <f>YEAR(tblSiparisler[[#This Row],[SiparisTarihi]])&amp;"-"&amp;TEXT(MONTH(tblSiparisler[[#This Row],[SiparisTarihi]]),"00")</f>
        <v>2025-04</v>
      </c>
      <c r="H2630">
        <f>YEAR(tblSiparisler[[#This Row],[SiparisTarihi]])</f>
        <v>2025</v>
      </c>
      <c r="I2630">
        <f>MONTH(tblSiparisler[[#This Row],[SiparisTarihi]])</f>
        <v>4</v>
      </c>
      <c r="J2630" s="18" t="str">
        <f>CHOOSE(tblSiparisler[[#This Row],[AyNo]],"Ocak","Şubat","Mart","Nisan","Mayıs","Haziran","Temmuz","Ağustos","Eylül","Ekim","Kasım","Aralık")</f>
        <v>Nisan</v>
      </c>
    </row>
    <row r="2631" spans="1:10">
      <c r="A2631">
        <v>2630</v>
      </c>
      <c r="B2631">
        <v>518</v>
      </c>
      <c r="C2631" s="4">
        <v>45616</v>
      </c>
      <c r="D2631" t="s">
        <v>1792</v>
      </c>
      <c r="E2631" t="s">
        <v>1793</v>
      </c>
      <c r="F2631" t="s">
        <v>1797</v>
      </c>
      <c r="G2631" t="str">
        <f>YEAR(tblSiparisler[[#This Row],[SiparisTarihi]])&amp;"-"&amp;TEXT(MONTH(tblSiparisler[[#This Row],[SiparisTarihi]]),"00")</f>
        <v>2024-11</v>
      </c>
      <c r="H2631">
        <f>YEAR(tblSiparisler[[#This Row],[SiparisTarihi]])</f>
        <v>2024</v>
      </c>
      <c r="I2631">
        <f>MONTH(tblSiparisler[[#This Row],[SiparisTarihi]])</f>
        <v>11</v>
      </c>
      <c r="J2631" s="18" t="str">
        <f>CHOOSE(tblSiparisler[[#This Row],[AyNo]],"Ocak","Şubat","Mart","Nisan","Mayıs","Haziran","Temmuz","Ağustos","Eylül","Ekim","Kasım","Aralık")</f>
        <v>Kasım</v>
      </c>
    </row>
    <row r="2632" spans="1:10">
      <c r="A2632">
        <v>2631</v>
      </c>
      <c r="B2632">
        <v>675</v>
      </c>
      <c r="C2632" s="4">
        <v>45368</v>
      </c>
      <c r="D2632" t="s">
        <v>1792</v>
      </c>
      <c r="E2632" t="s">
        <v>1798</v>
      </c>
      <c r="F2632" t="s">
        <v>1797</v>
      </c>
      <c r="G2632" t="str">
        <f>YEAR(tblSiparisler[[#This Row],[SiparisTarihi]])&amp;"-"&amp;TEXT(MONTH(tblSiparisler[[#This Row],[SiparisTarihi]]),"00")</f>
        <v>2024-03</v>
      </c>
      <c r="H2632">
        <f>YEAR(tblSiparisler[[#This Row],[SiparisTarihi]])</f>
        <v>2024</v>
      </c>
      <c r="I2632">
        <f>MONTH(tblSiparisler[[#This Row],[SiparisTarihi]])</f>
        <v>3</v>
      </c>
      <c r="J2632" s="18" t="str">
        <f>CHOOSE(tblSiparisler[[#This Row],[AyNo]],"Ocak","Şubat","Mart","Nisan","Mayıs","Haziran","Temmuz","Ağustos","Eylül","Ekim","Kasım","Aralık")</f>
        <v>Mart</v>
      </c>
    </row>
    <row r="2633" spans="1:10">
      <c r="A2633">
        <v>2632</v>
      </c>
      <c r="B2633">
        <v>214</v>
      </c>
      <c r="C2633" s="4">
        <v>45832</v>
      </c>
      <c r="D2633" t="s">
        <v>1792</v>
      </c>
      <c r="E2633" t="s">
        <v>1793</v>
      </c>
      <c r="F2633" t="s">
        <v>1794</v>
      </c>
      <c r="G2633" t="str">
        <f>YEAR(tblSiparisler[[#This Row],[SiparisTarihi]])&amp;"-"&amp;TEXT(MONTH(tblSiparisler[[#This Row],[SiparisTarihi]]),"00")</f>
        <v>2025-06</v>
      </c>
      <c r="H2633">
        <f>YEAR(tblSiparisler[[#This Row],[SiparisTarihi]])</f>
        <v>2025</v>
      </c>
      <c r="I2633">
        <f>MONTH(tblSiparisler[[#This Row],[SiparisTarihi]])</f>
        <v>6</v>
      </c>
      <c r="J2633" s="18" t="str">
        <f>CHOOSE(tblSiparisler[[#This Row],[AyNo]],"Ocak","Şubat","Mart","Nisan","Mayıs","Haziran","Temmuz","Ağustos","Eylül","Ekim","Kasım","Aralık")</f>
        <v>Haziran</v>
      </c>
    </row>
    <row r="2634" spans="1:10">
      <c r="A2634">
        <v>2633</v>
      </c>
      <c r="B2634">
        <v>173</v>
      </c>
      <c r="C2634" s="4">
        <v>45903</v>
      </c>
      <c r="D2634" t="s">
        <v>1801</v>
      </c>
      <c r="E2634" t="s">
        <v>1793</v>
      </c>
      <c r="F2634" t="s">
        <v>1794</v>
      </c>
      <c r="G2634" t="str">
        <f>YEAR(tblSiparisler[[#This Row],[SiparisTarihi]])&amp;"-"&amp;TEXT(MONTH(tblSiparisler[[#This Row],[SiparisTarihi]]),"00")</f>
        <v>2025-09</v>
      </c>
      <c r="H2634">
        <f>YEAR(tblSiparisler[[#This Row],[SiparisTarihi]])</f>
        <v>2025</v>
      </c>
      <c r="I2634">
        <f>MONTH(tblSiparisler[[#This Row],[SiparisTarihi]])</f>
        <v>9</v>
      </c>
      <c r="J2634" s="18" t="str">
        <f>CHOOSE(tblSiparisler[[#This Row],[AyNo]],"Ocak","Şubat","Mart","Nisan","Mayıs","Haziran","Temmuz","Ağustos","Eylül","Ekim","Kasım","Aralık")</f>
        <v>Eylül</v>
      </c>
    </row>
    <row r="2635" spans="1:10">
      <c r="A2635">
        <v>2634</v>
      </c>
      <c r="B2635">
        <v>200</v>
      </c>
      <c r="C2635" s="4">
        <v>45484</v>
      </c>
      <c r="D2635" t="s">
        <v>1795</v>
      </c>
      <c r="E2635" t="s">
        <v>1793</v>
      </c>
      <c r="F2635" t="s">
        <v>1799</v>
      </c>
      <c r="G2635" t="str">
        <f>YEAR(tblSiparisler[[#This Row],[SiparisTarihi]])&amp;"-"&amp;TEXT(MONTH(tblSiparisler[[#This Row],[SiparisTarihi]]),"00")</f>
        <v>2024-07</v>
      </c>
      <c r="H2635">
        <f>YEAR(tblSiparisler[[#This Row],[SiparisTarihi]])</f>
        <v>2024</v>
      </c>
      <c r="I2635">
        <f>MONTH(tblSiparisler[[#This Row],[SiparisTarihi]])</f>
        <v>7</v>
      </c>
      <c r="J2635" s="18" t="str">
        <f>CHOOSE(tblSiparisler[[#This Row],[AyNo]],"Ocak","Şubat","Mart","Nisan","Mayıs","Haziran","Temmuz","Ağustos","Eylül","Ekim","Kasım","Aralık")</f>
        <v>Temmuz</v>
      </c>
    </row>
    <row r="2636" spans="1:10">
      <c r="A2636">
        <v>2635</v>
      </c>
      <c r="B2636">
        <v>521</v>
      </c>
      <c r="C2636" s="4">
        <v>45521</v>
      </c>
      <c r="D2636" t="s">
        <v>1795</v>
      </c>
      <c r="E2636" t="s">
        <v>1793</v>
      </c>
      <c r="F2636" t="s">
        <v>1797</v>
      </c>
      <c r="G2636" t="str">
        <f>YEAR(tblSiparisler[[#This Row],[SiparisTarihi]])&amp;"-"&amp;TEXT(MONTH(tblSiparisler[[#This Row],[SiparisTarihi]]),"00")</f>
        <v>2024-08</v>
      </c>
      <c r="H2636">
        <f>YEAR(tblSiparisler[[#This Row],[SiparisTarihi]])</f>
        <v>2024</v>
      </c>
      <c r="I2636">
        <f>MONTH(tblSiparisler[[#This Row],[SiparisTarihi]])</f>
        <v>8</v>
      </c>
      <c r="J2636" s="18" t="str">
        <f>CHOOSE(tblSiparisler[[#This Row],[AyNo]],"Ocak","Şubat","Mart","Nisan","Mayıs","Haziran","Temmuz","Ağustos","Eylül","Ekim","Kasım","Aralık")</f>
        <v>Ağustos</v>
      </c>
    </row>
    <row r="2637" spans="1:10">
      <c r="A2637">
        <v>2636</v>
      </c>
      <c r="B2637">
        <v>249</v>
      </c>
      <c r="C2637" s="4">
        <v>45676</v>
      </c>
      <c r="D2637" t="s">
        <v>1792</v>
      </c>
      <c r="E2637" t="s">
        <v>1793</v>
      </c>
      <c r="F2637" t="s">
        <v>1794</v>
      </c>
      <c r="G2637" t="str">
        <f>YEAR(tblSiparisler[[#This Row],[SiparisTarihi]])&amp;"-"&amp;TEXT(MONTH(tblSiparisler[[#This Row],[SiparisTarihi]]),"00")</f>
        <v>2025-01</v>
      </c>
      <c r="H2637">
        <f>YEAR(tblSiparisler[[#This Row],[SiparisTarihi]])</f>
        <v>2025</v>
      </c>
      <c r="I2637">
        <f>MONTH(tblSiparisler[[#This Row],[SiparisTarihi]])</f>
        <v>1</v>
      </c>
      <c r="J2637" s="18" t="str">
        <f>CHOOSE(tblSiparisler[[#This Row],[AyNo]],"Ocak","Şubat","Mart","Nisan","Mayıs","Haziran","Temmuz","Ağustos","Eylül","Ekim","Kasım","Aralık")</f>
        <v>Ocak</v>
      </c>
    </row>
    <row r="2638" spans="1:10">
      <c r="A2638">
        <v>2637</v>
      </c>
      <c r="B2638">
        <v>681</v>
      </c>
      <c r="C2638" s="4">
        <v>45576</v>
      </c>
      <c r="D2638" t="s">
        <v>1795</v>
      </c>
      <c r="E2638" t="s">
        <v>1793</v>
      </c>
      <c r="F2638" t="s">
        <v>1794</v>
      </c>
      <c r="G2638" t="str">
        <f>YEAR(tblSiparisler[[#This Row],[SiparisTarihi]])&amp;"-"&amp;TEXT(MONTH(tblSiparisler[[#This Row],[SiparisTarihi]]),"00")</f>
        <v>2024-10</v>
      </c>
      <c r="H2638">
        <f>YEAR(tblSiparisler[[#This Row],[SiparisTarihi]])</f>
        <v>2024</v>
      </c>
      <c r="I2638">
        <f>MONTH(tblSiparisler[[#This Row],[SiparisTarihi]])</f>
        <v>10</v>
      </c>
      <c r="J2638" s="18" t="str">
        <f>CHOOSE(tblSiparisler[[#This Row],[AyNo]],"Ocak","Şubat","Mart","Nisan","Mayıs","Haziran","Temmuz","Ağustos","Eylül","Ekim","Kasım","Aralık")</f>
        <v>Ekim</v>
      </c>
    </row>
    <row r="2639" spans="1:10">
      <c r="A2639">
        <v>2638</v>
      </c>
      <c r="B2639">
        <v>521</v>
      </c>
      <c r="C2639" s="4">
        <v>45915</v>
      </c>
      <c r="D2639" t="s">
        <v>1792</v>
      </c>
      <c r="E2639" t="s">
        <v>1793</v>
      </c>
      <c r="F2639" t="s">
        <v>1794</v>
      </c>
      <c r="G2639" t="str">
        <f>YEAR(tblSiparisler[[#This Row],[SiparisTarihi]])&amp;"-"&amp;TEXT(MONTH(tblSiparisler[[#This Row],[SiparisTarihi]]),"00")</f>
        <v>2025-09</v>
      </c>
      <c r="H2639">
        <f>YEAR(tblSiparisler[[#This Row],[SiparisTarihi]])</f>
        <v>2025</v>
      </c>
      <c r="I2639">
        <f>MONTH(tblSiparisler[[#This Row],[SiparisTarihi]])</f>
        <v>9</v>
      </c>
      <c r="J2639" s="18" t="str">
        <f>CHOOSE(tblSiparisler[[#This Row],[AyNo]],"Ocak","Şubat","Mart","Nisan","Mayıs","Haziran","Temmuz","Ağustos","Eylül","Ekim","Kasım","Aralık")</f>
        <v>Eylül</v>
      </c>
    </row>
    <row r="2640" spans="1:10">
      <c r="A2640">
        <v>2639</v>
      </c>
      <c r="B2640">
        <v>757</v>
      </c>
      <c r="C2640" s="4">
        <v>45539</v>
      </c>
      <c r="D2640" t="s">
        <v>1792</v>
      </c>
      <c r="E2640" t="s">
        <v>1793</v>
      </c>
      <c r="F2640" t="s">
        <v>1794</v>
      </c>
      <c r="G2640" t="str">
        <f>YEAR(tblSiparisler[[#This Row],[SiparisTarihi]])&amp;"-"&amp;TEXT(MONTH(tblSiparisler[[#This Row],[SiparisTarihi]]),"00")</f>
        <v>2024-09</v>
      </c>
      <c r="H2640">
        <f>YEAR(tblSiparisler[[#This Row],[SiparisTarihi]])</f>
        <v>2024</v>
      </c>
      <c r="I2640">
        <f>MONTH(tblSiparisler[[#This Row],[SiparisTarihi]])</f>
        <v>9</v>
      </c>
      <c r="J2640" s="18" t="str">
        <f>CHOOSE(tblSiparisler[[#This Row],[AyNo]],"Ocak","Şubat","Mart","Nisan","Mayıs","Haziran","Temmuz","Ağustos","Eylül","Ekim","Kasım","Aralık")</f>
        <v>Eylül</v>
      </c>
    </row>
    <row r="2641" spans="1:10">
      <c r="A2641">
        <v>2640</v>
      </c>
      <c r="B2641">
        <v>354</v>
      </c>
      <c r="C2641" s="4">
        <v>45951</v>
      </c>
      <c r="D2641" t="s">
        <v>1792</v>
      </c>
      <c r="E2641" t="s">
        <v>1793</v>
      </c>
      <c r="F2641" t="s">
        <v>1797</v>
      </c>
      <c r="G2641" t="str">
        <f>YEAR(tblSiparisler[[#This Row],[SiparisTarihi]])&amp;"-"&amp;TEXT(MONTH(tblSiparisler[[#This Row],[SiparisTarihi]]),"00")</f>
        <v>2025-10</v>
      </c>
      <c r="H2641">
        <f>YEAR(tblSiparisler[[#This Row],[SiparisTarihi]])</f>
        <v>2025</v>
      </c>
      <c r="I2641">
        <f>MONTH(tblSiparisler[[#This Row],[SiparisTarihi]])</f>
        <v>10</v>
      </c>
      <c r="J2641" s="18" t="str">
        <f>CHOOSE(tblSiparisler[[#This Row],[AyNo]],"Ocak","Şubat","Mart","Nisan","Mayıs","Haziran","Temmuz","Ağustos","Eylül","Ekim","Kasım","Aralık")</f>
        <v>Ekim</v>
      </c>
    </row>
    <row r="2642" spans="1:10">
      <c r="A2642">
        <v>2641</v>
      </c>
      <c r="B2642">
        <v>273</v>
      </c>
      <c r="C2642" s="4">
        <v>45876</v>
      </c>
      <c r="D2642" t="s">
        <v>1792</v>
      </c>
      <c r="E2642" t="s">
        <v>1793</v>
      </c>
      <c r="F2642" t="s">
        <v>1797</v>
      </c>
      <c r="G2642" t="str">
        <f>YEAR(tblSiparisler[[#This Row],[SiparisTarihi]])&amp;"-"&amp;TEXT(MONTH(tblSiparisler[[#This Row],[SiparisTarihi]]),"00")</f>
        <v>2025-08</v>
      </c>
      <c r="H2642">
        <f>YEAR(tblSiparisler[[#This Row],[SiparisTarihi]])</f>
        <v>2025</v>
      </c>
      <c r="I2642">
        <f>MONTH(tblSiparisler[[#This Row],[SiparisTarihi]])</f>
        <v>8</v>
      </c>
      <c r="J2642" s="18" t="str">
        <f>CHOOSE(tblSiparisler[[#This Row],[AyNo]],"Ocak","Şubat","Mart","Nisan","Mayıs","Haziran","Temmuz","Ağustos","Eylül","Ekim","Kasım","Aralık")</f>
        <v>Ağustos</v>
      </c>
    </row>
    <row r="2643" spans="1:10">
      <c r="A2643">
        <v>2642</v>
      </c>
      <c r="B2643">
        <v>224</v>
      </c>
      <c r="C2643" s="4">
        <v>45728</v>
      </c>
      <c r="D2643" t="s">
        <v>1796</v>
      </c>
      <c r="E2643" t="s">
        <v>1793</v>
      </c>
      <c r="F2643" t="s">
        <v>1794</v>
      </c>
      <c r="G2643" t="str">
        <f>YEAR(tblSiparisler[[#This Row],[SiparisTarihi]])&amp;"-"&amp;TEXT(MONTH(tblSiparisler[[#This Row],[SiparisTarihi]]),"00")</f>
        <v>2025-03</v>
      </c>
      <c r="H2643">
        <f>YEAR(tblSiparisler[[#This Row],[SiparisTarihi]])</f>
        <v>2025</v>
      </c>
      <c r="I2643">
        <f>MONTH(tblSiparisler[[#This Row],[SiparisTarihi]])</f>
        <v>3</v>
      </c>
      <c r="J2643" s="18" t="str">
        <f>CHOOSE(tblSiparisler[[#This Row],[AyNo]],"Ocak","Şubat","Mart","Nisan","Mayıs","Haziran","Temmuz","Ağustos","Eylül","Ekim","Kasım","Aralık")</f>
        <v>Mart</v>
      </c>
    </row>
    <row r="2644" spans="1:10">
      <c r="A2644">
        <v>2643</v>
      </c>
      <c r="B2644">
        <v>406</v>
      </c>
      <c r="C2644" s="4">
        <v>45837</v>
      </c>
      <c r="D2644" t="s">
        <v>1796</v>
      </c>
      <c r="E2644" t="s">
        <v>1793</v>
      </c>
      <c r="F2644" t="s">
        <v>1797</v>
      </c>
      <c r="G2644" t="str">
        <f>YEAR(tblSiparisler[[#This Row],[SiparisTarihi]])&amp;"-"&amp;TEXT(MONTH(tblSiparisler[[#This Row],[SiparisTarihi]]),"00")</f>
        <v>2025-06</v>
      </c>
      <c r="H2644">
        <f>YEAR(tblSiparisler[[#This Row],[SiparisTarihi]])</f>
        <v>2025</v>
      </c>
      <c r="I2644">
        <f>MONTH(tblSiparisler[[#This Row],[SiparisTarihi]])</f>
        <v>6</v>
      </c>
      <c r="J2644" s="18" t="str">
        <f>CHOOSE(tblSiparisler[[#This Row],[AyNo]],"Ocak","Şubat","Mart","Nisan","Mayıs","Haziran","Temmuz","Ağustos","Eylül","Ekim","Kasım","Aralık")</f>
        <v>Haziran</v>
      </c>
    </row>
    <row r="2645" spans="1:10">
      <c r="A2645">
        <v>2644</v>
      </c>
      <c r="B2645">
        <v>106</v>
      </c>
      <c r="C2645" s="4">
        <v>45859</v>
      </c>
      <c r="D2645" t="s">
        <v>1792</v>
      </c>
      <c r="E2645" t="s">
        <v>1800</v>
      </c>
      <c r="F2645" t="s">
        <v>1797</v>
      </c>
      <c r="G2645" t="str">
        <f>YEAR(tblSiparisler[[#This Row],[SiparisTarihi]])&amp;"-"&amp;TEXT(MONTH(tblSiparisler[[#This Row],[SiparisTarihi]]),"00")</f>
        <v>2025-07</v>
      </c>
      <c r="H2645">
        <f>YEAR(tblSiparisler[[#This Row],[SiparisTarihi]])</f>
        <v>2025</v>
      </c>
      <c r="I2645">
        <f>MONTH(tblSiparisler[[#This Row],[SiparisTarihi]])</f>
        <v>7</v>
      </c>
      <c r="J2645" s="18" t="str">
        <f>CHOOSE(tblSiparisler[[#This Row],[AyNo]],"Ocak","Şubat","Mart","Nisan","Mayıs","Haziran","Temmuz","Ağustos","Eylül","Ekim","Kasım","Aralık")</f>
        <v>Temmuz</v>
      </c>
    </row>
    <row r="2646" spans="1:10">
      <c r="A2646">
        <v>2645</v>
      </c>
      <c r="B2646">
        <v>268</v>
      </c>
      <c r="C2646" s="4">
        <v>45998</v>
      </c>
      <c r="D2646" t="s">
        <v>1795</v>
      </c>
      <c r="E2646" t="s">
        <v>1793</v>
      </c>
      <c r="F2646" t="s">
        <v>1799</v>
      </c>
      <c r="G2646" t="str">
        <f>YEAR(tblSiparisler[[#This Row],[SiparisTarihi]])&amp;"-"&amp;TEXT(MONTH(tblSiparisler[[#This Row],[SiparisTarihi]]),"00")</f>
        <v>2025-12</v>
      </c>
      <c r="H2646">
        <f>YEAR(tblSiparisler[[#This Row],[SiparisTarihi]])</f>
        <v>2025</v>
      </c>
      <c r="I2646">
        <f>MONTH(tblSiparisler[[#This Row],[SiparisTarihi]])</f>
        <v>12</v>
      </c>
      <c r="J2646" s="18" t="str">
        <f>CHOOSE(tblSiparisler[[#This Row],[AyNo]],"Ocak","Şubat","Mart","Nisan","Mayıs","Haziran","Temmuz","Ağustos","Eylül","Ekim","Kasım","Aralık")</f>
        <v>Aralık</v>
      </c>
    </row>
    <row r="2647" spans="1:10">
      <c r="A2647">
        <v>2646</v>
      </c>
      <c r="B2647">
        <v>389</v>
      </c>
      <c r="C2647" s="4">
        <v>45552</v>
      </c>
      <c r="D2647" t="s">
        <v>1792</v>
      </c>
      <c r="E2647" t="s">
        <v>1793</v>
      </c>
      <c r="F2647" t="s">
        <v>1794</v>
      </c>
      <c r="G2647" t="str">
        <f>YEAR(tblSiparisler[[#This Row],[SiparisTarihi]])&amp;"-"&amp;TEXT(MONTH(tblSiparisler[[#This Row],[SiparisTarihi]]),"00")</f>
        <v>2024-09</v>
      </c>
      <c r="H2647">
        <f>YEAR(tblSiparisler[[#This Row],[SiparisTarihi]])</f>
        <v>2024</v>
      </c>
      <c r="I2647">
        <f>MONTH(tblSiparisler[[#This Row],[SiparisTarihi]])</f>
        <v>9</v>
      </c>
      <c r="J2647" s="18" t="str">
        <f>CHOOSE(tblSiparisler[[#This Row],[AyNo]],"Ocak","Şubat","Mart","Nisan","Mayıs","Haziran","Temmuz","Ağustos","Eylül","Ekim","Kasım","Aralık")</f>
        <v>Eylül</v>
      </c>
    </row>
    <row r="2648" spans="1:10">
      <c r="A2648">
        <v>2647</v>
      </c>
      <c r="B2648">
        <v>473</v>
      </c>
      <c r="C2648" s="4">
        <v>45784</v>
      </c>
      <c r="D2648" t="s">
        <v>1792</v>
      </c>
      <c r="E2648" t="s">
        <v>1793</v>
      </c>
      <c r="F2648" t="s">
        <v>1794</v>
      </c>
      <c r="G2648" t="str">
        <f>YEAR(tblSiparisler[[#This Row],[SiparisTarihi]])&amp;"-"&amp;TEXT(MONTH(tblSiparisler[[#This Row],[SiparisTarihi]]),"00")</f>
        <v>2025-05</v>
      </c>
      <c r="H2648">
        <f>YEAR(tblSiparisler[[#This Row],[SiparisTarihi]])</f>
        <v>2025</v>
      </c>
      <c r="I2648">
        <f>MONTH(tblSiparisler[[#This Row],[SiparisTarihi]])</f>
        <v>5</v>
      </c>
      <c r="J2648" s="18" t="str">
        <f>CHOOSE(tblSiparisler[[#This Row],[AyNo]],"Ocak","Şubat","Mart","Nisan","Mayıs","Haziran","Temmuz","Ağustos","Eylül","Ekim","Kasım","Aralık")</f>
        <v>Mayıs</v>
      </c>
    </row>
    <row r="2649" spans="1:10">
      <c r="A2649">
        <v>2648</v>
      </c>
      <c r="B2649">
        <v>681</v>
      </c>
      <c r="C2649" s="4">
        <v>45629</v>
      </c>
      <c r="D2649" t="s">
        <v>1796</v>
      </c>
      <c r="E2649" t="s">
        <v>1793</v>
      </c>
      <c r="F2649" t="s">
        <v>1799</v>
      </c>
      <c r="G2649" t="str">
        <f>YEAR(tblSiparisler[[#This Row],[SiparisTarihi]])&amp;"-"&amp;TEXT(MONTH(tblSiparisler[[#This Row],[SiparisTarihi]]),"00")</f>
        <v>2024-12</v>
      </c>
      <c r="H2649">
        <f>YEAR(tblSiparisler[[#This Row],[SiparisTarihi]])</f>
        <v>2024</v>
      </c>
      <c r="I2649">
        <f>MONTH(tblSiparisler[[#This Row],[SiparisTarihi]])</f>
        <v>12</v>
      </c>
      <c r="J2649" s="18" t="str">
        <f>CHOOSE(tblSiparisler[[#This Row],[AyNo]],"Ocak","Şubat","Mart","Nisan","Mayıs","Haziran","Temmuz","Ağustos","Eylül","Ekim","Kasım","Aralık")</f>
        <v>Aralık</v>
      </c>
    </row>
    <row r="2650" spans="1:10">
      <c r="A2650">
        <v>2649</v>
      </c>
      <c r="B2650">
        <v>771</v>
      </c>
      <c r="C2650" s="4">
        <v>45913</v>
      </c>
      <c r="D2650" t="s">
        <v>1792</v>
      </c>
      <c r="E2650" t="s">
        <v>1793</v>
      </c>
      <c r="F2650" t="s">
        <v>1794</v>
      </c>
      <c r="G2650" t="str">
        <f>YEAR(tblSiparisler[[#This Row],[SiparisTarihi]])&amp;"-"&amp;TEXT(MONTH(tblSiparisler[[#This Row],[SiparisTarihi]]),"00")</f>
        <v>2025-09</v>
      </c>
      <c r="H2650">
        <f>YEAR(tblSiparisler[[#This Row],[SiparisTarihi]])</f>
        <v>2025</v>
      </c>
      <c r="I2650">
        <f>MONTH(tblSiparisler[[#This Row],[SiparisTarihi]])</f>
        <v>9</v>
      </c>
      <c r="J2650" s="18" t="str">
        <f>CHOOSE(tblSiparisler[[#This Row],[AyNo]],"Ocak","Şubat","Mart","Nisan","Mayıs","Haziran","Temmuz","Ağustos","Eylül","Ekim","Kasım","Aralık")</f>
        <v>Eylül</v>
      </c>
    </row>
    <row r="2651" spans="1:10">
      <c r="A2651">
        <v>2650</v>
      </c>
      <c r="B2651">
        <v>718</v>
      </c>
      <c r="C2651" s="4">
        <v>45422</v>
      </c>
      <c r="D2651" t="s">
        <v>1795</v>
      </c>
      <c r="E2651" t="s">
        <v>1793</v>
      </c>
      <c r="F2651" t="s">
        <v>1797</v>
      </c>
      <c r="G2651" t="str">
        <f>YEAR(tblSiparisler[[#This Row],[SiparisTarihi]])&amp;"-"&amp;TEXT(MONTH(tblSiparisler[[#This Row],[SiparisTarihi]]),"00")</f>
        <v>2024-05</v>
      </c>
      <c r="H2651">
        <f>YEAR(tblSiparisler[[#This Row],[SiparisTarihi]])</f>
        <v>2024</v>
      </c>
      <c r="I2651">
        <f>MONTH(tblSiparisler[[#This Row],[SiparisTarihi]])</f>
        <v>5</v>
      </c>
      <c r="J2651" s="18" t="str">
        <f>CHOOSE(tblSiparisler[[#This Row],[AyNo]],"Ocak","Şubat","Mart","Nisan","Mayıs","Haziran","Temmuz","Ağustos","Eylül","Ekim","Kasım","Aralık")</f>
        <v>Mayıs</v>
      </c>
    </row>
    <row r="2652" spans="1:10">
      <c r="A2652">
        <v>2651</v>
      </c>
      <c r="B2652">
        <v>82</v>
      </c>
      <c r="C2652" s="4">
        <v>45778</v>
      </c>
      <c r="D2652" t="s">
        <v>1792</v>
      </c>
      <c r="E2652" t="s">
        <v>1793</v>
      </c>
      <c r="F2652" t="s">
        <v>1794</v>
      </c>
      <c r="G2652" t="str">
        <f>YEAR(tblSiparisler[[#This Row],[SiparisTarihi]])&amp;"-"&amp;TEXT(MONTH(tblSiparisler[[#This Row],[SiparisTarihi]]),"00")</f>
        <v>2025-05</v>
      </c>
      <c r="H2652">
        <f>YEAR(tblSiparisler[[#This Row],[SiparisTarihi]])</f>
        <v>2025</v>
      </c>
      <c r="I2652">
        <f>MONTH(tblSiparisler[[#This Row],[SiparisTarihi]])</f>
        <v>5</v>
      </c>
      <c r="J2652" s="18" t="str">
        <f>CHOOSE(tblSiparisler[[#This Row],[AyNo]],"Ocak","Şubat","Mart","Nisan","Mayıs","Haziran","Temmuz","Ağustos","Eylül","Ekim","Kasım","Aralık")</f>
        <v>Mayıs</v>
      </c>
    </row>
    <row r="2653" spans="1:10">
      <c r="A2653">
        <v>2652</v>
      </c>
      <c r="B2653">
        <v>419</v>
      </c>
      <c r="C2653" s="4">
        <v>45587</v>
      </c>
      <c r="D2653" t="s">
        <v>1795</v>
      </c>
      <c r="E2653" t="s">
        <v>1798</v>
      </c>
      <c r="F2653" t="s">
        <v>1797</v>
      </c>
      <c r="G2653" t="str">
        <f>YEAR(tblSiparisler[[#This Row],[SiparisTarihi]])&amp;"-"&amp;TEXT(MONTH(tblSiparisler[[#This Row],[SiparisTarihi]]),"00")</f>
        <v>2024-10</v>
      </c>
      <c r="H2653">
        <f>YEAR(tblSiparisler[[#This Row],[SiparisTarihi]])</f>
        <v>2024</v>
      </c>
      <c r="I2653">
        <f>MONTH(tblSiparisler[[#This Row],[SiparisTarihi]])</f>
        <v>10</v>
      </c>
      <c r="J2653" s="18" t="str">
        <f>CHOOSE(tblSiparisler[[#This Row],[AyNo]],"Ocak","Şubat","Mart","Nisan","Mayıs","Haziran","Temmuz","Ağustos","Eylül","Ekim","Kasım","Aralık")</f>
        <v>Ekim</v>
      </c>
    </row>
    <row r="2654" spans="1:10">
      <c r="A2654">
        <v>2653</v>
      </c>
      <c r="B2654">
        <v>26</v>
      </c>
      <c r="C2654" s="4">
        <v>45787</v>
      </c>
      <c r="D2654" t="s">
        <v>1795</v>
      </c>
      <c r="E2654" t="s">
        <v>1793</v>
      </c>
      <c r="F2654" t="s">
        <v>1797</v>
      </c>
      <c r="G2654" t="str">
        <f>YEAR(tblSiparisler[[#This Row],[SiparisTarihi]])&amp;"-"&amp;TEXT(MONTH(tblSiparisler[[#This Row],[SiparisTarihi]]),"00")</f>
        <v>2025-05</v>
      </c>
      <c r="H2654">
        <f>YEAR(tblSiparisler[[#This Row],[SiparisTarihi]])</f>
        <v>2025</v>
      </c>
      <c r="I2654">
        <f>MONTH(tblSiparisler[[#This Row],[SiparisTarihi]])</f>
        <v>5</v>
      </c>
      <c r="J2654" s="18" t="str">
        <f>CHOOSE(tblSiparisler[[#This Row],[AyNo]],"Ocak","Şubat","Mart","Nisan","Mayıs","Haziran","Temmuz","Ağustos","Eylül","Ekim","Kasım","Aralık")</f>
        <v>Mayıs</v>
      </c>
    </row>
    <row r="2655" spans="1:10">
      <c r="A2655">
        <v>2654</v>
      </c>
      <c r="B2655">
        <v>81</v>
      </c>
      <c r="C2655" s="4">
        <v>45783</v>
      </c>
      <c r="D2655" t="s">
        <v>1792</v>
      </c>
      <c r="E2655" t="s">
        <v>1793</v>
      </c>
      <c r="F2655" t="s">
        <v>1797</v>
      </c>
      <c r="G2655" t="str">
        <f>YEAR(tblSiparisler[[#This Row],[SiparisTarihi]])&amp;"-"&amp;TEXT(MONTH(tblSiparisler[[#This Row],[SiparisTarihi]]),"00")</f>
        <v>2025-05</v>
      </c>
      <c r="H2655">
        <f>YEAR(tblSiparisler[[#This Row],[SiparisTarihi]])</f>
        <v>2025</v>
      </c>
      <c r="I2655">
        <f>MONTH(tblSiparisler[[#This Row],[SiparisTarihi]])</f>
        <v>5</v>
      </c>
      <c r="J2655" s="18" t="str">
        <f>CHOOSE(tblSiparisler[[#This Row],[AyNo]],"Ocak","Şubat","Mart","Nisan","Mayıs","Haziran","Temmuz","Ağustos","Eylül","Ekim","Kasım","Aralık")</f>
        <v>Mayıs</v>
      </c>
    </row>
    <row r="2656" spans="1:10">
      <c r="A2656">
        <v>2655</v>
      </c>
      <c r="B2656">
        <v>8</v>
      </c>
      <c r="C2656" s="4">
        <v>45902</v>
      </c>
      <c r="D2656" t="s">
        <v>1792</v>
      </c>
      <c r="E2656" t="s">
        <v>1793</v>
      </c>
      <c r="F2656" t="s">
        <v>1797</v>
      </c>
      <c r="G2656" t="str">
        <f>YEAR(tblSiparisler[[#This Row],[SiparisTarihi]])&amp;"-"&amp;TEXT(MONTH(tblSiparisler[[#This Row],[SiparisTarihi]]),"00")</f>
        <v>2025-09</v>
      </c>
      <c r="H2656">
        <f>YEAR(tblSiparisler[[#This Row],[SiparisTarihi]])</f>
        <v>2025</v>
      </c>
      <c r="I2656">
        <f>MONTH(tblSiparisler[[#This Row],[SiparisTarihi]])</f>
        <v>9</v>
      </c>
      <c r="J2656" s="18" t="str">
        <f>CHOOSE(tblSiparisler[[#This Row],[AyNo]],"Ocak","Şubat","Mart","Nisan","Mayıs","Haziran","Temmuz","Ağustos","Eylül","Ekim","Kasım","Aralık")</f>
        <v>Eylül</v>
      </c>
    </row>
    <row r="2657" spans="1:10">
      <c r="A2657">
        <v>2656</v>
      </c>
      <c r="B2657">
        <v>477</v>
      </c>
      <c r="C2657" s="4">
        <v>45864</v>
      </c>
      <c r="D2657" t="s">
        <v>1795</v>
      </c>
      <c r="E2657" t="s">
        <v>1793</v>
      </c>
      <c r="F2657" t="s">
        <v>1794</v>
      </c>
      <c r="G2657" t="str">
        <f>YEAR(tblSiparisler[[#This Row],[SiparisTarihi]])&amp;"-"&amp;TEXT(MONTH(tblSiparisler[[#This Row],[SiparisTarihi]]),"00")</f>
        <v>2025-07</v>
      </c>
      <c r="H2657">
        <f>YEAR(tblSiparisler[[#This Row],[SiparisTarihi]])</f>
        <v>2025</v>
      </c>
      <c r="I2657">
        <f>MONTH(tblSiparisler[[#This Row],[SiparisTarihi]])</f>
        <v>7</v>
      </c>
      <c r="J2657" s="18" t="str">
        <f>CHOOSE(tblSiparisler[[#This Row],[AyNo]],"Ocak","Şubat","Mart","Nisan","Mayıs","Haziran","Temmuz","Ağustos","Eylül","Ekim","Kasım","Aralık")</f>
        <v>Temmuz</v>
      </c>
    </row>
    <row r="2658" spans="1:10">
      <c r="A2658">
        <v>2657</v>
      </c>
      <c r="B2658">
        <v>637</v>
      </c>
      <c r="C2658" s="4">
        <v>45848</v>
      </c>
      <c r="D2658" t="s">
        <v>1792</v>
      </c>
      <c r="E2658" t="s">
        <v>1793</v>
      </c>
      <c r="F2658" t="s">
        <v>1797</v>
      </c>
      <c r="G2658" t="str">
        <f>YEAR(tblSiparisler[[#This Row],[SiparisTarihi]])&amp;"-"&amp;TEXT(MONTH(tblSiparisler[[#This Row],[SiparisTarihi]]),"00")</f>
        <v>2025-07</v>
      </c>
      <c r="H2658">
        <f>YEAR(tblSiparisler[[#This Row],[SiparisTarihi]])</f>
        <v>2025</v>
      </c>
      <c r="I2658">
        <f>MONTH(tblSiparisler[[#This Row],[SiparisTarihi]])</f>
        <v>7</v>
      </c>
      <c r="J2658" s="18" t="str">
        <f>CHOOSE(tblSiparisler[[#This Row],[AyNo]],"Ocak","Şubat","Mart","Nisan","Mayıs","Haziran","Temmuz","Ağustos","Eylül","Ekim","Kasım","Aralık")</f>
        <v>Temmuz</v>
      </c>
    </row>
    <row r="2659" spans="1:10">
      <c r="A2659">
        <v>2658</v>
      </c>
      <c r="B2659">
        <v>284</v>
      </c>
      <c r="C2659" s="4">
        <v>45607</v>
      </c>
      <c r="D2659" t="s">
        <v>1792</v>
      </c>
      <c r="E2659" t="s">
        <v>1800</v>
      </c>
      <c r="F2659" t="s">
        <v>1799</v>
      </c>
      <c r="G2659" t="str">
        <f>YEAR(tblSiparisler[[#This Row],[SiparisTarihi]])&amp;"-"&amp;TEXT(MONTH(tblSiparisler[[#This Row],[SiparisTarihi]]),"00")</f>
        <v>2024-11</v>
      </c>
      <c r="H2659">
        <f>YEAR(tblSiparisler[[#This Row],[SiparisTarihi]])</f>
        <v>2024</v>
      </c>
      <c r="I2659">
        <f>MONTH(tblSiparisler[[#This Row],[SiparisTarihi]])</f>
        <v>11</v>
      </c>
      <c r="J2659" s="18" t="str">
        <f>CHOOSE(tblSiparisler[[#This Row],[AyNo]],"Ocak","Şubat","Mart","Nisan","Mayıs","Haziran","Temmuz","Ağustos","Eylül","Ekim","Kasım","Aralık")</f>
        <v>Kasım</v>
      </c>
    </row>
    <row r="2660" spans="1:10">
      <c r="A2660">
        <v>2659</v>
      </c>
      <c r="B2660">
        <v>752</v>
      </c>
      <c r="C2660" s="4">
        <v>45823</v>
      </c>
      <c r="D2660" t="s">
        <v>1792</v>
      </c>
      <c r="E2660" t="s">
        <v>1793</v>
      </c>
      <c r="F2660" t="s">
        <v>1797</v>
      </c>
      <c r="G2660" t="str">
        <f>YEAR(tblSiparisler[[#This Row],[SiparisTarihi]])&amp;"-"&amp;TEXT(MONTH(tblSiparisler[[#This Row],[SiparisTarihi]]),"00")</f>
        <v>2025-06</v>
      </c>
      <c r="H2660">
        <f>YEAR(tblSiparisler[[#This Row],[SiparisTarihi]])</f>
        <v>2025</v>
      </c>
      <c r="I2660">
        <f>MONTH(tblSiparisler[[#This Row],[SiparisTarihi]])</f>
        <v>6</v>
      </c>
      <c r="J2660" s="18" t="str">
        <f>CHOOSE(tblSiparisler[[#This Row],[AyNo]],"Ocak","Şubat","Mart","Nisan","Mayıs","Haziran","Temmuz","Ağustos","Eylül","Ekim","Kasım","Aralık")</f>
        <v>Haziran</v>
      </c>
    </row>
    <row r="2661" spans="1:10">
      <c r="A2661">
        <v>2660</v>
      </c>
      <c r="B2661">
        <v>794</v>
      </c>
      <c r="C2661" s="4">
        <v>45351</v>
      </c>
      <c r="D2661" t="s">
        <v>1801</v>
      </c>
      <c r="E2661" t="s">
        <v>1793</v>
      </c>
      <c r="F2661" t="s">
        <v>1799</v>
      </c>
      <c r="G2661" t="str">
        <f>YEAR(tblSiparisler[[#This Row],[SiparisTarihi]])&amp;"-"&amp;TEXT(MONTH(tblSiparisler[[#This Row],[SiparisTarihi]]),"00")</f>
        <v>2024-02</v>
      </c>
      <c r="H2661">
        <f>YEAR(tblSiparisler[[#This Row],[SiparisTarihi]])</f>
        <v>2024</v>
      </c>
      <c r="I2661">
        <f>MONTH(tblSiparisler[[#This Row],[SiparisTarihi]])</f>
        <v>2</v>
      </c>
      <c r="J2661" s="18" t="str">
        <f>CHOOSE(tblSiparisler[[#This Row],[AyNo]],"Ocak","Şubat","Mart","Nisan","Mayıs","Haziran","Temmuz","Ağustos","Eylül","Ekim","Kasım","Aralık")</f>
        <v>Şubat</v>
      </c>
    </row>
    <row r="2662" spans="1:10">
      <c r="A2662">
        <v>2661</v>
      </c>
      <c r="B2662">
        <v>265</v>
      </c>
      <c r="C2662" s="4">
        <v>45789</v>
      </c>
      <c r="D2662" t="s">
        <v>1795</v>
      </c>
      <c r="E2662" t="s">
        <v>1793</v>
      </c>
      <c r="F2662" t="s">
        <v>1797</v>
      </c>
      <c r="G2662" t="str">
        <f>YEAR(tblSiparisler[[#This Row],[SiparisTarihi]])&amp;"-"&amp;TEXT(MONTH(tblSiparisler[[#This Row],[SiparisTarihi]]),"00")</f>
        <v>2025-05</v>
      </c>
      <c r="H2662">
        <f>YEAR(tblSiparisler[[#This Row],[SiparisTarihi]])</f>
        <v>2025</v>
      </c>
      <c r="I2662">
        <f>MONTH(tblSiparisler[[#This Row],[SiparisTarihi]])</f>
        <v>5</v>
      </c>
      <c r="J2662" s="18" t="str">
        <f>CHOOSE(tblSiparisler[[#This Row],[AyNo]],"Ocak","Şubat","Mart","Nisan","Mayıs","Haziran","Temmuz","Ağustos","Eylül","Ekim","Kasım","Aralık")</f>
        <v>Mayıs</v>
      </c>
    </row>
    <row r="2663" spans="1:10">
      <c r="A2663">
        <v>2662</v>
      </c>
      <c r="B2663">
        <v>755</v>
      </c>
      <c r="C2663" s="4">
        <v>45513</v>
      </c>
      <c r="D2663" t="s">
        <v>1795</v>
      </c>
      <c r="E2663" t="s">
        <v>1793</v>
      </c>
      <c r="F2663" t="s">
        <v>1797</v>
      </c>
      <c r="G2663" t="str">
        <f>YEAR(tblSiparisler[[#This Row],[SiparisTarihi]])&amp;"-"&amp;TEXT(MONTH(tblSiparisler[[#This Row],[SiparisTarihi]]),"00")</f>
        <v>2024-08</v>
      </c>
      <c r="H2663">
        <f>YEAR(tblSiparisler[[#This Row],[SiparisTarihi]])</f>
        <v>2024</v>
      </c>
      <c r="I2663">
        <f>MONTH(tblSiparisler[[#This Row],[SiparisTarihi]])</f>
        <v>8</v>
      </c>
      <c r="J2663" s="18" t="str">
        <f>CHOOSE(tblSiparisler[[#This Row],[AyNo]],"Ocak","Şubat","Mart","Nisan","Mayıs","Haziran","Temmuz","Ağustos","Eylül","Ekim","Kasım","Aralık")</f>
        <v>Ağustos</v>
      </c>
    </row>
    <row r="2664" spans="1:10">
      <c r="A2664">
        <v>2663</v>
      </c>
      <c r="B2664">
        <v>559</v>
      </c>
      <c r="C2664" s="4">
        <v>45510</v>
      </c>
      <c r="D2664" t="s">
        <v>1795</v>
      </c>
      <c r="E2664" t="s">
        <v>1793</v>
      </c>
      <c r="F2664" t="s">
        <v>1797</v>
      </c>
      <c r="G2664" t="str">
        <f>YEAR(tblSiparisler[[#This Row],[SiparisTarihi]])&amp;"-"&amp;TEXT(MONTH(tblSiparisler[[#This Row],[SiparisTarihi]]),"00")</f>
        <v>2024-08</v>
      </c>
      <c r="H2664">
        <f>YEAR(tblSiparisler[[#This Row],[SiparisTarihi]])</f>
        <v>2024</v>
      </c>
      <c r="I2664">
        <f>MONTH(tblSiparisler[[#This Row],[SiparisTarihi]])</f>
        <v>8</v>
      </c>
      <c r="J2664" s="18" t="str">
        <f>CHOOSE(tblSiparisler[[#This Row],[AyNo]],"Ocak","Şubat","Mart","Nisan","Mayıs","Haziran","Temmuz","Ağustos","Eylül","Ekim","Kasım","Aralık")</f>
        <v>Ağustos</v>
      </c>
    </row>
    <row r="2665" spans="1:10">
      <c r="A2665">
        <v>2664</v>
      </c>
      <c r="B2665">
        <v>667</v>
      </c>
      <c r="C2665" s="4">
        <v>45553</v>
      </c>
      <c r="D2665" t="s">
        <v>1795</v>
      </c>
      <c r="E2665" t="s">
        <v>1793</v>
      </c>
      <c r="F2665" t="s">
        <v>1794</v>
      </c>
      <c r="G2665" t="str">
        <f>YEAR(tblSiparisler[[#This Row],[SiparisTarihi]])&amp;"-"&amp;TEXT(MONTH(tblSiparisler[[#This Row],[SiparisTarihi]]),"00")</f>
        <v>2024-09</v>
      </c>
      <c r="H2665">
        <f>YEAR(tblSiparisler[[#This Row],[SiparisTarihi]])</f>
        <v>2024</v>
      </c>
      <c r="I2665">
        <f>MONTH(tblSiparisler[[#This Row],[SiparisTarihi]])</f>
        <v>9</v>
      </c>
      <c r="J2665" s="18" t="str">
        <f>CHOOSE(tblSiparisler[[#This Row],[AyNo]],"Ocak","Şubat","Mart","Nisan","Mayıs","Haziran","Temmuz","Ağustos","Eylül","Ekim","Kasım","Aralık")</f>
        <v>Eylül</v>
      </c>
    </row>
    <row r="2666" spans="1:10">
      <c r="A2666">
        <v>2665</v>
      </c>
      <c r="B2666">
        <v>506</v>
      </c>
      <c r="C2666" s="4">
        <v>45508</v>
      </c>
      <c r="D2666" t="s">
        <v>1792</v>
      </c>
      <c r="E2666" t="s">
        <v>1793</v>
      </c>
      <c r="F2666" t="s">
        <v>1794</v>
      </c>
      <c r="G2666" t="str">
        <f>YEAR(tblSiparisler[[#This Row],[SiparisTarihi]])&amp;"-"&amp;TEXT(MONTH(tblSiparisler[[#This Row],[SiparisTarihi]]),"00")</f>
        <v>2024-08</v>
      </c>
      <c r="H2666">
        <f>YEAR(tblSiparisler[[#This Row],[SiparisTarihi]])</f>
        <v>2024</v>
      </c>
      <c r="I2666">
        <f>MONTH(tblSiparisler[[#This Row],[SiparisTarihi]])</f>
        <v>8</v>
      </c>
      <c r="J2666" s="18" t="str">
        <f>CHOOSE(tblSiparisler[[#This Row],[AyNo]],"Ocak","Şubat","Mart","Nisan","Mayıs","Haziran","Temmuz","Ağustos","Eylül","Ekim","Kasım","Aralık")</f>
        <v>Ağustos</v>
      </c>
    </row>
    <row r="2667" spans="1:10">
      <c r="A2667">
        <v>2666</v>
      </c>
      <c r="B2667">
        <v>412</v>
      </c>
      <c r="C2667" s="4">
        <v>45338</v>
      </c>
      <c r="D2667" t="s">
        <v>1792</v>
      </c>
      <c r="E2667" t="s">
        <v>1793</v>
      </c>
      <c r="F2667" t="s">
        <v>1797</v>
      </c>
      <c r="G2667" t="str">
        <f>YEAR(tblSiparisler[[#This Row],[SiparisTarihi]])&amp;"-"&amp;TEXT(MONTH(tblSiparisler[[#This Row],[SiparisTarihi]]),"00")</f>
        <v>2024-02</v>
      </c>
      <c r="H2667">
        <f>YEAR(tblSiparisler[[#This Row],[SiparisTarihi]])</f>
        <v>2024</v>
      </c>
      <c r="I2667">
        <f>MONTH(tblSiparisler[[#This Row],[SiparisTarihi]])</f>
        <v>2</v>
      </c>
      <c r="J2667" s="18" t="str">
        <f>CHOOSE(tblSiparisler[[#This Row],[AyNo]],"Ocak","Şubat","Mart","Nisan","Mayıs","Haziran","Temmuz","Ağustos","Eylül","Ekim","Kasım","Aralık")</f>
        <v>Şubat</v>
      </c>
    </row>
    <row r="2668" spans="1:10">
      <c r="A2668">
        <v>2667</v>
      </c>
      <c r="B2668">
        <v>255</v>
      </c>
      <c r="C2668" s="4">
        <v>45429</v>
      </c>
      <c r="D2668" t="s">
        <v>1792</v>
      </c>
      <c r="E2668" t="s">
        <v>1793</v>
      </c>
      <c r="F2668" t="s">
        <v>1797</v>
      </c>
      <c r="G2668" t="str">
        <f>YEAR(tblSiparisler[[#This Row],[SiparisTarihi]])&amp;"-"&amp;TEXT(MONTH(tblSiparisler[[#This Row],[SiparisTarihi]]),"00")</f>
        <v>2024-05</v>
      </c>
      <c r="H2668">
        <f>YEAR(tblSiparisler[[#This Row],[SiparisTarihi]])</f>
        <v>2024</v>
      </c>
      <c r="I2668">
        <f>MONTH(tblSiparisler[[#This Row],[SiparisTarihi]])</f>
        <v>5</v>
      </c>
      <c r="J2668" s="18" t="str">
        <f>CHOOSE(tblSiparisler[[#This Row],[AyNo]],"Ocak","Şubat","Mart","Nisan","Mayıs","Haziran","Temmuz","Ağustos","Eylül","Ekim","Kasım","Aralık")</f>
        <v>Mayıs</v>
      </c>
    </row>
    <row r="2669" spans="1:10">
      <c r="A2669">
        <v>2668</v>
      </c>
      <c r="B2669">
        <v>378</v>
      </c>
      <c r="C2669" s="4">
        <v>45969</v>
      </c>
      <c r="D2669" t="s">
        <v>1796</v>
      </c>
      <c r="E2669" t="s">
        <v>1793</v>
      </c>
      <c r="F2669" t="s">
        <v>1797</v>
      </c>
      <c r="G2669" t="str">
        <f>YEAR(tblSiparisler[[#This Row],[SiparisTarihi]])&amp;"-"&amp;TEXT(MONTH(tblSiparisler[[#This Row],[SiparisTarihi]]),"00")</f>
        <v>2025-11</v>
      </c>
      <c r="H2669">
        <f>YEAR(tblSiparisler[[#This Row],[SiparisTarihi]])</f>
        <v>2025</v>
      </c>
      <c r="I2669">
        <f>MONTH(tblSiparisler[[#This Row],[SiparisTarihi]])</f>
        <v>11</v>
      </c>
      <c r="J2669" s="18" t="str">
        <f>CHOOSE(tblSiparisler[[#This Row],[AyNo]],"Ocak","Şubat","Mart","Nisan","Mayıs","Haziran","Temmuz","Ağustos","Eylül","Ekim","Kasım","Aralık")</f>
        <v>Kasım</v>
      </c>
    </row>
    <row r="2670" spans="1:10">
      <c r="A2670">
        <v>2669</v>
      </c>
      <c r="B2670">
        <v>324</v>
      </c>
      <c r="C2670" s="4">
        <v>45561</v>
      </c>
      <c r="D2670" t="s">
        <v>1792</v>
      </c>
      <c r="E2670" t="s">
        <v>1793</v>
      </c>
      <c r="F2670" t="s">
        <v>1799</v>
      </c>
      <c r="G2670" t="str">
        <f>YEAR(tblSiparisler[[#This Row],[SiparisTarihi]])&amp;"-"&amp;TEXT(MONTH(tblSiparisler[[#This Row],[SiparisTarihi]]),"00")</f>
        <v>2024-09</v>
      </c>
      <c r="H2670">
        <f>YEAR(tblSiparisler[[#This Row],[SiparisTarihi]])</f>
        <v>2024</v>
      </c>
      <c r="I2670">
        <f>MONTH(tblSiparisler[[#This Row],[SiparisTarihi]])</f>
        <v>9</v>
      </c>
      <c r="J2670" s="18" t="str">
        <f>CHOOSE(tblSiparisler[[#This Row],[AyNo]],"Ocak","Şubat","Mart","Nisan","Mayıs","Haziran","Temmuz","Ağustos","Eylül","Ekim","Kasım","Aralık")</f>
        <v>Eylül</v>
      </c>
    </row>
    <row r="2671" spans="1:10">
      <c r="A2671">
        <v>2670</v>
      </c>
      <c r="B2671">
        <v>583</v>
      </c>
      <c r="C2671" s="4">
        <v>45561</v>
      </c>
      <c r="D2671" t="s">
        <v>1792</v>
      </c>
      <c r="E2671" t="s">
        <v>1793</v>
      </c>
      <c r="F2671" t="s">
        <v>1799</v>
      </c>
      <c r="G2671" t="str">
        <f>YEAR(tblSiparisler[[#This Row],[SiparisTarihi]])&amp;"-"&amp;TEXT(MONTH(tblSiparisler[[#This Row],[SiparisTarihi]]),"00")</f>
        <v>2024-09</v>
      </c>
      <c r="H2671">
        <f>YEAR(tblSiparisler[[#This Row],[SiparisTarihi]])</f>
        <v>2024</v>
      </c>
      <c r="I2671">
        <f>MONTH(tblSiparisler[[#This Row],[SiparisTarihi]])</f>
        <v>9</v>
      </c>
      <c r="J2671" s="18" t="str">
        <f>CHOOSE(tblSiparisler[[#This Row],[AyNo]],"Ocak","Şubat","Mart","Nisan","Mayıs","Haziran","Temmuz","Ağustos","Eylül","Ekim","Kasım","Aralık")</f>
        <v>Eylül</v>
      </c>
    </row>
    <row r="2672" spans="1:10">
      <c r="A2672">
        <v>2671</v>
      </c>
      <c r="B2672">
        <v>710</v>
      </c>
      <c r="C2672" s="4">
        <v>45670</v>
      </c>
      <c r="D2672" t="s">
        <v>1796</v>
      </c>
      <c r="E2672" t="s">
        <v>1793</v>
      </c>
      <c r="F2672" t="s">
        <v>1797</v>
      </c>
      <c r="G2672" t="str">
        <f>YEAR(tblSiparisler[[#This Row],[SiparisTarihi]])&amp;"-"&amp;TEXT(MONTH(tblSiparisler[[#This Row],[SiparisTarihi]]),"00")</f>
        <v>2025-01</v>
      </c>
      <c r="H2672">
        <f>YEAR(tblSiparisler[[#This Row],[SiparisTarihi]])</f>
        <v>2025</v>
      </c>
      <c r="I2672">
        <f>MONTH(tblSiparisler[[#This Row],[SiparisTarihi]])</f>
        <v>1</v>
      </c>
      <c r="J2672" s="18" t="str">
        <f>CHOOSE(tblSiparisler[[#This Row],[AyNo]],"Ocak","Şubat","Mart","Nisan","Mayıs","Haziran","Temmuz","Ağustos","Eylül","Ekim","Kasım","Aralık")</f>
        <v>Ocak</v>
      </c>
    </row>
    <row r="2673" spans="1:10">
      <c r="A2673">
        <v>2672</v>
      </c>
      <c r="B2673">
        <v>21</v>
      </c>
      <c r="C2673" s="4">
        <v>45521</v>
      </c>
      <c r="D2673" t="s">
        <v>1801</v>
      </c>
      <c r="E2673" t="s">
        <v>1800</v>
      </c>
      <c r="F2673" t="s">
        <v>1797</v>
      </c>
      <c r="G2673" t="str">
        <f>YEAR(tblSiparisler[[#This Row],[SiparisTarihi]])&amp;"-"&amp;TEXT(MONTH(tblSiparisler[[#This Row],[SiparisTarihi]]),"00")</f>
        <v>2024-08</v>
      </c>
      <c r="H2673">
        <f>YEAR(tblSiparisler[[#This Row],[SiparisTarihi]])</f>
        <v>2024</v>
      </c>
      <c r="I2673">
        <f>MONTH(tblSiparisler[[#This Row],[SiparisTarihi]])</f>
        <v>8</v>
      </c>
      <c r="J2673" s="18" t="str">
        <f>CHOOSE(tblSiparisler[[#This Row],[AyNo]],"Ocak","Şubat","Mart","Nisan","Mayıs","Haziran","Temmuz","Ağustos","Eylül","Ekim","Kasım","Aralık")</f>
        <v>Ağustos</v>
      </c>
    </row>
    <row r="2674" spans="1:10">
      <c r="A2674">
        <v>2673</v>
      </c>
      <c r="B2674">
        <v>200</v>
      </c>
      <c r="C2674" s="4">
        <v>45342</v>
      </c>
      <c r="D2674" t="s">
        <v>1792</v>
      </c>
      <c r="E2674" t="s">
        <v>1798</v>
      </c>
      <c r="F2674" t="s">
        <v>1797</v>
      </c>
      <c r="G2674" t="str">
        <f>YEAR(tblSiparisler[[#This Row],[SiparisTarihi]])&amp;"-"&amp;TEXT(MONTH(tblSiparisler[[#This Row],[SiparisTarihi]]),"00")</f>
        <v>2024-02</v>
      </c>
      <c r="H2674">
        <f>YEAR(tblSiparisler[[#This Row],[SiparisTarihi]])</f>
        <v>2024</v>
      </c>
      <c r="I2674">
        <f>MONTH(tblSiparisler[[#This Row],[SiparisTarihi]])</f>
        <v>2</v>
      </c>
      <c r="J2674" s="18" t="str">
        <f>CHOOSE(tblSiparisler[[#This Row],[AyNo]],"Ocak","Şubat","Mart","Nisan","Mayıs","Haziran","Temmuz","Ağustos","Eylül","Ekim","Kasım","Aralık")</f>
        <v>Şubat</v>
      </c>
    </row>
    <row r="2675" spans="1:10">
      <c r="A2675">
        <v>2674</v>
      </c>
      <c r="B2675">
        <v>299</v>
      </c>
      <c r="C2675" s="4">
        <v>45508</v>
      </c>
      <c r="D2675" t="s">
        <v>1792</v>
      </c>
      <c r="E2675" t="s">
        <v>1802</v>
      </c>
      <c r="F2675" t="s">
        <v>1794</v>
      </c>
      <c r="G2675" t="str">
        <f>YEAR(tblSiparisler[[#This Row],[SiparisTarihi]])&amp;"-"&amp;TEXT(MONTH(tblSiparisler[[#This Row],[SiparisTarihi]]),"00")</f>
        <v>2024-08</v>
      </c>
      <c r="H2675">
        <f>YEAR(tblSiparisler[[#This Row],[SiparisTarihi]])</f>
        <v>2024</v>
      </c>
      <c r="I2675">
        <f>MONTH(tblSiparisler[[#This Row],[SiparisTarihi]])</f>
        <v>8</v>
      </c>
      <c r="J2675" s="18" t="str">
        <f>CHOOSE(tblSiparisler[[#This Row],[AyNo]],"Ocak","Şubat","Mart","Nisan","Mayıs","Haziran","Temmuz","Ağustos","Eylül","Ekim","Kasım","Aralık")</f>
        <v>Ağustos</v>
      </c>
    </row>
    <row r="2676" spans="1:10">
      <c r="A2676">
        <v>2675</v>
      </c>
      <c r="B2676">
        <v>465</v>
      </c>
      <c r="C2676" s="4">
        <v>45437</v>
      </c>
      <c r="D2676" t="s">
        <v>1801</v>
      </c>
      <c r="E2676" t="s">
        <v>1793</v>
      </c>
      <c r="F2676" t="s">
        <v>1797</v>
      </c>
      <c r="G2676" t="str">
        <f>YEAR(tblSiparisler[[#This Row],[SiparisTarihi]])&amp;"-"&amp;TEXT(MONTH(tblSiparisler[[#This Row],[SiparisTarihi]]),"00")</f>
        <v>2024-05</v>
      </c>
      <c r="H2676">
        <f>YEAR(tblSiparisler[[#This Row],[SiparisTarihi]])</f>
        <v>2024</v>
      </c>
      <c r="I2676">
        <f>MONTH(tblSiparisler[[#This Row],[SiparisTarihi]])</f>
        <v>5</v>
      </c>
      <c r="J2676" s="18" t="str">
        <f>CHOOSE(tblSiparisler[[#This Row],[AyNo]],"Ocak","Şubat","Mart","Nisan","Mayıs","Haziran","Temmuz","Ağustos","Eylül","Ekim","Kasım","Aralık")</f>
        <v>Mayıs</v>
      </c>
    </row>
    <row r="2677" spans="1:10">
      <c r="A2677">
        <v>2676</v>
      </c>
      <c r="B2677">
        <v>374</v>
      </c>
      <c r="C2677" s="4">
        <v>45631</v>
      </c>
      <c r="D2677" t="s">
        <v>1795</v>
      </c>
      <c r="E2677" t="s">
        <v>1793</v>
      </c>
      <c r="F2677" t="s">
        <v>1794</v>
      </c>
      <c r="G2677" t="str">
        <f>YEAR(tblSiparisler[[#This Row],[SiparisTarihi]])&amp;"-"&amp;TEXT(MONTH(tblSiparisler[[#This Row],[SiparisTarihi]]),"00")</f>
        <v>2024-12</v>
      </c>
      <c r="H2677">
        <f>YEAR(tblSiparisler[[#This Row],[SiparisTarihi]])</f>
        <v>2024</v>
      </c>
      <c r="I2677">
        <f>MONTH(tblSiparisler[[#This Row],[SiparisTarihi]])</f>
        <v>12</v>
      </c>
      <c r="J2677" s="18" t="str">
        <f>CHOOSE(tblSiparisler[[#This Row],[AyNo]],"Ocak","Şubat","Mart","Nisan","Mayıs","Haziran","Temmuz","Ağustos","Eylül","Ekim","Kasım","Aralık")</f>
        <v>Aralık</v>
      </c>
    </row>
    <row r="2678" spans="1:10">
      <c r="A2678">
        <v>2677</v>
      </c>
      <c r="B2678">
        <v>544</v>
      </c>
      <c r="C2678" s="4">
        <v>45673</v>
      </c>
      <c r="D2678" t="s">
        <v>1792</v>
      </c>
      <c r="E2678" t="s">
        <v>1793</v>
      </c>
      <c r="F2678" t="s">
        <v>1797</v>
      </c>
      <c r="G2678" t="str">
        <f>YEAR(tblSiparisler[[#This Row],[SiparisTarihi]])&amp;"-"&amp;TEXT(MONTH(tblSiparisler[[#This Row],[SiparisTarihi]]),"00")</f>
        <v>2025-01</v>
      </c>
      <c r="H2678">
        <f>YEAR(tblSiparisler[[#This Row],[SiparisTarihi]])</f>
        <v>2025</v>
      </c>
      <c r="I2678">
        <f>MONTH(tblSiparisler[[#This Row],[SiparisTarihi]])</f>
        <v>1</v>
      </c>
      <c r="J2678" s="18" t="str">
        <f>CHOOSE(tblSiparisler[[#This Row],[AyNo]],"Ocak","Şubat","Mart","Nisan","Mayıs","Haziran","Temmuz","Ağustos","Eylül","Ekim","Kasım","Aralık")</f>
        <v>Ocak</v>
      </c>
    </row>
    <row r="2679" spans="1:10">
      <c r="A2679">
        <v>2678</v>
      </c>
      <c r="B2679">
        <v>346</v>
      </c>
      <c r="C2679" s="4">
        <v>45364</v>
      </c>
      <c r="D2679" t="s">
        <v>1795</v>
      </c>
      <c r="E2679" t="s">
        <v>1793</v>
      </c>
      <c r="F2679" t="s">
        <v>1794</v>
      </c>
      <c r="G2679" t="str">
        <f>YEAR(tblSiparisler[[#This Row],[SiparisTarihi]])&amp;"-"&amp;TEXT(MONTH(tblSiparisler[[#This Row],[SiparisTarihi]]),"00")</f>
        <v>2024-03</v>
      </c>
      <c r="H2679">
        <f>YEAR(tblSiparisler[[#This Row],[SiparisTarihi]])</f>
        <v>2024</v>
      </c>
      <c r="I2679">
        <f>MONTH(tblSiparisler[[#This Row],[SiparisTarihi]])</f>
        <v>3</v>
      </c>
      <c r="J2679" s="18" t="str">
        <f>CHOOSE(tblSiparisler[[#This Row],[AyNo]],"Ocak","Şubat","Mart","Nisan","Mayıs","Haziran","Temmuz","Ağustos","Eylül","Ekim","Kasım","Aralık")</f>
        <v>Mart</v>
      </c>
    </row>
    <row r="2680" spans="1:10">
      <c r="A2680">
        <v>2679</v>
      </c>
      <c r="B2680">
        <v>647</v>
      </c>
      <c r="C2680" s="4">
        <v>45932</v>
      </c>
      <c r="D2680" t="s">
        <v>1792</v>
      </c>
      <c r="E2680" t="s">
        <v>1802</v>
      </c>
      <c r="F2680" t="s">
        <v>1797</v>
      </c>
      <c r="G2680" t="str">
        <f>YEAR(tblSiparisler[[#This Row],[SiparisTarihi]])&amp;"-"&amp;TEXT(MONTH(tblSiparisler[[#This Row],[SiparisTarihi]]),"00")</f>
        <v>2025-10</v>
      </c>
      <c r="H2680">
        <f>YEAR(tblSiparisler[[#This Row],[SiparisTarihi]])</f>
        <v>2025</v>
      </c>
      <c r="I2680">
        <f>MONTH(tblSiparisler[[#This Row],[SiparisTarihi]])</f>
        <v>10</v>
      </c>
      <c r="J2680" s="18" t="str">
        <f>CHOOSE(tblSiparisler[[#This Row],[AyNo]],"Ocak","Şubat","Mart","Nisan","Mayıs","Haziran","Temmuz","Ağustos","Eylül","Ekim","Kasım","Aralık")</f>
        <v>Ekim</v>
      </c>
    </row>
    <row r="2681" spans="1:10">
      <c r="A2681">
        <v>2680</v>
      </c>
      <c r="B2681">
        <v>473</v>
      </c>
      <c r="C2681" s="4">
        <v>45581</v>
      </c>
      <c r="D2681" t="s">
        <v>1792</v>
      </c>
      <c r="E2681" t="s">
        <v>1798</v>
      </c>
      <c r="F2681" t="s">
        <v>1794</v>
      </c>
      <c r="G2681" t="str">
        <f>YEAR(tblSiparisler[[#This Row],[SiparisTarihi]])&amp;"-"&amp;TEXT(MONTH(tblSiparisler[[#This Row],[SiparisTarihi]]),"00")</f>
        <v>2024-10</v>
      </c>
      <c r="H2681">
        <f>YEAR(tblSiparisler[[#This Row],[SiparisTarihi]])</f>
        <v>2024</v>
      </c>
      <c r="I2681">
        <f>MONTH(tblSiparisler[[#This Row],[SiparisTarihi]])</f>
        <v>10</v>
      </c>
      <c r="J2681" s="18" t="str">
        <f>CHOOSE(tblSiparisler[[#This Row],[AyNo]],"Ocak","Şubat","Mart","Nisan","Mayıs","Haziran","Temmuz","Ağustos","Eylül","Ekim","Kasım","Aralık")</f>
        <v>Ekim</v>
      </c>
    </row>
    <row r="2682" spans="1:10">
      <c r="A2682">
        <v>2681</v>
      </c>
      <c r="B2682">
        <v>544</v>
      </c>
      <c r="C2682" s="4">
        <v>45796</v>
      </c>
      <c r="D2682" t="s">
        <v>1796</v>
      </c>
      <c r="E2682" t="s">
        <v>1793</v>
      </c>
      <c r="F2682" t="s">
        <v>1794</v>
      </c>
      <c r="G2682" t="str">
        <f>YEAR(tblSiparisler[[#This Row],[SiparisTarihi]])&amp;"-"&amp;TEXT(MONTH(tblSiparisler[[#This Row],[SiparisTarihi]]),"00")</f>
        <v>2025-05</v>
      </c>
      <c r="H2682">
        <f>YEAR(tblSiparisler[[#This Row],[SiparisTarihi]])</f>
        <v>2025</v>
      </c>
      <c r="I2682">
        <f>MONTH(tblSiparisler[[#This Row],[SiparisTarihi]])</f>
        <v>5</v>
      </c>
      <c r="J2682" s="18" t="str">
        <f>CHOOSE(tblSiparisler[[#This Row],[AyNo]],"Ocak","Şubat","Mart","Nisan","Mayıs","Haziran","Temmuz","Ağustos","Eylül","Ekim","Kasım","Aralık")</f>
        <v>Mayıs</v>
      </c>
    </row>
    <row r="2683" spans="1:10">
      <c r="A2683">
        <v>2682</v>
      </c>
      <c r="B2683">
        <v>707</v>
      </c>
      <c r="C2683" s="4">
        <v>45880</v>
      </c>
      <c r="D2683" t="s">
        <v>1795</v>
      </c>
      <c r="E2683" t="s">
        <v>1793</v>
      </c>
      <c r="F2683" t="s">
        <v>1799</v>
      </c>
      <c r="G2683" t="str">
        <f>YEAR(tblSiparisler[[#This Row],[SiparisTarihi]])&amp;"-"&amp;TEXT(MONTH(tblSiparisler[[#This Row],[SiparisTarihi]]),"00")</f>
        <v>2025-08</v>
      </c>
      <c r="H2683">
        <f>YEAR(tblSiparisler[[#This Row],[SiparisTarihi]])</f>
        <v>2025</v>
      </c>
      <c r="I2683">
        <f>MONTH(tblSiparisler[[#This Row],[SiparisTarihi]])</f>
        <v>8</v>
      </c>
      <c r="J2683" s="18" t="str">
        <f>CHOOSE(tblSiparisler[[#This Row],[AyNo]],"Ocak","Şubat","Mart","Nisan","Mayıs","Haziran","Temmuz","Ağustos","Eylül","Ekim","Kasım","Aralık")</f>
        <v>Ağustos</v>
      </c>
    </row>
    <row r="2684" spans="1:10">
      <c r="A2684">
        <v>2683</v>
      </c>
      <c r="B2684">
        <v>763</v>
      </c>
      <c r="C2684" s="4">
        <v>45541</v>
      </c>
      <c r="D2684" t="s">
        <v>1792</v>
      </c>
      <c r="E2684" t="s">
        <v>1793</v>
      </c>
      <c r="F2684" t="s">
        <v>1794</v>
      </c>
      <c r="G2684" t="str">
        <f>YEAR(tblSiparisler[[#This Row],[SiparisTarihi]])&amp;"-"&amp;TEXT(MONTH(tblSiparisler[[#This Row],[SiparisTarihi]]),"00")</f>
        <v>2024-09</v>
      </c>
      <c r="H2684">
        <f>YEAR(tblSiparisler[[#This Row],[SiparisTarihi]])</f>
        <v>2024</v>
      </c>
      <c r="I2684">
        <f>MONTH(tblSiparisler[[#This Row],[SiparisTarihi]])</f>
        <v>9</v>
      </c>
      <c r="J2684" s="18" t="str">
        <f>CHOOSE(tblSiparisler[[#This Row],[AyNo]],"Ocak","Şubat","Mart","Nisan","Mayıs","Haziran","Temmuz","Ağustos","Eylül","Ekim","Kasım","Aralık")</f>
        <v>Eylül</v>
      </c>
    </row>
    <row r="2685" spans="1:10">
      <c r="A2685">
        <v>2684</v>
      </c>
      <c r="B2685">
        <v>115</v>
      </c>
      <c r="C2685" s="4">
        <v>45406</v>
      </c>
      <c r="D2685" t="s">
        <v>1792</v>
      </c>
      <c r="E2685" t="s">
        <v>1800</v>
      </c>
      <c r="F2685" t="s">
        <v>1794</v>
      </c>
      <c r="G2685" t="str">
        <f>YEAR(tblSiparisler[[#This Row],[SiparisTarihi]])&amp;"-"&amp;TEXT(MONTH(tblSiparisler[[#This Row],[SiparisTarihi]]),"00")</f>
        <v>2024-04</v>
      </c>
      <c r="H2685">
        <f>YEAR(tblSiparisler[[#This Row],[SiparisTarihi]])</f>
        <v>2024</v>
      </c>
      <c r="I2685">
        <f>MONTH(tblSiparisler[[#This Row],[SiparisTarihi]])</f>
        <v>4</v>
      </c>
      <c r="J2685" s="18" t="str">
        <f>CHOOSE(tblSiparisler[[#This Row],[AyNo]],"Ocak","Şubat","Mart","Nisan","Mayıs","Haziran","Temmuz","Ağustos","Eylül","Ekim","Kasım","Aralık")</f>
        <v>Nisan</v>
      </c>
    </row>
    <row r="2686" spans="1:10">
      <c r="A2686">
        <v>2685</v>
      </c>
      <c r="B2686">
        <v>640</v>
      </c>
      <c r="C2686" s="4">
        <v>45734</v>
      </c>
      <c r="D2686" t="s">
        <v>1792</v>
      </c>
      <c r="E2686" t="s">
        <v>1798</v>
      </c>
      <c r="F2686" t="s">
        <v>1794</v>
      </c>
      <c r="G2686" t="str">
        <f>YEAR(tblSiparisler[[#This Row],[SiparisTarihi]])&amp;"-"&amp;TEXT(MONTH(tblSiparisler[[#This Row],[SiparisTarihi]]),"00")</f>
        <v>2025-03</v>
      </c>
      <c r="H2686">
        <f>YEAR(tblSiparisler[[#This Row],[SiparisTarihi]])</f>
        <v>2025</v>
      </c>
      <c r="I2686">
        <f>MONTH(tblSiparisler[[#This Row],[SiparisTarihi]])</f>
        <v>3</v>
      </c>
      <c r="J2686" s="18" t="str">
        <f>CHOOSE(tblSiparisler[[#This Row],[AyNo]],"Ocak","Şubat","Mart","Nisan","Mayıs","Haziran","Temmuz","Ağustos","Eylül","Ekim","Kasım","Aralık")</f>
        <v>Mart</v>
      </c>
    </row>
    <row r="2687" spans="1:10">
      <c r="A2687">
        <v>2686</v>
      </c>
      <c r="B2687">
        <v>525</v>
      </c>
      <c r="C2687" s="4">
        <v>45917</v>
      </c>
      <c r="D2687" t="s">
        <v>1792</v>
      </c>
      <c r="E2687" t="s">
        <v>1793</v>
      </c>
      <c r="F2687" t="s">
        <v>1799</v>
      </c>
      <c r="G2687" t="str">
        <f>YEAR(tblSiparisler[[#This Row],[SiparisTarihi]])&amp;"-"&amp;TEXT(MONTH(tblSiparisler[[#This Row],[SiparisTarihi]]),"00")</f>
        <v>2025-09</v>
      </c>
      <c r="H2687">
        <f>YEAR(tblSiparisler[[#This Row],[SiparisTarihi]])</f>
        <v>2025</v>
      </c>
      <c r="I2687">
        <f>MONTH(tblSiparisler[[#This Row],[SiparisTarihi]])</f>
        <v>9</v>
      </c>
      <c r="J2687" s="18" t="str">
        <f>CHOOSE(tblSiparisler[[#This Row],[AyNo]],"Ocak","Şubat","Mart","Nisan","Mayıs","Haziran","Temmuz","Ağustos","Eylül","Ekim","Kasım","Aralık")</f>
        <v>Eylül</v>
      </c>
    </row>
    <row r="2688" spans="1:10">
      <c r="A2688">
        <v>2687</v>
      </c>
      <c r="B2688">
        <v>504</v>
      </c>
      <c r="C2688" s="4">
        <v>45960</v>
      </c>
      <c r="D2688" t="s">
        <v>1792</v>
      </c>
      <c r="E2688" t="s">
        <v>1793</v>
      </c>
      <c r="F2688" t="s">
        <v>1794</v>
      </c>
      <c r="G2688" t="str">
        <f>YEAR(tblSiparisler[[#This Row],[SiparisTarihi]])&amp;"-"&amp;TEXT(MONTH(tblSiparisler[[#This Row],[SiparisTarihi]]),"00")</f>
        <v>2025-10</v>
      </c>
      <c r="H2688">
        <f>YEAR(tblSiparisler[[#This Row],[SiparisTarihi]])</f>
        <v>2025</v>
      </c>
      <c r="I2688">
        <f>MONTH(tblSiparisler[[#This Row],[SiparisTarihi]])</f>
        <v>10</v>
      </c>
      <c r="J2688" s="18" t="str">
        <f>CHOOSE(tblSiparisler[[#This Row],[AyNo]],"Ocak","Şubat","Mart","Nisan","Mayıs","Haziran","Temmuz","Ağustos","Eylül","Ekim","Kasım","Aralık")</f>
        <v>Ekim</v>
      </c>
    </row>
    <row r="2689" spans="1:10">
      <c r="A2689">
        <v>2688</v>
      </c>
      <c r="B2689">
        <v>770</v>
      </c>
      <c r="C2689" s="4">
        <v>45405</v>
      </c>
      <c r="D2689" t="s">
        <v>1792</v>
      </c>
      <c r="E2689" t="s">
        <v>1793</v>
      </c>
      <c r="F2689" t="s">
        <v>1794</v>
      </c>
      <c r="G2689" t="str">
        <f>YEAR(tblSiparisler[[#This Row],[SiparisTarihi]])&amp;"-"&amp;TEXT(MONTH(tblSiparisler[[#This Row],[SiparisTarihi]]),"00")</f>
        <v>2024-04</v>
      </c>
      <c r="H2689">
        <f>YEAR(tblSiparisler[[#This Row],[SiparisTarihi]])</f>
        <v>2024</v>
      </c>
      <c r="I2689">
        <f>MONTH(tblSiparisler[[#This Row],[SiparisTarihi]])</f>
        <v>4</v>
      </c>
      <c r="J2689" s="18" t="str">
        <f>CHOOSE(tblSiparisler[[#This Row],[AyNo]],"Ocak","Şubat","Mart","Nisan","Mayıs","Haziran","Temmuz","Ağustos","Eylül","Ekim","Kasım","Aralık")</f>
        <v>Nisan</v>
      </c>
    </row>
    <row r="2690" spans="1:10">
      <c r="A2690">
        <v>2689</v>
      </c>
      <c r="B2690">
        <v>623</v>
      </c>
      <c r="C2690" s="4">
        <v>46000</v>
      </c>
      <c r="D2690" t="s">
        <v>1795</v>
      </c>
      <c r="E2690" t="s">
        <v>1793</v>
      </c>
      <c r="F2690" t="s">
        <v>1794</v>
      </c>
      <c r="G2690" t="str">
        <f>YEAR(tblSiparisler[[#This Row],[SiparisTarihi]])&amp;"-"&amp;TEXT(MONTH(tblSiparisler[[#This Row],[SiparisTarihi]]),"00")</f>
        <v>2025-12</v>
      </c>
      <c r="H2690">
        <f>YEAR(tblSiparisler[[#This Row],[SiparisTarihi]])</f>
        <v>2025</v>
      </c>
      <c r="I2690">
        <f>MONTH(tblSiparisler[[#This Row],[SiparisTarihi]])</f>
        <v>12</v>
      </c>
      <c r="J2690" s="18" t="str">
        <f>CHOOSE(tblSiparisler[[#This Row],[AyNo]],"Ocak","Şubat","Mart","Nisan","Mayıs","Haziran","Temmuz","Ağustos","Eylül","Ekim","Kasım","Aralık")</f>
        <v>Aralık</v>
      </c>
    </row>
    <row r="2691" spans="1:10">
      <c r="A2691">
        <v>2690</v>
      </c>
      <c r="B2691">
        <v>756</v>
      </c>
      <c r="C2691" s="4">
        <v>45565</v>
      </c>
      <c r="D2691" t="s">
        <v>1796</v>
      </c>
      <c r="E2691" t="s">
        <v>1793</v>
      </c>
      <c r="F2691" t="s">
        <v>1797</v>
      </c>
      <c r="G2691" t="str">
        <f>YEAR(tblSiparisler[[#This Row],[SiparisTarihi]])&amp;"-"&amp;TEXT(MONTH(tblSiparisler[[#This Row],[SiparisTarihi]]),"00")</f>
        <v>2024-09</v>
      </c>
      <c r="H2691">
        <f>YEAR(tblSiparisler[[#This Row],[SiparisTarihi]])</f>
        <v>2024</v>
      </c>
      <c r="I2691">
        <f>MONTH(tblSiparisler[[#This Row],[SiparisTarihi]])</f>
        <v>9</v>
      </c>
      <c r="J2691" s="18" t="str">
        <f>CHOOSE(tblSiparisler[[#This Row],[AyNo]],"Ocak","Şubat","Mart","Nisan","Mayıs","Haziran","Temmuz","Ağustos","Eylül","Ekim","Kasım","Aralık")</f>
        <v>Eylül</v>
      </c>
    </row>
    <row r="2692" spans="1:10">
      <c r="A2692">
        <v>2691</v>
      </c>
      <c r="B2692">
        <v>264</v>
      </c>
      <c r="C2692" s="4">
        <v>45570</v>
      </c>
      <c r="D2692" t="s">
        <v>1796</v>
      </c>
      <c r="E2692" t="s">
        <v>1793</v>
      </c>
      <c r="F2692" t="s">
        <v>1799</v>
      </c>
      <c r="G2692" t="str">
        <f>YEAR(tblSiparisler[[#This Row],[SiparisTarihi]])&amp;"-"&amp;TEXT(MONTH(tblSiparisler[[#This Row],[SiparisTarihi]]),"00")</f>
        <v>2024-10</v>
      </c>
      <c r="H2692">
        <f>YEAR(tblSiparisler[[#This Row],[SiparisTarihi]])</f>
        <v>2024</v>
      </c>
      <c r="I2692">
        <f>MONTH(tblSiparisler[[#This Row],[SiparisTarihi]])</f>
        <v>10</v>
      </c>
      <c r="J2692" s="18" t="str">
        <f>CHOOSE(tblSiparisler[[#This Row],[AyNo]],"Ocak","Şubat","Mart","Nisan","Mayıs","Haziran","Temmuz","Ağustos","Eylül","Ekim","Kasım","Aralık")</f>
        <v>Ekim</v>
      </c>
    </row>
    <row r="2693" spans="1:10">
      <c r="A2693">
        <v>2692</v>
      </c>
      <c r="B2693">
        <v>546</v>
      </c>
      <c r="C2693" s="4">
        <v>45456</v>
      </c>
      <c r="D2693" t="s">
        <v>1792</v>
      </c>
      <c r="E2693" t="s">
        <v>1793</v>
      </c>
      <c r="F2693" t="s">
        <v>1797</v>
      </c>
      <c r="G2693" t="str">
        <f>YEAR(tblSiparisler[[#This Row],[SiparisTarihi]])&amp;"-"&amp;TEXT(MONTH(tblSiparisler[[#This Row],[SiparisTarihi]]),"00")</f>
        <v>2024-06</v>
      </c>
      <c r="H2693">
        <f>YEAR(tblSiparisler[[#This Row],[SiparisTarihi]])</f>
        <v>2024</v>
      </c>
      <c r="I2693">
        <f>MONTH(tblSiparisler[[#This Row],[SiparisTarihi]])</f>
        <v>6</v>
      </c>
      <c r="J2693" s="18" t="str">
        <f>CHOOSE(tblSiparisler[[#This Row],[AyNo]],"Ocak","Şubat","Mart","Nisan","Mayıs","Haziran","Temmuz","Ağustos","Eylül","Ekim","Kasım","Aralık")</f>
        <v>Haziran</v>
      </c>
    </row>
    <row r="2694" spans="1:10">
      <c r="A2694">
        <v>2693</v>
      </c>
      <c r="B2694">
        <v>573</v>
      </c>
      <c r="C2694" s="4">
        <v>45887</v>
      </c>
      <c r="D2694" t="s">
        <v>1796</v>
      </c>
      <c r="E2694" t="s">
        <v>1800</v>
      </c>
      <c r="F2694" t="s">
        <v>1799</v>
      </c>
      <c r="G2694" t="str">
        <f>YEAR(tblSiparisler[[#This Row],[SiparisTarihi]])&amp;"-"&amp;TEXT(MONTH(tblSiparisler[[#This Row],[SiparisTarihi]]),"00")</f>
        <v>2025-08</v>
      </c>
      <c r="H2694">
        <f>YEAR(tblSiparisler[[#This Row],[SiparisTarihi]])</f>
        <v>2025</v>
      </c>
      <c r="I2694">
        <f>MONTH(tblSiparisler[[#This Row],[SiparisTarihi]])</f>
        <v>8</v>
      </c>
      <c r="J2694" s="18" t="str">
        <f>CHOOSE(tblSiparisler[[#This Row],[AyNo]],"Ocak","Şubat","Mart","Nisan","Mayıs","Haziran","Temmuz","Ağustos","Eylül","Ekim","Kasım","Aralık")</f>
        <v>Ağustos</v>
      </c>
    </row>
    <row r="2695" spans="1:10">
      <c r="A2695">
        <v>2694</v>
      </c>
      <c r="B2695">
        <v>508</v>
      </c>
      <c r="C2695" s="4">
        <v>45767</v>
      </c>
      <c r="D2695" t="s">
        <v>1792</v>
      </c>
      <c r="E2695" t="s">
        <v>1798</v>
      </c>
      <c r="F2695" t="s">
        <v>1797</v>
      </c>
      <c r="G2695" t="str">
        <f>YEAR(tblSiparisler[[#This Row],[SiparisTarihi]])&amp;"-"&amp;TEXT(MONTH(tblSiparisler[[#This Row],[SiparisTarihi]]),"00")</f>
        <v>2025-04</v>
      </c>
      <c r="H2695">
        <f>YEAR(tblSiparisler[[#This Row],[SiparisTarihi]])</f>
        <v>2025</v>
      </c>
      <c r="I2695">
        <f>MONTH(tblSiparisler[[#This Row],[SiparisTarihi]])</f>
        <v>4</v>
      </c>
      <c r="J2695" s="18" t="str">
        <f>CHOOSE(tblSiparisler[[#This Row],[AyNo]],"Ocak","Şubat","Mart","Nisan","Mayıs","Haziran","Temmuz","Ağustos","Eylül","Ekim","Kasım","Aralık")</f>
        <v>Nisan</v>
      </c>
    </row>
    <row r="2696" spans="1:10">
      <c r="A2696">
        <v>2695</v>
      </c>
      <c r="B2696">
        <v>222</v>
      </c>
      <c r="C2696" s="4">
        <v>46000</v>
      </c>
      <c r="D2696" t="s">
        <v>1792</v>
      </c>
      <c r="E2696" t="s">
        <v>1793</v>
      </c>
      <c r="F2696" t="s">
        <v>1794</v>
      </c>
      <c r="G2696" t="str">
        <f>YEAR(tblSiparisler[[#This Row],[SiparisTarihi]])&amp;"-"&amp;TEXT(MONTH(tblSiparisler[[#This Row],[SiparisTarihi]]),"00")</f>
        <v>2025-12</v>
      </c>
      <c r="H2696">
        <f>YEAR(tblSiparisler[[#This Row],[SiparisTarihi]])</f>
        <v>2025</v>
      </c>
      <c r="I2696">
        <f>MONTH(tblSiparisler[[#This Row],[SiparisTarihi]])</f>
        <v>12</v>
      </c>
      <c r="J2696" s="18" t="str">
        <f>CHOOSE(tblSiparisler[[#This Row],[AyNo]],"Ocak","Şubat","Mart","Nisan","Mayıs","Haziran","Temmuz","Ağustos","Eylül","Ekim","Kasım","Aralık")</f>
        <v>Aralık</v>
      </c>
    </row>
    <row r="2697" spans="1:10">
      <c r="A2697">
        <v>2696</v>
      </c>
      <c r="B2697">
        <v>795</v>
      </c>
      <c r="C2697" s="4">
        <v>45892</v>
      </c>
      <c r="D2697" t="s">
        <v>1792</v>
      </c>
      <c r="E2697" t="s">
        <v>1793</v>
      </c>
      <c r="F2697" t="s">
        <v>1794</v>
      </c>
      <c r="G2697" t="str">
        <f>YEAR(tblSiparisler[[#This Row],[SiparisTarihi]])&amp;"-"&amp;TEXT(MONTH(tblSiparisler[[#This Row],[SiparisTarihi]]),"00")</f>
        <v>2025-08</v>
      </c>
      <c r="H2697">
        <f>YEAR(tblSiparisler[[#This Row],[SiparisTarihi]])</f>
        <v>2025</v>
      </c>
      <c r="I2697">
        <f>MONTH(tblSiparisler[[#This Row],[SiparisTarihi]])</f>
        <v>8</v>
      </c>
      <c r="J2697" s="18" t="str">
        <f>CHOOSE(tblSiparisler[[#This Row],[AyNo]],"Ocak","Şubat","Mart","Nisan","Mayıs","Haziran","Temmuz","Ağustos","Eylül","Ekim","Kasım","Aralık")</f>
        <v>Ağustos</v>
      </c>
    </row>
    <row r="2698" spans="1:10">
      <c r="A2698">
        <v>2697</v>
      </c>
      <c r="B2698">
        <v>482</v>
      </c>
      <c r="C2698" s="4">
        <v>45649</v>
      </c>
      <c r="D2698" t="s">
        <v>1792</v>
      </c>
      <c r="E2698" t="s">
        <v>1793</v>
      </c>
      <c r="F2698" t="s">
        <v>1797</v>
      </c>
      <c r="G2698" t="str">
        <f>YEAR(tblSiparisler[[#This Row],[SiparisTarihi]])&amp;"-"&amp;TEXT(MONTH(tblSiparisler[[#This Row],[SiparisTarihi]]),"00")</f>
        <v>2024-12</v>
      </c>
      <c r="H2698">
        <f>YEAR(tblSiparisler[[#This Row],[SiparisTarihi]])</f>
        <v>2024</v>
      </c>
      <c r="I2698">
        <f>MONTH(tblSiparisler[[#This Row],[SiparisTarihi]])</f>
        <v>12</v>
      </c>
      <c r="J2698" s="18" t="str">
        <f>CHOOSE(tblSiparisler[[#This Row],[AyNo]],"Ocak","Şubat","Mart","Nisan","Mayıs","Haziran","Temmuz","Ağustos","Eylül","Ekim","Kasım","Aralık")</f>
        <v>Aralık</v>
      </c>
    </row>
    <row r="2699" spans="1:10">
      <c r="A2699">
        <v>2698</v>
      </c>
      <c r="B2699">
        <v>239</v>
      </c>
      <c r="C2699" s="4">
        <v>45885</v>
      </c>
      <c r="D2699" t="s">
        <v>1792</v>
      </c>
      <c r="E2699" t="s">
        <v>1793</v>
      </c>
      <c r="F2699" t="s">
        <v>1794</v>
      </c>
      <c r="G2699" t="str">
        <f>YEAR(tblSiparisler[[#This Row],[SiparisTarihi]])&amp;"-"&amp;TEXT(MONTH(tblSiparisler[[#This Row],[SiparisTarihi]]),"00")</f>
        <v>2025-08</v>
      </c>
      <c r="H2699">
        <f>YEAR(tblSiparisler[[#This Row],[SiparisTarihi]])</f>
        <v>2025</v>
      </c>
      <c r="I2699">
        <f>MONTH(tblSiparisler[[#This Row],[SiparisTarihi]])</f>
        <v>8</v>
      </c>
      <c r="J2699" s="18" t="str">
        <f>CHOOSE(tblSiparisler[[#This Row],[AyNo]],"Ocak","Şubat","Mart","Nisan","Mayıs","Haziran","Temmuz","Ağustos","Eylül","Ekim","Kasım","Aralık")</f>
        <v>Ağustos</v>
      </c>
    </row>
    <row r="2700" spans="1:10">
      <c r="A2700">
        <v>2699</v>
      </c>
      <c r="B2700">
        <v>138</v>
      </c>
      <c r="C2700" s="4">
        <v>45577</v>
      </c>
      <c r="D2700" t="s">
        <v>1795</v>
      </c>
      <c r="E2700" t="s">
        <v>1793</v>
      </c>
      <c r="F2700" t="s">
        <v>1797</v>
      </c>
      <c r="G2700" t="str">
        <f>YEAR(tblSiparisler[[#This Row],[SiparisTarihi]])&amp;"-"&amp;TEXT(MONTH(tblSiparisler[[#This Row],[SiparisTarihi]]),"00")</f>
        <v>2024-10</v>
      </c>
      <c r="H2700">
        <f>YEAR(tblSiparisler[[#This Row],[SiparisTarihi]])</f>
        <v>2024</v>
      </c>
      <c r="I2700">
        <f>MONTH(tblSiparisler[[#This Row],[SiparisTarihi]])</f>
        <v>10</v>
      </c>
      <c r="J2700" s="18" t="str">
        <f>CHOOSE(tblSiparisler[[#This Row],[AyNo]],"Ocak","Şubat","Mart","Nisan","Mayıs","Haziran","Temmuz","Ağustos","Eylül","Ekim","Kasım","Aralık")</f>
        <v>Ekim</v>
      </c>
    </row>
    <row r="2701" spans="1:10">
      <c r="A2701">
        <v>2700</v>
      </c>
      <c r="B2701">
        <v>233</v>
      </c>
      <c r="C2701" s="4">
        <v>45561</v>
      </c>
      <c r="D2701" t="s">
        <v>1792</v>
      </c>
      <c r="E2701" t="s">
        <v>1793</v>
      </c>
      <c r="F2701" t="s">
        <v>1797</v>
      </c>
      <c r="G2701" t="str">
        <f>YEAR(tblSiparisler[[#This Row],[SiparisTarihi]])&amp;"-"&amp;TEXT(MONTH(tblSiparisler[[#This Row],[SiparisTarihi]]),"00")</f>
        <v>2024-09</v>
      </c>
      <c r="H2701">
        <f>YEAR(tblSiparisler[[#This Row],[SiparisTarihi]])</f>
        <v>2024</v>
      </c>
      <c r="I2701">
        <f>MONTH(tblSiparisler[[#This Row],[SiparisTarihi]])</f>
        <v>9</v>
      </c>
      <c r="J2701" s="18" t="str">
        <f>CHOOSE(tblSiparisler[[#This Row],[AyNo]],"Ocak","Şubat","Mart","Nisan","Mayıs","Haziran","Temmuz","Ağustos","Eylül","Ekim","Kasım","Aralık")</f>
        <v>Eylül</v>
      </c>
    </row>
    <row r="2702" spans="1:10">
      <c r="A2702">
        <v>2701</v>
      </c>
      <c r="B2702">
        <v>730</v>
      </c>
      <c r="C2702" s="4">
        <v>45896</v>
      </c>
      <c r="D2702" t="s">
        <v>1792</v>
      </c>
      <c r="E2702" t="s">
        <v>1802</v>
      </c>
      <c r="F2702" t="s">
        <v>1794</v>
      </c>
      <c r="G2702" t="str">
        <f>YEAR(tblSiparisler[[#This Row],[SiparisTarihi]])&amp;"-"&amp;TEXT(MONTH(tblSiparisler[[#This Row],[SiparisTarihi]]),"00")</f>
        <v>2025-08</v>
      </c>
      <c r="H2702">
        <f>YEAR(tblSiparisler[[#This Row],[SiparisTarihi]])</f>
        <v>2025</v>
      </c>
      <c r="I2702">
        <f>MONTH(tblSiparisler[[#This Row],[SiparisTarihi]])</f>
        <v>8</v>
      </c>
      <c r="J2702" s="18" t="str">
        <f>CHOOSE(tblSiparisler[[#This Row],[AyNo]],"Ocak","Şubat","Mart","Nisan","Mayıs","Haziran","Temmuz","Ağustos","Eylül","Ekim","Kasım","Aralık")</f>
        <v>Ağustos</v>
      </c>
    </row>
    <row r="2703" spans="1:10">
      <c r="A2703">
        <v>2702</v>
      </c>
      <c r="B2703">
        <v>783</v>
      </c>
      <c r="C2703" s="4">
        <v>45668</v>
      </c>
      <c r="D2703" t="s">
        <v>1795</v>
      </c>
      <c r="E2703" t="s">
        <v>1793</v>
      </c>
      <c r="F2703" t="s">
        <v>1797</v>
      </c>
      <c r="G2703" t="str">
        <f>YEAR(tblSiparisler[[#This Row],[SiparisTarihi]])&amp;"-"&amp;TEXT(MONTH(tblSiparisler[[#This Row],[SiparisTarihi]]),"00")</f>
        <v>2025-01</v>
      </c>
      <c r="H2703">
        <f>YEAR(tblSiparisler[[#This Row],[SiparisTarihi]])</f>
        <v>2025</v>
      </c>
      <c r="I2703">
        <f>MONTH(tblSiparisler[[#This Row],[SiparisTarihi]])</f>
        <v>1</v>
      </c>
      <c r="J2703" s="18" t="str">
        <f>CHOOSE(tblSiparisler[[#This Row],[AyNo]],"Ocak","Şubat","Mart","Nisan","Mayıs","Haziran","Temmuz","Ağustos","Eylül","Ekim","Kasım","Aralık")</f>
        <v>Ocak</v>
      </c>
    </row>
    <row r="2704" spans="1:10">
      <c r="A2704">
        <v>2703</v>
      </c>
      <c r="B2704">
        <v>225</v>
      </c>
      <c r="C2704" s="4">
        <v>45485</v>
      </c>
      <c r="D2704" t="s">
        <v>1792</v>
      </c>
      <c r="E2704" t="s">
        <v>1793</v>
      </c>
      <c r="F2704" t="s">
        <v>1794</v>
      </c>
      <c r="G2704" t="str">
        <f>YEAR(tblSiparisler[[#This Row],[SiparisTarihi]])&amp;"-"&amp;TEXT(MONTH(tblSiparisler[[#This Row],[SiparisTarihi]]),"00")</f>
        <v>2024-07</v>
      </c>
      <c r="H2704">
        <f>YEAR(tblSiparisler[[#This Row],[SiparisTarihi]])</f>
        <v>2024</v>
      </c>
      <c r="I2704">
        <f>MONTH(tblSiparisler[[#This Row],[SiparisTarihi]])</f>
        <v>7</v>
      </c>
      <c r="J2704" s="18" t="str">
        <f>CHOOSE(tblSiparisler[[#This Row],[AyNo]],"Ocak","Şubat","Mart","Nisan","Mayıs","Haziran","Temmuz","Ağustos","Eylül","Ekim","Kasım","Aralık")</f>
        <v>Temmuz</v>
      </c>
    </row>
    <row r="2705" spans="1:10">
      <c r="A2705">
        <v>2704</v>
      </c>
      <c r="B2705">
        <v>252</v>
      </c>
      <c r="C2705" s="4">
        <v>45541</v>
      </c>
      <c r="D2705" t="s">
        <v>1792</v>
      </c>
      <c r="E2705" t="s">
        <v>1802</v>
      </c>
      <c r="F2705" t="s">
        <v>1797</v>
      </c>
      <c r="G2705" t="str">
        <f>YEAR(tblSiparisler[[#This Row],[SiparisTarihi]])&amp;"-"&amp;TEXT(MONTH(tblSiparisler[[#This Row],[SiparisTarihi]]),"00")</f>
        <v>2024-09</v>
      </c>
      <c r="H2705">
        <f>YEAR(tblSiparisler[[#This Row],[SiparisTarihi]])</f>
        <v>2024</v>
      </c>
      <c r="I2705">
        <f>MONTH(tblSiparisler[[#This Row],[SiparisTarihi]])</f>
        <v>9</v>
      </c>
      <c r="J2705" s="18" t="str">
        <f>CHOOSE(tblSiparisler[[#This Row],[AyNo]],"Ocak","Şubat","Mart","Nisan","Mayıs","Haziran","Temmuz","Ağustos","Eylül","Ekim","Kasım","Aralık")</f>
        <v>Eylül</v>
      </c>
    </row>
    <row r="2706" spans="1:10">
      <c r="A2706">
        <v>2705</v>
      </c>
      <c r="B2706">
        <v>461</v>
      </c>
      <c r="C2706" s="4">
        <v>45368</v>
      </c>
      <c r="D2706" t="s">
        <v>1792</v>
      </c>
      <c r="E2706" t="s">
        <v>1793</v>
      </c>
      <c r="F2706" t="s">
        <v>1799</v>
      </c>
      <c r="G2706" t="str">
        <f>YEAR(tblSiparisler[[#This Row],[SiparisTarihi]])&amp;"-"&amp;TEXT(MONTH(tblSiparisler[[#This Row],[SiparisTarihi]]),"00")</f>
        <v>2024-03</v>
      </c>
      <c r="H2706">
        <f>YEAR(tblSiparisler[[#This Row],[SiparisTarihi]])</f>
        <v>2024</v>
      </c>
      <c r="I2706">
        <f>MONTH(tblSiparisler[[#This Row],[SiparisTarihi]])</f>
        <v>3</v>
      </c>
      <c r="J2706" s="18" t="str">
        <f>CHOOSE(tblSiparisler[[#This Row],[AyNo]],"Ocak","Şubat","Mart","Nisan","Mayıs","Haziran","Temmuz","Ağustos","Eylül","Ekim","Kasım","Aralık")</f>
        <v>Mart</v>
      </c>
    </row>
    <row r="2707" spans="1:10">
      <c r="A2707">
        <v>2706</v>
      </c>
      <c r="B2707">
        <v>216</v>
      </c>
      <c r="C2707" s="4">
        <v>45962</v>
      </c>
      <c r="D2707" t="s">
        <v>1795</v>
      </c>
      <c r="E2707" t="s">
        <v>1793</v>
      </c>
      <c r="F2707" t="s">
        <v>1794</v>
      </c>
      <c r="G2707" t="str">
        <f>YEAR(tblSiparisler[[#This Row],[SiparisTarihi]])&amp;"-"&amp;TEXT(MONTH(tblSiparisler[[#This Row],[SiparisTarihi]]),"00")</f>
        <v>2025-11</v>
      </c>
      <c r="H2707">
        <f>YEAR(tblSiparisler[[#This Row],[SiparisTarihi]])</f>
        <v>2025</v>
      </c>
      <c r="I2707">
        <f>MONTH(tblSiparisler[[#This Row],[SiparisTarihi]])</f>
        <v>11</v>
      </c>
      <c r="J2707" s="18" t="str">
        <f>CHOOSE(tblSiparisler[[#This Row],[AyNo]],"Ocak","Şubat","Mart","Nisan","Mayıs","Haziran","Temmuz","Ağustos","Eylül","Ekim","Kasım","Aralık")</f>
        <v>Kasım</v>
      </c>
    </row>
    <row r="2708" spans="1:10">
      <c r="A2708">
        <v>2707</v>
      </c>
      <c r="B2708">
        <v>607</v>
      </c>
      <c r="C2708" s="4">
        <v>45791</v>
      </c>
      <c r="D2708" t="s">
        <v>1795</v>
      </c>
      <c r="E2708" t="s">
        <v>1793</v>
      </c>
      <c r="F2708" t="s">
        <v>1794</v>
      </c>
      <c r="G2708" t="str">
        <f>YEAR(tblSiparisler[[#This Row],[SiparisTarihi]])&amp;"-"&amp;TEXT(MONTH(tblSiparisler[[#This Row],[SiparisTarihi]]),"00")</f>
        <v>2025-05</v>
      </c>
      <c r="H2708">
        <f>YEAR(tblSiparisler[[#This Row],[SiparisTarihi]])</f>
        <v>2025</v>
      </c>
      <c r="I2708">
        <f>MONTH(tblSiparisler[[#This Row],[SiparisTarihi]])</f>
        <v>5</v>
      </c>
      <c r="J2708" s="18" t="str">
        <f>CHOOSE(tblSiparisler[[#This Row],[AyNo]],"Ocak","Şubat","Mart","Nisan","Mayıs","Haziran","Temmuz","Ağustos","Eylül","Ekim","Kasım","Aralık")</f>
        <v>Mayıs</v>
      </c>
    </row>
    <row r="2709" spans="1:10">
      <c r="A2709">
        <v>2708</v>
      </c>
      <c r="B2709">
        <v>404</v>
      </c>
      <c r="C2709" s="4">
        <v>45783</v>
      </c>
      <c r="D2709" t="s">
        <v>1792</v>
      </c>
      <c r="E2709" t="s">
        <v>1793</v>
      </c>
      <c r="F2709" t="s">
        <v>1797</v>
      </c>
      <c r="G2709" t="str">
        <f>YEAR(tblSiparisler[[#This Row],[SiparisTarihi]])&amp;"-"&amp;TEXT(MONTH(tblSiparisler[[#This Row],[SiparisTarihi]]),"00")</f>
        <v>2025-05</v>
      </c>
      <c r="H2709">
        <f>YEAR(tblSiparisler[[#This Row],[SiparisTarihi]])</f>
        <v>2025</v>
      </c>
      <c r="I2709">
        <f>MONTH(tblSiparisler[[#This Row],[SiparisTarihi]])</f>
        <v>5</v>
      </c>
      <c r="J2709" s="18" t="str">
        <f>CHOOSE(tblSiparisler[[#This Row],[AyNo]],"Ocak","Şubat","Mart","Nisan","Mayıs","Haziran","Temmuz","Ağustos","Eylül","Ekim","Kasım","Aralık")</f>
        <v>Mayıs</v>
      </c>
    </row>
    <row r="2710" spans="1:10">
      <c r="A2710">
        <v>2709</v>
      </c>
      <c r="B2710">
        <v>762</v>
      </c>
      <c r="C2710" s="4">
        <v>45682</v>
      </c>
      <c r="D2710" t="s">
        <v>1792</v>
      </c>
      <c r="E2710" t="s">
        <v>1800</v>
      </c>
      <c r="F2710" t="s">
        <v>1797</v>
      </c>
      <c r="G2710" t="str">
        <f>YEAR(tblSiparisler[[#This Row],[SiparisTarihi]])&amp;"-"&amp;TEXT(MONTH(tblSiparisler[[#This Row],[SiparisTarihi]]),"00")</f>
        <v>2025-01</v>
      </c>
      <c r="H2710">
        <f>YEAR(tblSiparisler[[#This Row],[SiparisTarihi]])</f>
        <v>2025</v>
      </c>
      <c r="I2710">
        <f>MONTH(tblSiparisler[[#This Row],[SiparisTarihi]])</f>
        <v>1</v>
      </c>
      <c r="J2710" s="18" t="str">
        <f>CHOOSE(tblSiparisler[[#This Row],[AyNo]],"Ocak","Şubat","Mart","Nisan","Mayıs","Haziran","Temmuz","Ağustos","Eylül","Ekim","Kasım","Aralık")</f>
        <v>Ocak</v>
      </c>
    </row>
    <row r="2711" spans="1:10">
      <c r="A2711">
        <v>2710</v>
      </c>
      <c r="B2711">
        <v>10</v>
      </c>
      <c r="C2711" s="4">
        <v>45396</v>
      </c>
      <c r="D2711" t="s">
        <v>1792</v>
      </c>
      <c r="E2711" t="s">
        <v>1793</v>
      </c>
      <c r="F2711" t="s">
        <v>1794</v>
      </c>
      <c r="G2711" t="str">
        <f>YEAR(tblSiparisler[[#This Row],[SiparisTarihi]])&amp;"-"&amp;TEXT(MONTH(tblSiparisler[[#This Row],[SiparisTarihi]]),"00")</f>
        <v>2024-04</v>
      </c>
      <c r="H2711">
        <f>YEAR(tblSiparisler[[#This Row],[SiparisTarihi]])</f>
        <v>2024</v>
      </c>
      <c r="I2711">
        <f>MONTH(tblSiparisler[[#This Row],[SiparisTarihi]])</f>
        <v>4</v>
      </c>
      <c r="J2711" s="18" t="str">
        <f>CHOOSE(tblSiparisler[[#This Row],[AyNo]],"Ocak","Şubat","Mart","Nisan","Mayıs","Haziran","Temmuz","Ağustos","Eylül","Ekim","Kasım","Aralık")</f>
        <v>Nisan</v>
      </c>
    </row>
    <row r="2712" spans="1:10">
      <c r="A2712">
        <v>2711</v>
      </c>
      <c r="B2712">
        <v>142</v>
      </c>
      <c r="C2712" s="4">
        <v>45665</v>
      </c>
      <c r="D2712" t="s">
        <v>1792</v>
      </c>
      <c r="E2712" t="s">
        <v>1798</v>
      </c>
      <c r="F2712" t="s">
        <v>1797</v>
      </c>
      <c r="G2712" t="str">
        <f>YEAR(tblSiparisler[[#This Row],[SiparisTarihi]])&amp;"-"&amp;TEXT(MONTH(tblSiparisler[[#This Row],[SiparisTarihi]]),"00")</f>
        <v>2025-01</v>
      </c>
      <c r="H2712">
        <f>YEAR(tblSiparisler[[#This Row],[SiparisTarihi]])</f>
        <v>2025</v>
      </c>
      <c r="I2712">
        <f>MONTH(tblSiparisler[[#This Row],[SiparisTarihi]])</f>
        <v>1</v>
      </c>
      <c r="J2712" s="18" t="str">
        <f>CHOOSE(tblSiparisler[[#This Row],[AyNo]],"Ocak","Şubat","Mart","Nisan","Mayıs","Haziran","Temmuz","Ağustos","Eylül","Ekim","Kasım","Aralık")</f>
        <v>Ocak</v>
      </c>
    </row>
    <row r="2713" spans="1:10">
      <c r="A2713">
        <v>2712</v>
      </c>
      <c r="B2713">
        <v>289</v>
      </c>
      <c r="C2713" s="4">
        <v>45356</v>
      </c>
      <c r="D2713" t="s">
        <v>1795</v>
      </c>
      <c r="E2713" t="s">
        <v>1793</v>
      </c>
      <c r="F2713" t="s">
        <v>1797</v>
      </c>
      <c r="G2713" t="str">
        <f>YEAR(tblSiparisler[[#This Row],[SiparisTarihi]])&amp;"-"&amp;TEXT(MONTH(tblSiparisler[[#This Row],[SiparisTarihi]]),"00")</f>
        <v>2024-03</v>
      </c>
      <c r="H2713">
        <f>YEAR(tblSiparisler[[#This Row],[SiparisTarihi]])</f>
        <v>2024</v>
      </c>
      <c r="I2713">
        <f>MONTH(tblSiparisler[[#This Row],[SiparisTarihi]])</f>
        <v>3</v>
      </c>
      <c r="J2713" s="18" t="str">
        <f>CHOOSE(tblSiparisler[[#This Row],[AyNo]],"Ocak","Şubat","Mart","Nisan","Mayıs","Haziran","Temmuz","Ağustos","Eylül","Ekim","Kasım","Aralık")</f>
        <v>Mart</v>
      </c>
    </row>
    <row r="2714" spans="1:10">
      <c r="A2714">
        <v>2713</v>
      </c>
      <c r="B2714">
        <v>695</v>
      </c>
      <c r="C2714" s="4">
        <v>45516</v>
      </c>
      <c r="D2714" t="s">
        <v>1792</v>
      </c>
      <c r="E2714" t="s">
        <v>1793</v>
      </c>
      <c r="F2714" t="s">
        <v>1794</v>
      </c>
      <c r="G2714" t="str">
        <f>YEAR(tblSiparisler[[#This Row],[SiparisTarihi]])&amp;"-"&amp;TEXT(MONTH(tblSiparisler[[#This Row],[SiparisTarihi]]),"00")</f>
        <v>2024-08</v>
      </c>
      <c r="H2714">
        <f>YEAR(tblSiparisler[[#This Row],[SiparisTarihi]])</f>
        <v>2024</v>
      </c>
      <c r="I2714">
        <f>MONTH(tblSiparisler[[#This Row],[SiparisTarihi]])</f>
        <v>8</v>
      </c>
      <c r="J2714" s="18" t="str">
        <f>CHOOSE(tblSiparisler[[#This Row],[AyNo]],"Ocak","Şubat","Mart","Nisan","Mayıs","Haziran","Temmuz","Ağustos","Eylül","Ekim","Kasım","Aralık")</f>
        <v>Ağustos</v>
      </c>
    </row>
    <row r="2715" spans="1:10">
      <c r="A2715">
        <v>2714</v>
      </c>
      <c r="B2715">
        <v>636</v>
      </c>
      <c r="C2715" s="4">
        <v>45530</v>
      </c>
      <c r="D2715" t="s">
        <v>1792</v>
      </c>
      <c r="E2715" t="s">
        <v>1798</v>
      </c>
      <c r="F2715" t="s">
        <v>1794</v>
      </c>
      <c r="G2715" t="str">
        <f>YEAR(tblSiparisler[[#This Row],[SiparisTarihi]])&amp;"-"&amp;TEXT(MONTH(tblSiparisler[[#This Row],[SiparisTarihi]]),"00")</f>
        <v>2024-08</v>
      </c>
      <c r="H2715">
        <f>YEAR(tblSiparisler[[#This Row],[SiparisTarihi]])</f>
        <v>2024</v>
      </c>
      <c r="I2715">
        <f>MONTH(tblSiparisler[[#This Row],[SiparisTarihi]])</f>
        <v>8</v>
      </c>
      <c r="J2715" s="18" t="str">
        <f>CHOOSE(tblSiparisler[[#This Row],[AyNo]],"Ocak","Şubat","Mart","Nisan","Mayıs","Haziran","Temmuz","Ağustos","Eylül","Ekim","Kasım","Aralık")</f>
        <v>Ağustos</v>
      </c>
    </row>
    <row r="2716" spans="1:10">
      <c r="A2716">
        <v>2715</v>
      </c>
      <c r="B2716">
        <v>667</v>
      </c>
      <c r="C2716" s="4">
        <v>45297</v>
      </c>
      <c r="D2716" t="s">
        <v>1792</v>
      </c>
      <c r="E2716" t="s">
        <v>1798</v>
      </c>
      <c r="F2716" t="s">
        <v>1797</v>
      </c>
      <c r="G2716" t="str">
        <f>YEAR(tblSiparisler[[#This Row],[SiparisTarihi]])&amp;"-"&amp;TEXT(MONTH(tblSiparisler[[#This Row],[SiparisTarihi]]),"00")</f>
        <v>2024-01</v>
      </c>
      <c r="H2716">
        <f>YEAR(tblSiparisler[[#This Row],[SiparisTarihi]])</f>
        <v>2024</v>
      </c>
      <c r="I2716">
        <f>MONTH(tblSiparisler[[#This Row],[SiparisTarihi]])</f>
        <v>1</v>
      </c>
      <c r="J2716" s="18" t="str">
        <f>CHOOSE(tblSiparisler[[#This Row],[AyNo]],"Ocak","Şubat","Mart","Nisan","Mayıs","Haziran","Temmuz","Ağustos","Eylül","Ekim","Kasım","Aralık")</f>
        <v>Ocak</v>
      </c>
    </row>
    <row r="2717" spans="1:10">
      <c r="A2717">
        <v>2716</v>
      </c>
      <c r="B2717">
        <v>675</v>
      </c>
      <c r="C2717" s="4">
        <v>45455</v>
      </c>
      <c r="D2717" t="s">
        <v>1796</v>
      </c>
      <c r="E2717" t="s">
        <v>1793</v>
      </c>
      <c r="F2717" t="s">
        <v>1797</v>
      </c>
      <c r="G2717" t="str">
        <f>YEAR(tblSiparisler[[#This Row],[SiparisTarihi]])&amp;"-"&amp;TEXT(MONTH(tblSiparisler[[#This Row],[SiparisTarihi]]),"00")</f>
        <v>2024-06</v>
      </c>
      <c r="H2717">
        <f>YEAR(tblSiparisler[[#This Row],[SiparisTarihi]])</f>
        <v>2024</v>
      </c>
      <c r="I2717">
        <f>MONTH(tblSiparisler[[#This Row],[SiparisTarihi]])</f>
        <v>6</v>
      </c>
      <c r="J2717" s="18" t="str">
        <f>CHOOSE(tblSiparisler[[#This Row],[AyNo]],"Ocak","Şubat","Mart","Nisan","Mayıs","Haziran","Temmuz","Ağustos","Eylül","Ekim","Kasım","Aralık")</f>
        <v>Haziran</v>
      </c>
    </row>
    <row r="2718" spans="1:10">
      <c r="A2718">
        <v>2717</v>
      </c>
      <c r="B2718">
        <v>446</v>
      </c>
      <c r="C2718" s="4">
        <v>45323</v>
      </c>
      <c r="D2718" t="s">
        <v>1796</v>
      </c>
      <c r="E2718" t="s">
        <v>1793</v>
      </c>
      <c r="F2718" t="s">
        <v>1797</v>
      </c>
      <c r="G2718" t="str">
        <f>YEAR(tblSiparisler[[#This Row],[SiparisTarihi]])&amp;"-"&amp;TEXT(MONTH(tblSiparisler[[#This Row],[SiparisTarihi]]),"00")</f>
        <v>2024-02</v>
      </c>
      <c r="H2718">
        <f>YEAR(tblSiparisler[[#This Row],[SiparisTarihi]])</f>
        <v>2024</v>
      </c>
      <c r="I2718">
        <f>MONTH(tblSiparisler[[#This Row],[SiparisTarihi]])</f>
        <v>2</v>
      </c>
      <c r="J2718" s="18" t="str">
        <f>CHOOSE(tblSiparisler[[#This Row],[AyNo]],"Ocak","Şubat","Mart","Nisan","Mayıs","Haziran","Temmuz","Ağustos","Eylül","Ekim","Kasım","Aralık")</f>
        <v>Şubat</v>
      </c>
    </row>
    <row r="2719" spans="1:10">
      <c r="A2719">
        <v>2718</v>
      </c>
      <c r="B2719">
        <v>88</v>
      </c>
      <c r="C2719" s="4">
        <v>45627</v>
      </c>
      <c r="D2719" t="s">
        <v>1795</v>
      </c>
      <c r="E2719" t="s">
        <v>1798</v>
      </c>
      <c r="F2719" t="s">
        <v>1799</v>
      </c>
      <c r="G2719" t="str">
        <f>YEAR(tblSiparisler[[#This Row],[SiparisTarihi]])&amp;"-"&amp;TEXT(MONTH(tblSiparisler[[#This Row],[SiparisTarihi]]),"00")</f>
        <v>2024-12</v>
      </c>
      <c r="H2719">
        <f>YEAR(tblSiparisler[[#This Row],[SiparisTarihi]])</f>
        <v>2024</v>
      </c>
      <c r="I2719">
        <f>MONTH(tblSiparisler[[#This Row],[SiparisTarihi]])</f>
        <v>12</v>
      </c>
      <c r="J2719" s="18" t="str">
        <f>CHOOSE(tblSiparisler[[#This Row],[AyNo]],"Ocak","Şubat","Mart","Nisan","Mayıs","Haziran","Temmuz","Ağustos","Eylül","Ekim","Kasım","Aralık")</f>
        <v>Aralık</v>
      </c>
    </row>
    <row r="2720" spans="1:10">
      <c r="A2720">
        <v>2719</v>
      </c>
      <c r="B2720">
        <v>385</v>
      </c>
      <c r="C2720" s="4">
        <v>45739</v>
      </c>
      <c r="D2720" t="s">
        <v>1792</v>
      </c>
      <c r="E2720" t="s">
        <v>1800</v>
      </c>
      <c r="F2720" t="s">
        <v>1797</v>
      </c>
      <c r="G2720" t="str">
        <f>YEAR(tblSiparisler[[#This Row],[SiparisTarihi]])&amp;"-"&amp;TEXT(MONTH(tblSiparisler[[#This Row],[SiparisTarihi]]),"00")</f>
        <v>2025-03</v>
      </c>
      <c r="H2720">
        <f>YEAR(tblSiparisler[[#This Row],[SiparisTarihi]])</f>
        <v>2025</v>
      </c>
      <c r="I2720">
        <f>MONTH(tblSiparisler[[#This Row],[SiparisTarihi]])</f>
        <v>3</v>
      </c>
      <c r="J2720" s="18" t="str">
        <f>CHOOSE(tblSiparisler[[#This Row],[AyNo]],"Ocak","Şubat","Mart","Nisan","Mayıs","Haziran","Temmuz","Ağustos","Eylül","Ekim","Kasım","Aralık")</f>
        <v>Mart</v>
      </c>
    </row>
    <row r="2721" spans="1:10">
      <c r="A2721">
        <v>2720</v>
      </c>
      <c r="B2721">
        <v>686</v>
      </c>
      <c r="C2721" s="4">
        <v>45350</v>
      </c>
      <c r="D2721" t="s">
        <v>1792</v>
      </c>
      <c r="E2721" t="s">
        <v>1798</v>
      </c>
      <c r="F2721" t="s">
        <v>1794</v>
      </c>
      <c r="G2721" t="str">
        <f>YEAR(tblSiparisler[[#This Row],[SiparisTarihi]])&amp;"-"&amp;TEXT(MONTH(tblSiparisler[[#This Row],[SiparisTarihi]]),"00")</f>
        <v>2024-02</v>
      </c>
      <c r="H2721">
        <f>YEAR(tblSiparisler[[#This Row],[SiparisTarihi]])</f>
        <v>2024</v>
      </c>
      <c r="I2721">
        <f>MONTH(tblSiparisler[[#This Row],[SiparisTarihi]])</f>
        <v>2</v>
      </c>
      <c r="J2721" s="18" t="str">
        <f>CHOOSE(tblSiparisler[[#This Row],[AyNo]],"Ocak","Şubat","Mart","Nisan","Mayıs","Haziran","Temmuz","Ağustos","Eylül","Ekim","Kasım","Aralık")</f>
        <v>Şubat</v>
      </c>
    </row>
    <row r="2722" spans="1:10">
      <c r="A2722">
        <v>2721</v>
      </c>
      <c r="B2722">
        <v>125</v>
      </c>
      <c r="C2722" s="4">
        <v>45802</v>
      </c>
      <c r="D2722" t="s">
        <v>1792</v>
      </c>
      <c r="E2722" t="s">
        <v>1793</v>
      </c>
      <c r="F2722" t="s">
        <v>1794</v>
      </c>
      <c r="G2722" t="str">
        <f>YEAR(tblSiparisler[[#This Row],[SiparisTarihi]])&amp;"-"&amp;TEXT(MONTH(tblSiparisler[[#This Row],[SiparisTarihi]]),"00")</f>
        <v>2025-05</v>
      </c>
      <c r="H2722">
        <f>YEAR(tblSiparisler[[#This Row],[SiparisTarihi]])</f>
        <v>2025</v>
      </c>
      <c r="I2722">
        <f>MONTH(tblSiparisler[[#This Row],[SiparisTarihi]])</f>
        <v>5</v>
      </c>
      <c r="J2722" s="18" t="str">
        <f>CHOOSE(tblSiparisler[[#This Row],[AyNo]],"Ocak","Şubat","Mart","Nisan","Mayıs","Haziran","Temmuz","Ağustos","Eylül","Ekim","Kasım","Aralık")</f>
        <v>Mayıs</v>
      </c>
    </row>
    <row r="2723" spans="1:10">
      <c r="A2723">
        <v>2722</v>
      </c>
      <c r="B2723">
        <v>313</v>
      </c>
      <c r="C2723" s="4">
        <v>45853</v>
      </c>
      <c r="D2723" t="s">
        <v>1792</v>
      </c>
      <c r="E2723" t="s">
        <v>1798</v>
      </c>
      <c r="F2723" t="s">
        <v>1799</v>
      </c>
      <c r="G2723" t="str">
        <f>YEAR(tblSiparisler[[#This Row],[SiparisTarihi]])&amp;"-"&amp;TEXT(MONTH(tblSiparisler[[#This Row],[SiparisTarihi]]),"00")</f>
        <v>2025-07</v>
      </c>
      <c r="H2723">
        <f>YEAR(tblSiparisler[[#This Row],[SiparisTarihi]])</f>
        <v>2025</v>
      </c>
      <c r="I2723">
        <f>MONTH(tblSiparisler[[#This Row],[SiparisTarihi]])</f>
        <v>7</v>
      </c>
      <c r="J2723" s="18" t="str">
        <f>CHOOSE(tblSiparisler[[#This Row],[AyNo]],"Ocak","Şubat","Mart","Nisan","Mayıs","Haziran","Temmuz","Ağustos","Eylül","Ekim","Kasım","Aralık")</f>
        <v>Temmuz</v>
      </c>
    </row>
    <row r="2724" spans="1:10">
      <c r="A2724">
        <v>2723</v>
      </c>
      <c r="B2724">
        <v>217</v>
      </c>
      <c r="C2724" s="4">
        <v>45432</v>
      </c>
      <c r="D2724" t="s">
        <v>1795</v>
      </c>
      <c r="E2724" t="s">
        <v>1798</v>
      </c>
      <c r="F2724" t="s">
        <v>1794</v>
      </c>
      <c r="G2724" t="str">
        <f>YEAR(tblSiparisler[[#This Row],[SiparisTarihi]])&amp;"-"&amp;TEXT(MONTH(tblSiparisler[[#This Row],[SiparisTarihi]]),"00")</f>
        <v>2024-05</v>
      </c>
      <c r="H2724">
        <f>YEAR(tblSiparisler[[#This Row],[SiparisTarihi]])</f>
        <v>2024</v>
      </c>
      <c r="I2724">
        <f>MONTH(tblSiparisler[[#This Row],[SiparisTarihi]])</f>
        <v>5</v>
      </c>
      <c r="J2724" s="18" t="str">
        <f>CHOOSE(tblSiparisler[[#This Row],[AyNo]],"Ocak","Şubat","Mart","Nisan","Mayıs","Haziran","Temmuz","Ağustos","Eylül","Ekim","Kasım","Aralık")</f>
        <v>Mayıs</v>
      </c>
    </row>
    <row r="2725" spans="1:10">
      <c r="A2725">
        <v>2724</v>
      </c>
      <c r="B2725">
        <v>96</v>
      </c>
      <c r="C2725" s="4">
        <v>45740</v>
      </c>
      <c r="D2725" t="s">
        <v>1795</v>
      </c>
      <c r="E2725" t="s">
        <v>1793</v>
      </c>
      <c r="F2725" t="s">
        <v>1799</v>
      </c>
      <c r="G2725" t="str">
        <f>YEAR(tblSiparisler[[#This Row],[SiparisTarihi]])&amp;"-"&amp;TEXT(MONTH(tblSiparisler[[#This Row],[SiparisTarihi]]),"00")</f>
        <v>2025-03</v>
      </c>
      <c r="H2725">
        <f>YEAR(tblSiparisler[[#This Row],[SiparisTarihi]])</f>
        <v>2025</v>
      </c>
      <c r="I2725">
        <f>MONTH(tblSiparisler[[#This Row],[SiparisTarihi]])</f>
        <v>3</v>
      </c>
      <c r="J2725" s="18" t="str">
        <f>CHOOSE(tblSiparisler[[#This Row],[AyNo]],"Ocak","Şubat","Mart","Nisan","Mayıs","Haziran","Temmuz","Ağustos","Eylül","Ekim","Kasım","Aralık")</f>
        <v>Mart</v>
      </c>
    </row>
    <row r="2726" spans="1:10">
      <c r="A2726">
        <v>2725</v>
      </c>
      <c r="B2726">
        <v>693</v>
      </c>
      <c r="C2726" s="4">
        <v>45297</v>
      </c>
      <c r="D2726" t="s">
        <v>1792</v>
      </c>
      <c r="E2726" t="s">
        <v>1793</v>
      </c>
      <c r="F2726" t="s">
        <v>1794</v>
      </c>
      <c r="G2726" t="str">
        <f>YEAR(tblSiparisler[[#This Row],[SiparisTarihi]])&amp;"-"&amp;TEXT(MONTH(tblSiparisler[[#This Row],[SiparisTarihi]]),"00")</f>
        <v>2024-01</v>
      </c>
      <c r="H2726">
        <f>YEAR(tblSiparisler[[#This Row],[SiparisTarihi]])</f>
        <v>2024</v>
      </c>
      <c r="I2726">
        <f>MONTH(tblSiparisler[[#This Row],[SiparisTarihi]])</f>
        <v>1</v>
      </c>
      <c r="J2726" s="18" t="str">
        <f>CHOOSE(tblSiparisler[[#This Row],[AyNo]],"Ocak","Şubat","Mart","Nisan","Mayıs","Haziran","Temmuz","Ağustos","Eylül","Ekim","Kasım","Aralık")</f>
        <v>Ocak</v>
      </c>
    </row>
    <row r="2727" spans="1:10">
      <c r="A2727">
        <v>2726</v>
      </c>
      <c r="B2727">
        <v>170</v>
      </c>
      <c r="C2727" s="4">
        <v>45660</v>
      </c>
      <c r="D2727" t="s">
        <v>1792</v>
      </c>
      <c r="E2727" t="s">
        <v>1793</v>
      </c>
      <c r="F2727" t="s">
        <v>1799</v>
      </c>
      <c r="G2727" t="str">
        <f>YEAR(tblSiparisler[[#This Row],[SiparisTarihi]])&amp;"-"&amp;TEXT(MONTH(tblSiparisler[[#This Row],[SiparisTarihi]]),"00")</f>
        <v>2025-01</v>
      </c>
      <c r="H2727">
        <f>YEAR(tblSiparisler[[#This Row],[SiparisTarihi]])</f>
        <v>2025</v>
      </c>
      <c r="I2727">
        <f>MONTH(tblSiparisler[[#This Row],[SiparisTarihi]])</f>
        <v>1</v>
      </c>
      <c r="J2727" s="18" t="str">
        <f>CHOOSE(tblSiparisler[[#This Row],[AyNo]],"Ocak","Şubat","Mart","Nisan","Mayıs","Haziran","Temmuz","Ağustos","Eylül","Ekim","Kasım","Aralık")</f>
        <v>Ocak</v>
      </c>
    </row>
    <row r="2728" spans="1:10">
      <c r="A2728">
        <v>2727</v>
      </c>
      <c r="B2728">
        <v>622</v>
      </c>
      <c r="C2728" s="4">
        <v>45622</v>
      </c>
      <c r="D2728" t="s">
        <v>1792</v>
      </c>
      <c r="E2728" t="s">
        <v>1793</v>
      </c>
      <c r="F2728" t="s">
        <v>1797</v>
      </c>
      <c r="G2728" t="str">
        <f>YEAR(tblSiparisler[[#This Row],[SiparisTarihi]])&amp;"-"&amp;TEXT(MONTH(tblSiparisler[[#This Row],[SiparisTarihi]]),"00")</f>
        <v>2024-11</v>
      </c>
      <c r="H2728">
        <f>YEAR(tblSiparisler[[#This Row],[SiparisTarihi]])</f>
        <v>2024</v>
      </c>
      <c r="I2728">
        <f>MONTH(tblSiparisler[[#This Row],[SiparisTarihi]])</f>
        <v>11</v>
      </c>
      <c r="J2728" s="18" t="str">
        <f>CHOOSE(tblSiparisler[[#This Row],[AyNo]],"Ocak","Şubat","Mart","Nisan","Mayıs","Haziran","Temmuz","Ağustos","Eylül","Ekim","Kasım","Aralık")</f>
        <v>Kasım</v>
      </c>
    </row>
    <row r="2729" spans="1:10">
      <c r="A2729">
        <v>2728</v>
      </c>
      <c r="B2729">
        <v>567</v>
      </c>
      <c r="C2729" s="4">
        <v>45841</v>
      </c>
      <c r="D2729" t="s">
        <v>1801</v>
      </c>
      <c r="E2729" t="s">
        <v>1793</v>
      </c>
      <c r="F2729" t="s">
        <v>1797</v>
      </c>
      <c r="G2729" t="str">
        <f>YEAR(tblSiparisler[[#This Row],[SiparisTarihi]])&amp;"-"&amp;TEXT(MONTH(tblSiparisler[[#This Row],[SiparisTarihi]]),"00")</f>
        <v>2025-07</v>
      </c>
      <c r="H2729">
        <f>YEAR(tblSiparisler[[#This Row],[SiparisTarihi]])</f>
        <v>2025</v>
      </c>
      <c r="I2729">
        <f>MONTH(tblSiparisler[[#This Row],[SiparisTarihi]])</f>
        <v>7</v>
      </c>
      <c r="J2729" s="18" t="str">
        <f>CHOOSE(tblSiparisler[[#This Row],[AyNo]],"Ocak","Şubat","Mart","Nisan","Mayıs","Haziran","Temmuz","Ağustos","Eylül","Ekim","Kasım","Aralık")</f>
        <v>Temmuz</v>
      </c>
    </row>
    <row r="2730" spans="1:10">
      <c r="A2730">
        <v>2729</v>
      </c>
      <c r="B2730">
        <v>383</v>
      </c>
      <c r="C2730" s="4">
        <v>45338</v>
      </c>
      <c r="D2730" t="s">
        <v>1792</v>
      </c>
      <c r="E2730" t="s">
        <v>1793</v>
      </c>
      <c r="F2730" t="s">
        <v>1794</v>
      </c>
      <c r="G2730" t="str">
        <f>YEAR(tblSiparisler[[#This Row],[SiparisTarihi]])&amp;"-"&amp;TEXT(MONTH(tblSiparisler[[#This Row],[SiparisTarihi]]),"00")</f>
        <v>2024-02</v>
      </c>
      <c r="H2730">
        <f>YEAR(tblSiparisler[[#This Row],[SiparisTarihi]])</f>
        <v>2024</v>
      </c>
      <c r="I2730">
        <f>MONTH(tblSiparisler[[#This Row],[SiparisTarihi]])</f>
        <v>2</v>
      </c>
      <c r="J2730" s="18" t="str">
        <f>CHOOSE(tblSiparisler[[#This Row],[AyNo]],"Ocak","Şubat","Mart","Nisan","Mayıs","Haziran","Temmuz","Ağustos","Eylül","Ekim","Kasım","Aralık")</f>
        <v>Şubat</v>
      </c>
    </row>
    <row r="2731" spans="1:10">
      <c r="A2731">
        <v>2730</v>
      </c>
      <c r="B2731">
        <v>757</v>
      </c>
      <c r="C2731" s="4">
        <v>45898</v>
      </c>
      <c r="D2731" t="s">
        <v>1795</v>
      </c>
      <c r="E2731" t="s">
        <v>1793</v>
      </c>
      <c r="F2731" t="s">
        <v>1797</v>
      </c>
      <c r="G2731" t="str">
        <f>YEAR(tblSiparisler[[#This Row],[SiparisTarihi]])&amp;"-"&amp;TEXT(MONTH(tblSiparisler[[#This Row],[SiparisTarihi]]),"00")</f>
        <v>2025-08</v>
      </c>
      <c r="H2731">
        <f>YEAR(tblSiparisler[[#This Row],[SiparisTarihi]])</f>
        <v>2025</v>
      </c>
      <c r="I2731">
        <f>MONTH(tblSiparisler[[#This Row],[SiparisTarihi]])</f>
        <v>8</v>
      </c>
      <c r="J2731" s="18" t="str">
        <f>CHOOSE(tblSiparisler[[#This Row],[AyNo]],"Ocak","Şubat","Mart","Nisan","Mayıs","Haziran","Temmuz","Ağustos","Eylül","Ekim","Kasım","Aralık")</f>
        <v>Ağustos</v>
      </c>
    </row>
    <row r="2732" spans="1:10">
      <c r="A2732">
        <v>2731</v>
      </c>
      <c r="B2732">
        <v>467</v>
      </c>
      <c r="C2732" s="4">
        <v>45566</v>
      </c>
      <c r="D2732" t="s">
        <v>1801</v>
      </c>
      <c r="E2732" t="s">
        <v>1793</v>
      </c>
      <c r="F2732" t="s">
        <v>1794</v>
      </c>
      <c r="G2732" t="str">
        <f>YEAR(tblSiparisler[[#This Row],[SiparisTarihi]])&amp;"-"&amp;TEXT(MONTH(tblSiparisler[[#This Row],[SiparisTarihi]]),"00")</f>
        <v>2024-10</v>
      </c>
      <c r="H2732">
        <f>YEAR(tblSiparisler[[#This Row],[SiparisTarihi]])</f>
        <v>2024</v>
      </c>
      <c r="I2732">
        <f>MONTH(tblSiparisler[[#This Row],[SiparisTarihi]])</f>
        <v>10</v>
      </c>
      <c r="J2732" s="18" t="str">
        <f>CHOOSE(tblSiparisler[[#This Row],[AyNo]],"Ocak","Şubat","Mart","Nisan","Mayıs","Haziran","Temmuz","Ağustos","Eylül","Ekim","Kasım","Aralık")</f>
        <v>Ekim</v>
      </c>
    </row>
    <row r="2733" spans="1:10">
      <c r="A2733">
        <v>2732</v>
      </c>
      <c r="B2733">
        <v>324</v>
      </c>
      <c r="C2733" s="4">
        <v>45306</v>
      </c>
      <c r="D2733" t="s">
        <v>1801</v>
      </c>
      <c r="E2733" t="s">
        <v>1793</v>
      </c>
      <c r="F2733" t="s">
        <v>1797</v>
      </c>
      <c r="G2733" t="str">
        <f>YEAR(tblSiparisler[[#This Row],[SiparisTarihi]])&amp;"-"&amp;TEXT(MONTH(tblSiparisler[[#This Row],[SiparisTarihi]]),"00")</f>
        <v>2024-01</v>
      </c>
      <c r="H2733">
        <f>YEAR(tblSiparisler[[#This Row],[SiparisTarihi]])</f>
        <v>2024</v>
      </c>
      <c r="I2733">
        <f>MONTH(tblSiparisler[[#This Row],[SiparisTarihi]])</f>
        <v>1</v>
      </c>
      <c r="J2733" s="18" t="str">
        <f>CHOOSE(tblSiparisler[[#This Row],[AyNo]],"Ocak","Şubat","Mart","Nisan","Mayıs","Haziran","Temmuz","Ağustos","Eylül","Ekim","Kasım","Aralık")</f>
        <v>Ocak</v>
      </c>
    </row>
    <row r="2734" spans="1:10">
      <c r="A2734">
        <v>2733</v>
      </c>
      <c r="B2734">
        <v>573</v>
      </c>
      <c r="C2734" s="4">
        <v>45760</v>
      </c>
      <c r="D2734" t="s">
        <v>1792</v>
      </c>
      <c r="E2734" t="s">
        <v>1798</v>
      </c>
      <c r="F2734" t="s">
        <v>1799</v>
      </c>
      <c r="G2734" t="str">
        <f>YEAR(tblSiparisler[[#This Row],[SiparisTarihi]])&amp;"-"&amp;TEXT(MONTH(tblSiparisler[[#This Row],[SiparisTarihi]]),"00")</f>
        <v>2025-04</v>
      </c>
      <c r="H2734">
        <f>YEAR(tblSiparisler[[#This Row],[SiparisTarihi]])</f>
        <v>2025</v>
      </c>
      <c r="I2734">
        <f>MONTH(tblSiparisler[[#This Row],[SiparisTarihi]])</f>
        <v>4</v>
      </c>
      <c r="J2734" s="18" t="str">
        <f>CHOOSE(tblSiparisler[[#This Row],[AyNo]],"Ocak","Şubat","Mart","Nisan","Mayıs","Haziran","Temmuz","Ağustos","Eylül","Ekim","Kasım","Aralık")</f>
        <v>Nisan</v>
      </c>
    </row>
    <row r="2735" spans="1:10">
      <c r="A2735">
        <v>2734</v>
      </c>
      <c r="B2735">
        <v>119</v>
      </c>
      <c r="C2735" s="4">
        <v>45878</v>
      </c>
      <c r="D2735" t="s">
        <v>1792</v>
      </c>
      <c r="E2735" t="s">
        <v>1793</v>
      </c>
      <c r="F2735" t="s">
        <v>1797</v>
      </c>
      <c r="G2735" t="str">
        <f>YEAR(tblSiparisler[[#This Row],[SiparisTarihi]])&amp;"-"&amp;TEXT(MONTH(tblSiparisler[[#This Row],[SiparisTarihi]]),"00")</f>
        <v>2025-08</v>
      </c>
      <c r="H2735">
        <f>YEAR(tblSiparisler[[#This Row],[SiparisTarihi]])</f>
        <v>2025</v>
      </c>
      <c r="I2735">
        <f>MONTH(tblSiparisler[[#This Row],[SiparisTarihi]])</f>
        <v>8</v>
      </c>
      <c r="J2735" s="18" t="str">
        <f>CHOOSE(tblSiparisler[[#This Row],[AyNo]],"Ocak","Şubat","Mart","Nisan","Mayıs","Haziran","Temmuz","Ağustos","Eylül","Ekim","Kasım","Aralık")</f>
        <v>Ağustos</v>
      </c>
    </row>
    <row r="2736" spans="1:10">
      <c r="A2736">
        <v>2735</v>
      </c>
      <c r="B2736">
        <v>48</v>
      </c>
      <c r="C2736" s="4">
        <v>45443</v>
      </c>
      <c r="D2736" t="s">
        <v>1792</v>
      </c>
      <c r="E2736" t="s">
        <v>1798</v>
      </c>
      <c r="F2736" t="s">
        <v>1797</v>
      </c>
      <c r="G2736" t="str">
        <f>YEAR(tblSiparisler[[#This Row],[SiparisTarihi]])&amp;"-"&amp;TEXT(MONTH(tblSiparisler[[#This Row],[SiparisTarihi]]),"00")</f>
        <v>2024-05</v>
      </c>
      <c r="H2736">
        <f>YEAR(tblSiparisler[[#This Row],[SiparisTarihi]])</f>
        <v>2024</v>
      </c>
      <c r="I2736">
        <f>MONTH(tblSiparisler[[#This Row],[SiparisTarihi]])</f>
        <v>5</v>
      </c>
      <c r="J2736" s="18" t="str">
        <f>CHOOSE(tblSiparisler[[#This Row],[AyNo]],"Ocak","Şubat","Mart","Nisan","Mayıs","Haziran","Temmuz","Ağustos","Eylül","Ekim","Kasım","Aralık")</f>
        <v>Mayıs</v>
      </c>
    </row>
    <row r="2737" spans="1:10">
      <c r="A2737">
        <v>2736</v>
      </c>
      <c r="B2737">
        <v>726</v>
      </c>
      <c r="C2737" s="4">
        <v>45840</v>
      </c>
      <c r="D2737" t="s">
        <v>1796</v>
      </c>
      <c r="E2737" t="s">
        <v>1793</v>
      </c>
      <c r="F2737" t="s">
        <v>1797</v>
      </c>
      <c r="G2737" t="str">
        <f>YEAR(tblSiparisler[[#This Row],[SiparisTarihi]])&amp;"-"&amp;TEXT(MONTH(tblSiparisler[[#This Row],[SiparisTarihi]]),"00")</f>
        <v>2025-07</v>
      </c>
      <c r="H2737">
        <f>YEAR(tblSiparisler[[#This Row],[SiparisTarihi]])</f>
        <v>2025</v>
      </c>
      <c r="I2737">
        <f>MONTH(tblSiparisler[[#This Row],[SiparisTarihi]])</f>
        <v>7</v>
      </c>
      <c r="J2737" s="18" t="str">
        <f>CHOOSE(tblSiparisler[[#This Row],[AyNo]],"Ocak","Şubat","Mart","Nisan","Mayıs","Haziran","Temmuz","Ağustos","Eylül","Ekim","Kasım","Aralık")</f>
        <v>Temmuz</v>
      </c>
    </row>
    <row r="2738" spans="1:10">
      <c r="A2738">
        <v>2737</v>
      </c>
      <c r="B2738">
        <v>250</v>
      </c>
      <c r="C2738" s="4">
        <v>45591</v>
      </c>
      <c r="D2738" t="s">
        <v>1792</v>
      </c>
      <c r="E2738" t="s">
        <v>1802</v>
      </c>
      <c r="F2738" t="s">
        <v>1799</v>
      </c>
      <c r="G2738" t="str">
        <f>YEAR(tblSiparisler[[#This Row],[SiparisTarihi]])&amp;"-"&amp;TEXT(MONTH(tblSiparisler[[#This Row],[SiparisTarihi]]),"00")</f>
        <v>2024-10</v>
      </c>
      <c r="H2738">
        <f>YEAR(tblSiparisler[[#This Row],[SiparisTarihi]])</f>
        <v>2024</v>
      </c>
      <c r="I2738">
        <f>MONTH(tblSiparisler[[#This Row],[SiparisTarihi]])</f>
        <v>10</v>
      </c>
      <c r="J2738" s="18" t="str">
        <f>CHOOSE(tblSiparisler[[#This Row],[AyNo]],"Ocak","Şubat","Mart","Nisan","Mayıs","Haziran","Temmuz","Ağustos","Eylül","Ekim","Kasım","Aralık")</f>
        <v>Ekim</v>
      </c>
    </row>
    <row r="2739" spans="1:10">
      <c r="A2739">
        <v>2738</v>
      </c>
      <c r="B2739">
        <v>23</v>
      </c>
      <c r="C2739" s="4">
        <v>45297</v>
      </c>
      <c r="D2739" t="s">
        <v>1792</v>
      </c>
      <c r="E2739" t="s">
        <v>1793</v>
      </c>
      <c r="F2739" t="s">
        <v>1794</v>
      </c>
      <c r="G2739" t="str">
        <f>YEAR(tblSiparisler[[#This Row],[SiparisTarihi]])&amp;"-"&amp;TEXT(MONTH(tblSiparisler[[#This Row],[SiparisTarihi]]),"00")</f>
        <v>2024-01</v>
      </c>
      <c r="H2739">
        <f>YEAR(tblSiparisler[[#This Row],[SiparisTarihi]])</f>
        <v>2024</v>
      </c>
      <c r="I2739">
        <f>MONTH(tblSiparisler[[#This Row],[SiparisTarihi]])</f>
        <v>1</v>
      </c>
      <c r="J2739" s="18" t="str">
        <f>CHOOSE(tblSiparisler[[#This Row],[AyNo]],"Ocak","Şubat","Mart","Nisan","Mayıs","Haziran","Temmuz","Ağustos","Eylül","Ekim","Kasım","Aralık")</f>
        <v>Ocak</v>
      </c>
    </row>
    <row r="2740" spans="1:10">
      <c r="A2740">
        <v>2739</v>
      </c>
      <c r="B2740">
        <v>558</v>
      </c>
      <c r="C2740" s="4">
        <v>45935</v>
      </c>
      <c r="D2740" t="s">
        <v>1792</v>
      </c>
      <c r="E2740" t="s">
        <v>1793</v>
      </c>
      <c r="F2740" t="s">
        <v>1797</v>
      </c>
      <c r="G2740" t="str">
        <f>YEAR(tblSiparisler[[#This Row],[SiparisTarihi]])&amp;"-"&amp;TEXT(MONTH(tblSiparisler[[#This Row],[SiparisTarihi]]),"00")</f>
        <v>2025-10</v>
      </c>
      <c r="H2740">
        <f>YEAR(tblSiparisler[[#This Row],[SiparisTarihi]])</f>
        <v>2025</v>
      </c>
      <c r="I2740">
        <f>MONTH(tblSiparisler[[#This Row],[SiparisTarihi]])</f>
        <v>10</v>
      </c>
      <c r="J2740" s="18" t="str">
        <f>CHOOSE(tblSiparisler[[#This Row],[AyNo]],"Ocak","Şubat","Mart","Nisan","Mayıs","Haziran","Temmuz","Ağustos","Eylül","Ekim","Kasım","Aralık")</f>
        <v>Ekim</v>
      </c>
    </row>
    <row r="2741" spans="1:10">
      <c r="A2741">
        <v>2740</v>
      </c>
      <c r="B2741">
        <v>184</v>
      </c>
      <c r="C2741" s="4">
        <v>45561</v>
      </c>
      <c r="D2741" t="s">
        <v>1792</v>
      </c>
      <c r="E2741" t="s">
        <v>1793</v>
      </c>
      <c r="F2741" t="s">
        <v>1794</v>
      </c>
      <c r="G2741" t="str">
        <f>YEAR(tblSiparisler[[#This Row],[SiparisTarihi]])&amp;"-"&amp;TEXT(MONTH(tblSiparisler[[#This Row],[SiparisTarihi]]),"00")</f>
        <v>2024-09</v>
      </c>
      <c r="H2741">
        <f>YEAR(tblSiparisler[[#This Row],[SiparisTarihi]])</f>
        <v>2024</v>
      </c>
      <c r="I2741">
        <f>MONTH(tblSiparisler[[#This Row],[SiparisTarihi]])</f>
        <v>9</v>
      </c>
      <c r="J2741" s="18" t="str">
        <f>CHOOSE(tblSiparisler[[#This Row],[AyNo]],"Ocak","Şubat","Mart","Nisan","Mayıs","Haziran","Temmuz","Ağustos","Eylül","Ekim","Kasım","Aralık")</f>
        <v>Eylül</v>
      </c>
    </row>
    <row r="2742" spans="1:10">
      <c r="A2742">
        <v>2741</v>
      </c>
      <c r="B2742">
        <v>249</v>
      </c>
      <c r="C2742" s="4">
        <v>45937</v>
      </c>
      <c r="D2742" t="s">
        <v>1795</v>
      </c>
      <c r="E2742" t="s">
        <v>1798</v>
      </c>
      <c r="F2742" t="s">
        <v>1797</v>
      </c>
      <c r="G2742" t="str">
        <f>YEAR(tblSiparisler[[#This Row],[SiparisTarihi]])&amp;"-"&amp;TEXT(MONTH(tblSiparisler[[#This Row],[SiparisTarihi]]),"00")</f>
        <v>2025-10</v>
      </c>
      <c r="H2742">
        <f>YEAR(tblSiparisler[[#This Row],[SiparisTarihi]])</f>
        <v>2025</v>
      </c>
      <c r="I2742">
        <f>MONTH(tblSiparisler[[#This Row],[SiparisTarihi]])</f>
        <v>10</v>
      </c>
      <c r="J2742" s="18" t="str">
        <f>CHOOSE(tblSiparisler[[#This Row],[AyNo]],"Ocak","Şubat","Mart","Nisan","Mayıs","Haziran","Temmuz","Ağustos","Eylül","Ekim","Kasım","Aralık")</f>
        <v>Ekim</v>
      </c>
    </row>
    <row r="2743" spans="1:10">
      <c r="A2743">
        <v>2742</v>
      </c>
      <c r="B2743">
        <v>220</v>
      </c>
      <c r="C2743" s="4">
        <v>45788</v>
      </c>
      <c r="D2743" t="s">
        <v>1792</v>
      </c>
      <c r="E2743" t="s">
        <v>1793</v>
      </c>
      <c r="F2743" t="s">
        <v>1794</v>
      </c>
      <c r="G2743" t="str">
        <f>YEAR(tblSiparisler[[#This Row],[SiparisTarihi]])&amp;"-"&amp;TEXT(MONTH(tblSiparisler[[#This Row],[SiparisTarihi]]),"00")</f>
        <v>2025-05</v>
      </c>
      <c r="H2743">
        <f>YEAR(tblSiparisler[[#This Row],[SiparisTarihi]])</f>
        <v>2025</v>
      </c>
      <c r="I2743">
        <f>MONTH(tblSiparisler[[#This Row],[SiparisTarihi]])</f>
        <v>5</v>
      </c>
      <c r="J2743" s="18" t="str">
        <f>CHOOSE(tblSiparisler[[#This Row],[AyNo]],"Ocak","Şubat","Mart","Nisan","Mayıs","Haziran","Temmuz","Ağustos","Eylül","Ekim","Kasım","Aralık")</f>
        <v>Mayıs</v>
      </c>
    </row>
    <row r="2744" spans="1:10">
      <c r="A2744">
        <v>2743</v>
      </c>
      <c r="B2744">
        <v>279</v>
      </c>
      <c r="C2744" s="4">
        <v>45619</v>
      </c>
      <c r="D2744" t="s">
        <v>1801</v>
      </c>
      <c r="E2744" t="s">
        <v>1798</v>
      </c>
      <c r="F2744" t="s">
        <v>1797</v>
      </c>
      <c r="G2744" t="str">
        <f>YEAR(tblSiparisler[[#This Row],[SiparisTarihi]])&amp;"-"&amp;TEXT(MONTH(tblSiparisler[[#This Row],[SiparisTarihi]]),"00")</f>
        <v>2024-11</v>
      </c>
      <c r="H2744">
        <f>YEAR(tblSiparisler[[#This Row],[SiparisTarihi]])</f>
        <v>2024</v>
      </c>
      <c r="I2744">
        <f>MONTH(tblSiparisler[[#This Row],[SiparisTarihi]])</f>
        <v>11</v>
      </c>
      <c r="J2744" s="18" t="str">
        <f>CHOOSE(tblSiparisler[[#This Row],[AyNo]],"Ocak","Şubat","Mart","Nisan","Mayıs","Haziran","Temmuz","Ağustos","Eylül","Ekim","Kasım","Aralık")</f>
        <v>Kasım</v>
      </c>
    </row>
    <row r="2745" spans="1:10">
      <c r="A2745">
        <v>2744</v>
      </c>
      <c r="B2745">
        <v>405</v>
      </c>
      <c r="C2745" s="4">
        <v>45980</v>
      </c>
      <c r="D2745" t="s">
        <v>1795</v>
      </c>
      <c r="E2745" t="s">
        <v>1793</v>
      </c>
      <c r="F2745" t="s">
        <v>1797</v>
      </c>
      <c r="G2745" t="str">
        <f>YEAR(tblSiparisler[[#This Row],[SiparisTarihi]])&amp;"-"&amp;TEXT(MONTH(tblSiparisler[[#This Row],[SiparisTarihi]]),"00")</f>
        <v>2025-11</v>
      </c>
      <c r="H2745">
        <f>YEAR(tblSiparisler[[#This Row],[SiparisTarihi]])</f>
        <v>2025</v>
      </c>
      <c r="I2745">
        <f>MONTH(tblSiparisler[[#This Row],[SiparisTarihi]])</f>
        <v>11</v>
      </c>
      <c r="J2745" s="18" t="str">
        <f>CHOOSE(tblSiparisler[[#This Row],[AyNo]],"Ocak","Şubat","Mart","Nisan","Mayıs","Haziran","Temmuz","Ağustos","Eylül","Ekim","Kasım","Aralık")</f>
        <v>Kasım</v>
      </c>
    </row>
    <row r="2746" spans="1:10">
      <c r="A2746">
        <v>2745</v>
      </c>
      <c r="B2746">
        <v>698</v>
      </c>
      <c r="C2746" s="4">
        <v>45942</v>
      </c>
      <c r="D2746" t="s">
        <v>1792</v>
      </c>
      <c r="E2746" t="s">
        <v>1793</v>
      </c>
      <c r="F2746" t="s">
        <v>1797</v>
      </c>
      <c r="G2746" t="str">
        <f>YEAR(tblSiparisler[[#This Row],[SiparisTarihi]])&amp;"-"&amp;TEXT(MONTH(tblSiparisler[[#This Row],[SiparisTarihi]]),"00")</f>
        <v>2025-10</v>
      </c>
      <c r="H2746">
        <f>YEAR(tblSiparisler[[#This Row],[SiparisTarihi]])</f>
        <v>2025</v>
      </c>
      <c r="I2746">
        <f>MONTH(tblSiparisler[[#This Row],[SiparisTarihi]])</f>
        <v>10</v>
      </c>
      <c r="J2746" s="18" t="str">
        <f>CHOOSE(tblSiparisler[[#This Row],[AyNo]],"Ocak","Şubat","Mart","Nisan","Mayıs","Haziran","Temmuz","Ağustos","Eylül","Ekim","Kasım","Aralık")</f>
        <v>Ekim</v>
      </c>
    </row>
    <row r="2747" spans="1:10">
      <c r="A2747">
        <v>2746</v>
      </c>
      <c r="B2747">
        <v>656</v>
      </c>
      <c r="C2747" s="4">
        <v>45796</v>
      </c>
      <c r="D2747" t="s">
        <v>1792</v>
      </c>
      <c r="E2747" t="s">
        <v>1798</v>
      </c>
      <c r="F2747" t="s">
        <v>1799</v>
      </c>
      <c r="G2747" t="str">
        <f>YEAR(tblSiparisler[[#This Row],[SiparisTarihi]])&amp;"-"&amp;TEXT(MONTH(tblSiparisler[[#This Row],[SiparisTarihi]]),"00")</f>
        <v>2025-05</v>
      </c>
      <c r="H2747">
        <f>YEAR(tblSiparisler[[#This Row],[SiparisTarihi]])</f>
        <v>2025</v>
      </c>
      <c r="I2747">
        <f>MONTH(tblSiparisler[[#This Row],[SiparisTarihi]])</f>
        <v>5</v>
      </c>
      <c r="J2747" s="18" t="str">
        <f>CHOOSE(tblSiparisler[[#This Row],[AyNo]],"Ocak","Şubat","Mart","Nisan","Mayıs","Haziran","Temmuz","Ağustos","Eylül","Ekim","Kasım","Aralık")</f>
        <v>Mayıs</v>
      </c>
    </row>
    <row r="2748" spans="1:10">
      <c r="A2748">
        <v>2747</v>
      </c>
      <c r="B2748">
        <v>319</v>
      </c>
      <c r="C2748" s="4">
        <v>45931</v>
      </c>
      <c r="D2748" t="s">
        <v>1792</v>
      </c>
      <c r="E2748" t="s">
        <v>1793</v>
      </c>
      <c r="F2748" t="s">
        <v>1794</v>
      </c>
      <c r="G2748" t="str">
        <f>YEAR(tblSiparisler[[#This Row],[SiparisTarihi]])&amp;"-"&amp;TEXT(MONTH(tblSiparisler[[#This Row],[SiparisTarihi]]),"00")</f>
        <v>2025-10</v>
      </c>
      <c r="H2748">
        <f>YEAR(tblSiparisler[[#This Row],[SiparisTarihi]])</f>
        <v>2025</v>
      </c>
      <c r="I2748">
        <f>MONTH(tblSiparisler[[#This Row],[SiparisTarihi]])</f>
        <v>10</v>
      </c>
      <c r="J2748" s="18" t="str">
        <f>CHOOSE(tblSiparisler[[#This Row],[AyNo]],"Ocak","Şubat","Mart","Nisan","Mayıs","Haziran","Temmuz","Ağustos","Eylül","Ekim","Kasım","Aralık")</f>
        <v>Ekim</v>
      </c>
    </row>
    <row r="2749" spans="1:10">
      <c r="A2749">
        <v>2748</v>
      </c>
      <c r="B2749">
        <v>781</v>
      </c>
      <c r="C2749" s="4">
        <v>45667</v>
      </c>
      <c r="D2749" t="s">
        <v>1792</v>
      </c>
      <c r="E2749" t="s">
        <v>1793</v>
      </c>
      <c r="F2749" t="s">
        <v>1797</v>
      </c>
      <c r="G2749" t="str">
        <f>YEAR(tblSiparisler[[#This Row],[SiparisTarihi]])&amp;"-"&amp;TEXT(MONTH(tblSiparisler[[#This Row],[SiparisTarihi]]),"00")</f>
        <v>2025-01</v>
      </c>
      <c r="H2749">
        <f>YEAR(tblSiparisler[[#This Row],[SiparisTarihi]])</f>
        <v>2025</v>
      </c>
      <c r="I2749">
        <f>MONTH(tblSiparisler[[#This Row],[SiparisTarihi]])</f>
        <v>1</v>
      </c>
      <c r="J2749" s="18" t="str">
        <f>CHOOSE(tblSiparisler[[#This Row],[AyNo]],"Ocak","Şubat","Mart","Nisan","Mayıs","Haziran","Temmuz","Ağustos","Eylül","Ekim","Kasım","Aralık")</f>
        <v>Ocak</v>
      </c>
    </row>
    <row r="2750" spans="1:10">
      <c r="A2750">
        <v>2749</v>
      </c>
      <c r="B2750">
        <v>159</v>
      </c>
      <c r="C2750" s="4">
        <v>45596</v>
      </c>
      <c r="D2750" t="s">
        <v>1795</v>
      </c>
      <c r="E2750" t="s">
        <v>1793</v>
      </c>
      <c r="F2750" t="s">
        <v>1797</v>
      </c>
      <c r="G2750" t="str">
        <f>YEAR(tblSiparisler[[#This Row],[SiparisTarihi]])&amp;"-"&amp;TEXT(MONTH(tblSiparisler[[#This Row],[SiparisTarihi]]),"00")</f>
        <v>2024-10</v>
      </c>
      <c r="H2750">
        <f>YEAR(tblSiparisler[[#This Row],[SiparisTarihi]])</f>
        <v>2024</v>
      </c>
      <c r="I2750">
        <f>MONTH(tblSiparisler[[#This Row],[SiparisTarihi]])</f>
        <v>10</v>
      </c>
      <c r="J2750" s="18" t="str">
        <f>CHOOSE(tblSiparisler[[#This Row],[AyNo]],"Ocak","Şubat","Mart","Nisan","Mayıs","Haziran","Temmuz","Ağustos","Eylül","Ekim","Kasım","Aralık")</f>
        <v>Ekim</v>
      </c>
    </row>
    <row r="2751" spans="1:10">
      <c r="A2751">
        <v>2750</v>
      </c>
      <c r="B2751">
        <v>441</v>
      </c>
      <c r="C2751" s="4">
        <v>45412</v>
      </c>
      <c r="D2751" t="s">
        <v>1792</v>
      </c>
      <c r="E2751" t="s">
        <v>1793</v>
      </c>
      <c r="F2751" t="s">
        <v>1794</v>
      </c>
      <c r="G2751" t="str">
        <f>YEAR(tblSiparisler[[#This Row],[SiparisTarihi]])&amp;"-"&amp;TEXT(MONTH(tblSiparisler[[#This Row],[SiparisTarihi]]),"00")</f>
        <v>2024-04</v>
      </c>
      <c r="H2751">
        <f>YEAR(tblSiparisler[[#This Row],[SiparisTarihi]])</f>
        <v>2024</v>
      </c>
      <c r="I2751">
        <f>MONTH(tblSiparisler[[#This Row],[SiparisTarihi]])</f>
        <v>4</v>
      </c>
      <c r="J2751" s="18" t="str">
        <f>CHOOSE(tblSiparisler[[#This Row],[AyNo]],"Ocak","Şubat","Mart","Nisan","Mayıs","Haziran","Temmuz","Ağustos","Eylül","Ekim","Kasım","Aralık")</f>
        <v>Nisan</v>
      </c>
    </row>
    <row r="2752" spans="1:10">
      <c r="A2752">
        <v>2751</v>
      </c>
      <c r="B2752">
        <v>172</v>
      </c>
      <c r="C2752" s="4">
        <v>45822</v>
      </c>
      <c r="D2752" t="s">
        <v>1792</v>
      </c>
      <c r="E2752" t="s">
        <v>1793</v>
      </c>
      <c r="F2752" t="s">
        <v>1797</v>
      </c>
      <c r="G2752" t="str">
        <f>YEAR(tblSiparisler[[#This Row],[SiparisTarihi]])&amp;"-"&amp;TEXT(MONTH(tblSiparisler[[#This Row],[SiparisTarihi]]),"00")</f>
        <v>2025-06</v>
      </c>
      <c r="H2752">
        <f>YEAR(tblSiparisler[[#This Row],[SiparisTarihi]])</f>
        <v>2025</v>
      </c>
      <c r="I2752">
        <f>MONTH(tblSiparisler[[#This Row],[SiparisTarihi]])</f>
        <v>6</v>
      </c>
      <c r="J2752" s="18" t="str">
        <f>CHOOSE(tblSiparisler[[#This Row],[AyNo]],"Ocak","Şubat","Mart","Nisan","Mayıs","Haziran","Temmuz","Ağustos","Eylül","Ekim","Kasım","Aralık")</f>
        <v>Haziran</v>
      </c>
    </row>
    <row r="2753" spans="1:10">
      <c r="A2753">
        <v>2752</v>
      </c>
      <c r="B2753">
        <v>21</v>
      </c>
      <c r="C2753" s="4">
        <v>45609</v>
      </c>
      <c r="D2753" t="s">
        <v>1792</v>
      </c>
      <c r="E2753" t="s">
        <v>1800</v>
      </c>
      <c r="F2753" t="s">
        <v>1799</v>
      </c>
      <c r="G2753" t="str">
        <f>YEAR(tblSiparisler[[#This Row],[SiparisTarihi]])&amp;"-"&amp;TEXT(MONTH(tblSiparisler[[#This Row],[SiparisTarihi]]),"00")</f>
        <v>2024-11</v>
      </c>
      <c r="H2753">
        <f>YEAR(tblSiparisler[[#This Row],[SiparisTarihi]])</f>
        <v>2024</v>
      </c>
      <c r="I2753">
        <f>MONTH(tblSiparisler[[#This Row],[SiparisTarihi]])</f>
        <v>11</v>
      </c>
      <c r="J2753" s="18" t="str">
        <f>CHOOSE(tblSiparisler[[#This Row],[AyNo]],"Ocak","Şubat","Mart","Nisan","Mayıs","Haziran","Temmuz","Ağustos","Eylül","Ekim","Kasım","Aralık")</f>
        <v>Kasım</v>
      </c>
    </row>
    <row r="2754" spans="1:10">
      <c r="A2754">
        <v>2753</v>
      </c>
      <c r="B2754">
        <v>774</v>
      </c>
      <c r="C2754" s="4">
        <v>45789</v>
      </c>
      <c r="D2754" t="s">
        <v>1792</v>
      </c>
      <c r="E2754" t="s">
        <v>1793</v>
      </c>
      <c r="F2754" t="s">
        <v>1794</v>
      </c>
      <c r="G2754" t="str">
        <f>YEAR(tblSiparisler[[#This Row],[SiparisTarihi]])&amp;"-"&amp;TEXT(MONTH(tblSiparisler[[#This Row],[SiparisTarihi]]),"00")</f>
        <v>2025-05</v>
      </c>
      <c r="H2754">
        <f>YEAR(tblSiparisler[[#This Row],[SiparisTarihi]])</f>
        <v>2025</v>
      </c>
      <c r="I2754">
        <f>MONTH(tblSiparisler[[#This Row],[SiparisTarihi]])</f>
        <v>5</v>
      </c>
      <c r="J2754" s="18" t="str">
        <f>CHOOSE(tblSiparisler[[#This Row],[AyNo]],"Ocak","Şubat","Mart","Nisan","Mayıs","Haziran","Temmuz","Ağustos","Eylül","Ekim","Kasım","Aralık")</f>
        <v>Mayıs</v>
      </c>
    </row>
    <row r="2755" spans="1:10">
      <c r="A2755">
        <v>2754</v>
      </c>
      <c r="B2755">
        <v>432</v>
      </c>
      <c r="C2755" s="4">
        <v>45593</v>
      </c>
      <c r="D2755" t="s">
        <v>1792</v>
      </c>
      <c r="E2755" t="s">
        <v>1793</v>
      </c>
      <c r="F2755" t="s">
        <v>1794</v>
      </c>
      <c r="G2755" t="str">
        <f>YEAR(tblSiparisler[[#This Row],[SiparisTarihi]])&amp;"-"&amp;TEXT(MONTH(tblSiparisler[[#This Row],[SiparisTarihi]]),"00")</f>
        <v>2024-10</v>
      </c>
      <c r="H2755">
        <f>YEAR(tblSiparisler[[#This Row],[SiparisTarihi]])</f>
        <v>2024</v>
      </c>
      <c r="I2755">
        <f>MONTH(tblSiparisler[[#This Row],[SiparisTarihi]])</f>
        <v>10</v>
      </c>
      <c r="J2755" s="18" t="str">
        <f>CHOOSE(tblSiparisler[[#This Row],[AyNo]],"Ocak","Şubat","Mart","Nisan","Mayıs","Haziran","Temmuz","Ağustos","Eylül","Ekim","Kasım","Aralık")</f>
        <v>Ekim</v>
      </c>
    </row>
    <row r="2756" spans="1:10">
      <c r="A2756">
        <v>2755</v>
      </c>
      <c r="B2756">
        <v>451</v>
      </c>
      <c r="C2756" s="4">
        <v>45968</v>
      </c>
      <c r="D2756" t="s">
        <v>1795</v>
      </c>
      <c r="E2756" t="s">
        <v>1793</v>
      </c>
      <c r="F2756" t="s">
        <v>1794</v>
      </c>
      <c r="G2756" t="str">
        <f>YEAR(tblSiparisler[[#This Row],[SiparisTarihi]])&amp;"-"&amp;TEXT(MONTH(tblSiparisler[[#This Row],[SiparisTarihi]]),"00")</f>
        <v>2025-11</v>
      </c>
      <c r="H2756">
        <f>YEAR(tblSiparisler[[#This Row],[SiparisTarihi]])</f>
        <v>2025</v>
      </c>
      <c r="I2756">
        <f>MONTH(tblSiparisler[[#This Row],[SiparisTarihi]])</f>
        <v>11</v>
      </c>
      <c r="J2756" s="18" t="str">
        <f>CHOOSE(tblSiparisler[[#This Row],[AyNo]],"Ocak","Şubat","Mart","Nisan","Mayıs","Haziran","Temmuz","Ağustos","Eylül","Ekim","Kasım","Aralık")</f>
        <v>Kasım</v>
      </c>
    </row>
    <row r="2757" spans="1:10">
      <c r="A2757">
        <v>2756</v>
      </c>
      <c r="B2757">
        <v>137</v>
      </c>
      <c r="C2757" s="4">
        <v>45956</v>
      </c>
      <c r="D2757" t="s">
        <v>1795</v>
      </c>
      <c r="E2757" t="s">
        <v>1798</v>
      </c>
      <c r="F2757" t="s">
        <v>1794</v>
      </c>
      <c r="G2757" t="str">
        <f>YEAR(tblSiparisler[[#This Row],[SiparisTarihi]])&amp;"-"&amp;TEXT(MONTH(tblSiparisler[[#This Row],[SiparisTarihi]]),"00")</f>
        <v>2025-10</v>
      </c>
      <c r="H2757">
        <f>YEAR(tblSiparisler[[#This Row],[SiparisTarihi]])</f>
        <v>2025</v>
      </c>
      <c r="I2757">
        <f>MONTH(tblSiparisler[[#This Row],[SiparisTarihi]])</f>
        <v>10</v>
      </c>
      <c r="J2757" s="18" t="str">
        <f>CHOOSE(tblSiparisler[[#This Row],[AyNo]],"Ocak","Şubat","Mart","Nisan","Mayıs","Haziran","Temmuz","Ağustos","Eylül","Ekim","Kasım","Aralık")</f>
        <v>Ekim</v>
      </c>
    </row>
    <row r="2758" spans="1:10">
      <c r="A2758">
        <v>2757</v>
      </c>
      <c r="B2758">
        <v>722</v>
      </c>
      <c r="C2758" s="4">
        <v>45790</v>
      </c>
      <c r="D2758" t="s">
        <v>1795</v>
      </c>
      <c r="E2758" t="s">
        <v>1793</v>
      </c>
      <c r="F2758" t="s">
        <v>1799</v>
      </c>
      <c r="G2758" t="str">
        <f>YEAR(tblSiparisler[[#This Row],[SiparisTarihi]])&amp;"-"&amp;TEXT(MONTH(tblSiparisler[[#This Row],[SiparisTarihi]]),"00")</f>
        <v>2025-05</v>
      </c>
      <c r="H2758">
        <f>YEAR(tblSiparisler[[#This Row],[SiparisTarihi]])</f>
        <v>2025</v>
      </c>
      <c r="I2758">
        <f>MONTH(tblSiparisler[[#This Row],[SiparisTarihi]])</f>
        <v>5</v>
      </c>
      <c r="J2758" s="18" t="str">
        <f>CHOOSE(tblSiparisler[[#This Row],[AyNo]],"Ocak","Şubat","Mart","Nisan","Mayıs","Haziran","Temmuz","Ağustos","Eylül","Ekim","Kasım","Aralık")</f>
        <v>Mayıs</v>
      </c>
    </row>
    <row r="2759" spans="1:10">
      <c r="A2759">
        <v>2758</v>
      </c>
      <c r="B2759">
        <v>20</v>
      </c>
      <c r="C2759" s="4">
        <v>45851</v>
      </c>
      <c r="D2759" t="s">
        <v>1795</v>
      </c>
      <c r="E2759" t="s">
        <v>1793</v>
      </c>
      <c r="F2759" t="s">
        <v>1794</v>
      </c>
      <c r="G2759" t="str">
        <f>YEAR(tblSiparisler[[#This Row],[SiparisTarihi]])&amp;"-"&amp;TEXT(MONTH(tblSiparisler[[#This Row],[SiparisTarihi]]),"00")</f>
        <v>2025-07</v>
      </c>
      <c r="H2759">
        <f>YEAR(tblSiparisler[[#This Row],[SiparisTarihi]])</f>
        <v>2025</v>
      </c>
      <c r="I2759">
        <f>MONTH(tblSiparisler[[#This Row],[SiparisTarihi]])</f>
        <v>7</v>
      </c>
      <c r="J2759" s="18" t="str">
        <f>CHOOSE(tblSiparisler[[#This Row],[AyNo]],"Ocak","Şubat","Mart","Nisan","Mayıs","Haziran","Temmuz","Ağustos","Eylül","Ekim","Kasım","Aralık")</f>
        <v>Temmuz</v>
      </c>
    </row>
    <row r="2760" spans="1:10">
      <c r="A2760">
        <v>2759</v>
      </c>
      <c r="B2760">
        <v>795</v>
      </c>
      <c r="C2760" s="4">
        <v>45745</v>
      </c>
      <c r="D2760" t="s">
        <v>1792</v>
      </c>
      <c r="E2760" t="s">
        <v>1793</v>
      </c>
      <c r="F2760" t="s">
        <v>1794</v>
      </c>
      <c r="G2760" t="str">
        <f>YEAR(tblSiparisler[[#This Row],[SiparisTarihi]])&amp;"-"&amp;TEXT(MONTH(tblSiparisler[[#This Row],[SiparisTarihi]]),"00")</f>
        <v>2025-03</v>
      </c>
      <c r="H2760">
        <f>YEAR(tblSiparisler[[#This Row],[SiparisTarihi]])</f>
        <v>2025</v>
      </c>
      <c r="I2760">
        <f>MONTH(tblSiparisler[[#This Row],[SiparisTarihi]])</f>
        <v>3</v>
      </c>
      <c r="J2760" s="18" t="str">
        <f>CHOOSE(tblSiparisler[[#This Row],[AyNo]],"Ocak","Şubat","Mart","Nisan","Mayıs","Haziran","Temmuz","Ağustos","Eylül","Ekim","Kasım","Aralık")</f>
        <v>Mart</v>
      </c>
    </row>
    <row r="2761" spans="1:10">
      <c r="A2761">
        <v>2760</v>
      </c>
      <c r="B2761">
        <v>424</v>
      </c>
      <c r="C2761" s="4">
        <v>45758</v>
      </c>
      <c r="D2761" t="s">
        <v>1792</v>
      </c>
      <c r="E2761" t="s">
        <v>1793</v>
      </c>
      <c r="F2761" t="s">
        <v>1794</v>
      </c>
      <c r="G2761" t="str">
        <f>YEAR(tblSiparisler[[#This Row],[SiparisTarihi]])&amp;"-"&amp;TEXT(MONTH(tblSiparisler[[#This Row],[SiparisTarihi]]),"00")</f>
        <v>2025-04</v>
      </c>
      <c r="H2761">
        <f>YEAR(tblSiparisler[[#This Row],[SiparisTarihi]])</f>
        <v>2025</v>
      </c>
      <c r="I2761">
        <f>MONTH(tblSiparisler[[#This Row],[SiparisTarihi]])</f>
        <v>4</v>
      </c>
      <c r="J2761" s="18" t="str">
        <f>CHOOSE(tblSiparisler[[#This Row],[AyNo]],"Ocak","Şubat","Mart","Nisan","Mayıs","Haziran","Temmuz","Ağustos","Eylül","Ekim","Kasım","Aralık")</f>
        <v>Nisan</v>
      </c>
    </row>
    <row r="2762" spans="1:10">
      <c r="A2762">
        <v>2761</v>
      </c>
      <c r="B2762">
        <v>24</v>
      </c>
      <c r="C2762" s="4">
        <v>46012</v>
      </c>
      <c r="D2762" t="s">
        <v>1792</v>
      </c>
      <c r="E2762" t="s">
        <v>1793</v>
      </c>
      <c r="F2762" t="s">
        <v>1797</v>
      </c>
      <c r="G2762" t="str">
        <f>YEAR(tblSiparisler[[#This Row],[SiparisTarihi]])&amp;"-"&amp;TEXT(MONTH(tblSiparisler[[#This Row],[SiparisTarihi]]),"00")</f>
        <v>2025-12</v>
      </c>
      <c r="H2762">
        <f>YEAR(tblSiparisler[[#This Row],[SiparisTarihi]])</f>
        <v>2025</v>
      </c>
      <c r="I2762">
        <f>MONTH(tblSiparisler[[#This Row],[SiparisTarihi]])</f>
        <v>12</v>
      </c>
      <c r="J2762" s="18" t="str">
        <f>CHOOSE(tblSiparisler[[#This Row],[AyNo]],"Ocak","Şubat","Mart","Nisan","Mayıs","Haziran","Temmuz","Ağustos","Eylül","Ekim","Kasım","Aralık")</f>
        <v>Aralık</v>
      </c>
    </row>
    <row r="2763" spans="1:10">
      <c r="A2763">
        <v>2762</v>
      </c>
      <c r="B2763">
        <v>234</v>
      </c>
      <c r="C2763" s="4">
        <v>45947</v>
      </c>
      <c r="D2763" t="s">
        <v>1792</v>
      </c>
      <c r="E2763" t="s">
        <v>1793</v>
      </c>
      <c r="F2763" t="s">
        <v>1794</v>
      </c>
      <c r="G2763" t="str">
        <f>YEAR(tblSiparisler[[#This Row],[SiparisTarihi]])&amp;"-"&amp;TEXT(MONTH(tblSiparisler[[#This Row],[SiparisTarihi]]),"00")</f>
        <v>2025-10</v>
      </c>
      <c r="H2763">
        <f>YEAR(tblSiparisler[[#This Row],[SiparisTarihi]])</f>
        <v>2025</v>
      </c>
      <c r="I2763">
        <f>MONTH(tblSiparisler[[#This Row],[SiparisTarihi]])</f>
        <v>10</v>
      </c>
      <c r="J2763" s="18" t="str">
        <f>CHOOSE(tblSiparisler[[#This Row],[AyNo]],"Ocak","Şubat","Mart","Nisan","Mayıs","Haziran","Temmuz","Ağustos","Eylül","Ekim","Kasım","Aralık")</f>
        <v>Ekim</v>
      </c>
    </row>
    <row r="2764" spans="1:10">
      <c r="A2764">
        <v>2763</v>
      </c>
      <c r="B2764">
        <v>421</v>
      </c>
      <c r="C2764" s="4">
        <v>45315</v>
      </c>
      <c r="D2764" t="s">
        <v>1792</v>
      </c>
      <c r="E2764" t="s">
        <v>1798</v>
      </c>
      <c r="F2764" t="s">
        <v>1797</v>
      </c>
      <c r="G2764" t="str">
        <f>YEAR(tblSiparisler[[#This Row],[SiparisTarihi]])&amp;"-"&amp;TEXT(MONTH(tblSiparisler[[#This Row],[SiparisTarihi]]),"00")</f>
        <v>2024-01</v>
      </c>
      <c r="H2764">
        <f>YEAR(tblSiparisler[[#This Row],[SiparisTarihi]])</f>
        <v>2024</v>
      </c>
      <c r="I2764">
        <f>MONTH(tblSiparisler[[#This Row],[SiparisTarihi]])</f>
        <v>1</v>
      </c>
      <c r="J2764" s="18" t="str">
        <f>CHOOSE(tblSiparisler[[#This Row],[AyNo]],"Ocak","Şubat","Mart","Nisan","Mayıs","Haziran","Temmuz","Ağustos","Eylül","Ekim","Kasım","Aralık")</f>
        <v>Ocak</v>
      </c>
    </row>
    <row r="2765" spans="1:10">
      <c r="A2765">
        <v>2764</v>
      </c>
      <c r="B2765">
        <v>215</v>
      </c>
      <c r="C2765" s="4">
        <v>45550</v>
      </c>
      <c r="D2765" t="s">
        <v>1792</v>
      </c>
      <c r="E2765" t="s">
        <v>1800</v>
      </c>
      <c r="F2765" t="s">
        <v>1794</v>
      </c>
      <c r="G2765" t="str">
        <f>YEAR(tblSiparisler[[#This Row],[SiparisTarihi]])&amp;"-"&amp;TEXT(MONTH(tblSiparisler[[#This Row],[SiparisTarihi]]),"00")</f>
        <v>2024-09</v>
      </c>
      <c r="H2765">
        <f>YEAR(tblSiparisler[[#This Row],[SiparisTarihi]])</f>
        <v>2024</v>
      </c>
      <c r="I2765">
        <f>MONTH(tblSiparisler[[#This Row],[SiparisTarihi]])</f>
        <v>9</v>
      </c>
      <c r="J2765" s="18" t="str">
        <f>CHOOSE(tblSiparisler[[#This Row],[AyNo]],"Ocak","Şubat","Mart","Nisan","Mayıs","Haziran","Temmuz","Ağustos","Eylül","Ekim","Kasım","Aralık")</f>
        <v>Eylül</v>
      </c>
    </row>
    <row r="2766" spans="1:10">
      <c r="A2766">
        <v>2765</v>
      </c>
      <c r="B2766">
        <v>422</v>
      </c>
      <c r="C2766" s="4">
        <v>45306</v>
      </c>
      <c r="D2766" t="s">
        <v>1796</v>
      </c>
      <c r="E2766" t="s">
        <v>1793</v>
      </c>
      <c r="F2766" t="s">
        <v>1797</v>
      </c>
      <c r="G2766" t="str">
        <f>YEAR(tblSiparisler[[#This Row],[SiparisTarihi]])&amp;"-"&amp;TEXT(MONTH(tblSiparisler[[#This Row],[SiparisTarihi]]),"00")</f>
        <v>2024-01</v>
      </c>
      <c r="H2766">
        <f>YEAR(tblSiparisler[[#This Row],[SiparisTarihi]])</f>
        <v>2024</v>
      </c>
      <c r="I2766">
        <f>MONTH(tblSiparisler[[#This Row],[SiparisTarihi]])</f>
        <v>1</v>
      </c>
      <c r="J2766" s="18" t="str">
        <f>CHOOSE(tblSiparisler[[#This Row],[AyNo]],"Ocak","Şubat","Mart","Nisan","Mayıs","Haziran","Temmuz","Ağustos","Eylül","Ekim","Kasım","Aralık")</f>
        <v>Ocak</v>
      </c>
    </row>
    <row r="2767" spans="1:10">
      <c r="A2767">
        <v>2766</v>
      </c>
      <c r="B2767">
        <v>267</v>
      </c>
      <c r="C2767" s="4">
        <v>45599</v>
      </c>
      <c r="D2767" t="s">
        <v>1792</v>
      </c>
      <c r="E2767" t="s">
        <v>1793</v>
      </c>
      <c r="F2767" t="s">
        <v>1794</v>
      </c>
      <c r="G2767" t="str">
        <f>YEAR(tblSiparisler[[#This Row],[SiparisTarihi]])&amp;"-"&amp;TEXT(MONTH(tblSiparisler[[#This Row],[SiparisTarihi]]),"00")</f>
        <v>2024-11</v>
      </c>
      <c r="H2767">
        <f>YEAR(tblSiparisler[[#This Row],[SiparisTarihi]])</f>
        <v>2024</v>
      </c>
      <c r="I2767">
        <f>MONTH(tblSiparisler[[#This Row],[SiparisTarihi]])</f>
        <v>11</v>
      </c>
      <c r="J2767" s="18" t="str">
        <f>CHOOSE(tblSiparisler[[#This Row],[AyNo]],"Ocak","Şubat","Mart","Nisan","Mayıs","Haziran","Temmuz","Ağustos","Eylül","Ekim","Kasım","Aralık")</f>
        <v>Kasım</v>
      </c>
    </row>
    <row r="2768" spans="1:10">
      <c r="A2768">
        <v>2767</v>
      </c>
      <c r="B2768">
        <v>366</v>
      </c>
      <c r="C2768" s="4">
        <v>45430</v>
      </c>
      <c r="D2768" t="s">
        <v>1796</v>
      </c>
      <c r="E2768" t="s">
        <v>1793</v>
      </c>
      <c r="F2768" t="s">
        <v>1794</v>
      </c>
      <c r="G2768" t="str">
        <f>YEAR(tblSiparisler[[#This Row],[SiparisTarihi]])&amp;"-"&amp;TEXT(MONTH(tblSiparisler[[#This Row],[SiparisTarihi]]),"00")</f>
        <v>2024-05</v>
      </c>
      <c r="H2768">
        <f>YEAR(tblSiparisler[[#This Row],[SiparisTarihi]])</f>
        <v>2024</v>
      </c>
      <c r="I2768">
        <f>MONTH(tblSiparisler[[#This Row],[SiparisTarihi]])</f>
        <v>5</v>
      </c>
      <c r="J2768" s="18" t="str">
        <f>CHOOSE(tblSiparisler[[#This Row],[AyNo]],"Ocak","Şubat","Mart","Nisan","Mayıs","Haziran","Temmuz","Ağustos","Eylül","Ekim","Kasım","Aralık")</f>
        <v>Mayıs</v>
      </c>
    </row>
    <row r="2769" spans="1:10">
      <c r="A2769">
        <v>2768</v>
      </c>
      <c r="B2769">
        <v>81</v>
      </c>
      <c r="C2769" s="4">
        <v>45821</v>
      </c>
      <c r="D2769" t="s">
        <v>1792</v>
      </c>
      <c r="E2769" t="s">
        <v>1793</v>
      </c>
      <c r="F2769" t="s">
        <v>1799</v>
      </c>
      <c r="G2769" t="str">
        <f>YEAR(tblSiparisler[[#This Row],[SiparisTarihi]])&amp;"-"&amp;TEXT(MONTH(tblSiparisler[[#This Row],[SiparisTarihi]]),"00")</f>
        <v>2025-06</v>
      </c>
      <c r="H2769">
        <f>YEAR(tblSiparisler[[#This Row],[SiparisTarihi]])</f>
        <v>2025</v>
      </c>
      <c r="I2769">
        <f>MONTH(tblSiparisler[[#This Row],[SiparisTarihi]])</f>
        <v>6</v>
      </c>
      <c r="J2769" s="18" t="str">
        <f>CHOOSE(tblSiparisler[[#This Row],[AyNo]],"Ocak","Şubat","Mart","Nisan","Mayıs","Haziran","Temmuz","Ağustos","Eylül","Ekim","Kasım","Aralık")</f>
        <v>Haziran</v>
      </c>
    </row>
    <row r="2770" spans="1:10">
      <c r="A2770">
        <v>2769</v>
      </c>
      <c r="B2770">
        <v>482</v>
      </c>
      <c r="C2770" s="4">
        <v>45691</v>
      </c>
      <c r="D2770" t="s">
        <v>1792</v>
      </c>
      <c r="E2770" t="s">
        <v>1793</v>
      </c>
      <c r="F2770" t="s">
        <v>1799</v>
      </c>
      <c r="G2770" t="str">
        <f>YEAR(tblSiparisler[[#This Row],[SiparisTarihi]])&amp;"-"&amp;TEXT(MONTH(tblSiparisler[[#This Row],[SiparisTarihi]]),"00")</f>
        <v>2025-02</v>
      </c>
      <c r="H2770">
        <f>YEAR(tblSiparisler[[#This Row],[SiparisTarihi]])</f>
        <v>2025</v>
      </c>
      <c r="I2770">
        <f>MONTH(tblSiparisler[[#This Row],[SiparisTarihi]])</f>
        <v>2</v>
      </c>
      <c r="J2770" s="18" t="str">
        <f>CHOOSE(tblSiparisler[[#This Row],[AyNo]],"Ocak","Şubat","Mart","Nisan","Mayıs","Haziran","Temmuz","Ağustos","Eylül","Ekim","Kasım","Aralık")</f>
        <v>Şubat</v>
      </c>
    </row>
    <row r="2771" spans="1:10">
      <c r="A2771">
        <v>2770</v>
      </c>
      <c r="B2771">
        <v>340</v>
      </c>
      <c r="C2771" s="4">
        <v>45380</v>
      </c>
      <c r="D2771" t="s">
        <v>1792</v>
      </c>
      <c r="E2771" t="s">
        <v>1793</v>
      </c>
      <c r="F2771" t="s">
        <v>1797</v>
      </c>
      <c r="G2771" t="str">
        <f>YEAR(tblSiparisler[[#This Row],[SiparisTarihi]])&amp;"-"&amp;TEXT(MONTH(tblSiparisler[[#This Row],[SiparisTarihi]]),"00")</f>
        <v>2024-03</v>
      </c>
      <c r="H2771">
        <f>YEAR(tblSiparisler[[#This Row],[SiparisTarihi]])</f>
        <v>2024</v>
      </c>
      <c r="I2771">
        <f>MONTH(tblSiparisler[[#This Row],[SiparisTarihi]])</f>
        <v>3</v>
      </c>
      <c r="J2771" s="18" t="str">
        <f>CHOOSE(tblSiparisler[[#This Row],[AyNo]],"Ocak","Şubat","Mart","Nisan","Mayıs","Haziran","Temmuz","Ağustos","Eylül","Ekim","Kasım","Aralık")</f>
        <v>Mart</v>
      </c>
    </row>
    <row r="2772" spans="1:10">
      <c r="A2772">
        <v>2771</v>
      </c>
      <c r="B2772">
        <v>520</v>
      </c>
      <c r="C2772" s="4">
        <v>45373</v>
      </c>
      <c r="D2772" t="s">
        <v>1795</v>
      </c>
      <c r="E2772" t="s">
        <v>1800</v>
      </c>
      <c r="F2772" t="s">
        <v>1794</v>
      </c>
      <c r="G2772" t="str">
        <f>YEAR(tblSiparisler[[#This Row],[SiparisTarihi]])&amp;"-"&amp;TEXT(MONTH(tblSiparisler[[#This Row],[SiparisTarihi]]),"00")</f>
        <v>2024-03</v>
      </c>
      <c r="H2772">
        <f>YEAR(tblSiparisler[[#This Row],[SiparisTarihi]])</f>
        <v>2024</v>
      </c>
      <c r="I2772">
        <f>MONTH(tblSiparisler[[#This Row],[SiparisTarihi]])</f>
        <v>3</v>
      </c>
      <c r="J2772" s="18" t="str">
        <f>CHOOSE(tblSiparisler[[#This Row],[AyNo]],"Ocak","Şubat","Mart","Nisan","Mayıs","Haziran","Temmuz","Ağustos","Eylül","Ekim","Kasım","Aralık")</f>
        <v>Mart</v>
      </c>
    </row>
    <row r="2773" spans="1:10">
      <c r="A2773">
        <v>2772</v>
      </c>
      <c r="B2773">
        <v>25</v>
      </c>
      <c r="C2773" s="4">
        <v>45371</v>
      </c>
      <c r="D2773" t="s">
        <v>1792</v>
      </c>
      <c r="E2773" t="s">
        <v>1793</v>
      </c>
      <c r="F2773" t="s">
        <v>1799</v>
      </c>
      <c r="G2773" t="str">
        <f>YEAR(tblSiparisler[[#This Row],[SiparisTarihi]])&amp;"-"&amp;TEXT(MONTH(tblSiparisler[[#This Row],[SiparisTarihi]]),"00")</f>
        <v>2024-03</v>
      </c>
      <c r="H2773">
        <f>YEAR(tblSiparisler[[#This Row],[SiparisTarihi]])</f>
        <v>2024</v>
      </c>
      <c r="I2773">
        <f>MONTH(tblSiparisler[[#This Row],[SiparisTarihi]])</f>
        <v>3</v>
      </c>
      <c r="J2773" s="18" t="str">
        <f>CHOOSE(tblSiparisler[[#This Row],[AyNo]],"Ocak","Şubat","Mart","Nisan","Mayıs","Haziran","Temmuz","Ağustos","Eylül","Ekim","Kasım","Aralık")</f>
        <v>Mart</v>
      </c>
    </row>
    <row r="2774" spans="1:10">
      <c r="A2774">
        <v>2773</v>
      </c>
      <c r="B2774">
        <v>275</v>
      </c>
      <c r="C2774" s="4">
        <v>45973</v>
      </c>
      <c r="D2774" t="s">
        <v>1795</v>
      </c>
      <c r="E2774" t="s">
        <v>1793</v>
      </c>
      <c r="F2774" t="s">
        <v>1797</v>
      </c>
      <c r="G2774" t="str">
        <f>YEAR(tblSiparisler[[#This Row],[SiparisTarihi]])&amp;"-"&amp;TEXT(MONTH(tblSiparisler[[#This Row],[SiparisTarihi]]),"00")</f>
        <v>2025-11</v>
      </c>
      <c r="H2774">
        <f>YEAR(tblSiparisler[[#This Row],[SiparisTarihi]])</f>
        <v>2025</v>
      </c>
      <c r="I2774">
        <f>MONTH(tblSiparisler[[#This Row],[SiparisTarihi]])</f>
        <v>11</v>
      </c>
      <c r="J2774" s="18" t="str">
        <f>CHOOSE(tblSiparisler[[#This Row],[AyNo]],"Ocak","Şubat","Mart","Nisan","Mayıs","Haziran","Temmuz","Ağustos","Eylül","Ekim","Kasım","Aralık")</f>
        <v>Kasım</v>
      </c>
    </row>
    <row r="2775" spans="1:10">
      <c r="A2775">
        <v>2774</v>
      </c>
      <c r="B2775">
        <v>413</v>
      </c>
      <c r="C2775" s="4">
        <v>45567</v>
      </c>
      <c r="D2775" t="s">
        <v>1801</v>
      </c>
      <c r="E2775" t="s">
        <v>1793</v>
      </c>
      <c r="F2775" t="s">
        <v>1794</v>
      </c>
      <c r="G2775" t="str">
        <f>YEAR(tblSiparisler[[#This Row],[SiparisTarihi]])&amp;"-"&amp;TEXT(MONTH(tblSiparisler[[#This Row],[SiparisTarihi]]),"00")</f>
        <v>2024-10</v>
      </c>
      <c r="H2775">
        <f>YEAR(tblSiparisler[[#This Row],[SiparisTarihi]])</f>
        <v>2024</v>
      </c>
      <c r="I2775">
        <f>MONTH(tblSiparisler[[#This Row],[SiparisTarihi]])</f>
        <v>10</v>
      </c>
      <c r="J2775" s="18" t="str">
        <f>CHOOSE(tblSiparisler[[#This Row],[AyNo]],"Ocak","Şubat","Mart","Nisan","Mayıs","Haziran","Temmuz","Ağustos","Eylül","Ekim","Kasım","Aralık")</f>
        <v>Ekim</v>
      </c>
    </row>
    <row r="2776" spans="1:10">
      <c r="A2776">
        <v>2775</v>
      </c>
      <c r="B2776">
        <v>569</v>
      </c>
      <c r="C2776" s="4">
        <v>45640</v>
      </c>
      <c r="D2776" t="s">
        <v>1795</v>
      </c>
      <c r="E2776" t="s">
        <v>1793</v>
      </c>
      <c r="F2776" t="s">
        <v>1794</v>
      </c>
      <c r="G2776" t="str">
        <f>YEAR(tblSiparisler[[#This Row],[SiparisTarihi]])&amp;"-"&amp;TEXT(MONTH(tblSiparisler[[#This Row],[SiparisTarihi]]),"00")</f>
        <v>2024-12</v>
      </c>
      <c r="H2776">
        <f>YEAR(tblSiparisler[[#This Row],[SiparisTarihi]])</f>
        <v>2024</v>
      </c>
      <c r="I2776">
        <f>MONTH(tblSiparisler[[#This Row],[SiparisTarihi]])</f>
        <v>12</v>
      </c>
      <c r="J2776" s="18" t="str">
        <f>CHOOSE(tblSiparisler[[#This Row],[AyNo]],"Ocak","Şubat","Mart","Nisan","Mayıs","Haziran","Temmuz","Ağustos","Eylül","Ekim","Kasım","Aralık")</f>
        <v>Aralık</v>
      </c>
    </row>
    <row r="2777" spans="1:10">
      <c r="A2777">
        <v>2776</v>
      </c>
      <c r="B2777">
        <v>81</v>
      </c>
      <c r="C2777" s="4">
        <v>45750</v>
      </c>
      <c r="D2777" t="s">
        <v>1792</v>
      </c>
      <c r="E2777" t="s">
        <v>1793</v>
      </c>
      <c r="F2777" t="s">
        <v>1794</v>
      </c>
      <c r="G2777" t="str">
        <f>YEAR(tblSiparisler[[#This Row],[SiparisTarihi]])&amp;"-"&amp;TEXT(MONTH(tblSiparisler[[#This Row],[SiparisTarihi]]),"00")</f>
        <v>2025-04</v>
      </c>
      <c r="H2777">
        <f>YEAR(tblSiparisler[[#This Row],[SiparisTarihi]])</f>
        <v>2025</v>
      </c>
      <c r="I2777">
        <f>MONTH(tblSiparisler[[#This Row],[SiparisTarihi]])</f>
        <v>4</v>
      </c>
      <c r="J2777" s="18" t="str">
        <f>CHOOSE(tblSiparisler[[#This Row],[AyNo]],"Ocak","Şubat","Mart","Nisan","Mayıs","Haziran","Temmuz","Ağustos","Eylül","Ekim","Kasım","Aralık")</f>
        <v>Nisan</v>
      </c>
    </row>
    <row r="2778" spans="1:10">
      <c r="A2778">
        <v>2777</v>
      </c>
      <c r="B2778">
        <v>781</v>
      </c>
      <c r="C2778" s="4">
        <v>45722</v>
      </c>
      <c r="D2778" t="s">
        <v>1796</v>
      </c>
      <c r="E2778" t="s">
        <v>1793</v>
      </c>
      <c r="F2778" t="s">
        <v>1797</v>
      </c>
      <c r="G2778" t="str">
        <f>YEAR(tblSiparisler[[#This Row],[SiparisTarihi]])&amp;"-"&amp;TEXT(MONTH(tblSiparisler[[#This Row],[SiparisTarihi]]),"00")</f>
        <v>2025-03</v>
      </c>
      <c r="H2778">
        <f>YEAR(tblSiparisler[[#This Row],[SiparisTarihi]])</f>
        <v>2025</v>
      </c>
      <c r="I2778">
        <f>MONTH(tblSiparisler[[#This Row],[SiparisTarihi]])</f>
        <v>3</v>
      </c>
      <c r="J2778" s="18" t="str">
        <f>CHOOSE(tblSiparisler[[#This Row],[AyNo]],"Ocak","Şubat","Mart","Nisan","Mayıs","Haziran","Temmuz","Ağustos","Eylül","Ekim","Kasım","Aralık")</f>
        <v>Mart</v>
      </c>
    </row>
    <row r="2779" spans="1:10">
      <c r="A2779">
        <v>2778</v>
      </c>
      <c r="B2779">
        <v>249</v>
      </c>
      <c r="C2779" s="4">
        <v>45489</v>
      </c>
      <c r="D2779" t="s">
        <v>1792</v>
      </c>
      <c r="E2779" t="s">
        <v>1798</v>
      </c>
      <c r="F2779" t="s">
        <v>1794</v>
      </c>
      <c r="G2779" t="str">
        <f>YEAR(tblSiparisler[[#This Row],[SiparisTarihi]])&amp;"-"&amp;TEXT(MONTH(tblSiparisler[[#This Row],[SiparisTarihi]]),"00")</f>
        <v>2024-07</v>
      </c>
      <c r="H2779">
        <f>YEAR(tblSiparisler[[#This Row],[SiparisTarihi]])</f>
        <v>2024</v>
      </c>
      <c r="I2779">
        <f>MONTH(tblSiparisler[[#This Row],[SiparisTarihi]])</f>
        <v>7</v>
      </c>
      <c r="J2779" s="18" t="str">
        <f>CHOOSE(tblSiparisler[[#This Row],[AyNo]],"Ocak","Şubat","Mart","Nisan","Mayıs","Haziran","Temmuz","Ağustos","Eylül","Ekim","Kasım","Aralık")</f>
        <v>Temmuz</v>
      </c>
    </row>
    <row r="2780" spans="1:10">
      <c r="A2780">
        <v>2779</v>
      </c>
      <c r="B2780">
        <v>561</v>
      </c>
      <c r="C2780" s="4">
        <v>45652</v>
      </c>
      <c r="D2780" t="s">
        <v>1792</v>
      </c>
      <c r="E2780" t="s">
        <v>1800</v>
      </c>
      <c r="F2780" t="s">
        <v>1799</v>
      </c>
      <c r="G2780" t="str">
        <f>YEAR(tblSiparisler[[#This Row],[SiparisTarihi]])&amp;"-"&amp;TEXT(MONTH(tblSiparisler[[#This Row],[SiparisTarihi]]),"00")</f>
        <v>2024-12</v>
      </c>
      <c r="H2780">
        <f>YEAR(tblSiparisler[[#This Row],[SiparisTarihi]])</f>
        <v>2024</v>
      </c>
      <c r="I2780">
        <f>MONTH(tblSiparisler[[#This Row],[SiparisTarihi]])</f>
        <v>12</v>
      </c>
      <c r="J2780" s="18" t="str">
        <f>CHOOSE(tblSiparisler[[#This Row],[AyNo]],"Ocak","Şubat","Mart","Nisan","Mayıs","Haziran","Temmuz","Ağustos","Eylül","Ekim","Kasım","Aralık")</f>
        <v>Aralık</v>
      </c>
    </row>
    <row r="2781" spans="1:10">
      <c r="A2781">
        <v>2780</v>
      </c>
      <c r="B2781">
        <v>146</v>
      </c>
      <c r="C2781" s="4">
        <v>45558</v>
      </c>
      <c r="D2781" t="s">
        <v>1795</v>
      </c>
      <c r="E2781" t="s">
        <v>1793</v>
      </c>
      <c r="F2781" t="s">
        <v>1799</v>
      </c>
      <c r="G2781" t="str">
        <f>YEAR(tblSiparisler[[#This Row],[SiparisTarihi]])&amp;"-"&amp;TEXT(MONTH(tblSiparisler[[#This Row],[SiparisTarihi]]),"00")</f>
        <v>2024-09</v>
      </c>
      <c r="H2781">
        <f>YEAR(tblSiparisler[[#This Row],[SiparisTarihi]])</f>
        <v>2024</v>
      </c>
      <c r="I2781">
        <f>MONTH(tblSiparisler[[#This Row],[SiparisTarihi]])</f>
        <v>9</v>
      </c>
      <c r="J2781" s="18" t="str">
        <f>CHOOSE(tblSiparisler[[#This Row],[AyNo]],"Ocak","Şubat","Mart","Nisan","Mayıs","Haziran","Temmuz","Ağustos","Eylül","Ekim","Kasım","Aralık")</f>
        <v>Eylül</v>
      </c>
    </row>
    <row r="2782" spans="1:10">
      <c r="A2782">
        <v>2781</v>
      </c>
      <c r="B2782">
        <v>129</v>
      </c>
      <c r="C2782" s="4">
        <v>45525</v>
      </c>
      <c r="D2782" t="s">
        <v>1792</v>
      </c>
      <c r="E2782" t="s">
        <v>1800</v>
      </c>
      <c r="F2782" t="s">
        <v>1797</v>
      </c>
      <c r="G2782" t="str">
        <f>YEAR(tblSiparisler[[#This Row],[SiparisTarihi]])&amp;"-"&amp;TEXT(MONTH(tblSiparisler[[#This Row],[SiparisTarihi]]),"00")</f>
        <v>2024-08</v>
      </c>
      <c r="H2782">
        <f>YEAR(tblSiparisler[[#This Row],[SiparisTarihi]])</f>
        <v>2024</v>
      </c>
      <c r="I2782">
        <f>MONTH(tblSiparisler[[#This Row],[SiparisTarihi]])</f>
        <v>8</v>
      </c>
      <c r="J2782" s="18" t="str">
        <f>CHOOSE(tblSiparisler[[#This Row],[AyNo]],"Ocak","Şubat","Mart","Nisan","Mayıs","Haziran","Temmuz","Ağustos","Eylül","Ekim","Kasım","Aralık")</f>
        <v>Ağustos</v>
      </c>
    </row>
    <row r="2783" spans="1:10">
      <c r="A2783">
        <v>2782</v>
      </c>
      <c r="B2783">
        <v>240</v>
      </c>
      <c r="C2783" s="4">
        <v>45987</v>
      </c>
      <c r="D2783" t="s">
        <v>1792</v>
      </c>
      <c r="E2783" t="s">
        <v>1793</v>
      </c>
      <c r="F2783" t="s">
        <v>1799</v>
      </c>
      <c r="G2783" t="str">
        <f>YEAR(tblSiparisler[[#This Row],[SiparisTarihi]])&amp;"-"&amp;TEXT(MONTH(tblSiparisler[[#This Row],[SiparisTarihi]]),"00")</f>
        <v>2025-11</v>
      </c>
      <c r="H2783">
        <f>YEAR(tblSiparisler[[#This Row],[SiparisTarihi]])</f>
        <v>2025</v>
      </c>
      <c r="I2783">
        <f>MONTH(tblSiparisler[[#This Row],[SiparisTarihi]])</f>
        <v>11</v>
      </c>
      <c r="J2783" s="18" t="str">
        <f>CHOOSE(tblSiparisler[[#This Row],[AyNo]],"Ocak","Şubat","Mart","Nisan","Mayıs","Haziran","Temmuz","Ağustos","Eylül","Ekim","Kasım","Aralık")</f>
        <v>Kasım</v>
      </c>
    </row>
    <row r="2784" spans="1:10">
      <c r="A2784">
        <v>2783</v>
      </c>
      <c r="B2784">
        <v>202</v>
      </c>
      <c r="C2784" s="4">
        <v>45943</v>
      </c>
      <c r="D2784" t="s">
        <v>1795</v>
      </c>
      <c r="E2784" t="s">
        <v>1793</v>
      </c>
      <c r="F2784" t="s">
        <v>1799</v>
      </c>
      <c r="G2784" t="str">
        <f>YEAR(tblSiparisler[[#This Row],[SiparisTarihi]])&amp;"-"&amp;TEXT(MONTH(tblSiparisler[[#This Row],[SiparisTarihi]]),"00")</f>
        <v>2025-10</v>
      </c>
      <c r="H2784">
        <f>YEAR(tblSiparisler[[#This Row],[SiparisTarihi]])</f>
        <v>2025</v>
      </c>
      <c r="I2784">
        <f>MONTH(tblSiparisler[[#This Row],[SiparisTarihi]])</f>
        <v>10</v>
      </c>
      <c r="J2784" s="18" t="str">
        <f>CHOOSE(tblSiparisler[[#This Row],[AyNo]],"Ocak","Şubat","Mart","Nisan","Mayıs","Haziran","Temmuz","Ağustos","Eylül","Ekim","Kasım","Aralık")</f>
        <v>Ekim</v>
      </c>
    </row>
    <row r="2785" spans="1:10">
      <c r="A2785">
        <v>2784</v>
      </c>
      <c r="B2785">
        <v>320</v>
      </c>
      <c r="C2785" s="4">
        <v>45934</v>
      </c>
      <c r="D2785" t="s">
        <v>1801</v>
      </c>
      <c r="E2785" t="s">
        <v>1793</v>
      </c>
      <c r="F2785" t="s">
        <v>1797</v>
      </c>
      <c r="G2785" t="str">
        <f>YEAR(tblSiparisler[[#This Row],[SiparisTarihi]])&amp;"-"&amp;TEXT(MONTH(tblSiparisler[[#This Row],[SiparisTarihi]]),"00")</f>
        <v>2025-10</v>
      </c>
      <c r="H2785">
        <f>YEAR(tblSiparisler[[#This Row],[SiparisTarihi]])</f>
        <v>2025</v>
      </c>
      <c r="I2785">
        <f>MONTH(tblSiparisler[[#This Row],[SiparisTarihi]])</f>
        <v>10</v>
      </c>
      <c r="J2785" s="18" t="str">
        <f>CHOOSE(tblSiparisler[[#This Row],[AyNo]],"Ocak","Şubat","Mart","Nisan","Mayıs","Haziran","Temmuz","Ağustos","Eylül","Ekim","Kasım","Aralık")</f>
        <v>Ekim</v>
      </c>
    </row>
    <row r="2786" spans="1:10">
      <c r="A2786">
        <v>2785</v>
      </c>
      <c r="B2786">
        <v>492</v>
      </c>
      <c r="C2786" s="4">
        <v>45461</v>
      </c>
      <c r="D2786" t="s">
        <v>1792</v>
      </c>
      <c r="E2786" t="s">
        <v>1793</v>
      </c>
      <c r="F2786" t="s">
        <v>1797</v>
      </c>
      <c r="G2786" t="str">
        <f>YEAR(tblSiparisler[[#This Row],[SiparisTarihi]])&amp;"-"&amp;TEXT(MONTH(tblSiparisler[[#This Row],[SiparisTarihi]]),"00")</f>
        <v>2024-06</v>
      </c>
      <c r="H2786">
        <f>YEAR(tblSiparisler[[#This Row],[SiparisTarihi]])</f>
        <v>2024</v>
      </c>
      <c r="I2786">
        <f>MONTH(tblSiparisler[[#This Row],[SiparisTarihi]])</f>
        <v>6</v>
      </c>
      <c r="J2786" s="18" t="str">
        <f>CHOOSE(tblSiparisler[[#This Row],[AyNo]],"Ocak","Şubat","Mart","Nisan","Mayıs","Haziran","Temmuz","Ağustos","Eylül","Ekim","Kasım","Aralık")</f>
        <v>Haziran</v>
      </c>
    </row>
    <row r="2787" spans="1:10">
      <c r="A2787">
        <v>2786</v>
      </c>
      <c r="B2787">
        <v>271</v>
      </c>
      <c r="C2787" s="4">
        <v>45910</v>
      </c>
      <c r="D2787" t="s">
        <v>1792</v>
      </c>
      <c r="E2787" t="s">
        <v>1793</v>
      </c>
      <c r="F2787" t="s">
        <v>1799</v>
      </c>
      <c r="G2787" t="str">
        <f>YEAR(tblSiparisler[[#This Row],[SiparisTarihi]])&amp;"-"&amp;TEXT(MONTH(tblSiparisler[[#This Row],[SiparisTarihi]]),"00")</f>
        <v>2025-09</v>
      </c>
      <c r="H2787">
        <f>YEAR(tblSiparisler[[#This Row],[SiparisTarihi]])</f>
        <v>2025</v>
      </c>
      <c r="I2787">
        <f>MONTH(tblSiparisler[[#This Row],[SiparisTarihi]])</f>
        <v>9</v>
      </c>
      <c r="J2787" s="18" t="str">
        <f>CHOOSE(tblSiparisler[[#This Row],[AyNo]],"Ocak","Şubat","Mart","Nisan","Mayıs","Haziran","Temmuz","Ağustos","Eylül","Ekim","Kasım","Aralık")</f>
        <v>Eylül</v>
      </c>
    </row>
    <row r="2788" spans="1:10">
      <c r="A2788">
        <v>2787</v>
      </c>
      <c r="B2788">
        <v>175</v>
      </c>
      <c r="C2788" s="4">
        <v>45986</v>
      </c>
      <c r="D2788" t="s">
        <v>1796</v>
      </c>
      <c r="E2788" t="s">
        <v>1798</v>
      </c>
      <c r="F2788" t="s">
        <v>1797</v>
      </c>
      <c r="G2788" t="str">
        <f>YEAR(tblSiparisler[[#This Row],[SiparisTarihi]])&amp;"-"&amp;TEXT(MONTH(tblSiparisler[[#This Row],[SiparisTarihi]]),"00")</f>
        <v>2025-11</v>
      </c>
      <c r="H2788">
        <f>YEAR(tblSiparisler[[#This Row],[SiparisTarihi]])</f>
        <v>2025</v>
      </c>
      <c r="I2788">
        <f>MONTH(tblSiparisler[[#This Row],[SiparisTarihi]])</f>
        <v>11</v>
      </c>
      <c r="J2788" s="18" t="str">
        <f>CHOOSE(tblSiparisler[[#This Row],[AyNo]],"Ocak","Şubat","Mart","Nisan","Mayıs","Haziran","Temmuz","Ağustos","Eylül","Ekim","Kasım","Aralık")</f>
        <v>Kasım</v>
      </c>
    </row>
    <row r="2789" spans="1:10">
      <c r="A2789">
        <v>2788</v>
      </c>
      <c r="B2789">
        <v>206</v>
      </c>
      <c r="C2789" s="4">
        <v>45349</v>
      </c>
      <c r="D2789" t="s">
        <v>1795</v>
      </c>
      <c r="E2789" t="s">
        <v>1793</v>
      </c>
      <c r="F2789" t="s">
        <v>1797</v>
      </c>
      <c r="G2789" t="str">
        <f>YEAR(tblSiparisler[[#This Row],[SiparisTarihi]])&amp;"-"&amp;TEXT(MONTH(tblSiparisler[[#This Row],[SiparisTarihi]]),"00")</f>
        <v>2024-02</v>
      </c>
      <c r="H2789">
        <f>YEAR(tblSiparisler[[#This Row],[SiparisTarihi]])</f>
        <v>2024</v>
      </c>
      <c r="I2789">
        <f>MONTH(tblSiparisler[[#This Row],[SiparisTarihi]])</f>
        <v>2</v>
      </c>
      <c r="J2789" s="18" t="str">
        <f>CHOOSE(tblSiparisler[[#This Row],[AyNo]],"Ocak","Şubat","Mart","Nisan","Mayıs","Haziran","Temmuz","Ağustos","Eylül","Ekim","Kasım","Aralık")</f>
        <v>Şubat</v>
      </c>
    </row>
    <row r="2790" spans="1:10">
      <c r="A2790">
        <v>2789</v>
      </c>
      <c r="B2790">
        <v>731</v>
      </c>
      <c r="C2790" s="4">
        <v>45625</v>
      </c>
      <c r="D2790" t="s">
        <v>1795</v>
      </c>
      <c r="E2790" t="s">
        <v>1793</v>
      </c>
      <c r="F2790" t="s">
        <v>1797</v>
      </c>
      <c r="G2790" t="str">
        <f>YEAR(tblSiparisler[[#This Row],[SiparisTarihi]])&amp;"-"&amp;TEXT(MONTH(tblSiparisler[[#This Row],[SiparisTarihi]]),"00")</f>
        <v>2024-11</v>
      </c>
      <c r="H2790">
        <f>YEAR(tblSiparisler[[#This Row],[SiparisTarihi]])</f>
        <v>2024</v>
      </c>
      <c r="I2790">
        <f>MONTH(tblSiparisler[[#This Row],[SiparisTarihi]])</f>
        <v>11</v>
      </c>
      <c r="J2790" s="18" t="str">
        <f>CHOOSE(tblSiparisler[[#This Row],[AyNo]],"Ocak","Şubat","Mart","Nisan","Mayıs","Haziran","Temmuz","Ağustos","Eylül","Ekim","Kasım","Aralık")</f>
        <v>Kasım</v>
      </c>
    </row>
    <row r="2791" spans="1:10">
      <c r="A2791">
        <v>2790</v>
      </c>
      <c r="B2791">
        <v>119</v>
      </c>
      <c r="C2791" s="4">
        <v>45967</v>
      </c>
      <c r="D2791" t="s">
        <v>1792</v>
      </c>
      <c r="E2791" t="s">
        <v>1793</v>
      </c>
      <c r="F2791" t="s">
        <v>1797</v>
      </c>
      <c r="G2791" t="str">
        <f>YEAR(tblSiparisler[[#This Row],[SiparisTarihi]])&amp;"-"&amp;TEXT(MONTH(tblSiparisler[[#This Row],[SiparisTarihi]]),"00")</f>
        <v>2025-11</v>
      </c>
      <c r="H2791">
        <f>YEAR(tblSiparisler[[#This Row],[SiparisTarihi]])</f>
        <v>2025</v>
      </c>
      <c r="I2791">
        <f>MONTH(tblSiparisler[[#This Row],[SiparisTarihi]])</f>
        <v>11</v>
      </c>
      <c r="J2791" s="18" t="str">
        <f>CHOOSE(tblSiparisler[[#This Row],[AyNo]],"Ocak","Şubat","Mart","Nisan","Mayıs","Haziran","Temmuz","Ağustos","Eylül","Ekim","Kasım","Aralık")</f>
        <v>Kasım</v>
      </c>
    </row>
    <row r="2792" spans="1:10">
      <c r="A2792">
        <v>2791</v>
      </c>
      <c r="B2792">
        <v>23</v>
      </c>
      <c r="C2792" s="4">
        <v>45317</v>
      </c>
      <c r="D2792" t="s">
        <v>1795</v>
      </c>
      <c r="E2792" t="s">
        <v>1798</v>
      </c>
      <c r="F2792" t="s">
        <v>1794</v>
      </c>
      <c r="G2792" t="str">
        <f>YEAR(tblSiparisler[[#This Row],[SiparisTarihi]])&amp;"-"&amp;TEXT(MONTH(tblSiparisler[[#This Row],[SiparisTarihi]]),"00")</f>
        <v>2024-01</v>
      </c>
      <c r="H2792">
        <f>YEAR(tblSiparisler[[#This Row],[SiparisTarihi]])</f>
        <v>2024</v>
      </c>
      <c r="I2792">
        <f>MONTH(tblSiparisler[[#This Row],[SiparisTarihi]])</f>
        <v>1</v>
      </c>
      <c r="J2792" s="18" t="str">
        <f>CHOOSE(tblSiparisler[[#This Row],[AyNo]],"Ocak","Şubat","Mart","Nisan","Mayıs","Haziran","Temmuz","Ağustos","Eylül","Ekim","Kasım","Aralık")</f>
        <v>Ocak</v>
      </c>
    </row>
    <row r="2793" spans="1:10">
      <c r="A2793">
        <v>2792</v>
      </c>
      <c r="B2793">
        <v>608</v>
      </c>
      <c r="C2793" s="4">
        <v>45499</v>
      </c>
      <c r="D2793" t="s">
        <v>1792</v>
      </c>
      <c r="E2793" t="s">
        <v>1793</v>
      </c>
      <c r="F2793" t="s">
        <v>1797</v>
      </c>
      <c r="G2793" t="str">
        <f>YEAR(tblSiparisler[[#This Row],[SiparisTarihi]])&amp;"-"&amp;TEXT(MONTH(tblSiparisler[[#This Row],[SiparisTarihi]]),"00")</f>
        <v>2024-07</v>
      </c>
      <c r="H2793">
        <f>YEAR(tblSiparisler[[#This Row],[SiparisTarihi]])</f>
        <v>2024</v>
      </c>
      <c r="I2793">
        <f>MONTH(tblSiparisler[[#This Row],[SiparisTarihi]])</f>
        <v>7</v>
      </c>
      <c r="J2793" s="18" t="str">
        <f>CHOOSE(tblSiparisler[[#This Row],[AyNo]],"Ocak","Şubat","Mart","Nisan","Mayıs","Haziran","Temmuz","Ağustos","Eylül","Ekim","Kasım","Aralık")</f>
        <v>Temmuz</v>
      </c>
    </row>
    <row r="2794" spans="1:10">
      <c r="A2794">
        <v>2793</v>
      </c>
      <c r="B2794">
        <v>520</v>
      </c>
      <c r="C2794" s="4">
        <v>45927</v>
      </c>
      <c r="D2794" t="s">
        <v>1795</v>
      </c>
      <c r="E2794" t="s">
        <v>1793</v>
      </c>
      <c r="F2794" t="s">
        <v>1794</v>
      </c>
      <c r="G2794" t="str">
        <f>YEAR(tblSiparisler[[#This Row],[SiparisTarihi]])&amp;"-"&amp;TEXT(MONTH(tblSiparisler[[#This Row],[SiparisTarihi]]),"00")</f>
        <v>2025-09</v>
      </c>
      <c r="H2794">
        <f>YEAR(tblSiparisler[[#This Row],[SiparisTarihi]])</f>
        <v>2025</v>
      </c>
      <c r="I2794">
        <f>MONTH(tblSiparisler[[#This Row],[SiparisTarihi]])</f>
        <v>9</v>
      </c>
      <c r="J2794" s="18" t="str">
        <f>CHOOSE(tblSiparisler[[#This Row],[AyNo]],"Ocak","Şubat","Mart","Nisan","Mayıs","Haziran","Temmuz","Ağustos","Eylül","Ekim","Kasım","Aralık")</f>
        <v>Eylül</v>
      </c>
    </row>
    <row r="2795" spans="1:10">
      <c r="A2795">
        <v>2794</v>
      </c>
      <c r="B2795">
        <v>207</v>
      </c>
      <c r="C2795" s="4">
        <v>45987</v>
      </c>
      <c r="D2795" t="s">
        <v>1801</v>
      </c>
      <c r="E2795" t="s">
        <v>1793</v>
      </c>
      <c r="F2795" t="s">
        <v>1797</v>
      </c>
      <c r="G2795" t="str">
        <f>YEAR(tblSiparisler[[#This Row],[SiparisTarihi]])&amp;"-"&amp;TEXT(MONTH(tblSiparisler[[#This Row],[SiparisTarihi]]),"00")</f>
        <v>2025-11</v>
      </c>
      <c r="H2795">
        <f>YEAR(tblSiparisler[[#This Row],[SiparisTarihi]])</f>
        <v>2025</v>
      </c>
      <c r="I2795">
        <f>MONTH(tblSiparisler[[#This Row],[SiparisTarihi]])</f>
        <v>11</v>
      </c>
      <c r="J2795" s="18" t="str">
        <f>CHOOSE(tblSiparisler[[#This Row],[AyNo]],"Ocak","Şubat","Mart","Nisan","Mayıs","Haziran","Temmuz","Ağustos","Eylül","Ekim","Kasım","Aralık")</f>
        <v>Kasım</v>
      </c>
    </row>
    <row r="2796" spans="1:10">
      <c r="A2796">
        <v>2795</v>
      </c>
      <c r="B2796">
        <v>16</v>
      </c>
      <c r="C2796" s="4">
        <v>45721</v>
      </c>
      <c r="D2796" t="s">
        <v>1801</v>
      </c>
      <c r="E2796" t="s">
        <v>1793</v>
      </c>
      <c r="F2796" t="s">
        <v>1797</v>
      </c>
      <c r="G2796" t="str">
        <f>YEAR(tblSiparisler[[#This Row],[SiparisTarihi]])&amp;"-"&amp;TEXT(MONTH(tblSiparisler[[#This Row],[SiparisTarihi]]),"00")</f>
        <v>2025-03</v>
      </c>
      <c r="H2796">
        <f>YEAR(tblSiparisler[[#This Row],[SiparisTarihi]])</f>
        <v>2025</v>
      </c>
      <c r="I2796">
        <f>MONTH(tblSiparisler[[#This Row],[SiparisTarihi]])</f>
        <v>3</v>
      </c>
      <c r="J2796" s="18" t="str">
        <f>CHOOSE(tblSiparisler[[#This Row],[AyNo]],"Ocak","Şubat","Mart","Nisan","Mayıs","Haziran","Temmuz","Ağustos","Eylül","Ekim","Kasım","Aralık")</f>
        <v>Mart</v>
      </c>
    </row>
    <row r="2797" spans="1:10">
      <c r="A2797">
        <v>2796</v>
      </c>
      <c r="B2797">
        <v>74</v>
      </c>
      <c r="C2797" s="4">
        <v>45950</v>
      </c>
      <c r="D2797" t="s">
        <v>1792</v>
      </c>
      <c r="E2797" t="s">
        <v>1793</v>
      </c>
      <c r="F2797" t="s">
        <v>1799</v>
      </c>
      <c r="G2797" t="str">
        <f>YEAR(tblSiparisler[[#This Row],[SiparisTarihi]])&amp;"-"&amp;TEXT(MONTH(tblSiparisler[[#This Row],[SiparisTarihi]]),"00")</f>
        <v>2025-10</v>
      </c>
      <c r="H2797">
        <f>YEAR(tblSiparisler[[#This Row],[SiparisTarihi]])</f>
        <v>2025</v>
      </c>
      <c r="I2797">
        <f>MONTH(tblSiparisler[[#This Row],[SiparisTarihi]])</f>
        <v>10</v>
      </c>
      <c r="J2797" s="18" t="str">
        <f>CHOOSE(tblSiparisler[[#This Row],[AyNo]],"Ocak","Şubat","Mart","Nisan","Mayıs","Haziran","Temmuz","Ağustos","Eylül","Ekim","Kasım","Aralık")</f>
        <v>Ekim</v>
      </c>
    </row>
    <row r="2798" spans="1:10">
      <c r="A2798">
        <v>2797</v>
      </c>
      <c r="B2798">
        <v>628</v>
      </c>
      <c r="C2798" s="4">
        <v>45510</v>
      </c>
      <c r="D2798" t="s">
        <v>1795</v>
      </c>
      <c r="E2798" t="s">
        <v>1793</v>
      </c>
      <c r="F2798" t="s">
        <v>1797</v>
      </c>
      <c r="G2798" t="str">
        <f>YEAR(tblSiparisler[[#This Row],[SiparisTarihi]])&amp;"-"&amp;TEXT(MONTH(tblSiparisler[[#This Row],[SiparisTarihi]]),"00")</f>
        <v>2024-08</v>
      </c>
      <c r="H2798">
        <f>YEAR(tblSiparisler[[#This Row],[SiparisTarihi]])</f>
        <v>2024</v>
      </c>
      <c r="I2798">
        <f>MONTH(tblSiparisler[[#This Row],[SiparisTarihi]])</f>
        <v>8</v>
      </c>
      <c r="J2798" s="18" t="str">
        <f>CHOOSE(tblSiparisler[[#This Row],[AyNo]],"Ocak","Şubat","Mart","Nisan","Mayıs","Haziran","Temmuz","Ağustos","Eylül","Ekim","Kasım","Aralık")</f>
        <v>Ağustos</v>
      </c>
    </row>
    <row r="2799" spans="1:10">
      <c r="A2799">
        <v>2798</v>
      </c>
      <c r="B2799">
        <v>368</v>
      </c>
      <c r="C2799" s="4">
        <v>45661</v>
      </c>
      <c r="D2799" t="s">
        <v>1795</v>
      </c>
      <c r="E2799" t="s">
        <v>1793</v>
      </c>
      <c r="F2799" t="s">
        <v>1794</v>
      </c>
      <c r="G2799" t="str">
        <f>YEAR(tblSiparisler[[#This Row],[SiparisTarihi]])&amp;"-"&amp;TEXT(MONTH(tblSiparisler[[#This Row],[SiparisTarihi]]),"00")</f>
        <v>2025-01</v>
      </c>
      <c r="H2799">
        <f>YEAR(tblSiparisler[[#This Row],[SiparisTarihi]])</f>
        <v>2025</v>
      </c>
      <c r="I2799">
        <f>MONTH(tblSiparisler[[#This Row],[SiparisTarihi]])</f>
        <v>1</v>
      </c>
      <c r="J2799" s="18" t="str">
        <f>CHOOSE(tblSiparisler[[#This Row],[AyNo]],"Ocak","Şubat","Mart","Nisan","Mayıs","Haziran","Temmuz","Ağustos","Eylül","Ekim","Kasım","Aralık")</f>
        <v>Ocak</v>
      </c>
    </row>
    <row r="2800" spans="1:10">
      <c r="A2800">
        <v>2799</v>
      </c>
      <c r="B2800">
        <v>366</v>
      </c>
      <c r="C2800" s="4">
        <v>45297</v>
      </c>
      <c r="D2800" t="s">
        <v>1792</v>
      </c>
      <c r="E2800" t="s">
        <v>1793</v>
      </c>
      <c r="F2800" t="s">
        <v>1799</v>
      </c>
      <c r="G2800" t="str">
        <f>YEAR(tblSiparisler[[#This Row],[SiparisTarihi]])&amp;"-"&amp;TEXT(MONTH(tblSiparisler[[#This Row],[SiparisTarihi]]),"00")</f>
        <v>2024-01</v>
      </c>
      <c r="H2800">
        <f>YEAR(tblSiparisler[[#This Row],[SiparisTarihi]])</f>
        <v>2024</v>
      </c>
      <c r="I2800">
        <f>MONTH(tblSiparisler[[#This Row],[SiparisTarihi]])</f>
        <v>1</v>
      </c>
      <c r="J2800" s="18" t="str">
        <f>CHOOSE(tblSiparisler[[#This Row],[AyNo]],"Ocak","Şubat","Mart","Nisan","Mayıs","Haziran","Temmuz","Ağustos","Eylül","Ekim","Kasım","Aralık")</f>
        <v>Ocak</v>
      </c>
    </row>
    <row r="2801" spans="1:10">
      <c r="A2801">
        <v>2800</v>
      </c>
      <c r="B2801">
        <v>150</v>
      </c>
      <c r="C2801" s="4">
        <v>45920</v>
      </c>
      <c r="D2801" t="s">
        <v>1795</v>
      </c>
      <c r="E2801" t="s">
        <v>1793</v>
      </c>
      <c r="F2801" t="s">
        <v>1797</v>
      </c>
      <c r="G2801" t="str">
        <f>YEAR(tblSiparisler[[#This Row],[SiparisTarihi]])&amp;"-"&amp;TEXT(MONTH(tblSiparisler[[#This Row],[SiparisTarihi]]),"00")</f>
        <v>2025-09</v>
      </c>
      <c r="H2801">
        <f>YEAR(tblSiparisler[[#This Row],[SiparisTarihi]])</f>
        <v>2025</v>
      </c>
      <c r="I2801">
        <f>MONTH(tblSiparisler[[#This Row],[SiparisTarihi]])</f>
        <v>9</v>
      </c>
      <c r="J2801" s="18" t="str">
        <f>CHOOSE(tblSiparisler[[#This Row],[AyNo]],"Ocak","Şubat","Mart","Nisan","Mayıs","Haziran","Temmuz","Ağustos","Eylül","Ekim","Kasım","Aralık")</f>
        <v>Eylül</v>
      </c>
    </row>
    <row r="2802" spans="1:10">
      <c r="A2802">
        <v>2801</v>
      </c>
      <c r="B2802">
        <v>132</v>
      </c>
      <c r="C2802" s="4">
        <v>45801</v>
      </c>
      <c r="D2802" t="s">
        <v>1792</v>
      </c>
      <c r="E2802" t="s">
        <v>1800</v>
      </c>
      <c r="F2802" t="s">
        <v>1797</v>
      </c>
      <c r="G2802" t="str">
        <f>YEAR(tblSiparisler[[#This Row],[SiparisTarihi]])&amp;"-"&amp;TEXT(MONTH(tblSiparisler[[#This Row],[SiparisTarihi]]),"00")</f>
        <v>2025-05</v>
      </c>
      <c r="H2802">
        <f>YEAR(tblSiparisler[[#This Row],[SiparisTarihi]])</f>
        <v>2025</v>
      </c>
      <c r="I2802">
        <f>MONTH(tblSiparisler[[#This Row],[SiparisTarihi]])</f>
        <v>5</v>
      </c>
      <c r="J2802" s="18" t="str">
        <f>CHOOSE(tblSiparisler[[#This Row],[AyNo]],"Ocak","Şubat","Mart","Nisan","Mayıs","Haziran","Temmuz","Ağustos","Eylül","Ekim","Kasım","Aralık")</f>
        <v>Mayıs</v>
      </c>
    </row>
    <row r="2803" spans="1:10">
      <c r="A2803">
        <v>2802</v>
      </c>
      <c r="B2803">
        <v>150</v>
      </c>
      <c r="C2803" s="4">
        <v>45370</v>
      </c>
      <c r="D2803" t="s">
        <v>1795</v>
      </c>
      <c r="E2803" t="s">
        <v>1793</v>
      </c>
      <c r="F2803" t="s">
        <v>1794</v>
      </c>
      <c r="G2803" t="str">
        <f>YEAR(tblSiparisler[[#This Row],[SiparisTarihi]])&amp;"-"&amp;TEXT(MONTH(tblSiparisler[[#This Row],[SiparisTarihi]]),"00")</f>
        <v>2024-03</v>
      </c>
      <c r="H2803">
        <f>YEAR(tblSiparisler[[#This Row],[SiparisTarihi]])</f>
        <v>2024</v>
      </c>
      <c r="I2803">
        <f>MONTH(tblSiparisler[[#This Row],[SiparisTarihi]])</f>
        <v>3</v>
      </c>
      <c r="J2803" s="18" t="str">
        <f>CHOOSE(tblSiparisler[[#This Row],[AyNo]],"Ocak","Şubat","Mart","Nisan","Mayıs","Haziran","Temmuz","Ağustos","Eylül","Ekim","Kasım","Aralık")</f>
        <v>Mart</v>
      </c>
    </row>
    <row r="2804" spans="1:10">
      <c r="A2804">
        <v>2803</v>
      </c>
      <c r="B2804">
        <v>207</v>
      </c>
      <c r="C2804" s="4">
        <v>45409</v>
      </c>
      <c r="D2804" t="s">
        <v>1795</v>
      </c>
      <c r="E2804" t="s">
        <v>1793</v>
      </c>
      <c r="F2804" t="s">
        <v>1794</v>
      </c>
      <c r="G2804" t="str">
        <f>YEAR(tblSiparisler[[#This Row],[SiparisTarihi]])&amp;"-"&amp;TEXT(MONTH(tblSiparisler[[#This Row],[SiparisTarihi]]),"00")</f>
        <v>2024-04</v>
      </c>
      <c r="H2804">
        <f>YEAR(tblSiparisler[[#This Row],[SiparisTarihi]])</f>
        <v>2024</v>
      </c>
      <c r="I2804">
        <f>MONTH(tblSiparisler[[#This Row],[SiparisTarihi]])</f>
        <v>4</v>
      </c>
      <c r="J2804" s="18" t="str">
        <f>CHOOSE(tblSiparisler[[#This Row],[AyNo]],"Ocak","Şubat","Mart","Nisan","Mayıs","Haziran","Temmuz","Ağustos","Eylül","Ekim","Kasım","Aralık")</f>
        <v>Nisan</v>
      </c>
    </row>
    <row r="2805" spans="1:10">
      <c r="A2805">
        <v>2804</v>
      </c>
      <c r="B2805">
        <v>299</v>
      </c>
      <c r="C2805" s="4">
        <v>45940</v>
      </c>
      <c r="D2805" t="s">
        <v>1792</v>
      </c>
      <c r="E2805" t="s">
        <v>1793</v>
      </c>
      <c r="F2805" t="s">
        <v>1797</v>
      </c>
      <c r="G2805" t="str">
        <f>YEAR(tblSiparisler[[#This Row],[SiparisTarihi]])&amp;"-"&amp;TEXT(MONTH(tblSiparisler[[#This Row],[SiparisTarihi]]),"00")</f>
        <v>2025-10</v>
      </c>
      <c r="H2805">
        <f>YEAR(tblSiparisler[[#This Row],[SiparisTarihi]])</f>
        <v>2025</v>
      </c>
      <c r="I2805">
        <f>MONTH(tblSiparisler[[#This Row],[SiparisTarihi]])</f>
        <v>10</v>
      </c>
      <c r="J2805" s="18" t="str">
        <f>CHOOSE(tblSiparisler[[#This Row],[AyNo]],"Ocak","Şubat","Mart","Nisan","Mayıs","Haziran","Temmuz","Ağustos","Eylül","Ekim","Kasım","Aralık")</f>
        <v>Ekim</v>
      </c>
    </row>
    <row r="2806" spans="1:10">
      <c r="A2806">
        <v>2805</v>
      </c>
      <c r="B2806">
        <v>712</v>
      </c>
      <c r="C2806" s="4">
        <v>45451</v>
      </c>
      <c r="D2806" t="s">
        <v>1792</v>
      </c>
      <c r="E2806" t="s">
        <v>1793</v>
      </c>
      <c r="F2806" t="s">
        <v>1797</v>
      </c>
      <c r="G2806" t="str">
        <f>YEAR(tblSiparisler[[#This Row],[SiparisTarihi]])&amp;"-"&amp;TEXT(MONTH(tblSiparisler[[#This Row],[SiparisTarihi]]),"00")</f>
        <v>2024-06</v>
      </c>
      <c r="H2806">
        <f>YEAR(tblSiparisler[[#This Row],[SiparisTarihi]])</f>
        <v>2024</v>
      </c>
      <c r="I2806">
        <f>MONTH(tblSiparisler[[#This Row],[SiparisTarihi]])</f>
        <v>6</v>
      </c>
      <c r="J2806" s="18" t="str">
        <f>CHOOSE(tblSiparisler[[#This Row],[AyNo]],"Ocak","Şubat","Mart","Nisan","Mayıs","Haziran","Temmuz","Ağustos","Eylül","Ekim","Kasım","Aralık")</f>
        <v>Haziran</v>
      </c>
    </row>
    <row r="2807" spans="1:10">
      <c r="A2807">
        <v>2806</v>
      </c>
      <c r="B2807">
        <v>797</v>
      </c>
      <c r="C2807" s="4">
        <v>45780</v>
      </c>
      <c r="D2807" t="s">
        <v>1792</v>
      </c>
      <c r="E2807" t="s">
        <v>1793</v>
      </c>
      <c r="F2807" t="s">
        <v>1797</v>
      </c>
      <c r="G2807" t="str">
        <f>YEAR(tblSiparisler[[#This Row],[SiparisTarihi]])&amp;"-"&amp;TEXT(MONTH(tblSiparisler[[#This Row],[SiparisTarihi]]),"00")</f>
        <v>2025-05</v>
      </c>
      <c r="H2807">
        <f>YEAR(tblSiparisler[[#This Row],[SiparisTarihi]])</f>
        <v>2025</v>
      </c>
      <c r="I2807">
        <f>MONTH(tblSiparisler[[#This Row],[SiparisTarihi]])</f>
        <v>5</v>
      </c>
      <c r="J2807" s="18" t="str">
        <f>CHOOSE(tblSiparisler[[#This Row],[AyNo]],"Ocak","Şubat","Mart","Nisan","Mayıs","Haziran","Temmuz","Ağustos","Eylül","Ekim","Kasım","Aralık")</f>
        <v>Mayıs</v>
      </c>
    </row>
    <row r="2808" spans="1:10">
      <c r="A2808">
        <v>2807</v>
      </c>
      <c r="B2808">
        <v>11</v>
      </c>
      <c r="C2808" s="4">
        <v>45386</v>
      </c>
      <c r="D2808" t="s">
        <v>1795</v>
      </c>
      <c r="E2808" t="s">
        <v>1793</v>
      </c>
      <c r="F2808" t="s">
        <v>1797</v>
      </c>
      <c r="G2808" t="str">
        <f>YEAR(tblSiparisler[[#This Row],[SiparisTarihi]])&amp;"-"&amp;TEXT(MONTH(tblSiparisler[[#This Row],[SiparisTarihi]]),"00")</f>
        <v>2024-04</v>
      </c>
      <c r="H2808">
        <f>YEAR(tblSiparisler[[#This Row],[SiparisTarihi]])</f>
        <v>2024</v>
      </c>
      <c r="I2808">
        <f>MONTH(tblSiparisler[[#This Row],[SiparisTarihi]])</f>
        <v>4</v>
      </c>
      <c r="J2808" s="18" t="str">
        <f>CHOOSE(tblSiparisler[[#This Row],[AyNo]],"Ocak","Şubat","Mart","Nisan","Mayıs","Haziran","Temmuz","Ağustos","Eylül","Ekim","Kasım","Aralık")</f>
        <v>Nisan</v>
      </c>
    </row>
    <row r="2809" spans="1:10">
      <c r="A2809">
        <v>2808</v>
      </c>
      <c r="B2809">
        <v>521</v>
      </c>
      <c r="C2809" s="4">
        <v>45642</v>
      </c>
      <c r="D2809" t="s">
        <v>1792</v>
      </c>
      <c r="E2809" t="s">
        <v>1793</v>
      </c>
      <c r="F2809" t="s">
        <v>1794</v>
      </c>
      <c r="G2809" t="str">
        <f>YEAR(tblSiparisler[[#This Row],[SiparisTarihi]])&amp;"-"&amp;TEXT(MONTH(tblSiparisler[[#This Row],[SiparisTarihi]]),"00")</f>
        <v>2024-12</v>
      </c>
      <c r="H2809">
        <f>YEAR(tblSiparisler[[#This Row],[SiparisTarihi]])</f>
        <v>2024</v>
      </c>
      <c r="I2809">
        <f>MONTH(tblSiparisler[[#This Row],[SiparisTarihi]])</f>
        <v>12</v>
      </c>
      <c r="J2809" s="18" t="str">
        <f>CHOOSE(tblSiparisler[[#This Row],[AyNo]],"Ocak","Şubat","Mart","Nisan","Mayıs","Haziran","Temmuz","Ağustos","Eylül","Ekim","Kasım","Aralık")</f>
        <v>Aralık</v>
      </c>
    </row>
    <row r="2810" spans="1:10">
      <c r="A2810">
        <v>2809</v>
      </c>
      <c r="B2810">
        <v>594</v>
      </c>
      <c r="C2810" s="4">
        <v>45489</v>
      </c>
      <c r="D2810" t="s">
        <v>1795</v>
      </c>
      <c r="E2810" t="s">
        <v>1793</v>
      </c>
      <c r="F2810" t="s">
        <v>1794</v>
      </c>
      <c r="G2810" t="str">
        <f>YEAR(tblSiparisler[[#This Row],[SiparisTarihi]])&amp;"-"&amp;TEXT(MONTH(tblSiparisler[[#This Row],[SiparisTarihi]]),"00")</f>
        <v>2024-07</v>
      </c>
      <c r="H2810">
        <f>YEAR(tblSiparisler[[#This Row],[SiparisTarihi]])</f>
        <v>2024</v>
      </c>
      <c r="I2810">
        <f>MONTH(tblSiparisler[[#This Row],[SiparisTarihi]])</f>
        <v>7</v>
      </c>
      <c r="J2810" s="18" t="str">
        <f>CHOOSE(tblSiparisler[[#This Row],[AyNo]],"Ocak","Şubat","Mart","Nisan","Mayıs","Haziran","Temmuz","Ağustos","Eylül","Ekim","Kasım","Aralık")</f>
        <v>Temmuz</v>
      </c>
    </row>
    <row r="2811" spans="1:10">
      <c r="A2811">
        <v>2810</v>
      </c>
      <c r="B2811">
        <v>665</v>
      </c>
      <c r="C2811" s="4">
        <v>45676</v>
      </c>
      <c r="D2811" t="s">
        <v>1796</v>
      </c>
      <c r="E2811" t="s">
        <v>1793</v>
      </c>
      <c r="F2811" t="s">
        <v>1794</v>
      </c>
      <c r="G2811" t="str">
        <f>YEAR(tblSiparisler[[#This Row],[SiparisTarihi]])&amp;"-"&amp;TEXT(MONTH(tblSiparisler[[#This Row],[SiparisTarihi]]),"00")</f>
        <v>2025-01</v>
      </c>
      <c r="H2811">
        <f>YEAR(tblSiparisler[[#This Row],[SiparisTarihi]])</f>
        <v>2025</v>
      </c>
      <c r="I2811">
        <f>MONTH(tblSiparisler[[#This Row],[SiparisTarihi]])</f>
        <v>1</v>
      </c>
      <c r="J2811" s="18" t="str">
        <f>CHOOSE(tblSiparisler[[#This Row],[AyNo]],"Ocak","Şubat","Mart","Nisan","Mayıs","Haziran","Temmuz","Ağustos","Eylül","Ekim","Kasım","Aralık")</f>
        <v>Ocak</v>
      </c>
    </row>
    <row r="2812" spans="1:10">
      <c r="A2812">
        <v>2811</v>
      </c>
      <c r="B2812">
        <v>709</v>
      </c>
      <c r="C2812" s="4">
        <v>45719</v>
      </c>
      <c r="D2812" t="s">
        <v>1792</v>
      </c>
      <c r="E2812" t="s">
        <v>1793</v>
      </c>
      <c r="F2812" t="s">
        <v>1799</v>
      </c>
      <c r="G2812" t="str">
        <f>YEAR(tblSiparisler[[#This Row],[SiparisTarihi]])&amp;"-"&amp;TEXT(MONTH(tblSiparisler[[#This Row],[SiparisTarihi]]),"00")</f>
        <v>2025-03</v>
      </c>
      <c r="H2812">
        <f>YEAR(tblSiparisler[[#This Row],[SiparisTarihi]])</f>
        <v>2025</v>
      </c>
      <c r="I2812">
        <f>MONTH(tblSiparisler[[#This Row],[SiparisTarihi]])</f>
        <v>3</v>
      </c>
      <c r="J2812" s="18" t="str">
        <f>CHOOSE(tblSiparisler[[#This Row],[AyNo]],"Ocak","Şubat","Mart","Nisan","Mayıs","Haziran","Temmuz","Ağustos","Eylül","Ekim","Kasım","Aralık")</f>
        <v>Mart</v>
      </c>
    </row>
    <row r="2813" spans="1:10">
      <c r="A2813">
        <v>2812</v>
      </c>
      <c r="B2813">
        <v>43</v>
      </c>
      <c r="C2813" s="4">
        <v>45882</v>
      </c>
      <c r="D2813" t="s">
        <v>1792</v>
      </c>
      <c r="E2813" t="s">
        <v>1793</v>
      </c>
      <c r="F2813" t="s">
        <v>1794</v>
      </c>
      <c r="G2813" t="str">
        <f>YEAR(tblSiparisler[[#This Row],[SiparisTarihi]])&amp;"-"&amp;TEXT(MONTH(tblSiparisler[[#This Row],[SiparisTarihi]]),"00")</f>
        <v>2025-08</v>
      </c>
      <c r="H2813">
        <f>YEAR(tblSiparisler[[#This Row],[SiparisTarihi]])</f>
        <v>2025</v>
      </c>
      <c r="I2813">
        <f>MONTH(tblSiparisler[[#This Row],[SiparisTarihi]])</f>
        <v>8</v>
      </c>
      <c r="J2813" s="18" t="str">
        <f>CHOOSE(tblSiparisler[[#This Row],[AyNo]],"Ocak","Şubat","Mart","Nisan","Mayıs","Haziran","Temmuz","Ağustos","Eylül","Ekim","Kasım","Aralık")</f>
        <v>Ağustos</v>
      </c>
    </row>
    <row r="2814" spans="1:10">
      <c r="A2814">
        <v>2813</v>
      </c>
      <c r="B2814">
        <v>537</v>
      </c>
      <c r="C2814" s="4">
        <v>45854</v>
      </c>
      <c r="D2814" t="s">
        <v>1792</v>
      </c>
      <c r="E2814" t="s">
        <v>1793</v>
      </c>
      <c r="F2814" t="s">
        <v>1794</v>
      </c>
      <c r="G2814" t="str">
        <f>YEAR(tblSiparisler[[#This Row],[SiparisTarihi]])&amp;"-"&amp;TEXT(MONTH(tblSiparisler[[#This Row],[SiparisTarihi]]),"00")</f>
        <v>2025-07</v>
      </c>
      <c r="H2814">
        <f>YEAR(tblSiparisler[[#This Row],[SiparisTarihi]])</f>
        <v>2025</v>
      </c>
      <c r="I2814">
        <f>MONTH(tblSiparisler[[#This Row],[SiparisTarihi]])</f>
        <v>7</v>
      </c>
      <c r="J2814" s="18" t="str">
        <f>CHOOSE(tblSiparisler[[#This Row],[AyNo]],"Ocak","Şubat","Mart","Nisan","Mayıs","Haziran","Temmuz","Ağustos","Eylül","Ekim","Kasım","Aralık")</f>
        <v>Temmuz</v>
      </c>
    </row>
    <row r="2815" spans="1:10">
      <c r="A2815">
        <v>2814</v>
      </c>
      <c r="B2815">
        <v>722</v>
      </c>
      <c r="C2815" s="4">
        <v>45448</v>
      </c>
      <c r="D2815" t="s">
        <v>1792</v>
      </c>
      <c r="E2815" t="s">
        <v>1793</v>
      </c>
      <c r="F2815" t="s">
        <v>1797</v>
      </c>
      <c r="G2815" t="str">
        <f>YEAR(tblSiparisler[[#This Row],[SiparisTarihi]])&amp;"-"&amp;TEXT(MONTH(tblSiparisler[[#This Row],[SiparisTarihi]]),"00")</f>
        <v>2024-06</v>
      </c>
      <c r="H2815">
        <f>YEAR(tblSiparisler[[#This Row],[SiparisTarihi]])</f>
        <v>2024</v>
      </c>
      <c r="I2815">
        <f>MONTH(tblSiparisler[[#This Row],[SiparisTarihi]])</f>
        <v>6</v>
      </c>
      <c r="J2815" s="18" t="str">
        <f>CHOOSE(tblSiparisler[[#This Row],[AyNo]],"Ocak","Şubat","Mart","Nisan","Mayıs","Haziran","Temmuz","Ağustos","Eylül","Ekim","Kasım","Aralık")</f>
        <v>Haziran</v>
      </c>
    </row>
    <row r="2816" spans="1:10">
      <c r="A2816">
        <v>2815</v>
      </c>
      <c r="B2816">
        <v>139</v>
      </c>
      <c r="C2816" s="4">
        <v>45551</v>
      </c>
      <c r="D2816" t="s">
        <v>1796</v>
      </c>
      <c r="E2816" t="s">
        <v>1793</v>
      </c>
      <c r="F2816" t="s">
        <v>1794</v>
      </c>
      <c r="G2816" t="str">
        <f>YEAR(tblSiparisler[[#This Row],[SiparisTarihi]])&amp;"-"&amp;TEXT(MONTH(tblSiparisler[[#This Row],[SiparisTarihi]]),"00")</f>
        <v>2024-09</v>
      </c>
      <c r="H2816">
        <f>YEAR(tblSiparisler[[#This Row],[SiparisTarihi]])</f>
        <v>2024</v>
      </c>
      <c r="I2816">
        <f>MONTH(tblSiparisler[[#This Row],[SiparisTarihi]])</f>
        <v>9</v>
      </c>
      <c r="J2816" s="18" t="str">
        <f>CHOOSE(tblSiparisler[[#This Row],[AyNo]],"Ocak","Şubat","Mart","Nisan","Mayıs","Haziran","Temmuz","Ağustos","Eylül","Ekim","Kasım","Aralık")</f>
        <v>Eylül</v>
      </c>
    </row>
    <row r="2817" spans="1:10">
      <c r="A2817">
        <v>2816</v>
      </c>
      <c r="B2817">
        <v>715</v>
      </c>
      <c r="C2817" s="4">
        <v>45555</v>
      </c>
      <c r="D2817" t="s">
        <v>1792</v>
      </c>
      <c r="E2817" t="s">
        <v>1793</v>
      </c>
      <c r="F2817" t="s">
        <v>1799</v>
      </c>
      <c r="G2817" t="str">
        <f>YEAR(tblSiparisler[[#This Row],[SiparisTarihi]])&amp;"-"&amp;TEXT(MONTH(tblSiparisler[[#This Row],[SiparisTarihi]]),"00")</f>
        <v>2024-09</v>
      </c>
      <c r="H2817">
        <f>YEAR(tblSiparisler[[#This Row],[SiparisTarihi]])</f>
        <v>2024</v>
      </c>
      <c r="I2817">
        <f>MONTH(tblSiparisler[[#This Row],[SiparisTarihi]])</f>
        <v>9</v>
      </c>
      <c r="J2817" s="18" t="str">
        <f>CHOOSE(tblSiparisler[[#This Row],[AyNo]],"Ocak","Şubat","Mart","Nisan","Mayıs","Haziran","Temmuz","Ağustos","Eylül","Ekim","Kasım","Aralık")</f>
        <v>Eylül</v>
      </c>
    </row>
    <row r="2818" spans="1:10">
      <c r="A2818">
        <v>2817</v>
      </c>
      <c r="B2818">
        <v>168</v>
      </c>
      <c r="C2818" s="4">
        <v>45755</v>
      </c>
      <c r="D2818" t="s">
        <v>1801</v>
      </c>
      <c r="E2818" t="s">
        <v>1793</v>
      </c>
      <c r="F2818" t="s">
        <v>1797</v>
      </c>
      <c r="G2818" t="str">
        <f>YEAR(tblSiparisler[[#This Row],[SiparisTarihi]])&amp;"-"&amp;TEXT(MONTH(tblSiparisler[[#This Row],[SiparisTarihi]]),"00")</f>
        <v>2025-04</v>
      </c>
      <c r="H2818">
        <f>YEAR(tblSiparisler[[#This Row],[SiparisTarihi]])</f>
        <v>2025</v>
      </c>
      <c r="I2818">
        <f>MONTH(tblSiparisler[[#This Row],[SiparisTarihi]])</f>
        <v>4</v>
      </c>
      <c r="J2818" s="18" t="str">
        <f>CHOOSE(tblSiparisler[[#This Row],[AyNo]],"Ocak","Şubat","Mart","Nisan","Mayıs","Haziran","Temmuz","Ağustos","Eylül","Ekim","Kasım","Aralık")</f>
        <v>Nisan</v>
      </c>
    </row>
    <row r="2819" spans="1:10">
      <c r="A2819">
        <v>2818</v>
      </c>
      <c r="B2819">
        <v>485</v>
      </c>
      <c r="C2819" s="4">
        <v>45413</v>
      </c>
      <c r="D2819" t="s">
        <v>1795</v>
      </c>
      <c r="E2819" t="s">
        <v>1793</v>
      </c>
      <c r="F2819" t="s">
        <v>1797</v>
      </c>
      <c r="G2819" t="str">
        <f>YEAR(tblSiparisler[[#This Row],[SiparisTarihi]])&amp;"-"&amp;TEXT(MONTH(tblSiparisler[[#This Row],[SiparisTarihi]]),"00")</f>
        <v>2024-05</v>
      </c>
      <c r="H2819">
        <f>YEAR(tblSiparisler[[#This Row],[SiparisTarihi]])</f>
        <v>2024</v>
      </c>
      <c r="I2819">
        <f>MONTH(tblSiparisler[[#This Row],[SiparisTarihi]])</f>
        <v>5</v>
      </c>
      <c r="J2819" s="18" t="str">
        <f>CHOOSE(tblSiparisler[[#This Row],[AyNo]],"Ocak","Şubat","Mart","Nisan","Mayıs","Haziran","Temmuz","Ağustos","Eylül","Ekim","Kasım","Aralık")</f>
        <v>Mayıs</v>
      </c>
    </row>
    <row r="2820" spans="1:10">
      <c r="A2820">
        <v>2819</v>
      </c>
      <c r="B2820">
        <v>622</v>
      </c>
      <c r="C2820" s="4">
        <v>45968</v>
      </c>
      <c r="D2820" t="s">
        <v>1792</v>
      </c>
      <c r="E2820" t="s">
        <v>1798</v>
      </c>
      <c r="F2820" t="s">
        <v>1797</v>
      </c>
      <c r="G2820" t="str">
        <f>YEAR(tblSiparisler[[#This Row],[SiparisTarihi]])&amp;"-"&amp;TEXT(MONTH(tblSiparisler[[#This Row],[SiparisTarihi]]),"00")</f>
        <v>2025-11</v>
      </c>
      <c r="H2820">
        <f>YEAR(tblSiparisler[[#This Row],[SiparisTarihi]])</f>
        <v>2025</v>
      </c>
      <c r="I2820">
        <f>MONTH(tblSiparisler[[#This Row],[SiparisTarihi]])</f>
        <v>11</v>
      </c>
      <c r="J2820" s="18" t="str">
        <f>CHOOSE(tblSiparisler[[#This Row],[AyNo]],"Ocak","Şubat","Mart","Nisan","Mayıs","Haziran","Temmuz","Ağustos","Eylül","Ekim","Kasım","Aralık")</f>
        <v>Kasım</v>
      </c>
    </row>
    <row r="2821" spans="1:10">
      <c r="A2821">
        <v>2820</v>
      </c>
      <c r="B2821">
        <v>658</v>
      </c>
      <c r="C2821" s="4">
        <v>45356</v>
      </c>
      <c r="D2821" t="s">
        <v>1792</v>
      </c>
      <c r="E2821" t="s">
        <v>1793</v>
      </c>
      <c r="F2821" t="s">
        <v>1797</v>
      </c>
      <c r="G2821" t="str">
        <f>YEAR(tblSiparisler[[#This Row],[SiparisTarihi]])&amp;"-"&amp;TEXT(MONTH(tblSiparisler[[#This Row],[SiparisTarihi]]),"00")</f>
        <v>2024-03</v>
      </c>
      <c r="H2821">
        <f>YEAR(tblSiparisler[[#This Row],[SiparisTarihi]])</f>
        <v>2024</v>
      </c>
      <c r="I2821">
        <f>MONTH(tblSiparisler[[#This Row],[SiparisTarihi]])</f>
        <v>3</v>
      </c>
      <c r="J2821" s="18" t="str">
        <f>CHOOSE(tblSiparisler[[#This Row],[AyNo]],"Ocak","Şubat","Mart","Nisan","Mayıs","Haziran","Temmuz","Ağustos","Eylül","Ekim","Kasım","Aralık")</f>
        <v>Mart</v>
      </c>
    </row>
    <row r="2822" spans="1:10">
      <c r="A2822">
        <v>2821</v>
      </c>
      <c r="B2822">
        <v>347</v>
      </c>
      <c r="C2822" s="4">
        <v>45341</v>
      </c>
      <c r="D2822" t="s">
        <v>1792</v>
      </c>
      <c r="E2822" t="s">
        <v>1793</v>
      </c>
      <c r="F2822" t="s">
        <v>1797</v>
      </c>
      <c r="G2822" t="str">
        <f>YEAR(tblSiparisler[[#This Row],[SiparisTarihi]])&amp;"-"&amp;TEXT(MONTH(tblSiparisler[[#This Row],[SiparisTarihi]]),"00")</f>
        <v>2024-02</v>
      </c>
      <c r="H2822">
        <f>YEAR(tblSiparisler[[#This Row],[SiparisTarihi]])</f>
        <v>2024</v>
      </c>
      <c r="I2822">
        <f>MONTH(tblSiparisler[[#This Row],[SiparisTarihi]])</f>
        <v>2</v>
      </c>
      <c r="J2822" s="18" t="str">
        <f>CHOOSE(tblSiparisler[[#This Row],[AyNo]],"Ocak","Şubat","Mart","Nisan","Mayıs","Haziran","Temmuz","Ağustos","Eylül","Ekim","Kasım","Aralık")</f>
        <v>Şubat</v>
      </c>
    </row>
    <row r="2823" spans="1:10">
      <c r="A2823">
        <v>2822</v>
      </c>
      <c r="B2823">
        <v>74</v>
      </c>
      <c r="C2823" s="4">
        <v>45520</v>
      </c>
      <c r="D2823" t="s">
        <v>1795</v>
      </c>
      <c r="E2823" t="s">
        <v>1798</v>
      </c>
      <c r="F2823" t="s">
        <v>1794</v>
      </c>
      <c r="G2823" t="str">
        <f>YEAR(tblSiparisler[[#This Row],[SiparisTarihi]])&amp;"-"&amp;TEXT(MONTH(tblSiparisler[[#This Row],[SiparisTarihi]]),"00")</f>
        <v>2024-08</v>
      </c>
      <c r="H2823">
        <f>YEAR(tblSiparisler[[#This Row],[SiparisTarihi]])</f>
        <v>2024</v>
      </c>
      <c r="I2823">
        <f>MONTH(tblSiparisler[[#This Row],[SiparisTarihi]])</f>
        <v>8</v>
      </c>
      <c r="J2823" s="18" t="str">
        <f>CHOOSE(tblSiparisler[[#This Row],[AyNo]],"Ocak","Şubat","Mart","Nisan","Mayıs","Haziran","Temmuz","Ağustos","Eylül","Ekim","Kasım","Aralık")</f>
        <v>Ağustos</v>
      </c>
    </row>
    <row r="2824" spans="1:10">
      <c r="A2824">
        <v>2823</v>
      </c>
      <c r="B2824">
        <v>475</v>
      </c>
      <c r="C2824" s="4">
        <v>45313</v>
      </c>
      <c r="D2824" t="s">
        <v>1795</v>
      </c>
      <c r="E2824" t="s">
        <v>1800</v>
      </c>
      <c r="F2824" t="s">
        <v>1797</v>
      </c>
      <c r="G2824" t="str">
        <f>YEAR(tblSiparisler[[#This Row],[SiparisTarihi]])&amp;"-"&amp;TEXT(MONTH(tblSiparisler[[#This Row],[SiparisTarihi]]),"00")</f>
        <v>2024-01</v>
      </c>
      <c r="H2824">
        <f>YEAR(tblSiparisler[[#This Row],[SiparisTarihi]])</f>
        <v>2024</v>
      </c>
      <c r="I2824">
        <f>MONTH(tblSiparisler[[#This Row],[SiparisTarihi]])</f>
        <v>1</v>
      </c>
      <c r="J2824" s="18" t="str">
        <f>CHOOSE(tblSiparisler[[#This Row],[AyNo]],"Ocak","Şubat","Mart","Nisan","Mayıs","Haziran","Temmuz","Ağustos","Eylül","Ekim","Kasım","Aralık")</f>
        <v>Ocak</v>
      </c>
    </row>
    <row r="2825" spans="1:10">
      <c r="A2825">
        <v>2824</v>
      </c>
      <c r="B2825">
        <v>712</v>
      </c>
      <c r="C2825" s="4">
        <v>45728</v>
      </c>
      <c r="D2825" t="s">
        <v>1801</v>
      </c>
      <c r="E2825" t="s">
        <v>1793</v>
      </c>
      <c r="F2825" t="s">
        <v>1797</v>
      </c>
      <c r="G2825" t="str">
        <f>YEAR(tblSiparisler[[#This Row],[SiparisTarihi]])&amp;"-"&amp;TEXT(MONTH(tblSiparisler[[#This Row],[SiparisTarihi]]),"00")</f>
        <v>2025-03</v>
      </c>
      <c r="H2825">
        <f>YEAR(tblSiparisler[[#This Row],[SiparisTarihi]])</f>
        <v>2025</v>
      </c>
      <c r="I2825">
        <f>MONTH(tblSiparisler[[#This Row],[SiparisTarihi]])</f>
        <v>3</v>
      </c>
      <c r="J2825" s="18" t="str">
        <f>CHOOSE(tblSiparisler[[#This Row],[AyNo]],"Ocak","Şubat","Mart","Nisan","Mayıs","Haziran","Temmuz","Ağustos","Eylül","Ekim","Kasım","Aralık")</f>
        <v>Mart</v>
      </c>
    </row>
    <row r="2826" spans="1:10">
      <c r="A2826">
        <v>2825</v>
      </c>
      <c r="B2826">
        <v>268</v>
      </c>
      <c r="C2826" s="4">
        <v>45449</v>
      </c>
      <c r="D2826" t="s">
        <v>1792</v>
      </c>
      <c r="E2826" t="s">
        <v>1793</v>
      </c>
      <c r="F2826" t="s">
        <v>1797</v>
      </c>
      <c r="G2826" t="str">
        <f>YEAR(tblSiparisler[[#This Row],[SiparisTarihi]])&amp;"-"&amp;TEXT(MONTH(tblSiparisler[[#This Row],[SiparisTarihi]]),"00")</f>
        <v>2024-06</v>
      </c>
      <c r="H2826">
        <f>YEAR(tblSiparisler[[#This Row],[SiparisTarihi]])</f>
        <v>2024</v>
      </c>
      <c r="I2826">
        <f>MONTH(tblSiparisler[[#This Row],[SiparisTarihi]])</f>
        <v>6</v>
      </c>
      <c r="J2826" s="18" t="str">
        <f>CHOOSE(tblSiparisler[[#This Row],[AyNo]],"Ocak","Şubat","Mart","Nisan","Mayıs","Haziran","Temmuz","Ağustos","Eylül","Ekim","Kasım","Aralık")</f>
        <v>Haziran</v>
      </c>
    </row>
    <row r="2827" spans="1:10">
      <c r="A2827">
        <v>2826</v>
      </c>
      <c r="B2827">
        <v>177</v>
      </c>
      <c r="C2827" s="4">
        <v>45494</v>
      </c>
      <c r="D2827" t="s">
        <v>1792</v>
      </c>
      <c r="E2827" t="s">
        <v>1793</v>
      </c>
      <c r="F2827" t="s">
        <v>1794</v>
      </c>
      <c r="G2827" t="str">
        <f>YEAR(tblSiparisler[[#This Row],[SiparisTarihi]])&amp;"-"&amp;TEXT(MONTH(tblSiparisler[[#This Row],[SiparisTarihi]]),"00")</f>
        <v>2024-07</v>
      </c>
      <c r="H2827">
        <f>YEAR(tblSiparisler[[#This Row],[SiparisTarihi]])</f>
        <v>2024</v>
      </c>
      <c r="I2827">
        <f>MONTH(tblSiparisler[[#This Row],[SiparisTarihi]])</f>
        <v>7</v>
      </c>
      <c r="J2827" s="18" t="str">
        <f>CHOOSE(tblSiparisler[[#This Row],[AyNo]],"Ocak","Şubat","Mart","Nisan","Mayıs","Haziran","Temmuz","Ağustos","Eylül","Ekim","Kasım","Aralık")</f>
        <v>Temmuz</v>
      </c>
    </row>
    <row r="2828" spans="1:10">
      <c r="A2828">
        <v>2827</v>
      </c>
      <c r="B2828">
        <v>76</v>
      </c>
      <c r="C2828" s="4">
        <v>45568</v>
      </c>
      <c r="D2828" t="s">
        <v>1795</v>
      </c>
      <c r="E2828" t="s">
        <v>1800</v>
      </c>
      <c r="F2828" t="s">
        <v>1799</v>
      </c>
      <c r="G2828" t="str">
        <f>YEAR(tblSiparisler[[#This Row],[SiparisTarihi]])&amp;"-"&amp;TEXT(MONTH(tblSiparisler[[#This Row],[SiparisTarihi]]),"00")</f>
        <v>2024-10</v>
      </c>
      <c r="H2828">
        <f>YEAR(tblSiparisler[[#This Row],[SiparisTarihi]])</f>
        <v>2024</v>
      </c>
      <c r="I2828">
        <f>MONTH(tblSiparisler[[#This Row],[SiparisTarihi]])</f>
        <v>10</v>
      </c>
      <c r="J2828" s="18" t="str">
        <f>CHOOSE(tblSiparisler[[#This Row],[AyNo]],"Ocak","Şubat","Mart","Nisan","Mayıs","Haziran","Temmuz","Ağustos","Eylül","Ekim","Kasım","Aralık")</f>
        <v>Ekim</v>
      </c>
    </row>
    <row r="2829" spans="1:10">
      <c r="A2829">
        <v>2828</v>
      </c>
      <c r="B2829">
        <v>376</v>
      </c>
      <c r="C2829" s="4">
        <v>45836</v>
      </c>
      <c r="D2829" t="s">
        <v>1792</v>
      </c>
      <c r="E2829" t="s">
        <v>1793</v>
      </c>
      <c r="F2829" t="s">
        <v>1794</v>
      </c>
      <c r="G2829" t="str">
        <f>YEAR(tblSiparisler[[#This Row],[SiparisTarihi]])&amp;"-"&amp;TEXT(MONTH(tblSiparisler[[#This Row],[SiparisTarihi]]),"00")</f>
        <v>2025-06</v>
      </c>
      <c r="H2829">
        <f>YEAR(tblSiparisler[[#This Row],[SiparisTarihi]])</f>
        <v>2025</v>
      </c>
      <c r="I2829">
        <f>MONTH(tblSiparisler[[#This Row],[SiparisTarihi]])</f>
        <v>6</v>
      </c>
      <c r="J2829" s="18" t="str">
        <f>CHOOSE(tblSiparisler[[#This Row],[AyNo]],"Ocak","Şubat","Mart","Nisan","Mayıs","Haziran","Temmuz","Ağustos","Eylül","Ekim","Kasım","Aralık")</f>
        <v>Haziran</v>
      </c>
    </row>
    <row r="2830" spans="1:10">
      <c r="A2830">
        <v>2829</v>
      </c>
      <c r="B2830">
        <v>289</v>
      </c>
      <c r="C2830" s="4">
        <v>45495</v>
      </c>
      <c r="D2830" t="s">
        <v>1795</v>
      </c>
      <c r="E2830" t="s">
        <v>1793</v>
      </c>
      <c r="F2830" t="s">
        <v>1794</v>
      </c>
      <c r="G2830" t="str">
        <f>YEAR(tblSiparisler[[#This Row],[SiparisTarihi]])&amp;"-"&amp;TEXT(MONTH(tblSiparisler[[#This Row],[SiparisTarihi]]),"00")</f>
        <v>2024-07</v>
      </c>
      <c r="H2830">
        <f>YEAR(tblSiparisler[[#This Row],[SiparisTarihi]])</f>
        <v>2024</v>
      </c>
      <c r="I2830">
        <f>MONTH(tblSiparisler[[#This Row],[SiparisTarihi]])</f>
        <v>7</v>
      </c>
      <c r="J2830" s="18" t="str">
        <f>CHOOSE(tblSiparisler[[#This Row],[AyNo]],"Ocak","Şubat","Mart","Nisan","Mayıs","Haziran","Temmuz","Ağustos","Eylül","Ekim","Kasım","Aralık")</f>
        <v>Temmuz</v>
      </c>
    </row>
    <row r="2831" spans="1:10">
      <c r="A2831">
        <v>2830</v>
      </c>
      <c r="B2831">
        <v>680</v>
      </c>
      <c r="C2831" s="4">
        <v>45780</v>
      </c>
      <c r="D2831" t="s">
        <v>1792</v>
      </c>
      <c r="E2831" t="s">
        <v>1793</v>
      </c>
      <c r="F2831" t="s">
        <v>1797</v>
      </c>
      <c r="G2831" t="str">
        <f>YEAR(tblSiparisler[[#This Row],[SiparisTarihi]])&amp;"-"&amp;TEXT(MONTH(tblSiparisler[[#This Row],[SiparisTarihi]]),"00")</f>
        <v>2025-05</v>
      </c>
      <c r="H2831">
        <f>YEAR(tblSiparisler[[#This Row],[SiparisTarihi]])</f>
        <v>2025</v>
      </c>
      <c r="I2831">
        <f>MONTH(tblSiparisler[[#This Row],[SiparisTarihi]])</f>
        <v>5</v>
      </c>
      <c r="J2831" s="18" t="str">
        <f>CHOOSE(tblSiparisler[[#This Row],[AyNo]],"Ocak","Şubat","Mart","Nisan","Mayıs","Haziran","Temmuz","Ağustos","Eylül","Ekim","Kasım","Aralık")</f>
        <v>Mayıs</v>
      </c>
    </row>
    <row r="2832" spans="1:10">
      <c r="A2832">
        <v>2831</v>
      </c>
      <c r="B2832">
        <v>248</v>
      </c>
      <c r="C2832" s="4">
        <v>45462</v>
      </c>
      <c r="D2832" t="s">
        <v>1801</v>
      </c>
      <c r="E2832" t="s">
        <v>1793</v>
      </c>
      <c r="F2832" t="s">
        <v>1799</v>
      </c>
      <c r="G2832" t="str">
        <f>YEAR(tblSiparisler[[#This Row],[SiparisTarihi]])&amp;"-"&amp;TEXT(MONTH(tblSiparisler[[#This Row],[SiparisTarihi]]),"00")</f>
        <v>2024-06</v>
      </c>
      <c r="H2832">
        <f>YEAR(tblSiparisler[[#This Row],[SiparisTarihi]])</f>
        <v>2024</v>
      </c>
      <c r="I2832">
        <f>MONTH(tblSiparisler[[#This Row],[SiparisTarihi]])</f>
        <v>6</v>
      </c>
      <c r="J2832" s="18" t="str">
        <f>CHOOSE(tblSiparisler[[#This Row],[AyNo]],"Ocak","Şubat","Mart","Nisan","Mayıs","Haziran","Temmuz","Ağustos","Eylül","Ekim","Kasım","Aralık")</f>
        <v>Haziran</v>
      </c>
    </row>
    <row r="2833" spans="1:10">
      <c r="A2833">
        <v>2832</v>
      </c>
      <c r="B2833">
        <v>158</v>
      </c>
      <c r="C2833" s="4">
        <v>45649</v>
      </c>
      <c r="D2833" t="s">
        <v>1795</v>
      </c>
      <c r="E2833" t="s">
        <v>1793</v>
      </c>
      <c r="F2833" t="s">
        <v>1794</v>
      </c>
      <c r="G2833" t="str">
        <f>YEAR(tblSiparisler[[#This Row],[SiparisTarihi]])&amp;"-"&amp;TEXT(MONTH(tblSiparisler[[#This Row],[SiparisTarihi]]),"00")</f>
        <v>2024-12</v>
      </c>
      <c r="H2833">
        <f>YEAR(tblSiparisler[[#This Row],[SiparisTarihi]])</f>
        <v>2024</v>
      </c>
      <c r="I2833">
        <f>MONTH(tblSiparisler[[#This Row],[SiparisTarihi]])</f>
        <v>12</v>
      </c>
      <c r="J2833" s="18" t="str">
        <f>CHOOSE(tblSiparisler[[#This Row],[AyNo]],"Ocak","Şubat","Mart","Nisan","Mayıs","Haziran","Temmuz","Ağustos","Eylül","Ekim","Kasım","Aralık")</f>
        <v>Aralık</v>
      </c>
    </row>
    <row r="2834" spans="1:10">
      <c r="A2834">
        <v>2833</v>
      </c>
      <c r="B2834">
        <v>172</v>
      </c>
      <c r="C2834" s="4">
        <v>45311</v>
      </c>
      <c r="D2834" t="s">
        <v>1792</v>
      </c>
      <c r="E2834" t="s">
        <v>1793</v>
      </c>
      <c r="F2834" t="s">
        <v>1799</v>
      </c>
      <c r="G2834" t="str">
        <f>YEAR(tblSiparisler[[#This Row],[SiparisTarihi]])&amp;"-"&amp;TEXT(MONTH(tblSiparisler[[#This Row],[SiparisTarihi]]),"00")</f>
        <v>2024-01</v>
      </c>
      <c r="H2834">
        <f>YEAR(tblSiparisler[[#This Row],[SiparisTarihi]])</f>
        <v>2024</v>
      </c>
      <c r="I2834">
        <f>MONTH(tblSiparisler[[#This Row],[SiparisTarihi]])</f>
        <v>1</v>
      </c>
      <c r="J2834" s="18" t="str">
        <f>CHOOSE(tblSiparisler[[#This Row],[AyNo]],"Ocak","Şubat","Mart","Nisan","Mayıs","Haziran","Temmuz","Ağustos","Eylül","Ekim","Kasım","Aralık")</f>
        <v>Ocak</v>
      </c>
    </row>
    <row r="2835" spans="1:10">
      <c r="A2835">
        <v>2834</v>
      </c>
      <c r="B2835">
        <v>621</v>
      </c>
      <c r="C2835" s="4">
        <v>45466</v>
      </c>
      <c r="D2835" t="s">
        <v>1795</v>
      </c>
      <c r="E2835" t="s">
        <v>1793</v>
      </c>
      <c r="F2835" t="s">
        <v>1794</v>
      </c>
      <c r="G2835" t="str">
        <f>YEAR(tblSiparisler[[#This Row],[SiparisTarihi]])&amp;"-"&amp;TEXT(MONTH(tblSiparisler[[#This Row],[SiparisTarihi]]),"00")</f>
        <v>2024-06</v>
      </c>
      <c r="H2835">
        <f>YEAR(tblSiparisler[[#This Row],[SiparisTarihi]])</f>
        <v>2024</v>
      </c>
      <c r="I2835">
        <f>MONTH(tblSiparisler[[#This Row],[SiparisTarihi]])</f>
        <v>6</v>
      </c>
      <c r="J2835" s="18" t="str">
        <f>CHOOSE(tblSiparisler[[#This Row],[AyNo]],"Ocak","Şubat","Mart","Nisan","Mayıs","Haziran","Temmuz","Ağustos","Eylül","Ekim","Kasım","Aralık")</f>
        <v>Haziran</v>
      </c>
    </row>
    <row r="2836" spans="1:10">
      <c r="A2836">
        <v>2835</v>
      </c>
      <c r="B2836">
        <v>585</v>
      </c>
      <c r="C2836" s="4">
        <v>45754</v>
      </c>
      <c r="D2836" t="s">
        <v>1792</v>
      </c>
      <c r="E2836" t="s">
        <v>1793</v>
      </c>
      <c r="F2836" t="s">
        <v>1794</v>
      </c>
      <c r="G2836" t="str">
        <f>YEAR(tblSiparisler[[#This Row],[SiparisTarihi]])&amp;"-"&amp;TEXT(MONTH(tblSiparisler[[#This Row],[SiparisTarihi]]),"00")</f>
        <v>2025-04</v>
      </c>
      <c r="H2836">
        <f>YEAR(tblSiparisler[[#This Row],[SiparisTarihi]])</f>
        <v>2025</v>
      </c>
      <c r="I2836">
        <f>MONTH(tblSiparisler[[#This Row],[SiparisTarihi]])</f>
        <v>4</v>
      </c>
      <c r="J2836" s="18" t="str">
        <f>CHOOSE(tblSiparisler[[#This Row],[AyNo]],"Ocak","Şubat","Mart","Nisan","Mayıs","Haziran","Temmuz","Ağustos","Eylül","Ekim","Kasım","Aralık")</f>
        <v>Nisan</v>
      </c>
    </row>
    <row r="2837" spans="1:10">
      <c r="A2837">
        <v>2836</v>
      </c>
      <c r="B2837">
        <v>102</v>
      </c>
      <c r="C2837" s="4">
        <v>45984</v>
      </c>
      <c r="D2837" t="s">
        <v>1792</v>
      </c>
      <c r="E2837" t="s">
        <v>1793</v>
      </c>
      <c r="F2837" t="s">
        <v>1797</v>
      </c>
      <c r="G2837" t="str">
        <f>YEAR(tblSiparisler[[#This Row],[SiparisTarihi]])&amp;"-"&amp;TEXT(MONTH(tblSiparisler[[#This Row],[SiparisTarihi]]),"00")</f>
        <v>2025-11</v>
      </c>
      <c r="H2837">
        <f>YEAR(tblSiparisler[[#This Row],[SiparisTarihi]])</f>
        <v>2025</v>
      </c>
      <c r="I2837">
        <f>MONTH(tblSiparisler[[#This Row],[SiparisTarihi]])</f>
        <v>11</v>
      </c>
      <c r="J2837" s="18" t="str">
        <f>CHOOSE(tblSiparisler[[#This Row],[AyNo]],"Ocak","Şubat","Mart","Nisan","Mayıs","Haziran","Temmuz","Ağustos","Eylül","Ekim","Kasım","Aralık")</f>
        <v>Kasım</v>
      </c>
    </row>
    <row r="2838" spans="1:10">
      <c r="A2838">
        <v>2837</v>
      </c>
      <c r="B2838">
        <v>751</v>
      </c>
      <c r="C2838" s="4">
        <v>45317</v>
      </c>
      <c r="D2838" t="s">
        <v>1796</v>
      </c>
      <c r="E2838" t="s">
        <v>1793</v>
      </c>
      <c r="F2838" t="s">
        <v>1797</v>
      </c>
      <c r="G2838" t="str">
        <f>YEAR(tblSiparisler[[#This Row],[SiparisTarihi]])&amp;"-"&amp;TEXT(MONTH(tblSiparisler[[#This Row],[SiparisTarihi]]),"00")</f>
        <v>2024-01</v>
      </c>
      <c r="H2838">
        <f>YEAR(tblSiparisler[[#This Row],[SiparisTarihi]])</f>
        <v>2024</v>
      </c>
      <c r="I2838">
        <f>MONTH(tblSiparisler[[#This Row],[SiparisTarihi]])</f>
        <v>1</v>
      </c>
      <c r="J2838" s="18" t="str">
        <f>CHOOSE(tblSiparisler[[#This Row],[AyNo]],"Ocak","Şubat","Mart","Nisan","Mayıs","Haziran","Temmuz","Ağustos","Eylül","Ekim","Kasım","Aralık")</f>
        <v>Ocak</v>
      </c>
    </row>
    <row r="2839" spans="1:10">
      <c r="A2839">
        <v>2838</v>
      </c>
      <c r="B2839">
        <v>737</v>
      </c>
      <c r="C2839" s="4">
        <v>45680</v>
      </c>
      <c r="D2839" t="s">
        <v>1801</v>
      </c>
      <c r="E2839" t="s">
        <v>1793</v>
      </c>
      <c r="F2839" t="s">
        <v>1794</v>
      </c>
      <c r="G2839" t="str">
        <f>YEAR(tblSiparisler[[#This Row],[SiparisTarihi]])&amp;"-"&amp;TEXT(MONTH(tblSiparisler[[#This Row],[SiparisTarihi]]),"00")</f>
        <v>2025-01</v>
      </c>
      <c r="H2839">
        <f>YEAR(tblSiparisler[[#This Row],[SiparisTarihi]])</f>
        <v>2025</v>
      </c>
      <c r="I2839">
        <f>MONTH(tblSiparisler[[#This Row],[SiparisTarihi]])</f>
        <v>1</v>
      </c>
      <c r="J2839" s="18" t="str">
        <f>CHOOSE(tblSiparisler[[#This Row],[AyNo]],"Ocak","Şubat","Mart","Nisan","Mayıs","Haziran","Temmuz","Ağustos","Eylül","Ekim","Kasım","Aralık")</f>
        <v>Ocak</v>
      </c>
    </row>
    <row r="2840" spans="1:10">
      <c r="A2840">
        <v>2839</v>
      </c>
      <c r="B2840">
        <v>471</v>
      </c>
      <c r="C2840" s="4">
        <v>45842</v>
      </c>
      <c r="D2840" t="s">
        <v>1792</v>
      </c>
      <c r="E2840" t="s">
        <v>1793</v>
      </c>
      <c r="F2840" t="s">
        <v>1799</v>
      </c>
      <c r="G2840" t="str">
        <f>YEAR(tblSiparisler[[#This Row],[SiparisTarihi]])&amp;"-"&amp;TEXT(MONTH(tblSiparisler[[#This Row],[SiparisTarihi]]),"00")</f>
        <v>2025-07</v>
      </c>
      <c r="H2840">
        <f>YEAR(tblSiparisler[[#This Row],[SiparisTarihi]])</f>
        <v>2025</v>
      </c>
      <c r="I2840">
        <f>MONTH(tblSiparisler[[#This Row],[SiparisTarihi]])</f>
        <v>7</v>
      </c>
      <c r="J2840" s="18" t="str">
        <f>CHOOSE(tblSiparisler[[#This Row],[AyNo]],"Ocak","Şubat","Mart","Nisan","Mayıs","Haziran","Temmuz","Ağustos","Eylül","Ekim","Kasım","Aralık")</f>
        <v>Temmuz</v>
      </c>
    </row>
    <row r="2841" spans="1:10">
      <c r="A2841">
        <v>2840</v>
      </c>
      <c r="B2841">
        <v>563</v>
      </c>
      <c r="C2841" s="4">
        <v>45962</v>
      </c>
      <c r="D2841" t="s">
        <v>1795</v>
      </c>
      <c r="E2841" t="s">
        <v>1793</v>
      </c>
      <c r="F2841" t="s">
        <v>1794</v>
      </c>
      <c r="G2841" t="str">
        <f>YEAR(tblSiparisler[[#This Row],[SiparisTarihi]])&amp;"-"&amp;TEXT(MONTH(tblSiparisler[[#This Row],[SiparisTarihi]]),"00")</f>
        <v>2025-11</v>
      </c>
      <c r="H2841">
        <f>YEAR(tblSiparisler[[#This Row],[SiparisTarihi]])</f>
        <v>2025</v>
      </c>
      <c r="I2841">
        <f>MONTH(tblSiparisler[[#This Row],[SiparisTarihi]])</f>
        <v>11</v>
      </c>
      <c r="J2841" s="18" t="str">
        <f>CHOOSE(tblSiparisler[[#This Row],[AyNo]],"Ocak","Şubat","Mart","Nisan","Mayıs","Haziran","Temmuz","Ağustos","Eylül","Ekim","Kasım","Aralık")</f>
        <v>Kasım</v>
      </c>
    </row>
    <row r="2842" spans="1:10">
      <c r="A2842">
        <v>2841</v>
      </c>
      <c r="B2842">
        <v>304</v>
      </c>
      <c r="C2842" s="4">
        <v>45587</v>
      </c>
      <c r="D2842" t="s">
        <v>1792</v>
      </c>
      <c r="E2842" t="s">
        <v>1793</v>
      </c>
      <c r="F2842" t="s">
        <v>1797</v>
      </c>
      <c r="G2842" t="str">
        <f>YEAR(tblSiparisler[[#This Row],[SiparisTarihi]])&amp;"-"&amp;TEXT(MONTH(tblSiparisler[[#This Row],[SiparisTarihi]]),"00")</f>
        <v>2024-10</v>
      </c>
      <c r="H2842">
        <f>YEAR(tblSiparisler[[#This Row],[SiparisTarihi]])</f>
        <v>2024</v>
      </c>
      <c r="I2842">
        <f>MONTH(tblSiparisler[[#This Row],[SiparisTarihi]])</f>
        <v>10</v>
      </c>
      <c r="J2842" s="18" t="str">
        <f>CHOOSE(tblSiparisler[[#This Row],[AyNo]],"Ocak","Şubat","Mart","Nisan","Mayıs","Haziran","Temmuz","Ağustos","Eylül","Ekim","Kasım","Aralık")</f>
        <v>Ekim</v>
      </c>
    </row>
    <row r="2843" spans="1:10">
      <c r="A2843">
        <v>2842</v>
      </c>
      <c r="B2843">
        <v>160</v>
      </c>
      <c r="C2843" s="4">
        <v>45579</v>
      </c>
      <c r="D2843" t="s">
        <v>1795</v>
      </c>
      <c r="E2843" t="s">
        <v>1800</v>
      </c>
      <c r="F2843" t="s">
        <v>1794</v>
      </c>
      <c r="G2843" t="str">
        <f>YEAR(tblSiparisler[[#This Row],[SiparisTarihi]])&amp;"-"&amp;TEXT(MONTH(tblSiparisler[[#This Row],[SiparisTarihi]]),"00")</f>
        <v>2024-10</v>
      </c>
      <c r="H2843">
        <f>YEAR(tblSiparisler[[#This Row],[SiparisTarihi]])</f>
        <v>2024</v>
      </c>
      <c r="I2843">
        <f>MONTH(tblSiparisler[[#This Row],[SiparisTarihi]])</f>
        <v>10</v>
      </c>
      <c r="J2843" s="18" t="str">
        <f>CHOOSE(tblSiparisler[[#This Row],[AyNo]],"Ocak","Şubat","Mart","Nisan","Mayıs","Haziran","Temmuz","Ağustos","Eylül","Ekim","Kasım","Aralık")</f>
        <v>Ekim</v>
      </c>
    </row>
    <row r="2844" spans="1:10">
      <c r="A2844">
        <v>2843</v>
      </c>
      <c r="B2844">
        <v>457</v>
      </c>
      <c r="C2844" s="4">
        <v>45959</v>
      </c>
      <c r="D2844" t="s">
        <v>1792</v>
      </c>
      <c r="E2844" t="s">
        <v>1793</v>
      </c>
      <c r="F2844" t="s">
        <v>1797</v>
      </c>
      <c r="G2844" t="str">
        <f>YEAR(tblSiparisler[[#This Row],[SiparisTarihi]])&amp;"-"&amp;TEXT(MONTH(tblSiparisler[[#This Row],[SiparisTarihi]]),"00")</f>
        <v>2025-10</v>
      </c>
      <c r="H2844">
        <f>YEAR(tblSiparisler[[#This Row],[SiparisTarihi]])</f>
        <v>2025</v>
      </c>
      <c r="I2844">
        <f>MONTH(tblSiparisler[[#This Row],[SiparisTarihi]])</f>
        <v>10</v>
      </c>
      <c r="J2844" s="18" t="str">
        <f>CHOOSE(tblSiparisler[[#This Row],[AyNo]],"Ocak","Şubat","Mart","Nisan","Mayıs","Haziran","Temmuz","Ağustos","Eylül","Ekim","Kasım","Aralık")</f>
        <v>Ekim</v>
      </c>
    </row>
    <row r="2845" spans="1:10">
      <c r="A2845">
        <v>2844</v>
      </c>
      <c r="B2845">
        <v>119</v>
      </c>
      <c r="C2845" s="4">
        <v>45436</v>
      </c>
      <c r="D2845" t="s">
        <v>1792</v>
      </c>
      <c r="E2845" t="s">
        <v>1793</v>
      </c>
      <c r="F2845" t="s">
        <v>1794</v>
      </c>
      <c r="G2845" t="str">
        <f>YEAR(tblSiparisler[[#This Row],[SiparisTarihi]])&amp;"-"&amp;TEXT(MONTH(tblSiparisler[[#This Row],[SiparisTarihi]]),"00")</f>
        <v>2024-05</v>
      </c>
      <c r="H2845">
        <f>YEAR(tblSiparisler[[#This Row],[SiparisTarihi]])</f>
        <v>2024</v>
      </c>
      <c r="I2845">
        <f>MONTH(tblSiparisler[[#This Row],[SiparisTarihi]])</f>
        <v>5</v>
      </c>
      <c r="J2845" s="18" t="str">
        <f>CHOOSE(tblSiparisler[[#This Row],[AyNo]],"Ocak","Şubat","Mart","Nisan","Mayıs","Haziran","Temmuz","Ağustos","Eylül","Ekim","Kasım","Aralık")</f>
        <v>Mayıs</v>
      </c>
    </row>
    <row r="2846" spans="1:10">
      <c r="A2846">
        <v>2845</v>
      </c>
      <c r="B2846">
        <v>547</v>
      </c>
      <c r="C2846" s="4">
        <v>45684</v>
      </c>
      <c r="D2846" t="s">
        <v>1795</v>
      </c>
      <c r="E2846" t="s">
        <v>1793</v>
      </c>
      <c r="F2846" t="s">
        <v>1797</v>
      </c>
      <c r="G2846" t="str">
        <f>YEAR(tblSiparisler[[#This Row],[SiparisTarihi]])&amp;"-"&amp;TEXT(MONTH(tblSiparisler[[#This Row],[SiparisTarihi]]),"00")</f>
        <v>2025-01</v>
      </c>
      <c r="H2846">
        <f>YEAR(tblSiparisler[[#This Row],[SiparisTarihi]])</f>
        <v>2025</v>
      </c>
      <c r="I2846">
        <f>MONTH(tblSiparisler[[#This Row],[SiparisTarihi]])</f>
        <v>1</v>
      </c>
      <c r="J2846" s="18" t="str">
        <f>CHOOSE(tblSiparisler[[#This Row],[AyNo]],"Ocak","Şubat","Mart","Nisan","Mayıs","Haziran","Temmuz","Ağustos","Eylül","Ekim","Kasım","Aralık")</f>
        <v>Ocak</v>
      </c>
    </row>
    <row r="2847" spans="1:10">
      <c r="A2847">
        <v>2846</v>
      </c>
      <c r="B2847">
        <v>2</v>
      </c>
      <c r="C2847" s="4">
        <v>45853</v>
      </c>
      <c r="D2847" t="s">
        <v>1801</v>
      </c>
      <c r="E2847" t="s">
        <v>1793</v>
      </c>
      <c r="F2847" t="s">
        <v>1794</v>
      </c>
      <c r="G2847" t="str">
        <f>YEAR(tblSiparisler[[#This Row],[SiparisTarihi]])&amp;"-"&amp;TEXT(MONTH(tblSiparisler[[#This Row],[SiparisTarihi]]),"00")</f>
        <v>2025-07</v>
      </c>
      <c r="H2847">
        <f>YEAR(tblSiparisler[[#This Row],[SiparisTarihi]])</f>
        <v>2025</v>
      </c>
      <c r="I2847">
        <f>MONTH(tblSiparisler[[#This Row],[SiparisTarihi]])</f>
        <v>7</v>
      </c>
      <c r="J2847" s="18" t="str">
        <f>CHOOSE(tblSiparisler[[#This Row],[AyNo]],"Ocak","Şubat","Mart","Nisan","Mayıs","Haziran","Temmuz","Ağustos","Eylül","Ekim","Kasım","Aralık")</f>
        <v>Temmuz</v>
      </c>
    </row>
    <row r="2848" spans="1:10">
      <c r="A2848">
        <v>2847</v>
      </c>
      <c r="B2848">
        <v>363</v>
      </c>
      <c r="C2848" s="4">
        <v>45581</v>
      </c>
      <c r="D2848" t="s">
        <v>1795</v>
      </c>
      <c r="E2848" t="s">
        <v>1793</v>
      </c>
      <c r="F2848" t="s">
        <v>1799</v>
      </c>
      <c r="G2848" t="str">
        <f>YEAR(tblSiparisler[[#This Row],[SiparisTarihi]])&amp;"-"&amp;TEXT(MONTH(tblSiparisler[[#This Row],[SiparisTarihi]]),"00")</f>
        <v>2024-10</v>
      </c>
      <c r="H2848">
        <f>YEAR(tblSiparisler[[#This Row],[SiparisTarihi]])</f>
        <v>2024</v>
      </c>
      <c r="I2848">
        <f>MONTH(tblSiparisler[[#This Row],[SiparisTarihi]])</f>
        <v>10</v>
      </c>
      <c r="J2848" s="18" t="str">
        <f>CHOOSE(tblSiparisler[[#This Row],[AyNo]],"Ocak","Şubat","Mart","Nisan","Mayıs","Haziran","Temmuz","Ağustos","Eylül","Ekim","Kasım","Aralık")</f>
        <v>Ekim</v>
      </c>
    </row>
    <row r="2849" spans="1:10">
      <c r="A2849">
        <v>2848</v>
      </c>
      <c r="B2849">
        <v>222</v>
      </c>
      <c r="C2849" s="4">
        <v>45570</v>
      </c>
      <c r="D2849" t="s">
        <v>1792</v>
      </c>
      <c r="E2849" t="s">
        <v>1800</v>
      </c>
      <c r="F2849" t="s">
        <v>1797</v>
      </c>
      <c r="G2849" t="str">
        <f>YEAR(tblSiparisler[[#This Row],[SiparisTarihi]])&amp;"-"&amp;TEXT(MONTH(tblSiparisler[[#This Row],[SiparisTarihi]]),"00")</f>
        <v>2024-10</v>
      </c>
      <c r="H2849">
        <f>YEAR(tblSiparisler[[#This Row],[SiparisTarihi]])</f>
        <v>2024</v>
      </c>
      <c r="I2849">
        <f>MONTH(tblSiparisler[[#This Row],[SiparisTarihi]])</f>
        <v>10</v>
      </c>
      <c r="J2849" s="18" t="str">
        <f>CHOOSE(tblSiparisler[[#This Row],[AyNo]],"Ocak","Şubat","Mart","Nisan","Mayıs","Haziran","Temmuz","Ağustos","Eylül","Ekim","Kasım","Aralık")</f>
        <v>Ekim</v>
      </c>
    </row>
    <row r="2850" spans="1:10">
      <c r="A2850">
        <v>2849</v>
      </c>
      <c r="B2850">
        <v>393</v>
      </c>
      <c r="C2850" s="4">
        <v>45799</v>
      </c>
      <c r="D2850" t="s">
        <v>1801</v>
      </c>
      <c r="E2850" t="s">
        <v>1793</v>
      </c>
      <c r="F2850" t="s">
        <v>1794</v>
      </c>
      <c r="G2850" t="str">
        <f>YEAR(tblSiparisler[[#This Row],[SiparisTarihi]])&amp;"-"&amp;TEXT(MONTH(tblSiparisler[[#This Row],[SiparisTarihi]]),"00")</f>
        <v>2025-05</v>
      </c>
      <c r="H2850">
        <f>YEAR(tblSiparisler[[#This Row],[SiparisTarihi]])</f>
        <v>2025</v>
      </c>
      <c r="I2850">
        <f>MONTH(tblSiparisler[[#This Row],[SiparisTarihi]])</f>
        <v>5</v>
      </c>
      <c r="J2850" s="18" t="str">
        <f>CHOOSE(tblSiparisler[[#This Row],[AyNo]],"Ocak","Şubat","Mart","Nisan","Mayıs","Haziran","Temmuz","Ağustos","Eylül","Ekim","Kasım","Aralık")</f>
        <v>Mayıs</v>
      </c>
    </row>
    <row r="2851" spans="1:10">
      <c r="A2851">
        <v>2850</v>
      </c>
      <c r="B2851">
        <v>292</v>
      </c>
      <c r="C2851" s="4">
        <v>45559</v>
      </c>
      <c r="D2851" t="s">
        <v>1792</v>
      </c>
      <c r="E2851" t="s">
        <v>1793</v>
      </c>
      <c r="F2851" t="s">
        <v>1794</v>
      </c>
      <c r="G2851" t="str">
        <f>YEAR(tblSiparisler[[#This Row],[SiparisTarihi]])&amp;"-"&amp;TEXT(MONTH(tblSiparisler[[#This Row],[SiparisTarihi]]),"00")</f>
        <v>2024-09</v>
      </c>
      <c r="H2851">
        <f>YEAR(tblSiparisler[[#This Row],[SiparisTarihi]])</f>
        <v>2024</v>
      </c>
      <c r="I2851">
        <f>MONTH(tblSiparisler[[#This Row],[SiparisTarihi]])</f>
        <v>9</v>
      </c>
      <c r="J2851" s="18" t="str">
        <f>CHOOSE(tblSiparisler[[#This Row],[AyNo]],"Ocak","Şubat","Mart","Nisan","Mayıs","Haziran","Temmuz","Ağustos","Eylül","Ekim","Kasım","Aralık")</f>
        <v>Eylül</v>
      </c>
    </row>
    <row r="2852" spans="1:10">
      <c r="A2852">
        <v>2851</v>
      </c>
      <c r="B2852">
        <v>169</v>
      </c>
      <c r="C2852" s="4">
        <v>45426</v>
      </c>
      <c r="D2852" t="s">
        <v>1795</v>
      </c>
      <c r="E2852" t="s">
        <v>1793</v>
      </c>
      <c r="F2852" t="s">
        <v>1797</v>
      </c>
      <c r="G2852" t="str">
        <f>YEAR(tblSiparisler[[#This Row],[SiparisTarihi]])&amp;"-"&amp;TEXT(MONTH(tblSiparisler[[#This Row],[SiparisTarihi]]),"00")</f>
        <v>2024-05</v>
      </c>
      <c r="H2852">
        <f>YEAR(tblSiparisler[[#This Row],[SiparisTarihi]])</f>
        <v>2024</v>
      </c>
      <c r="I2852">
        <f>MONTH(tblSiparisler[[#This Row],[SiparisTarihi]])</f>
        <v>5</v>
      </c>
      <c r="J2852" s="18" t="str">
        <f>CHOOSE(tblSiparisler[[#This Row],[AyNo]],"Ocak","Şubat","Mart","Nisan","Mayıs","Haziran","Temmuz","Ağustos","Eylül","Ekim","Kasım","Aralık")</f>
        <v>Mayıs</v>
      </c>
    </row>
    <row r="2853" spans="1:10">
      <c r="A2853">
        <v>2852</v>
      </c>
      <c r="B2853">
        <v>433</v>
      </c>
      <c r="C2853" s="4">
        <v>45386</v>
      </c>
      <c r="D2853" t="s">
        <v>1801</v>
      </c>
      <c r="E2853" t="s">
        <v>1793</v>
      </c>
      <c r="F2853" t="s">
        <v>1794</v>
      </c>
      <c r="G2853" t="str">
        <f>YEAR(tblSiparisler[[#This Row],[SiparisTarihi]])&amp;"-"&amp;TEXT(MONTH(tblSiparisler[[#This Row],[SiparisTarihi]]),"00")</f>
        <v>2024-04</v>
      </c>
      <c r="H2853">
        <f>YEAR(tblSiparisler[[#This Row],[SiparisTarihi]])</f>
        <v>2024</v>
      </c>
      <c r="I2853">
        <f>MONTH(tblSiparisler[[#This Row],[SiparisTarihi]])</f>
        <v>4</v>
      </c>
      <c r="J2853" s="18" t="str">
        <f>CHOOSE(tblSiparisler[[#This Row],[AyNo]],"Ocak","Şubat","Mart","Nisan","Mayıs","Haziran","Temmuz","Ağustos","Eylül","Ekim","Kasım","Aralık")</f>
        <v>Nisan</v>
      </c>
    </row>
    <row r="2854" spans="1:10">
      <c r="A2854">
        <v>2853</v>
      </c>
      <c r="B2854">
        <v>267</v>
      </c>
      <c r="C2854" s="4">
        <v>45756</v>
      </c>
      <c r="D2854" t="s">
        <v>1792</v>
      </c>
      <c r="E2854" t="s">
        <v>1793</v>
      </c>
      <c r="F2854" t="s">
        <v>1794</v>
      </c>
      <c r="G2854" t="str">
        <f>YEAR(tblSiparisler[[#This Row],[SiparisTarihi]])&amp;"-"&amp;TEXT(MONTH(tblSiparisler[[#This Row],[SiparisTarihi]]),"00")</f>
        <v>2025-04</v>
      </c>
      <c r="H2854">
        <f>YEAR(tblSiparisler[[#This Row],[SiparisTarihi]])</f>
        <v>2025</v>
      </c>
      <c r="I2854">
        <f>MONTH(tblSiparisler[[#This Row],[SiparisTarihi]])</f>
        <v>4</v>
      </c>
      <c r="J2854" s="18" t="str">
        <f>CHOOSE(tblSiparisler[[#This Row],[AyNo]],"Ocak","Şubat","Mart","Nisan","Mayıs","Haziran","Temmuz","Ağustos","Eylül","Ekim","Kasım","Aralık")</f>
        <v>Nisan</v>
      </c>
    </row>
    <row r="2855" spans="1:10">
      <c r="A2855">
        <v>2854</v>
      </c>
      <c r="B2855">
        <v>525</v>
      </c>
      <c r="C2855" s="4">
        <v>45477</v>
      </c>
      <c r="D2855" t="s">
        <v>1795</v>
      </c>
      <c r="E2855" t="s">
        <v>1793</v>
      </c>
      <c r="F2855" t="s">
        <v>1797</v>
      </c>
      <c r="G2855" t="str">
        <f>YEAR(tblSiparisler[[#This Row],[SiparisTarihi]])&amp;"-"&amp;TEXT(MONTH(tblSiparisler[[#This Row],[SiparisTarihi]]),"00")</f>
        <v>2024-07</v>
      </c>
      <c r="H2855">
        <f>YEAR(tblSiparisler[[#This Row],[SiparisTarihi]])</f>
        <v>2024</v>
      </c>
      <c r="I2855">
        <f>MONTH(tblSiparisler[[#This Row],[SiparisTarihi]])</f>
        <v>7</v>
      </c>
      <c r="J2855" s="18" t="str">
        <f>CHOOSE(tblSiparisler[[#This Row],[AyNo]],"Ocak","Şubat","Mart","Nisan","Mayıs","Haziran","Temmuz","Ağustos","Eylül","Ekim","Kasım","Aralık")</f>
        <v>Temmuz</v>
      </c>
    </row>
    <row r="2856" spans="1:10">
      <c r="A2856">
        <v>2855</v>
      </c>
      <c r="B2856">
        <v>455</v>
      </c>
      <c r="C2856" s="4">
        <v>45865</v>
      </c>
      <c r="D2856" t="s">
        <v>1801</v>
      </c>
      <c r="E2856" t="s">
        <v>1793</v>
      </c>
      <c r="F2856" t="s">
        <v>1794</v>
      </c>
      <c r="G2856" t="str">
        <f>YEAR(tblSiparisler[[#This Row],[SiparisTarihi]])&amp;"-"&amp;TEXT(MONTH(tblSiparisler[[#This Row],[SiparisTarihi]]),"00")</f>
        <v>2025-07</v>
      </c>
      <c r="H2856">
        <f>YEAR(tblSiparisler[[#This Row],[SiparisTarihi]])</f>
        <v>2025</v>
      </c>
      <c r="I2856">
        <f>MONTH(tblSiparisler[[#This Row],[SiparisTarihi]])</f>
        <v>7</v>
      </c>
      <c r="J2856" s="18" t="str">
        <f>CHOOSE(tblSiparisler[[#This Row],[AyNo]],"Ocak","Şubat","Mart","Nisan","Mayıs","Haziran","Temmuz","Ağustos","Eylül","Ekim","Kasım","Aralık")</f>
        <v>Temmuz</v>
      </c>
    </row>
    <row r="2857" spans="1:10">
      <c r="A2857">
        <v>2856</v>
      </c>
      <c r="B2857">
        <v>62</v>
      </c>
      <c r="C2857" s="4">
        <v>46013</v>
      </c>
      <c r="D2857" t="s">
        <v>1792</v>
      </c>
      <c r="E2857" t="s">
        <v>1793</v>
      </c>
      <c r="F2857" t="s">
        <v>1799</v>
      </c>
      <c r="G2857" t="str">
        <f>YEAR(tblSiparisler[[#This Row],[SiparisTarihi]])&amp;"-"&amp;TEXT(MONTH(tblSiparisler[[#This Row],[SiparisTarihi]]),"00")</f>
        <v>2025-12</v>
      </c>
      <c r="H2857">
        <f>YEAR(tblSiparisler[[#This Row],[SiparisTarihi]])</f>
        <v>2025</v>
      </c>
      <c r="I2857">
        <f>MONTH(tblSiparisler[[#This Row],[SiparisTarihi]])</f>
        <v>12</v>
      </c>
      <c r="J2857" s="18" t="str">
        <f>CHOOSE(tblSiparisler[[#This Row],[AyNo]],"Ocak","Şubat","Mart","Nisan","Mayıs","Haziran","Temmuz","Ağustos","Eylül","Ekim","Kasım","Aralık")</f>
        <v>Aralık</v>
      </c>
    </row>
    <row r="2858" spans="1:10">
      <c r="A2858">
        <v>2857</v>
      </c>
      <c r="B2858">
        <v>8</v>
      </c>
      <c r="C2858" s="4">
        <v>45501</v>
      </c>
      <c r="D2858" t="s">
        <v>1795</v>
      </c>
      <c r="E2858" t="s">
        <v>1798</v>
      </c>
      <c r="F2858" t="s">
        <v>1797</v>
      </c>
      <c r="G2858" t="str">
        <f>YEAR(tblSiparisler[[#This Row],[SiparisTarihi]])&amp;"-"&amp;TEXT(MONTH(tblSiparisler[[#This Row],[SiparisTarihi]]),"00")</f>
        <v>2024-07</v>
      </c>
      <c r="H2858">
        <f>YEAR(tblSiparisler[[#This Row],[SiparisTarihi]])</f>
        <v>2024</v>
      </c>
      <c r="I2858">
        <f>MONTH(tblSiparisler[[#This Row],[SiparisTarihi]])</f>
        <v>7</v>
      </c>
      <c r="J2858" s="18" t="str">
        <f>CHOOSE(tblSiparisler[[#This Row],[AyNo]],"Ocak","Şubat","Mart","Nisan","Mayıs","Haziran","Temmuz","Ağustos","Eylül","Ekim","Kasım","Aralık")</f>
        <v>Temmuz</v>
      </c>
    </row>
    <row r="2859" spans="1:10">
      <c r="A2859">
        <v>2858</v>
      </c>
      <c r="B2859">
        <v>146</v>
      </c>
      <c r="C2859" s="4">
        <v>45427</v>
      </c>
      <c r="D2859" t="s">
        <v>1792</v>
      </c>
      <c r="E2859" t="s">
        <v>1793</v>
      </c>
      <c r="F2859" t="s">
        <v>1797</v>
      </c>
      <c r="G2859" t="str">
        <f>YEAR(tblSiparisler[[#This Row],[SiparisTarihi]])&amp;"-"&amp;TEXT(MONTH(tblSiparisler[[#This Row],[SiparisTarihi]]),"00")</f>
        <v>2024-05</v>
      </c>
      <c r="H2859">
        <f>YEAR(tblSiparisler[[#This Row],[SiparisTarihi]])</f>
        <v>2024</v>
      </c>
      <c r="I2859">
        <f>MONTH(tblSiparisler[[#This Row],[SiparisTarihi]])</f>
        <v>5</v>
      </c>
      <c r="J2859" s="18" t="str">
        <f>CHOOSE(tblSiparisler[[#This Row],[AyNo]],"Ocak","Şubat","Mart","Nisan","Mayıs","Haziran","Temmuz","Ağustos","Eylül","Ekim","Kasım","Aralık")</f>
        <v>Mayıs</v>
      </c>
    </row>
    <row r="2860" spans="1:10">
      <c r="A2860">
        <v>2859</v>
      </c>
      <c r="B2860">
        <v>472</v>
      </c>
      <c r="C2860" s="4">
        <v>45745</v>
      </c>
      <c r="D2860" t="s">
        <v>1792</v>
      </c>
      <c r="E2860" t="s">
        <v>1800</v>
      </c>
      <c r="F2860" t="s">
        <v>1799</v>
      </c>
      <c r="G2860" t="str">
        <f>YEAR(tblSiparisler[[#This Row],[SiparisTarihi]])&amp;"-"&amp;TEXT(MONTH(tblSiparisler[[#This Row],[SiparisTarihi]]),"00")</f>
        <v>2025-03</v>
      </c>
      <c r="H2860">
        <f>YEAR(tblSiparisler[[#This Row],[SiparisTarihi]])</f>
        <v>2025</v>
      </c>
      <c r="I2860">
        <f>MONTH(tblSiparisler[[#This Row],[SiparisTarihi]])</f>
        <v>3</v>
      </c>
      <c r="J2860" s="18" t="str">
        <f>CHOOSE(tblSiparisler[[#This Row],[AyNo]],"Ocak","Şubat","Mart","Nisan","Mayıs","Haziran","Temmuz","Ağustos","Eylül","Ekim","Kasım","Aralık")</f>
        <v>Mart</v>
      </c>
    </row>
    <row r="2861" spans="1:10">
      <c r="A2861">
        <v>2860</v>
      </c>
      <c r="B2861">
        <v>451</v>
      </c>
      <c r="C2861" s="4">
        <v>45519</v>
      </c>
      <c r="D2861" t="s">
        <v>1795</v>
      </c>
      <c r="E2861" t="s">
        <v>1793</v>
      </c>
      <c r="F2861" t="s">
        <v>1799</v>
      </c>
      <c r="G2861" t="str">
        <f>YEAR(tblSiparisler[[#This Row],[SiparisTarihi]])&amp;"-"&amp;TEXT(MONTH(tblSiparisler[[#This Row],[SiparisTarihi]]),"00")</f>
        <v>2024-08</v>
      </c>
      <c r="H2861">
        <f>YEAR(tblSiparisler[[#This Row],[SiparisTarihi]])</f>
        <v>2024</v>
      </c>
      <c r="I2861">
        <f>MONTH(tblSiparisler[[#This Row],[SiparisTarihi]])</f>
        <v>8</v>
      </c>
      <c r="J2861" s="18" t="str">
        <f>CHOOSE(tblSiparisler[[#This Row],[AyNo]],"Ocak","Şubat","Mart","Nisan","Mayıs","Haziran","Temmuz","Ağustos","Eylül","Ekim","Kasım","Aralık")</f>
        <v>Ağustos</v>
      </c>
    </row>
    <row r="2862" spans="1:10">
      <c r="A2862">
        <v>2861</v>
      </c>
      <c r="B2862">
        <v>240</v>
      </c>
      <c r="C2862" s="4">
        <v>45823</v>
      </c>
      <c r="D2862" t="s">
        <v>1792</v>
      </c>
      <c r="E2862" t="s">
        <v>1793</v>
      </c>
      <c r="F2862" t="s">
        <v>1797</v>
      </c>
      <c r="G2862" t="str">
        <f>YEAR(tblSiparisler[[#This Row],[SiparisTarihi]])&amp;"-"&amp;TEXT(MONTH(tblSiparisler[[#This Row],[SiparisTarihi]]),"00")</f>
        <v>2025-06</v>
      </c>
      <c r="H2862">
        <f>YEAR(tblSiparisler[[#This Row],[SiparisTarihi]])</f>
        <v>2025</v>
      </c>
      <c r="I2862">
        <f>MONTH(tblSiparisler[[#This Row],[SiparisTarihi]])</f>
        <v>6</v>
      </c>
      <c r="J2862" s="18" t="str">
        <f>CHOOSE(tblSiparisler[[#This Row],[AyNo]],"Ocak","Şubat","Mart","Nisan","Mayıs","Haziran","Temmuz","Ağustos","Eylül","Ekim","Kasım","Aralık")</f>
        <v>Haziran</v>
      </c>
    </row>
    <row r="2863" spans="1:10">
      <c r="A2863">
        <v>2862</v>
      </c>
      <c r="B2863">
        <v>507</v>
      </c>
      <c r="C2863" s="4">
        <v>45671</v>
      </c>
      <c r="D2863" t="s">
        <v>1801</v>
      </c>
      <c r="E2863" t="s">
        <v>1793</v>
      </c>
      <c r="F2863" t="s">
        <v>1794</v>
      </c>
      <c r="G2863" t="str">
        <f>YEAR(tblSiparisler[[#This Row],[SiparisTarihi]])&amp;"-"&amp;TEXT(MONTH(tblSiparisler[[#This Row],[SiparisTarihi]]),"00")</f>
        <v>2025-01</v>
      </c>
      <c r="H2863">
        <f>YEAR(tblSiparisler[[#This Row],[SiparisTarihi]])</f>
        <v>2025</v>
      </c>
      <c r="I2863">
        <f>MONTH(tblSiparisler[[#This Row],[SiparisTarihi]])</f>
        <v>1</v>
      </c>
      <c r="J2863" s="18" t="str">
        <f>CHOOSE(tblSiparisler[[#This Row],[AyNo]],"Ocak","Şubat","Mart","Nisan","Mayıs","Haziran","Temmuz","Ağustos","Eylül","Ekim","Kasım","Aralık")</f>
        <v>Ocak</v>
      </c>
    </row>
    <row r="2864" spans="1:10">
      <c r="A2864">
        <v>2863</v>
      </c>
      <c r="B2864">
        <v>475</v>
      </c>
      <c r="C2864" s="4">
        <v>45435</v>
      </c>
      <c r="D2864" t="s">
        <v>1792</v>
      </c>
      <c r="E2864" t="s">
        <v>1793</v>
      </c>
      <c r="F2864" t="s">
        <v>1797</v>
      </c>
      <c r="G2864" t="str">
        <f>YEAR(tblSiparisler[[#This Row],[SiparisTarihi]])&amp;"-"&amp;TEXT(MONTH(tblSiparisler[[#This Row],[SiparisTarihi]]),"00")</f>
        <v>2024-05</v>
      </c>
      <c r="H2864">
        <f>YEAR(tblSiparisler[[#This Row],[SiparisTarihi]])</f>
        <v>2024</v>
      </c>
      <c r="I2864">
        <f>MONTH(tblSiparisler[[#This Row],[SiparisTarihi]])</f>
        <v>5</v>
      </c>
      <c r="J2864" s="18" t="str">
        <f>CHOOSE(tblSiparisler[[#This Row],[AyNo]],"Ocak","Şubat","Mart","Nisan","Mayıs","Haziran","Temmuz","Ağustos","Eylül","Ekim","Kasım","Aralık")</f>
        <v>Mayıs</v>
      </c>
    </row>
    <row r="2865" spans="1:10">
      <c r="A2865">
        <v>2864</v>
      </c>
      <c r="B2865">
        <v>594</v>
      </c>
      <c r="C2865" s="4">
        <v>45900</v>
      </c>
      <c r="D2865" t="s">
        <v>1792</v>
      </c>
      <c r="E2865" t="s">
        <v>1793</v>
      </c>
      <c r="F2865" t="s">
        <v>1797</v>
      </c>
      <c r="G2865" t="str">
        <f>YEAR(tblSiparisler[[#This Row],[SiparisTarihi]])&amp;"-"&amp;TEXT(MONTH(tblSiparisler[[#This Row],[SiparisTarihi]]),"00")</f>
        <v>2025-08</v>
      </c>
      <c r="H2865">
        <f>YEAR(tblSiparisler[[#This Row],[SiparisTarihi]])</f>
        <v>2025</v>
      </c>
      <c r="I2865">
        <f>MONTH(tblSiparisler[[#This Row],[SiparisTarihi]])</f>
        <v>8</v>
      </c>
      <c r="J2865" s="18" t="str">
        <f>CHOOSE(tblSiparisler[[#This Row],[AyNo]],"Ocak","Şubat","Mart","Nisan","Mayıs","Haziran","Temmuz","Ağustos","Eylül","Ekim","Kasım","Aralık")</f>
        <v>Ağustos</v>
      </c>
    </row>
    <row r="2866" spans="1:10">
      <c r="A2866">
        <v>2865</v>
      </c>
      <c r="B2866">
        <v>274</v>
      </c>
      <c r="C2866" s="4">
        <v>45313</v>
      </c>
      <c r="D2866" t="s">
        <v>1792</v>
      </c>
      <c r="E2866" t="s">
        <v>1793</v>
      </c>
      <c r="F2866" t="s">
        <v>1797</v>
      </c>
      <c r="G2866" t="str">
        <f>YEAR(tblSiparisler[[#This Row],[SiparisTarihi]])&amp;"-"&amp;TEXT(MONTH(tblSiparisler[[#This Row],[SiparisTarihi]]),"00")</f>
        <v>2024-01</v>
      </c>
      <c r="H2866">
        <f>YEAR(tblSiparisler[[#This Row],[SiparisTarihi]])</f>
        <v>2024</v>
      </c>
      <c r="I2866">
        <f>MONTH(tblSiparisler[[#This Row],[SiparisTarihi]])</f>
        <v>1</v>
      </c>
      <c r="J2866" s="18" t="str">
        <f>CHOOSE(tblSiparisler[[#This Row],[AyNo]],"Ocak","Şubat","Mart","Nisan","Mayıs","Haziran","Temmuz","Ağustos","Eylül","Ekim","Kasım","Aralık")</f>
        <v>Ocak</v>
      </c>
    </row>
    <row r="2867" spans="1:10">
      <c r="A2867">
        <v>2866</v>
      </c>
      <c r="B2867">
        <v>221</v>
      </c>
      <c r="C2867" s="4">
        <v>45492</v>
      </c>
      <c r="D2867" t="s">
        <v>1795</v>
      </c>
      <c r="E2867" t="s">
        <v>1793</v>
      </c>
      <c r="F2867" t="s">
        <v>1797</v>
      </c>
      <c r="G2867" t="str">
        <f>YEAR(tblSiparisler[[#This Row],[SiparisTarihi]])&amp;"-"&amp;TEXT(MONTH(tblSiparisler[[#This Row],[SiparisTarihi]]),"00")</f>
        <v>2024-07</v>
      </c>
      <c r="H2867">
        <f>YEAR(tblSiparisler[[#This Row],[SiparisTarihi]])</f>
        <v>2024</v>
      </c>
      <c r="I2867">
        <f>MONTH(tblSiparisler[[#This Row],[SiparisTarihi]])</f>
        <v>7</v>
      </c>
      <c r="J2867" s="18" t="str">
        <f>CHOOSE(tblSiparisler[[#This Row],[AyNo]],"Ocak","Şubat","Mart","Nisan","Mayıs","Haziran","Temmuz","Ağustos","Eylül","Ekim","Kasım","Aralık")</f>
        <v>Temmuz</v>
      </c>
    </row>
    <row r="2868" spans="1:10">
      <c r="A2868">
        <v>2867</v>
      </c>
      <c r="B2868">
        <v>5</v>
      </c>
      <c r="C2868" s="4">
        <v>45861</v>
      </c>
      <c r="D2868" t="s">
        <v>1796</v>
      </c>
      <c r="E2868" t="s">
        <v>1793</v>
      </c>
      <c r="F2868" t="s">
        <v>1797</v>
      </c>
      <c r="G2868" t="str">
        <f>YEAR(tblSiparisler[[#This Row],[SiparisTarihi]])&amp;"-"&amp;TEXT(MONTH(tblSiparisler[[#This Row],[SiparisTarihi]]),"00")</f>
        <v>2025-07</v>
      </c>
      <c r="H2868">
        <f>YEAR(tblSiparisler[[#This Row],[SiparisTarihi]])</f>
        <v>2025</v>
      </c>
      <c r="I2868">
        <f>MONTH(tblSiparisler[[#This Row],[SiparisTarihi]])</f>
        <v>7</v>
      </c>
      <c r="J2868" s="18" t="str">
        <f>CHOOSE(tblSiparisler[[#This Row],[AyNo]],"Ocak","Şubat","Mart","Nisan","Mayıs","Haziran","Temmuz","Ağustos","Eylül","Ekim","Kasım","Aralık")</f>
        <v>Temmuz</v>
      </c>
    </row>
    <row r="2869" spans="1:10">
      <c r="A2869">
        <v>2868</v>
      </c>
      <c r="B2869">
        <v>598</v>
      </c>
      <c r="C2869" s="4">
        <v>45382</v>
      </c>
      <c r="D2869" t="s">
        <v>1792</v>
      </c>
      <c r="E2869" t="s">
        <v>1793</v>
      </c>
      <c r="F2869" t="s">
        <v>1794</v>
      </c>
      <c r="G2869" t="str">
        <f>YEAR(tblSiparisler[[#This Row],[SiparisTarihi]])&amp;"-"&amp;TEXT(MONTH(tblSiparisler[[#This Row],[SiparisTarihi]]),"00")</f>
        <v>2024-03</v>
      </c>
      <c r="H2869">
        <f>YEAR(tblSiparisler[[#This Row],[SiparisTarihi]])</f>
        <v>2024</v>
      </c>
      <c r="I2869">
        <f>MONTH(tblSiparisler[[#This Row],[SiparisTarihi]])</f>
        <v>3</v>
      </c>
      <c r="J2869" s="18" t="str">
        <f>CHOOSE(tblSiparisler[[#This Row],[AyNo]],"Ocak","Şubat","Mart","Nisan","Mayıs","Haziran","Temmuz","Ağustos","Eylül","Ekim","Kasım","Aralık")</f>
        <v>Mart</v>
      </c>
    </row>
    <row r="2870" spans="1:10">
      <c r="A2870">
        <v>2869</v>
      </c>
      <c r="B2870">
        <v>230</v>
      </c>
      <c r="C2870" s="4">
        <v>45886</v>
      </c>
      <c r="D2870" t="s">
        <v>1792</v>
      </c>
      <c r="E2870" t="s">
        <v>1793</v>
      </c>
      <c r="F2870" t="s">
        <v>1794</v>
      </c>
      <c r="G2870" t="str">
        <f>YEAR(tblSiparisler[[#This Row],[SiparisTarihi]])&amp;"-"&amp;TEXT(MONTH(tblSiparisler[[#This Row],[SiparisTarihi]]),"00")</f>
        <v>2025-08</v>
      </c>
      <c r="H2870">
        <f>YEAR(tblSiparisler[[#This Row],[SiparisTarihi]])</f>
        <v>2025</v>
      </c>
      <c r="I2870">
        <f>MONTH(tblSiparisler[[#This Row],[SiparisTarihi]])</f>
        <v>8</v>
      </c>
      <c r="J2870" s="18" t="str">
        <f>CHOOSE(tblSiparisler[[#This Row],[AyNo]],"Ocak","Şubat","Mart","Nisan","Mayıs","Haziran","Temmuz","Ağustos","Eylül","Ekim","Kasım","Aralık")</f>
        <v>Ağustos</v>
      </c>
    </row>
    <row r="2871" spans="1:10">
      <c r="A2871">
        <v>2870</v>
      </c>
      <c r="B2871">
        <v>575</v>
      </c>
      <c r="C2871" s="4">
        <v>45650</v>
      </c>
      <c r="D2871" t="s">
        <v>1792</v>
      </c>
      <c r="E2871" t="s">
        <v>1793</v>
      </c>
      <c r="F2871" t="s">
        <v>1797</v>
      </c>
      <c r="G2871" t="str">
        <f>YEAR(tblSiparisler[[#This Row],[SiparisTarihi]])&amp;"-"&amp;TEXT(MONTH(tblSiparisler[[#This Row],[SiparisTarihi]]),"00")</f>
        <v>2024-12</v>
      </c>
      <c r="H2871">
        <f>YEAR(tblSiparisler[[#This Row],[SiparisTarihi]])</f>
        <v>2024</v>
      </c>
      <c r="I2871">
        <f>MONTH(tblSiparisler[[#This Row],[SiparisTarihi]])</f>
        <v>12</v>
      </c>
      <c r="J2871" s="18" t="str">
        <f>CHOOSE(tblSiparisler[[#This Row],[AyNo]],"Ocak","Şubat","Mart","Nisan","Mayıs","Haziran","Temmuz","Ağustos","Eylül","Ekim","Kasım","Aralık")</f>
        <v>Aralık</v>
      </c>
    </row>
    <row r="2872" spans="1:10">
      <c r="A2872">
        <v>2871</v>
      </c>
      <c r="B2872">
        <v>567</v>
      </c>
      <c r="C2872" s="4">
        <v>45972</v>
      </c>
      <c r="D2872" t="s">
        <v>1792</v>
      </c>
      <c r="E2872" t="s">
        <v>1793</v>
      </c>
      <c r="F2872" t="s">
        <v>1794</v>
      </c>
      <c r="G2872" t="str">
        <f>YEAR(tblSiparisler[[#This Row],[SiparisTarihi]])&amp;"-"&amp;TEXT(MONTH(tblSiparisler[[#This Row],[SiparisTarihi]]),"00")</f>
        <v>2025-11</v>
      </c>
      <c r="H2872">
        <f>YEAR(tblSiparisler[[#This Row],[SiparisTarihi]])</f>
        <v>2025</v>
      </c>
      <c r="I2872">
        <f>MONTH(tblSiparisler[[#This Row],[SiparisTarihi]])</f>
        <v>11</v>
      </c>
      <c r="J2872" s="18" t="str">
        <f>CHOOSE(tblSiparisler[[#This Row],[AyNo]],"Ocak","Şubat","Mart","Nisan","Mayıs","Haziran","Temmuz","Ağustos","Eylül","Ekim","Kasım","Aralık")</f>
        <v>Kasım</v>
      </c>
    </row>
    <row r="2873" spans="1:10">
      <c r="A2873">
        <v>2872</v>
      </c>
      <c r="B2873">
        <v>13</v>
      </c>
      <c r="C2873" s="4">
        <v>45469</v>
      </c>
      <c r="D2873" t="s">
        <v>1792</v>
      </c>
      <c r="E2873" t="s">
        <v>1793</v>
      </c>
      <c r="F2873" t="s">
        <v>1799</v>
      </c>
      <c r="G2873" t="str">
        <f>YEAR(tblSiparisler[[#This Row],[SiparisTarihi]])&amp;"-"&amp;TEXT(MONTH(tblSiparisler[[#This Row],[SiparisTarihi]]),"00")</f>
        <v>2024-06</v>
      </c>
      <c r="H2873">
        <f>YEAR(tblSiparisler[[#This Row],[SiparisTarihi]])</f>
        <v>2024</v>
      </c>
      <c r="I2873">
        <f>MONTH(tblSiparisler[[#This Row],[SiparisTarihi]])</f>
        <v>6</v>
      </c>
      <c r="J2873" s="18" t="str">
        <f>CHOOSE(tblSiparisler[[#This Row],[AyNo]],"Ocak","Şubat","Mart","Nisan","Mayıs","Haziran","Temmuz","Ağustos","Eylül","Ekim","Kasım","Aralık")</f>
        <v>Haziran</v>
      </c>
    </row>
    <row r="2874" spans="1:10">
      <c r="A2874">
        <v>2873</v>
      </c>
      <c r="B2874">
        <v>330</v>
      </c>
      <c r="C2874" s="4">
        <v>45483</v>
      </c>
      <c r="D2874" t="s">
        <v>1792</v>
      </c>
      <c r="E2874" t="s">
        <v>1798</v>
      </c>
      <c r="F2874" t="s">
        <v>1797</v>
      </c>
      <c r="G2874" t="str">
        <f>YEAR(tblSiparisler[[#This Row],[SiparisTarihi]])&amp;"-"&amp;TEXT(MONTH(tblSiparisler[[#This Row],[SiparisTarihi]]),"00")</f>
        <v>2024-07</v>
      </c>
      <c r="H2874">
        <f>YEAR(tblSiparisler[[#This Row],[SiparisTarihi]])</f>
        <v>2024</v>
      </c>
      <c r="I2874">
        <f>MONTH(tblSiparisler[[#This Row],[SiparisTarihi]])</f>
        <v>7</v>
      </c>
      <c r="J2874" s="18" t="str">
        <f>CHOOSE(tblSiparisler[[#This Row],[AyNo]],"Ocak","Şubat","Mart","Nisan","Mayıs","Haziran","Temmuz","Ağustos","Eylül","Ekim","Kasım","Aralık")</f>
        <v>Temmuz</v>
      </c>
    </row>
    <row r="2875" spans="1:10">
      <c r="A2875">
        <v>2874</v>
      </c>
      <c r="B2875">
        <v>487</v>
      </c>
      <c r="C2875" s="4">
        <v>45707</v>
      </c>
      <c r="D2875" t="s">
        <v>1795</v>
      </c>
      <c r="E2875" t="s">
        <v>1798</v>
      </c>
      <c r="F2875" t="s">
        <v>1797</v>
      </c>
      <c r="G2875" t="str">
        <f>YEAR(tblSiparisler[[#This Row],[SiparisTarihi]])&amp;"-"&amp;TEXT(MONTH(tblSiparisler[[#This Row],[SiparisTarihi]]),"00")</f>
        <v>2025-02</v>
      </c>
      <c r="H2875">
        <f>YEAR(tblSiparisler[[#This Row],[SiparisTarihi]])</f>
        <v>2025</v>
      </c>
      <c r="I2875">
        <f>MONTH(tblSiparisler[[#This Row],[SiparisTarihi]])</f>
        <v>2</v>
      </c>
      <c r="J2875" s="18" t="str">
        <f>CHOOSE(tblSiparisler[[#This Row],[AyNo]],"Ocak","Şubat","Mart","Nisan","Mayıs","Haziran","Temmuz","Ağustos","Eylül","Ekim","Kasım","Aralık")</f>
        <v>Şubat</v>
      </c>
    </row>
    <row r="2876" spans="1:10">
      <c r="A2876">
        <v>2875</v>
      </c>
      <c r="B2876">
        <v>800</v>
      </c>
      <c r="C2876" s="4">
        <v>45677</v>
      </c>
      <c r="D2876" t="s">
        <v>1792</v>
      </c>
      <c r="E2876" t="s">
        <v>1793</v>
      </c>
      <c r="F2876" t="s">
        <v>1797</v>
      </c>
      <c r="G2876" t="str">
        <f>YEAR(tblSiparisler[[#This Row],[SiparisTarihi]])&amp;"-"&amp;TEXT(MONTH(tblSiparisler[[#This Row],[SiparisTarihi]]),"00")</f>
        <v>2025-01</v>
      </c>
      <c r="H2876">
        <f>YEAR(tblSiparisler[[#This Row],[SiparisTarihi]])</f>
        <v>2025</v>
      </c>
      <c r="I2876">
        <f>MONTH(tblSiparisler[[#This Row],[SiparisTarihi]])</f>
        <v>1</v>
      </c>
      <c r="J2876" s="18" t="str">
        <f>CHOOSE(tblSiparisler[[#This Row],[AyNo]],"Ocak","Şubat","Mart","Nisan","Mayıs","Haziran","Temmuz","Ağustos","Eylül","Ekim","Kasım","Aralık")</f>
        <v>Ocak</v>
      </c>
    </row>
    <row r="2877" spans="1:10">
      <c r="A2877">
        <v>2876</v>
      </c>
      <c r="B2877">
        <v>594</v>
      </c>
      <c r="C2877" s="4">
        <v>45371</v>
      </c>
      <c r="D2877" t="s">
        <v>1795</v>
      </c>
      <c r="E2877" t="s">
        <v>1802</v>
      </c>
      <c r="F2877" t="s">
        <v>1799</v>
      </c>
      <c r="G2877" t="str">
        <f>YEAR(tblSiparisler[[#This Row],[SiparisTarihi]])&amp;"-"&amp;TEXT(MONTH(tblSiparisler[[#This Row],[SiparisTarihi]]),"00")</f>
        <v>2024-03</v>
      </c>
      <c r="H2877">
        <f>YEAR(tblSiparisler[[#This Row],[SiparisTarihi]])</f>
        <v>2024</v>
      </c>
      <c r="I2877">
        <f>MONTH(tblSiparisler[[#This Row],[SiparisTarihi]])</f>
        <v>3</v>
      </c>
      <c r="J2877" s="18" t="str">
        <f>CHOOSE(tblSiparisler[[#This Row],[AyNo]],"Ocak","Şubat","Mart","Nisan","Mayıs","Haziran","Temmuz","Ağustos","Eylül","Ekim","Kasım","Aralık")</f>
        <v>Mart</v>
      </c>
    </row>
    <row r="2878" spans="1:10">
      <c r="A2878">
        <v>2877</v>
      </c>
      <c r="B2878">
        <v>373</v>
      </c>
      <c r="C2878" s="4">
        <v>45307</v>
      </c>
      <c r="D2878" t="s">
        <v>1801</v>
      </c>
      <c r="E2878" t="s">
        <v>1793</v>
      </c>
      <c r="F2878" t="s">
        <v>1797</v>
      </c>
      <c r="G2878" t="str">
        <f>YEAR(tblSiparisler[[#This Row],[SiparisTarihi]])&amp;"-"&amp;TEXT(MONTH(tblSiparisler[[#This Row],[SiparisTarihi]]),"00")</f>
        <v>2024-01</v>
      </c>
      <c r="H2878">
        <f>YEAR(tblSiparisler[[#This Row],[SiparisTarihi]])</f>
        <v>2024</v>
      </c>
      <c r="I2878">
        <f>MONTH(tblSiparisler[[#This Row],[SiparisTarihi]])</f>
        <v>1</v>
      </c>
      <c r="J2878" s="18" t="str">
        <f>CHOOSE(tblSiparisler[[#This Row],[AyNo]],"Ocak","Şubat","Mart","Nisan","Mayıs","Haziran","Temmuz","Ağustos","Eylül","Ekim","Kasım","Aralık")</f>
        <v>Ocak</v>
      </c>
    </row>
    <row r="2879" spans="1:10">
      <c r="A2879">
        <v>2878</v>
      </c>
      <c r="B2879">
        <v>660</v>
      </c>
      <c r="C2879" s="4">
        <v>45548</v>
      </c>
      <c r="D2879" t="s">
        <v>1792</v>
      </c>
      <c r="E2879" t="s">
        <v>1793</v>
      </c>
      <c r="F2879" t="s">
        <v>1797</v>
      </c>
      <c r="G2879" t="str">
        <f>YEAR(tblSiparisler[[#This Row],[SiparisTarihi]])&amp;"-"&amp;TEXT(MONTH(tblSiparisler[[#This Row],[SiparisTarihi]]),"00")</f>
        <v>2024-09</v>
      </c>
      <c r="H2879">
        <f>YEAR(tblSiparisler[[#This Row],[SiparisTarihi]])</f>
        <v>2024</v>
      </c>
      <c r="I2879">
        <f>MONTH(tblSiparisler[[#This Row],[SiparisTarihi]])</f>
        <v>9</v>
      </c>
      <c r="J2879" s="18" t="str">
        <f>CHOOSE(tblSiparisler[[#This Row],[AyNo]],"Ocak","Şubat","Mart","Nisan","Mayıs","Haziran","Temmuz","Ağustos","Eylül","Ekim","Kasım","Aralık")</f>
        <v>Eylül</v>
      </c>
    </row>
    <row r="2880" spans="1:10">
      <c r="A2880">
        <v>2879</v>
      </c>
      <c r="B2880">
        <v>453</v>
      </c>
      <c r="C2880" s="4">
        <v>45841</v>
      </c>
      <c r="D2880" t="s">
        <v>1795</v>
      </c>
      <c r="E2880" t="s">
        <v>1793</v>
      </c>
      <c r="F2880" t="s">
        <v>1794</v>
      </c>
      <c r="G2880" t="str">
        <f>YEAR(tblSiparisler[[#This Row],[SiparisTarihi]])&amp;"-"&amp;TEXT(MONTH(tblSiparisler[[#This Row],[SiparisTarihi]]),"00")</f>
        <v>2025-07</v>
      </c>
      <c r="H2880">
        <f>YEAR(tblSiparisler[[#This Row],[SiparisTarihi]])</f>
        <v>2025</v>
      </c>
      <c r="I2880">
        <f>MONTH(tblSiparisler[[#This Row],[SiparisTarihi]])</f>
        <v>7</v>
      </c>
      <c r="J2880" s="18" t="str">
        <f>CHOOSE(tblSiparisler[[#This Row],[AyNo]],"Ocak","Şubat","Mart","Nisan","Mayıs","Haziran","Temmuz","Ağustos","Eylül","Ekim","Kasım","Aralık")</f>
        <v>Temmuz</v>
      </c>
    </row>
    <row r="2881" spans="1:10">
      <c r="A2881">
        <v>2880</v>
      </c>
      <c r="B2881">
        <v>389</v>
      </c>
      <c r="C2881" s="4">
        <v>45307</v>
      </c>
      <c r="D2881" t="s">
        <v>1795</v>
      </c>
      <c r="E2881" t="s">
        <v>1793</v>
      </c>
      <c r="F2881" t="s">
        <v>1794</v>
      </c>
      <c r="G2881" t="str">
        <f>YEAR(tblSiparisler[[#This Row],[SiparisTarihi]])&amp;"-"&amp;TEXT(MONTH(tblSiparisler[[#This Row],[SiparisTarihi]]),"00")</f>
        <v>2024-01</v>
      </c>
      <c r="H2881">
        <f>YEAR(tblSiparisler[[#This Row],[SiparisTarihi]])</f>
        <v>2024</v>
      </c>
      <c r="I2881">
        <f>MONTH(tblSiparisler[[#This Row],[SiparisTarihi]])</f>
        <v>1</v>
      </c>
      <c r="J2881" s="18" t="str">
        <f>CHOOSE(tblSiparisler[[#This Row],[AyNo]],"Ocak","Şubat","Mart","Nisan","Mayıs","Haziran","Temmuz","Ağustos","Eylül","Ekim","Kasım","Aralık")</f>
        <v>Ocak</v>
      </c>
    </row>
    <row r="2882" spans="1:10">
      <c r="A2882">
        <v>2881</v>
      </c>
      <c r="B2882">
        <v>509</v>
      </c>
      <c r="C2882" s="4">
        <v>45767</v>
      </c>
      <c r="D2882" t="s">
        <v>1795</v>
      </c>
      <c r="E2882" t="s">
        <v>1793</v>
      </c>
      <c r="F2882" t="s">
        <v>1794</v>
      </c>
      <c r="G2882" t="str">
        <f>YEAR(tblSiparisler[[#This Row],[SiparisTarihi]])&amp;"-"&amp;TEXT(MONTH(tblSiparisler[[#This Row],[SiparisTarihi]]),"00")</f>
        <v>2025-04</v>
      </c>
      <c r="H2882">
        <f>YEAR(tblSiparisler[[#This Row],[SiparisTarihi]])</f>
        <v>2025</v>
      </c>
      <c r="I2882">
        <f>MONTH(tblSiparisler[[#This Row],[SiparisTarihi]])</f>
        <v>4</v>
      </c>
      <c r="J2882" s="18" t="str">
        <f>CHOOSE(tblSiparisler[[#This Row],[AyNo]],"Ocak","Şubat","Mart","Nisan","Mayıs","Haziran","Temmuz","Ağustos","Eylül","Ekim","Kasım","Aralık")</f>
        <v>Nisan</v>
      </c>
    </row>
    <row r="2883" spans="1:10">
      <c r="A2883">
        <v>2882</v>
      </c>
      <c r="B2883">
        <v>726</v>
      </c>
      <c r="C2883" s="4">
        <v>45605</v>
      </c>
      <c r="D2883" t="s">
        <v>1792</v>
      </c>
      <c r="E2883" t="s">
        <v>1793</v>
      </c>
      <c r="F2883" t="s">
        <v>1797</v>
      </c>
      <c r="G2883" t="str">
        <f>YEAR(tblSiparisler[[#This Row],[SiparisTarihi]])&amp;"-"&amp;TEXT(MONTH(tblSiparisler[[#This Row],[SiparisTarihi]]),"00")</f>
        <v>2024-11</v>
      </c>
      <c r="H2883">
        <f>YEAR(tblSiparisler[[#This Row],[SiparisTarihi]])</f>
        <v>2024</v>
      </c>
      <c r="I2883">
        <f>MONTH(tblSiparisler[[#This Row],[SiparisTarihi]])</f>
        <v>11</v>
      </c>
      <c r="J2883" s="18" t="str">
        <f>CHOOSE(tblSiparisler[[#This Row],[AyNo]],"Ocak","Şubat","Mart","Nisan","Mayıs","Haziran","Temmuz","Ağustos","Eylül","Ekim","Kasım","Aralık")</f>
        <v>Kasım</v>
      </c>
    </row>
    <row r="2884" spans="1:10">
      <c r="A2884">
        <v>2883</v>
      </c>
      <c r="B2884">
        <v>342</v>
      </c>
      <c r="C2884" s="4">
        <v>45504</v>
      </c>
      <c r="D2884" t="s">
        <v>1792</v>
      </c>
      <c r="E2884" t="s">
        <v>1793</v>
      </c>
      <c r="F2884" t="s">
        <v>1797</v>
      </c>
      <c r="G2884" t="str">
        <f>YEAR(tblSiparisler[[#This Row],[SiparisTarihi]])&amp;"-"&amp;TEXT(MONTH(tblSiparisler[[#This Row],[SiparisTarihi]]),"00")</f>
        <v>2024-07</v>
      </c>
      <c r="H2884">
        <f>YEAR(tblSiparisler[[#This Row],[SiparisTarihi]])</f>
        <v>2024</v>
      </c>
      <c r="I2884">
        <f>MONTH(tblSiparisler[[#This Row],[SiparisTarihi]])</f>
        <v>7</v>
      </c>
      <c r="J2884" s="18" t="str">
        <f>CHOOSE(tblSiparisler[[#This Row],[AyNo]],"Ocak","Şubat","Mart","Nisan","Mayıs","Haziran","Temmuz","Ağustos","Eylül","Ekim","Kasım","Aralık")</f>
        <v>Temmuz</v>
      </c>
    </row>
    <row r="2885" spans="1:10">
      <c r="A2885">
        <v>2884</v>
      </c>
      <c r="B2885">
        <v>128</v>
      </c>
      <c r="C2885" s="4">
        <v>45678</v>
      </c>
      <c r="D2885" t="s">
        <v>1792</v>
      </c>
      <c r="E2885" t="s">
        <v>1793</v>
      </c>
      <c r="F2885" t="s">
        <v>1797</v>
      </c>
      <c r="G2885" t="str">
        <f>YEAR(tblSiparisler[[#This Row],[SiparisTarihi]])&amp;"-"&amp;TEXT(MONTH(tblSiparisler[[#This Row],[SiparisTarihi]]),"00")</f>
        <v>2025-01</v>
      </c>
      <c r="H2885">
        <f>YEAR(tblSiparisler[[#This Row],[SiparisTarihi]])</f>
        <v>2025</v>
      </c>
      <c r="I2885">
        <f>MONTH(tblSiparisler[[#This Row],[SiparisTarihi]])</f>
        <v>1</v>
      </c>
      <c r="J2885" s="18" t="str">
        <f>CHOOSE(tblSiparisler[[#This Row],[AyNo]],"Ocak","Şubat","Mart","Nisan","Mayıs","Haziran","Temmuz","Ağustos","Eylül","Ekim","Kasım","Aralık")</f>
        <v>Ocak</v>
      </c>
    </row>
    <row r="2886" spans="1:10">
      <c r="A2886">
        <v>2885</v>
      </c>
      <c r="B2886">
        <v>531</v>
      </c>
      <c r="C2886" s="4">
        <v>45333</v>
      </c>
      <c r="D2886" t="s">
        <v>1792</v>
      </c>
      <c r="E2886" t="s">
        <v>1793</v>
      </c>
      <c r="F2886" t="s">
        <v>1797</v>
      </c>
      <c r="G2886" t="str">
        <f>YEAR(tblSiparisler[[#This Row],[SiparisTarihi]])&amp;"-"&amp;TEXT(MONTH(tblSiparisler[[#This Row],[SiparisTarihi]]),"00")</f>
        <v>2024-02</v>
      </c>
      <c r="H2886">
        <f>YEAR(tblSiparisler[[#This Row],[SiparisTarihi]])</f>
        <v>2024</v>
      </c>
      <c r="I2886">
        <f>MONTH(tblSiparisler[[#This Row],[SiparisTarihi]])</f>
        <v>2</v>
      </c>
      <c r="J2886" s="18" t="str">
        <f>CHOOSE(tblSiparisler[[#This Row],[AyNo]],"Ocak","Şubat","Mart","Nisan","Mayıs","Haziran","Temmuz","Ağustos","Eylül","Ekim","Kasım","Aralık")</f>
        <v>Şubat</v>
      </c>
    </row>
    <row r="2887" spans="1:10">
      <c r="A2887">
        <v>2886</v>
      </c>
      <c r="B2887">
        <v>404</v>
      </c>
      <c r="C2887" s="4">
        <v>45685</v>
      </c>
      <c r="D2887" t="s">
        <v>1801</v>
      </c>
      <c r="E2887" t="s">
        <v>1793</v>
      </c>
      <c r="F2887" t="s">
        <v>1794</v>
      </c>
      <c r="G2887" t="str">
        <f>YEAR(tblSiparisler[[#This Row],[SiparisTarihi]])&amp;"-"&amp;TEXT(MONTH(tblSiparisler[[#This Row],[SiparisTarihi]]),"00")</f>
        <v>2025-01</v>
      </c>
      <c r="H2887">
        <f>YEAR(tblSiparisler[[#This Row],[SiparisTarihi]])</f>
        <v>2025</v>
      </c>
      <c r="I2887">
        <f>MONTH(tblSiparisler[[#This Row],[SiparisTarihi]])</f>
        <v>1</v>
      </c>
      <c r="J2887" s="18" t="str">
        <f>CHOOSE(tblSiparisler[[#This Row],[AyNo]],"Ocak","Şubat","Mart","Nisan","Mayıs","Haziran","Temmuz","Ağustos","Eylül","Ekim","Kasım","Aralık")</f>
        <v>Ocak</v>
      </c>
    </row>
    <row r="2888" spans="1:10">
      <c r="A2888">
        <v>2887</v>
      </c>
      <c r="B2888">
        <v>208</v>
      </c>
      <c r="C2888" s="4">
        <v>45535</v>
      </c>
      <c r="D2888" t="s">
        <v>1792</v>
      </c>
      <c r="E2888" t="s">
        <v>1793</v>
      </c>
      <c r="F2888" t="s">
        <v>1797</v>
      </c>
      <c r="G2888" t="str">
        <f>YEAR(tblSiparisler[[#This Row],[SiparisTarihi]])&amp;"-"&amp;TEXT(MONTH(tblSiparisler[[#This Row],[SiparisTarihi]]),"00")</f>
        <v>2024-08</v>
      </c>
      <c r="H2888">
        <f>YEAR(tblSiparisler[[#This Row],[SiparisTarihi]])</f>
        <v>2024</v>
      </c>
      <c r="I2888">
        <f>MONTH(tblSiparisler[[#This Row],[SiparisTarihi]])</f>
        <v>8</v>
      </c>
      <c r="J2888" s="18" t="str">
        <f>CHOOSE(tblSiparisler[[#This Row],[AyNo]],"Ocak","Şubat","Mart","Nisan","Mayıs","Haziran","Temmuz","Ağustos","Eylül","Ekim","Kasım","Aralık")</f>
        <v>Ağustos</v>
      </c>
    </row>
    <row r="2889" spans="1:10">
      <c r="A2889">
        <v>2888</v>
      </c>
      <c r="B2889">
        <v>147</v>
      </c>
      <c r="C2889" s="4">
        <v>45982</v>
      </c>
      <c r="D2889" t="s">
        <v>1792</v>
      </c>
      <c r="E2889" t="s">
        <v>1793</v>
      </c>
      <c r="F2889" t="s">
        <v>1797</v>
      </c>
      <c r="G2889" t="str">
        <f>YEAR(tblSiparisler[[#This Row],[SiparisTarihi]])&amp;"-"&amp;TEXT(MONTH(tblSiparisler[[#This Row],[SiparisTarihi]]),"00")</f>
        <v>2025-11</v>
      </c>
      <c r="H2889">
        <f>YEAR(tblSiparisler[[#This Row],[SiparisTarihi]])</f>
        <v>2025</v>
      </c>
      <c r="I2889">
        <f>MONTH(tblSiparisler[[#This Row],[SiparisTarihi]])</f>
        <v>11</v>
      </c>
      <c r="J2889" s="18" t="str">
        <f>CHOOSE(tblSiparisler[[#This Row],[AyNo]],"Ocak","Şubat","Mart","Nisan","Mayıs","Haziran","Temmuz","Ağustos","Eylül","Ekim","Kasım","Aralık")</f>
        <v>Kasım</v>
      </c>
    </row>
    <row r="2890" spans="1:10">
      <c r="A2890">
        <v>2889</v>
      </c>
      <c r="B2890">
        <v>159</v>
      </c>
      <c r="C2890" s="4">
        <v>45764</v>
      </c>
      <c r="D2890" t="s">
        <v>1792</v>
      </c>
      <c r="E2890" t="s">
        <v>1798</v>
      </c>
      <c r="F2890" t="s">
        <v>1794</v>
      </c>
      <c r="G2890" t="str">
        <f>YEAR(tblSiparisler[[#This Row],[SiparisTarihi]])&amp;"-"&amp;TEXT(MONTH(tblSiparisler[[#This Row],[SiparisTarihi]]),"00")</f>
        <v>2025-04</v>
      </c>
      <c r="H2890">
        <f>YEAR(tblSiparisler[[#This Row],[SiparisTarihi]])</f>
        <v>2025</v>
      </c>
      <c r="I2890">
        <f>MONTH(tblSiparisler[[#This Row],[SiparisTarihi]])</f>
        <v>4</v>
      </c>
      <c r="J2890" s="18" t="str">
        <f>CHOOSE(tblSiparisler[[#This Row],[AyNo]],"Ocak","Şubat","Mart","Nisan","Mayıs","Haziran","Temmuz","Ağustos","Eylül","Ekim","Kasım","Aralık")</f>
        <v>Nisan</v>
      </c>
    </row>
    <row r="2891" spans="1:10">
      <c r="A2891">
        <v>2890</v>
      </c>
      <c r="B2891">
        <v>717</v>
      </c>
      <c r="C2891" s="4">
        <v>45490</v>
      </c>
      <c r="D2891" t="s">
        <v>1792</v>
      </c>
      <c r="E2891" t="s">
        <v>1793</v>
      </c>
      <c r="F2891" t="s">
        <v>1797</v>
      </c>
      <c r="G2891" t="str">
        <f>YEAR(tblSiparisler[[#This Row],[SiparisTarihi]])&amp;"-"&amp;TEXT(MONTH(tblSiparisler[[#This Row],[SiparisTarihi]]),"00")</f>
        <v>2024-07</v>
      </c>
      <c r="H2891">
        <f>YEAR(tblSiparisler[[#This Row],[SiparisTarihi]])</f>
        <v>2024</v>
      </c>
      <c r="I2891">
        <f>MONTH(tblSiparisler[[#This Row],[SiparisTarihi]])</f>
        <v>7</v>
      </c>
      <c r="J2891" s="18" t="str">
        <f>CHOOSE(tblSiparisler[[#This Row],[AyNo]],"Ocak","Şubat","Mart","Nisan","Mayıs","Haziran","Temmuz","Ağustos","Eylül","Ekim","Kasım","Aralık")</f>
        <v>Temmuz</v>
      </c>
    </row>
    <row r="2892" spans="1:10">
      <c r="A2892">
        <v>2891</v>
      </c>
      <c r="B2892">
        <v>705</v>
      </c>
      <c r="C2892" s="4">
        <v>45566</v>
      </c>
      <c r="D2892" t="s">
        <v>1792</v>
      </c>
      <c r="E2892" t="s">
        <v>1793</v>
      </c>
      <c r="F2892" t="s">
        <v>1797</v>
      </c>
      <c r="G2892" t="str">
        <f>YEAR(tblSiparisler[[#This Row],[SiparisTarihi]])&amp;"-"&amp;TEXT(MONTH(tblSiparisler[[#This Row],[SiparisTarihi]]),"00")</f>
        <v>2024-10</v>
      </c>
      <c r="H2892">
        <f>YEAR(tblSiparisler[[#This Row],[SiparisTarihi]])</f>
        <v>2024</v>
      </c>
      <c r="I2892">
        <f>MONTH(tblSiparisler[[#This Row],[SiparisTarihi]])</f>
        <v>10</v>
      </c>
      <c r="J2892" s="18" t="str">
        <f>CHOOSE(tblSiparisler[[#This Row],[AyNo]],"Ocak","Şubat","Mart","Nisan","Mayıs","Haziran","Temmuz","Ağustos","Eylül","Ekim","Kasım","Aralık")</f>
        <v>Ekim</v>
      </c>
    </row>
    <row r="2893" spans="1:10">
      <c r="A2893">
        <v>2892</v>
      </c>
      <c r="B2893">
        <v>772</v>
      </c>
      <c r="C2893" s="4">
        <v>45986</v>
      </c>
      <c r="D2893" t="s">
        <v>1795</v>
      </c>
      <c r="E2893" t="s">
        <v>1793</v>
      </c>
      <c r="F2893" t="s">
        <v>1797</v>
      </c>
      <c r="G2893" t="str">
        <f>YEAR(tblSiparisler[[#This Row],[SiparisTarihi]])&amp;"-"&amp;TEXT(MONTH(tblSiparisler[[#This Row],[SiparisTarihi]]),"00")</f>
        <v>2025-11</v>
      </c>
      <c r="H2893">
        <f>YEAR(tblSiparisler[[#This Row],[SiparisTarihi]])</f>
        <v>2025</v>
      </c>
      <c r="I2893">
        <f>MONTH(tblSiparisler[[#This Row],[SiparisTarihi]])</f>
        <v>11</v>
      </c>
      <c r="J2893" s="18" t="str">
        <f>CHOOSE(tblSiparisler[[#This Row],[AyNo]],"Ocak","Şubat","Mart","Nisan","Mayıs","Haziran","Temmuz","Ağustos","Eylül","Ekim","Kasım","Aralık")</f>
        <v>Kasım</v>
      </c>
    </row>
    <row r="2894" spans="1:10">
      <c r="A2894">
        <v>2893</v>
      </c>
      <c r="B2894">
        <v>621</v>
      </c>
      <c r="C2894" s="4">
        <v>45734</v>
      </c>
      <c r="D2894" t="s">
        <v>1792</v>
      </c>
      <c r="E2894" t="s">
        <v>1793</v>
      </c>
      <c r="F2894" t="s">
        <v>1794</v>
      </c>
      <c r="G2894" t="str">
        <f>YEAR(tblSiparisler[[#This Row],[SiparisTarihi]])&amp;"-"&amp;TEXT(MONTH(tblSiparisler[[#This Row],[SiparisTarihi]]),"00")</f>
        <v>2025-03</v>
      </c>
      <c r="H2894">
        <f>YEAR(tblSiparisler[[#This Row],[SiparisTarihi]])</f>
        <v>2025</v>
      </c>
      <c r="I2894">
        <f>MONTH(tblSiparisler[[#This Row],[SiparisTarihi]])</f>
        <v>3</v>
      </c>
      <c r="J2894" s="18" t="str">
        <f>CHOOSE(tblSiparisler[[#This Row],[AyNo]],"Ocak","Şubat","Mart","Nisan","Mayıs","Haziran","Temmuz","Ağustos","Eylül","Ekim","Kasım","Aralık")</f>
        <v>Mart</v>
      </c>
    </row>
    <row r="2895" spans="1:10">
      <c r="A2895">
        <v>2894</v>
      </c>
      <c r="B2895">
        <v>661</v>
      </c>
      <c r="C2895" s="4">
        <v>45372</v>
      </c>
      <c r="D2895" t="s">
        <v>1792</v>
      </c>
      <c r="E2895" t="s">
        <v>1793</v>
      </c>
      <c r="F2895" t="s">
        <v>1797</v>
      </c>
      <c r="G2895" t="str">
        <f>YEAR(tblSiparisler[[#This Row],[SiparisTarihi]])&amp;"-"&amp;TEXT(MONTH(tblSiparisler[[#This Row],[SiparisTarihi]]),"00")</f>
        <v>2024-03</v>
      </c>
      <c r="H2895">
        <f>YEAR(tblSiparisler[[#This Row],[SiparisTarihi]])</f>
        <v>2024</v>
      </c>
      <c r="I2895">
        <f>MONTH(tblSiparisler[[#This Row],[SiparisTarihi]])</f>
        <v>3</v>
      </c>
      <c r="J2895" s="18" t="str">
        <f>CHOOSE(tblSiparisler[[#This Row],[AyNo]],"Ocak","Şubat","Mart","Nisan","Mayıs","Haziran","Temmuz","Ağustos","Eylül","Ekim","Kasım","Aralık")</f>
        <v>Mart</v>
      </c>
    </row>
    <row r="2896" spans="1:10">
      <c r="A2896">
        <v>2895</v>
      </c>
      <c r="B2896">
        <v>155</v>
      </c>
      <c r="C2896" s="4">
        <v>45299</v>
      </c>
      <c r="D2896" t="s">
        <v>1792</v>
      </c>
      <c r="E2896" t="s">
        <v>1793</v>
      </c>
      <c r="F2896" t="s">
        <v>1797</v>
      </c>
      <c r="G2896" t="str">
        <f>YEAR(tblSiparisler[[#This Row],[SiparisTarihi]])&amp;"-"&amp;TEXT(MONTH(tblSiparisler[[#This Row],[SiparisTarihi]]),"00")</f>
        <v>2024-01</v>
      </c>
      <c r="H2896">
        <f>YEAR(tblSiparisler[[#This Row],[SiparisTarihi]])</f>
        <v>2024</v>
      </c>
      <c r="I2896">
        <f>MONTH(tblSiparisler[[#This Row],[SiparisTarihi]])</f>
        <v>1</v>
      </c>
      <c r="J2896" s="18" t="str">
        <f>CHOOSE(tblSiparisler[[#This Row],[AyNo]],"Ocak","Şubat","Mart","Nisan","Mayıs","Haziran","Temmuz","Ağustos","Eylül","Ekim","Kasım","Aralık")</f>
        <v>Ocak</v>
      </c>
    </row>
    <row r="2897" spans="1:10">
      <c r="A2897">
        <v>2896</v>
      </c>
      <c r="B2897">
        <v>551</v>
      </c>
      <c r="C2897" s="4">
        <v>45708</v>
      </c>
      <c r="D2897" t="s">
        <v>1792</v>
      </c>
      <c r="E2897" t="s">
        <v>1793</v>
      </c>
      <c r="F2897" t="s">
        <v>1799</v>
      </c>
      <c r="G2897" t="str">
        <f>YEAR(tblSiparisler[[#This Row],[SiparisTarihi]])&amp;"-"&amp;TEXT(MONTH(tblSiparisler[[#This Row],[SiparisTarihi]]),"00")</f>
        <v>2025-02</v>
      </c>
      <c r="H2897">
        <f>YEAR(tblSiparisler[[#This Row],[SiparisTarihi]])</f>
        <v>2025</v>
      </c>
      <c r="I2897">
        <f>MONTH(tblSiparisler[[#This Row],[SiparisTarihi]])</f>
        <v>2</v>
      </c>
      <c r="J2897" s="18" t="str">
        <f>CHOOSE(tblSiparisler[[#This Row],[AyNo]],"Ocak","Şubat","Mart","Nisan","Mayıs","Haziran","Temmuz","Ağustos","Eylül","Ekim","Kasım","Aralık")</f>
        <v>Şubat</v>
      </c>
    </row>
    <row r="2898" spans="1:10">
      <c r="A2898">
        <v>2897</v>
      </c>
      <c r="B2898">
        <v>742</v>
      </c>
      <c r="C2898" s="4">
        <v>45382</v>
      </c>
      <c r="D2898" t="s">
        <v>1792</v>
      </c>
      <c r="E2898" t="s">
        <v>1793</v>
      </c>
      <c r="F2898" t="s">
        <v>1797</v>
      </c>
      <c r="G2898" t="str">
        <f>YEAR(tblSiparisler[[#This Row],[SiparisTarihi]])&amp;"-"&amp;TEXT(MONTH(tblSiparisler[[#This Row],[SiparisTarihi]]),"00")</f>
        <v>2024-03</v>
      </c>
      <c r="H2898">
        <f>YEAR(tblSiparisler[[#This Row],[SiparisTarihi]])</f>
        <v>2024</v>
      </c>
      <c r="I2898">
        <f>MONTH(tblSiparisler[[#This Row],[SiparisTarihi]])</f>
        <v>3</v>
      </c>
      <c r="J2898" s="18" t="str">
        <f>CHOOSE(tblSiparisler[[#This Row],[AyNo]],"Ocak","Şubat","Mart","Nisan","Mayıs","Haziran","Temmuz","Ağustos","Eylül","Ekim","Kasım","Aralık")</f>
        <v>Mart</v>
      </c>
    </row>
    <row r="2899" spans="1:10">
      <c r="A2899">
        <v>2898</v>
      </c>
      <c r="B2899">
        <v>391</v>
      </c>
      <c r="C2899" s="4">
        <v>45904</v>
      </c>
      <c r="D2899" t="s">
        <v>1796</v>
      </c>
      <c r="E2899" t="s">
        <v>1793</v>
      </c>
      <c r="F2899" t="s">
        <v>1797</v>
      </c>
      <c r="G2899" t="str">
        <f>YEAR(tblSiparisler[[#This Row],[SiparisTarihi]])&amp;"-"&amp;TEXT(MONTH(tblSiparisler[[#This Row],[SiparisTarihi]]),"00")</f>
        <v>2025-09</v>
      </c>
      <c r="H2899">
        <f>YEAR(tblSiparisler[[#This Row],[SiparisTarihi]])</f>
        <v>2025</v>
      </c>
      <c r="I2899">
        <f>MONTH(tblSiparisler[[#This Row],[SiparisTarihi]])</f>
        <v>9</v>
      </c>
      <c r="J2899" s="18" t="str">
        <f>CHOOSE(tblSiparisler[[#This Row],[AyNo]],"Ocak","Şubat","Mart","Nisan","Mayıs","Haziran","Temmuz","Ağustos","Eylül","Ekim","Kasım","Aralık")</f>
        <v>Eylül</v>
      </c>
    </row>
    <row r="2900" spans="1:10">
      <c r="A2900">
        <v>2899</v>
      </c>
      <c r="B2900">
        <v>56</v>
      </c>
      <c r="C2900" s="4">
        <v>45835</v>
      </c>
      <c r="D2900" t="s">
        <v>1792</v>
      </c>
      <c r="E2900" t="s">
        <v>1793</v>
      </c>
      <c r="F2900" t="s">
        <v>1794</v>
      </c>
      <c r="G2900" t="str">
        <f>YEAR(tblSiparisler[[#This Row],[SiparisTarihi]])&amp;"-"&amp;TEXT(MONTH(tblSiparisler[[#This Row],[SiparisTarihi]]),"00")</f>
        <v>2025-06</v>
      </c>
      <c r="H2900">
        <f>YEAR(tblSiparisler[[#This Row],[SiparisTarihi]])</f>
        <v>2025</v>
      </c>
      <c r="I2900">
        <f>MONTH(tblSiparisler[[#This Row],[SiparisTarihi]])</f>
        <v>6</v>
      </c>
      <c r="J2900" s="18" t="str">
        <f>CHOOSE(tblSiparisler[[#This Row],[AyNo]],"Ocak","Şubat","Mart","Nisan","Mayıs","Haziran","Temmuz","Ağustos","Eylül","Ekim","Kasım","Aralık")</f>
        <v>Haziran</v>
      </c>
    </row>
    <row r="2901" spans="1:10">
      <c r="A2901">
        <v>2900</v>
      </c>
      <c r="B2901">
        <v>751</v>
      </c>
      <c r="C2901" s="4">
        <v>45351</v>
      </c>
      <c r="D2901" t="s">
        <v>1795</v>
      </c>
      <c r="E2901" t="s">
        <v>1798</v>
      </c>
      <c r="F2901" t="s">
        <v>1799</v>
      </c>
      <c r="G2901" t="str">
        <f>YEAR(tblSiparisler[[#This Row],[SiparisTarihi]])&amp;"-"&amp;TEXT(MONTH(tblSiparisler[[#This Row],[SiparisTarihi]]),"00")</f>
        <v>2024-02</v>
      </c>
      <c r="H2901">
        <f>YEAR(tblSiparisler[[#This Row],[SiparisTarihi]])</f>
        <v>2024</v>
      </c>
      <c r="I2901">
        <f>MONTH(tblSiparisler[[#This Row],[SiparisTarihi]])</f>
        <v>2</v>
      </c>
      <c r="J2901" s="18" t="str">
        <f>CHOOSE(tblSiparisler[[#This Row],[AyNo]],"Ocak","Şubat","Mart","Nisan","Mayıs","Haziran","Temmuz","Ağustos","Eylül","Ekim","Kasım","Aralık")</f>
        <v>Şubat</v>
      </c>
    </row>
    <row r="2902" spans="1:10">
      <c r="A2902">
        <v>2901</v>
      </c>
      <c r="B2902">
        <v>185</v>
      </c>
      <c r="C2902" s="4">
        <v>45470</v>
      </c>
      <c r="D2902" t="s">
        <v>1792</v>
      </c>
      <c r="E2902" t="s">
        <v>1793</v>
      </c>
      <c r="F2902" t="s">
        <v>1797</v>
      </c>
      <c r="G2902" t="str">
        <f>YEAR(tblSiparisler[[#This Row],[SiparisTarihi]])&amp;"-"&amp;TEXT(MONTH(tblSiparisler[[#This Row],[SiparisTarihi]]),"00")</f>
        <v>2024-06</v>
      </c>
      <c r="H2902">
        <f>YEAR(tblSiparisler[[#This Row],[SiparisTarihi]])</f>
        <v>2024</v>
      </c>
      <c r="I2902">
        <f>MONTH(tblSiparisler[[#This Row],[SiparisTarihi]])</f>
        <v>6</v>
      </c>
      <c r="J2902" s="18" t="str">
        <f>CHOOSE(tblSiparisler[[#This Row],[AyNo]],"Ocak","Şubat","Mart","Nisan","Mayıs","Haziran","Temmuz","Ağustos","Eylül","Ekim","Kasım","Aralık")</f>
        <v>Haziran</v>
      </c>
    </row>
    <row r="2903" spans="1:10">
      <c r="A2903">
        <v>2902</v>
      </c>
      <c r="B2903">
        <v>178</v>
      </c>
      <c r="C2903" s="4">
        <v>45345</v>
      </c>
      <c r="D2903" t="s">
        <v>1801</v>
      </c>
      <c r="E2903" t="s">
        <v>1793</v>
      </c>
      <c r="F2903" t="s">
        <v>1794</v>
      </c>
      <c r="G2903" t="str">
        <f>YEAR(tblSiparisler[[#This Row],[SiparisTarihi]])&amp;"-"&amp;TEXT(MONTH(tblSiparisler[[#This Row],[SiparisTarihi]]),"00")</f>
        <v>2024-02</v>
      </c>
      <c r="H2903">
        <f>YEAR(tblSiparisler[[#This Row],[SiparisTarihi]])</f>
        <v>2024</v>
      </c>
      <c r="I2903">
        <f>MONTH(tblSiparisler[[#This Row],[SiparisTarihi]])</f>
        <v>2</v>
      </c>
      <c r="J2903" s="18" t="str">
        <f>CHOOSE(tblSiparisler[[#This Row],[AyNo]],"Ocak","Şubat","Mart","Nisan","Mayıs","Haziran","Temmuz","Ağustos","Eylül","Ekim","Kasım","Aralık")</f>
        <v>Şubat</v>
      </c>
    </row>
    <row r="2904" spans="1:10">
      <c r="A2904">
        <v>2903</v>
      </c>
      <c r="B2904">
        <v>216</v>
      </c>
      <c r="C2904" s="4">
        <v>45371</v>
      </c>
      <c r="D2904" t="s">
        <v>1801</v>
      </c>
      <c r="E2904" t="s">
        <v>1793</v>
      </c>
      <c r="F2904" t="s">
        <v>1799</v>
      </c>
      <c r="G2904" t="str">
        <f>YEAR(tblSiparisler[[#This Row],[SiparisTarihi]])&amp;"-"&amp;TEXT(MONTH(tblSiparisler[[#This Row],[SiparisTarihi]]),"00")</f>
        <v>2024-03</v>
      </c>
      <c r="H2904">
        <f>YEAR(tblSiparisler[[#This Row],[SiparisTarihi]])</f>
        <v>2024</v>
      </c>
      <c r="I2904">
        <f>MONTH(tblSiparisler[[#This Row],[SiparisTarihi]])</f>
        <v>3</v>
      </c>
      <c r="J2904" s="18" t="str">
        <f>CHOOSE(tblSiparisler[[#This Row],[AyNo]],"Ocak","Şubat","Mart","Nisan","Mayıs","Haziran","Temmuz","Ağustos","Eylül","Ekim","Kasım","Aralık")</f>
        <v>Mart</v>
      </c>
    </row>
    <row r="2905" spans="1:10">
      <c r="A2905">
        <v>2904</v>
      </c>
      <c r="B2905">
        <v>29</v>
      </c>
      <c r="C2905" s="4">
        <v>45867</v>
      </c>
      <c r="D2905" t="s">
        <v>1792</v>
      </c>
      <c r="E2905" t="s">
        <v>1793</v>
      </c>
      <c r="F2905" t="s">
        <v>1797</v>
      </c>
      <c r="G2905" t="str">
        <f>YEAR(tblSiparisler[[#This Row],[SiparisTarihi]])&amp;"-"&amp;TEXT(MONTH(tblSiparisler[[#This Row],[SiparisTarihi]]),"00")</f>
        <v>2025-07</v>
      </c>
      <c r="H2905">
        <f>YEAR(tblSiparisler[[#This Row],[SiparisTarihi]])</f>
        <v>2025</v>
      </c>
      <c r="I2905">
        <f>MONTH(tblSiparisler[[#This Row],[SiparisTarihi]])</f>
        <v>7</v>
      </c>
      <c r="J2905" s="18" t="str">
        <f>CHOOSE(tblSiparisler[[#This Row],[AyNo]],"Ocak","Şubat","Mart","Nisan","Mayıs","Haziran","Temmuz","Ağustos","Eylül","Ekim","Kasım","Aralık")</f>
        <v>Temmuz</v>
      </c>
    </row>
    <row r="2906" spans="1:10">
      <c r="A2906">
        <v>2905</v>
      </c>
      <c r="B2906">
        <v>433</v>
      </c>
      <c r="C2906" s="4">
        <v>45861</v>
      </c>
      <c r="D2906" t="s">
        <v>1792</v>
      </c>
      <c r="E2906" t="s">
        <v>1793</v>
      </c>
      <c r="F2906" t="s">
        <v>1799</v>
      </c>
      <c r="G2906" t="str">
        <f>YEAR(tblSiparisler[[#This Row],[SiparisTarihi]])&amp;"-"&amp;TEXT(MONTH(tblSiparisler[[#This Row],[SiparisTarihi]]),"00")</f>
        <v>2025-07</v>
      </c>
      <c r="H2906">
        <f>YEAR(tblSiparisler[[#This Row],[SiparisTarihi]])</f>
        <v>2025</v>
      </c>
      <c r="I2906">
        <f>MONTH(tblSiparisler[[#This Row],[SiparisTarihi]])</f>
        <v>7</v>
      </c>
      <c r="J2906" s="18" t="str">
        <f>CHOOSE(tblSiparisler[[#This Row],[AyNo]],"Ocak","Şubat","Mart","Nisan","Mayıs","Haziran","Temmuz","Ağustos","Eylül","Ekim","Kasım","Aralık")</f>
        <v>Temmuz</v>
      </c>
    </row>
    <row r="2907" spans="1:10">
      <c r="A2907">
        <v>2906</v>
      </c>
      <c r="B2907">
        <v>319</v>
      </c>
      <c r="C2907" s="4">
        <v>45874</v>
      </c>
      <c r="D2907" t="s">
        <v>1801</v>
      </c>
      <c r="E2907" t="s">
        <v>1793</v>
      </c>
      <c r="F2907" t="s">
        <v>1797</v>
      </c>
      <c r="G2907" t="str">
        <f>YEAR(tblSiparisler[[#This Row],[SiparisTarihi]])&amp;"-"&amp;TEXT(MONTH(tblSiparisler[[#This Row],[SiparisTarihi]]),"00")</f>
        <v>2025-08</v>
      </c>
      <c r="H2907">
        <f>YEAR(tblSiparisler[[#This Row],[SiparisTarihi]])</f>
        <v>2025</v>
      </c>
      <c r="I2907">
        <f>MONTH(tblSiparisler[[#This Row],[SiparisTarihi]])</f>
        <v>8</v>
      </c>
      <c r="J2907" s="18" t="str">
        <f>CHOOSE(tblSiparisler[[#This Row],[AyNo]],"Ocak","Şubat","Mart","Nisan","Mayıs","Haziran","Temmuz","Ağustos","Eylül","Ekim","Kasım","Aralık")</f>
        <v>Ağustos</v>
      </c>
    </row>
    <row r="2908" spans="1:10">
      <c r="A2908">
        <v>2907</v>
      </c>
      <c r="B2908">
        <v>186</v>
      </c>
      <c r="C2908" s="4">
        <v>45544</v>
      </c>
      <c r="D2908" t="s">
        <v>1792</v>
      </c>
      <c r="E2908" t="s">
        <v>1800</v>
      </c>
      <c r="F2908" t="s">
        <v>1797</v>
      </c>
      <c r="G2908" t="str">
        <f>YEAR(tblSiparisler[[#This Row],[SiparisTarihi]])&amp;"-"&amp;TEXT(MONTH(tblSiparisler[[#This Row],[SiparisTarihi]]),"00")</f>
        <v>2024-09</v>
      </c>
      <c r="H2908">
        <f>YEAR(tblSiparisler[[#This Row],[SiparisTarihi]])</f>
        <v>2024</v>
      </c>
      <c r="I2908">
        <f>MONTH(tblSiparisler[[#This Row],[SiparisTarihi]])</f>
        <v>9</v>
      </c>
      <c r="J2908" s="18" t="str">
        <f>CHOOSE(tblSiparisler[[#This Row],[AyNo]],"Ocak","Şubat","Mart","Nisan","Mayıs","Haziran","Temmuz","Ağustos","Eylül","Ekim","Kasım","Aralık")</f>
        <v>Eylül</v>
      </c>
    </row>
    <row r="2909" spans="1:10">
      <c r="A2909">
        <v>2908</v>
      </c>
      <c r="B2909">
        <v>264</v>
      </c>
      <c r="C2909" s="4">
        <v>45531</v>
      </c>
      <c r="D2909" t="s">
        <v>1792</v>
      </c>
      <c r="E2909" t="s">
        <v>1793</v>
      </c>
      <c r="F2909" t="s">
        <v>1794</v>
      </c>
      <c r="G2909" t="str">
        <f>YEAR(tblSiparisler[[#This Row],[SiparisTarihi]])&amp;"-"&amp;TEXT(MONTH(tblSiparisler[[#This Row],[SiparisTarihi]]),"00")</f>
        <v>2024-08</v>
      </c>
      <c r="H2909">
        <f>YEAR(tblSiparisler[[#This Row],[SiparisTarihi]])</f>
        <v>2024</v>
      </c>
      <c r="I2909">
        <f>MONTH(tblSiparisler[[#This Row],[SiparisTarihi]])</f>
        <v>8</v>
      </c>
      <c r="J2909" s="18" t="str">
        <f>CHOOSE(tblSiparisler[[#This Row],[AyNo]],"Ocak","Şubat","Mart","Nisan","Mayıs","Haziran","Temmuz","Ağustos","Eylül","Ekim","Kasım","Aralık")</f>
        <v>Ağustos</v>
      </c>
    </row>
    <row r="2910" spans="1:10">
      <c r="A2910">
        <v>2909</v>
      </c>
      <c r="B2910">
        <v>207</v>
      </c>
      <c r="C2910" s="4">
        <v>45296</v>
      </c>
      <c r="D2910" t="s">
        <v>1792</v>
      </c>
      <c r="E2910" t="s">
        <v>1800</v>
      </c>
      <c r="F2910" t="s">
        <v>1797</v>
      </c>
      <c r="G2910" t="str">
        <f>YEAR(tblSiparisler[[#This Row],[SiparisTarihi]])&amp;"-"&amp;TEXT(MONTH(tblSiparisler[[#This Row],[SiparisTarihi]]),"00")</f>
        <v>2024-01</v>
      </c>
      <c r="H2910">
        <f>YEAR(tblSiparisler[[#This Row],[SiparisTarihi]])</f>
        <v>2024</v>
      </c>
      <c r="I2910">
        <f>MONTH(tblSiparisler[[#This Row],[SiparisTarihi]])</f>
        <v>1</v>
      </c>
      <c r="J2910" s="18" t="str">
        <f>CHOOSE(tblSiparisler[[#This Row],[AyNo]],"Ocak","Şubat","Mart","Nisan","Mayıs","Haziran","Temmuz","Ağustos","Eylül","Ekim","Kasım","Aralık")</f>
        <v>Ocak</v>
      </c>
    </row>
    <row r="2911" spans="1:10">
      <c r="A2911">
        <v>2910</v>
      </c>
      <c r="B2911">
        <v>728</v>
      </c>
      <c r="C2911" s="4">
        <v>45699</v>
      </c>
      <c r="D2911" t="s">
        <v>1795</v>
      </c>
      <c r="E2911" t="s">
        <v>1793</v>
      </c>
      <c r="F2911" t="s">
        <v>1799</v>
      </c>
      <c r="G2911" t="str">
        <f>YEAR(tblSiparisler[[#This Row],[SiparisTarihi]])&amp;"-"&amp;TEXT(MONTH(tblSiparisler[[#This Row],[SiparisTarihi]]),"00")</f>
        <v>2025-02</v>
      </c>
      <c r="H2911">
        <f>YEAR(tblSiparisler[[#This Row],[SiparisTarihi]])</f>
        <v>2025</v>
      </c>
      <c r="I2911">
        <f>MONTH(tblSiparisler[[#This Row],[SiparisTarihi]])</f>
        <v>2</v>
      </c>
      <c r="J2911" s="18" t="str">
        <f>CHOOSE(tblSiparisler[[#This Row],[AyNo]],"Ocak","Şubat","Mart","Nisan","Mayıs","Haziran","Temmuz","Ağustos","Eylül","Ekim","Kasım","Aralık")</f>
        <v>Şubat</v>
      </c>
    </row>
    <row r="2912" spans="1:10">
      <c r="A2912">
        <v>2911</v>
      </c>
      <c r="B2912">
        <v>172</v>
      </c>
      <c r="C2912" s="4">
        <v>45812</v>
      </c>
      <c r="D2912" t="s">
        <v>1796</v>
      </c>
      <c r="E2912" t="s">
        <v>1793</v>
      </c>
      <c r="F2912" t="s">
        <v>1797</v>
      </c>
      <c r="G2912" t="str">
        <f>YEAR(tblSiparisler[[#This Row],[SiparisTarihi]])&amp;"-"&amp;TEXT(MONTH(tblSiparisler[[#This Row],[SiparisTarihi]]),"00")</f>
        <v>2025-06</v>
      </c>
      <c r="H2912">
        <f>YEAR(tblSiparisler[[#This Row],[SiparisTarihi]])</f>
        <v>2025</v>
      </c>
      <c r="I2912">
        <f>MONTH(tblSiparisler[[#This Row],[SiparisTarihi]])</f>
        <v>6</v>
      </c>
      <c r="J2912" s="18" t="str">
        <f>CHOOSE(tblSiparisler[[#This Row],[AyNo]],"Ocak","Şubat","Mart","Nisan","Mayıs","Haziran","Temmuz","Ağustos","Eylül","Ekim","Kasım","Aralık")</f>
        <v>Haziran</v>
      </c>
    </row>
    <row r="2913" spans="1:10">
      <c r="A2913">
        <v>2912</v>
      </c>
      <c r="B2913">
        <v>653</v>
      </c>
      <c r="C2913" s="4">
        <v>45301</v>
      </c>
      <c r="D2913" t="s">
        <v>1792</v>
      </c>
      <c r="E2913" t="s">
        <v>1793</v>
      </c>
      <c r="F2913" t="s">
        <v>1797</v>
      </c>
      <c r="G2913" t="str">
        <f>YEAR(tblSiparisler[[#This Row],[SiparisTarihi]])&amp;"-"&amp;TEXT(MONTH(tblSiparisler[[#This Row],[SiparisTarihi]]),"00")</f>
        <v>2024-01</v>
      </c>
      <c r="H2913">
        <f>YEAR(tblSiparisler[[#This Row],[SiparisTarihi]])</f>
        <v>2024</v>
      </c>
      <c r="I2913">
        <f>MONTH(tblSiparisler[[#This Row],[SiparisTarihi]])</f>
        <v>1</v>
      </c>
      <c r="J2913" s="18" t="str">
        <f>CHOOSE(tblSiparisler[[#This Row],[AyNo]],"Ocak","Şubat","Mart","Nisan","Mayıs","Haziran","Temmuz","Ağustos","Eylül","Ekim","Kasım","Aralık")</f>
        <v>Ocak</v>
      </c>
    </row>
    <row r="2914" spans="1:10">
      <c r="A2914">
        <v>2913</v>
      </c>
      <c r="B2914">
        <v>473</v>
      </c>
      <c r="C2914" s="4">
        <v>45295</v>
      </c>
      <c r="D2914" t="s">
        <v>1801</v>
      </c>
      <c r="E2914" t="s">
        <v>1800</v>
      </c>
      <c r="F2914" t="s">
        <v>1794</v>
      </c>
      <c r="G2914" t="str">
        <f>YEAR(tblSiparisler[[#This Row],[SiparisTarihi]])&amp;"-"&amp;TEXT(MONTH(tblSiparisler[[#This Row],[SiparisTarihi]]),"00")</f>
        <v>2024-01</v>
      </c>
      <c r="H2914">
        <f>YEAR(tblSiparisler[[#This Row],[SiparisTarihi]])</f>
        <v>2024</v>
      </c>
      <c r="I2914">
        <f>MONTH(tblSiparisler[[#This Row],[SiparisTarihi]])</f>
        <v>1</v>
      </c>
      <c r="J2914" s="18" t="str">
        <f>CHOOSE(tblSiparisler[[#This Row],[AyNo]],"Ocak","Şubat","Mart","Nisan","Mayıs","Haziran","Temmuz","Ağustos","Eylül","Ekim","Kasım","Aralık")</f>
        <v>Ocak</v>
      </c>
    </row>
    <row r="2915" spans="1:10">
      <c r="A2915">
        <v>2914</v>
      </c>
      <c r="B2915">
        <v>234</v>
      </c>
      <c r="C2915" s="4">
        <v>45462</v>
      </c>
      <c r="D2915" t="s">
        <v>1795</v>
      </c>
      <c r="E2915" t="s">
        <v>1793</v>
      </c>
      <c r="F2915" t="s">
        <v>1794</v>
      </c>
      <c r="G2915" t="str">
        <f>YEAR(tblSiparisler[[#This Row],[SiparisTarihi]])&amp;"-"&amp;TEXT(MONTH(tblSiparisler[[#This Row],[SiparisTarihi]]),"00")</f>
        <v>2024-06</v>
      </c>
      <c r="H2915">
        <f>YEAR(tblSiparisler[[#This Row],[SiparisTarihi]])</f>
        <v>2024</v>
      </c>
      <c r="I2915">
        <f>MONTH(tblSiparisler[[#This Row],[SiparisTarihi]])</f>
        <v>6</v>
      </c>
      <c r="J2915" s="18" t="str">
        <f>CHOOSE(tblSiparisler[[#This Row],[AyNo]],"Ocak","Şubat","Mart","Nisan","Mayıs","Haziran","Temmuz","Ağustos","Eylül","Ekim","Kasım","Aralık")</f>
        <v>Haziran</v>
      </c>
    </row>
    <row r="2916" spans="1:10">
      <c r="A2916">
        <v>2915</v>
      </c>
      <c r="B2916">
        <v>354</v>
      </c>
      <c r="C2916" s="4">
        <v>45665</v>
      </c>
      <c r="D2916" t="s">
        <v>1792</v>
      </c>
      <c r="E2916" t="s">
        <v>1793</v>
      </c>
      <c r="F2916" t="s">
        <v>1797</v>
      </c>
      <c r="G2916" t="str">
        <f>YEAR(tblSiparisler[[#This Row],[SiparisTarihi]])&amp;"-"&amp;TEXT(MONTH(tblSiparisler[[#This Row],[SiparisTarihi]]),"00")</f>
        <v>2025-01</v>
      </c>
      <c r="H2916">
        <f>YEAR(tblSiparisler[[#This Row],[SiparisTarihi]])</f>
        <v>2025</v>
      </c>
      <c r="I2916">
        <f>MONTH(tblSiparisler[[#This Row],[SiparisTarihi]])</f>
        <v>1</v>
      </c>
      <c r="J2916" s="18" t="str">
        <f>CHOOSE(tblSiparisler[[#This Row],[AyNo]],"Ocak","Şubat","Mart","Nisan","Mayıs","Haziran","Temmuz","Ağustos","Eylül","Ekim","Kasım","Aralık")</f>
        <v>Ocak</v>
      </c>
    </row>
    <row r="2917" spans="1:10">
      <c r="A2917">
        <v>2916</v>
      </c>
      <c r="B2917">
        <v>308</v>
      </c>
      <c r="C2917" s="4">
        <v>45637</v>
      </c>
      <c r="D2917" t="s">
        <v>1796</v>
      </c>
      <c r="E2917" t="s">
        <v>1793</v>
      </c>
      <c r="F2917" t="s">
        <v>1794</v>
      </c>
      <c r="G2917" t="str">
        <f>YEAR(tblSiparisler[[#This Row],[SiparisTarihi]])&amp;"-"&amp;TEXT(MONTH(tblSiparisler[[#This Row],[SiparisTarihi]]),"00")</f>
        <v>2024-12</v>
      </c>
      <c r="H2917">
        <f>YEAR(tblSiparisler[[#This Row],[SiparisTarihi]])</f>
        <v>2024</v>
      </c>
      <c r="I2917">
        <f>MONTH(tblSiparisler[[#This Row],[SiparisTarihi]])</f>
        <v>12</v>
      </c>
      <c r="J2917" s="18" t="str">
        <f>CHOOSE(tblSiparisler[[#This Row],[AyNo]],"Ocak","Şubat","Mart","Nisan","Mayıs","Haziran","Temmuz","Ağustos","Eylül","Ekim","Kasım","Aralık")</f>
        <v>Aralık</v>
      </c>
    </row>
    <row r="2918" spans="1:10">
      <c r="A2918">
        <v>2917</v>
      </c>
      <c r="B2918">
        <v>90</v>
      </c>
      <c r="C2918" s="4">
        <v>45982</v>
      </c>
      <c r="D2918" t="s">
        <v>1801</v>
      </c>
      <c r="E2918" t="s">
        <v>1793</v>
      </c>
      <c r="F2918" t="s">
        <v>1797</v>
      </c>
      <c r="G2918" t="str">
        <f>YEAR(tblSiparisler[[#This Row],[SiparisTarihi]])&amp;"-"&amp;TEXT(MONTH(tblSiparisler[[#This Row],[SiparisTarihi]]),"00")</f>
        <v>2025-11</v>
      </c>
      <c r="H2918">
        <f>YEAR(tblSiparisler[[#This Row],[SiparisTarihi]])</f>
        <v>2025</v>
      </c>
      <c r="I2918">
        <f>MONTH(tblSiparisler[[#This Row],[SiparisTarihi]])</f>
        <v>11</v>
      </c>
      <c r="J2918" s="18" t="str">
        <f>CHOOSE(tblSiparisler[[#This Row],[AyNo]],"Ocak","Şubat","Mart","Nisan","Mayıs","Haziran","Temmuz","Ağustos","Eylül","Ekim","Kasım","Aralık")</f>
        <v>Kasım</v>
      </c>
    </row>
    <row r="2919" spans="1:10">
      <c r="A2919">
        <v>2918</v>
      </c>
      <c r="B2919">
        <v>226</v>
      </c>
      <c r="C2919" s="4">
        <v>45675</v>
      </c>
      <c r="D2919" t="s">
        <v>1792</v>
      </c>
      <c r="E2919" t="s">
        <v>1793</v>
      </c>
      <c r="F2919" t="s">
        <v>1794</v>
      </c>
      <c r="G2919" t="str">
        <f>YEAR(tblSiparisler[[#This Row],[SiparisTarihi]])&amp;"-"&amp;TEXT(MONTH(tblSiparisler[[#This Row],[SiparisTarihi]]),"00")</f>
        <v>2025-01</v>
      </c>
      <c r="H2919">
        <f>YEAR(tblSiparisler[[#This Row],[SiparisTarihi]])</f>
        <v>2025</v>
      </c>
      <c r="I2919">
        <f>MONTH(tblSiparisler[[#This Row],[SiparisTarihi]])</f>
        <v>1</v>
      </c>
      <c r="J2919" s="18" t="str">
        <f>CHOOSE(tblSiparisler[[#This Row],[AyNo]],"Ocak","Şubat","Mart","Nisan","Mayıs","Haziran","Temmuz","Ağustos","Eylül","Ekim","Kasım","Aralık")</f>
        <v>Ocak</v>
      </c>
    </row>
    <row r="2920" spans="1:10">
      <c r="A2920">
        <v>2919</v>
      </c>
      <c r="B2920">
        <v>362</v>
      </c>
      <c r="C2920" s="4">
        <v>45662</v>
      </c>
      <c r="D2920" t="s">
        <v>1792</v>
      </c>
      <c r="E2920" t="s">
        <v>1793</v>
      </c>
      <c r="F2920" t="s">
        <v>1797</v>
      </c>
      <c r="G2920" t="str">
        <f>YEAR(tblSiparisler[[#This Row],[SiparisTarihi]])&amp;"-"&amp;TEXT(MONTH(tblSiparisler[[#This Row],[SiparisTarihi]]),"00")</f>
        <v>2025-01</v>
      </c>
      <c r="H2920">
        <f>YEAR(tblSiparisler[[#This Row],[SiparisTarihi]])</f>
        <v>2025</v>
      </c>
      <c r="I2920">
        <f>MONTH(tblSiparisler[[#This Row],[SiparisTarihi]])</f>
        <v>1</v>
      </c>
      <c r="J2920" s="18" t="str">
        <f>CHOOSE(tblSiparisler[[#This Row],[AyNo]],"Ocak","Şubat","Mart","Nisan","Mayıs","Haziran","Temmuz","Ağustos","Eylül","Ekim","Kasım","Aralık")</f>
        <v>Ocak</v>
      </c>
    </row>
    <row r="2921" spans="1:10">
      <c r="A2921">
        <v>2920</v>
      </c>
      <c r="B2921">
        <v>180</v>
      </c>
      <c r="C2921" s="4">
        <v>45829</v>
      </c>
      <c r="D2921" t="s">
        <v>1792</v>
      </c>
      <c r="E2921" t="s">
        <v>1793</v>
      </c>
      <c r="F2921" t="s">
        <v>1797</v>
      </c>
      <c r="G2921" t="str">
        <f>YEAR(tblSiparisler[[#This Row],[SiparisTarihi]])&amp;"-"&amp;TEXT(MONTH(tblSiparisler[[#This Row],[SiparisTarihi]]),"00")</f>
        <v>2025-06</v>
      </c>
      <c r="H2921">
        <f>YEAR(tblSiparisler[[#This Row],[SiparisTarihi]])</f>
        <v>2025</v>
      </c>
      <c r="I2921">
        <f>MONTH(tblSiparisler[[#This Row],[SiparisTarihi]])</f>
        <v>6</v>
      </c>
      <c r="J2921" s="18" t="str">
        <f>CHOOSE(tblSiparisler[[#This Row],[AyNo]],"Ocak","Şubat","Mart","Nisan","Mayıs","Haziran","Temmuz","Ağustos","Eylül","Ekim","Kasım","Aralık")</f>
        <v>Haziran</v>
      </c>
    </row>
    <row r="2922" spans="1:10">
      <c r="A2922">
        <v>2921</v>
      </c>
      <c r="B2922">
        <v>90</v>
      </c>
      <c r="C2922" s="4">
        <v>45769</v>
      </c>
      <c r="D2922" t="s">
        <v>1795</v>
      </c>
      <c r="E2922" t="s">
        <v>1793</v>
      </c>
      <c r="F2922" t="s">
        <v>1797</v>
      </c>
      <c r="G2922" t="str">
        <f>YEAR(tblSiparisler[[#This Row],[SiparisTarihi]])&amp;"-"&amp;TEXT(MONTH(tblSiparisler[[#This Row],[SiparisTarihi]]),"00")</f>
        <v>2025-04</v>
      </c>
      <c r="H2922">
        <f>YEAR(tblSiparisler[[#This Row],[SiparisTarihi]])</f>
        <v>2025</v>
      </c>
      <c r="I2922">
        <f>MONTH(tblSiparisler[[#This Row],[SiparisTarihi]])</f>
        <v>4</v>
      </c>
      <c r="J2922" s="18" t="str">
        <f>CHOOSE(tblSiparisler[[#This Row],[AyNo]],"Ocak","Şubat","Mart","Nisan","Mayıs","Haziran","Temmuz","Ağustos","Eylül","Ekim","Kasım","Aralık")</f>
        <v>Nisan</v>
      </c>
    </row>
    <row r="2923" spans="1:10">
      <c r="A2923">
        <v>2922</v>
      </c>
      <c r="B2923">
        <v>237</v>
      </c>
      <c r="C2923" s="4">
        <v>45747</v>
      </c>
      <c r="D2923" t="s">
        <v>1792</v>
      </c>
      <c r="E2923" t="s">
        <v>1793</v>
      </c>
      <c r="F2923" t="s">
        <v>1794</v>
      </c>
      <c r="G2923" t="str">
        <f>YEAR(tblSiparisler[[#This Row],[SiparisTarihi]])&amp;"-"&amp;TEXT(MONTH(tblSiparisler[[#This Row],[SiparisTarihi]]),"00")</f>
        <v>2025-03</v>
      </c>
      <c r="H2923">
        <f>YEAR(tblSiparisler[[#This Row],[SiparisTarihi]])</f>
        <v>2025</v>
      </c>
      <c r="I2923">
        <f>MONTH(tblSiparisler[[#This Row],[SiparisTarihi]])</f>
        <v>3</v>
      </c>
      <c r="J2923" s="18" t="str">
        <f>CHOOSE(tblSiparisler[[#This Row],[AyNo]],"Ocak","Şubat","Mart","Nisan","Mayıs","Haziran","Temmuz","Ağustos","Eylül","Ekim","Kasım","Aralık")</f>
        <v>Mart</v>
      </c>
    </row>
    <row r="2924" spans="1:10">
      <c r="A2924">
        <v>2923</v>
      </c>
      <c r="B2924">
        <v>41</v>
      </c>
      <c r="C2924" s="4">
        <v>45460</v>
      </c>
      <c r="D2924" t="s">
        <v>1792</v>
      </c>
      <c r="E2924" t="s">
        <v>1793</v>
      </c>
      <c r="F2924" t="s">
        <v>1794</v>
      </c>
      <c r="G2924" t="str">
        <f>YEAR(tblSiparisler[[#This Row],[SiparisTarihi]])&amp;"-"&amp;TEXT(MONTH(tblSiparisler[[#This Row],[SiparisTarihi]]),"00")</f>
        <v>2024-06</v>
      </c>
      <c r="H2924">
        <f>YEAR(tblSiparisler[[#This Row],[SiparisTarihi]])</f>
        <v>2024</v>
      </c>
      <c r="I2924">
        <f>MONTH(tblSiparisler[[#This Row],[SiparisTarihi]])</f>
        <v>6</v>
      </c>
      <c r="J2924" s="18" t="str">
        <f>CHOOSE(tblSiparisler[[#This Row],[AyNo]],"Ocak","Şubat","Mart","Nisan","Mayıs","Haziran","Temmuz","Ağustos","Eylül","Ekim","Kasım","Aralık")</f>
        <v>Haziran</v>
      </c>
    </row>
    <row r="2925" spans="1:10">
      <c r="A2925">
        <v>2924</v>
      </c>
      <c r="B2925">
        <v>346</v>
      </c>
      <c r="C2925" s="4">
        <v>45917</v>
      </c>
      <c r="D2925" t="s">
        <v>1795</v>
      </c>
      <c r="E2925" t="s">
        <v>1798</v>
      </c>
      <c r="F2925" t="s">
        <v>1794</v>
      </c>
      <c r="G2925" t="str">
        <f>YEAR(tblSiparisler[[#This Row],[SiparisTarihi]])&amp;"-"&amp;TEXT(MONTH(tblSiparisler[[#This Row],[SiparisTarihi]]),"00")</f>
        <v>2025-09</v>
      </c>
      <c r="H2925">
        <f>YEAR(tblSiparisler[[#This Row],[SiparisTarihi]])</f>
        <v>2025</v>
      </c>
      <c r="I2925">
        <f>MONTH(tblSiparisler[[#This Row],[SiparisTarihi]])</f>
        <v>9</v>
      </c>
      <c r="J2925" s="18" t="str">
        <f>CHOOSE(tblSiparisler[[#This Row],[AyNo]],"Ocak","Şubat","Mart","Nisan","Mayıs","Haziran","Temmuz","Ağustos","Eylül","Ekim","Kasım","Aralık")</f>
        <v>Eylül</v>
      </c>
    </row>
    <row r="2926" spans="1:10">
      <c r="A2926">
        <v>2925</v>
      </c>
      <c r="B2926">
        <v>100</v>
      </c>
      <c r="C2926" s="4">
        <v>45547</v>
      </c>
      <c r="D2926" t="s">
        <v>1792</v>
      </c>
      <c r="E2926" t="s">
        <v>1793</v>
      </c>
      <c r="F2926" t="s">
        <v>1799</v>
      </c>
      <c r="G2926" t="str">
        <f>YEAR(tblSiparisler[[#This Row],[SiparisTarihi]])&amp;"-"&amp;TEXT(MONTH(tblSiparisler[[#This Row],[SiparisTarihi]]),"00")</f>
        <v>2024-09</v>
      </c>
      <c r="H2926">
        <f>YEAR(tblSiparisler[[#This Row],[SiparisTarihi]])</f>
        <v>2024</v>
      </c>
      <c r="I2926">
        <f>MONTH(tblSiparisler[[#This Row],[SiparisTarihi]])</f>
        <v>9</v>
      </c>
      <c r="J2926" s="18" t="str">
        <f>CHOOSE(tblSiparisler[[#This Row],[AyNo]],"Ocak","Şubat","Mart","Nisan","Mayıs","Haziran","Temmuz","Ağustos","Eylül","Ekim","Kasım","Aralık")</f>
        <v>Eylül</v>
      </c>
    </row>
    <row r="2927" spans="1:10">
      <c r="A2927">
        <v>2926</v>
      </c>
      <c r="B2927">
        <v>515</v>
      </c>
      <c r="C2927" s="4">
        <v>45671</v>
      </c>
      <c r="D2927" t="s">
        <v>1792</v>
      </c>
      <c r="E2927" t="s">
        <v>1793</v>
      </c>
      <c r="F2927" t="s">
        <v>1797</v>
      </c>
      <c r="G2927" t="str">
        <f>YEAR(tblSiparisler[[#This Row],[SiparisTarihi]])&amp;"-"&amp;TEXT(MONTH(tblSiparisler[[#This Row],[SiparisTarihi]]),"00")</f>
        <v>2025-01</v>
      </c>
      <c r="H2927">
        <f>YEAR(tblSiparisler[[#This Row],[SiparisTarihi]])</f>
        <v>2025</v>
      </c>
      <c r="I2927">
        <f>MONTH(tblSiparisler[[#This Row],[SiparisTarihi]])</f>
        <v>1</v>
      </c>
      <c r="J2927" s="18" t="str">
        <f>CHOOSE(tblSiparisler[[#This Row],[AyNo]],"Ocak","Şubat","Mart","Nisan","Mayıs","Haziran","Temmuz","Ağustos","Eylül","Ekim","Kasım","Aralık")</f>
        <v>Ocak</v>
      </c>
    </row>
    <row r="2928" spans="1:10">
      <c r="A2928">
        <v>2927</v>
      </c>
      <c r="B2928">
        <v>482</v>
      </c>
      <c r="C2928" s="4">
        <v>45885</v>
      </c>
      <c r="D2928" t="s">
        <v>1795</v>
      </c>
      <c r="E2928" t="s">
        <v>1793</v>
      </c>
      <c r="F2928" t="s">
        <v>1794</v>
      </c>
      <c r="G2928" t="str">
        <f>YEAR(tblSiparisler[[#This Row],[SiparisTarihi]])&amp;"-"&amp;TEXT(MONTH(tblSiparisler[[#This Row],[SiparisTarihi]]),"00")</f>
        <v>2025-08</v>
      </c>
      <c r="H2928">
        <f>YEAR(tblSiparisler[[#This Row],[SiparisTarihi]])</f>
        <v>2025</v>
      </c>
      <c r="I2928">
        <f>MONTH(tblSiparisler[[#This Row],[SiparisTarihi]])</f>
        <v>8</v>
      </c>
      <c r="J2928" s="18" t="str">
        <f>CHOOSE(tblSiparisler[[#This Row],[AyNo]],"Ocak","Şubat","Mart","Nisan","Mayıs","Haziran","Temmuz","Ağustos","Eylül","Ekim","Kasım","Aralık")</f>
        <v>Ağustos</v>
      </c>
    </row>
    <row r="2929" spans="1:10">
      <c r="A2929">
        <v>2928</v>
      </c>
      <c r="B2929">
        <v>619</v>
      </c>
      <c r="C2929" s="4">
        <v>45888</v>
      </c>
      <c r="D2929" t="s">
        <v>1796</v>
      </c>
      <c r="E2929" t="s">
        <v>1793</v>
      </c>
      <c r="F2929" t="s">
        <v>1797</v>
      </c>
      <c r="G2929" t="str">
        <f>YEAR(tblSiparisler[[#This Row],[SiparisTarihi]])&amp;"-"&amp;TEXT(MONTH(tblSiparisler[[#This Row],[SiparisTarihi]]),"00")</f>
        <v>2025-08</v>
      </c>
      <c r="H2929">
        <f>YEAR(tblSiparisler[[#This Row],[SiparisTarihi]])</f>
        <v>2025</v>
      </c>
      <c r="I2929">
        <f>MONTH(tblSiparisler[[#This Row],[SiparisTarihi]])</f>
        <v>8</v>
      </c>
      <c r="J2929" s="18" t="str">
        <f>CHOOSE(tblSiparisler[[#This Row],[AyNo]],"Ocak","Şubat","Mart","Nisan","Mayıs","Haziran","Temmuz","Ağustos","Eylül","Ekim","Kasım","Aralık")</f>
        <v>Ağustos</v>
      </c>
    </row>
    <row r="2930" spans="1:10">
      <c r="A2930">
        <v>2929</v>
      </c>
      <c r="B2930">
        <v>157</v>
      </c>
      <c r="C2930" s="4">
        <v>45833</v>
      </c>
      <c r="D2930" t="s">
        <v>1792</v>
      </c>
      <c r="E2930" t="s">
        <v>1800</v>
      </c>
      <c r="F2930" t="s">
        <v>1797</v>
      </c>
      <c r="G2930" t="str">
        <f>YEAR(tblSiparisler[[#This Row],[SiparisTarihi]])&amp;"-"&amp;TEXT(MONTH(tblSiparisler[[#This Row],[SiparisTarihi]]),"00")</f>
        <v>2025-06</v>
      </c>
      <c r="H2930">
        <f>YEAR(tblSiparisler[[#This Row],[SiparisTarihi]])</f>
        <v>2025</v>
      </c>
      <c r="I2930">
        <f>MONTH(tblSiparisler[[#This Row],[SiparisTarihi]])</f>
        <v>6</v>
      </c>
      <c r="J2930" s="18" t="str">
        <f>CHOOSE(tblSiparisler[[#This Row],[AyNo]],"Ocak","Şubat","Mart","Nisan","Mayıs","Haziran","Temmuz","Ağustos","Eylül","Ekim","Kasım","Aralık")</f>
        <v>Haziran</v>
      </c>
    </row>
    <row r="2931" spans="1:10">
      <c r="A2931">
        <v>2930</v>
      </c>
      <c r="B2931">
        <v>792</v>
      </c>
      <c r="C2931" s="4">
        <v>45692</v>
      </c>
      <c r="D2931" t="s">
        <v>1795</v>
      </c>
      <c r="E2931" t="s">
        <v>1793</v>
      </c>
      <c r="F2931" t="s">
        <v>1794</v>
      </c>
      <c r="G2931" t="str">
        <f>YEAR(tblSiparisler[[#This Row],[SiparisTarihi]])&amp;"-"&amp;TEXT(MONTH(tblSiparisler[[#This Row],[SiparisTarihi]]),"00")</f>
        <v>2025-02</v>
      </c>
      <c r="H2931">
        <f>YEAR(tblSiparisler[[#This Row],[SiparisTarihi]])</f>
        <v>2025</v>
      </c>
      <c r="I2931">
        <f>MONTH(tblSiparisler[[#This Row],[SiparisTarihi]])</f>
        <v>2</v>
      </c>
      <c r="J2931" s="18" t="str">
        <f>CHOOSE(tblSiparisler[[#This Row],[AyNo]],"Ocak","Şubat","Mart","Nisan","Mayıs","Haziran","Temmuz","Ağustos","Eylül","Ekim","Kasım","Aralık")</f>
        <v>Şubat</v>
      </c>
    </row>
    <row r="2932" spans="1:10">
      <c r="A2932">
        <v>2931</v>
      </c>
      <c r="B2932">
        <v>594</v>
      </c>
      <c r="C2932" s="4">
        <v>45930</v>
      </c>
      <c r="D2932" t="s">
        <v>1792</v>
      </c>
      <c r="E2932" t="s">
        <v>1793</v>
      </c>
      <c r="F2932" t="s">
        <v>1797</v>
      </c>
      <c r="G2932" t="str">
        <f>YEAR(tblSiparisler[[#This Row],[SiparisTarihi]])&amp;"-"&amp;TEXT(MONTH(tblSiparisler[[#This Row],[SiparisTarihi]]),"00")</f>
        <v>2025-09</v>
      </c>
      <c r="H2932">
        <f>YEAR(tblSiparisler[[#This Row],[SiparisTarihi]])</f>
        <v>2025</v>
      </c>
      <c r="I2932">
        <f>MONTH(tblSiparisler[[#This Row],[SiparisTarihi]])</f>
        <v>9</v>
      </c>
      <c r="J2932" s="18" t="str">
        <f>CHOOSE(tblSiparisler[[#This Row],[AyNo]],"Ocak","Şubat","Mart","Nisan","Mayıs","Haziran","Temmuz","Ağustos","Eylül","Ekim","Kasım","Aralık")</f>
        <v>Eylül</v>
      </c>
    </row>
    <row r="2933" spans="1:10">
      <c r="A2933">
        <v>2932</v>
      </c>
      <c r="B2933">
        <v>280</v>
      </c>
      <c r="C2933" s="4">
        <v>45571</v>
      </c>
      <c r="D2933" t="s">
        <v>1792</v>
      </c>
      <c r="E2933" t="s">
        <v>1793</v>
      </c>
      <c r="F2933" t="s">
        <v>1794</v>
      </c>
      <c r="G2933" t="str">
        <f>YEAR(tblSiparisler[[#This Row],[SiparisTarihi]])&amp;"-"&amp;TEXT(MONTH(tblSiparisler[[#This Row],[SiparisTarihi]]),"00")</f>
        <v>2024-10</v>
      </c>
      <c r="H2933">
        <f>YEAR(tblSiparisler[[#This Row],[SiparisTarihi]])</f>
        <v>2024</v>
      </c>
      <c r="I2933">
        <f>MONTH(tblSiparisler[[#This Row],[SiparisTarihi]])</f>
        <v>10</v>
      </c>
      <c r="J2933" s="18" t="str">
        <f>CHOOSE(tblSiparisler[[#This Row],[AyNo]],"Ocak","Şubat","Mart","Nisan","Mayıs","Haziran","Temmuz","Ağustos","Eylül","Ekim","Kasım","Aralık")</f>
        <v>Ekim</v>
      </c>
    </row>
    <row r="2934" spans="1:10">
      <c r="A2934">
        <v>2933</v>
      </c>
      <c r="B2934">
        <v>438</v>
      </c>
      <c r="C2934" s="4">
        <v>45575</v>
      </c>
      <c r="D2934" t="s">
        <v>1796</v>
      </c>
      <c r="E2934" t="s">
        <v>1793</v>
      </c>
      <c r="F2934" t="s">
        <v>1799</v>
      </c>
      <c r="G2934" t="str">
        <f>YEAR(tblSiparisler[[#This Row],[SiparisTarihi]])&amp;"-"&amp;TEXT(MONTH(tblSiparisler[[#This Row],[SiparisTarihi]]),"00")</f>
        <v>2024-10</v>
      </c>
      <c r="H2934">
        <f>YEAR(tblSiparisler[[#This Row],[SiparisTarihi]])</f>
        <v>2024</v>
      </c>
      <c r="I2934">
        <f>MONTH(tblSiparisler[[#This Row],[SiparisTarihi]])</f>
        <v>10</v>
      </c>
      <c r="J2934" s="18" t="str">
        <f>CHOOSE(tblSiparisler[[#This Row],[AyNo]],"Ocak","Şubat","Mart","Nisan","Mayıs","Haziran","Temmuz","Ağustos","Eylül","Ekim","Kasım","Aralık")</f>
        <v>Ekim</v>
      </c>
    </row>
    <row r="2935" spans="1:10">
      <c r="A2935">
        <v>2934</v>
      </c>
      <c r="B2935">
        <v>756</v>
      </c>
      <c r="C2935" s="4">
        <v>45915</v>
      </c>
      <c r="D2935" t="s">
        <v>1795</v>
      </c>
      <c r="E2935" t="s">
        <v>1793</v>
      </c>
      <c r="F2935" t="s">
        <v>1797</v>
      </c>
      <c r="G2935" t="str">
        <f>YEAR(tblSiparisler[[#This Row],[SiparisTarihi]])&amp;"-"&amp;TEXT(MONTH(tblSiparisler[[#This Row],[SiparisTarihi]]),"00")</f>
        <v>2025-09</v>
      </c>
      <c r="H2935">
        <f>YEAR(tblSiparisler[[#This Row],[SiparisTarihi]])</f>
        <v>2025</v>
      </c>
      <c r="I2935">
        <f>MONTH(tblSiparisler[[#This Row],[SiparisTarihi]])</f>
        <v>9</v>
      </c>
      <c r="J2935" s="18" t="str">
        <f>CHOOSE(tblSiparisler[[#This Row],[AyNo]],"Ocak","Şubat","Mart","Nisan","Mayıs","Haziran","Temmuz","Ağustos","Eylül","Ekim","Kasım","Aralık")</f>
        <v>Eylül</v>
      </c>
    </row>
    <row r="2936" spans="1:10">
      <c r="A2936">
        <v>2935</v>
      </c>
      <c r="B2936">
        <v>521</v>
      </c>
      <c r="C2936" s="4">
        <v>45931</v>
      </c>
      <c r="D2936" t="s">
        <v>1792</v>
      </c>
      <c r="E2936" t="s">
        <v>1793</v>
      </c>
      <c r="F2936" t="s">
        <v>1794</v>
      </c>
      <c r="G2936" t="str">
        <f>YEAR(tblSiparisler[[#This Row],[SiparisTarihi]])&amp;"-"&amp;TEXT(MONTH(tblSiparisler[[#This Row],[SiparisTarihi]]),"00")</f>
        <v>2025-10</v>
      </c>
      <c r="H2936">
        <f>YEAR(tblSiparisler[[#This Row],[SiparisTarihi]])</f>
        <v>2025</v>
      </c>
      <c r="I2936">
        <f>MONTH(tblSiparisler[[#This Row],[SiparisTarihi]])</f>
        <v>10</v>
      </c>
      <c r="J2936" s="18" t="str">
        <f>CHOOSE(tblSiparisler[[#This Row],[AyNo]],"Ocak","Şubat","Mart","Nisan","Mayıs","Haziran","Temmuz","Ağustos","Eylül","Ekim","Kasım","Aralık")</f>
        <v>Ekim</v>
      </c>
    </row>
    <row r="2937" spans="1:10">
      <c r="A2937">
        <v>2936</v>
      </c>
      <c r="B2937">
        <v>421</v>
      </c>
      <c r="C2937" s="4">
        <v>45363</v>
      </c>
      <c r="D2937" t="s">
        <v>1792</v>
      </c>
      <c r="E2937" t="s">
        <v>1793</v>
      </c>
      <c r="F2937" t="s">
        <v>1797</v>
      </c>
      <c r="G2937" t="str">
        <f>YEAR(tblSiparisler[[#This Row],[SiparisTarihi]])&amp;"-"&amp;TEXT(MONTH(tblSiparisler[[#This Row],[SiparisTarihi]]),"00")</f>
        <v>2024-03</v>
      </c>
      <c r="H2937">
        <f>YEAR(tblSiparisler[[#This Row],[SiparisTarihi]])</f>
        <v>2024</v>
      </c>
      <c r="I2937">
        <f>MONTH(tblSiparisler[[#This Row],[SiparisTarihi]])</f>
        <v>3</v>
      </c>
      <c r="J2937" s="18" t="str">
        <f>CHOOSE(tblSiparisler[[#This Row],[AyNo]],"Ocak","Şubat","Mart","Nisan","Mayıs","Haziran","Temmuz","Ağustos","Eylül","Ekim","Kasım","Aralık")</f>
        <v>Mart</v>
      </c>
    </row>
    <row r="2938" spans="1:10">
      <c r="A2938">
        <v>2937</v>
      </c>
      <c r="B2938">
        <v>546</v>
      </c>
      <c r="C2938" s="4">
        <v>45921</v>
      </c>
      <c r="D2938" t="s">
        <v>1792</v>
      </c>
      <c r="E2938" t="s">
        <v>1793</v>
      </c>
      <c r="F2938" t="s">
        <v>1794</v>
      </c>
      <c r="G2938" t="str">
        <f>YEAR(tblSiparisler[[#This Row],[SiparisTarihi]])&amp;"-"&amp;TEXT(MONTH(tblSiparisler[[#This Row],[SiparisTarihi]]),"00")</f>
        <v>2025-09</v>
      </c>
      <c r="H2938">
        <f>YEAR(tblSiparisler[[#This Row],[SiparisTarihi]])</f>
        <v>2025</v>
      </c>
      <c r="I2938">
        <f>MONTH(tblSiparisler[[#This Row],[SiparisTarihi]])</f>
        <v>9</v>
      </c>
      <c r="J2938" s="18" t="str">
        <f>CHOOSE(tblSiparisler[[#This Row],[AyNo]],"Ocak","Şubat","Mart","Nisan","Mayıs","Haziran","Temmuz","Ağustos","Eylül","Ekim","Kasım","Aralık")</f>
        <v>Eylül</v>
      </c>
    </row>
    <row r="2939" spans="1:10">
      <c r="A2939">
        <v>2938</v>
      </c>
      <c r="B2939">
        <v>25</v>
      </c>
      <c r="C2939" s="4">
        <v>45612</v>
      </c>
      <c r="D2939" t="s">
        <v>1792</v>
      </c>
      <c r="E2939" t="s">
        <v>1793</v>
      </c>
      <c r="F2939" t="s">
        <v>1799</v>
      </c>
      <c r="G2939" t="str">
        <f>YEAR(tblSiparisler[[#This Row],[SiparisTarihi]])&amp;"-"&amp;TEXT(MONTH(tblSiparisler[[#This Row],[SiparisTarihi]]),"00")</f>
        <v>2024-11</v>
      </c>
      <c r="H2939">
        <f>YEAR(tblSiparisler[[#This Row],[SiparisTarihi]])</f>
        <v>2024</v>
      </c>
      <c r="I2939">
        <f>MONTH(tblSiparisler[[#This Row],[SiparisTarihi]])</f>
        <v>11</v>
      </c>
      <c r="J2939" s="18" t="str">
        <f>CHOOSE(tblSiparisler[[#This Row],[AyNo]],"Ocak","Şubat","Mart","Nisan","Mayıs","Haziran","Temmuz","Ağustos","Eylül","Ekim","Kasım","Aralık")</f>
        <v>Kasım</v>
      </c>
    </row>
    <row r="2940" spans="1:10">
      <c r="A2940">
        <v>2939</v>
      </c>
      <c r="B2940">
        <v>139</v>
      </c>
      <c r="C2940" s="4">
        <v>45835</v>
      </c>
      <c r="D2940" t="s">
        <v>1795</v>
      </c>
      <c r="E2940" t="s">
        <v>1798</v>
      </c>
      <c r="F2940" t="s">
        <v>1799</v>
      </c>
      <c r="G2940" t="str">
        <f>YEAR(tblSiparisler[[#This Row],[SiparisTarihi]])&amp;"-"&amp;TEXT(MONTH(tblSiparisler[[#This Row],[SiparisTarihi]]),"00")</f>
        <v>2025-06</v>
      </c>
      <c r="H2940">
        <f>YEAR(tblSiparisler[[#This Row],[SiparisTarihi]])</f>
        <v>2025</v>
      </c>
      <c r="I2940">
        <f>MONTH(tblSiparisler[[#This Row],[SiparisTarihi]])</f>
        <v>6</v>
      </c>
      <c r="J2940" s="18" t="str">
        <f>CHOOSE(tblSiparisler[[#This Row],[AyNo]],"Ocak","Şubat","Mart","Nisan","Mayıs","Haziran","Temmuz","Ağustos","Eylül","Ekim","Kasım","Aralık")</f>
        <v>Haziran</v>
      </c>
    </row>
    <row r="2941" spans="1:10">
      <c r="A2941">
        <v>2940</v>
      </c>
      <c r="B2941">
        <v>654</v>
      </c>
      <c r="C2941" s="4">
        <v>45655</v>
      </c>
      <c r="D2941" t="s">
        <v>1792</v>
      </c>
      <c r="E2941" t="s">
        <v>1793</v>
      </c>
      <c r="F2941" t="s">
        <v>1797</v>
      </c>
      <c r="G2941" t="str">
        <f>YEAR(tblSiparisler[[#This Row],[SiparisTarihi]])&amp;"-"&amp;TEXT(MONTH(tblSiparisler[[#This Row],[SiparisTarihi]]),"00")</f>
        <v>2024-12</v>
      </c>
      <c r="H2941">
        <f>YEAR(tblSiparisler[[#This Row],[SiparisTarihi]])</f>
        <v>2024</v>
      </c>
      <c r="I2941">
        <f>MONTH(tblSiparisler[[#This Row],[SiparisTarihi]])</f>
        <v>12</v>
      </c>
      <c r="J2941" s="18" t="str">
        <f>CHOOSE(tblSiparisler[[#This Row],[AyNo]],"Ocak","Şubat","Mart","Nisan","Mayıs","Haziran","Temmuz","Ağustos","Eylül","Ekim","Kasım","Aralık")</f>
        <v>Aralık</v>
      </c>
    </row>
    <row r="2942" spans="1:10">
      <c r="A2942">
        <v>2941</v>
      </c>
      <c r="B2942">
        <v>147</v>
      </c>
      <c r="C2942" s="4">
        <v>45615</v>
      </c>
      <c r="D2942" t="s">
        <v>1792</v>
      </c>
      <c r="E2942" t="s">
        <v>1793</v>
      </c>
      <c r="F2942" t="s">
        <v>1799</v>
      </c>
      <c r="G2942" t="str">
        <f>YEAR(tblSiparisler[[#This Row],[SiparisTarihi]])&amp;"-"&amp;TEXT(MONTH(tblSiparisler[[#This Row],[SiparisTarihi]]),"00")</f>
        <v>2024-11</v>
      </c>
      <c r="H2942">
        <f>YEAR(tblSiparisler[[#This Row],[SiparisTarihi]])</f>
        <v>2024</v>
      </c>
      <c r="I2942">
        <f>MONTH(tblSiparisler[[#This Row],[SiparisTarihi]])</f>
        <v>11</v>
      </c>
      <c r="J2942" s="18" t="str">
        <f>CHOOSE(tblSiparisler[[#This Row],[AyNo]],"Ocak","Şubat","Mart","Nisan","Mayıs","Haziran","Temmuz","Ağustos","Eylül","Ekim","Kasım","Aralık")</f>
        <v>Kasım</v>
      </c>
    </row>
    <row r="2943" spans="1:10">
      <c r="A2943">
        <v>2942</v>
      </c>
      <c r="B2943">
        <v>137</v>
      </c>
      <c r="C2943" s="4">
        <v>45751</v>
      </c>
      <c r="D2943" t="s">
        <v>1801</v>
      </c>
      <c r="E2943" t="s">
        <v>1793</v>
      </c>
      <c r="F2943" t="s">
        <v>1794</v>
      </c>
      <c r="G2943" t="str">
        <f>YEAR(tblSiparisler[[#This Row],[SiparisTarihi]])&amp;"-"&amp;TEXT(MONTH(tblSiparisler[[#This Row],[SiparisTarihi]]),"00")</f>
        <v>2025-04</v>
      </c>
      <c r="H2943">
        <f>YEAR(tblSiparisler[[#This Row],[SiparisTarihi]])</f>
        <v>2025</v>
      </c>
      <c r="I2943">
        <f>MONTH(tblSiparisler[[#This Row],[SiparisTarihi]])</f>
        <v>4</v>
      </c>
      <c r="J2943" s="18" t="str">
        <f>CHOOSE(tblSiparisler[[#This Row],[AyNo]],"Ocak","Şubat","Mart","Nisan","Mayıs","Haziran","Temmuz","Ağustos","Eylül","Ekim","Kasım","Aralık")</f>
        <v>Nisan</v>
      </c>
    </row>
    <row r="2944" spans="1:10">
      <c r="A2944">
        <v>2943</v>
      </c>
      <c r="B2944">
        <v>18</v>
      </c>
      <c r="C2944" s="4">
        <v>45856</v>
      </c>
      <c r="D2944" t="s">
        <v>1792</v>
      </c>
      <c r="E2944" t="s">
        <v>1793</v>
      </c>
      <c r="F2944" t="s">
        <v>1797</v>
      </c>
      <c r="G2944" t="str">
        <f>YEAR(tblSiparisler[[#This Row],[SiparisTarihi]])&amp;"-"&amp;TEXT(MONTH(tblSiparisler[[#This Row],[SiparisTarihi]]),"00")</f>
        <v>2025-07</v>
      </c>
      <c r="H2944">
        <f>YEAR(tblSiparisler[[#This Row],[SiparisTarihi]])</f>
        <v>2025</v>
      </c>
      <c r="I2944">
        <f>MONTH(tblSiparisler[[#This Row],[SiparisTarihi]])</f>
        <v>7</v>
      </c>
      <c r="J2944" s="18" t="str">
        <f>CHOOSE(tblSiparisler[[#This Row],[AyNo]],"Ocak","Şubat","Mart","Nisan","Mayıs","Haziran","Temmuz","Ağustos","Eylül","Ekim","Kasım","Aralık")</f>
        <v>Temmuz</v>
      </c>
    </row>
    <row r="2945" spans="1:10">
      <c r="A2945">
        <v>2944</v>
      </c>
      <c r="B2945">
        <v>518</v>
      </c>
      <c r="C2945" s="4">
        <v>45790</v>
      </c>
      <c r="D2945" t="s">
        <v>1801</v>
      </c>
      <c r="E2945" t="s">
        <v>1793</v>
      </c>
      <c r="F2945" t="s">
        <v>1794</v>
      </c>
      <c r="G2945" t="str">
        <f>YEAR(tblSiparisler[[#This Row],[SiparisTarihi]])&amp;"-"&amp;TEXT(MONTH(tblSiparisler[[#This Row],[SiparisTarihi]]),"00")</f>
        <v>2025-05</v>
      </c>
      <c r="H2945">
        <f>YEAR(tblSiparisler[[#This Row],[SiparisTarihi]])</f>
        <v>2025</v>
      </c>
      <c r="I2945">
        <f>MONTH(tblSiparisler[[#This Row],[SiparisTarihi]])</f>
        <v>5</v>
      </c>
      <c r="J2945" s="18" t="str">
        <f>CHOOSE(tblSiparisler[[#This Row],[AyNo]],"Ocak","Şubat","Mart","Nisan","Mayıs","Haziran","Temmuz","Ağustos","Eylül","Ekim","Kasım","Aralık")</f>
        <v>Mayıs</v>
      </c>
    </row>
    <row r="2946" spans="1:10">
      <c r="A2946">
        <v>2945</v>
      </c>
      <c r="B2946">
        <v>561</v>
      </c>
      <c r="C2946" s="4">
        <v>45662</v>
      </c>
      <c r="D2946" t="s">
        <v>1792</v>
      </c>
      <c r="E2946" t="s">
        <v>1793</v>
      </c>
      <c r="F2946" t="s">
        <v>1797</v>
      </c>
      <c r="G2946" t="str">
        <f>YEAR(tblSiparisler[[#This Row],[SiparisTarihi]])&amp;"-"&amp;TEXT(MONTH(tblSiparisler[[#This Row],[SiparisTarihi]]),"00")</f>
        <v>2025-01</v>
      </c>
      <c r="H2946">
        <f>YEAR(tblSiparisler[[#This Row],[SiparisTarihi]])</f>
        <v>2025</v>
      </c>
      <c r="I2946">
        <f>MONTH(tblSiparisler[[#This Row],[SiparisTarihi]])</f>
        <v>1</v>
      </c>
      <c r="J2946" s="18" t="str">
        <f>CHOOSE(tblSiparisler[[#This Row],[AyNo]],"Ocak","Şubat","Mart","Nisan","Mayıs","Haziran","Temmuz","Ağustos","Eylül","Ekim","Kasım","Aralık")</f>
        <v>Ocak</v>
      </c>
    </row>
    <row r="2947" spans="1:10">
      <c r="A2947">
        <v>2946</v>
      </c>
      <c r="B2947">
        <v>234</v>
      </c>
      <c r="C2947" s="4">
        <v>45345</v>
      </c>
      <c r="D2947" t="s">
        <v>1792</v>
      </c>
      <c r="E2947" t="s">
        <v>1793</v>
      </c>
      <c r="F2947" t="s">
        <v>1794</v>
      </c>
      <c r="G2947" t="str">
        <f>YEAR(tblSiparisler[[#This Row],[SiparisTarihi]])&amp;"-"&amp;TEXT(MONTH(tblSiparisler[[#This Row],[SiparisTarihi]]),"00")</f>
        <v>2024-02</v>
      </c>
      <c r="H2947">
        <f>YEAR(tblSiparisler[[#This Row],[SiparisTarihi]])</f>
        <v>2024</v>
      </c>
      <c r="I2947">
        <f>MONTH(tblSiparisler[[#This Row],[SiparisTarihi]])</f>
        <v>2</v>
      </c>
      <c r="J2947" s="18" t="str">
        <f>CHOOSE(tblSiparisler[[#This Row],[AyNo]],"Ocak","Şubat","Mart","Nisan","Mayıs","Haziran","Temmuz","Ağustos","Eylül","Ekim","Kasım","Aralık")</f>
        <v>Şubat</v>
      </c>
    </row>
    <row r="2948" spans="1:10">
      <c r="A2948">
        <v>2947</v>
      </c>
      <c r="B2948">
        <v>166</v>
      </c>
      <c r="C2948" s="4">
        <v>45947</v>
      </c>
      <c r="D2948" t="s">
        <v>1792</v>
      </c>
      <c r="E2948" t="s">
        <v>1793</v>
      </c>
      <c r="F2948" t="s">
        <v>1794</v>
      </c>
      <c r="G2948" t="str">
        <f>YEAR(tblSiparisler[[#This Row],[SiparisTarihi]])&amp;"-"&amp;TEXT(MONTH(tblSiparisler[[#This Row],[SiparisTarihi]]),"00")</f>
        <v>2025-10</v>
      </c>
      <c r="H2948">
        <f>YEAR(tblSiparisler[[#This Row],[SiparisTarihi]])</f>
        <v>2025</v>
      </c>
      <c r="I2948">
        <f>MONTH(tblSiparisler[[#This Row],[SiparisTarihi]])</f>
        <v>10</v>
      </c>
      <c r="J2948" s="18" t="str">
        <f>CHOOSE(tblSiparisler[[#This Row],[AyNo]],"Ocak","Şubat","Mart","Nisan","Mayıs","Haziran","Temmuz","Ağustos","Eylül","Ekim","Kasım","Aralık")</f>
        <v>Ekim</v>
      </c>
    </row>
    <row r="2949" spans="1:10">
      <c r="A2949">
        <v>2948</v>
      </c>
      <c r="B2949">
        <v>259</v>
      </c>
      <c r="C2949" s="4">
        <v>45366</v>
      </c>
      <c r="D2949" t="s">
        <v>1792</v>
      </c>
      <c r="E2949" t="s">
        <v>1793</v>
      </c>
      <c r="F2949" t="s">
        <v>1794</v>
      </c>
      <c r="G2949" t="str">
        <f>YEAR(tblSiparisler[[#This Row],[SiparisTarihi]])&amp;"-"&amp;TEXT(MONTH(tblSiparisler[[#This Row],[SiparisTarihi]]),"00")</f>
        <v>2024-03</v>
      </c>
      <c r="H2949">
        <f>YEAR(tblSiparisler[[#This Row],[SiparisTarihi]])</f>
        <v>2024</v>
      </c>
      <c r="I2949">
        <f>MONTH(tblSiparisler[[#This Row],[SiparisTarihi]])</f>
        <v>3</v>
      </c>
      <c r="J2949" s="18" t="str">
        <f>CHOOSE(tblSiparisler[[#This Row],[AyNo]],"Ocak","Şubat","Mart","Nisan","Mayıs","Haziran","Temmuz","Ağustos","Eylül","Ekim","Kasım","Aralık")</f>
        <v>Mart</v>
      </c>
    </row>
    <row r="2950" spans="1:10">
      <c r="A2950">
        <v>2949</v>
      </c>
      <c r="B2950">
        <v>105</v>
      </c>
      <c r="C2950" s="4">
        <v>45558</v>
      </c>
      <c r="D2950" t="s">
        <v>1792</v>
      </c>
      <c r="E2950" t="s">
        <v>1793</v>
      </c>
      <c r="F2950" t="s">
        <v>1799</v>
      </c>
      <c r="G2950" t="str">
        <f>YEAR(tblSiparisler[[#This Row],[SiparisTarihi]])&amp;"-"&amp;TEXT(MONTH(tblSiparisler[[#This Row],[SiparisTarihi]]),"00")</f>
        <v>2024-09</v>
      </c>
      <c r="H2950">
        <f>YEAR(tblSiparisler[[#This Row],[SiparisTarihi]])</f>
        <v>2024</v>
      </c>
      <c r="I2950">
        <f>MONTH(tblSiparisler[[#This Row],[SiparisTarihi]])</f>
        <v>9</v>
      </c>
      <c r="J2950" s="18" t="str">
        <f>CHOOSE(tblSiparisler[[#This Row],[AyNo]],"Ocak","Şubat","Mart","Nisan","Mayıs","Haziran","Temmuz","Ağustos","Eylül","Ekim","Kasım","Aralık")</f>
        <v>Eylül</v>
      </c>
    </row>
    <row r="2951" spans="1:10">
      <c r="A2951">
        <v>2950</v>
      </c>
      <c r="B2951">
        <v>472</v>
      </c>
      <c r="C2951" s="4">
        <v>45515</v>
      </c>
      <c r="D2951" t="s">
        <v>1795</v>
      </c>
      <c r="E2951" t="s">
        <v>1793</v>
      </c>
      <c r="F2951" t="s">
        <v>1797</v>
      </c>
      <c r="G2951" t="str">
        <f>YEAR(tblSiparisler[[#This Row],[SiparisTarihi]])&amp;"-"&amp;TEXT(MONTH(tblSiparisler[[#This Row],[SiparisTarihi]]),"00")</f>
        <v>2024-08</v>
      </c>
      <c r="H2951">
        <f>YEAR(tblSiparisler[[#This Row],[SiparisTarihi]])</f>
        <v>2024</v>
      </c>
      <c r="I2951">
        <f>MONTH(tblSiparisler[[#This Row],[SiparisTarihi]])</f>
        <v>8</v>
      </c>
      <c r="J2951" s="18" t="str">
        <f>CHOOSE(tblSiparisler[[#This Row],[AyNo]],"Ocak","Şubat","Mart","Nisan","Mayıs","Haziran","Temmuz","Ağustos","Eylül","Ekim","Kasım","Aralık")</f>
        <v>Ağustos</v>
      </c>
    </row>
    <row r="2952" spans="1:10">
      <c r="A2952">
        <v>2951</v>
      </c>
      <c r="B2952">
        <v>770</v>
      </c>
      <c r="C2952" s="4">
        <v>45902</v>
      </c>
      <c r="D2952" t="s">
        <v>1795</v>
      </c>
      <c r="E2952" t="s">
        <v>1793</v>
      </c>
      <c r="F2952" t="s">
        <v>1794</v>
      </c>
      <c r="G2952" t="str">
        <f>YEAR(tblSiparisler[[#This Row],[SiparisTarihi]])&amp;"-"&amp;TEXT(MONTH(tblSiparisler[[#This Row],[SiparisTarihi]]),"00")</f>
        <v>2025-09</v>
      </c>
      <c r="H2952">
        <f>YEAR(tblSiparisler[[#This Row],[SiparisTarihi]])</f>
        <v>2025</v>
      </c>
      <c r="I2952">
        <f>MONTH(tblSiparisler[[#This Row],[SiparisTarihi]])</f>
        <v>9</v>
      </c>
      <c r="J2952" s="18" t="str">
        <f>CHOOSE(tblSiparisler[[#This Row],[AyNo]],"Ocak","Şubat","Mart","Nisan","Mayıs","Haziran","Temmuz","Ağustos","Eylül","Ekim","Kasım","Aralık")</f>
        <v>Eylül</v>
      </c>
    </row>
    <row r="2953" spans="1:10">
      <c r="A2953">
        <v>2952</v>
      </c>
      <c r="B2953">
        <v>467</v>
      </c>
      <c r="C2953" s="4">
        <v>45460</v>
      </c>
      <c r="D2953" t="s">
        <v>1795</v>
      </c>
      <c r="E2953" t="s">
        <v>1793</v>
      </c>
      <c r="F2953" t="s">
        <v>1797</v>
      </c>
      <c r="G2953" t="str">
        <f>YEAR(tblSiparisler[[#This Row],[SiparisTarihi]])&amp;"-"&amp;TEXT(MONTH(tblSiparisler[[#This Row],[SiparisTarihi]]),"00")</f>
        <v>2024-06</v>
      </c>
      <c r="H2953">
        <f>YEAR(tblSiparisler[[#This Row],[SiparisTarihi]])</f>
        <v>2024</v>
      </c>
      <c r="I2953">
        <f>MONTH(tblSiparisler[[#This Row],[SiparisTarihi]])</f>
        <v>6</v>
      </c>
      <c r="J2953" s="18" t="str">
        <f>CHOOSE(tblSiparisler[[#This Row],[AyNo]],"Ocak","Şubat","Mart","Nisan","Mayıs","Haziran","Temmuz","Ağustos","Eylül","Ekim","Kasım","Aralık")</f>
        <v>Haziran</v>
      </c>
    </row>
    <row r="2954" spans="1:10">
      <c r="A2954">
        <v>2953</v>
      </c>
      <c r="B2954">
        <v>466</v>
      </c>
      <c r="C2954" s="4">
        <v>45330</v>
      </c>
      <c r="D2954" t="s">
        <v>1792</v>
      </c>
      <c r="E2954" t="s">
        <v>1793</v>
      </c>
      <c r="F2954" t="s">
        <v>1794</v>
      </c>
      <c r="G2954" t="str">
        <f>YEAR(tblSiparisler[[#This Row],[SiparisTarihi]])&amp;"-"&amp;TEXT(MONTH(tblSiparisler[[#This Row],[SiparisTarihi]]),"00")</f>
        <v>2024-02</v>
      </c>
      <c r="H2954">
        <f>YEAR(tblSiparisler[[#This Row],[SiparisTarihi]])</f>
        <v>2024</v>
      </c>
      <c r="I2954">
        <f>MONTH(tblSiparisler[[#This Row],[SiparisTarihi]])</f>
        <v>2</v>
      </c>
      <c r="J2954" s="18" t="str">
        <f>CHOOSE(tblSiparisler[[#This Row],[AyNo]],"Ocak","Şubat","Mart","Nisan","Mayıs","Haziran","Temmuz","Ağustos","Eylül","Ekim","Kasım","Aralık")</f>
        <v>Şubat</v>
      </c>
    </row>
    <row r="2955" spans="1:10">
      <c r="A2955">
        <v>2954</v>
      </c>
      <c r="B2955">
        <v>285</v>
      </c>
      <c r="C2955" s="4">
        <v>45646</v>
      </c>
      <c r="D2955" t="s">
        <v>1796</v>
      </c>
      <c r="E2955" t="s">
        <v>1793</v>
      </c>
      <c r="F2955" t="s">
        <v>1797</v>
      </c>
      <c r="G2955" t="str">
        <f>YEAR(tblSiparisler[[#This Row],[SiparisTarihi]])&amp;"-"&amp;TEXT(MONTH(tblSiparisler[[#This Row],[SiparisTarihi]]),"00")</f>
        <v>2024-12</v>
      </c>
      <c r="H2955">
        <f>YEAR(tblSiparisler[[#This Row],[SiparisTarihi]])</f>
        <v>2024</v>
      </c>
      <c r="I2955">
        <f>MONTH(tblSiparisler[[#This Row],[SiparisTarihi]])</f>
        <v>12</v>
      </c>
      <c r="J2955" s="18" t="str">
        <f>CHOOSE(tblSiparisler[[#This Row],[AyNo]],"Ocak","Şubat","Mart","Nisan","Mayıs","Haziran","Temmuz","Ağustos","Eylül","Ekim","Kasım","Aralık")</f>
        <v>Aralık</v>
      </c>
    </row>
    <row r="2956" spans="1:10">
      <c r="A2956">
        <v>2955</v>
      </c>
      <c r="B2956">
        <v>268</v>
      </c>
      <c r="C2956" s="4">
        <v>45745</v>
      </c>
      <c r="D2956" t="s">
        <v>1792</v>
      </c>
      <c r="E2956" t="s">
        <v>1793</v>
      </c>
      <c r="F2956" t="s">
        <v>1799</v>
      </c>
      <c r="G2956" t="str">
        <f>YEAR(tblSiparisler[[#This Row],[SiparisTarihi]])&amp;"-"&amp;TEXT(MONTH(tblSiparisler[[#This Row],[SiparisTarihi]]),"00")</f>
        <v>2025-03</v>
      </c>
      <c r="H2956">
        <f>YEAR(tblSiparisler[[#This Row],[SiparisTarihi]])</f>
        <v>2025</v>
      </c>
      <c r="I2956">
        <f>MONTH(tblSiparisler[[#This Row],[SiparisTarihi]])</f>
        <v>3</v>
      </c>
      <c r="J2956" s="18" t="str">
        <f>CHOOSE(tblSiparisler[[#This Row],[AyNo]],"Ocak","Şubat","Mart","Nisan","Mayıs","Haziran","Temmuz","Ağustos","Eylül","Ekim","Kasım","Aralık")</f>
        <v>Mart</v>
      </c>
    </row>
    <row r="2957" spans="1:10">
      <c r="A2957">
        <v>2956</v>
      </c>
      <c r="B2957">
        <v>24</v>
      </c>
      <c r="C2957" s="4">
        <v>45990</v>
      </c>
      <c r="D2957" t="s">
        <v>1792</v>
      </c>
      <c r="E2957" t="s">
        <v>1802</v>
      </c>
      <c r="F2957" t="s">
        <v>1794</v>
      </c>
      <c r="G2957" t="str">
        <f>YEAR(tblSiparisler[[#This Row],[SiparisTarihi]])&amp;"-"&amp;TEXT(MONTH(tblSiparisler[[#This Row],[SiparisTarihi]]),"00")</f>
        <v>2025-11</v>
      </c>
      <c r="H2957">
        <f>YEAR(tblSiparisler[[#This Row],[SiparisTarihi]])</f>
        <v>2025</v>
      </c>
      <c r="I2957">
        <f>MONTH(tblSiparisler[[#This Row],[SiparisTarihi]])</f>
        <v>11</v>
      </c>
      <c r="J2957" s="18" t="str">
        <f>CHOOSE(tblSiparisler[[#This Row],[AyNo]],"Ocak","Şubat","Mart","Nisan","Mayıs","Haziran","Temmuz","Ağustos","Eylül","Ekim","Kasım","Aralık")</f>
        <v>Kasım</v>
      </c>
    </row>
    <row r="2958" spans="1:10">
      <c r="A2958">
        <v>2957</v>
      </c>
      <c r="B2958">
        <v>701</v>
      </c>
      <c r="C2958" s="4">
        <v>45307</v>
      </c>
      <c r="D2958" t="s">
        <v>1795</v>
      </c>
      <c r="E2958" t="s">
        <v>1793</v>
      </c>
      <c r="F2958" t="s">
        <v>1794</v>
      </c>
      <c r="G2958" t="str">
        <f>YEAR(tblSiparisler[[#This Row],[SiparisTarihi]])&amp;"-"&amp;TEXT(MONTH(tblSiparisler[[#This Row],[SiparisTarihi]]),"00")</f>
        <v>2024-01</v>
      </c>
      <c r="H2958">
        <f>YEAR(tblSiparisler[[#This Row],[SiparisTarihi]])</f>
        <v>2024</v>
      </c>
      <c r="I2958">
        <f>MONTH(tblSiparisler[[#This Row],[SiparisTarihi]])</f>
        <v>1</v>
      </c>
      <c r="J2958" s="18" t="str">
        <f>CHOOSE(tblSiparisler[[#This Row],[AyNo]],"Ocak","Şubat","Mart","Nisan","Mayıs","Haziran","Temmuz","Ağustos","Eylül","Ekim","Kasım","Aralık")</f>
        <v>Ocak</v>
      </c>
    </row>
    <row r="2959" spans="1:10">
      <c r="A2959">
        <v>2958</v>
      </c>
      <c r="B2959">
        <v>341</v>
      </c>
      <c r="C2959" s="4">
        <v>45662</v>
      </c>
      <c r="D2959" t="s">
        <v>1795</v>
      </c>
      <c r="E2959" t="s">
        <v>1793</v>
      </c>
      <c r="F2959" t="s">
        <v>1794</v>
      </c>
      <c r="G2959" t="str">
        <f>YEAR(tblSiparisler[[#This Row],[SiparisTarihi]])&amp;"-"&amp;TEXT(MONTH(tblSiparisler[[#This Row],[SiparisTarihi]]),"00")</f>
        <v>2025-01</v>
      </c>
      <c r="H2959">
        <f>YEAR(tblSiparisler[[#This Row],[SiparisTarihi]])</f>
        <v>2025</v>
      </c>
      <c r="I2959">
        <f>MONTH(tblSiparisler[[#This Row],[SiparisTarihi]])</f>
        <v>1</v>
      </c>
      <c r="J2959" s="18" t="str">
        <f>CHOOSE(tblSiparisler[[#This Row],[AyNo]],"Ocak","Şubat","Mart","Nisan","Mayıs","Haziran","Temmuz","Ağustos","Eylül","Ekim","Kasım","Aralık")</f>
        <v>Ocak</v>
      </c>
    </row>
    <row r="2960" spans="1:10">
      <c r="A2960">
        <v>2959</v>
      </c>
      <c r="B2960">
        <v>123</v>
      </c>
      <c r="C2960" s="4">
        <v>45619</v>
      </c>
      <c r="D2960" t="s">
        <v>1795</v>
      </c>
      <c r="E2960" t="s">
        <v>1793</v>
      </c>
      <c r="F2960" t="s">
        <v>1794</v>
      </c>
      <c r="G2960" t="str">
        <f>YEAR(tblSiparisler[[#This Row],[SiparisTarihi]])&amp;"-"&amp;TEXT(MONTH(tblSiparisler[[#This Row],[SiparisTarihi]]),"00")</f>
        <v>2024-11</v>
      </c>
      <c r="H2960">
        <f>YEAR(tblSiparisler[[#This Row],[SiparisTarihi]])</f>
        <v>2024</v>
      </c>
      <c r="I2960">
        <f>MONTH(tblSiparisler[[#This Row],[SiparisTarihi]])</f>
        <v>11</v>
      </c>
      <c r="J2960" s="18" t="str">
        <f>CHOOSE(tblSiparisler[[#This Row],[AyNo]],"Ocak","Şubat","Mart","Nisan","Mayıs","Haziran","Temmuz","Ağustos","Eylül","Ekim","Kasım","Aralık")</f>
        <v>Kasım</v>
      </c>
    </row>
    <row r="2961" spans="1:10">
      <c r="A2961">
        <v>2960</v>
      </c>
      <c r="B2961">
        <v>529</v>
      </c>
      <c r="C2961" s="4">
        <v>45327</v>
      </c>
      <c r="D2961" t="s">
        <v>1792</v>
      </c>
      <c r="E2961" t="s">
        <v>1798</v>
      </c>
      <c r="F2961" t="s">
        <v>1794</v>
      </c>
      <c r="G2961" t="str">
        <f>YEAR(tblSiparisler[[#This Row],[SiparisTarihi]])&amp;"-"&amp;TEXT(MONTH(tblSiparisler[[#This Row],[SiparisTarihi]]),"00")</f>
        <v>2024-02</v>
      </c>
      <c r="H2961">
        <f>YEAR(tblSiparisler[[#This Row],[SiparisTarihi]])</f>
        <v>2024</v>
      </c>
      <c r="I2961">
        <f>MONTH(tblSiparisler[[#This Row],[SiparisTarihi]])</f>
        <v>2</v>
      </c>
      <c r="J2961" s="18" t="str">
        <f>CHOOSE(tblSiparisler[[#This Row],[AyNo]],"Ocak","Şubat","Mart","Nisan","Mayıs","Haziran","Temmuz","Ağustos","Eylül","Ekim","Kasım","Aralık")</f>
        <v>Şubat</v>
      </c>
    </row>
    <row r="2962" spans="1:10">
      <c r="A2962">
        <v>2961</v>
      </c>
      <c r="B2962">
        <v>705</v>
      </c>
      <c r="C2962" s="4">
        <v>45586</v>
      </c>
      <c r="D2962" t="s">
        <v>1792</v>
      </c>
      <c r="E2962" t="s">
        <v>1793</v>
      </c>
      <c r="F2962" t="s">
        <v>1797</v>
      </c>
      <c r="G2962" t="str">
        <f>YEAR(tblSiparisler[[#This Row],[SiparisTarihi]])&amp;"-"&amp;TEXT(MONTH(tblSiparisler[[#This Row],[SiparisTarihi]]),"00")</f>
        <v>2024-10</v>
      </c>
      <c r="H2962">
        <f>YEAR(tblSiparisler[[#This Row],[SiparisTarihi]])</f>
        <v>2024</v>
      </c>
      <c r="I2962">
        <f>MONTH(tblSiparisler[[#This Row],[SiparisTarihi]])</f>
        <v>10</v>
      </c>
      <c r="J2962" s="18" t="str">
        <f>CHOOSE(tblSiparisler[[#This Row],[AyNo]],"Ocak","Şubat","Mart","Nisan","Mayıs","Haziran","Temmuz","Ağustos","Eylül","Ekim","Kasım","Aralık")</f>
        <v>Ekim</v>
      </c>
    </row>
    <row r="2963" spans="1:10">
      <c r="A2963">
        <v>2962</v>
      </c>
      <c r="B2963">
        <v>132</v>
      </c>
      <c r="C2963" s="4">
        <v>45444</v>
      </c>
      <c r="D2963" t="s">
        <v>1792</v>
      </c>
      <c r="E2963" t="s">
        <v>1793</v>
      </c>
      <c r="F2963" t="s">
        <v>1794</v>
      </c>
      <c r="G2963" t="str">
        <f>YEAR(tblSiparisler[[#This Row],[SiparisTarihi]])&amp;"-"&amp;TEXT(MONTH(tblSiparisler[[#This Row],[SiparisTarihi]]),"00")</f>
        <v>2024-06</v>
      </c>
      <c r="H2963">
        <f>YEAR(tblSiparisler[[#This Row],[SiparisTarihi]])</f>
        <v>2024</v>
      </c>
      <c r="I2963">
        <f>MONTH(tblSiparisler[[#This Row],[SiparisTarihi]])</f>
        <v>6</v>
      </c>
      <c r="J2963" s="18" t="str">
        <f>CHOOSE(tblSiparisler[[#This Row],[AyNo]],"Ocak","Şubat","Mart","Nisan","Mayıs","Haziran","Temmuz","Ağustos","Eylül","Ekim","Kasım","Aralık")</f>
        <v>Haziran</v>
      </c>
    </row>
    <row r="2964" spans="1:10">
      <c r="A2964">
        <v>2963</v>
      </c>
      <c r="B2964">
        <v>152</v>
      </c>
      <c r="C2964" s="4">
        <v>45699</v>
      </c>
      <c r="D2964" t="s">
        <v>1792</v>
      </c>
      <c r="E2964" t="s">
        <v>1793</v>
      </c>
      <c r="F2964" t="s">
        <v>1794</v>
      </c>
      <c r="G2964" t="str">
        <f>YEAR(tblSiparisler[[#This Row],[SiparisTarihi]])&amp;"-"&amp;TEXT(MONTH(tblSiparisler[[#This Row],[SiparisTarihi]]),"00")</f>
        <v>2025-02</v>
      </c>
      <c r="H2964">
        <f>YEAR(tblSiparisler[[#This Row],[SiparisTarihi]])</f>
        <v>2025</v>
      </c>
      <c r="I2964">
        <f>MONTH(tblSiparisler[[#This Row],[SiparisTarihi]])</f>
        <v>2</v>
      </c>
      <c r="J2964" s="18" t="str">
        <f>CHOOSE(tblSiparisler[[#This Row],[AyNo]],"Ocak","Şubat","Mart","Nisan","Mayıs","Haziran","Temmuz","Ağustos","Eylül","Ekim","Kasım","Aralık")</f>
        <v>Şubat</v>
      </c>
    </row>
    <row r="2965" spans="1:10">
      <c r="A2965">
        <v>2964</v>
      </c>
      <c r="B2965">
        <v>784</v>
      </c>
      <c r="C2965" s="4">
        <v>45717</v>
      </c>
      <c r="D2965" t="s">
        <v>1795</v>
      </c>
      <c r="E2965" t="s">
        <v>1793</v>
      </c>
      <c r="F2965" t="s">
        <v>1797</v>
      </c>
      <c r="G2965" t="str">
        <f>YEAR(tblSiparisler[[#This Row],[SiparisTarihi]])&amp;"-"&amp;TEXT(MONTH(tblSiparisler[[#This Row],[SiparisTarihi]]),"00")</f>
        <v>2025-03</v>
      </c>
      <c r="H2965">
        <f>YEAR(tblSiparisler[[#This Row],[SiparisTarihi]])</f>
        <v>2025</v>
      </c>
      <c r="I2965">
        <f>MONTH(tblSiparisler[[#This Row],[SiparisTarihi]])</f>
        <v>3</v>
      </c>
      <c r="J2965" s="18" t="str">
        <f>CHOOSE(tblSiparisler[[#This Row],[AyNo]],"Ocak","Şubat","Mart","Nisan","Mayıs","Haziran","Temmuz","Ağustos","Eylül","Ekim","Kasım","Aralık")</f>
        <v>Mart</v>
      </c>
    </row>
    <row r="2966" spans="1:10">
      <c r="A2966">
        <v>2965</v>
      </c>
      <c r="B2966">
        <v>330</v>
      </c>
      <c r="C2966" s="4">
        <v>45430</v>
      </c>
      <c r="D2966" t="s">
        <v>1796</v>
      </c>
      <c r="E2966" t="s">
        <v>1793</v>
      </c>
      <c r="F2966" t="s">
        <v>1794</v>
      </c>
      <c r="G2966" t="str">
        <f>YEAR(tblSiparisler[[#This Row],[SiparisTarihi]])&amp;"-"&amp;TEXT(MONTH(tblSiparisler[[#This Row],[SiparisTarihi]]),"00")</f>
        <v>2024-05</v>
      </c>
      <c r="H2966">
        <f>YEAR(tblSiparisler[[#This Row],[SiparisTarihi]])</f>
        <v>2024</v>
      </c>
      <c r="I2966">
        <f>MONTH(tblSiparisler[[#This Row],[SiparisTarihi]])</f>
        <v>5</v>
      </c>
      <c r="J2966" s="18" t="str">
        <f>CHOOSE(tblSiparisler[[#This Row],[AyNo]],"Ocak","Şubat","Mart","Nisan","Mayıs","Haziran","Temmuz","Ağustos","Eylül","Ekim","Kasım","Aralık")</f>
        <v>Mayıs</v>
      </c>
    </row>
    <row r="2967" spans="1:10">
      <c r="A2967">
        <v>2966</v>
      </c>
      <c r="B2967">
        <v>519</v>
      </c>
      <c r="C2967" s="4">
        <v>45369</v>
      </c>
      <c r="D2967" t="s">
        <v>1795</v>
      </c>
      <c r="E2967" t="s">
        <v>1793</v>
      </c>
      <c r="F2967" t="s">
        <v>1799</v>
      </c>
      <c r="G2967" t="str">
        <f>YEAR(tblSiparisler[[#This Row],[SiparisTarihi]])&amp;"-"&amp;TEXT(MONTH(tblSiparisler[[#This Row],[SiparisTarihi]]),"00")</f>
        <v>2024-03</v>
      </c>
      <c r="H2967">
        <f>YEAR(tblSiparisler[[#This Row],[SiparisTarihi]])</f>
        <v>2024</v>
      </c>
      <c r="I2967">
        <f>MONTH(tblSiparisler[[#This Row],[SiparisTarihi]])</f>
        <v>3</v>
      </c>
      <c r="J2967" s="18" t="str">
        <f>CHOOSE(tblSiparisler[[#This Row],[AyNo]],"Ocak","Şubat","Mart","Nisan","Mayıs","Haziran","Temmuz","Ağustos","Eylül","Ekim","Kasım","Aralık")</f>
        <v>Mart</v>
      </c>
    </row>
    <row r="2968" spans="1:10">
      <c r="A2968">
        <v>2967</v>
      </c>
      <c r="B2968">
        <v>47</v>
      </c>
      <c r="C2968" s="4">
        <v>45796</v>
      </c>
      <c r="D2968" t="s">
        <v>1792</v>
      </c>
      <c r="E2968" t="s">
        <v>1793</v>
      </c>
      <c r="F2968" t="s">
        <v>1797</v>
      </c>
      <c r="G2968" t="str">
        <f>YEAR(tblSiparisler[[#This Row],[SiparisTarihi]])&amp;"-"&amp;TEXT(MONTH(tblSiparisler[[#This Row],[SiparisTarihi]]),"00")</f>
        <v>2025-05</v>
      </c>
      <c r="H2968">
        <f>YEAR(tblSiparisler[[#This Row],[SiparisTarihi]])</f>
        <v>2025</v>
      </c>
      <c r="I2968">
        <f>MONTH(tblSiparisler[[#This Row],[SiparisTarihi]])</f>
        <v>5</v>
      </c>
      <c r="J2968" s="18" t="str">
        <f>CHOOSE(tblSiparisler[[#This Row],[AyNo]],"Ocak","Şubat","Mart","Nisan","Mayıs","Haziran","Temmuz","Ağustos","Eylül","Ekim","Kasım","Aralık")</f>
        <v>Mayıs</v>
      </c>
    </row>
    <row r="2969" spans="1:10">
      <c r="A2969">
        <v>2968</v>
      </c>
      <c r="B2969">
        <v>21</v>
      </c>
      <c r="C2969" s="4">
        <v>45595</v>
      </c>
      <c r="D2969" t="s">
        <v>1792</v>
      </c>
      <c r="E2969" t="s">
        <v>1800</v>
      </c>
      <c r="F2969" t="s">
        <v>1797</v>
      </c>
      <c r="G2969" t="str">
        <f>YEAR(tblSiparisler[[#This Row],[SiparisTarihi]])&amp;"-"&amp;TEXT(MONTH(tblSiparisler[[#This Row],[SiparisTarihi]]),"00")</f>
        <v>2024-10</v>
      </c>
      <c r="H2969">
        <f>YEAR(tblSiparisler[[#This Row],[SiparisTarihi]])</f>
        <v>2024</v>
      </c>
      <c r="I2969">
        <f>MONTH(tblSiparisler[[#This Row],[SiparisTarihi]])</f>
        <v>10</v>
      </c>
      <c r="J2969" s="18" t="str">
        <f>CHOOSE(tblSiparisler[[#This Row],[AyNo]],"Ocak","Şubat","Mart","Nisan","Mayıs","Haziran","Temmuz","Ağustos","Eylül","Ekim","Kasım","Aralık")</f>
        <v>Ekim</v>
      </c>
    </row>
    <row r="2970" spans="1:10">
      <c r="A2970">
        <v>2969</v>
      </c>
      <c r="B2970">
        <v>664</v>
      </c>
      <c r="C2970" s="4">
        <v>45550</v>
      </c>
      <c r="D2970" t="s">
        <v>1796</v>
      </c>
      <c r="E2970" t="s">
        <v>1793</v>
      </c>
      <c r="F2970" t="s">
        <v>1797</v>
      </c>
      <c r="G2970" t="str">
        <f>YEAR(tblSiparisler[[#This Row],[SiparisTarihi]])&amp;"-"&amp;TEXT(MONTH(tblSiparisler[[#This Row],[SiparisTarihi]]),"00")</f>
        <v>2024-09</v>
      </c>
      <c r="H2970">
        <f>YEAR(tblSiparisler[[#This Row],[SiparisTarihi]])</f>
        <v>2024</v>
      </c>
      <c r="I2970">
        <f>MONTH(tblSiparisler[[#This Row],[SiparisTarihi]])</f>
        <v>9</v>
      </c>
      <c r="J2970" s="18" t="str">
        <f>CHOOSE(tblSiparisler[[#This Row],[AyNo]],"Ocak","Şubat","Mart","Nisan","Mayıs","Haziran","Temmuz","Ağustos","Eylül","Ekim","Kasım","Aralık")</f>
        <v>Eylül</v>
      </c>
    </row>
    <row r="2971" spans="1:10">
      <c r="A2971">
        <v>2970</v>
      </c>
      <c r="B2971">
        <v>390</v>
      </c>
      <c r="C2971" s="4">
        <v>45756</v>
      </c>
      <c r="D2971" t="s">
        <v>1792</v>
      </c>
      <c r="E2971" t="s">
        <v>1798</v>
      </c>
      <c r="F2971" t="s">
        <v>1797</v>
      </c>
      <c r="G2971" t="str">
        <f>YEAR(tblSiparisler[[#This Row],[SiparisTarihi]])&amp;"-"&amp;TEXT(MONTH(tblSiparisler[[#This Row],[SiparisTarihi]]),"00")</f>
        <v>2025-04</v>
      </c>
      <c r="H2971">
        <f>YEAR(tblSiparisler[[#This Row],[SiparisTarihi]])</f>
        <v>2025</v>
      </c>
      <c r="I2971">
        <f>MONTH(tblSiparisler[[#This Row],[SiparisTarihi]])</f>
        <v>4</v>
      </c>
      <c r="J2971" s="18" t="str">
        <f>CHOOSE(tblSiparisler[[#This Row],[AyNo]],"Ocak","Şubat","Mart","Nisan","Mayıs","Haziran","Temmuz","Ağustos","Eylül","Ekim","Kasım","Aralık")</f>
        <v>Nisan</v>
      </c>
    </row>
    <row r="2972" spans="1:10">
      <c r="A2972">
        <v>2971</v>
      </c>
      <c r="B2972">
        <v>483</v>
      </c>
      <c r="C2972" s="4">
        <v>45807</v>
      </c>
      <c r="D2972" t="s">
        <v>1795</v>
      </c>
      <c r="E2972" t="s">
        <v>1793</v>
      </c>
      <c r="F2972" t="s">
        <v>1794</v>
      </c>
      <c r="G2972" t="str">
        <f>YEAR(tblSiparisler[[#This Row],[SiparisTarihi]])&amp;"-"&amp;TEXT(MONTH(tblSiparisler[[#This Row],[SiparisTarihi]]),"00")</f>
        <v>2025-05</v>
      </c>
      <c r="H2972">
        <f>YEAR(tblSiparisler[[#This Row],[SiparisTarihi]])</f>
        <v>2025</v>
      </c>
      <c r="I2972">
        <f>MONTH(tblSiparisler[[#This Row],[SiparisTarihi]])</f>
        <v>5</v>
      </c>
      <c r="J2972" s="18" t="str">
        <f>CHOOSE(tblSiparisler[[#This Row],[AyNo]],"Ocak","Şubat","Mart","Nisan","Mayıs","Haziran","Temmuz","Ağustos","Eylül","Ekim","Kasım","Aralık")</f>
        <v>Mayıs</v>
      </c>
    </row>
    <row r="2973" spans="1:10">
      <c r="A2973">
        <v>2972</v>
      </c>
      <c r="B2973">
        <v>289</v>
      </c>
      <c r="C2973" s="4">
        <v>45665</v>
      </c>
      <c r="D2973" t="s">
        <v>1792</v>
      </c>
      <c r="E2973" t="s">
        <v>1793</v>
      </c>
      <c r="F2973" t="s">
        <v>1797</v>
      </c>
      <c r="G2973" t="str">
        <f>YEAR(tblSiparisler[[#This Row],[SiparisTarihi]])&amp;"-"&amp;TEXT(MONTH(tblSiparisler[[#This Row],[SiparisTarihi]]),"00")</f>
        <v>2025-01</v>
      </c>
      <c r="H2973">
        <f>YEAR(tblSiparisler[[#This Row],[SiparisTarihi]])</f>
        <v>2025</v>
      </c>
      <c r="I2973">
        <f>MONTH(tblSiparisler[[#This Row],[SiparisTarihi]])</f>
        <v>1</v>
      </c>
      <c r="J2973" s="18" t="str">
        <f>CHOOSE(tblSiparisler[[#This Row],[AyNo]],"Ocak","Şubat","Mart","Nisan","Mayıs","Haziran","Temmuz","Ağustos","Eylül","Ekim","Kasım","Aralık")</f>
        <v>Ocak</v>
      </c>
    </row>
    <row r="2974" spans="1:10">
      <c r="A2974">
        <v>2973</v>
      </c>
      <c r="B2974">
        <v>741</v>
      </c>
      <c r="C2974" s="4">
        <v>45377</v>
      </c>
      <c r="D2974" t="s">
        <v>1801</v>
      </c>
      <c r="E2974" t="s">
        <v>1793</v>
      </c>
      <c r="F2974" t="s">
        <v>1794</v>
      </c>
      <c r="G2974" t="str">
        <f>YEAR(tblSiparisler[[#This Row],[SiparisTarihi]])&amp;"-"&amp;TEXT(MONTH(tblSiparisler[[#This Row],[SiparisTarihi]]),"00")</f>
        <v>2024-03</v>
      </c>
      <c r="H2974">
        <f>YEAR(tblSiparisler[[#This Row],[SiparisTarihi]])</f>
        <v>2024</v>
      </c>
      <c r="I2974">
        <f>MONTH(tblSiparisler[[#This Row],[SiparisTarihi]])</f>
        <v>3</v>
      </c>
      <c r="J2974" s="18" t="str">
        <f>CHOOSE(tblSiparisler[[#This Row],[AyNo]],"Ocak","Şubat","Mart","Nisan","Mayıs","Haziran","Temmuz","Ağustos","Eylül","Ekim","Kasım","Aralık")</f>
        <v>Mart</v>
      </c>
    </row>
    <row r="2975" spans="1:10">
      <c r="A2975">
        <v>2974</v>
      </c>
      <c r="B2975">
        <v>314</v>
      </c>
      <c r="C2975" s="4">
        <v>45458</v>
      </c>
      <c r="D2975" t="s">
        <v>1792</v>
      </c>
      <c r="E2975" t="s">
        <v>1793</v>
      </c>
      <c r="F2975" t="s">
        <v>1797</v>
      </c>
      <c r="G2975" t="str">
        <f>YEAR(tblSiparisler[[#This Row],[SiparisTarihi]])&amp;"-"&amp;TEXT(MONTH(tblSiparisler[[#This Row],[SiparisTarihi]]),"00")</f>
        <v>2024-06</v>
      </c>
      <c r="H2975">
        <f>YEAR(tblSiparisler[[#This Row],[SiparisTarihi]])</f>
        <v>2024</v>
      </c>
      <c r="I2975">
        <f>MONTH(tblSiparisler[[#This Row],[SiparisTarihi]])</f>
        <v>6</v>
      </c>
      <c r="J2975" s="18" t="str">
        <f>CHOOSE(tblSiparisler[[#This Row],[AyNo]],"Ocak","Şubat","Mart","Nisan","Mayıs","Haziran","Temmuz","Ağustos","Eylül","Ekim","Kasım","Aralık")</f>
        <v>Haziran</v>
      </c>
    </row>
    <row r="2976" spans="1:10">
      <c r="A2976">
        <v>2975</v>
      </c>
      <c r="B2976">
        <v>490</v>
      </c>
      <c r="C2976" s="4">
        <v>45849</v>
      </c>
      <c r="D2976" t="s">
        <v>1792</v>
      </c>
      <c r="E2976" t="s">
        <v>1793</v>
      </c>
      <c r="F2976" t="s">
        <v>1794</v>
      </c>
      <c r="G2976" t="str">
        <f>YEAR(tblSiparisler[[#This Row],[SiparisTarihi]])&amp;"-"&amp;TEXT(MONTH(tblSiparisler[[#This Row],[SiparisTarihi]]),"00")</f>
        <v>2025-07</v>
      </c>
      <c r="H2976">
        <f>YEAR(tblSiparisler[[#This Row],[SiparisTarihi]])</f>
        <v>2025</v>
      </c>
      <c r="I2976">
        <f>MONTH(tblSiparisler[[#This Row],[SiparisTarihi]])</f>
        <v>7</v>
      </c>
      <c r="J2976" s="18" t="str">
        <f>CHOOSE(tblSiparisler[[#This Row],[AyNo]],"Ocak","Şubat","Mart","Nisan","Mayıs","Haziran","Temmuz","Ağustos","Eylül","Ekim","Kasım","Aralık")</f>
        <v>Temmuz</v>
      </c>
    </row>
    <row r="2977" spans="1:10">
      <c r="A2977">
        <v>2976</v>
      </c>
      <c r="B2977">
        <v>202</v>
      </c>
      <c r="C2977" s="4">
        <v>45647</v>
      </c>
      <c r="D2977" t="s">
        <v>1792</v>
      </c>
      <c r="E2977" t="s">
        <v>1793</v>
      </c>
      <c r="F2977" t="s">
        <v>1794</v>
      </c>
      <c r="G2977" t="str">
        <f>YEAR(tblSiparisler[[#This Row],[SiparisTarihi]])&amp;"-"&amp;TEXT(MONTH(tblSiparisler[[#This Row],[SiparisTarihi]]),"00")</f>
        <v>2024-12</v>
      </c>
      <c r="H2977">
        <f>YEAR(tblSiparisler[[#This Row],[SiparisTarihi]])</f>
        <v>2024</v>
      </c>
      <c r="I2977">
        <f>MONTH(tblSiparisler[[#This Row],[SiparisTarihi]])</f>
        <v>12</v>
      </c>
      <c r="J2977" s="18" t="str">
        <f>CHOOSE(tblSiparisler[[#This Row],[AyNo]],"Ocak","Şubat","Mart","Nisan","Mayıs","Haziran","Temmuz","Ağustos","Eylül","Ekim","Kasım","Aralık")</f>
        <v>Aralık</v>
      </c>
    </row>
    <row r="2978" spans="1:10">
      <c r="A2978">
        <v>2977</v>
      </c>
      <c r="B2978">
        <v>668</v>
      </c>
      <c r="C2978" s="4">
        <v>45649</v>
      </c>
      <c r="D2978" t="s">
        <v>1792</v>
      </c>
      <c r="E2978" t="s">
        <v>1793</v>
      </c>
      <c r="F2978" t="s">
        <v>1794</v>
      </c>
      <c r="G2978" t="str">
        <f>YEAR(tblSiparisler[[#This Row],[SiparisTarihi]])&amp;"-"&amp;TEXT(MONTH(tblSiparisler[[#This Row],[SiparisTarihi]]),"00")</f>
        <v>2024-12</v>
      </c>
      <c r="H2978">
        <f>YEAR(tblSiparisler[[#This Row],[SiparisTarihi]])</f>
        <v>2024</v>
      </c>
      <c r="I2978">
        <f>MONTH(tblSiparisler[[#This Row],[SiparisTarihi]])</f>
        <v>12</v>
      </c>
      <c r="J2978" s="18" t="str">
        <f>CHOOSE(tblSiparisler[[#This Row],[AyNo]],"Ocak","Şubat","Mart","Nisan","Mayıs","Haziran","Temmuz","Ağustos","Eylül","Ekim","Kasım","Aralık")</f>
        <v>Aralık</v>
      </c>
    </row>
    <row r="2979" spans="1:10">
      <c r="A2979">
        <v>2978</v>
      </c>
      <c r="B2979">
        <v>433</v>
      </c>
      <c r="C2979" s="4">
        <v>45346</v>
      </c>
      <c r="D2979" t="s">
        <v>1795</v>
      </c>
      <c r="E2979" t="s">
        <v>1793</v>
      </c>
      <c r="F2979" t="s">
        <v>1797</v>
      </c>
      <c r="G2979" t="str">
        <f>YEAR(tblSiparisler[[#This Row],[SiparisTarihi]])&amp;"-"&amp;TEXT(MONTH(tblSiparisler[[#This Row],[SiparisTarihi]]),"00")</f>
        <v>2024-02</v>
      </c>
      <c r="H2979">
        <f>YEAR(tblSiparisler[[#This Row],[SiparisTarihi]])</f>
        <v>2024</v>
      </c>
      <c r="I2979">
        <f>MONTH(tblSiparisler[[#This Row],[SiparisTarihi]])</f>
        <v>2</v>
      </c>
      <c r="J2979" s="18" t="str">
        <f>CHOOSE(tblSiparisler[[#This Row],[AyNo]],"Ocak","Şubat","Mart","Nisan","Mayıs","Haziran","Temmuz","Ağustos","Eylül","Ekim","Kasım","Aralık")</f>
        <v>Şubat</v>
      </c>
    </row>
    <row r="2980" spans="1:10">
      <c r="A2980">
        <v>2979</v>
      </c>
      <c r="B2980">
        <v>544</v>
      </c>
      <c r="C2980" s="4">
        <v>45767</v>
      </c>
      <c r="D2980" t="s">
        <v>1796</v>
      </c>
      <c r="E2980" t="s">
        <v>1793</v>
      </c>
      <c r="F2980" t="s">
        <v>1797</v>
      </c>
      <c r="G2980" t="str">
        <f>YEAR(tblSiparisler[[#This Row],[SiparisTarihi]])&amp;"-"&amp;TEXT(MONTH(tblSiparisler[[#This Row],[SiparisTarihi]]),"00")</f>
        <v>2025-04</v>
      </c>
      <c r="H2980">
        <f>YEAR(tblSiparisler[[#This Row],[SiparisTarihi]])</f>
        <v>2025</v>
      </c>
      <c r="I2980">
        <f>MONTH(tblSiparisler[[#This Row],[SiparisTarihi]])</f>
        <v>4</v>
      </c>
      <c r="J2980" s="18" t="str">
        <f>CHOOSE(tblSiparisler[[#This Row],[AyNo]],"Ocak","Şubat","Mart","Nisan","Mayıs","Haziran","Temmuz","Ağustos","Eylül","Ekim","Kasım","Aralık")</f>
        <v>Nisan</v>
      </c>
    </row>
    <row r="2981" spans="1:10">
      <c r="A2981">
        <v>2980</v>
      </c>
      <c r="B2981">
        <v>715</v>
      </c>
      <c r="C2981" s="4">
        <v>45967</v>
      </c>
      <c r="D2981" t="s">
        <v>1801</v>
      </c>
      <c r="E2981" t="s">
        <v>1802</v>
      </c>
      <c r="F2981" t="s">
        <v>1799</v>
      </c>
      <c r="G2981" t="str">
        <f>YEAR(tblSiparisler[[#This Row],[SiparisTarihi]])&amp;"-"&amp;TEXT(MONTH(tblSiparisler[[#This Row],[SiparisTarihi]]),"00")</f>
        <v>2025-11</v>
      </c>
      <c r="H2981">
        <f>YEAR(tblSiparisler[[#This Row],[SiparisTarihi]])</f>
        <v>2025</v>
      </c>
      <c r="I2981">
        <f>MONTH(tblSiparisler[[#This Row],[SiparisTarihi]])</f>
        <v>11</v>
      </c>
      <c r="J2981" s="18" t="str">
        <f>CHOOSE(tblSiparisler[[#This Row],[AyNo]],"Ocak","Şubat","Mart","Nisan","Mayıs","Haziran","Temmuz","Ağustos","Eylül","Ekim","Kasım","Aralık")</f>
        <v>Kasım</v>
      </c>
    </row>
    <row r="2982" spans="1:10">
      <c r="A2982">
        <v>2981</v>
      </c>
      <c r="B2982">
        <v>705</v>
      </c>
      <c r="C2982" s="4">
        <v>45650</v>
      </c>
      <c r="D2982" t="s">
        <v>1801</v>
      </c>
      <c r="E2982" t="s">
        <v>1800</v>
      </c>
      <c r="F2982" t="s">
        <v>1797</v>
      </c>
      <c r="G2982" t="str">
        <f>YEAR(tblSiparisler[[#This Row],[SiparisTarihi]])&amp;"-"&amp;TEXT(MONTH(tblSiparisler[[#This Row],[SiparisTarihi]]),"00")</f>
        <v>2024-12</v>
      </c>
      <c r="H2982">
        <f>YEAR(tblSiparisler[[#This Row],[SiparisTarihi]])</f>
        <v>2024</v>
      </c>
      <c r="I2982">
        <f>MONTH(tblSiparisler[[#This Row],[SiparisTarihi]])</f>
        <v>12</v>
      </c>
      <c r="J2982" s="18" t="str">
        <f>CHOOSE(tblSiparisler[[#This Row],[AyNo]],"Ocak","Şubat","Mart","Nisan","Mayıs","Haziran","Temmuz","Ağustos","Eylül","Ekim","Kasım","Aralık")</f>
        <v>Aralık</v>
      </c>
    </row>
    <row r="2983" spans="1:10">
      <c r="A2983">
        <v>2982</v>
      </c>
      <c r="B2983">
        <v>466</v>
      </c>
      <c r="C2983" s="4">
        <v>45875</v>
      </c>
      <c r="D2983" t="s">
        <v>1795</v>
      </c>
      <c r="E2983" t="s">
        <v>1793</v>
      </c>
      <c r="F2983" t="s">
        <v>1794</v>
      </c>
      <c r="G2983" t="str">
        <f>YEAR(tblSiparisler[[#This Row],[SiparisTarihi]])&amp;"-"&amp;TEXT(MONTH(tblSiparisler[[#This Row],[SiparisTarihi]]),"00")</f>
        <v>2025-08</v>
      </c>
      <c r="H2983">
        <f>YEAR(tblSiparisler[[#This Row],[SiparisTarihi]])</f>
        <v>2025</v>
      </c>
      <c r="I2983">
        <f>MONTH(tblSiparisler[[#This Row],[SiparisTarihi]])</f>
        <v>8</v>
      </c>
      <c r="J2983" s="18" t="str">
        <f>CHOOSE(tblSiparisler[[#This Row],[AyNo]],"Ocak","Şubat","Mart","Nisan","Mayıs","Haziran","Temmuz","Ağustos","Eylül","Ekim","Kasım","Aralık")</f>
        <v>Ağustos</v>
      </c>
    </row>
    <row r="2984" spans="1:10">
      <c r="A2984">
        <v>2983</v>
      </c>
      <c r="B2984">
        <v>25</v>
      </c>
      <c r="C2984" s="4">
        <v>45563</v>
      </c>
      <c r="D2984" t="s">
        <v>1795</v>
      </c>
      <c r="E2984" t="s">
        <v>1793</v>
      </c>
      <c r="F2984" t="s">
        <v>1794</v>
      </c>
      <c r="G2984" t="str">
        <f>YEAR(tblSiparisler[[#This Row],[SiparisTarihi]])&amp;"-"&amp;TEXT(MONTH(tblSiparisler[[#This Row],[SiparisTarihi]]),"00")</f>
        <v>2024-09</v>
      </c>
      <c r="H2984">
        <f>YEAR(tblSiparisler[[#This Row],[SiparisTarihi]])</f>
        <v>2024</v>
      </c>
      <c r="I2984">
        <f>MONTH(tblSiparisler[[#This Row],[SiparisTarihi]])</f>
        <v>9</v>
      </c>
      <c r="J2984" s="18" t="str">
        <f>CHOOSE(tblSiparisler[[#This Row],[AyNo]],"Ocak","Şubat","Mart","Nisan","Mayıs","Haziran","Temmuz","Ağustos","Eylül","Ekim","Kasım","Aralık")</f>
        <v>Eylül</v>
      </c>
    </row>
    <row r="2985" spans="1:10">
      <c r="A2985">
        <v>2984</v>
      </c>
      <c r="B2985">
        <v>755</v>
      </c>
      <c r="C2985" s="4">
        <v>45975</v>
      </c>
      <c r="D2985" t="s">
        <v>1795</v>
      </c>
      <c r="E2985" t="s">
        <v>1793</v>
      </c>
      <c r="F2985" t="s">
        <v>1797</v>
      </c>
      <c r="G2985" t="str">
        <f>YEAR(tblSiparisler[[#This Row],[SiparisTarihi]])&amp;"-"&amp;TEXT(MONTH(tblSiparisler[[#This Row],[SiparisTarihi]]),"00")</f>
        <v>2025-11</v>
      </c>
      <c r="H2985">
        <f>YEAR(tblSiparisler[[#This Row],[SiparisTarihi]])</f>
        <v>2025</v>
      </c>
      <c r="I2985">
        <f>MONTH(tblSiparisler[[#This Row],[SiparisTarihi]])</f>
        <v>11</v>
      </c>
      <c r="J2985" s="18" t="str">
        <f>CHOOSE(tblSiparisler[[#This Row],[AyNo]],"Ocak","Şubat","Mart","Nisan","Mayıs","Haziran","Temmuz","Ağustos","Eylül","Ekim","Kasım","Aralık")</f>
        <v>Kasım</v>
      </c>
    </row>
    <row r="2986" spans="1:10">
      <c r="A2986">
        <v>2985</v>
      </c>
      <c r="B2986">
        <v>512</v>
      </c>
      <c r="C2986" s="4">
        <v>46014</v>
      </c>
      <c r="D2986" t="s">
        <v>1792</v>
      </c>
      <c r="E2986" t="s">
        <v>1793</v>
      </c>
      <c r="F2986" t="s">
        <v>1799</v>
      </c>
      <c r="G2986" t="str">
        <f>YEAR(tblSiparisler[[#This Row],[SiparisTarihi]])&amp;"-"&amp;TEXT(MONTH(tblSiparisler[[#This Row],[SiparisTarihi]]),"00")</f>
        <v>2025-12</v>
      </c>
      <c r="H2986">
        <f>YEAR(tblSiparisler[[#This Row],[SiparisTarihi]])</f>
        <v>2025</v>
      </c>
      <c r="I2986">
        <f>MONTH(tblSiparisler[[#This Row],[SiparisTarihi]])</f>
        <v>12</v>
      </c>
      <c r="J2986" s="18" t="str">
        <f>CHOOSE(tblSiparisler[[#This Row],[AyNo]],"Ocak","Şubat","Mart","Nisan","Mayıs","Haziran","Temmuz","Ağustos","Eylül","Ekim","Kasım","Aralık")</f>
        <v>Aralık</v>
      </c>
    </row>
    <row r="2987" spans="1:10">
      <c r="A2987">
        <v>2986</v>
      </c>
      <c r="B2987">
        <v>737</v>
      </c>
      <c r="C2987" s="4">
        <v>45991</v>
      </c>
      <c r="D2987" t="s">
        <v>1801</v>
      </c>
      <c r="E2987" t="s">
        <v>1793</v>
      </c>
      <c r="F2987" t="s">
        <v>1799</v>
      </c>
      <c r="G2987" t="str">
        <f>YEAR(tblSiparisler[[#This Row],[SiparisTarihi]])&amp;"-"&amp;TEXT(MONTH(tblSiparisler[[#This Row],[SiparisTarihi]]),"00")</f>
        <v>2025-11</v>
      </c>
      <c r="H2987">
        <f>YEAR(tblSiparisler[[#This Row],[SiparisTarihi]])</f>
        <v>2025</v>
      </c>
      <c r="I2987">
        <f>MONTH(tblSiparisler[[#This Row],[SiparisTarihi]])</f>
        <v>11</v>
      </c>
      <c r="J2987" s="18" t="str">
        <f>CHOOSE(tblSiparisler[[#This Row],[AyNo]],"Ocak","Şubat","Mart","Nisan","Mayıs","Haziran","Temmuz","Ağustos","Eylül","Ekim","Kasım","Aralık")</f>
        <v>Kasım</v>
      </c>
    </row>
    <row r="2988" spans="1:10">
      <c r="A2988">
        <v>2987</v>
      </c>
      <c r="B2988">
        <v>740</v>
      </c>
      <c r="C2988" s="4">
        <v>45839</v>
      </c>
      <c r="D2988" t="s">
        <v>1792</v>
      </c>
      <c r="E2988" t="s">
        <v>1798</v>
      </c>
      <c r="F2988" t="s">
        <v>1794</v>
      </c>
      <c r="G2988" t="str">
        <f>YEAR(tblSiparisler[[#This Row],[SiparisTarihi]])&amp;"-"&amp;TEXT(MONTH(tblSiparisler[[#This Row],[SiparisTarihi]]),"00")</f>
        <v>2025-07</v>
      </c>
      <c r="H2988">
        <f>YEAR(tblSiparisler[[#This Row],[SiparisTarihi]])</f>
        <v>2025</v>
      </c>
      <c r="I2988">
        <f>MONTH(tblSiparisler[[#This Row],[SiparisTarihi]])</f>
        <v>7</v>
      </c>
      <c r="J2988" s="18" t="str">
        <f>CHOOSE(tblSiparisler[[#This Row],[AyNo]],"Ocak","Şubat","Mart","Nisan","Mayıs","Haziran","Temmuz","Ağustos","Eylül","Ekim","Kasım","Aralık")</f>
        <v>Temmuz</v>
      </c>
    </row>
    <row r="2989" spans="1:10">
      <c r="A2989">
        <v>2988</v>
      </c>
      <c r="B2989">
        <v>192</v>
      </c>
      <c r="C2989" s="4">
        <v>45737</v>
      </c>
      <c r="D2989" t="s">
        <v>1792</v>
      </c>
      <c r="E2989" t="s">
        <v>1793</v>
      </c>
      <c r="F2989" t="s">
        <v>1799</v>
      </c>
      <c r="G2989" t="str">
        <f>YEAR(tblSiparisler[[#This Row],[SiparisTarihi]])&amp;"-"&amp;TEXT(MONTH(tblSiparisler[[#This Row],[SiparisTarihi]]),"00")</f>
        <v>2025-03</v>
      </c>
      <c r="H2989">
        <f>YEAR(tblSiparisler[[#This Row],[SiparisTarihi]])</f>
        <v>2025</v>
      </c>
      <c r="I2989">
        <f>MONTH(tblSiparisler[[#This Row],[SiparisTarihi]])</f>
        <v>3</v>
      </c>
      <c r="J2989" s="18" t="str">
        <f>CHOOSE(tblSiparisler[[#This Row],[AyNo]],"Ocak","Şubat","Mart","Nisan","Mayıs","Haziran","Temmuz","Ağustos","Eylül","Ekim","Kasım","Aralık")</f>
        <v>Mart</v>
      </c>
    </row>
    <row r="2990" spans="1:10">
      <c r="A2990">
        <v>2989</v>
      </c>
      <c r="B2990">
        <v>70</v>
      </c>
      <c r="C2990" s="4">
        <v>45726</v>
      </c>
      <c r="D2990" t="s">
        <v>1792</v>
      </c>
      <c r="E2990" t="s">
        <v>1793</v>
      </c>
      <c r="F2990" t="s">
        <v>1794</v>
      </c>
      <c r="G2990" t="str">
        <f>YEAR(tblSiparisler[[#This Row],[SiparisTarihi]])&amp;"-"&amp;TEXT(MONTH(tblSiparisler[[#This Row],[SiparisTarihi]]),"00")</f>
        <v>2025-03</v>
      </c>
      <c r="H2990">
        <f>YEAR(tblSiparisler[[#This Row],[SiparisTarihi]])</f>
        <v>2025</v>
      </c>
      <c r="I2990">
        <f>MONTH(tblSiparisler[[#This Row],[SiparisTarihi]])</f>
        <v>3</v>
      </c>
      <c r="J2990" s="18" t="str">
        <f>CHOOSE(tblSiparisler[[#This Row],[AyNo]],"Ocak","Şubat","Mart","Nisan","Mayıs","Haziran","Temmuz","Ağustos","Eylül","Ekim","Kasım","Aralık")</f>
        <v>Mart</v>
      </c>
    </row>
    <row r="2991" spans="1:10">
      <c r="A2991">
        <v>2990</v>
      </c>
      <c r="B2991">
        <v>422</v>
      </c>
      <c r="C2991" s="4">
        <v>45601</v>
      </c>
      <c r="D2991" t="s">
        <v>1792</v>
      </c>
      <c r="E2991" t="s">
        <v>1793</v>
      </c>
      <c r="F2991" t="s">
        <v>1794</v>
      </c>
      <c r="G2991" t="str">
        <f>YEAR(tblSiparisler[[#This Row],[SiparisTarihi]])&amp;"-"&amp;TEXT(MONTH(tblSiparisler[[#This Row],[SiparisTarihi]]),"00")</f>
        <v>2024-11</v>
      </c>
      <c r="H2991">
        <f>YEAR(tblSiparisler[[#This Row],[SiparisTarihi]])</f>
        <v>2024</v>
      </c>
      <c r="I2991">
        <f>MONTH(tblSiparisler[[#This Row],[SiparisTarihi]])</f>
        <v>11</v>
      </c>
      <c r="J2991" s="18" t="str">
        <f>CHOOSE(tblSiparisler[[#This Row],[AyNo]],"Ocak","Şubat","Mart","Nisan","Mayıs","Haziran","Temmuz","Ağustos","Eylül","Ekim","Kasım","Aralık")</f>
        <v>Kasım</v>
      </c>
    </row>
    <row r="2992" spans="1:10">
      <c r="A2992">
        <v>2991</v>
      </c>
      <c r="B2992">
        <v>205</v>
      </c>
      <c r="C2992" s="4">
        <v>45450</v>
      </c>
      <c r="D2992" t="s">
        <v>1792</v>
      </c>
      <c r="E2992" t="s">
        <v>1793</v>
      </c>
      <c r="F2992" t="s">
        <v>1799</v>
      </c>
      <c r="G2992" t="str">
        <f>YEAR(tblSiparisler[[#This Row],[SiparisTarihi]])&amp;"-"&amp;TEXT(MONTH(tblSiparisler[[#This Row],[SiparisTarihi]]),"00")</f>
        <v>2024-06</v>
      </c>
      <c r="H2992">
        <f>YEAR(tblSiparisler[[#This Row],[SiparisTarihi]])</f>
        <v>2024</v>
      </c>
      <c r="I2992">
        <f>MONTH(tblSiparisler[[#This Row],[SiparisTarihi]])</f>
        <v>6</v>
      </c>
      <c r="J2992" s="18" t="str">
        <f>CHOOSE(tblSiparisler[[#This Row],[AyNo]],"Ocak","Şubat","Mart","Nisan","Mayıs","Haziran","Temmuz","Ağustos","Eylül","Ekim","Kasım","Aralık")</f>
        <v>Haziran</v>
      </c>
    </row>
    <row r="2993" spans="1:10">
      <c r="A2993">
        <v>2992</v>
      </c>
      <c r="B2993">
        <v>536</v>
      </c>
      <c r="C2993" s="4">
        <v>45865</v>
      </c>
      <c r="D2993" t="s">
        <v>1796</v>
      </c>
      <c r="E2993" t="s">
        <v>1793</v>
      </c>
      <c r="F2993" t="s">
        <v>1797</v>
      </c>
      <c r="G2993" t="str">
        <f>YEAR(tblSiparisler[[#This Row],[SiparisTarihi]])&amp;"-"&amp;TEXT(MONTH(tblSiparisler[[#This Row],[SiparisTarihi]]),"00")</f>
        <v>2025-07</v>
      </c>
      <c r="H2993">
        <f>YEAR(tblSiparisler[[#This Row],[SiparisTarihi]])</f>
        <v>2025</v>
      </c>
      <c r="I2993">
        <f>MONTH(tblSiparisler[[#This Row],[SiparisTarihi]])</f>
        <v>7</v>
      </c>
      <c r="J2993" s="18" t="str">
        <f>CHOOSE(tblSiparisler[[#This Row],[AyNo]],"Ocak","Şubat","Mart","Nisan","Mayıs","Haziran","Temmuz","Ağustos","Eylül","Ekim","Kasım","Aralık")</f>
        <v>Temmuz</v>
      </c>
    </row>
    <row r="2994" spans="1:10">
      <c r="A2994">
        <v>2993</v>
      </c>
      <c r="B2994">
        <v>592</v>
      </c>
      <c r="C2994" s="4">
        <v>45559</v>
      </c>
      <c r="D2994" t="s">
        <v>1796</v>
      </c>
      <c r="E2994" t="s">
        <v>1793</v>
      </c>
      <c r="F2994" t="s">
        <v>1797</v>
      </c>
      <c r="G2994" t="str">
        <f>YEAR(tblSiparisler[[#This Row],[SiparisTarihi]])&amp;"-"&amp;TEXT(MONTH(tblSiparisler[[#This Row],[SiparisTarihi]]),"00")</f>
        <v>2024-09</v>
      </c>
      <c r="H2994">
        <f>YEAR(tblSiparisler[[#This Row],[SiparisTarihi]])</f>
        <v>2024</v>
      </c>
      <c r="I2994">
        <f>MONTH(tblSiparisler[[#This Row],[SiparisTarihi]])</f>
        <v>9</v>
      </c>
      <c r="J2994" s="18" t="str">
        <f>CHOOSE(tblSiparisler[[#This Row],[AyNo]],"Ocak","Şubat","Mart","Nisan","Mayıs","Haziran","Temmuz","Ağustos","Eylül","Ekim","Kasım","Aralık")</f>
        <v>Eylül</v>
      </c>
    </row>
    <row r="2995" spans="1:10">
      <c r="A2995">
        <v>2994</v>
      </c>
      <c r="B2995">
        <v>411</v>
      </c>
      <c r="C2995" s="4">
        <v>45631</v>
      </c>
      <c r="D2995" t="s">
        <v>1796</v>
      </c>
      <c r="E2995" t="s">
        <v>1793</v>
      </c>
      <c r="F2995" t="s">
        <v>1794</v>
      </c>
      <c r="G2995" t="str">
        <f>YEAR(tblSiparisler[[#This Row],[SiparisTarihi]])&amp;"-"&amp;TEXT(MONTH(tblSiparisler[[#This Row],[SiparisTarihi]]),"00")</f>
        <v>2024-12</v>
      </c>
      <c r="H2995">
        <f>YEAR(tblSiparisler[[#This Row],[SiparisTarihi]])</f>
        <v>2024</v>
      </c>
      <c r="I2995">
        <f>MONTH(tblSiparisler[[#This Row],[SiparisTarihi]])</f>
        <v>12</v>
      </c>
      <c r="J2995" s="18" t="str">
        <f>CHOOSE(tblSiparisler[[#This Row],[AyNo]],"Ocak","Şubat","Mart","Nisan","Mayıs","Haziran","Temmuz","Ağustos","Eylül","Ekim","Kasım","Aralık")</f>
        <v>Aralık</v>
      </c>
    </row>
    <row r="2996" spans="1:10">
      <c r="A2996">
        <v>2995</v>
      </c>
      <c r="B2996">
        <v>523</v>
      </c>
      <c r="C2996" s="4">
        <v>45936</v>
      </c>
      <c r="D2996" t="s">
        <v>1792</v>
      </c>
      <c r="E2996" t="s">
        <v>1793</v>
      </c>
      <c r="F2996" t="s">
        <v>1794</v>
      </c>
      <c r="G2996" t="str">
        <f>YEAR(tblSiparisler[[#This Row],[SiparisTarihi]])&amp;"-"&amp;TEXT(MONTH(tblSiparisler[[#This Row],[SiparisTarihi]]),"00")</f>
        <v>2025-10</v>
      </c>
      <c r="H2996">
        <f>YEAR(tblSiparisler[[#This Row],[SiparisTarihi]])</f>
        <v>2025</v>
      </c>
      <c r="I2996">
        <f>MONTH(tblSiparisler[[#This Row],[SiparisTarihi]])</f>
        <v>10</v>
      </c>
      <c r="J2996" s="18" t="str">
        <f>CHOOSE(tblSiparisler[[#This Row],[AyNo]],"Ocak","Şubat","Mart","Nisan","Mayıs","Haziran","Temmuz","Ağustos","Eylül","Ekim","Kasım","Aralık")</f>
        <v>Ekim</v>
      </c>
    </row>
    <row r="2997" spans="1:10">
      <c r="A2997">
        <v>2996</v>
      </c>
      <c r="B2997">
        <v>639</v>
      </c>
      <c r="C2997" s="4">
        <v>45742</v>
      </c>
      <c r="D2997" t="s">
        <v>1792</v>
      </c>
      <c r="E2997" t="s">
        <v>1793</v>
      </c>
      <c r="F2997" t="s">
        <v>1794</v>
      </c>
      <c r="G2997" t="str">
        <f>YEAR(tblSiparisler[[#This Row],[SiparisTarihi]])&amp;"-"&amp;TEXT(MONTH(tblSiparisler[[#This Row],[SiparisTarihi]]),"00")</f>
        <v>2025-03</v>
      </c>
      <c r="H2997">
        <f>YEAR(tblSiparisler[[#This Row],[SiparisTarihi]])</f>
        <v>2025</v>
      </c>
      <c r="I2997">
        <f>MONTH(tblSiparisler[[#This Row],[SiparisTarihi]])</f>
        <v>3</v>
      </c>
      <c r="J2997" s="18" t="str">
        <f>CHOOSE(tblSiparisler[[#This Row],[AyNo]],"Ocak","Şubat","Mart","Nisan","Mayıs","Haziran","Temmuz","Ağustos","Eylül","Ekim","Kasım","Aralık")</f>
        <v>Mart</v>
      </c>
    </row>
    <row r="2998" spans="1:10">
      <c r="A2998">
        <v>2997</v>
      </c>
      <c r="B2998">
        <v>90</v>
      </c>
      <c r="C2998" s="4">
        <v>45850</v>
      </c>
      <c r="D2998" t="s">
        <v>1795</v>
      </c>
      <c r="E2998" t="s">
        <v>1793</v>
      </c>
      <c r="F2998" t="s">
        <v>1794</v>
      </c>
      <c r="G2998" t="str">
        <f>YEAR(tblSiparisler[[#This Row],[SiparisTarihi]])&amp;"-"&amp;TEXT(MONTH(tblSiparisler[[#This Row],[SiparisTarihi]]),"00")</f>
        <v>2025-07</v>
      </c>
      <c r="H2998">
        <f>YEAR(tblSiparisler[[#This Row],[SiparisTarihi]])</f>
        <v>2025</v>
      </c>
      <c r="I2998">
        <f>MONTH(tblSiparisler[[#This Row],[SiparisTarihi]])</f>
        <v>7</v>
      </c>
      <c r="J2998" s="18" t="str">
        <f>CHOOSE(tblSiparisler[[#This Row],[AyNo]],"Ocak","Şubat","Mart","Nisan","Mayıs","Haziran","Temmuz","Ağustos","Eylül","Ekim","Kasım","Aralık")</f>
        <v>Temmuz</v>
      </c>
    </row>
    <row r="2999" spans="1:10">
      <c r="A2999">
        <v>2998</v>
      </c>
      <c r="B2999">
        <v>430</v>
      </c>
      <c r="C2999" s="4">
        <v>45944</v>
      </c>
      <c r="D2999" t="s">
        <v>1796</v>
      </c>
      <c r="E2999" t="s">
        <v>1793</v>
      </c>
      <c r="F2999" t="s">
        <v>1799</v>
      </c>
      <c r="G2999" t="str">
        <f>YEAR(tblSiparisler[[#This Row],[SiparisTarihi]])&amp;"-"&amp;TEXT(MONTH(tblSiparisler[[#This Row],[SiparisTarihi]]),"00")</f>
        <v>2025-10</v>
      </c>
      <c r="H2999">
        <f>YEAR(tblSiparisler[[#This Row],[SiparisTarihi]])</f>
        <v>2025</v>
      </c>
      <c r="I2999">
        <f>MONTH(tblSiparisler[[#This Row],[SiparisTarihi]])</f>
        <v>10</v>
      </c>
      <c r="J2999" s="18" t="str">
        <f>CHOOSE(tblSiparisler[[#This Row],[AyNo]],"Ocak","Şubat","Mart","Nisan","Mayıs","Haziran","Temmuz","Ağustos","Eylül","Ekim","Kasım","Aralık")</f>
        <v>Ekim</v>
      </c>
    </row>
    <row r="3000" spans="1:10">
      <c r="A3000">
        <v>2999</v>
      </c>
      <c r="B3000">
        <v>91</v>
      </c>
      <c r="C3000" s="4">
        <v>45307</v>
      </c>
      <c r="D3000" t="s">
        <v>1795</v>
      </c>
      <c r="E3000" t="s">
        <v>1798</v>
      </c>
      <c r="F3000" t="s">
        <v>1794</v>
      </c>
      <c r="G3000" t="str">
        <f>YEAR(tblSiparisler[[#This Row],[SiparisTarihi]])&amp;"-"&amp;TEXT(MONTH(tblSiparisler[[#This Row],[SiparisTarihi]]),"00")</f>
        <v>2024-01</v>
      </c>
      <c r="H3000">
        <f>YEAR(tblSiparisler[[#This Row],[SiparisTarihi]])</f>
        <v>2024</v>
      </c>
      <c r="I3000">
        <f>MONTH(tblSiparisler[[#This Row],[SiparisTarihi]])</f>
        <v>1</v>
      </c>
      <c r="J3000" s="18" t="str">
        <f>CHOOSE(tblSiparisler[[#This Row],[AyNo]],"Ocak","Şubat","Mart","Nisan","Mayıs","Haziran","Temmuz","Ağustos","Eylül","Ekim","Kasım","Aralık")</f>
        <v>Ocak</v>
      </c>
    </row>
    <row r="3001" spans="1:10">
      <c r="A3001">
        <v>3000</v>
      </c>
      <c r="B3001">
        <v>81</v>
      </c>
      <c r="C3001" s="4">
        <v>45560</v>
      </c>
      <c r="D3001" t="s">
        <v>1792</v>
      </c>
      <c r="E3001" t="s">
        <v>1793</v>
      </c>
      <c r="F3001" t="s">
        <v>1794</v>
      </c>
      <c r="G3001" t="str">
        <f>YEAR(tblSiparisler[[#This Row],[SiparisTarihi]])&amp;"-"&amp;TEXT(MONTH(tblSiparisler[[#This Row],[SiparisTarihi]]),"00")</f>
        <v>2024-09</v>
      </c>
      <c r="H3001">
        <f>YEAR(tblSiparisler[[#This Row],[SiparisTarihi]])</f>
        <v>2024</v>
      </c>
      <c r="I3001">
        <f>MONTH(tblSiparisler[[#This Row],[SiparisTarihi]])</f>
        <v>9</v>
      </c>
      <c r="J3001" s="18" t="str">
        <f>CHOOSE(tblSiparisler[[#This Row],[AyNo]],"Ocak","Şubat","Mart","Nisan","Mayıs","Haziran","Temmuz","Ağustos","Eylül","Ekim","Kasım","Aralık")</f>
        <v>Eylül</v>
      </c>
    </row>
    <row r="3002" spans="1:10">
      <c r="A3002">
        <v>3001</v>
      </c>
      <c r="B3002">
        <v>172</v>
      </c>
      <c r="C3002" s="4">
        <v>45948</v>
      </c>
      <c r="D3002" t="s">
        <v>1795</v>
      </c>
      <c r="E3002" t="s">
        <v>1798</v>
      </c>
      <c r="F3002" t="s">
        <v>1794</v>
      </c>
      <c r="G3002" t="str">
        <f>YEAR(tblSiparisler[[#This Row],[SiparisTarihi]])&amp;"-"&amp;TEXT(MONTH(tblSiparisler[[#This Row],[SiparisTarihi]]),"00")</f>
        <v>2025-10</v>
      </c>
      <c r="H3002">
        <f>YEAR(tblSiparisler[[#This Row],[SiparisTarihi]])</f>
        <v>2025</v>
      </c>
      <c r="I3002">
        <f>MONTH(tblSiparisler[[#This Row],[SiparisTarihi]])</f>
        <v>10</v>
      </c>
      <c r="J3002" s="18" t="str">
        <f>CHOOSE(tblSiparisler[[#This Row],[AyNo]],"Ocak","Şubat","Mart","Nisan","Mayıs","Haziran","Temmuz","Ağustos","Eylül","Ekim","Kasım","Aralık")</f>
        <v>Ekim</v>
      </c>
    </row>
    <row r="3003" spans="1:10">
      <c r="A3003">
        <v>3002</v>
      </c>
      <c r="B3003">
        <v>104</v>
      </c>
      <c r="C3003" s="4">
        <v>45745</v>
      </c>
      <c r="D3003" t="s">
        <v>1796</v>
      </c>
      <c r="E3003" t="s">
        <v>1793</v>
      </c>
      <c r="F3003" t="s">
        <v>1799</v>
      </c>
      <c r="G3003" t="str">
        <f>YEAR(tblSiparisler[[#This Row],[SiparisTarihi]])&amp;"-"&amp;TEXT(MONTH(tblSiparisler[[#This Row],[SiparisTarihi]]),"00")</f>
        <v>2025-03</v>
      </c>
      <c r="H3003">
        <f>YEAR(tblSiparisler[[#This Row],[SiparisTarihi]])</f>
        <v>2025</v>
      </c>
      <c r="I3003">
        <f>MONTH(tblSiparisler[[#This Row],[SiparisTarihi]])</f>
        <v>3</v>
      </c>
      <c r="J3003" s="18" t="str">
        <f>CHOOSE(tblSiparisler[[#This Row],[AyNo]],"Ocak","Şubat","Mart","Nisan","Mayıs","Haziran","Temmuz","Ağustos","Eylül","Ekim","Kasım","Aralık")</f>
        <v>Mart</v>
      </c>
    </row>
    <row r="3004" spans="1:10">
      <c r="A3004">
        <v>3003</v>
      </c>
      <c r="B3004">
        <v>5</v>
      </c>
      <c r="C3004" s="4">
        <v>45896</v>
      </c>
      <c r="D3004" t="s">
        <v>1792</v>
      </c>
      <c r="E3004" t="s">
        <v>1793</v>
      </c>
      <c r="F3004" t="s">
        <v>1797</v>
      </c>
      <c r="G3004" t="str">
        <f>YEAR(tblSiparisler[[#This Row],[SiparisTarihi]])&amp;"-"&amp;TEXT(MONTH(tblSiparisler[[#This Row],[SiparisTarihi]]),"00")</f>
        <v>2025-08</v>
      </c>
      <c r="H3004">
        <f>YEAR(tblSiparisler[[#This Row],[SiparisTarihi]])</f>
        <v>2025</v>
      </c>
      <c r="I3004">
        <f>MONTH(tblSiparisler[[#This Row],[SiparisTarihi]])</f>
        <v>8</v>
      </c>
      <c r="J3004" s="18" t="str">
        <f>CHOOSE(tblSiparisler[[#This Row],[AyNo]],"Ocak","Şubat","Mart","Nisan","Mayıs","Haziran","Temmuz","Ağustos","Eylül","Ekim","Kasım","Aralık")</f>
        <v>Ağustos</v>
      </c>
    </row>
    <row r="3005" spans="1:10">
      <c r="A3005">
        <v>3004</v>
      </c>
      <c r="B3005">
        <v>474</v>
      </c>
      <c r="C3005" s="4">
        <v>45455</v>
      </c>
      <c r="D3005" t="s">
        <v>1792</v>
      </c>
      <c r="E3005" t="s">
        <v>1793</v>
      </c>
      <c r="F3005" t="s">
        <v>1799</v>
      </c>
      <c r="G3005" t="str">
        <f>YEAR(tblSiparisler[[#This Row],[SiparisTarihi]])&amp;"-"&amp;TEXT(MONTH(tblSiparisler[[#This Row],[SiparisTarihi]]),"00")</f>
        <v>2024-06</v>
      </c>
      <c r="H3005">
        <f>YEAR(tblSiparisler[[#This Row],[SiparisTarihi]])</f>
        <v>2024</v>
      </c>
      <c r="I3005">
        <f>MONTH(tblSiparisler[[#This Row],[SiparisTarihi]])</f>
        <v>6</v>
      </c>
      <c r="J3005" s="18" t="str">
        <f>CHOOSE(tblSiparisler[[#This Row],[AyNo]],"Ocak","Şubat","Mart","Nisan","Mayıs","Haziran","Temmuz","Ağustos","Eylül","Ekim","Kasım","Aralık")</f>
        <v>Haziran</v>
      </c>
    </row>
    <row r="3006" spans="1:10">
      <c r="A3006">
        <v>3005</v>
      </c>
      <c r="B3006">
        <v>596</v>
      </c>
      <c r="C3006" s="4">
        <v>45325</v>
      </c>
      <c r="D3006" t="s">
        <v>1792</v>
      </c>
      <c r="E3006" t="s">
        <v>1793</v>
      </c>
      <c r="F3006" t="s">
        <v>1794</v>
      </c>
      <c r="G3006" t="str">
        <f>YEAR(tblSiparisler[[#This Row],[SiparisTarihi]])&amp;"-"&amp;TEXT(MONTH(tblSiparisler[[#This Row],[SiparisTarihi]]),"00")</f>
        <v>2024-02</v>
      </c>
      <c r="H3006">
        <f>YEAR(tblSiparisler[[#This Row],[SiparisTarihi]])</f>
        <v>2024</v>
      </c>
      <c r="I3006">
        <f>MONTH(tblSiparisler[[#This Row],[SiparisTarihi]])</f>
        <v>2</v>
      </c>
      <c r="J3006" s="18" t="str">
        <f>CHOOSE(tblSiparisler[[#This Row],[AyNo]],"Ocak","Şubat","Mart","Nisan","Mayıs","Haziran","Temmuz","Ağustos","Eylül","Ekim","Kasım","Aralık")</f>
        <v>Şubat</v>
      </c>
    </row>
    <row r="3007" spans="1:10">
      <c r="A3007">
        <v>3006</v>
      </c>
      <c r="B3007">
        <v>770</v>
      </c>
      <c r="C3007" s="4">
        <v>45829</v>
      </c>
      <c r="D3007" t="s">
        <v>1792</v>
      </c>
      <c r="E3007" t="s">
        <v>1793</v>
      </c>
      <c r="F3007" t="s">
        <v>1794</v>
      </c>
      <c r="G3007" t="str">
        <f>YEAR(tblSiparisler[[#This Row],[SiparisTarihi]])&amp;"-"&amp;TEXT(MONTH(tblSiparisler[[#This Row],[SiparisTarihi]]),"00")</f>
        <v>2025-06</v>
      </c>
      <c r="H3007">
        <f>YEAR(tblSiparisler[[#This Row],[SiparisTarihi]])</f>
        <v>2025</v>
      </c>
      <c r="I3007">
        <f>MONTH(tblSiparisler[[#This Row],[SiparisTarihi]])</f>
        <v>6</v>
      </c>
      <c r="J3007" s="18" t="str">
        <f>CHOOSE(tblSiparisler[[#This Row],[AyNo]],"Ocak","Şubat","Mart","Nisan","Mayıs","Haziran","Temmuz","Ağustos","Eylül","Ekim","Kasım","Aralık")</f>
        <v>Haziran</v>
      </c>
    </row>
    <row r="3008" spans="1:10">
      <c r="A3008">
        <v>3007</v>
      </c>
      <c r="B3008">
        <v>442</v>
      </c>
      <c r="C3008" s="4">
        <v>45665</v>
      </c>
      <c r="D3008" t="s">
        <v>1792</v>
      </c>
      <c r="E3008" t="s">
        <v>1793</v>
      </c>
      <c r="F3008" t="s">
        <v>1799</v>
      </c>
      <c r="G3008" t="str">
        <f>YEAR(tblSiparisler[[#This Row],[SiparisTarihi]])&amp;"-"&amp;TEXT(MONTH(tblSiparisler[[#This Row],[SiparisTarihi]]),"00")</f>
        <v>2025-01</v>
      </c>
      <c r="H3008">
        <f>YEAR(tblSiparisler[[#This Row],[SiparisTarihi]])</f>
        <v>2025</v>
      </c>
      <c r="I3008">
        <f>MONTH(tblSiparisler[[#This Row],[SiparisTarihi]])</f>
        <v>1</v>
      </c>
      <c r="J3008" s="18" t="str">
        <f>CHOOSE(tblSiparisler[[#This Row],[AyNo]],"Ocak","Şubat","Mart","Nisan","Mayıs","Haziran","Temmuz","Ağustos","Eylül","Ekim","Kasım","Aralık")</f>
        <v>Ocak</v>
      </c>
    </row>
    <row r="3009" spans="1:10">
      <c r="A3009">
        <v>3008</v>
      </c>
      <c r="B3009">
        <v>379</v>
      </c>
      <c r="C3009" s="4">
        <v>45456</v>
      </c>
      <c r="D3009" t="s">
        <v>1795</v>
      </c>
      <c r="E3009" t="s">
        <v>1793</v>
      </c>
      <c r="F3009" t="s">
        <v>1794</v>
      </c>
      <c r="G3009" t="str">
        <f>YEAR(tblSiparisler[[#This Row],[SiparisTarihi]])&amp;"-"&amp;TEXT(MONTH(tblSiparisler[[#This Row],[SiparisTarihi]]),"00")</f>
        <v>2024-06</v>
      </c>
      <c r="H3009">
        <f>YEAR(tblSiparisler[[#This Row],[SiparisTarihi]])</f>
        <v>2024</v>
      </c>
      <c r="I3009">
        <f>MONTH(tblSiparisler[[#This Row],[SiparisTarihi]])</f>
        <v>6</v>
      </c>
      <c r="J3009" s="18" t="str">
        <f>CHOOSE(tblSiparisler[[#This Row],[AyNo]],"Ocak","Şubat","Mart","Nisan","Mayıs","Haziran","Temmuz","Ağustos","Eylül","Ekim","Kasım","Aralık")</f>
        <v>Haziran</v>
      </c>
    </row>
    <row r="3010" spans="1:10">
      <c r="A3010">
        <v>3009</v>
      </c>
      <c r="B3010">
        <v>787</v>
      </c>
      <c r="C3010" s="4">
        <v>45847</v>
      </c>
      <c r="D3010" t="s">
        <v>1792</v>
      </c>
      <c r="E3010" t="s">
        <v>1793</v>
      </c>
      <c r="F3010" t="s">
        <v>1794</v>
      </c>
      <c r="G3010" t="str">
        <f>YEAR(tblSiparisler[[#This Row],[SiparisTarihi]])&amp;"-"&amp;TEXT(MONTH(tblSiparisler[[#This Row],[SiparisTarihi]]),"00")</f>
        <v>2025-07</v>
      </c>
      <c r="H3010">
        <f>YEAR(tblSiparisler[[#This Row],[SiparisTarihi]])</f>
        <v>2025</v>
      </c>
      <c r="I3010">
        <f>MONTH(tblSiparisler[[#This Row],[SiparisTarihi]])</f>
        <v>7</v>
      </c>
      <c r="J3010" s="18" t="str">
        <f>CHOOSE(tblSiparisler[[#This Row],[AyNo]],"Ocak","Şubat","Mart","Nisan","Mayıs","Haziran","Temmuz","Ağustos","Eylül","Ekim","Kasım","Aralık")</f>
        <v>Temmuz</v>
      </c>
    </row>
    <row r="3011" spans="1:10">
      <c r="A3011">
        <v>3010</v>
      </c>
      <c r="B3011">
        <v>754</v>
      </c>
      <c r="C3011" s="4">
        <v>45692</v>
      </c>
      <c r="D3011" t="s">
        <v>1792</v>
      </c>
      <c r="E3011" t="s">
        <v>1793</v>
      </c>
      <c r="F3011" t="s">
        <v>1797</v>
      </c>
      <c r="G3011" t="str">
        <f>YEAR(tblSiparisler[[#This Row],[SiparisTarihi]])&amp;"-"&amp;TEXT(MONTH(tblSiparisler[[#This Row],[SiparisTarihi]]),"00")</f>
        <v>2025-02</v>
      </c>
      <c r="H3011">
        <f>YEAR(tblSiparisler[[#This Row],[SiparisTarihi]])</f>
        <v>2025</v>
      </c>
      <c r="I3011">
        <f>MONTH(tblSiparisler[[#This Row],[SiparisTarihi]])</f>
        <v>2</v>
      </c>
      <c r="J3011" s="18" t="str">
        <f>CHOOSE(tblSiparisler[[#This Row],[AyNo]],"Ocak","Şubat","Mart","Nisan","Mayıs","Haziran","Temmuz","Ağustos","Eylül","Ekim","Kasım","Aralık")</f>
        <v>Şubat</v>
      </c>
    </row>
    <row r="3012" spans="1:10">
      <c r="A3012">
        <v>3011</v>
      </c>
      <c r="B3012">
        <v>557</v>
      </c>
      <c r="C3012" s="4">
        <v>45607</v>
      </c>
      <c r="D3012" t="s">
        <v>1801</v>
      </c>
      <c r="E3012" t="s">
        <v>1798</v>
      </c>
      <c r="F3012" t="s">
        <v>1794</v>
      </c>
      <c r="G3012" t="str">
        <f>YEAR(tblSiparisler[[#This Row],[SiparisTarihi]])&amp;"-"&amp;TEXT(MONTH(tblSiparisler[[#This Row],[SiparisTarihi]]),"00")</f>
        <v>2024-11</v>
      </c>
      <c r="H3012">
        <f>YEAR(tblSiparisler[[#This Row],[SiparisTarihi]])</f>
        <v>2024</v>
      </c>
      <c r="I3012">
        <f>MONTH(tblSiparisler[[#This Row],[SiparisTarihi]])</f>
        <v>11</v>
      </c>
      <c r="J3012" s="18" t="str">
        <f>CHOOSE(tblSiparisler[[#This Row],[AyNo]],"Ocak","Şubat","Mart","Nisan","Mayıs","Haziran","Temmuz","Ağustos","Eylül","Ekim","Kasım","Aralık")</f>
        <v>Kasım</v>
      </c>
    </row>
    <row r="3013" spans="1:10">
      <c r="A3013">
        <v>3012</v>
      </c>
      <c r="B3013">
        <v>132</v>
      </c>
      <c r="C3013" s="4">
        <v>45691</v>
      </c>
      <c r="D3013" t="s">
        <v>1792</v>
      </c>
      <c r="E3013" t="s">
        <v>1793</v>
      </c>
      <c r="F3013" t="s">
        <v>1799</v>
      </c>
      <c r="G3013" t="str">
        <f>YEAR(tblSiparisler[[#This Row],[SiparisTarihi]])&amp;"-"&amp;TEXT(MONTH(tblSiparisler[[#This Row],[SiparisTarihi]]),"00")</f>
        <v>2025-02</v>
      </c>
      <c r="H3013">
        <f>YEAR(tblSiparisler[[#This Row],[SiparisTarihi]])</f>
        <v>2025</v>
      </c>
      <c r="I3013">
        <f>MONTH(tblSiparisler[[#This Row],[SiparisTarihi]])</f>
        <v>2</v>
      </c>
      <c r="J3013" s="18" t="str">
        <f>CHOOSE(tblSiparisler[[#This Row],[AyNo]],"Ocak","Şubat","Mart","Nisan","Mayıs","Haziran","Temmuz","Ağustos","Eylül","Ekim","Kasım","Aralık")</f>
        <v>Şubat</v>
      </c>
    </row>
    <row r="3014" spans="1:10">
      <c r="A3014">
        <v>3013</v>
      </c>
      <c r="B3014">
        <v>419</v>
      </c>
      <c r="C3014" s="4">
        <v>45648</v>
      </c>
      <c r="D3014" t="s">
        <v>1792</v>
      </c>
      <c r="E3014" t="s">
        <v>1802</v>
      </c>
      <c r="F3014" t="s">
        <v>1799</v>
      </c>
      <c r="G3014" t="str">
        <f>YEAR(tblSiparisler[[#This Row],[SiparisTarihi]])&amp;"-"&amp;TEXT(MONTH(tblSiparisler[[#This Row],[SiparisTarihi]]),"00")</f>
        <v>2024-12</v>
      </c>
      <c r="H3014">
        <f>YEAR(tblSiparisler[[#This Row],[SiparisTarihi]])</f>
        <v>2024</v>
      </c>
      <c r="I3014">
        <f>MONTH(tblSiparisler[[#This Row],[SiparisTarihi]])</f>
        <v>12</v>
      </c>
      <c r="J3014" s="18" t="str">
        <f>CHOOSE(tblSiparisler[[#This Row],[AyNo]],"Ocak","Şubat","Mart","Nisan","Mayıs","Haziran","Temmuz","Ağustos","Eylül","Ekim","Kasım","Aralık")</f>
        <v>Aralık</v>
      </c>
    </row>
    <row r="3015" spans="1:10">
      <c r="A3015">
        <v>3014</v>
      </c>
      <c r="B3015">
        <v>22</v>
      </c>
      <c r="C3015" s="4">
        <v>45620</v>
      </c>
      <c r="D3015" t="s">
        <v>1796</v>
      </c>
      <c r="E3015" t="s">
        <v>1793</v>
      </c>
      <c r="F3015" t="s">
        <v>1797</v>
      </c>
      <c r="G3015" t="str">
        <f>YEAR(tblSiparisler[[#This Row],[SiparisTarihi]])&amp;"-"&amp;TEXT(MONTH(tblSiparisler[[#This Row],[SiparisTarihi]]),"00")</f>
        <v>2024-11</v>
      </c>
      <c r="H3015">
        <f>YEAR(tblSiparisler[[#This Row],[SiparisTarihi]])</f>
        <v>2024</v>
      </c>
      <c r="I3015">
        <f>MONTH(tblSiparisler[[#This Row],[SiparisTarihi]])</f>
        <v>11</v>
      </c>
      <c r="J3015" s="18" t="str">
        <f>CHOOSE(tblSiparisler[[#This Row],[AyNo]],"Ocak","Şubat","Mart","Nisan","Mayıs","Haziran","Temmuz","Ağustos","Eylül","Ekim","Kasım","Aralık")</f>
        <v>Kasım</v>
      </c>
    </row>
    <row r="3016" spans="1:10">
      <c r="A3016">
        <v>3015</v>
      </c>
      <c r="B3016">
        <v>468</v>
      </c>
      <c r="C3016" s="4">
        <v>45977</v>
      </c>
      <c r="D3016" t="s">
        <v>1795</v>
      </c>
      <c r="E3016" t="s">
        <v>1802</v>
      </c>
      <c r="F3016" t="s">
        <v>1799</v>
      </c>
      <c r="G3016" t="str">
        <f>YEAR(tblSiparisler[[#This Row],[SiparisTarihi]])&amp;"-"&amp;TEXT(MONTH(tblSiparisler[[#This Row],[SiparisTarihi]]),"00")</f>
        <v>2025-11</v>
      </c>
      <c r="H3016">
        <f>YEAR(tblSiparisler[[#This Row],[SiparisTarihi]])</f>
        <v>2025</v>
      </c>
      <c r="I3016">
        <f>MONTH(tblSiparisler[[#This Row],[SiparisTarihi]])</f>
        <v>11</v>
      </c>
      <c r="J3016" s="18" t="str">
        <f>CHOOSE(tblSiparisler[[#This Row],[AyNo]],"Ocak","Şubat","Mart","Nisan","Mayıs","Haziran","Temmuz","Ağustos","Eylül","Ekim","Kasım","Aralık")</f>
        <v>Kasım</v>
      </c>
    </row>
    <row r="3017" spans="1:10">
      <c r="A3017">
        <v>3016</v>
      </c>
      <c r="B3017">
        <v>584</v>
      </c>
      <c r="C3017" s="4">
        <v>45390</v>
      </c>
      <c r="D3017" t="s">
        <v>1792</v>
      </c>
      <c r="E3017" t="s">
        <v>1800</v>
      </c>
      <c r="F3017" t="s">
        <v>1799</v>
      </c>
      <c r="G3017" t="str">
        <f>YEAR(tblSiparisler[[#This Row],[SiparisTarihi]])&amp;"-"&amp;TEXT(MONTH(tblSiparisler[[#This Row],[SiparisTarihi]]),"00")</f>
        <v>2024-04</v>
      </c>
      <c r="H3017">
        <f>YEAR(tblSiparisler[[#This Row],[SiparisTarihi]])</f>
        <v>2024</v>
      </c>
      <c r="I3017">
        <f>MONTH(tblSiparisler[[#This Row],[SiparisTarihi]])</f>
        <v>4</v>
      </c>
      <c r="J3017" s="18" t="str">
        <f>CHOOSE(tblSiparisler[[#This Row],[AyNo]],"Ocak","Şubat","Mart","Nisan","Mayıs","Haziran","Temmuz","Ağustos","Eylül","Ekim","Kasım","Aralık")</f>
        <v>Nisan</v>
      </c>
    </row>
    <row r="3018" spans="1:10">
      <c r="A3018">
        <v>3017</v>
      </c>
      <c r="B3018">
        <v>502</v>
      </c>
      <c r="C3018" s="4">
        <v>45817</v>
      </c>
      <c r="D3018" t="s">
        <v>1792</v>
      </c>
      <c r="E3018" t="s">
        <v>1793</v>
      </c>
      <c r="F3018" t="s">
        <v>1797</v>
      </c>
      <c r="G3018" t="str">
        <f>YEAR(tblSiparisler[[#This Row],[SiparisTarihi]])&amp;"-"&amp;TEXT(MONTH(tblSiparisler[[#This Row],[SiparisTarihi]]),"00")</f>
        <v>2025-06</v>
      </c>
      <c r="H3018">
        <f>YEAR(tblSiparisler[[#This Row],[SiparisTarihi]])</f>
        <v>2025</v>
      </c>
      <c r="I3018">
        <f>MONTH(tblSiparisler[[#This Row],[SiparisTarihi]])</f>
        <v>6</v>
      </c>
      <c r="J3018" s="18" t="str">
        <f>CHOOSE(tblSiparisler[[#This Row],[AyNo]],"Ocak","Şubat","Mart","Nisan","Mayıs","Haziran","Temmuz","Ağustos","Eylül","Ekim","Kasım","Aralık")</f>
        <v>Haziran</v>
      </c>
    </row>
    <row r="3019" spans="1:10">
      <c r="A3019">
        <v>3018</v>
      </c>
      <c r="B3019">
        <v>412</v>
      </c>
      <c r="C3019" s="4">
        <v>45699</v>
      </c>
      <c r="D3019" t="s">
        <v>1792</v>
      </c>
      <c r="E3019" t="s">
        <v>1793</v>
      </c>
      <c r="F3019" t="s">
        <v>1797</v>
      </c>
      <c r="G3019" t="str">
        <f>YEAR(tblSiparisler[[#This Row],[SiparisTarihi]])&amp;"-"&amp;TEXT(MONTH(tblSiparisler[[#This Row],[SiparisTarihi]]),"00")</f>
        <v>2025-02</v>
      </c>
      <c r="H3019">
        <f>YEAR(tblSiparisler[[#This Row],[SiparisTarihi]])</f>
        <v>2025</v>
      </c>
      <c r="I3019">
        <f>MONTH(tblSiparisler[[#This Row],[SiparisTarihi]])</f>
        <v>2</v>
      </c>
      <c r="J3019" s="18" t="str">
        <f>CHOOSE(tblSiparisler[[#This Row],[AyNo]],"Ocak","Şubat","Mart","Nisan","Mayıs","Haziran","Temmuz","Ağustos","Eylül","Ekim","Kasım","Aralık")</f>
        <v>Şubat</v>
      </c>
    </row>
    <row r="3020" spans="1:10">
      <c r="A3020">
        <v>3019</v>
      </c>
      <c r="B3020">
        <v>607</v>
      </c>
      <c r="C3020" s="4">
        <v>45972</v>
      </c>
      <c r="D3020" t="s">
        <v>1796</v>
      </c>
      <c r="E3020" t="s">
        <v>1793</v>
      </c>
      <c r="F3020" t="s">
        <v>1794</v>
      </c>
      <c r="G3020" t="str">
        <f>YEAR(tblSiparisler[[#This Row],[SiparisTarihi]])&amp;"-"&amp;TEXT(MONTH(tblSiparisler[[#This Row],[SiparisTarihi]]),"00")</f>
        <v>2025-11</v>
      </c>
      <c r="H3020">
        <f>YEAR(tblSiparisler[[#This Row],[SiparisTarihi]])</f>
        <v>2025</v>
      </c>
      <c r="I3020">
        <f>MONTH(tblSiparisler[[#This Row],[SiparisTarihi]])</f>
        <v>11</v>
      </c>
      <c r="J3020" s="18" t="str">
        <f>CHOOSE(tblSiparisler[[#This Row],[AyNo]],"Ocak","Şubat","Mart","Nisan","Mayıs","Haziran","Temmuz","Ağustos","Eylül","Ekim","Kasım","Aralık")</f>
        <v>Kasım</v>
      </c>
    </row>
    <row r="3021" spans="1:10">
      <c r="A3021">
        <v>3020</v>
      </c>
      <c r="B3021">
        <v>21</v>
      </c>
      <c r="C3021" s="4">
        <v>45996</v>
      </c>
      <c r="D3021" t="s">
        <v>1792</v>
      </c>
      <c r="E3021" t="s">
        <v>1793</v>
      </c>
      <c r="F3021" t="s">
        <v>1794</v>
      </c>
      <c r="G3021" t="str">
        <f>YEAR(tblSiparisler[[#This Row],[SiparisTarihi]])&amp;"-"&amp;TEXT(MONTH(tblSiparisler[[#This Row],[SiparisTarihi]]),"00")</f>
        <v>2025-12</v>
      </c>
      <c r="H3021">
        <f>YEAR(tblSiparisler[[#This Row],[SiparisTarihi]])</f>
        <v>2025</v>
      </c>
      <c r="I3021">
        <f>MONTH(tblSiparisler[[#This Row],[SiparisTarihi]])</f>
        <v>12</v>
      </c>
      <c r="J3021" s="18" t="str">
        <f>CHOOSE(tblSiparisler[[#This Row],[AyNo]],"Ocak","Şubat","Mart","Nisan","Mayıs","Haziran","Temmuz","Ağustos","Eylül","Ekim","Kasım","Aralık")</f>
        <v>Aralık</v>
      </c>
    </row>
    <row r="3022" spans="1:10">
      <c r="A3022">
        <v>3021</v>
      </c>
      <c r="B3022">
        <v>620</v>
      </c>
      <c r="C3022" s="4">
        <v>45681</v>
      </c>
      <c r="D3022" t="s">
        <v>1801</v>
      </c>
      <c r="E3022" t="s">
        <v>1793</v>
      </c>
      <c r="F3022" t="s">
        <v>1797</v>
      </c>
      <c r="G3022" t="str">
        <f>YEAR(tblSiparisler[[#This Row],[SiparisTarihi]])&amp;"-"&amp;TEXT(MONTH(tblSiparisler[[#This Row],[SiparisTarihi]]),"00")</f>
        <v>2025-01</v>
      </c>
      <c r="H3022">
        <f>YEAR(tblSiparisler[[#This Row],[SiparisTarihi]])</f>
        <v>2025</v>
      </c>
      <c r="I3022">
        <f>MONTH(tblSiparisler[[#This Row],[SiparisTarihi]])</f>
        <v>1</v>
      </c>
      <c r="J3022" s="18" t="str">
        <f>CHOOSE(tblSiparisler[[#This Row],[AyNo]],"Ocak","Şubat","Mart","Nisan","Mayıs","Haziran","Temmuz","Ağustos","Eylül","Ekim","Kasım","Aralık")</f>
        <v>Ocak</v>
      </c>
    </row>
    <row r="3023" spans="1:10">
      <c r="A3023">
        <v>3022</v>
      </c>
      <c r="B3023">
        <v>30</v>
      </c>
      <c r="C3023" s="4">
        <v>45958</v>
      </c>
      <c r="D3023" t="s">
        <v>1792</v>
      </c>
      <c r="E3023" t="s">
        <v>1793</v>
      </c>
      <c r="F3023" t="s">
        <v>1794</v>
      </c>
      <c r="G3023" t="str">
        <f>YEAR(tblSiparisler[[#This Row],[SiparisTarihi]])&amp;"-"&amp;TEXT(MONTH(tblSiparisler[[#This Row],[SiparisTarihi]]),"00")</f>
        <v>2025-10</v>
      </c>
      <c r="H3023">
        <f>YEAR(tblSiparisler[[#This Row],[SiparisTarihi]])</f>
        <v>2025</v>
      </c>
      <c r="I3023">
        <f>MONTH(tblSiparisler[[#This Row],[SiparisTarihi]])</f>
        <v>10</v>
      </c>
      <c r="J3023" s="18" t="str">
        <f>CHOOSE(tblSiparisler[[#This Row],[AyNo]],"Ocak","Şubat","Mart","Nisan","Mayıs","Haziran","Temmuz","Ağustos","Eylül","Ekim","Kasım","Aralık")</f>
        <v>Ekim</v>
      </c>
    </row>
    <row r="3024" spans="1:10">
      <c r="A3024">
        <v>3023</v>
      </c>
      <c r="B3024">
        <v>762</v>
      </c>
      <c r="C3024" s="4">
        <v>45994</v>
      </c>
      <c r="D3024" t="s">
        <v>1792</v>
      </c>
      <c r="E3024" t="s">
        <v>1793</v>
      </c>
      <c r="F3024" t="s">
        <v>1797</v>
      </c>
      <c r="G3024" t="str">
        <f>YEAR(tblSiparisler[[#This Row],[SiparisTarihi]])&amp;"-"&amp;TEXT(MONTH(tblSiparisler[[#This Row],[SiparisTarihi]]),"00")</f>
        <v>2025-12</v>
      </c>
      <c r="H3024">
        <f>YEAR(tblSiparisler[[#This Row],[SiparisTarihi]])</f>
        <v>2025</v>
      </c>
      <c r="I3024">
        <f>MONTH(tblSiparisler[[#This Row],[SiparisTarihi]])</f>
        <v>12</v>
      </c>
      <c r="J3024" s="18" t="str">
        <f>CHOOSE(tblSiparisler[[#This Row],[AyNo]],"Ocak","Şubat","Mart","Nisan","Mayıs","Haziran","Temmuz","Ağustos","Eylül","Ekim","Kasım","Aralık")</f>
        <v>Aralık</v>
      </c>
    </row>
    <row r="3025" spans="1:10">
      <c r="A3025">
        <v>3024</v>
      </c>
      <c r="B3025">
        <v>511</v>
      </c>
      <c r="C3025" s="4">
        <v>45606</v>
      </c>
      <c r="D3025" t="s">
        <v>1795</v>
      </c>
      <c r="E3025" t="s">
        <v>1793</v>
      </c>
      <c r="F3025" t="s">
        <v>1794</v>
      </c>
      <c r="G3025" t="str">
        <f>YEAR(tblSiparisler[[#This Row],[SiparisTarihi]])&amp;"-"&amp;TEXT(MONTH(tblSiparisler[[#This Row],[SiparisTarihi]]),"00")</f>
        <v>2024-11</v>
      </c>
      <c r="H3025">
        <f>YEAR(tblSiparisler[[#This Row],[SiparisTarihi]])</f>
        <v>2024</v>
      </c>
      <c r="I3025">
        <f>MONTH(tblSiparisler[[#This Row],[SiparisTarihi]])</f>
        <v>11</v>
      </c>
      <c r="J3025" s="18" t="str">
        <f>CHOOSE(tblSiparisler[[#This Row],[AyNo]],"Ocak","Şubat","Mart","Nisan","Mayıs","Haziran","Temmuz","Ağustos","Eylül","Ekim","Kasım","Aralık")</f>
        <v>Kasım</v>
      </c>
    </row>
    <row r="3026" spans="1:10">
      <c r="A3026">
        <v>3025</v>
      </c>
      <c r="B3026">
        <v>657</v>
      </c>
      <c r="C3026" s="4">
        <v>45860</v>
      </c>
      <c r="D3026" t="s">
        <v>1795</v>
      </c>
      <c r="E3026" t="s">
        <v>1793</v>
      </c>
      <c r="F3026" t="s">
        <v>1799</v>
      </c>
      <c r="G3026" t="str">
        <f>YEAR(tblSiparisler[[#This Row],[SiparisTarihi]])&amp;"-"&amp;TEXT(MONTH(tblSiparisler[[#This Row],[SiparisTarihi]]),"00")</f>
        <v>2025-07</v>
      </c>
      <c r="H3026">
        <f>YEAR(tblSiparisler[[#This Row],[SiparisTarihi]])</f>
        <v>2025</v>
      </c>
      <c r="I3026">
        <f>MONTH(tblSiparisler[[#This Row],[SiparisTarihi]])</f>
        <v>7</v>
      </c>
      <c r="J3026" s="18" t="str">
        <f>CHOOSE(tblSiparisler[[#This Row],[AyNo]],"Ocak","Şubat","Mart","Nisan","Mayıs","Haziran","Temmuz","Ağustos","Eylül","Ekim","Kasım","Aralık")</f>
        <v>Temmuz</v>
      </c>
    </row>
    <row r="3027" spans="1:10">
      <c r="A3027">
        <v>3026</v>
      </c>
      <c r="B3027">
        <v>335</v>
      </c>
      <c r="C3027" s="4">
        <v>45685</v>
      </c>
      <c r="D3027" t="s">
        <v>1792</v>
      </c>
      <c r="E3027" t="s">
        <v>1802</v>
      </c>
      <c r="F3027" t="s">
        <v>1794</v>
      </c>
      <c r="G3027" t="str">
        <f>YEAR(tblSiparisler[[#This Row],[SiparisTarihi]])&amp;"-"&amp;TEXT(MONTH(tblSiparisler[[#This Row],[SiparisTarihi]]),"00")</f>
        <v>2025-01</v>
      </c>
      <c r="H3027">
        <f>YEAR(tblSiparisler[[#This Row],[SiparisTarihi]])</f>
        <v>2025</v>
      </c>
      <c r="I3027">
        <f>MONTH(tblSiparisler[[#This Row],[SiparisTarihi]])</f>
        <v>1</v>
      </c>
      <c r="J3027" s="18" t="str">
        <f>CHOOSE(tblSiparisler[[#This Row],[AyNo]],"Ocak","Şubat","Mart","Nisan","Mayıs","Haziran","Temmuz","Ağustos","Eylül","Ekim","Kasım","Aralık")</f>
        <v>Ocak</v>
      </c>
    </row>
    <row r="3028" spans="1:10">
      <c r="A3028">
        <v>3027</v>
      </c>
      <c r="B3028">
        <v>173</v>
      </c>
      <c r="C3028" s="4">
        <v>45344</v>
      </c>
      <c r="D3028" t="s">
        <v>1792</v>
      </c>
      <c r="E3028" t="s">
        <v>1793</v>
      </c>
      <c r="F3028" t="s">
        <v>1797</v>
      </c>
      <c r="G3028" t="str">
        <f>YEAR(tblSiparisler[[#This Row],[SiparisTarihi]])&amp;"-"&amp;TEXT(MONTH(tblSiparisler[[#This Row],[SiparisTarihi]]),"00")</f>
        <v>2024-02</v>
      </c>
      <c r="H3028">
        <f>YEAR(tblSiparisler[[#This Row],[SiparisTarihi]])</f>
        <v>2024</v>
      </c>
      <c r="I3028">
        <f>MONTH(tblSiparisler[[#This Row],[SiparisTarihi]])</f>
        <v>2</v>
      </c>
      <c r="J3028" s="18" t="str">
        <f>CHOOSE(tblSiparisler[[#This Row],[AyNo]],"Ocak","Şubat","Mart","Nisan","Mayıs","Haziran","Temmuz","Ağustos","Eylül","Ekim","Kasım","Aralık")</f>
        <v>Şubat</v>
      </c>
    </row>
    <row r="3029" spans="1:10">
      <c r="A3029">
        <v>3028</v>
      </c>
      <c r="B3029">
        <v>779</v>
      </c>
      <c r="C3029" s="4">
        <v>45585</v>
      </c>
      <c r="D3029" t="s">
        <v>1792</v>
      </c>
      <c r="E3029" t="s">
        <v>1793</v>
      </c>
      <c r="F3029" t="s">
        <v>1794</v>
      </c>
      <c r="G3029" t="str">
        <f>YEAR(tblSiparisler[[#This Row],[SiparisTarihi]])&amp;"-"&amp;TEXT(MONTH(tblSiparisler[[#This Row],[SiparisTarihi]]),"00")</f>
        <v>2024-10</v>
      </c>
      <c r="H3029">
        <f>YEAR(tblSiparisler[[#This Row],[SiparisTarihi]])</f>
        <v>2024</v>
      </c>
      <c r="I3029">
        <f>MONTH(tblSiparisler[[#This Row],[SiparisTarihi]])</f>
        <v>10</v>
      </c>
      <c r="J3029" s="18" t="str">
        <f>CHOOSE(tblSiparisler[[#This Row],[AyNo]],"Ocak","Şubat","Mart","Nisan","Mayıs","Haziran","Temmuz","Ağustos","Eylül","Ekim","Kasım","Aralık")</f>
        <v>Ekim</v>
      </c>
    </row>
    <row r="3030" spans="1:10">
      <c r="A3030">
        <v>3029</v>
      </c>
      <c r="B3030">
        <v>724</v>
      </c>
      <c r="C3030" s="4">
        <v>45956</v>
      </c>
      <c r="D3030" t="s">
        <v>1792</v>
      </c>
      <c r="E3030" t="s">
        <v>1793</v>
      </c>
      <c r="F3030" t="s">
        <v>1797</v>
      </c>
      <c r="G3030" t="str">
        <f>YEAR(tblSiparisler[[#This Row],[SiparisTarihi]])&amp;"-"&amp;TEXT(MONTH(tblSiparisler[[#This Row],[SiparisTarihi]]),"00")</f>
        <v>2025-10</v>
      </c>
      <c r="H3030">
        <f>YEAR(tblSiparisler[[#This Row],[SiparisTarihi]])</f>
        <v>2025</v>
      </c>
      <c r="I3030">
        <f>MONTH(tblSiparisler[[#This Row],[SiparisTarihi]])</f>
        <v>10</v>
      </c>
      <c r="J3030" s="18" t="str">
        <f>CHOOSE(tblSiparisler[[#This Row],[AyNo]],"Ocak","Şubat","Mart","Nisan","Mayıs","Haziran","Temmuz","Ağustos","Eylül","Ekim","Kasım","Aralık")</f>
        <v>Ekim</v>
      </c>
    </row>
    <row r="3031" spans="1:10">
      <c r="A3031">
        <v>3030</v>
      </c>
      <c r="B3031">
        <v>282</v>
      </c>
      <c r="C3031" s="4">
        <v>45923</v>
      </c>
      <c r="D3031" t="s">
        <v>1792</v>
      </c>
      <c r="E3031" t="s">
        <v>1793</v>
      </c>
      <c r="F3031" t="s">
        <v>1797</v>
      </c>
      <c r="G3031" t="str">
        <f>YEAR(tblSiparisler[[#This Row],[SiparisTarihi]])&amp;"-"&amp;TEXT(MONTH(tblSiparisler[[#This Row],[SiparisTarihi]]),"00")</f>
        <v>2025-09</v>
      </c>
      <c r="H3031">
        <f>YEAR(tblSiparisler[[#This Row],[SiparisTarihi]])</f>
        <v>2025</v>
      </c>
      <c r="I3031">
        <f>MONTH(tblSiparisler[[#This Row],[SiparisTarihi]])</f>
        <v>9</v>
      </c>
      <c r="J3031" s="18" t="str">
        <f>CHOOSE(tblSiparisler[[#This Row],[AyNo]],"Ocak","Şubat","Mart","Nisan","Mayıs","Haziran","Temmuz","Ağustos","Eylül","Ekim","Kasım","Aralık")</f>
        <v>Eylül</v>
      </c>
    </row>
    <row r="3032" spans="1:10">
      <c r="A3032">
        <v>3031</v>
      </c>
      <c r="B3032">
        <v>673</v>
      </c>
      <c r="C3032" s="4">
        <v>45765</v>
      </c>
      <c r="D3032" t="s">
        <v>1795</v>
      </c>
      <c r="E3032" t="s">
        <v>1793</v>
      </c>
      <c r="F3032" t="s">
        <v>1797</v>
      </c>
      <c r="G3032" t="str">
        <f>YEAR(tblSiparisler[[#This Row],[SiparisTarihi]])&amp;"-"&amp;TEXT(MONTH(tblSiparisler[[#This Row],[SiparisTarihi]]),"00")</f>
        <v>2025-04</v>
      </c>
      <c r="H3032">
        <f>YEAR(tblSiparisler[[#This Row],[SiparisTarihi]])</f>
        <v>2025</v>
      </c>
      <c r="I3032">
        <f>MONTH(tblSiparisler[[#This Row],[SiparisTarihi]])</f>
        <v>4</v>
      </c>
      <c r="J3032" s="18" t="str">
        <f>CHOOSE(tblSiparisler[[#This Row],[AyNo]],"Ocak","Şubat","Mart","Nisan","Mayıs","Haziran","Temmuz","Ağustos","Eylül","Ekim","Kasım","Aralık")</f>
        <v>Nisan</v>
      </c>
    </row>
    <row r="3033" spans="1:10">
      <c r="A3033">
        <v>3032</v>
      </c>
      <c r="B3033">
        <v>751</v>
      </c>
      <c r="C3033" s="4">
        <v>45490</v>
      </c>
      <c r="D3033" t="s">
        <v>1792</v>
      </c>
      <c r="E3033" t="s">
        <v>1800</v>
      </c>
      <c r="F3033" t="s">
        <v>1794</v>
      </c>
      <c r="G3033" t="str">
        <f>YEAR(tblSiparisler[[#This Row],[SiparisTarihi]])&amp;"-"&amp;TEXT(MONTH(tblSiparisler[[#This Row],[SiparisTarihi]]),"00")</f>
        <v>2024-07</v>
      </c>
      <c r="H3033">
        <f>YEAR(tblSiparisler[[#This Row],[SiparisTarihi]])</f>
        <v>2024</v>
      </c>
      <c r="I3033">
        <f>MONTH(tblSiparisler[[#This Row],[SiparisTarihi]])</f>
        <v>7</v>
      </c>
      <c r="J3033" s="18" t="str">
        <f>CHOOSE(tblSiparisler[[#This Row],[AyNo]],"Ocak","Şubat","Mart","Nisan","Mayıs","Haziran","Temmuz","Ağustos","Eylül","Ekim","Kasım","Aralık")</f>
        <v>Temmuz</v>
      </c>
    </row>
    <row r="3034" spans="1:10">
      <c r="A3034">
        <v>3033</v>
      </c>
      <c r="B3034">
        <v>328</v>
      </c>
      <c r="C3034" s="4">
        <v>45692</v>
      </c>
      <c r="D3034" t="s">
        <v>1795</v>
      </c>
      <c r="E3034" t="s">
        <v>1793</v>
      </c>
      <c r="F3034" t="s">
        <v>1799</v>
      </c>
      <c r="G3034" t="str">
        <f>YEAR(tblSiparisler[[#This Row],[SiparisTarihi]])&amp;"-"&amp;TEXT(MONTH(tblSiparisler[[#This Row],[SiparisTarihi]]),"00")</f>
        <v>2025-02</v>
      </c>
      <c r="H3034">
        <f>YEAR(tblSiparisler[[#This Row],[SiparisTarihi]])</f>
        <v>2025</v>
      </c>
      <c r="I3034">
        <f>MONTH(tblSiparisler[[#This Row],[SiparisTarihi]])</f>
        <v>2</v>
      </c>
      <c r="J3034" s="18" t="str">
        <f>CHOOSE(tblSiparisler[[#This Row],[AyNo]],"Ocak","Şubat","Mart","Nisan","Mayıs","Haziran","Temmuz","Ağustos","Eylül","Ekim","Kasım","Aralık")</f>
        <v>Şubat</v>
      </c>
    </row>
    <row r="3035" spans="1:10">
      <c r="A3035">
        <v>3034</v>
      </c>
      <c r="B3035">
        <v>627</v>
      </c>
      <c r="C3035" s="4">
        <v>45716</v>
      </c>
      <c r="D3035" t="s">
        <v>1795</v>
      </c>
      <c r="E3035" t="s">
        <v>1793</v>
      </c>
      <c r="F3035" t="s">
        <v>1797</v>
      </c>
      <c r="G3035" t="str">
        <f>YEAR(tblSiparisler[[#This Row],[SiparisTarihi]])&amp;"-"&amp;TEXT(MONTH(tblSiparisler[[#This Row],[SiparisTarihi]]),"00")</f>
        <v>2025-02</v>
      </c>
      <c r="H3035">
        <f>YEAR(tblSiparisler[[#This Row],[SiparisTarihi]])</f>
        <v>2025</v>
      </c>
      <c r="I3035">
        <f>MONTH(tblSiparisler[[#This Row],[SiparisTarihi]])</f>
        <v>2</v>
      </c>
      <c r="J3035" s="18" t="str">
        <f>CHOOSE(tblSiparisler[[#This Row],[AyNo]],"Ocak","Şubat","Mart","Nisan","Mayıs","Haziran","Temmuz","Ağustos","Eylül","Ekim","Kasım","Aralık")</f>
        <v>Şubat</v>
      </c>
    </row>
    <row r="3036" spans="1:10">
      <c r="A3036">
        <v>3035</v>
      </c>
      <c r="B3036">
        <v>330</v>
      </c>
      <c r="C3036" s="4">
        <v>45671</v>
      </c>
      <c r="D3036" t="s">
        <v>1792</v>
      </c>
      <c r="E3036" t="s">
        <v>1800</v>
      </c>
      <c r="F3036" t="s">
        <v>1797</v>
      </c>
      <c r="G3036" t="str">
        <f>YEAR(tblSiparisler[[#This Row],[SiparisTarihi]])&amp;"-"&amp;TEXT(MONTH(tblSiparisler[[#This Row],[SiparisTarihi]]),"00")</f>
        <v>2025-01</v>
      </c>
      <c r="H3036">
        <f>YEAR(tblSiparisler[[#This Row],[SiparisTarihi]])</f>
        <v>2025</v>
      </c>
      <c r="I3036">
        <f>MONTH(tblSiparisler[[#This Row],[SiparisTarihi]])</f>
        <v>1</v>
      </c>
      <c r="J3036" s="18" t="str">
        <f>CHOOSE(tblSiparisler[[#This Row],[AyNo]],"Ocak","Şubat","Mart","Nisan","Mayıs","Haziran","Temmuz","Ağustos","Eylül","Ekim","Kasım","Aralık")</f>
        <v>Ocak</v>
      </c>
    </row>
    <row r="3037" spans="1:10">
      <c r="A3037">
        <v>3036</v>
      </c>
      <c r="B3037">
        <v>738</v>
      </c>
      <c r="C3037" s="4">
        <v>45928</v>
      </c>
      <c r="D3037" t="s">
        <v>1792</v>
      </c>
      <c r="E3037" t="s">
        <v>1793</v>
      </c>
      <c r="F3037" t="s">
        <v>1799</v>
      </c>
      <c r="G3037" t="str">
        <f>YEAR(tblSiparisler[[#This Row],[SiparisTarihi]])&amp;"-"&amp;TEXT(MONTH(tblSiparisler[[#This Row],[SiparisTarihi]]),"00")</f>
        <v>2025-09</v>
      </c>
      <c r="H3037">
        <f>YEAR(tblSiparisler[[#This Row],[SiparisTarihi]])</f>
        <v>2025</v>
      </c>
      <c r="I3037">
        <f>MONTH(tblSiparisler[[#This Row],[SiparisTarihi]])</f>
        <v>9</v>
      </c>
      <c r="J3037" s="18" t="str">
        <f>CHOOSE(tblSiparisler[[#This Row],[AyNo]],"Ocak","Şubat","Mart","Nisan","Mayıs","Haziran","Temmuz","Ağustos","Eylül","Ekim","Kasım","Aralık")</f>
        <v>Eylül</v>
      </c>
    </row>
    <row r="3038" spans="1:10">
      <c r="A3038">
        <v>3037</v>
      </c>
      <c r="B3038">
        <v>135</v>
      </c>
      <c r="C3038" s="4">
        <v>45820</v>
      </c>
      <c r="D3038" t="s">
        <v>1792</v>
      </c>
      <c r="E3038" t="s">
        <v>1793</v>
      </c>
      <c r="F3038" t="s">
        <v>1794</v>
      </c>
      <c r="G3038" t="str">
        <f>YEAR(tblSiparisler[[#This Row],[SiparisTarihi]])&amp;"-"&amp;TEXT(MONTH(tblSiparisler[[#This Row],[SiparisTarihi]]),"00")</f>
        <v>2025-06</v>
      </c>
      <c r="H3038">
        <f>YEAR(tblSiparisler[[#This Row],[SiparisTarihi]])</f>
        <v>2025</v>
      </c>
      <c r="I3038">
        <f>MONTH(tblSiparisler[[#This Row],[SiparisTarihi]])</f>
        <v>6</v>
      </c>
      <c r="J3038" s="18" t="str">
        <f>CHOOSE(tblSiparisler[[#This Row],[AyNo]],"Ocak","Şubat","Mart","Nisan","Mayıs","Haziran","Temmuz","Ağustos","Eylül","Ekim","Kasım","Aralık")</f>
        <v>Haziran</v>
      </c>
    </row>
    <row r="3039" spans="1:10">
      <c r="A3039">
        <v>3038</v>
      </c>
      <c r="B3039">
        <v>180</v>
      </c>
      <c r="C3039" s="4">
        <v>45559</v>
      </c>
      <c r="D3039" t="s">
        <v>1792</v>
      </c>
      <c r="E3039" t="s">
        <v>1793</v>
      </c>
      <c r="F3039" t="s">
        <v>1797</v>
      </c>
      <c r="G3039" t="str">
        <f>YEAR(tblSiparisler[[#This Row],[SiparisTarihi]])&amp;"-"&amp;TEXT(MONTH(tblSiparisler[[#This Row],[SiparisTarihi]]),"00")</f>
        <v>2024-09</v>
      </c>
      <c r="H3039">
        <f>YEAR(tblSiparisler[[#This Row],[SiparisTarihi]])</f>
        <v>2024</v>
      </c>
      <c r="I3039">
        <f>MONTH(tblSiparisler[[#This Row],[SiparisTarihi]])</f>
        <v>9</v>
      </c>
      <c r="J3039" s="18" t="str">
        <f>CHOOSE(tblSiparisler[[#This Row],[AyNo]],"Ocak","Şubat","Mart","Nisan","Mayıs","Haziran","Temmuz","Ağustos","Eylül","Ekim","Kasım","Aralık")</f>
        <v>Eylül</v>
      </c>
    </row>
    <row r="3040" spans="1:10">
      <c r="A3040">
        <v>3039</v>
      </c>
      <c r="B3040">
        <v>209</v>
      </c>
      <c r="C3040" s="4">
        <v>45504</v>
      </c>
      <c r="D3040" t="s">
        <v>1792</v>
      </c>
      <c r="E3040" t="s">
        <v>1798</v>
      </c>
      <c r="F3040" t="s">
        <v>1797</v>
      </c>
      <c r="G3040" t="str">
        <f>YEAR(tblSiparisler[[#This Row],[SiparisTarihi]])&amp;"-"&amp;TEXT(MONTH(tblSiparisler[[#This Row],[SiparisTarihi]]),"00")</f>
        <v>2024-07</v>
      </c>
      <c r="H3040">
        <f>YEAR(tblSiparisler[[#This Row],[SiparisTarihi]])</f>
        <v>2024</v>
      </c>
      <c r="I3040">
        <f>MONTH(tblSiparisler[[#This Row],[SiparisTarihi]])</f>
        <v>7</v>
      </c>
      <c r="J3040" s="18" t="str">
        <f>CHOOSE(tblSiparisler[[#This Row],[AyNo]],"Ocak","Şubat","Mart","Nisan","Mayıs","Haziran","Temmuz","Ağustos","Eylül","Ekim","Kasım","Aralık")</f>
        <v>Temmuz</v>
      </c>
    </row>
    <row r="3041" spans="1:10">
      <c r="A3041">
        <v>3040</v>
      </c>
      <c r="B3041">
        <v>121</v>
      </c>
      <c r="C3041" s="4">
        <v>45394</v>
      </c>
      <c r="D3041" t="s">
        <v>1792</v>
      </c>
      <c r="E3041" t="s">
        <v>1793</v>
      </c>
      <c r="F3041" t="s">
        <v>1799</v>
      </c>
      <c r="G3041" t="str">
        <f>YEAR(tblSiparisler[[#This Row],[SiparisTarihi]])&amp;"-"&amp;TEXT(MONTH(tblSiparisler[[#This Row],[SiparisTarihi]]),"00")</f>
        <v>2024-04</v>
      </c>
      <c r="H3041">
        <f>YEAR(tblSiparisler[[#This Row],[SiparisTarihi]])</f>
        <v>2024</v>
      </c>
      <c r="I3041">
        <f>MONTH(tblSiparisler[[#This Row],[SiparisTarihi]])</f>
        <v>4</v>
      </c>
      <c r="J3041" s="18" t="str">
        <f>CHOOSE(tblSiparisler[[#This Row],[AyNo]],"Ocak","Şubat","Mart","Nisan","Mayıs","Haziran","Temmuz","Ağustos","Eylül","Ekim","Kasım","Aralık")</f>
        <v>Nisan</v>
      </c>
    </row>
    <row r="3042" spans="1:10">
      <c r="A3042">
        <v>3041</v>
      </c>
      <c r="B3042">
        <v>506</v>
      </c>
      <c r="C3042" s="4">
        <v>45788</v>
      </c>
      <c r="D3042" t="s">
        <v>1792</v>
      </c>
      <c r="E3042" t="s">
        <v>1800</v>
      </c>
      <c r="F3042" t="s">
        <v>1797</v>
      </c>
      <c r="G3042" t="str">
        <f>YEAR(tblSiparisler[[#This Row],[SiparisTarihi]])&amp;"-"&amp;TEXT(MONTH(tblSiparisler[[#This Row],[SiparisTarihi]]),"00")</f>
        <v>2025-05</v>
      </c>
      <c r="H3042">
        <f>YEAR(tblSiparisler[[#This Row],[SiparisTarihi]])</f>
        <v>2025</v>
      </c>
      <c r="I3042">
        <f>MONTH(tblSiparisler[[#This Row],[SiparisTarihi]])</f>
        <v>5</v>
      </c>
      <c r="J3042" s="18" t="str">
        <f>CHOOSE(tblSiparisler[[#This Row],[AyNo]],"Ocak","Şubat","Mart","Nisan","Mayıs","Haziran","Temmuz","Ağustos","Eylül","Ekim","Kasım","Aralık")</f>
        <v>Mayıs</v>
      </c>
    </row>
    <row r="3043" spans="1:10">
      <c r="A3043">
        <v>3042</v>
      </c>
      <c r="B3043">
        <v>705</v>
      </c>
      <c r="C3043" s="4">
        <v>45676</v>
      </c>
      <c r="D3043" t="s">
        <v>1796</v>
      </c>
      <c r="E3043" t="s">
        <v>1793</v>
      </c>
      <c r="F3043" t="s">
        <v>1794</v>
      </c>
      <c r="G3043" t="str">
        <f>YEAR(tblSiparisler[[#This Row],[SiparisTarihi]])&amp;"-"&amp;TEXT(MONTH(tblSiparisler[[#This Row],[SiparisTarihi]]),"00")</f>
        <v>2025-01</v>
      </c>
      <c r="H3043">
        <f>YEAR(tblSiparisler[[#This Row],[SiparisTarihi]])</f>
        <v>2025</v>
      </c>
      <c r="I3043">
        <f>MONTH(tblSiparisler[[#This Row],[SiparisTarihi]])</f>
        <v>1</v>
      </c>
      <c r="J3043" s="18" t="str">
        <f>CHOOSE(tblSiparisler[[#This Row],[AyNo]],"Ocak","Şubat","Mart","Nisan","Mayıs","Haziran","Temmuz","Ağustos","Eylül","Ekim","Kasım","Aralık")</f>
        <v>Ocak</v>
      </c>
    </row>
    <row r="3044" spans="1:10">
      <c r="A3044">
        <v>3043</v>
      </c>
      <c r="B3044">
        <v>434</v>
      </c>
      <c r="C3044" s="4">
        <v>45799</v>
      </c>
      <c r="D3044" t="s">
        <v>1792</v>
      </c>
      <c r="E3044" t="s">
        <v>1793</v>
      </c>
      <c r="F3044" t="s">
        <v>1797</v>
      </c>
      <c r="G3044" t="str">
        <f>YEAR(tblSiparisler[[#This Row],[SiparisTarihi]])&amp;"-"&amp;TEXT(MONTH(tblSiparisler[[#This Row],[SiparisTarihi]]),"00")</f>
        <v>2025-05</v>
      </c>
      <c r="H3044">
        <f>YEAR(tblSiparisler[[#This Row],[SiparisTarihi]])</f>
        <v>2025</v>
      </c>
      <c r="I3044">
        <f>MONTH(tblSiparisler[[#This Row],[SiparisTarihi]])</f>
        <v>5</v>
      </c>
      <c r="J3044" s="18" t="str">
        <f>CHOOSE(tblSiparisler[[#This Row],[AyNo]],"Ocak","Şubat","Mart","Nisan","Mayıs","Haziran","Temmuz","Ağustos","Eylül","Ekim","Kasım","Aralık")</f>
        <v>Mayıs</v>
      </c>
    </row>
    <row r="3045" spans="1:10">
      <c r="A3045">
        <v>3044</v>
      </c>
      <c r="B3045">
        <v>581</v>
      </c>
      <c r="C3045" s="4">
        <v>45651</v>
      </c>
      <c r="D3045" t="s">
        <v>1801</v>
      </c>
      <c r="E3045" t="s">
        <v>1793</v>
      </c>
      <c r="F3045" t="s">
        <v>1797</v>
      </c>
      <c r="G3045" t="str">
        <f>YEAR(tblSiparisler[[#This Row],[SiparisTarihi]])&amp;"-"&amp;TEXT(MONTH(tblSiparisler[[#This Row],[SiparisTarihi]]),"00")</f>
        <v>2024-12</v>
      </c>
      <c r="H3045">
        <f>YEAR(tblSiparisler[[#This Row],[SiparisTarihi]])</f>
        <v>2024</v>
      </c>
      <c r="I3045">
        <f>MONTH(tblSiparisler[[#This Row],[SiparisTarihi]])</f>
        <v>12</v>
      </c>
      <c r="J3045" s="18" t="str">
        <f>CHOOSE(tblSiparisler[[#This Row],[AyNo]],"Ocak","Şubat","Mart","Nisan","Mayıs","Haziran","Temmuz","Ağustos","Eylül","Ekim","Kasım","Aralık")</f>
        <v>Aralık</v>
      </c>
    </row>
    <row r="3046" spans="1:10">
      <c r="A3046">
        <v>3045</v>
      </c>
      <c r="B3046">
        <v>594</v>
      </c>
      <c r="C3046" s="4">
        <v>45966</v>
      </c>
      <c r="D3046" t="s">
        <v>1792</v>
      </c>
      <c r="E3046" t="s">
        <v>1793</v>
      </c>
      <c r="F3046" t="s">
        <v>1797</v>
      </c>
      <c r="G3046" t="str">
        <f>YEAR(tblSiparisler[[#This Row],[SiparisTarihi]])&amp;"-"&amp;TEXT(MONTH(tblSiparisler[[#This Row],[SiparisTarihi]]),"00")</f>
        <v>2025-11</v>
      </c>
      <c r="H3046">
        <f>YEAR(tblSiparisler[[#This Row],[SiparisTarihi]])</f>
        <v>2025</v>
      </c>
      <c r="I3046">
        <f>MONTH(tblSiparisler[[#This Row],[SiparisTarihi]])</f>
        <v>11</v>
      </c>
      <c r="J3046" s="18" t="str">
        <f>CHOOSE(tblSiparisler[[#This Row],[AyNo]],"Ocak","Şubat","Mart","Nisan","Mayıs","Haziran","Temmuz","Ağustos","Eylül","Ekim","Kasım","Aralık")</f>
        <v>Kasım</v>
      </c>
    </row>
    <row r="3047" spans="1:10">
      <c r="A3047">
        <v>3046</v>
      </c>
      <c r="B3047">
        <v>28</v>
      </c>
      <c r="C3047" s="4">
        <v>45619</v>
      </c>
      <c r="D3047" t="s">
        <v>1796</v>
      </c>
      <c r="E3047" t="s">
        <v>1798</v>
      </c>
      <c r="F3047" t="s">
        <v>1794</v>
      </c>
      <c r="G3047" t="str">
        <f>YEAR(tblSiparisler[[#This Row],[SiparisTarihi]])&amp;"-"&amp;TEXT(MONTH(tblSiparisler[[#This Row],[SiparisTarihi]]),"00")</f>
        <v>2024-11</v>
      </c>
      <c r="H3047">
        <f>YEAR(tblSiparisler[[#This Row],[SiparisTarihi]])</f>
        <v>2024</v>
      </c>
      <c r="I3047">
        <f>MONTH(tblSiparisler[[#This Row],[SiparisTarihi]])</f>
        <v>11</v>
      </c>
      <c r="J3047" s="18" t="str">
        <f>CHOOSE(tblSiparisler[[#This Row],[AyNo]],"Ocak","Şubat","Mart","Nisan","Mayıs","Haziran","Temmuz","Ağustos","Eylül","Ekim","Kasım","Aralık")</f>
        <v>Kasım</v>
      </c>
    </row>
    <row r="3048" spans="1:10">
      <c r="A3048">
        <v>3047</v>
      </c>
      <c r="B3048">
        <v>671</v>
      </c>
      <c r="C3048" s="4">
        <v>45461</v>
      </c>
      <c r="D3048" t="s">
        <v>1792</v>
      </c>
      <c r="E3048" t="s">
        <v>1793</v>
      </c>
      <c r="F3048" t="s">
        <v>1794</v>
      </c>
      <c r="G3048" t="str">
        <f>YEAR(tblSiparisler[[#This Row],[SiparisTarihi]])&amp;"-"&amp;TEXT(MONTH(tblSiparisler[[#This Row],[SiparisTarihi]]),"00")</f>
        <v>2024-06</v>
      </c>
      <c r="H3048">
        <f>YEAR(tblSiparisler[[#This Row],[SiparisTarihi]])</f>
        <v>2024</v>
      </c>
      <c r="I3048">
        <f>MONTH(tblSiparisler[[#This Row],[SiparisTarihi]])</f>
        <v>6</v>
      </c>
      <c r="J3048" s="18" t="str">
        <f>CHOOSE(tblSiparisler[[#This Row],[AyNo]],"Ocak","Şubat","Mart","Nisan","Mayıs","Haziran","Temmuz","Ağustos","Eylül","Ekim","Kasım","Aralık")</f>
        <v>Haziran</v>
      </c>
    </row>
    <row r="3049" spans="1:10">
      <c r="A3049">
        <v>3048</v>
      </c>
      <c r="B3049">
        <v>612</v>
      </c>
      <c r="C3049" s="4">
        <v>45861</v>
      </c>
      <c r="D3049" t="s">
        <v>1792</v>
      </c>
      <c r="E3049" t="s">
        <v>1793</v>
      </c>
      <c r="F3049" t="s">
        <v>1794</v>
      </c>
      <c r="G3049" t="str">
        <f>YEAR(tblSiparisler[[#This Row],[SiparisTarihi]])&amp;"-"&amp;TEXT(MONTH(tblSiparisler[[#This Row],[SiparisTarihi]]),"00")</f>
        <v>2025-07</v>
      </c>
      <c r="H3049">
        <f>YEAR(tblSiparisler[[#This Row],[SiparisTarihi]])</f>
        <v>2025</v>
      </c>
      <c r="I3049">
        <f>MONTH(tblSiparisler[[#This Row],[SiparisTarihi]])</f>
        <v>7</v>
      </c>
      <c r="J3049" s="18" t="str">
        <f>CHOOSE(tblSiparisler[[#This Row],[AyNo]],"Ocak","Şubat","Mart","Nisan","Mayıs","Haziran","Temmuz","Ağustos","Eylül","Ekim","Kasım","Aralık")</f>
        <v>Temmuz</v>
      </c>
    </row>
    <row r="3050" spans="1:10">
      <c r="A3050">
        <v>3049</v>
      </c>
      <c r="B3050">
        <v>693</v>
      </c>
      <c r="C3050" s="4">
        <v>45660</v>
      </c>
      <c r="D3050" t="s">
        <v>1792</v>
      </c>
      <c r="E3050" t="s">
        <v>1798</v>
      </c>
      <c r="F3050" t="s">
        <v>1794</v>
      </c>
      <c r="G3050" t="str">
        <f>YEAR(tblSiparisler[[#This Row],[SiparisTarihi]])&amp;"-"&amp;TEXT(MONTH(tblSiparisler[[#This Row],[SiparisTarihi]]),"00")</f>
        <v>2025-01</v>
      </c>
      <c r="H3050">
        <f>YEAR(tblSiparisler[[#This Row],[SiparisTarihi]])</f>
        <v>2025</v>
      </c>
      <c r="I3050">
        <f>MONTH(tblSiparisler[[#This Row],[SiparisTarihi]])</f>
        <v>1</v>
      </c>
      <c r="J3050" s="18" t="str">
        <f>CHOOSE(tblSiparisler[[#This Row],[AyNo]],"Ocak","Şubat","Mart","Nisan","Mayıs","Haziran","Temmuz","Ağustos","Eylül","Ekim","Kasım","Aralık")</f>
        <v>Ocak</v>
      </c>
    </row>
    <row r="3051" spans="1:10">
      <c r="A3051">
        <v>3050</v>
      </c>
      <c r="B3051">
        <v>723</v>
      </c>
      <c r="C3051" s="4">
        <v>45318</v>
      </c>
      <c r="D3051" t="s">
        <v>1792</v>
      </c>
      <c r="E3051" t="s">
        <v>1793</v>
      </c>
      <c r="F3051" t="s">
        <v>1797</v>
      </c>
      <c r="G3051" t="str">
        <f>YEAR(tblSiparisler[[#This Row],[SiparisTarihi]])&amp;"-"&amp;TEXT(MONTH(tblSiparisler[[#This Row],[SiparisTarihi]]),"00")</f>
        <v>2024-01</v>
      </c>
      <c r="H3051">
        <f>YEAR(tblSiparisler[[#This Row],[SiparisTarihi]])</f>
        <v>2024</v>
      </c>
      <c r="I3051">
        <f>MONTH(tblSiparisler[[#This Row],[SiparisTarihi]])</f>
        <v>1</v>
      </c>
      <c r="J3051" s="18" t="str">
        <f>CHOOSE(tblSiparisler[[#This Row],[AyNo]],"Ocak","Şubat","Mart","Nisan","Mayıs","Haziran","Temmuz","Ağustos","Eylül","Ekim","Kasım","Aralık")</f>
        <v>Ocak</v>
      </c>
    </row>
    <row r="3052" spans="1:10">
      <c r="A3052">
        <v>3051</v>
      </c>
      <c r="B3052">
        <v>610</v>
      </c>
      <c r="C3052" s="4">
        <v>45941</v>
      </c>
      <c r="D3052" t="s">
        <v>1796</v>
      </c>
      <c r="E3052" t="s">
        <v>1793</v>
      </c>
      <c r="F3052" t="s">
        <v>1797</v>
      </c>
      <c r="G3052" t="str">
        <f>YEAR(tblSiparisler[[#This Row],[SiparisTarihi]])&amp;"-"&amp;TEXT(MONTH(tblSiparisler[[#This Row],[SiparisTarihi]]),"00")</f>
        <v>2025-10</v>
      </c>
      <c r="H3052">
        <f>YEAR(tblSiparisler[[#This Row],[SiparisTarihi]])</f>
        <v>2025</v>
      </c>
      <c r="I3052">
        <f>MONTH(tblSiparisler[[#This Row],[SiparisTarihi]])</f>
        <v>10</v>
      </c>
      <c r="J3052" s="18" t="str">
        <f>CHOOSE(tblSiparisler[[#This Row],[AyNo]],"Ocak","Şubat","Mart","Nisan","Mayıs","Haziran","Temmuz","Ağustos","Eylül","Ekim","Kasım","Aralık")</f>
        <v>Ekim</v>
      </c>
    </row>
    <row r="3053" spans="1:10">
      <c r="A3053">
        <v>3052</v>
      </c>
      <c r="B3053">
        <v>143</v>
      </c>
      <c r="C3053" s="4">
        <v>45550</v>
      </c>
      <c r="D3053" t="s">
        <v>1792</v>
      </c>
      <c r="E3053" t="s">
        <v>1793</v>
      </c>
      <c r="F3053" t="s">
        <v>1797</v>
      </c>
      <c r="G3053" t="str">
        <f>YEAR(tblSiparisler[[#This Row],[SiparisTarihi]])&amp;"-"&amp;TEXT(MONTH(tblSiparisler[[#This Row],[SiparisTarihi]]),"00")</f>
        <v>2024-09</v>
      </c>
      <c r="H3053">
        <f>YEAR(tblSiparisler[[#This Row],[SiparisTarihi]])</f>
        <v>2024</v>
      </c>
      <c r="I3053">
        <f>MONTH(tblSiparisler[[#This Row],[SiparisTarihi]])</f>
        <v>9</v>
      </c>
      <c r="J3053" s="18" t="str">
        <f>CHOOSE(tblSiparisler[[#This Row],[AyNo]],"Ocak","Şubat","Mart","Nisan","Mayıs","Haziran","Temmuz","Ağustos","Eylül","Ekim","Kasım","Aralık")</f>
        <v>Eylül</v>
      </c>
    </row>
    <row r="3054" spans="1:10">
      <c r="A3054">
        <v>3053</v>
      </c>
      <c r="B3054">
        <v>373</v>
      </c>
      <c r="C3054" s="4">
        <v>45395</v>
      </c>
      <c r="D3054" t="s">
        <v>1795</v>
      </c>
      <c r="E3054" t="s">
        <v>1793</v>
      </c>
      <c r="F3054" t="s">
        <v>1794</v>
      </c>
      <c r="G3054" t="str">
        <f>YEAR(tblSiparisler[[#This Row],[SiparisTarihi]])&amp;"-"&amp;TEXT(MONTH(tblSiparisler[[#This Row],[SiparisTarihi]]),"00")</f>
        <v>2024-04</v>
      </c>
      <c r="H3054">
        <f>YEAR(tblSiparisler[[#This Row],[SiparisTarihi]])</f>
        <v>2024</v>
      </c>
      <c r="I3054">
        <f>MONTH(tblSiparisler[[#This Row],[SiparisTarihi]])</f>
        <v>4</v>
      </c>
      <c r="J3054" s="18" t="str">
        <f>CHOOSE(tblSiparisler[[#This Row],[AyNo]],"Ocak","Şubat","Mart","Nisan","Mayıs","Haziran","Temmuz","Ağustos","Eylül","Ekim","Kasım","Aralık")</f>
        <v>Nisan</v>
      </c>
    </row>
    <row r="3055" spans="1:10">
      <c r="A3055">
        <v>3054</v>
      </c>
      <c r="B3055">
        <v>233</v>
      </c>
      <c r="C3055" s="4">
        <v>45442</v>
      </c>
      <c r="D3055" t="s">
        <v>1801</v>
      </c>
      <c r="E3055" t="s">
        <v>1802</v>
      </c>
      <c r="F3055" t="s">
        <v>1797</v>
      </c>
      <c r="G3055" t="str">
        <f>YEAR(tblSiparisler[[#This Row],[SiparisTarihi]])&amp;"-"&amp;TEXT(MONTH(tblSiparisler[[#This Row],[SiparisTarihi]]),"00")</f>
        <v>2024-05</v>
      </c>
      <c r="H3055">
        <f>YEAR(tblSiparisler[[#This Row],[SiparisTarihi]])</f>
        <v>2024</v>
      </c>
      <c r="I3055">
        <f>MONTH(tblSiparisler[[#This Row],[SiparisTarihi]])</f>
        <v>5</v>
      </c>
      <c r="J3055" s="18" t="str">
        <f>CHOOSE(tblSiparisler[[#This Row],[AyNo]],"Ocak","Şubat","Mart","Nisan","Mayıs","Haziran","Temmuz","Ağustos","Eylül","Ekim","Kasım","Aralık")</f>
        <v>Mayıs</v>
      </c>
    </row>
    <row r="3056" spans="1:10">
      <c r="A3056">
        <v>3055</v>
      </c>
      <c r="B3056">
        <v>542</v>
      </c>
      <c r="C3056" s="4">
        <v>45415</v>
      </c>
      <c r="D3056" t="s">
        <v>1792</v>
      </c>
      <c r="E3056" t="s">
        <v>1793</v>
      </c>
      <c r="F3056" t="s">
        <v>1797</v>
      </c>
      <c r="G3056" t="str">
        <f>YEAR(tblSiparisler[[#This Row],[SiparisTarihi]])&amp;"-"&amp;TEXT(MONTH(tblSiparisler[[#This Row],[SiparisTarihi]]),"00")</f>
        <v>2024-05</v>
      </c>
      <c r="H3056">
        <f>YEAR(tblSiparisler[[#This Row],[SiparisTarihi]])</f>
        <v>2024</v>
      </c>
      <c r="I3056">
        <f>MONTH(tblSiparisler[[#This Row],[SiparisTarihi]])</f>
        <v>5</v>
      </c>
      <c r="J3056" s="18" t="str">
        <f>CHOOSE(tblSiparisler[[#This Row],[AyNo]],"Ocak","Şubat","Mart","Nisan","Mayıs","Haziran","Temmuz","Ağustos","Eylül","Ekim","Kasım","Aralık")</f>
        <v>Mayıs</v>
      </c>
    </row>
    <row r="3057" spans="1:10">
      <c r="A3057">
        <v>3056</v>
      </c>
      <c r="B3057">
        <v>122</v>
      </c>
      <c r="C3057" s="4">
        <v>45586</v>
      </c>
      <c r="D3057" t="s">
        <v>1792</v>
      </c>
      <c r="E3057" t="s">
        <v>1793</v>
      </c>
      <c r="F3057" t="s">
        <v>1794</v>
      </c>
      <c r="G3057" t="str">
        <f>YEAR(tblSiparisler[[#This Row],[SiparisTarihi]])&amp;"-"&amp;TEXT(MONTH(tblSiparisler[[#This Row],[SiparisTarihi]]),"00")</f>
        <v>2024-10</v>
      </c>
      <c r="H3057">
        <f>YEAR(tblSiparisler[[#This Row],[SiparisTarihi]])</f>
        <v>2024</v>
      </c>
      <c r="I3057">
        <f>MONTH(tblSiparisler[[#This Row],[SiparisTarihi]])</f>
        <v>10</v>
      </c>
      <c r="J3057" s="18" t="str">
        <f>CHOOSE(tblSiparisler[[#This Row],[AyNo]],"Ocak","Şubat","Mart","Nisan","Mayıs","Haziran","Temmuz","Ağustos","Eylül","Ekim","Kasım","Aralık")</f>
        <v>Ekim</v>
      </c>
    </row>
    <row r="3058" spans="1:10">
      <c r="A3058">
        <v>3057</v>
      </c>
      <c r="B3058">
        <v>469</v>
      </c>
      <c r="C3058" s="4">
        <v>45792</v>
      </c>
      <c r="D3058" t="s">
        <v>1792</v>
      </c>
      <c r="E3058" t="s">
        <v>1793</v>
      </c>
      <c r="F3058" t="s">
        <v>1797</v>
      </c>
      <c r="G3058" t="str">
        <f>YEAR(tblSiparisler[[#This Row],[SiparisTarihi]])&amp;"-"&amp;TEXT(MONTH(tblSiparisler[[#This Row],[SiparisTarihi]]),"00")</f>
        <v>2025-05</v>
      </c>
      <c r="H3058">
        <f>YEAR(tblSiparisler[[#This Row],[SiparisTarihi]])</f>
        <v>2025</v>
      </c>
      <c r="I3058">
        <f>MONTH(tblSiparisler[[#This Row],[SiparisTarihi]])</f>
        <v>5</v>
      </c>
      <c r="J3058" s="18" t="str">
        <f>CHOOSE(tblSiparisler[[#This Row],[AyNo]],"Ocak","Şubat","Mart","Nisan","Mayıs","Haziran","Temmuz","Ağustos","Eylül","Ekim","Kasım","Aralık")</f>
        <v>Mayıs</v>
      </c>
    </row>
    <row r="3059" spans="1:10">
      <c r="A3059">
        <v>3058</v>
      </c>
      <c r="B3059">
        <v>751</v>
      </c>
      <c r="C3059" s="4">
        <v>45712</v>
      </c>
      <c r="D3059" t="s">
        <v>1792</v>
      </c>
      <c r="E3059" t="s">
        <v>1793</v>
      </c>
      <c r="F3059" t="s">
        <v>1794</v>
      </c>
      <c r="G3059" t="str">
        <f>YEAR(tblSiparisler[[#This Row],[SiparisTarihi]])&amp;"-"&amp;TEXT(MONTH(tblSiparisler[[#This Row],[SiparisTarihi]]),"00")</f>
        <v>2025-02</v>
      </c>
      <c r="H3059">
        <f>YEAR(tblSiparisler[[#This Row],[SiparisTarihi]])</f>
        <v>2025</v>
      </c>
      <c r="I3059">
        <f>MONTH(tblSiparisler[[#This Row],[SiparisTarihi]])</f>
        <v>2</v>
      </c>
      <c r="J3059" s="18" t="str">
        <f>CHOOSE(tblSiparisler[[#This Row],[AyNo]],"Ocak","Şubat","Mart","Nisan","Mayıs","Haziran","Temmuz","Ağustos","Eylül","Ekim","Kasım","Aralık")</f>
        <v>Şubat</v>
      </c>
    </row>
    <row r="3060" spans="1:10">
      <c r="A3060">
        <v>3059</v>
      </c>
      <c r="B3060">
        <v>475</v>
      </c>
      <c r="C3060" s="4">
        <v>45757</v>
      </c>
      <c r="D3060" t="s">
        <v>1792</v>
      </c>
      <c r="E3060" t="s">
        <v>1798</v>
      </c>
      <c r="F3060" t="s">
        <v>1797</v>
      </c>
      <c r="G3060" t="str">
        <f>YEAR(tblSiparisler[[#This Row],[SiparisTarihi]])&amp;"-"&amp;TEXT(MONTH(tblSiparisler[[#This Row],[SiparisTarihi]]),"00")</f>
        <v>2025-04</v>
      </c>
      <c r="H3060">
        <f>YEAR(tblSiparisler[[#This Row],[SiparisTarihi]])</f>
        <v>2025</v>
      </c>
      <c r="I3060">
        <f>MONTH(tblSiparisler[[#This Row],[SiparisTarihi]])</f>
        <v>4</v>
      </c>
      <c r="J3060" s="18" t="str">
        <f>CHOOSE(tblSiparisler[[#This Row],[AyNo]],"Ocak","Şubat","Mart","Nisan","Mayıs","Haziran","Temmuz","Ağustos","Eylül","Ekim","Kasım","Aralık")</f>
        <v>Nisan</v>
      </c>
    </row>
    <row r="3061" spans="1:10">
      <c r="A3061">
        <v>3060</v>
      </c>
      <c r="B3061">
        <v>30</v>
      </c>
      <c r="C3061" s="4">
        <v>45347</v>
      </c>
      <c r="D3061" t="s">
        <v>1792</v>
      </c>
      <c r="E3061" t="s">
        <v>1798</v>
      </c>
      <c r="F3061" t="s">
        <v>1797</v>
      </c>
      <c r="G3061" t="str">
        <f>YEAR(tblSiparisler[[#This Row],[SiparisTarihi]])&amp;"-"&amp;TEXT(MONTH(tblSiparisler[[#This Row],[SiparisTarihi]]),"00")</f>
        <v>2024-02</v>
      </c>
      <c r="H3061">
        <f>YEAR(tblSiparisler[[#This Row],[SiparisTarihi]])</f>
        <v>2024</v>
      </c>
      <c r="I3061">
        <f>MONTH(tblSiparisler[[#This Row],[SiparisTarihi]])</f>
        <v>2</v>
      </c>
      <c r="J3061" s="18" t="str">
        <f>CHOOSE(tblSiparisler[[#This Row],[AyNo]],"Ocak","Şubat","Mart","Nisan","Mayıs","Haziran","Temmuz","Ağustos","Eylül","Ekim","Kasım","Aralık")</f>
        <v>Şubat</v>
      </c>
    </row>
    <row r="3062" spans="1:10">
      <c r="A3062">
        <v>3061</v>
      </c>
      <c r="B3062">
        <v>260</v>
      </c>
      <c r="C3062" s="4">
        <v>45773</v>
      </c>
      <c r="D3062" t="s">
        <v>1801</v>
      </c>
      <c r="E3062" t="s">
        <v>1793</v>
      </c>
      <c r="F3062" t="s">
        <v>1797</v>
      </c>
      <c r="G3062" t="str">
        <f>YEAR(tblSiparisler[[#This Row],[SiparisTarihi]])&amp;"-"&amp;TEXT(MONTH(tblSiparisler[[#This Row],[SiparisTarihi]]),"00")</f>
        <v>2025-04</v>
      </c>
      <c r="H3062">
        <f>YEAR(tblSiparisler[[#This Row],[SiparisTarihi]])</f>
        <v>2025</v>
      </c>
      <c r="I3062">
        <f>MONTH(tblSiparisler[[#This Row],[SiparisTarihi]])</f>
        <v>4</v>
      </c>
      <c r="J3062" s="18" t="str">
        <f>CHOOSE(tblSiparisler[[#This Row],[AyNo]],"Ocak","Şubat","Mart","Nisan","Mayıs","Haziran","Temmuz","Ağustos","Eylül","Ekim","Kasım","Aralık")</f>
        <v>Nisan</v>
      </c>
    </row>
    <row r="3063" spans="1:10">
      <c r="A3063">
        <v>3062</v>
      </c>
      <c r="B3063">
        <v>375</v>
      </c>
      <c r="C3063" s="4">
        <v>45753</v>
      </c>
      <c r="D3063" t="s">
        <v>1801</v>
      </c>
      <c r="E3063" t="s">
        <v>1793</v>
      </c>
      <c r="F3063" t="s">
        <v>1794</v>
      </c>
      <c r="G3063" t="str">
        <f>YEAR(tblSiparisler[[#This Row],[SiparisTarihi]])&amp;"-"&amp;TEXT(MONTH(tblSiparisler[[#This Row],[SiparisTarihi]]),"00")</f>
        <v>2025-04</v>
      </c>
      <c r="H3063">
        <f>YEAR(tblSiparisler[[#This Row],[SiparisTarihi]])</f>
        <v>2025</v>
      </c>
      <c r="I3063">
        <f>MONTH(tblSiparisler[[#This Row],[SiparisTarihi]])</f>
        <v>4</v>
      </c>
      <c r="J3063" s="18" t="str">
        <f>CHOOSE(tblSiparisler[[#This Row],[AyNo]],"Ocak","Şubat","Mart","Nisan","Mayıs","Haziran","Temmuz","Ağustos","Eylül","Ekim","Kasım","Aralık")</f>
        <v>Nisan</v>
      </c>
    </row>
    <row r="3064" spans="1:10">
      <c r="A3064">
        <v>3063</v>
      </c>
      <c r="B3064">
        <v>341</v>
      </c>
      <c r="C3064" s="4">
        <v>45900</v>
      </c>
      <c r="D3064" t="s">
        <v>1792</v>
      </c>
      <c r="E3064" t="s">
        <v>1793</v>
      </c>
      <c r="F3064" t="s">
        <v>1797</v>
      </c>
      <c r="G3064" t="str">
        <f>YEAR(tblSiparisler[[#This Row],[SiparisTarihi]])&amp;"-"&amp;TEXT(MONTH(tblSiparisler[[#This Row],[SiparisTarihi]]),"00")</f>
        <v>2025-08</v>
      </c>
      <c r="H3064">
        <f>YEAR(tblSiparisler[[#This Row],[SiparisTarihi]])</f>
        <v>2025</v>
      </c>
      <c r="I3064">
        <f>MONTH(tblSiparisler[[#This Row],[SiparisTarihi]])</f>
        <v>8</v>
      </c>
      <c r="J3064" s="18" t="str">
        <f>CHOOSE(tblSiparisler[[#This Row],[AyNo]],"Ocak","Şubat","Mart","Nisan","Mayıs","Haziran","Temmuz","Ağustos","Eylül","Ekim","Kasım","Aralık")</f>
        <v>Ağustos</v>
      </c>
    </row>
    <row r="3065" spans="1:10">
      <c r="A3065">
        <v>3064</v>
      </c>
      <c r="B3065">
        <v>169</v>
      </c>
      <c r="C3065" s="4">
        <v>45907</v>
      </c>
      <c r="D3065" t="s">
        <v>1796</v>
      </c>
      <c r="E3065" t="s">
        <v>1793</v>
      </c>
      <c r="F3065" t="s">
        <v>1794</v>
      </c>
      <c r="G3065" t="str">
        <f>YEAR(tblSiparisler[[#This Row],[SiparisTarihi]])&amp;"-"&amp;TEXT(MONTH(tblSiparisler[[#This Row],[SiparisTarihi]]),"00")</f>
        <v>2025-09</v>
      </c>
      <c r="H3065">
        <f>YEAR(tblSiparisler[[#This Row],[SiparisTarihi]])</f>
        <v>2025</v>
      </c>
      <c r="I3065">
        <f>MONTH(tblSiparisler[[#This Row],[SiparisTarihi]])</f>
        <v>9</v>
      </c>
      <c r="J3065" s="18" t="str">
        <f>CHOOSE(tblSiparisler[[#This Row],[AyNo]],"Ocak","Şubat","Mart","Nisan","Mayıs","Haziran","Temmuz","Ağustos","Eylül","Ekim","Kasım","Aralık")</f>
        <v>Eylül</v>
      </c>
    </row>
    <row r="3066" spans="1:10">
      <c r="A3066">
        <v>3065</v>
      </c>
      <c r="B3066">
        <v>675</v>
      </c>
      <c r="C3066" s="4">
        <v>45995</v>
      </c>
      <c r="D3066" t="s">
        <v>1792</v>
      </c>
      <c r="E3066" t="s">
        <v>1793</v>
      </c>
      <c r="F3066" t="s">
        <v>1797</v>
      </c>
      <c r="G3066" t="str">
        <f>YEAR(tblSiparisler[[#This Row],[SiparisTarihi]])&amp;"-"&amp;TEXT(MONTH(tblSiparisler[[#This Row],[SiparisTarihi]]),"00")</f>
        <v>2025-12</v>
      </c>
      <c r="H3066">
        <f>YEAR(tblSiparisler[[#This Row],[SiparisTarihi]])</f>
        <v>2025</v>
      </c>
      <c r="I3066">
        <f>MONTH(tblSiparisler[[#This Row],[SiparisTarihi]])</f>
        <v>12</v>
      </c>
      <c r="J3066" s="18" t="str">
        <f>CHOOSE(tblSiparisler[[#This Row],[AyNo]],"Ocak","Şubat","Mart","Nisan","Mayıs","Haziran","Temmuz","Ağustos","Eylül","Ekim","Kasım","Aralık")</f>
        <v>Aralık</v>
      </c>
    </row>
    <row r="3067" spans="1:10">
      <c r="A3067">
        <v>3066</v>
      </c>
      <c r="B3067">
        <v>644</v>
      </c>
      <c r="C3067" s="4">
        <v>45689</v>
      </c>
      <c r="D3067" t="s">
        <v>1792</v>
      </c>
      <c r="E3067" t="s">
        <v>1793</v>
      </c>
      <c r="F3067" t="s">
        <v>1794</v>
      </c>
      <c r="G3067" t="str">
        <f>YEAR(tblSiparisler[[#This Row],[SiparisTarihi]])&amp;"-"&amp;TEXT(MONTH(tblSiparisler[[#This Row],[SiparisTarihi]]),"00")</f>
        <v>2025-02</v>
      </c>
      <c r="H3067">
        <f>YEAR(tblSiparisler[[#This Row],[SiparisTarihi]])</f>
        <v>2025</v>
      </c>
      <c r="I3067">
        <f>MONTH(tblSiparisler[[#This Row],[SiparisTarihi]])</f>
        <v>2</v>
      </c>
      <c r="J3067" s="18" t="str">
        <f>CHOOSE(tblSiparisler[[#This Row],[AyNo]],"Ocak","Şubat","Mart","Nisan","Mayıs","Haziran","Temmuz","Ağustos","Eylül","Ekim","Kasım","Aralık")</f>
        <v>Şubat</v>
      </c>
    </row>
    <row r="3068" spans="1:10">
      <c r="A3068">
        <v>3067</v>
      </c>
      <c r="B3068">
        <v>557</v>
      </c>
      <c r="C3068" s="4">
        <v>45920</v>
      </c>
      <c r="D3068" t="s">
        <v>1795</v>
      </c>
      <c r="E3068" t="s">
        <v>1793</v>
      </c>
      <c r="F3068" t="s">
        <v>1799</v>
      </c>
      <c r="G3068" t="str">
        <f>YEAR(tblSiparisler[[#This Row],[SiparisTarihi]])&amp;"-"&amp;TEXT(MONTH(tblSiparisler[[#This Row],[SiparisTarihi]]),"00")</f>
        <v>2025-09</v>
      </c>
      <c r="H3068">
        <f>YEAR(tblSiparisler[[#This Row],[SiparisTarihi]])</f>
        <v>2025</v>
      </c>
      <c r="I3068">
        <f>MONTH(tblSiparisler[[#This Row],[SiparisTarihi]])</f>
        <v>9</v>
      </c>
      <c r="J3068" s="18" t="str">
        <f>CHOOSE(tblSiparisler[[#This Row],[AyNo]],"Ocak","Şubat","Mart","Nisan","Mayıs","Haziran","Temmuz","Ağustos","Eylül","Ekim","Kasım","Aralık")</f>
        <v>Eylül</v>
      </c>
    </row>
    <row r="3069" spans="1:10">
      <c r="A3069">
        <v>3068</v>
      </c>
      <c r="B3069">
        <v>645</v>
      </c>
      <c r="C3069" s="4">
        <v>45531</v>
      </c>
      <c r="D3069" t="s">
        <v>1792</v>
      </c>
      <c r="E3069" t="s">
        <v>1793</v>
      </c>
      <c r="F3069" t="s">
        <v>1794</v>
      </c>
      <c r="G3069" t="str">
        <f>YEAR(tblSiparisler[[#This Row],[SiparisTarihi]])&amp;"-"&amp;TEXT(MONTH(tblSiparisler[[#This Row],[SiparisTarihi]]),"00")</f>
        <v>2024-08</v>
      </c>
      <c r="H3069">
        <f>YEAR(tblSiparisler[[#This Row],[SiparisTarihi]])</f>
        <v>2024</v>
      </c>
      <c r="I3069">
        <f>MONTH(tblSiparisler[[#This Row],[SiparisTarihi]])</f>
        <v>8</v>
      </c>
      <c r="J3069" s="18" t="str">
        <f>CHOOSE(tblSiparisler[[#This Row],[AyNo]],"Ocak","Şubat","Mart","Nisan","Mayıs","Haziran","Temmuz","Ağustos","Eylül","Ekim","Kasım","Aralık")</f>
        <v>Ağustos</v>
      </c>
    </row>
    <row r="3070" spans="1:10">
      <c r="A3070">
        <v>3069</v>
      </c>
      <c r="B3070">
        <v>145</v>
      </c>
      <c r="C3070" s="4">
        <v>45780</v>
      </c>
      <c r="D3070" t="s">
        <v>1792</v>
      </c>
      <c r="E3070" t="s">
        <v>1793</v>
      </c>
      <c r="F3070" t="s">
        <v>1794</v>
      </c>
      <c r="G3070" t="str">
        <f>YEAR(tblSiparisler[[#This Row],[SiparisTarihi]])&amp;"-"&amp;TEXT(MONTH(tblSiparisler[[#This Row],[SiparisTarihi]]),"00")</f>
        <v>2025-05</v>
      </c>
      <c r="H3070">
        <f>YEAR(tblSiparisler[[#This Row],[SiparisTarihi]])</f>
        <v>2025</v>
      </c>
      <c r="I3070">
        <f>MONTH(tblSiparisler[[#This Row],[SiparisTarihi]])</f>
        <v>5</v>
      </c>
      <c r="J3070" s="18" t="str">
        <f>CHOOSE(tblSiparisler[[#This Row],[AyNo]],"Ocak","Şubat","Mart","Nisan","Mayıs","Haziran","Temmuz","Ağustos","Eylül","Ekim","Kasım","Aralık")</f>
        <v>Mayıs</v>
      </c>
    </row>
    <row r="3071" spans="1:10">
      <c r="A3071">
        <v>3070</v>
      </c>
      <c r="B3071">
        <v>53</v>
      </c>
      <c r="C3071" s="4">
        <v>45738</v>
      </c>
      <c r="D3071" t="s">
        <v>1795</v>
      </c>
      <c r="E3071" t="s">
        <v>1793</v>
      </c>
      <c r="F3071" t="s">
        <v>1794</v>
      </c>
      <c r="G3071" t="str">
        <f>YEAR(tblSiparisler[[#This Row],[SiparisTarihi]])&amp;"-"&amp;TEXT(MONTH(tblSiparisler[[#This Row],[SiparisTarihi]]),"00")</f>
        <v>2025-03</v>
      </c>
      <c r="H3071">
        <f>YEAR(tblSiparisler[[#This Row],[SiparisTarihi]])</f>
        <v>2025</v>
      </c>
      <c r="I3071">
        <f>MONTH(tblSiparisler[[#This Row],[SiparisTarihi]])</f>
        <v>3</v>
      </c>
      <c r="J3071" s="18" t="str">
        <f>CHOOSE(tblSiparisler[[#This Row],[AyNo]],"Ocak","Şubat","Mart","Nisan","Mayıs","Haziran","Temmuz","Ağustos","Eylül","Ekim","Kasım","Aralık")</f>
        <v>Mart</v>
      </c>
    </row>
    <row r="3072" spans="1:10">
      <c r="A3072">
        <v>3071</v>
      </c>
      <c r="B3072">
        <v>133</v>
      </c>
      <c r="C3072" s="4">
        <v>45926</v>
      </c>
      <c r="D3072" t="s">
        <v>1792</v>
      </c>
      <c r="E3072" t="s">
        <v>1793</v>
      </c>
      <c r="F3072" t="s">
        <v>1794</v>
      </c>
      <c r="G3072" t="str">
        <f>YEAR(tblSiparisler[[#This Row],[SiparisTarihi]])&amp;"-"&amp;TEXT(MONTH(tblSiparisler[[#This Row],[SiparisTarihi]]),"00")</f>
        <v>2025-09</v>
      </c>
      <c r="H3072">
        <f>YEAR(tblSiparisler[[#This Row],[SiparisTarihi]])</f>
        <v>2025</v>
      </c>
      <c r="I3072">
        <f>MONTH(tblSiparisler[[#This Row],[SiparisTarihi]])</f>
        <v>9</v>
      </c>
      <c r="J3072" s="18" t="str">
        <f>CHOOSE(tblSiparisler[[#This Row],[AyNo]],"Ocak","Şubat","Mart","Nisan","Mayıs","Haziran","Temmuz","Ağustos","Eylül","Ekim","Kasım","Aralık")</f>
        <v>Eylül</v>
      </c>
    </row>
    <row r="3073" spans="1:10">
      <c r="A3073">
        <v>3072</v>
      </c>
      <c r="B3073">
        <v>637</v>
      </c>
      <c r="C3073" s="4">
        <v>45942</v>
      </c>
      <c r="D3073" t="s">
        <v>1795</v>
      </c>
      <c r="E3073" t="s">
        <v>1793</v>
      </c>
      <c r="F3073" t="s">
        <v>1794</v>
      </c>
      <c r="G3073" t="str">
        <f>YEAR(tblSiparisler[[#This Row],[SiparisTarihi]])&amp;"-"&amp;TEXT(MONTH(tblSiparisler[[#This Row],[SiparisTarihi]]),"00")</f>
        <v>2025-10</v>
      </c>
      <c r="H3073">
        <f>YEAR(tblSiparisler[[#This Row],[SiparisTarihi]])</f>
        <v>2025</v>
      </c>
      <c r="I3073">
        <f>MONTH(tblSiparisler[[#This Row],[SiparisTarihi]])</f>
        <v>10</v>
      </c>
      <c r="J3073" s="18" t="str">
        <f>CHOOSE(tblSiparisler[[#This Row],[AyNo]],"Ocak","Şubat","Mart","Nisan","Mayıs","Haziran","Temmuz","Ağustos","Eylül","Ekim","Kasım","Aralık")</f>
        <v>Ekim</v>
      </c>
    </row>
    <row r="3074" spans="1:10">
      <c r="A3074">
        <v>3073</v>
      </c>
      <c r="B3074">
        <v>712</v>
      </c>
      <c r="C3074" s="4">
        <v>45811</v>
      </c>
      <c r="D3074" t="s">
        <v>1792</v>
      </c>
      <c r="E3074" t="s">
        <v>1793</v>
      </c>
      <c r="F3074" t="s">
        <v>1794</v>
      </c>
      <c r="G3074" t="str">
        <f>YEAR(tblSiparisler[[#This Row],[SiparisTarihi]])&amp;"-"&amp;TEXT(MONTH(tblSiparisler[[#This Row],[SiparisTarihi]]),"00")</f>
        <v>2025-06</v>
      </c>
      <c r="H3074">
        <f>YEAR(tblSiparisler[[#This Row],[SiparisTarihi]])</f>
        <v>2025</v>
      </c>
      <c r="I3074">
        <f>MONTH(tblSiparisler[[#This Row],[SiparisTarihi]])</f>
        <v>6</v>
      </c>
      <c r="J3074" s="18" t="str">
        <f>CHOOSE(tblSiparisler[[#This Row],[AyNo]],"Ocak","Şubat","Mart","Nisan","Mayıs","Haziran","Temmuz","Ağustos","Eylül","Ekim","Kasım","Aralık")</f>
        <v>Haziran</v>
      </c>
    </row>
    <row r="3075" spans="1:10">
      <c r="A3075">
        <v>3074</v>
      </c>
      <c r="B3075">
        <v>28</v>
      </c>
      <c r="C3075" s="4">
        <v>45497</v>
      </c>
      <c r="D3075" t="s">
        <v>1792</v>
      </c>
      <c r="E3075" t="s">
        <v>1793</v>
      </c>
      <c r="F3075" t="s">
        <v>1794</v>
      </c>
      <c r="G3075" t="str">
        <f>YEAR(tblSiparisler[[#This Row],[SiparisTarihi]])&amp;"-"&amp;TEXT(MONTH(tblSiparisler[[#This Row],[SiparisTarihi]]),"00")</f>
        <v>2024-07</v>
      </c>
      <c r="H3075">
        <f>YEAR(tblSiparisler[[#This Row],[SiparisTarihi]])</f>
        <v>2024</v>
      </c>
      <c r="I3075">
        <f>MONTH(tblSiparisler[[#This Row],[SiparisTarihi]])</f>
        <v>7</v>
      </c>
      <c r="J3075" s="18" t="str">
        <f>CHOOSE(tblSiparisler[[#This Row],[AyNo]],"Ocak","Şubat","Mart","Nisan","Mayıs","Haziran","Temmuz","Ağustos","Eylül","Ekim","Kasım","Aralık")</f>
        <v>Temmuz</v>
      </c>
    </row>
    <row r="3076" spans="1:10">
      <c r="A3076">
        <v>3075</v>
      </c>
      <c r="B3076">
        <v>171</v>
      </c>
      <c r="C3076" s="4">
        <v>45352</v>
      </c>
      <c r="D3076" t="s">
        <v>1795</v>
      </c>
      <c r="E3076" t="s">
        <v>1798</v>
      </c>
      <c r="F3076" t="s">
        <v>1794</v>
      </c>
      <c r="G3076" t="str">
        <f>YEAR(tblSiparisler[[#This Row],[SiparisTarihi]])&amp;"-"&amp;TEXT(MONTH(tblSiparisler[[#This Row],[SiparisTarihi]]),"00")</f>
        <v>2024-03</v>
      </c>
      <c r="H3076">
        <f>YEAR(tblSiparisler[[#This Row],[SiparisTarihi]])</f>
        <v>2024</v>
      </c>
      <c r="I3076">
        <f>MONTH(tblSiparisler[[#This Row],[SiparisTarihi]])</f>
        <v>3</v>
      </c>
      <c r="J3076" s="18" t="str">
        <f>CHOOSE(tblSiparisler[[#This Row],[AyNo]],"Ocak","Şubat","Mart","Nisan","Mayıs","Haziran","Temmuz","Ağustos","Eylül","Ekim","Kasım","Aralık")</f>
        <v>Mart</v>
      </c>
    </row>
    <row r="3077" spans="1:10">
      <c r="A3077">
        <v>3076</v>
      </c>
      <c r="B3077">
        <v>595</v>
      </c>
      <c r="C3077" s="4">
        <v>45482</v>
      </c>
      <c r="D3077" t="s">
        <v>1792</v>
      </c>
      <c r="E3077" t="s">
        <v>1793</v>
      </c>
      <c r="F3077" t="s">
        <v>1794</v>
      </c>
      <c r="G3077" t="str">
        <f>YEAR(tblSiparisler[[#This Row],[SiparisTarihi]])&amp;"-"&amp;TEXT(MONTH(tblSiparisler[[#This Row],[SiparisTarihi]]),"00")</f>
        <v>2024-07</v>
      </c>
      <c r="H3077">
        <f>YEAR(tblSiparisler[[#This Row],[SiparisTarihi]])</f>
        <v>2024</v>
      </c>
      <c r="I3077">
        <f>MONTH(tblSiparisler[[#This Row],[SiparisTarihi]])</f>
        <v>7</v>
      </c>
      <c r="J3077" s="18" t="str">
        <f>CHOOSE(tblSiparisler[[#This Row],[AyNo]],"Ocak","Şubat","Mart","Nisan","Mayıs","Haziran","Temmuz","Ağustos","Eylül","Ekim","Kasım","Aralık")</f>
        <v>Temmuz</v>
      </c>
    </row>
    <row r="3078" spans="1:10">
      <c r="A3078">
        <v>3077</v>
      </c>
      <c r="B3078">
        <v>689</v>
      </c>
      <c r="C3078" s="4">
        <v>45329</v>
      </c>
      <c r="D3078" t="s">
        <v>1792</v>
      </c>
      <c r="E3078" t="s">
        <v>1793</v>
      </c>
      <c r="F3078" t="s">
        <v>1797</v>
      </c>
      <c r="G3078" t="str">
        <f>YEAR(tblSiparisler[[#This Row],[SiparisTarihi]])&amp;"-"&amp;TEXT(MONTH(tblSiparisler[[#This Row],[SiparisTarihi]]),"00")</f>
        <v>2024-02</v>
      </c>
      <c r="H3078">
        <f>YEAR(tblSiparisler[[#This Row],[SiparisTarihi]])</f>
        <v>2024</v>
      </c>
      <c r="I3078">
        <f>MONTH(tblSiparisler[[#This Row],[SiparisTarihi]])</f>
        <v>2</v>
      </c>
      <c r="J3078" s="18" t="str">
        <f>CHOOSE(tblSiparisler[[#This Row],[AyNo]],"Ocak","Şubat","Mart","Nisan","Mayıs","Haziran","Temmuz","Ağustos","Eylül","Ekim","Kasım","Aralık")</f>
        <v>Şubat</v>
      </c>
    </row>
    <row r="3079" spans="1:10">
      <c r="A3079">
        <v>3078</v>
      </c>
      <c r="B3079">
        <v>613</v>
      </c>
      <c r="C3079" s="4">
        <v>45672</v>
      </c>
      <c r="D3079" t="s">
        <v>1792</v>
      </c>
      <c r="E3079" t="s">
        <v>1793</v>
      </c>
      <c r="F3079" t="s">
        <v>1799</v>
      </c>
      <c r="G3079" t="str">
        <f>YEAR(tblSiparisler[[#This Row],[SiparisTarihi]])&amp;"-"&amp;TEXT(MONTH(tblSiparisler[[#This Row],[SiparisTarihi]]),"00")</f>
        <v>2025-01</v>
      </c>
      <c r="H3079">
        <f>YEAR(tblSiparisler[[#This Row],[SiparisTarihi]])</f>
        <v>2025</v>
      </c>
      <c r="I3079">
        <f>MONTH(tblSiparisler[[#This Row],[SiparisTarihi]])</f>
        <v>1</v>
      </c>
      <c r="J3079" s="18" t="str">
        <f>CHOOSE(tblSiparisler[[#This Row],[AyNo]],"Ocak","Şubat","Mart","Nisan","Mayıs","Haziran","Temmuz","Ağustos","Eylül","Ekim","Kasım","Aralık")</f>
        <v>Ocak</v>
      </c>
    </row>
    <row r="3080" spans="1:10">
      <c r="A3080">
        <v>3079</v>
      </c>
      <c r="B3080">
        <v>18</v>
      </c>
      <c r="C3080" s="4">
        <v>45578</v>
      </c>
      <c r="D3080" t="s">
        <v>1792</v>
      </c>
      <c r="E3080" t="s">
        <v>1793</v>
      </c>
      <c r="F3080" t="s">
        <v>1797</v>
      </c>
      <c r="G3080" t="str">
        <f>YEAR(tblSiparisler[[#This Row],[SiparisTarihi]])&amp;"-"&amp;TEXT(MONTH(tblSiparisler[[#This Row],[SiparisTarihi]]),"00")</f>
        <v>2024-10</v>
      </c>
      <c r="H3080">
        <f>YEAR(tblSiparisler[[#This Row],[SiparisTarihi]])</f>
        <v>2024</v>
      </c>
      <c r="I3080">
        <f>MONTH(tblSiparisler[[#This Row],[SiparisTarihi]])</f>
        <v>10</v>
      </c>
      <c r="J3080" s="18" t="str">
        <f>CHOOSE(tblSiparisler[[#This Row],[AyNo]],"Ocak","Şubat","Mart","Nisan","Mayıs","Haziran","Temmuz","Ağustos","Eylül","Ekim","Kasım","Aralık")</f>
        <v>Ekim</v>
      </c>
    </row>
    <row r="3081" spans="1:10">
      <c r="A3081">
        <v>3080</v>
      </c>
      <c r="B3081">
        <v>206</v>
      </c>
      <c r="C3081" s="4">
        <v>45425</v>
      </c>
      <c r="D3081" t="s">
        <v>1792</v>
      </c>
      <c r="E3081" t="s">
        <v>1793</v>
      </c>
      <c r="F3081" t="s">
        <v>1794</v>
      </c>
      <c r="G3081" t="str">
        <f>YEAR(tblSiparisler[[#This Row],[SiparisTarihi]])&amp;"-"&amp;TEXT(MONTH(tblSiparisler[[#This Row],[SiparisTarihi]]),"00")</f>
        <v>2024-05</v>
      </c>
      <c r="H3081">
        <f>YEAR(tblSiparisler[[#This Row],[SiparisTarihi]])</f>
        <v>2024</v>
      </c>
      <c r="I3081">
        <f>MONTH(tblSiparisler[[#This Row],[SiparisTarihi]])</f>
        <v>5</v>
      </c>
      <c r="J3081" s="18" t="str">
        <f>CHOOSE(tblSiparisler[[#This Row],[AyNo]],"Ocak","Şubat","Mart","Nisan","Mayıs","Haziran","Temmuz","Ağustos","Eylül","Ekim","Kasım","Aralık")</f>
        <v>Mayıs</v>
      </c>
    </row>
    <row r="3082" spans="1:10">
      <c r="A3082">
        <v>3081</v>
      </c>
      <c r="B3082">
        <v>10</v>
      </c>
      <c r="C3082" s="4">
        <v>45382</v>
      </c>
      <c r="D3082" t="s">
        <v>1792</v>
      </c>
      <c r="E3082" t="s">
        <v>1793</v>
      </c>
      <c r="F3082" t="s">
        <v>1794</v>
      </c>
      <c r="G3082" t="str">
        <f>YEAR(tblSiparisler[[#This Row],[SiparisTarihi]])&amp;"-"&amp;TEXT(MONTH(tblSiparisler[[#This Row],[SiparisTarihi]]),"00")</f>
        <v>2024-03</v>
      </c>
      <c r="H3082">
        <f>YEAR(tblSiparisler[[#This Row],[SiparisTarihi]])</f>
        <v>2024</v>
      </c>
      <c r="I3082">
        <f>MONTH(tblSiparisler[[#This Row],[SiparisTarihi]])</f>
        <v>3</v>
      </c>
      <c r="J3082" s="18" t="str">
        <f>CHOOSE(tblSiparisler[[#This Row],[AyNo]],"Ocak","Şubat","Mart","Nisan","Mayıs","Haziran","Temmuz","Ağustos","Eylül","Ekim","Kasım","Aralık")</f>
        <v>Mart</v>
      </c>
    </row>
    <row r="3083" spans="1:10">
      <c r="A3083">
        <v>3082</v>
      </c>
      <c r="B3083">
        <v>642</v>
      </c>
      <c r="C3083" s="4">
        <v>45955</v>
      </c>
      <c r="D3083" t="s">
        <v>1792</v>
      </c>
      <c r="E3083" t="s">
        <v>1793</v>
      </c>
      <c r="F3083" t="s">
        <v>1794</v>
      </c>
      <c r="G3083" t="str">
        <f>YEAR(tblSiparisler[[#This Row],[SiparisTarihi]])&amp;"-"&amp;TEXT(MONTH(tblSiparisler[[#This Row],[SiparisTarihi]]),"00")</f>
        <v>2025-10</v>
      </c>
      <c r="H3083">
        <f>YEAR(tblSiparisler[[#This Row],[SiparisTarihi]])</f>
        <v>2025</v>
      </c>
      <c r="I3083">
        <f>MONTH(tblSiparisler[[#This Row],[SiparisTarihi]])</f>
        <v>10</v>
      </c>
      <c r="J3083" s="18" t="str">
        <f>CHOOSE(tblSiparisler[[#This Row],[AyNo]],"Ocak","Şubat","Mart","Nisan","Mayıs","Haziran","Temmuz","Ağustos","Eylül","Ekim","Kasım","Aralık")</f>
        <v>Ekim</v>
      </c>
    </row>
    <row r="3084" spans="1:10">
      <c r="A3084">
        <v>3083</v>
      </c>
      <c r="B3084">
        <v>206</v>
      </c>
      <c r="C3084" s="4">
        <v>45426</v>
      </c>
      <c r="D3084" t="s">
        <v>1796</v>
      </c>
      <c r="E3084" t="s">
        <v>1793</v>
      </c>
      <c r="F3084" t="s">
        <v>1794</v>
      </c>
      <c r="G3084" t="str">
        <f>YEAR(tblSiparisler[[#This Row],[SiparisTarihi]])&amp;"-"&amp;TEXT(MONTH(tblSiparisler[[#This Row],[SiparisTarihi]]),"00")</f>
        <v>2024-05</v>
      </c>
      <c r="H3084">
        <f>YEAR(tblSiparisler[[#This Row],[SiparisTarihi]])</f>
        <v>2024</v>
      </c>
      <c r="I3084">
        <f>MONTH(tblSiparisler[[#This Row],[SiparisTarihi]])</f>
        <v>5</v>
      </c>
      <c r="J3084" s="18" t="str">
        <f>CHOOSE(tblSiparisler[[#This Row],[AyNo]],"Ocak","Şubat","Mart","Nisan","Mayıs","Haziran","Temmuz","Ağustos","Eylül","Ekim","Kasım","Aralık")</f>
        <v>Mayıs</v>
      </c>
    </row>
    <row r="3085" spans="1:10">
      <c r="A3085">
        <v>3084</v>
      </c>
      <c r="B3085">
        <v>260</v>
      </c>
      <c r="C3085" s="4">
        <v>45412</v>
      </c>
      <c r="D3085" t="s">
        <v>1792</v>
      </c>
      <c r="E3085" t="s">
        <v>1793</v>
      </c>
      <c r="F3085" t="s">
        <v>1797</v>
      </c>
      <c r="G3085" t="str">
        <f>YEAR(tblSiparisler[[#This Row],[SiparisTarihi]])&amp;"-"&amp;TEXT(MONTH(tblSiparisler[[#This Row],[SiparisTarihi]]),"00")</f>
        <v>2024-04</v>
      </c>
      <c r="H3085">
        <f>YEAR(tblSiparisler[[#This Row],[SiparisTarihi]])</f>
        <v>2024</v>
      </c>
      <c r="I3085">
        <f>MONTH(tblSiparisler[[#This Row],[SiparisTarihi]])</f>
        <v>4</v>
      </c>
      <c r="J3085" s="18" t="str">
        <f>CHOOSE(tblSiparisler[[#This Row],[AyNo]],"Ocak","Şubat","Mart","Nisan","Mayıs","Haziran","Temmuz","Ağustos","Eylül","Ekim","Kasım","Aralık")</f>
        <v>Nisan</v>
      </c>
    </row>
    <row r="3086" spans="1:10">
      <c r="A3086">
        <v>3085</v>
      </c>
      <c r="B3086">
        <v>680</v>
      </c>
      <c r="C3086" s="4">
        <v>45625</v>
      </c>
      <c r="D3086" t="s">
        <v>1792</v>
      </c>
      <c r="E3086" t="s">
        <v>1793</v>
      </c>
      <c r="F3086" t="s">
        <v>1794</v>
      </c>
      <c r="G3086" t="str">
        <f>YEAR(tblSiparisler[[#This Row],[SiparisTarihi]])&amp;"-"&amp;TEXT(MONTH(tblSiparisler[[#This Row],[SiparisTarihi]]),"00")</f>
        <v>2024-11</v>
      </c>
      <c r="H3086">
        <f>YEAR(tblSiparisler[[#This Row],[SiparisTarihi]])</f>
        <v>2024</v>
      </c>
      <c r="I3086">
        <f>MONTH(tblSiparisler[[#This Row],[SiparisTarihi]])</f>
        <v>11</v>
      </c>
      <c r="J3086" s="18" t="str">
        <f>CHOOSE(tblSiparisler[[#This Row],[AyNo]],"Ocak","Şubat","Mart","Nisan","Mayıs","Haziran","Temmuz","Ağustos","Eylül","Ekim","Kasım","Aralık")</f>
        <v>Kasım</v>
      </c>
    </row>
    <row r="3087" spans="1:10">
      <c r="A3087">
        <v>3086</v>
      </c>
      <c r="B3087">
        <v>8</v>
      </c>
      <c r="C3087" s="4">
        <v>45440</v>
      </c>
      <c r="D3087" t="s">
        <v>1792</v>
      </c>
      <c r="E3087" t="s">
        <v>1793</v>
      </c>
      <c r="F3087" t="s">
        <v>1794</v>
      </c>
      <c r="G3087" t="str">
        <f>YEAR(tblSiparisler[[#This Row],[SiparisTarihi]])&amp;"-"&amp;TEXT(MONTH(tblSiparisler[[#This Row],[SiparisTarihi]]),"00")</f>
        <v>2024-05</v>
      </c>
      <c r="H3087">
        <f>YEAR(tblSiparisler[[#This Row],[SiparisTarihi]])</f>
        <v>2024</v>
      </c>
      <c r="I3087">
        <f>MONTH(tblSiparisler[[#This Row],[SiparisTarihi]])</f>
        <v>5</v>
      </c>
      <c r="J3087" s="18" t="str">
        <f>CHOOSE(tblSiparisler[[#This Row],[AyNo]],"Ocak","Şubat","Mart","Nisan","Mayıs","Haziran","Temmuz","Ağustos","Eylül","Ekim","Kasım","Aralık")</f>
        <v>Mayıs</v>
      </c>
    </row>
    <row r="3088" spans="1:10">
      <c r="A3088">
        <v>3087</v>
      </c>
      <c r="B3088">
        <v>438</v>
      </c>
      <c r="C3088" s="4">
        <v>45739</v>
      </c>
      <c r="D3088" t="s">
        <v>1795</v>
      </c>
      <c r="E3088" t="s">
        <v>1793</v>
      </c>
      <c r="F3088" t="s">
        <v>1794</v>
      </c>
      <c r="G3088" t="str">
        <f>YEAR(tblSiparisler[[#This Row],[SiparisTarihi]])&amp;"-"&amp;TEXT(MONTH(tblSiparisler[[#This Row],[SiparisTarihi]]),"00")</f>
        <v>2025-03</v>
      </c>
      <c r="H3088">
        <f>YEAR(tblSiparisler[[#This Row],[SiparisTarihi]])</f>
        <v>2025</v>
      </c>
      <c r="I3088">
        <f>MONTH(tblSiparisler[[#This Row],[SiparisTarihi]])</f>
        <v>3</v>
      </c>
      <c r="J3088" s="18" t="str">
        <f>CHOOSE(tblSiparisler[[#This Row],[AyNo]],"Ocak","Şubat","Mart","Nisan","Mayıs","Haziran","Temmuz","Ağustos","Eylül","Ekim","Kasım","Aralık")</f>
        <v>Mart</v>
      </c>
    </row>
    <row r="3089" spans="1:10">
      <c r="A3089">
        <v>3088</v>
      </c>
      <c r="B3089">
        <v>466</v>
      </c>
      <c r="C3089" s="4">
        <v>45962</v>
      </c>
      <c r="D3089" t="s">
        <v>1795</v>
      </c>
      <c r="E3089" t="s">
        <v>1793</v>
      </c>
      <c r="F3089" t="s">
        <v>1797</v>
      </c>
      <c r="G3089" t="str">
        <f>YEAR(tblSiparisler[[#This Row],[SiparisTarihi]])&amp;"-"&amp;TEXT(MONTH(tblSiparisler[[#This Row],[SiparisTarihi]]),"00")</f>
        <v>2025-11</v>
      </c>
      <c r="H3089">
        <f>YEAR(tblSiparisler[[#This Row],[SiparisTarihi]])</f>
        <v>2025</v>
      </c>
      <c r="I3089">
        <f>MONTH(tblSiparisler[[#This Row],[SiparisTarihi]])</f>
        <v>11</v>
      </c>
      <c r="J3089" s="18" t="str">
        <f>CHOOSE(tblSiparisler[[#This Row],[AyNo]],"Ocak","Şubat","Mart","Nisan","Mayıs","Haziran","Temmuz","Ağustos","Eylül","Ekim","Kasım","Aralık")</f>
        <v>Kasım</v>
      </c>
    </row>
    <row r="3090" spans="1:10">
      <c r="A3090">
        <v>3089</v>
      </c>
      <c r="B3090">
        <v>565</v>
      </c>
      <c r="C3090" s="4">
        <v>45893</v>
      </c>
      <c r="D3090" t="s">
        <v>1792</v>
      </c>
      <c r="E3090" t="s">
        <v>1793</v>
      </c>
      <c r="F3090" t="s">
        <v>1794</v>
      </c>
      <c r="G3090" t="str">
        <f>YEAR(tblSiparisler[[#This Row],[SiparisTarihi]])&amp;"-"&amp;TEXT(MONTH(tblSiparisler[[#This Row],[SiparisTarihi]]),"00")</f>
        <v>2025-08</v>
      </c>
      <c r="H3090">
        <f>YEAR(tblSiparisler[[#This Row],[SiparisTarihi]])</f>
        <v>2025</v>
      </c>
      <c r="I3090">
        <f>MONTH(tblSiparisler[[#This Row],[SiparisTarihi]])</f>
        <v>8</v>
      </c>
      <c r="J3090" s="18" t="str">
        <f>CHOOSE(tblSiparisler[[#This Row],[AyNo]],"Ocak","Şubat","Mart","Nisan","Mayıs","Haziran","Temmuz","Ağustos","Eylül","Ekim","Kasım","Aralık")</f>
        <v>Ağustos</v>
      </c>
    </row>
    <row r="3091" spans="1:10">
      <c r="A3091">
        <v>3090</v>
      </c>
      <c r="B3091">
        <v>261</v>
      </c>
      <c r="C3091" s="4">
        <v>45897</v>
      </c>
      <c r="D3091" t="s">
        <v>1801</v>
      </c>
      <c r="E3091" t="s">
        <v>1793</v>
      </c>
      <c r="F3091" t="s">
        <v>1797</v>
      </c>
      <c r="G3091" t="str">
        <f>YEAR(tblSiparisler[[#This Row],[SiparisTarihi]])&amp;"-"&amp;TEXT(MONTH(tblSiparisler[[#This Row],[SiparisTarihi]]),"00")</f>
        <v>2025-08</v>
      </c>
      <c r="H3091">
        <f>YEAR(tblSiparisler[[#This Row],[SiparisTarihi]])</f>
        <v>2025</v>
      </c>
      <c r="I3091">
        <f>MONTH(tblSiparisler[[#This Row],[SiparisTarihi]])</f>
        <v>8</v>
      </c>
      <c r="J3091" s="18" t="str">
        <f>CHOOSE(tblSiparisler[[#This Row],[AyNo]],"Ocak","Şubat","Mart","Nisan","Mayıs","Haziran","Temmuz","Ağustos","Eylül","Ekim","Kasım","Aralık")</f>
        <v>Ağustos</v>
      </c>
    </row>
    <row r="3092" spans="1:10">
      <c r="A3092">
        <v>3091</v>
      </c>
      <c r="B3092">
        <v>115</v>
      </c>
      <c r="C3092" s="4">
        <v>45728</v>
      </c>
      <c r="D3092" t="s">
        <v>1792</v>
      </c>
      <c r="E3092" t="s">
        <v>1793</v>
      </c>
      <c r="F3092" t="s">
        <v>1797</v>
      </c>
      <c r="G3092" t="str">
        <f>YEAR(tblSiparisler[[#This Row],[SiparisTarihi]])&amp;"-"&amp;TEXT(MONTH(tblSiparisler[[#This Row],[SiparisTarihi]]),"00")</f>
        <v>2025-03</v>
      </c>
      <c r="H3092">
        <f>YEAR(tblSiparisler[[#This Row],[SiparisTarihi]])</f>
        <v>2025</v>
      </c>
      <c r="I3092">
        <f>MONTH(tblSiparisler[[#This Row],[SiparisTarihi]])</f>
        <v>3</v>
      </c>
      <c r="J3092" s="18" t="str">
        <f>CHOOSE(tblSiparisler[[#This Row],[AyNo]],"Ocak","Şubat","Mart","Nisan","Mayıs","Haziran","Temmuz","Ağustos","Eylül","Ekim","Kasım","Aralık")</f>
        <v>Mart</v>
      </c>
    </row>
    <row r="3093" spans="1:10">
      <c r="A3093">
        <v>3092</v>
      </c>
      <c r="B3093">
        <v>210</v>
      </c>
      <c r="C3093" s="4">
        <v>45311</v>
      </c>
      <c r="D3093" t="s">
        <v>1795</v>
      </c>
      <c r="E3093" t="s">
        <v>1793</v>
      </c>
      <c r="F3093" t="s">
        <v>1794</v>
      </c>
      <c r="G3093" t="str">
        <f>YEAR(tblSiparisler[[#This Row],[SiparisTarihi]])&amp;"-"&amp;TEXT(MONTH(tblSiparisler[[#This Row],[SiparisTarihi]]),"00")</f>
        <v>2024-01</v>
      </c>
      <c r="H3093">
        <f>YEAR(tblSiparisler[[#This Row],[SiparisTarihi]])</f>
        <v>2024</v>
      </c>
      <c r="I3093">
        <f>MONTH(tblSiparisler[[#This Row],[SiparisTarihi]])</f>
        <v>1</v>
      </c>
      <c r="J3093" s="18" t="str">
        <f>CHOOSE(tblSiparisler[[#This Row],[AyNo]],"Ocak","Şubat","Mart","Nisan","Mayıs","Haziran","Temmuz","Ağustos","Eylül","Ekim","Kasım","Aralık")</f>
        <v>Ocak</v>
      </c>
    </row>
    <row r="3094" spans="1:10">
      <c r="A3094">
        <v>3093</v>
      </c>
      <c r="B3094">
        <v>765</v>
      </c>
      <c r="C3094" s="4">
        <v>45807</v>
      </c>
      <c r="D3094" t="s">
        <v>1795</v>
      </c>
      <c r="E3094" t="s">
        <v>1793</v>
      </c>
      <c r="F3094" t="s">
        <v>1797</v>
      </c>
      <c r="G3094" t="str">
        <f>YEAR(tblSiparisler[[#This Row],[SiparisTarihi]])&amp;"-"&amp;TEXT(MONTH(tblSiparisler[[#This Row],[SiparisTarihi]]),"00")</f>
        <v>2025-05</v>
      </c>
      <c r="H3094">
        <f>YEAR(tblSiparisler[[#This Row],[SiparisTarihi]])</f>
        <v>2025</v>
      </c>
      <c r="I3094">
        <f>MONTH(tblSiparisler[[#This Row],[SiparisTarihi]])</f>
        <v>5</v>
      </c>
      <c r="J3094" s="18" t="str">
        <f>CHOOSE(tblSiparisler[[#This Row],[AyNo]],"Ocak","Şubat","Mart","Nisan","Mayıs","Haziran","Temmuz","Ağustos","Eylül","Ekim","Kasım","Aralık")</f>
        <v>Mayıs</v>
      </c>
    </row>
    <row r="3095" spans="1:10">
      <c r="A3095">
        <v>3094</v>
      </c>
      <c r="B3095">
        <v>142</v>
      </c>
      <c r="C3095" s="4">
        <v>45546</v>
      </c>
      <c r="D3095" t="s">
        <v>1795</v>
      </c>
      <c r="E3095" t="s">
        <v>1793</v>
      </c>
      <c r="F3095" t="s">
        <v>1794</v>
      </c>
      <c r="G3095" t="str">
        <f>YEAR(tblSiparisler[[#This Row],[SiparisTarihi]])&amp;"-"&amp;TEXT(MONTH(tblSiparisler[[#This Row],[SiparisTarihi]]),"00")</f>
        <v>2024-09</v>
      </c>
      <c r="H3095">
        <f>YEAR(tblSiparisler[[#This Row],[SiparisTarihi]])</f>
        <v>2024</v>
      </c>
      <c r="I3095">
        <f>MONTH(tblSiparisler[[#This Row],[SiparisTarihi]])</f>
        <v>9</v>
      </c>
      <c r="J3095" s="18" t="str">
        <f>CHOOSE(tblSiparisler[[#This Row],[AyNo]],"Ocak","Şubat","Mart","Nisan","Mayıs","Haziran","Temmuz","Ağustos","Eylül","Ekim","Kasım","Aralık")</f>
        <v>Eylül</v>
      </c>
    </row>
    <row r="3096" spans="1:10">
      <c r="A3096">
        <v>3095</v>
      </c>
      <c r="B3096">
        <v>117</v>
      </c>
      <c r="C3096" s="4">
        <v>45625</v>
      </c>
      <c r="D3096" t="s">
        <v>1795</v>
      </c>
      <c r="E3096" t="s">
        <v>1793</v>
      </c>
      <c r="F3096" t="s">
        <v>1797</v>
      </c>
      <c r="G3096" t="str">
        <f>YEAR(tblSiparisler[[#This Row],[SiparisTarihi]])&amp;"-"&amp;TEXT(MONTH(tblSiparisler[[#This Row],[SiparisTarihi]]),"00")</f>
        <v>2024-11</v>
      </c>
      <c r="H3096">
        <f>YEAR(tblSiparisler[[#This Row],[SiparisTarihi]])</f>
        <v>2024</v>
      </c>
      <c r="I3096">
        <f>MONTH(tblSiparisler[[#This Row],[SiparisTarihi]])</f>
        <v>11</v>
      </c>
      <c r="J3096" s="18" t="str">
        <f>CHOOSE(tblSiparisler[[#This Row],[AyNo]],"Ocak","Şubat","Mart","Nisan","Mayıs","Haziran","Temmuz","Ağustos","Eylül","Ekim","Kasım","Aralık")</f>
        <v>Kasım</v>
      </c>
    </row>
    <row r="3097" spans="1:10">
      <c r="A3097">
        <v>3096</v>
      </c>
      <c r="B3097">
        <v>537</v>
      </c>
      <c r="C3097" s="4">
        <v>45931</v>
      </c>
      <c r="D3097" t="s">
        <v>1792</v>
      </c>
      <c r="E3097" t="s">
        <v>1793</v>
      </c>
      <c r="F3097" t="s">
        <v>1794</v>
      </c>
      <c r="G3097" t="str">
        <f>YEAR(tblSiparisler[[#This Row],[SiparisTarihi]])&amp;"-"&amp;TEXT(MONTH(tblSiparisler[[#This Row],[SiparisTarihi]]),"00")</f>
        <v>2025-10</v>
      </c>
      <c r="H3097">
        <f>YEAR(tblSiparisler[[#This Row],[SiparisTarihi]])</f>
        <v>2025</v>
      </c>
      <c r="I3097">
        <f>MONTH(tblSiparisler[[#This Row],[SiparisTarihi]])</f>
        <v>10</v>
      </c>
      <c r="J3097" s="18" t="str">
        <f>CHOOSE(tblSiparisler[[#This Row],[AyNo]],"Ocak","Şubat","Mart","Nisan","Mayıs","Haziran","Temmuz","Ağustos","Eylül","Ekim","Kasım","Aralık")</f>
        <v>Ekim</v>
      </c>
    </row>
    <row r="3098" spans="1:10">
      <c r="A3098">
        <v>3097</v>
      </c>
      <c r="B3098">
        <v>161</v>
      </c>
      <c r="C3098" s="4">
        <v>45889</v>
      </c>
      <c r="D3098" t="s">
        <v>1795</v>
      </c>
      <c r="E3098" t="s">
        <v>1802</v>
      </c>
      <c r="F3098" t="s">
        <v>1797</v>
      </c>
      <c r="G3098" t="str">
        <f>YEAR(tblSiparisler[[#This Row],[SiparisTarihi]])&amp;"-"&amp;TEXT(MONTH(tblSiparisler[[#This Row],[SiparisTarihi]]),"00")</f>
        <v>2025-08</v>
      </c>
      <c r="H3098">
        <f>YEAR(tblSiparisler[[#This Row],[SiparisTarihi]])</f>
        <v>2025</v>
      </c>
      <c r="I3098">
        <f>MONTH(tblSiparisler[[#This Row],[SiparisTarihi]])</f>
        <v>8</v>
      </c>
      <c r="J3098" s="18" t="str">
        <f>CHOOSE(tblSiparisler[[#This Row],[AyNo]],"Ocak","Şubat","Mart","Nisan","Mayıs","Haziran","Temmuz","Ağustos","Eylül","Ekim","Kasım","Aralık")</f>
        <v>Ağustos</v>
      </c>
    </row>
    <row r="3099" spans="1:10">
      <c r="A3099">
        <v>3098</v>
      </c>
      <c r="B3099">
        <v>570</v>
      </c>
      <c r="C3099" s="4">
        <v>45654</v>
      </c>
      <c r="D3099" t="s">
        <v>1792</v>
      </c>
      <c r="E3099" t="s">
        <v>1793</v>
      </c>
      <c r="F3099" t="s">
        <v>1794</v>
      </c>
      <c r="G3099" t="str">
        <f>YEAR(tblSiparisler[[#This Row],[SiparisTarihi]])&amp;"-"&amp;TEXT(MONTH(tblSiparisler[[#This Row],[SiparisTarihi]]),"00")</f>
        <v>2024-12</v>
      </c>
      <c r="H3099">
        <f>YEAR(tblSiparisler[[#This Row],[SiparisTarihi]])</f>
        <v>2024</v>
      </c>
      <c r="I3099">
        <f>MONTH(tblSiparisler[[#This Row],[SiparisTarihi]])</f>
        <v>12</v>
      </c>
      <c r="J3099" s="18" t="str">
        <f>CHOOSE(tblSiparisler[[#This Row],[AyNo]],"Ocak","Şubat","Mart","Nisan","Mayıs","Haziran","Temmuz","Ağustos","Eylül","Ekim","Kasım","Aralık")</f>
        <v>Aralık</v>
      </c>
    </row>
    <row r="3100" spans="1:10">
      <c r="A3100">
        <v>3099</v>
      </c>
      <c r="B3100">
        <v>32</v>
      </c>
      <c r="C3100" s="4">
        <v>45932</v>
      </c>
      <c r="D3100" t="s">
        <v>1795</v>
      </c>
      <c r="E3100" t="s">
        <v>1793</v>
      </c>
      <c r="F3100" t="s">
        <v>1794</v>
      </c>
      <c r="G3100" t="str">
        <f>YEAR(tblSiparisler[[#This Row],[SiparisTarihi]])&amp;"-"&amp;TEXT(MONTH(tblSiparisler[[#This Row],[SiparisTarihi]]),"00")</f>
        <v>2025-10</v>
      </c>
      <c r="H3100">
        <f>YEAR(tblSiparisler[[#This Row],[SiparisTarihi]])</f>
        <v>2025</v>
      </c>
      <c r="I3100">
        <f>MONTH(tblSiparisler[[#This Row],[SiparisTarihi]])</f>
        <v>10</v>
      </c>
      <c r="J3100" s="18" t="str">
        <f>CHOOSE(tblSiparisler[[#This Row],[AyNo]],"Ocak","Şubat","Mart","Nisan","Mayıs","Haziran","Temmuz","Ağustos","Eylül","Ekim","Kasım","Aralık")</f>
        <v>Ekim</v>
      </c>
    </row>
    <row r="3101" spans="1:10">
      <c r="A3101">
        <v>3100</v>
      </c>
      <c r="B3101">
        <v>58</v>
      </c>
      <c r="C3101" s="4">
        <v>45879</v>
      </c>
      <c r="D3101" t="s">
        <v>1795</v>
      </c>
      <c r="E3101" t="s">
        <v>1793</v>
      </c>
      <c r="F3101" t="s">
        <v>1794</v>
      </c>
      <c r="G3101" t="str">
        <f>YEAR(tblSiparisler[[#This Row],[SiparisTarihi]])&amp;"-"&amp;TEXT(MONTH(tblSiparisler[[#This Row],[SiparisTarihi]]),"00")</f>
        <v>2025-08</v>
      </c>
      <c r="H3101">
        <f>YEAR(tblSiparisler[[#This Row],[SiparisTarihi]])</f>
        <v>2025</v>
      </c>
      <c r="I3101">
        <f>MONTH(tblSiparisler[[#This Row],[SiparisTarihi]])</f>
        <v>8</v>
      </c>
      <c r="J3101" s="18" t="str">
        <f>CHOOSE(tblSiparisler[[#This Row],[AyNo]],"Ocak","Şubat","Mart","Nisan","Mayıs","Haziran","Temmuz","Ağustos","Eylül","Ekim","Kasım","Aralık")</f>
        <v>Ağustos</v>
      </c>
    </row>
    <row r="3102" spans="1:10">
      <c r="A3102">
        <v>3101</v>
      </c>
      <c r="B3102">
        <v>142</v>
      </c>
      <c r="C3102" s="4">
        <v>45942</v>
      </c>
      <c r="D3102" t="s">
        <v>1795</v>
      </c>
      <c r="E3102" t="s">
        <v>1793</v>
      </c>
      <c r="F3102" t="s">
        <v>1799</v>
      </c>
      <c r="G3102" t="str">
        <f>YEAR(tblSiparisler[[#This Row],[SiparisTarihi]])&amp;"-"&amp;TEXT(MONTH(tblSiparisler[[#This Row],[SiparisTarihi]]),"00")</f>
        <v>2025-10</v>
      </c>
      <c r="H3102">
        <f>YEAR(tblSiparisler[[#This Row],[SiparisTarihi]])</f>
        <v>2025</v>
      </c>
      <c r="I3102">
        <f>MONTH(tblSiparisler[[#This Row],[SiparisTarihi]])</f>
        <v>10</v>
      </c>
      <c r="J3102" s="18" t="str">
        <f>CHOOSE(tblSiparisler[[#This Row],[AyNo]],"Ocak","Şubat","Mart","Nisan","Mayıs","Haziran","Temmuz","Ağustos","Eylül","Ekim","Kasım","Aralık")</f>
        <v>Ekim</v>
      </c>
    </row>
    <row r="3103" spans="1:10">
      <c r="A3103">
        <v>3102</v>
      </c>
      <c r="B3103">
        <v>592</v>
      </c>
      <c r="C3103" s="4">
        <v>45609</v>
      </c>
      <c r="D3103" t="s">
        <v>1795</v>
      </c>
      <c r="E3103" t="s">
        <v>1793</v>
      </c>
      <c r="F3103" t="s">
        <v>1797</v>
      </c>
      <c r="G3103" t="str">
        <f>YEAR(tblSiparisler[[#This Row],[SiparisTarihi]])&amp;"-"&amp;TEXT(MONTH(tblSiparisler[[#This Row],[SiparisTarihi]]),"00")</f>
        <v>2024-11</v>
      </c>
      <c r="H3103">
        <f>YEAR(tblSiparisler[[#This Row],[SiparisTarihi]])</f>
        <v>2024</v>
      </c>
      <c r="I3103">
        <f>MONTH(tblSiparisler[[#This Row],[SiparisTarihi]])</f>
        <v>11</v>
      </c>
      <c r="J3103" s="18" t="str">
        <f>CHOOSE(tblSiparisler[[#This Row],[AyNo]],"Ocak","Şubat","Mart","Nisan","Mayıs","Haziran","Temmuz","Ağustos","Eylül","Ekim","Kasım","Aralık")</f>
        <v>Kasım</v>
      </c>
    </row>
    <row r="3104" spans="1:10">
      <c r="A3104">
        <v>3103</v>
      </c>
      <c r="B3104">
        <v>70</v>
      </c>
      <c r="C3104" s="4">
        <v>45413</v>
      </c>
      <c r="D3104" t="s">
        <v>1795</v>
      </c>
      <c r="E3104" t="s">
        <v>1793</v>
      </c>
      <c r="F3104" t="s">
        <v>1797</v>
      </c>
      <c r="G3104" t="str">
        <f>YEAR(tblSiparisler[[#This Row],[SiparisTarihi]])&amp;"-"&amp;TEXT(MONTH(tblSiparisler[[#This Row],[SiparisTarihi]]),"00")</f>
        <v>2024-05</v>
      </c>
      <c r="H3104">
        <f>YEAR(tblSiparisler[[#This Row],[SiparisTarihi]])</f>
        <v>2024</v>
      </c>
      <c r="I3104">
        <f>MONTH(tblSiparisler[[#This Row],[SiparisTarihi]])</f>
        <v>5</v>
      </c>
      <c r="J3104" s="18" t="str">
        <f>CHOOSE(tblSiparisler[[#This Row],[AyNo]],"Ocak","Şubat","Mart","Nisan","Mayıs","Haziran","Temmuz","Ağustos","Eylül","Ekim","Kasım","Aralık")</f>
        <v>Mayıs</v>
      </c>
    </row>
    <row r="3105" spans="1:10">
      <c r="A3105">
        <v>3104</v>
      </c>
      <c r="B3105">
        <v>656</v>
      </c>
      <c r="C3105" s="4">
        <v>45639</v>
      </c>
      <c r="D3105" t="s">
        <v>1795</v>
      </c>
      <c r="E3105" t="s">
        <v>1793</v>
      </c>
      <c r="F3105" t="s">
        <v>1799</v>
      </c>
      <c r="G3105" t="str">
        <f>YEAR(tblSiparisler[[#This Row],[SiparisTarihi]])&amp;"-"&amp;TEXT(MONTH(tblSiparisler[[#This Row],[SiparisTarihi]]),"00")</f>
        <v>2024-12</v>
      </c>
      <c r="H3105">
        <f>YEAR(tblSiparisler[[#This Row],[SiparisTarihi]])</f>
        <v>2024</v>
      </c>
      <c r="I3105">
        <f>MONTH(tblSiparisler[[#This Row],[SiparisTarihi]])</f>
        <v>12</v>
      </c>
      <c r="J3105" s="18" t="str">
        <f>CHOOSE(tblSiparisler[[#This Row],[AyNo]],"Ocak","Şubat","Mart","Nisan","Mayıs","Haziran","Temmuz","Ağustos","Eylül","Ekim","Kasım","Aralık")</f>
        <v>Aralık</v>
      </c>
    </row>
    <row r="3106" spans="1:10">
      <c r="A3106">
        <v>3105</v>
      </c>
      <c r="B3106">
        <v>710</v>
      </c>
      <c r="C3106" s="4">
        <v>45927</v>
      </c>
      <c r="D3106" t="s">
        <v>1792</v>
      </c>
      <c r="E3106" t="s">
        <v>1793</v>
      </c>
      <c r="F3106" t="s">
        <v>1797</v>
      </c>
      <c r="G3106" t="str">
        <f>YEAR(tblSiparisler[[#This Row],[SiparisTarihi]])&amp;"-"&amp;TEXT(MONTH(tblSiparisler[[#This Row],[SiparisTarihi]]),"00")</f>
        <v>2025-09</v>
      </c>
      <c r="H3106">
        <f>YEAR(tblSiparisler[[#This Row],[SiparisTarihi]])</f>
        <v>2025</v>
      </c>
      <c r="I3106">
        <f>MONTH(tblSiparisler[[#This Row],[SiparisTarihi]])</f>
        <v>9</v>
      </c>
      <c r="J3106" s="18" t="str">
        <f>CHOOSE(tblSiparisler[[#This Row],[AyNo]],"Ocak","Şubat","Mart","Nisan","Mayıs","Haziran","Temmuz","Ağustos","Eylül","Ekim","Kasım","Aralık")</f>
        <v>Eylül</v>
      </c>
    </row>
    <row r="3107" spans="1:10">
      <c r="A3107">
        <v>3106</v>
      </c>
      <c r="B3107">
        <v>278</v>
      </c>
      <c r="C3107" s="4">
        <v>45697</v>
      </c>
      <c r="D3107" t="s">
        <v>1792</v>
      </c>
      <c r="E3107" t="s">
        <v>1793</v>
      </c>
      <c r="F3107" t="s">
        <v>1797</v>
      </c>
      <c r="G3107" t="str">
        <f>YEAR(tblSiparisler[[#This Row],[SiparisTarihi]])&amp;"-"&amp;TEXT(MONTH(tblSiparisler[[#This Row],[SiparisTarihi]]),"00")</f>
        <v>2025-02</v>
      </c>
      <c r="H3107">
        <f>YEAR(tblSiparisler[[#This Row],[SiparisTarihi]])</f>
        <v>2025</v>
      </c>
      <c r="I3107">
        <f>MONTH(tblSiparisler[[#This Row],[SiparisTarihi]])</f>
        <v>2</v>
      </c>
      <c r="J3107" s="18" t="str">
        <f>CHOOSE(tblSiparisler[[#This Row],[AyNo]],"Ocak","Şubat","Mart","Nisan","Mayıs","Haziran","Temmuz","Ağustos","Eylül","Ekim","Kasım","Aralık")</f>
        <v>Şubat</v>
      </c>
    </row>
    <row r="3108" spans="1:10">
      <c r="A3108">
        <v>3107</v>
      </c>
      <c r="B3108">
        <v>362</v>
      </c>
      <c r="C3108" s="4">
        <v>45337</v>
      </c>
      <c r="D3108" t="s">
        <v>1795</v>
      </c>
      <c r="E3108" t="s">
        <v>1793</v>
      </c>
      <c r="F3108" t="s">
        <v>1797</v>
      </c>
      <c r="G3108" t="str">
        <f>YEAR(tblSiparisler[[#This Row],[SiparisTarihi]])&amp;"-"&amp;TEXT(MONTH(tblSiparisler[[#This Row],[SiparisTarihi]]),"00")</f>
        <v>2024-02</v>
      </c>
      <c r="H3108">
        <f>YEAR(tblSiparisler[[#This Row],[SiparisTarihi]])</f>
        <v>2024</v>
      </c>
      <c r="I3108">
        <f>MONTH(tblSiparisler[[#This Row],[SiparisTarihi]])</f>
        <v>2</v>
      </c>
      <c r="J3108" s="18" t="str">
        <f>CHOOSE(tblSiparisler[[#This Row],[AyNo]],"Ocak","Şubat","Mart","Nisan","Mayıs","Haziran","Temmuz","Ağustos","Eylül","Ekim","Kasım","Aralık")</f>
        <v>Şubat</v>
      </c>
    </row>
    <row r="3109" spans="1:10">
      <c r="A3109">
        <v>3108</v>
      </c>
      <c r="B3109">
        <v>200</v>
      </c>
      <c r="C3109" s="4">
        <v>45391</v>
      </c>
      <c r="D3109" t="s">
        <v>1801</v>
      </c>
      <c r="E3109" t="s">
        <v>1793</v>
      </c>
      <c r="F3109" t="s">
        <v>1794</v>
      </c>
      <c r="G3109" t="str">
        <f>YEAR(tblSiparisler[[#This Row],[SiparisTarihi]])&amp;"-"&amp;TEXT(MONTH(tblSiparisler[[#This Row],[SiparisTarihi]]),"00")</f>
        <v>2024-04</v>
      </c>
      <c r="H3109">
        <f>YEAR(tblSiparisler[[#This Row],[SiparisTarihi]])</f>
        <v>2024</v>
      </c>
      <c r="I3109">
        <f>MONTH(tblSiparisler[[#This Row],[SiparisTarihi]])</f>
        <v>4</v>
      </c>
      <c r="J3109" s="18" t="str">
        <f>CHOOSE(tblSiparisler[[#This Row],[AyNo]],"Ocak","Şubat","Mart","Nisan","Mayıs","Haziran","Temmuz","Ağustos","Eylül","Ekim","Kasım","Aralık")</f>
        <v>Nisan</v>
      </c>
    </row>
    <row r="3110" spans="1:10">
      <c r="A3110">
        <v>3109</v>
      </c>
      <c r="B3110">
        <v>64</v>
      </c>
      <c r="C3110" s="4">
        <v>45310</v>
      </c>
      <c r="D3110" t="s">
        <v>1792</v>
      </c>
      <c r="E3110" t="s">
        <v>1793</v>
      </c>
      <c r="F3110" t="s">
        <v>1797</v>
      </c>
      <c r="G3110" t="str">
        <f>YEAR(tblSiparisler[[#This Row],[SiparisTarihi]])&amp;"-"&amp;TEXT(MONTH(tblSiparisler[[#This Row],[SiparisTarihi]]),"00")</f>
        <v>2024-01</v>
      </c>
      <c r="H3110">
        <f>YEAR(tblSiparisler[[#This Row],[SiparisTarihi]])</f>
        <v>2024</v>
      </c>
      <c r="I3110">
        <f>MONTH(tblSiparisler[[#This Row],[SiparisTarihi]])</f>
        <v>1</v>
      </c>
      <c r="J3110" s="18" t="str">
        <f>CHOOSE(tblSiparisler[[#This Row],[AyNo]],"Ocak","Şubat","Mart","Nisan","Mayıs","Haziran","Temmuz","Ağustos","Eylül","Ekim","Kasım","Aralık")</f>
        <v>Ocak</v>
      </c>
    </row>
    <row r="3111" spans="1:10">
      <c r="A3111">
        <v>3110</v>
      </c>
      <c r="B3111">
        <v>788</v>
      </c>
      <c r="C3111" s="4">
        <v>45998</v>
      </c>
      <c r="D3111" t="s">
        <v>1801</v>
      </c>
      <c r="E3111" t="s">
        <v>1793</v>
      </c>
      <c r="F3111" t="s">
        <v>1797</v>
      </c>
      <c r="G3111" t="str">
        <f>YEAR(tblSiparisler[[#This Row],[SiparisTarihi]])&amp;"-"&amp;TEXT(MONTH(tblSiparisler[[#This Row],[SiparisTarihi]]),"00")</f>
        <v>2025-12</v>
      </c>
      <c r="H3111">
        <f>YEAR(tblSiparisler[[#This Row],[SiparisTarihi]])</f>
        <v>2025</v>
      </c>
      <c r="I3111">
        <f>MONTH(tblSiparisler[[#This Row],[SiparisTarihi]])</f>
        <v>12</v>
      </c>
      <c r="J3111" s="18" t="str">
        <f>CHOOSE(tblSiparisler[[#This Row],[AyNo]],"Ocak","Şubat","Mart","Nisan","Mayıs","Haziran","Temmuz","Ağustos","Eylül","Ekim","Kasım","Aralık")</f>
        <v>Aralık</v>
      </c>
    </row>
    <row r="3112" spans="1:10">
      <c r="A3112">
        <v>3111</v>
      </c>
      <c r="B3112">
        <v>134</v>
      </c>
      <c r="C3112" s="4">
        <v>45682</v>
      </c>
      <c r="D3112" t="s">
        <v>1792</v>
      </c>
      <c r="E3112" t="s">
        <v>1800</v>
      </c>
      <c r="F3112" t="s">
        <v>1794</v>
      </c>
      <c r="G3112" t="str">
        <f>YEAR(tblSiparisler[[#This Row],[SiparisTarihi]])&amp;"-"&amp;TEXT(MONTH(tblSiparisler[[#This Row],[SiparisTarihi]]),"00")</f>
        <v>2025-01</v>
      </c>
      <c r="H3112">
        <f>YEAR(tblSiparisler[[#This Row],[SiparisTarihi]])</f>
        <v>2025</v>
      </c>
      <c r="I3112">
        <f>MONTH(tblSiparisler[[#This Row],[SiparisTarihi]])</f>
        <v>1</v>
      </c>
      <c r="J3112" s="18" t="str">
        <f>CHOOSE(tblSiparisler[[#This Row],[AyNo]],"Ocak","Şubat","Mart","Nisan","Mayıs","Haziran","Temmuz","Ağustos","Eylül","Ekim","Kasım","Aralık")</f>
        <v>Ocak</v>
      </c>
    </row>
    <row r="3113" spans="1:10">
      <c r="A3113">
        <v>3112</v>
      </c>
      <c r="B3113">
        <v>717</v>
      </c>
      <c r="C3113" s="4">
        <v>46016</v>
      </c>
      <c r="D3113" t="s">
        <v>1792</v>
      </c>
      <c r="E3113" t="s">
        <v>1793</v>
      </c>
      <c r="F3113" t="s">
        <v>1794</v>
      </c>
      <c r="G3113" t="str">
        <f>YEAR(tblSiparisler[[#This Row],[SiparisTarihi]])&amp;"-"&amp;TEXT(MONTH(tblSiparisler[[#This Row],[SiparisTarihi]]),"00")</f>
        <v>2025-12</v>
      </c>
      <c r="H3113">
        <f>YEAR(tblSiparisler[[#This Row],[SiparisTarihi]])</f>
        <v>2025</v>
      </c>
      <c r="I3113">
        <f>MONTH(tblSiparisler[[#This Row],[SiparisTarihi]])</f>
        <v>12</v>
      </c>
      <c r="J3113" s="18" t="str">
        <f>CHOOSE(tblSiparisler[[#This Row],[AyNo]],"Ocak","Şubat","Mart","Nisan","Mayıs","Haziran","Temmuz","Ağustos","Eylül","Ekim","Kasım","Aralık")</f>
        <v>Aralık</v>
      </c>
    </row>
    <row r="3114" spans="1:10">
      <c r="A3114">
        <v>3113</v>
      </c>
      <c r="B3114">
        <v>426</v>
      </c>
      <c r="C3114" s="4">
        <v>45472</v>
      </c>
      <c r="D3114" t="s">
        <v>1792</v>
      </c>
      <c r="E3114" t="s">
        <v>1793</v>
      </c>
      <c r="F3114" t="s">
        <v>1797</v>
      </c>
      <c r="G3114" t="str">
        <f>YEAR(tblSiparisler[[#This Row],[SiparisTarihi]])&amp;"-"&amp;TEXT(MONTH(tblSiparisler[[#This Row],[SiparisTarihi]]),"00")</f>
        <v>2024-06</v>
      </c>
      <c r="H3114">
        <f>YEAR(tblSiparisler[[#This Row],[SiparisTarihi]])</f>
        <v>2024</v>
      </c>
      <c r="I3114">
        <f>MONTH(tblSiparisler[[#This Row],[SiparisTarihi]])</f>
        <v>6</v>
      </c>
      <c r="J3114" s="18" t="str">
        <f>CHOOSE(tblSiparisler[[#This Row],[AyNo]],"Ocak","Şubat","Mart","Nisan","Mayıs","Haziran","Temmuz","Ağustos","Eylül","Ekim","Kasım","Aralık")</f>
        <v>Haziran</v>
      </c>
    </row>
    <row r="3115" spans="1:10">
      <c r="A3115">
        <v>3114</v>
      </c>
      <c r="B3115">
        <v>673</v>
      </c>
      <c r="C3115" s="4">
        <v>45977</v>
      </c>
      <c r="D3115" t="s">
        <v>1795</v>
      </c>
      <c r="E3115" t="s">
        <v>1793</v>
      </c>
      <c r="F3115" t="s">
        <v>1797</v>
      </c>
      <c r="G3115" t="str">
        <f>YEAR(tblSiparisler[[#This Row],[SiparisTarihi]])&amp;"-"&amp;TEXT(MONTH(tblSiparisler[[#This Row],[SiparisTarihi]]),"00")</f>
        <v>2025-11</v>
      </c>
      <c r="H3115">
        <f>YEAR(tblSiparisler[[#This Row],[SiparisTarihi]])</f>
        <v>2025</v>
      </c>
      <c r="I3115">
        <f>MONTH(tblSiparisler[[#This Row],[SiparisTarihi]])</f>
        <v>11</v>
      </c>
      <c r="J3115" s="18" t="str">
        <f>CHOOSE(tblSiparisler[[#This Row],[AyNo]],"Ocak","Şubat","Mart","Nisan","Mayıs","Haziran","Temmuz","Ağustos","Eylül","Ekim","Kasım","Aralık")</f>
        <v>Kasım</v>
      </c>
    </row>
    <row r="3116" spans="1:10">
      <c r="A3116">
        <v>3115</v>
      </c>
      <c r="B3116">
        <v>423</v>
      </c>
      <c r="C3116" s="4">
        <v>45515</v>
      </c>
      <c r="D3116" t="s">
        <v>1795</v>
      </c>
      <c r="E3116" t="s">
        <v>1793</v>
      </c>
      <c r="F3116" t="s">
        <v>1794</v>
      </c>
      <c r="G3116" t="str">
        <f>YEAR(tblSiparisler[[#This Row],[SiparisTarihi]])&amp;"-"&amp;TEXT(MONTH(tblSiparisler[[#This Row],[SiparisTarihi]]),"00")</f>
        <v>2024-08</v>
      </c>
      <c r="H3116">
        <f>YEAR(tblSiparisler[[#This Row],[SiparisTarihi]])</f>
        <v>2024</v>
      </c>
      <c r="I3116">
        <f>MONTH(tblSiparisler[[#This Row],[SiparisTarihi]])</f>
        <v>8</v>
      </c>
      <c r="J3116" s="18" t="str">
        <f>CHOOSE(tblSiparisler[[#This Row],[AyNo]],"Ocak","Şubat","Mart","Nisan","Mayıs","Haziran","Temmuz","Ağustos","Eylül","Ekim","Kasım","Aralık")</f>
        <v>Ağustos</v>
      </c>
    </row>
    <row r="3117" spans="1:10">
      <c r="A3117">
        <v>3116</v>
      </c>
      <c r="B3117">
        <v>746</v>
      </c>
      <c r="C3117" s="4">
        <v>45642</v>
      </c>
      <c r="D3117" t="s">
        <v>1792</v>
      </c>
      <c r="E3117" t="s">
        <v>1793</v>
      </c>
      <c r="F3117" t="s">
        <v>1797</v>
      </c>
      <c r="G3117" t="str">
        <f>YEAR(tblSiparisler[[#This Row],[SiparisTarihi]])&amp;"-"&amp;TEXT(MONTH(tblSiparisler[[#This Row],[SiparisTarihi]]),"00")</f>
        <v>2024-12</v>
      </c>
      <c r="H3117">
        <f>YEAR(tblSiparisler[[#This Row],[SiparisTarihi]])</f>
        <v>2024</v>
      </c>
      <c r="I3117">
        <f>MONTH(tblSiparisler[[#This Row],[SiparisTarihi]])</f>
        <v>12</v>
      </c>
      <c r="J3117" s="18" t="str">
        <f>CHOOSE(tblSiparisler[[#This Row],[AyNo]],"Ocak","Şubat","Mart","Nisan","Mayıs","Haziran","Temmuz","Ağustos","Eylül","Ekim","Kasım","Aralık")</f>
        <v>Aralık</v>
      </c>
    </row>
    <row r="3118" spans="1:10">
      <c r="A3118">
        <v>3117</v>
      </c>
      <c r="B3118">
        <v>692</v>
      </c>
      <c r="C3118" s="4">
        <v>45809</v>
      </c>
      <c r="D3118" t="s">
        <v>1801</v>
      </c>
      <c r="E3118" t="s">
        <v>1793</v>
      </c>
      <c r="F3118" t="s">
        <v>1794</v>
      </c>
      <c r="G3118" t="str">
        <f>YEAR(tblSiparisler[[#This Row],[SiparisTarihi]])&amp;"-"&amp;TEXT(MONTH(tblSiparisler[[#This Row],[SiparisTarihi]]),"00")</f>
        <v>2025-06</v>
      </c>
      <c r="H3118">
        <f>YEAR(tblSiparisler[[#This Row],[SiparisTarihi]])</f>
        <v>2025</v>
      </c>
      <c r="I3118">
        <f>MONTH(tblSiparisler[[#This Row],[SiparisTarihi]])</f>
        <v>6</v>
      </c>
      <c r="J3118" s="18" t="str">
        <f>CHOOSE(tblSiparisler[[#This Row],[AyNo]],"Ocak","Şubat","Mart","Nisan","Mayıs","Haziran","Temmuz","Ağustos","Eylül","Ekim","Kasım","Aralık")</f>
        <v>Haziran</v>
      </c>
    </row>
    <row r="3119" spans="1:10">
      <c r="A3119">
        <v>3118</v>
      </c>
      <c r="B3119">
        <v>193</v>
      </c>
      <c r="C3119" s="4">
        <v>45945</v>
      </c>
      <c r="D3119" t="s">
        <v>1796</v>
      </c>
      <c r="E3119" t="s">
        <v>1793</v>
      </c>
      <c r="F3119" t="s">
        <v>1797</v>
      </c>
      <c r="G3119" t="str">
        <f>YEAR(tblSiparisler[[#This Row],[SiparisTarihi]])&amp;"-"&amp;TEXT(MONTH(tblSiparisler[[#This Row],[SiparisTarihi]]),"00")</f>
        <v>2025-10</v>
      </c>
      <c r="H3119">
        <f>YEAR(tblSiparisler[[#This Row],[SiparisTarihi]])</f>
        <v>2025</v>
      </c>
      <c r="I3119">
        <f>MONTH(tblSiparisler[[#This Row],[SiparisTarihi]])</f>
        <v>10</v>
      </c>
      <c r="J3119" s="18" t="str">
        <f>CHOOSE(tblSiparisler[[#This Row],[AyNo]],"Ocak","Şubat","Mart","Nisan","Mayıs","Haziran","Temmuz","Ağustos","Eylül","Ekim","Kasım","Aralık")</f>
        <v>Ekim</v>
      </c>
    </row>
    <row r="3120" spans="1:10">
      <c r="A3120">
        <v>3119</v>
      </c>
      <c r="B3120">
        <v>312</v>
      </c>
      <c r="C3120" s="4">
        <v>45831</v>
      </c>
      <c r="D3120" t="s">
        <v>1801</v>
      </c>
      <c r="E3120" t="s">
        <v>1793</v>
      </c>
      <c r="F3120" t="s">
        <v>1797</v>
      </c>
      <c r="G3120" t="str">
        <f>YEAR(tblSiparisler[[#This Row],[SiparisTarihi]])&amp;"-"&amp;TEXT(MONTH(tblSiparisler[[#This Row],[SiparisTarihi]]),"00")</f>
        <v>2025-06</v>
      </c>
      <c r="H3120">
        <f>YEAR(tblSiparisler[[#This Row],[SiparisTarihi]])</f>
        <v>2025</v>
      </c>
      <c r="I3120">
        <f>MONTH(tblSiparisler[[#This Row],[SiparisTarihi]])</f>
        <v>6</v>
      </c>
      <c r="J3120" s="18" t="str">
        <f>CHOOSE(tblSiparisler[[#This Row],[AyNo]],"Ocak","Şubat","Mart","Nisan","Mayıs","Haziran","Temmuz","Ağustos","Eylül","Ekim","Kasım","Aralık")</f>
        <v>Haziran</v>
      </c>
    </row>
    <row r="3121" spans="1:10">
      <c r="A3121">
        <v>3120</v>
      </c>
      <c r="B3121">
        <v>379</v>
      </c>
      <c r="C3121" s="4">
        <v>45769</v>
      </c>
      <c r="D3121" t="s">
        <v>1801</v>
      </c>
      <c r="E3121" t="s">
        <v>1793</v>
      </c>
      <c r="F3121" t="s">
        <v>1797</v>
      </c>
      <c r="G3121" t="str">
        <f>YEAR(tblSiparisler[[#This Row],[SiparisTarihi]])&amp;"-"&amp;TEXT(MONTH(tblSiparisler[[#This Row],[SiparisTarihi]]),"00")</f>
        <v>2025-04</v>
      </c>
      <c r="H3121">
        <f>YEAR(tblSiparisler[[#This Row],[SiparisTarihi]])</f>
        <v>2025</v>
      </c>
      <c r="I3121">
        <f>MONTH(tblSiparisler[[#This Row],[SiparisTarihi]])</f>
        <v>4</v>
      </c>
      <c r="J3121" s="18" t="str">
        <f>CHOOSE(tblSiparisler[[#This Row],[AyNo]],"Ocak","Şubat","Mart","Nisan","Mayıs","Haziran","Temmuz","Ağustos","Eylül","Ekim","Kasım","Aralık")</f>
        <v>Nisan</v>
      </c>
    </row>
    <row r="3122" spans="1:10">
      <c r="A3122">
        <v>3121</v>
      </c>
      <c r="B3122">
        <v>754</v>
      </c>
      <c r="C3122" s="4">
        <v>45369</v>
      </c>
      <c r="D3122" t="s">
        <v>1792</v>
      </c>
      <c r="E3122" t="s">
        <v>1793</v>
      </c>
      <c r="F3122" t="s">
        <v>1794</v>
      </c>
      <c r="G3122" t="str">
        <f>YEAR(tblSiparisler[[#This Row],[SiparisTarihi]])&amp;"-"&amp;TEXT(MONTH(tblSiparisler[[#This Row],[SiparisTarihi]]),"00")</f>
        <v>2024-03</v>
      </c>
      <c r="H3122">
        <f>YEAR(tblSiparisler[[#This Row],[SiparisTarihi]])</f>
        <v>2024</v>
      </c>
      <c r="I3122">
        <f>MONTH(tblSiparisler[[#This Row],[SiparisTarihi]])</f>
        <v>3</v>
      </c>
      <c r="J3122" s="18" t="str">
        <f>CHOOSE(tblSiparisler[[#This Row],[AyNo]],"Ocak","Şubat","Mart","Nisan","Mayıs","Haziran","Temmuz","Ağustos","Eylül","Ekim","Kasım","Aralık")</f>
        <v>Mart</v>
      </c>
    </row>
    <row r="3123" spans="1:10">
      <c r="A3123">
        <v>3122</v>
      </c>
      <c r="B3123">
        <v>404</v>
      </c>
      <c r="C3123" s="4">
        <v>45496</v>
      </c>
      <c r="D3123" t="s">
        <v>1795</v>
      </c>
      <c r="E3123" t="s">
        <v>1793</v>
      </c>
      <c r="F3123" t="s">
        <v>1797</v>
      </c>
      <c r="G3123" t="str">
        <f>YEAR(tblSiparisler[[#This Row],[SiparisTarihi]])&amp;"-"&amp;TEXT(MONTH(tblSiparisler[[#This Row],[SiparisTarihi]]),"00")</f>
        <v>2024-07</v>
      </c>
      <c r="H3123">
        <f>YEAR(tblSiparisler[[#This Row],[SiparisTarihi]])</f>
        <v>2024</v>
      </c>
      <c r="I3123">
        <f>MONTH(tblSiparisler[[#This Row],[SiparisTarihi]])</f>
        <v>7</v>
      </c>
      <c r="J3123" s="18" t="str">
        <f>CHOOSE(tblSiparisler[[#This Row],[AyNo]],"Ocak","Şubat","Mart","Nisan","Mayıs","Haziran","Temmuz","Ağustos","Eylül","Ekim","Kasım","Aralık")</f>
        <v>Temmuz</v>
      </c>
    </row>
    <row r="3124" spans="1:10">
      <c r="A3124">
        <v>3123</v>
      </c>
      <c r="B3124">
        <v>669</v>
      </c>
      <c r="C3124" s="4">
        <v>45338</v>
      </c>
      <c r="D3124" t="s">
        <v>1801</v>
      </c>
      <c r="E3124" t="s">
        <v>1793</v>
      </c>
      <c r="F3124" t="s">
        <v>1794</v>
      </c>
      <c r="G3124" t="str">
        <f>YEAR(tblSiparisler[[#This Row],[SiparisTarihi]])&amp;"-"&amp;TEXT(MONTH(tblSiparisler[[#This Row],[SiparisTarihi]]),"00")</f>
        <v>2024-02</v>
      </c>
      <c r="H3124">
        <f>YEAR(tblSiparisler[[#This Row],[SiparisTarihi]])</f>
        <v>2024</v>
      </c>
      <c r="I3124">
        <f>MONTH(tblSiparisler[[#This Row],[SiparisTarihi]])</f>
        <v>2</v>
      </c>
      <c r="J3124" s="18" t="str">
        <f>CHOOSE(tblSiparisler[[#This Row],[AyNo]],"Ocak","Şubat","Mart","Nisan","Mayıs","Haziran","Temmuz","Ağustos","Eylül","Ekim","Kasım","Aralık")</f>
        <v>Şubat</v>
      </c>
    </row>
    <row r="3125" spans="1:10">
      <c r="A3125">
        <v>3124</v>
      </c>
      <c r="B3125">
        <v>354</v>
      </c>
      <c r="C3125" s="4">
        <v>45632</v>
      </c>
      <c r="D3125" t="s">
        <v>1792</v>
      </c>
      <c r="E3125" t="s">
        <v>1793</v>
      </c>
      <c r="F3125" t="s">
        <v>1797</v>
      </c>
      <c r="G3125" t="str">
        <f>YEAR(tblSiparisler[[#This Row],[SiparisTarihi]])&amp;"-"&amp;TEXT(MONTH(tblSiparisler[[#This Row],[SiparisTarihi]]),"00")</f>
        <v>2024-12</v>
      </c>
      <c r="H3125">
        <f>YEAR(tblSiparisler[[#This Row],[SiparisTarihi]])</f>
        <v>2024</v>
      </c>
      <c r="I3125">
        <f>MONTH(tblSiparisler[[#This Row],[SiparisTarihi]])</f>
        <v>12</v>
      </c>
      <c r="J3125" s="18" t="str">
        <f>CHOOSE(tblSiparisler[[#This Row],[AyNo]],"Ocak","Şubat","Mart","Nisan","Mayıs","Haziran","Temmuz","Ağustos","Eylül","Ekim","Kasım","Aralık")</f>
        <v>Aralık</v>
      </c>
    </row>
    <row r="3126" spans="1:10">
      <c r="A3126">
        <v>3125</v>
      </c>
      <c r="B3126">
        <v>342</v>
      </c>
      <c r="C3126" s="4">
        <v>45521</v>
      </c>
      <c r="D3126" t="s">
        <v>1792</v>
      </c>
      <c r="E3126" t="s">
        <v>1793</v>
      </c>
      <c r="F3126" t="s">
        <v>1797</v>
      </c>
      <c r="G3126" t="str">
        <f>YEAR(tblSiparisler[[#This Row],[SiparisTarihi]])&amp;"-"&amp;TEXT(MONTH(tblSiparisler[[#This Row],[SiparisTarihi]]),"00")</f>
        <v>2024-08</v>
      </c>
      <c r="H3126">
        <f>YEAR(tblSiparisler[[#This Row],[SiparisTarihi]])</f>
        <v>2024</v>
      </c>
      <c r="I3126">
        <f>MONTH(tblSiparisler[[#This Row],[SiparisTarihi]])</f>
        <v>8</v>
      </c>
      <c r="J3126" s="18" t="str">
        <f>CHOOSE(tblSiparisler[[#This Row],[AyNo]],"Ocak","Şubat","Mart","Nisan","Mayıs","Haziran","Temmuz","Ağustos","Eylül","Ekim","Kasım","Aralık")</f>
        <v>Ağustos</v>
      </c>
    </row>
    <row r="3127" spans="1:10">
      <c r="A3127">
        <v>3126</v>
      </c>
      <c r="B3127">
        <v>122</v>
      </c>
      <c r="C3127" s="4">
        <v>46008</v>
      </c>
      <c r="D3127" t="s">
        <v>1792</v>
      </c>
      <c r="E3127" t="s">
        <v>1793</v>
      </c>
      <c r="F3127" t="s">
        <v>1797</v>
      </c>
      <c r="G3127" t="str">
        <f>YEAR(tblSiparisler[[#This Row],[SiparisTarihi]])&amp;"-"&amp;TEXT(MONTH(tblSiparisler[[#This Row],[SiparisTarihi]]),"00")</f>
        <v>2025-12</v>
      </c>
      <c r="H3127">
        <f>YEAR(tblSiparisler[[#This Row],[SiparisTarihi]])</f>
        <v>2025</v>
      </c>
      <c r="I3127">
        <f>MONTH(tblSiparisler[[#This Row],[SiparisTarihi]])</f>
        <v>12</v>
      </c>
      <c r="J3127" s="18" t="str">
        <f>CHOOSE(tblSiparisler[[#This Row],[AyNo]],"Ocak","Şubat","Mart","Nisan","Mayıs","Haziran","Temmuz","Ağustos","Eylül","Ekim","Kasım","Aralık")</f>
        <v>Aralık</v>
      </c>
    </row>
    <row r="3128" spans="1:10">
      <c r="A3128">
        <v>3127</v>
      </c>
      <c r="B3128">
        <v>594</v>
      </c>
      <c r="C3128" s="4">
        <v>45777</v>
      </c>
      <c r="D3128" t="s">
        <v>1792</v>
      </c>
      <c r="E3128" t="s">
        <v>1793</v>
      </c>
      <c r="F3128" t="s">
        <v>1797</v>
      </c>
      <c r="G3128" t="str">
        <f>YEAR(tblSiparisler[[#This Row],[SiparisTarihi]])&amp;"-"&amp;TEXT(MONTH(tblSiparisler[[#This Row],[SiparisTarihi]]),"00")</f>
        <v>2025-04</v>
      </c>
      <c r="H3128">
        <f>YEAR(tblSiparisler[[#This Row],[SiparisTarihi]])</f>
        <v>2025</v>
      </c>
      <c r="I3128">
        <f>MONTH(tblSiparisler[[#This Row],[SiparisTarihi]])</f>
        <v>4</v>
      </c>
      <c r="J3128" s="18" t="str">
        <f>CHOOSE(tblSiparisler[[#This Row],[AyNo]],"Ocak","Şubat","Mart","Nisan","Mayıs","Haziran","Temmuz","Ağustos","Eylül","Ekim","Kasım","Aralık")</f>
        <v>Nisan</v>
      </c>
    </row>
    <row r="3129" spans="1:10">
      <c r="A3129">
        <v>3128</v>
      </c>
      <c r="B3129">
        <v>322</v>
      </c>
      <c r="C3129" s="4">
        <v>45815</v>
      </c>
      <c r="D3129" t="s">
        <v>1795</v>
      </c>
      <c r="E3129" t="s">
        <v>1798</v>
      </c>
      <c r="F3129" t="s">
        <v>1794</v>
      </c>
      <c r="G3129" t="str">
        <f>YEAR(tblSiparisler[[#This Row],[SiparisTarihi]])&amp;"-"&amp;TEXT(MONTH(tblSiparisler[[#This Row],[SiparisTarihi]]),"00")</f>
        <v>2025-06</v>
      </c>
      <c r="H3129">
        <f>YEAR(tblSiparisler[[#This Row],[SiparisTarihi]])</f>
        <v>2025</v>
      </c>
      <c r="I3129">
        <f>MONTH(tblSiparisler[[#This Row],[SiparisTarihi]])</f>
        <v>6</v>
      </c>
      <c r="J3129" s="18" t="str">
        <f>CHOOSE(tblSiparisler[[#This Row],[AyNo]],"Ocak","Şubat","Mart","Nisan","Mayıs","Haziran","Temmuz","Ağustos","Eylül","Ekim","Kasım","Aralık")</f>
        <v>Haziran</v>
      </c>
    </row>
    <row r="3130" spans="1:10">
      <c r="A3130">
        <v>3129</v>
      </c>
      <c r="B3130">
        <v>268</v>
      </c>
      <c r="C3130" s="4">
        <v>45489</v>
      </c>
      <c r="D3130" t="s">
        <v>1792</v>
      </c>
      <c r="E3130" t="s">
        <v>1793</v>
      </c>
      <c r="F3130" t="s">
        <v>1797</v>
      </c>
      <c r="G3130" t="str">
        <f>YEAR(tblSiparisler[[#This Row],[SiparisTarihi]])&amp;"-"&amp;TEXT(MONTH(tblSiparisler[[#This Row],[SiparisTarihi]]),"00")</f>
        <v>2024-07</v>
      </c>
      <c r="H3130">
        <f>YEAR(tblSiparisler[[#This Row],[SiparisTarihi]])</f>
        <v>2024</v>
      </c>
      <c r="I3130">
        <f>MONTH(tblSiparisler[[#This Row],[SiparisTarihi]])</f>
        <v>7</v>
      </c>
      <c r="J3130" s="18" t="str">
        <f>CHOOSE(tblSiparisler[[#This Row],[AyNo]],"Ocak","Şubat","Mart","Nisan","Mayıs","Haziran","Temmuz","Ağustos","Eylül","Ekim","Kasım","Aralık")</f>
        <v>Temmuz</v>
      </c>
    </row>
    <row r="3131" spans="1:10">
      <c r="A3131">
        <v>3130</v>
      </c>
      <c r="B3131">
        <v>646</v>
      </c>
      <c r="C3131" s="4">
        <v>45733</v>
      </c>
      <c r="D3131" t="s">
        <v>1796</v>
      </c>
      <c r="E3131" t="s">
        <v>1793</v>
      </c>
      <c r="F3131" t="s">
        <v>1797</v>
      </c>
      <c r="G3131" t="str">
        <f>YEAR(tblSiparisler[[#This Row],[SiparisTarihi]])&amp;"-"&amp;TEXT(MONTH(tblSiparisler[[#This Row],[SiparisTarihi]]),"00")</f>
        <v>2025-03</v>
      </c>
      <c r="H3131">
        <f>YEAR(tblSiparisler[[#This Row],[SiparisTarihi]])</f>
        <v>2025</v>
      </c>
      <c r="I3131">
        <f>MONTH(tblSiparisler[[#This Row],[SiparisTarihi]])</f>
        <v>3</v>
      </c>
      <c r="J3131" s="18" t="str">
        <f>CHOOSE(tblSiparisler[[#This Row],[AyNo]],"Ocak","Şubat","Mart","Nisan","Mayıs","Haziran","Temmuz","Ağustos","Eylül","Ekim","Kasım","Aralık")</f>
        <v>Mart</v>
      </c>
    </row>
    <row r="3132" spans="1:10">
      <c r="A3132">
        <v>3131</v>
      </c>
      <c r="B3132">
        <v>617</v>
      </c>
      <c r="C3132" s="4">
        <v>45890</v>
      </c>
      <c r="D3132" t="s">
        <v>1795</v>
      </c>
      <c r="E3132" t="s">
        <v>1793</v>
      </c>
      <c r="F3132" t="s">
        <v>1799</v>
      </c>
      <c r="G3132" t="str">
        <f>YEAR(tblSiparisler[[#This Row],[SiparisTarihi]])&amp;"-"&amp;TEXT(MONTH(tblSiparisler[[#This Row],[SiparisTarihi]]),"00")</f>
        <v>2025-08</v>
      </c>
      <c r="H3132">
        <f>YEAR(tblSiparisler[[#This Row],[SiparisTarihi]])</f>
        <v>2025</v>
      </c>
      <c r="I3132">
        <f>MONTH(tblSiparisler[[#This Row],[SiparisTarihi]])</f>
        <v>8</v>
      </c>
      <c r="J3132" s="18" t="str">
        <f>CHOOSE(tblSiparisler[[#This Row],[AyNo]],"Ocak","Şubat","Mart","Nisan","Mayıs","Haziran","Temmuz","Ağustos","Eylül","Ekim","Kasım","Aralık")</f>
        <v>Ağustos</v>
      </c>
    </row>
    <row r="3133" spans="1:10">
      <c r="A3133">
        <v>3132</v>
      </c>
      <c r="B3133">
        <v>546</v>
      </c>
      <c r="C3133" s="4">
        <v>45884</v>
      </c>
      <c r="D3133" t="s">
        <v>1792</v>
      </c>
      <c r="E3133" t="s">
        <v>1793</v>
      </c>
      <c r="F3133" t="s">
        <v>1797</v>
      </c>
      <c r="G3133" t="str">
        <f>YEAR(tblSiparisler[[#This Row],[SiparisTarihi]])&amp;"-"&amp;TEXT(MONTH(tblSiparisler[[#This Row],[SiparisTarihi]]),"00")</f>
        <v>2025-08</v>
      </c>
      <c r="H3133">
        <f>YEAR(tblSiparisler[[#This Row],[SiparisTarihi]])</f>
        <v>2025</v>
      </c>
      <c r="I3133">
        <f>MONTH(tblSiparisler[[#This Row],[SiparisTarihi]])</f>
        <v>8</v>
      </c>
      <c r="J3133" s="18" t="str">
        <f>CHOOSE(tblSiparisler[[#This Row],[AyNo]],"Ocak","Şubat","Mart","Nisan","Mayıs","Haziran","Temmuz","Ağustos","Eylül","Ekim","Kasım","Aralık")</f>
        <v>Ağustos</v>
      </c>
    </row>
    <row r="3134" spans="1:10">
      <c r="A3134">
        <v>3133</v>
      </c>
      <c r="B3134">
        <v>155</v>
      </c>
      <c r="C3134" s="4">
        <v>45969</v>
      </c>
      <c r="D3134" t="s">
        <v>1796</v>
      </c>
      <c r="E3134" t="s">
        <v>1793</v>
      </c>
      <c r="F3134" t="s">
        <v>1799</v>
      </c>
      <c r="G3134" t="str">
        <f>YEAR(tblSiparisler[[#This Row],[SiparisTarihi]])&amp;"-"&amp;TEXT(MONTH(tblSiparisler[[#This Row],[SiparisTarihi]]),"00")</f>
        <v>2025-11</v>
      </c>
      <c r="H3134">
        <f>YEAR(tblSiparisler[[#This Row],[SiparisTarihi]])</f>
        <v>2025</v>
      </c>
      <c r="I3134">
        <f>MONTH(tblSiparisler[[#This Row],[SiparisTarihi]])</f>
        <v>11</v>
      </c>
      <c r="J3134" s="18" t="str">
        <f>CHOOSE(tblSiparisler[[#This Row],[AyNo]],"Ocak","Şubat","Mart","Nisan","Mayıs","Haziran","Temmuz","Ağustos","Eylül","Ekim","Kasım","Aralık")</f>
        <v>Kasım</v>
      </c>
    </row>
    <row r="3135" spans="1:10">
      <c r="A3135">
        <v>3134</v>
      </c>
      <c r="B3135">
        <v>693</v>
      </c>
      <c r="C3135" s="4">
        <v>45460</v>
      </c>
      <c r="D3135" t="s">
        <v>1801</v>
      </c>
      <c r="E3135" t="s">
        <v>1793</v>
      </c>
      <c r="F3135" t="s">
        <v>1799</v>
      </c>
      <c r="G3135" t="str">
        <f>YEAR(tblSiparisler[[#This Row],[SiparisTarihi]])&amp;"-"&amp;TEXT(MONTH(tblSiparisler[[#This Row],[SiparisTarihi]]),"00")</f>
        <v>2024-06</v>
      </c>
      <c r="H3135">
        <f>YEAR(tblSiparisler[[#This Row],[SiparisTarihi]])</f>
        <v>2024</v>
      </c>
      <c r="I3135">
        <f>MONTH(tblSiparisler[[#This Row],[SiparisTarihi]])</f>
        <v>6</v>
      </c>
      <c r="J3135" s="18" t="str">
        <f>CHOOSE(tblSiparisler[[#This Row],[AyNo]],"Ocak","Şubat","Mart","Nisan","Mayıs","Haziran","Temmuz","Ağustos","Eylül","Ekim","Kasım","Aralık")</f>
        <v>Haziran</v>
      </c>
    </row>
    <row r="3136" spans="1:10">
      <c r="A3136">
        <v>3135</v>
      </c>
      <c r="B3136">
        <v>412</v>
      </c>
      <c r="C3136" s="4">
        <v>45569</v>
      </c>
      <c r="D3136" t="s">
        <v>1795</v>
      </c>
      <c r="E3136" t="s">
        <v>1793</v>
      </c>
      <c r="F3136" t="s">
        <v>1797</v>
      </c>
      <c r="G3136" t="str">
        <f>YEAR(tblSiparisler[[#This Row],[SiparisTarihi]])&amp;"-"&amp;TEXT(MONTH(tblSiparisler[[#This Row],[SiparisTarihi]]),"00")</f>
        <v>2024-10</v>
      </c>
      <c r="H3136">
        <f>YEAR(tblSiparisler[[#This Row],[SiparisTarihi]])</f>
        <v>2024</v>
      </c>
      <c r="I3136">
        <f>MONTH(tblSiparisler[[#This Row],[SiparisTarihi]])</f>
        <v>10</v>
      </c>
      <c r="J3136" s="18" t="str">
        <f>CHOOSE(tblSiparisler[[#This Row],[AyNo]],"Ocak","Şubat","Mart","Nisan","Mayıs","Haziran","Temmuz","Ağustos","Eylül","Ekim","Kasım","Aralık")</f>
        <v>Ekim</v>
      </c>
    </row>
    <row r="3137" spans="1:10">
      <c r="A3137">
        <v>3136</v>
      </c>
      <c r="B3137">
        <v>572</v>
      </c>
      <c r="C3137" s="4">
        <v>45854</v>
      </c>
      <c r="D3137" t="s">
        <v>1792</v>
      </c>
      <c r="E3137" t="s">
        <v>1793</v>
      </c>
      <c r="F3137" t="s">
        <v>1794</v>
      </c>
      <c r="G3137" t="str">
        <f>YEAR(tblSiparisler[[#This Row],[SiparisTarihi]])&amp;"-"&amp;TEXT(MONTH(tblSiparisler[[#This Row],[SiparisTarihi]]),"00")</f>
        <v>2025-07</v>
      </c>
      <c r="H3137">
        <f>YEAR(tblSiparisler[[#This Row],[SiparisTarihi]])</f>
        <v>2025</v>
      </c>
      <c r="I3137">
        <f>MONTH(tblSiparisler[[#This Row],[SiparisTarihi]])</f>
        <v>7</v>
      </c>
      <c r="J3137" s="18" t="str">
        <f>CHOOSE(tblSiparisler[[#This Row],[AyNo]],"Ocak","Şubat","Mart","Nisan","Mayıs","Haziran","Temmuz","Ağustos","Eylül","Ekim","Kasım","Aralık")</f>
        <v>Temmuz</v>
      </c>
    </row>
    <row r="3138" spans="1:10">
      <c r="A3138">
        <v>3137</v>
      </c>
      <c r="B3138">
        <v>503</v>
      </c>
      <c r="C3138" s="4">
        <v>46020</v>
      </c>
      <c r="D3138" t="s">
        <v>1796</v>
      </c>
      <c r="E3138" t="s">
        <v>1793</v>
      </c>
      <c r="F3138" t="s">
        <v>1797</v>
      </c>
      <c r="G3138" t="str">
        <f>YEAR(tblSiparisler[[#This Row],[SiparisTarihi]])&amp;"-"&amp;TEXT(MONTH(tblSiparisler[[#This Row],[SiparisTarihi]]),"00")</f>
        <v>2025-12</v>
      </c>
      <c r="H3138">
        <f>YEAR(tblSiparisler[[#This Row],[SiparisTarihi]])</f>
        <v>2025</v>
      </c>
      <c r="I3138">
        <f>MONTH(tblSiparisler[[#This Row],[SiparisTarihi]])</f>
        <v>12</v>
      </c>
      <c r="J3138" s="18" t="str">
        <f>CHOOSE(tblSiparisler[[#This Row],[AyNo]],"Ocak","Şubat","Mart","Nisan","Mayıs","Haziran","Temmuz","Ağustos","Eylül","Ekim","Kasım","Aralık")</f>
        <v>Aralık</v>
      </c>
    </row>
    <row r="3139" spans="1:10">
      <c r="A3139">
        <v>3138</v>
      </c>
      <c r="B3139">
        <v>368</v>
      </c>
      <c r="C3139" s="4">
        <v>45406</v>
      </c>
      <c r="D3139" t="s">
        <v>1792</v>
      </c>
      <c r="E3139" t="s">
        <v>1793</v>
      </c>
      <c r="F3139" t="s">
        <v>1797</v>
      </c>
      <c r="G3139" t="str">
        <f>YEAR(tblSiparisler[[#This Row],[SiparisTarihi]])&amp;"-"&amp;TEXT(MONTH(tblSiparisler[[#This Row],[SiparisTarihi]]),"00")</f>
        <v>2024-04</v>
      </c>
      <c r="H3139">
        <f>YEAR(tblSiparisler[[#This Row],[SiparisTarihi]])</f>
        <v>2024</v>
      </c>
      <c r="I3139">
        <f>MONTH(tblSiparisler[[#This Row],[SiparisTarihi]])</f>
        <v>4</v>
      </c>
      <c r="J3139" s="18" t="str">
        <f>CHOOSE(tblSiparisler[[#This Row],[AyNo]],"Ocak","Şubat","Mart","Nisan","Mayıs","Haziran","Temmuz","Ağustos","Eylül","Ekim","Kasım","Aralık")</f>
        <v>Nisan</v>
      </c>
    </row>
    <row r="3140" spans="1:10">
      <c r="A3140">
        <v>3139</v>
      </c>
      <c r="B3140">
        <v>421</v>
      </c>
      <c r="C3140" s="4">
        <v>45799</v>
      </c>
      <c r="D3140" t="s">
        <v>1792</v>
      </c>
      <c r="E3140" t="s">
        <v>1793</v>
      </c>
      <c r="F3140" t="s">
        <v>1794</v>
      </c>
      <c r="G3140" t="str">
        <f>YEAR(tblSiparisler[[#This Row],[SiparisTarihi]])&amp;"-"&amp;TEXT(MONTH(tblSiparisler[[#This Row],[SiparisTarihi]]),"00")</f>
        <v>2025-05</v>
      </c>
      <c r="H3140">
        <f>YEAR(tblSiparisler[[#This Row],[SiparisTarihi]])</f>
        <v>2025</v>
      </c>
      <c r="I3140">
        <f>MONTH(tblSiparisler[[#This Row],[SiparisTarihi]])</f>
        <v>5</v>
      </c>
      <c r="J3140" s="18" t="str">
        <f>CHOOSE(tblSiparisler[[#This Row],[AyNo]],"Ocak","Şubat","Mart","Nisan","Mayıs","Haziran","Temmuz","Ağustos","Eylül","Ekim","Kasım","Aralık")</f>
        <v>Mayıs</v>
      </c>
    </row>
    <row r="3141" spans="1:10">
      <c r="A3141">
        <v>3140</v>
      </c>
      <c r="B3141">
        <v>587</v>
      </c>
      <c r="C3141" s="4">
        <v>45806</v>
      </c>
      <c r="D3141" t="s">
        <v>1792</v>
      </c>
      <c r="E3141" t="s">
        <v>1793</v>
      </c>
      <c r="F3141" t="s">
        <v>1794</v>
      </c>
      <c r="G3141" t="str">
        <f>YEAR(tblSiparisler[[#This Row],[SiparisTarihi]])&amp;"-"&amp;TEXT(MONTH(tblSiparisler[[#This Row],[SiparisTarihi]]),"00")</f>
        <v>2025-05</v>
      </c>
      <c r="H3141">
        <f>YEAR(tblSiparisler[[#This Row],[SiparisTarihi]])</f>
        <v>2025</v>
      </c>
      <c r="I3141">
        <f>MONTH(tblSiparisler[[#This Row],[SiparisTarihi]])</f>
        <v>5</v>
      </c>
      <c r="J3141" s="18" t="str">
        <f>CHOOSE(tblSiparisler[[#This Row],[AyNo]],"Ocak","Şubat","Mart","Nisan","Mayıs","Haziran","Temmuz","Ağustos","Eylül","Ekim","Kasım","Aralık")</f>
        <v>Mayıs</v>
      </c>
    </row>
    <row r="3142" spans="1:10">
      <c r="A3142">
        <v>3141</v>
      </c>
      <c r="B3142">
        <v>547</v>
      </c>
      <c r="C3142" s="4">
        <v>45396</v>
      </c>
      <c r="D3142" t="s">
        <v>1792</v>
      </c>
      <c r="E3142" t="s">
        <v>1793</v>
      </c>
      <c r="F3142" t="s">
        <v>1794</v>
      </c>
      <c r="G3142" t="str">
        <f>YEAR(tblSiparisler[[#This Row],[SiparisTarihi]])&amp;"-"&amp;TEXT(MONTH(tblSiparisler[[#This Row],[SiparisTarihi]]),"00")</f>
        <v>2024-04</v>
      </c>
      <c r="H3142">
        <f>YEAR(tblSiparisler[[#This Row],[SiparisTarihi]])</f>
        <v>2024</v>
      </c>
      <c r="I3142">
        <f>MONTH(tblSiparisler[[#This Row],[SiparisTarihi]])</f>
        <v>4</v>
      </c>
      <c r="J3142" s="18" t="str">
        <f>CHOOSE(tblSiparisler[[#This Row],[AyNo]],"Ocak","Şubat","Mart","Nisan","Mayıs","Haziran","Temmuz","Ağustos","Eylül","Ekim","Kasım","Aralık")</f>
        <v>Nisan</v>
      </c>
    </row>
    <row r="3143" spans="1:10">
      <c r="A3143">
        <v>3142</v>
      </c>
      <c r="B3143">
        <v>797</v>
      </c>
      <c r="C3143" s="4">
        <v>45903</v>
      </c>
      <c r="D3143" t="s">
        <v>1792</v>
      </c>
      <c r="E3143" t="s">
        <v>1802</v>
      </c>
      <c r="F3143" t="s">
        <v>1797</v>
      </c>
      <c r="G3143" t="str">
        <f>YEAR(tblSiparisler[[#This Row],[SiparisTarihi]])&amp;"-"&amp;TEXT(MONTH(tblSiparisler[[#This Row],[SiparisTarihi]]),"00")</f>
        <v>2025-09</v>
      </c>
      <c r="H3143">
        <f>YEAR(tblSiparisler[[#This Row],[SiparisTarihi]])</f>
        <v>2025</v>
      </c>
      <c r="I3143">
        <f>MONTH(tblSiparisler[[#This Row],[SiparisTarihi]])</f>
        <v>9</v>
      </c>
      <c r="J3143" s="18" t="str">
        <f>CHOOSE(tblSiparisler[[#This Row],[AyNo]],"Ocak","Şubat","Mart","Nisan","Mayıs","Haziran","Temmuz","Ağustos","Eylül","Ekim","Kasım","Aralık")</f>
        <v>Eylül</v>
      </c>
    </row>
    <row r="3144" spans="1:10">
      <c r="A3144">
        <v>3143</v>
      </c>
      <c r="B3144">
        <v>659</v>
      </c>
      <c r="C3144" s="4">
        <v>45390</v>
      </c>
      <c r="D3144" t="s">
        <v>1796</v>
      </c>
      <c r="E3144" t="s">
        <v>1793</v>
      </c>
      <c r="F3144" t="s">
        <v>1797</v>
      </c>
      <c r="G3144" t="str">
        <f>YEAR(tblSiparisler[[#This Row],[SiparisTarihi]])&amp;"-"&amp;TEXT(MONTH(tblSiparisler[[#This Row],[SiparisTarihi]]),"00")</f>
        <v>2024-04</v>
      </c>
      <c r="H3144">
        <f>YEAR(tblSiparisler[[#This Row],[SiparisTarihi]])</f>
        <v>2024</v>
      </c>
      <c r="I3144">
        <f>MONTH(tblSiparisler[[#This Row],[SiparisTarihi]])</f>
        <v>4</v>
      </c>
      <c r="J3144" s="18" t="str">
        <f>CHOOSE(tblSiparisler[[#This Row],[AyNo]],"Ocak","Şubat","Mart","Nisan","Mayıs","Haziran","Temmuz","Ağustos","Eylül","Ekim","Kasım","Aralık")</f>
        <v>Nisan</v>
      </c>
    </row>
    <row r="3145" spans="1:10">
      <c r="A3145">
        <v>3144</v>
      </c>
      <c r="B3145">
        <v>717</v>
      </c>
      <c r="C3145" s="4">
        <v>45596</v>
      </c>
      <c r="D3145" t="s">
        <v>1792</v>
      </c>
      <c r="E3145" t="s">
        <v>1793</v>
      </c>
      <c r="F3145" t="s">
        <v>1797</v>
      </c>
      <c r="G3145" t="str">
        <f>YEAR(tblSiparisler[[#This Row],[SiparisTarihi]])&amp;"-"&amp;TEXT(MONTH(tblSiparisler[[#This Row],[SiparisTarihi]]),"00")</f>
        <v>2024-10</v>
      </c>
      <c r="H3145">
        <f>YEAR(tblSiparisler[[#This Row],[SiparisTarihi]])</f>
        <v>2024</v>
      </c>
      <c r="I3145">
        <f>MONTH(tblSiparisler[[#This Row],[SiparisTarihi]])</f>
        <v>10</v>
      </c>
      <c r="J3145" s="18" t="str">
        <f>CHOOSE(tblSiparisler[[#This Row],[AyNo]],"Ocak","Şubat","Mart","Nisan","Mayıs","Haziran","Temmuz","Ağustos","Eylül","Ekim","Kasım","Aralık")</f>
        <v>Ekim</v>
      </c>
    </row>
    <row r="3146" spans="1:10">
      <c r="A3146">
        <v>3145</v>
      </c>
      <c r="B3146">
        <v>26</v>
      </c>
      <c r="C3146" s="4">
        <v>45456</v>
      </c>
      <c r="D3146" t="s">
        <v>1792</v>
      </c>
      <c r="E3146" t="s">
        <v>1793</v>
      </c>
      <c r="F3146" t="s">
        <v>1797</v>
      </c>
      <c r="G3146" t="str">
        <f>YEAR(tblSiparisler[[#This Row],[SiparisTarihi]])&amp;"-"&amp;TEXT(MONTH(tblSiparisler[[#This Row],[SiparisTarihi]]),"00")</f>
        <v>2024-06</v>
      </c>
      <c r="H3146">
        <f>YEAR(tblSiparisler[[#This Row],[SiparisTarihi]])</f>
        <v>2024</v>
      </c>
      <c r="I3146">
        <f>MONTH(tblSiparisler[[#This Row],[SiparisTarihi]])</f>
        <v>6</v>
      </c>
      <c r="J3146" s="18" t="str">
        <f>CHOOSE(tblSiparisler[[#This Row],[AyNo]],"Ocak","Şubat","Mart","Nisan","Mayıs","Haziran","Temmuz","Ağustos","Eylül","Ekim","Kasım","Aralık")</f>
        <v>Haziran</v>
      </c>
    </row>
    <row r="3147" spans="1:10">
      <c r="A3147">
        <v>3146</v>
      </c>
      <c r="B3147">
        <v>481</v>
      </c>
      <c r="C3147" s="4">
        <v>45876</v>
      </c>
      <c r="D3147" t="s">
        <v>1795</v>
      </c>
      <c r="E3147" t="s">
        <v>1793</v>
      </c>
      <c r="F3147" t="s">
        <v>1794</v>
      </c>
      <c r="G3147" t="str">
        <f>YEAR(tblSiparisler[[#This Row],[SiparisTarihi]])&amp;"-"&amp;TEXT(MONTH(tblSiparisler[[#This Row],[SiparisTarihi]]),"00")</f>
        <v>2025-08</v>
      </c>
      <c r="H3147">
        <f>YEAR(tblSiparisler[[#This Row],[SiparisTarihi]])</f>
        <v>2025</v>
      </c>
      <c r="I3147">
        <f>MONTH(tblSiparisler[[#This Row],[SiparisTarihi]])</f>
        <v>8</v>
      </c>
      <c r="J3147" s="18" t="str">
        <f>CHOOSE(tblSiparisler[[#This Row],[AyNo]],"Ocak","Şubat","Mart","Nisan","Mayıs","Haziran","Temmuz","Ağustos","Eylül","Ekim","Kasım","Aralık")</f>
        <v>Ağustos</v>
      </c>
    </row>
    <row r="3148" spans="1:10">
      <c r="A3148">
        <v>3147</v>
      </c>
      <c r="B3148">
        <v>525</v>
      </c>
      <c r="C3148" s="4">
        <v>45420</v>
      </c>
      <c r="D3148" t="s">
        <v>1792</v>
      </c>
      <c r="E3148" t="s">
        <v>1793</v>
      </c>
      <c r="F3148" t="s">
        <v>1797</v>
      </c>
      <c r="G3148" t="str">
        <f>YEAR(tblSiparisler[[#This Row],[SiparisTarihi]])&amp;"-"&amp;TEXT(MONTH(tblSiparisler[[#This Row],[SiparisTarihi]]),"00")</f>
        <v>2024-05</v>
      </c>
      <c r="H3148">
        <f>YEAR(tblSiparisler[[#This Row],[SiparisTarihi]])</f>
        <v>2024</v>
      </c>
      <c r="I3148">
        <f>MONTH(tblSiparisler[[#This Row],[SiparisTarihi]])</f>
        <v>5</v>
      </c>
      <c r="J3148" s="18" t="str">
        <f>CHOOSE(tblSiparisler[[#This Row],[AyNo]],"Ocak","Şubat","Mart","Nisan","Mayıs","Haziran","Temmuz","Ağustos","Eylül","Ekim","Kasım","Aralık")</f>
        <v>Mayıs</v>
      </c>
    </row>
    <row r="3149" spans="1:10">
      <c r="A3149">
        <v>3148</v>
      </c>
      <c r="B3149">
        <v>776</v>
      </c>
      <c r="C3149" s="4">
        <v>45739</v>
      </c>
      <c r="D3149" t="s">
        <v>1792</v>
      </c>
      <c r="E3149" t="s">
        <v>1793</v>
      </c>
      <c r="F3149" t="s">
        <v>1794</v>
      </c>
      <c r="G3149" t="str">
        <f>YEAR(tblSiparisler[[#This Row],[SiparisTarihi]])&amp;"-"&amp;TEXT(MONTH(tblSiparisler[[#This Row],[SiparisTarihi]]),"00")</f>
        <v>2025-03</v>
      </c>
      <c r="H3149">
        <f>YEAR(tblSiparisler[[#This Row],[SiparisTarihi]])</f>
        <v>2025</v>
      </c>
      <c r="I3149">
        <f>MONTH(tblSiparisler[[#This Row],[SiparisTarihi]])</f>
        <v>3</v>
      </c>
      <c r="J3149" s="18" t="str">
        <f>CHOOSE(tblSiparisler[[#This Row],[AyNo]],"Ocak","Şubat","Mart","Nisan","Mayıs","Haziran","Temmuz","Ağustos","Eylül","Ekim","Kasım","Aralık")</f>
        <v>Mart</v>
      </c>
    </row>
    <row r="3150" spans="1:10">
      <c r="A3150">
        <v>3149</v>
      </c>
      <c r="B3150">
        <v>607</v>
      </c>
      <c r="C3150" s="4">
        <v>45870</v>
      </c>
      <c r="D3150" t="s">
        <v>1792</v>
      </c>
      <c r="E3150" t="s">
        <v>1793</v>
      </c>
      <c r="F3150" t="s">
        <v>1794</v>
      </c>
      <c r="G3150" t="str">
        <f>YEAR(tblSiparisler[[#This Row],[SiparisTarihi]])&amp;"-"&amp;TEXT(MONTH(tblSiparisler[[#This Row],[SiparisTarihi]]),"00")</f>
        <v>2025-08</v>
      </c>
      <c r="H3150">
        <f>YEAR(tblSiparisler[[#This Row],[SiparisTarihi]])</f>
        <v>2025</v>
      </c>
      <c r="I3150">
        <f>MONTH(tblSiparisler[[#This Row],[SiparisTarihi]])</f>
        <v>8</v>
      </c>
      <c r="J3150" s="18" t="str">
        <f>CHOOSE(tblSiparisler[[#This Row],[AyNo]],"Ocak","Şubat","Mart","Nisan","Mayıs","Haziran","Temmuz","Ağustos","Eylül","Ekim","Kasım","Aralık")</f>
        <v>Ağustos</v>
      </c>
    </row>
    <row r="3151" spans="1:10">
      <c r="A3151">
        <v>3150</v>
      </c>
      <c r="B3151">
        <v>166</v>
      </c>
      <c r="C3151" s="4">
        <v>45937</v>
      </c>
      <c r="D3151" t="s">
        <v>1792</v>
      </c>
      <c r="E3151" t="s">
        <v>1793</v>
      </c>
      <c r="F3151" t="s">
        <v>1794</v>
      </c>
      <c r="G3151" t="str">
        <f>YEAR(tblSiparisler[[#This Row],[SiparisTarihi]])&amp;"-"&amp;TEXT(MONTH(tblSiparisler[[#This Row],[SiparisTarihi]]),"00")</f>
        <v>2025-10</v>
      </c>
      <c r="H3151">
        <f>YEAR(tblSiparisler[[#This Row],[SiparisTarihi]])</f>
        <v>2025</v>
      </c>
      <c r="I3151">
        <f>MONTH(tblSiparisler[[#This Row],[SiparisTarihi]])</f>
        <v>10</v>
      </c>
      <c r="J3151" s="18" t="str">
        <f>CHOOSE(tblSiparisler[[#This Row],[AyNo]],"Ocak","Şubat","Mart","Nisan","Mayıs","Haziran","Temmuz","Ağustos","Eylül","Ekim","Kasım","Aralık")</f>
        <v>Ekim</v>
      </c>
    </row>
    <row r="3152" spans="1:10">
      <c r="A3152">
        <v>3151</v>
      </c>
      <c r="B3152">
        <v>16</v>
      </c>
      <c r="C3152" s="4">
        <v>45815</v>
      </c>
      <c r="D3152" t="s">
        <v>1792</v>
      </c>
      <c r="E3152" t="s">
        <v>1793</v>
      </c>
      <c r="F3152" t="s">
        <v>1794</v>
      </c>
      <c r="G3152" t="str">
        <f>YEAR(tblSiparisler[[#This Row],[SiparisTarihi]])&amp;"-"&amp;TEXT(MONTH(tblSiparisler[[#This Row],[SiparisTarihi]]),"00")</f>
        <v>2025-06</v>
      </c>
      <c r="H3152">
        <f>YEAR(tblSiparisler[[#This Row],[SiparisTarihi]])</f>
        <v>2025</v>
      </c>
      <c r="I3152">
        <f>MONTH(tblSiparisler[[#This Row],[SiparisTarihi]])</f>
        <v>6</v>
      </c>
      <c r="J3152" s="18" t="str">
        <f>CHOOSE(tblSiparisler[[#This Row],[AyNo]],"Ocak","Şubat","Mart","Nisan","Mayıs","Haziran","Temmuz","Ağustos","Eylül","Ekim","Kasım","Aralık")</f>
        <v>Haziran</v>
      </c>
    </row>
    <row r="3153" spans="1:10">
      <c r="A3153">
        <v>3152</v>
      </c>
      <c r="B3153">
        <v>541</v>
      </c>
      <c r="C3153" s="4">
        <v>45668</v>
      </c>
      <c r="D3153" t="s">
        <v>1795</v>
      </c>
      <c r="E3153" t="s">
        <v>1798</v>
      </c>
      <c r="F3153" t="s">
        <v>1794</v>
      </c>
      <c r="G3153" t="str">
        <f>YEAR(tblSiparisler[[#This Row],[SiparisTarihi]])&amp;"-"&amp;TEXT(MONTH(tblSiparisler[[#This Row],[SiparisTarihi]]),"00")</f>
        <v>2025-01</v>
      </c>
      <c r="H3153">
        <f>YEAR(tblSiparisler[[#This Row],[SiparisTarihi]])</f>
        <v>2025</v>
      </c>
      <c r="I3153">
        <f>MONTH(tblSiparisler[[#This Row],[SiparisTarihi]])</f>
        <v>1</v>
      </c>
      <c r="J3153" s="18" t="str">
        <f>CHOOSE(tblSiparisler[[#This Row],[AyNo]],"Ocak","Şubat","Mart","Nisan","Mayıs","Haziran","Temmuz","Ağustos","Eylül","Ekim","Kasım","Aralık")</f>
        <v>Ocak</v>
      </c>
    </row>
    <row r="3154" spans="1:10">
      <c r="A3154">
        <v>3153</v>
      </c>
      <c r="B3154">
        <v>780</v>
      </c>
      <c r="C3154" s="4">
        <v>45817</v>
      </c>
      <c r="D3154" t="s">
        <v>1792</v>
      </c>
      <c r="E3154" t="s">
        <v>1793</v>
      </c>
      <c r="F3154" t="s">
        <v>1797</v>
      </c>
      <c r="G3154" t="str">
        <f>YEAR(tblSiparisler[[#This Row],[SiparisTarihi]])&amp;"-"&amp;TEXT(MONTH(tblSiparisler[[#This Row],[SiparisTarihi]]),"00")</f>
        <v>2025-06</v>
      </c>
      <c r="H3154">
        <f>YEAR(tblSiparisler[[#This Row],[SiparisTarihi]])</f>
        <v>2025</v>
      </c>
      <c r="I3154">
        <f>MONTH(tblSiparisler[[#This Row],[SiparisTarihi]])</f>
        <v>6</v>
      </c>
      <c r="J3154" s="18" t="str">
        <f>CHOOSE(tblSiparisler[[#This Row],[AyNo]],"Ocak","Şubat","Mart","Nisan","Mayıs","Haziran","Temmuz","Ağustos","Eylül","Ekim","Kasım","Aralık")</f>
        <v>Haziran</v>
      </c>
    </row>
    <row r="3155" spans="1:10">
      <c r="A3155">
        <v>3154</v>
      </c>
      <c r="B3155">
        <v>277</v>
      </c>
      <c r="C3155" s="4">
        <v>45560</v>
      </c>
      <c r="D3155" t="s">
        <v>1792</v>
      </c>
      <c r="E3155" t="s">
        <v>1793</v>
      </c>
      <c r="F3155" t="s">
        <v>1799</v>
      </c>
      <c r="G3155" t="str">
        <f>YEAR(tblSiparisler[[#This Row],[SiparisTarihi]])&amp;"-"&amp;TEXT(MONTH(tblSiparisler[[#This Row],[SiparisTarihi]]),"00")</f>
        <v>2024-09</v>
      </c>
      <c r="H3155">
        <f>YEAR(tblSiparisler[[#This Row],[SiparisTarihi]])</f>
        <v>2024</v>
      </c>
      <c r="I3155">
        <f>MONTH(tblSiparisler[[#This Row],[SiparisTarihi]])</f>
        <v>9</v>
      </c>
      <c r="J3155" s="18" t="str">
        <f>CHOOSE(tblSiparisler[[#This Row],[AyNo]],"Ocak","Şubat","Mart","Nisan","Mayıs","Haziran","Temmuz","Ağustos","Eylül","Ekim","Kasım","Aralık")</f>
        <v>Eylül</v>
      </c>
    </row>
    <row r="3156" spans="1:10">
      <c r="A3156">
        <v>3155</v>
      </c>
      <c r="B3156">
        <v>523</v>
      </c>
      <c r="C3156" s="4">
        <v>45930</v>
      </c>
      <c r="D3156" t="s">
        <v>1792</v>
      </c>
      <c r="E3156" t="s">
        <v>1793</v>
      </c>
      <c r="F3156" t="s">
        <v>1794</v>
      </c>
      <c r="G3156" t="str">
        <f>YEAR(tblSiparisler[[#This Row],[SiparisTarihi]])&amp;"-"&amp;TEXT(MONTH(tblSiparisler[[#This Row],[SiparisTarihi]]),"00")</f>
        <v>2025-09</v>
      </c>
      <c r="H3156">
        <f>YEAR(tblSiparisler[[#This Row],[SiparisTarihi]])</f>
        <v>2025</v>
      </c>
      <c r="I3156">
        <f>MONTH(tblSiparisler[[#This Row],[SiparisTarihi]])</f>
        <v>9</v>
      </c>
      <c r="J3156" s="18" t="str">
        <f>CHOOSE(tblSiparisler[[#This Row],[AyNo]],"Ocak","Şubat","Mart","Nisan","Mayıs","Haziran","Temmuz","Ağustos","Eylül","Ekim","Kasım","Aralık")</f>
        <v>Eylül</v>
      </c>
    </row>
    <row r="3157" spans="1:10">
      <c r="A3157">
        <v>3156</v>
      </c>
      <c r="B3157">
        <v>180</v>
      </c>
      <c r="C3157" s="4">
        <v>45591</v>
      </c>
      <c r="D3157" t="s">
        <v>1792</v>
      </c>
      <c r="E3157" t="s">
        <v>1793</v>
      </c>
      <c r="F3157" t="s">
        <v>1797</v>
      </c>
      <c r="G3157" t="str">
        <f>YEAR(tblSiparisler[[#This Row],[SiparisTarihi]])&amp;"-"&amp;TEXT(MONTH(tblSiparisler[[#This Row],[SiparisTarihi]]),"00")</f>
        <v>2024-10</v>
      </c>
      <c r="H3157">
        <f>YEAR(tblSiparisler[[#This Row],[SiparisTarihi]])</f>
        <v>2024</v>
      </c>
      <c r="I3157">
        <f>MONTH(tblSiparisler[[#This Row],[SiparisTarihi]])</f>
        <v>10</v>
      </c>
      <c r="J3157" s="18" t="str">
        <f>CHOOSE(tblSiparisler[[#This Row],[AyNo]],"Ocak","Şubat","Mart","Nisan","Mayıs","Haziran","Temmuz","Ağustos","Eylül","Ekim","Kasım","Aralık")</f>
        <v>Ekim</v>
      </c>
    </row>
    <row r="3158" spans="1:10">
      <c r="A3158">
        <v>3157</v>
      </c>
      <c r="B3158">
        <v>21</v>
      </c>
      <c r="C3158" s="4">
        <v>45875</v>
      </c>
      <c r="D3158" t="s">
        <v>1796</v>
      </c>
      <c r="E3158" t="s">
        <v>1798</v>
      </c>
      <c r="F3158" t="s">
        <v>1799</v>
      </c>
      <c r="G3158" t="str">
        <f>YEAR(tblSiparisler[[#This Row],[SiparisTarihi]])&amp;"-"&amp;TEXT(MONTH(tblSiparisler[[#This Row],[SiparisTarihi]]),"00")</f>
        <v>2025-08</v>
      </c>
      <c r="H3158">
        <f>YEAR(tblSiparisler[[#This Row],[SiparisTarihi]])</f>
        <v>2025</v>
      </c>
      <c r="I3158">
        <f>MONTH(tblSiparisler[[#This Row],[SiparisTarihi]])</f>
        <v>8</v>
      </c>
      <c r="J3158" s="18" t="str">
        <f>CHOOSE(tblSiparisler[[#This Row],[AyNo]],"Ocak","Şubat","Mart","Nisan","Mayıs","Haziran","Temmuz","Ağustos","Eylül","Ekim","Kasım","Aralık")</f>
        <v>Ağustos</v>
      </c>
    </row>
    <row r="3159" spans="1:10">
      <c r="A3159">
        <v>3158</v>
      </c>
      <c r="B3159">
        <v>784</v>
      </c>
      <c r="C3159" s="4">
        <v>45969</v>
      </c>
      <c r="D3159" t="s">
        <v>1792</v>
      </c>
      <c r="E3159" t="s">
        <v>1793</v>
      </c>
      <c r="F3159" t="s">
        <v>1797</v>
      </c>
      <c r="G3159" t="str">
        <f>YEAR(tblSiparisler[[#This Row],[SiparisTarihi]])&amp;"-"&amp;TEXT(MONTH(tblSiparisler[[#This Row],[SiparisTarihi]]),"00")</f>
        <v>2025-11</v>
      </c>
      <c r="H3159">
        <f>YEAR(tblSiparisler[[#This Row],[SiparisTarihi]])</f>
        <v>2025</v>
      </c>
      <c r="I3159">
        <f>MONTH(tblSiparisler[[#This Row],[SiparisTarihi]])</f>
        <v>11</v>
      </c>
      <c r="J3159" s="18" t="str">
        <f>CHOOSE(tblSiparisler[[#This Row],[AyNo]],"Ocak","Şubat","Mart","Nisan","Mayıs","Haziran","Temmuz","Ağustos","Eylül","Ekim","Kasım","Aralık")</f>
        <v>Kasım</v>
      </c>
    </row>
    <row r="3160" spans="1:10">
      <c r="A3160">
        <v>3159</v>
      </c>
      <c r="B3160">
        <v>152</v>
      </c>
      <c r="C3160" s="4">
        <v>45565</v>
      </c>
      <c r="D3160" t="s">
        <v>1801</v>
      </c>
      <c r="E3160" t="s">
        <v>1793</v>
      </c>
      <c r="F3160" t="s">
        <v>1797</v>
      </c>
      <c r="G3160" t="str">
        <f>YEAR(tblSiparisler[[#This Row],[SiparisTarihi]])&amp;"-"&amp;TEXT(MONTH(tblSiparisler[[#This Row],[SiparisTarihi]]),"00")</f>
        <v>2024-09</v>
      </c>
      <c r="H3160">
        <f>YEAR(tblSiparisler[[#This Row],[SiparisTarihi]])</f>
        <v>2024</v>
      </c>
      <c r="I3160">
        <f>MONTH(tblSiparisler[[#This Row],[SiparisTarihi]])</f>
        <v>9</v>
      </c>
      <c r="J3160" s="18" t="str">
        <f>CHOOSE(tblSiparisler[[#This Row],[AyNo]],"Ocak","Şubat","Mart","Nisan","Mayıs","Haziran","Temmuz","Ağustos","Eylül","Ekim","Kasım","Aralık")</f>
        <v>Eylül</v>
      </c>
    </row>
    <row r="3161" spans="1:10">
      <c r="A3161">
        <v>3160</v>
      </c>
      <c r="B3161">
        <v>260</v>
      </c>
      <c r="C3161" s="4">
        <v>45937</v>
      </c>
      <c r="D3161" t="s">
        <v>1796</v>
      </c>
      <c r="E3161" t="s">
        <v>1793</v>
      </c>
      <c r="F3161" t="s">
        <v>1797</v>
      </c>
      <c r="G3161" t="str">
        <f>YEAR(tblSiparisler[[#This Row],[SiparisTarihi]])&amp;"-"&amp;TEXT(MONTH(tblSiparisler[[#This Row],[SiparisTarihi]]),"00")</f>
        <v>2025-10</v>
      </c>
      <c r="H3161">
        <f>YEAR(tblSiparisler[[#This Row],[SiparisTarihi]])</f>
        <v>2025</v>
      </c>
      <c r="I3161">
        <f>MONTH(tblSiparisler[[#This Row],[SiparisTarihi]])</f>
        <v>10</v>
      </c>
      <c r="J3161" s="18" t="str">
        <f>CHOOSE(tblSiparisler[[#This Row],[AyNo]],"Ocak","Şubat","Mart","Nisan","Mayıs","Haziran","Temmuz","Ağustos","Eylül","Ekim","Kasım","Aralık")</f>
        <v>Ekim</v>
      </c>
    </row>
    <row r="3162" spans="1:10">
      <c r="A3162">
        <v>3161</v>
      </c>
      <c r="B3162">
        <v>239</v>
      </c>
      <c r="C3162" s="4">
        <v>45866</v>
      </c>
      <c r="D3162" t="s">
        <v>1792</v>
      </c>
      <c r="E3162" t="s">
        <v>1800</v>
      </c>
      <c r="F3162" t="s">
        <v>1794</v>
      </c>
      <c r="G3162" t="str">
        <f>YEAR(tblSiparisler[[#This Row],[SiparisTarihi]])&amp;"-"&amp;TEXT(MONTH(tblSiparisler[[#This Row],[SiparisTarihi]]),"00")</f>
        <v>2025-07</v>
      </c>
      <c r="H3162">
        <f>YEAR(tblSiparisler[[#This Row],[SiparisTarihi]])</f>
        <v>2025</v>
      </c>
      <c r="I3162">
        <f>MONTH(tblSiparisler[[#This Row],[SiparisTarihi]])</f>
        <v>7</v>
      </c>
      <c r="J3162" s="18" t="str">
        <f>CHOOSE(tblSiparisler[[#This Row],[AyNo]],"Ocak","Şubat","Mart","Nisan","Mayıs","Haziran","Temmuz","Ağustos","Eylül","Ekim","Kasım","Aralık")</f>
        <v>Temmuz</v>
      </c>
    </row>
    <row r="3163" spans="1:10">
      <c r="A3163">
        <v>3162</v>
      </c>
      <c r="B3163">
        <v>561</v>
      </c>
      <c r="C3163" s="4">
        <v>45622</v>
      </c>
      <c r="D3163" t="s">
        <v>1792</v>
      </c>
      <c r="E3163" t="s">
        <v>1802</v>
      </c>
      <c r="F3163" t="s">
        <v>1794</v>
      </c>
      <c r="G3163" t="str">
        <f>YEAR(tblSiparisler[[#This Row],[SiparisTarihi]])&amp;"-"&amp;TEXT(MONTH(tblSiparisler[[#This Row],[SiparisTarihi]]),"00")</f>
        <v>2024-11</v>
      </c>
      <c r="H3163">
        <f>YEAR(tblSiparisler[[#This Row],[SiparisTarihi]])</f>
        <v>2024</v>
      </c>
      <c r="I3163">
        <f>MONTH(tblSiparisler[[#This Row],[SiparisTarihi]])</f>
        <v>11</v>
      </c>
      <c r="J3163" s="18" t="str">
        <f>CHOOSE(tblSiparisler[[#This Row],[AyNo]],"Ocak","Şubat","Mart","Nisan","Mayıs","Haziran","Temmuz","Ağustos","Eylül","Ekim","Kasım","Aralık")</f>
        <v>Kasım</v>
      </c>
    </row>
    <row r="3164" spans="1:10">
      <c r="A3164">
        <v>3163</v>
      </c>
      <c r="B3164">
        <v>536</v>
      </c>
      <c r="C3164" s="4">
        <v>45588</v>
      </c>
      <c r="D3164" t="s">
        <v>1792</v>
      </c>
      <c r="E3164" t="s">
        <v>1798</v>
      </c>
      <c r="F3164" t="s">
        <v>1794</v>
      </c>
      <c r="G3164" t="str">
        <f>YEAR(tblSiparisler[[#This Row],[SiparisTarihi]])&amp;"-"&amp;TEXT(MONTH(tblSiparisler[[#This Row],[SiparisTarihi]]),"00")</f>
        <v>2024-10</v>
      </c>
      <c r="H3164">
        <f>YEAR(tblSiparisler[[#This Row],[SiparisTarihi]])</f>
        <v>2024</v>
      </c>
      <c r="I3164">
        <f>MONTH(tblSiparisler[[#This Row],[SiparisTarihi]])</f>
        <v>10</v>
      </c>
      <c r="J3164" s="18" t="str">
        <f>CHOOSE(tblSiparisler[[#This Row],[AyNo]],"Ocak","Şubat","Mart","Nisan","Mayıs","Haziran","Temmuz","Ağustos","Eylül","Ekim","Kasım","Aralık")</f>
        <v>Ekim</v>
      </c>
    </row>
    <row r="3165" spans="1:10">
      <c r="A3165">
        <v>3164</v>
      </c>
      <c r="B3165">
        <v>616</v>
      </c>
      <c r="C3165" s="4">
        <v>45367</v>
      </c>
      <c r="D3165" t="s">
        <v>1795</v>
      </c>
      <c r="E3165" t="s">
        <v>1793</v>
      </c>
      <c r="F3165" t="s">
        <v>1797</v>
      </c>
      <c r="G3165" t="str">
        <f>YEAR(tblSiparisler[[#This Row],[SiparisTarihi]])&amp;"-"&amp;TEXT(MONTH(tblSiparisler[[#This Row],[SiparisTarihi]]),"00")</f>
        <v>2024-03</v>
      </c>
      <c r="H3165">
        <f>YEAR(tblSiparisler[[#This Row],[SiparisTarihi]])</f>
        <v>2024</v>
      </c>
      <c r="I3165">
        <f>MONTH(tblSiparisler[[#This Row],[SiparisTarihi]])</f>
        <v>3</v>
      </c>
      <c r="J3165" s="18" t="str">
        <f>CHOOSE(tblSiparisler[[#This Row],[AyNo]],"Ocak","Şubat","Mart","Nisan","Mayıs","Haziran","Temmuz","Ağustos","Eylül","Ekim","Kasım","Aralık")</f>
        <v>Mart</v>
      </c>
    </row>
    <row r="3166" spans="1:10">
      <c r="A3166">
        <v>3165</v>
      </c>
      <c r="B3166">
        <v>54</v>
      </c>
      <c r="C3166" s="4">
        <v>45811</v>
      </c>
      <c r="D3166" t="s">
        <v>1796</v>
      </c>
      <c r="E3166" t="s">
        <v>1793</v>
      </c>
      <c r="F3166" t="s">
        <v>1794</v>
      </c>
      <c r="G3166" t="str">
        <f>YEAR(tblSiparisler[[#This Row],[SiparisTarihi]])&amp;"-"&amp;TEXT(MONTH(tblSiparisler[[#This Row],[SiparisTarihi]]),"00")</f>
        <v>2025-06</v>
      </c>
      <c r="H3166">
        <f>YEAR(tblSiparisler[[#This Row],[SiparisTarihi]])</f>
        <v>2025</v>
      </c>
      <c r="I3166">
        <f>MONTH(tblSiparisler[[#This Row],[SiparisTarihi]])</f>
        <v>6</v>
      </c>
      <c r="J3166" s="18" t="str">
        <f>CHOOSE(tblSiparisler[[#This Row],[AyNo]],"Ocak","Şubat","Mart","Nisan","Mayıs","Haziran","Temmuz","Ağustos","Eylül","Ekim","Kasım","Aralık")</f>
        <v>Haziran</v>
      </c>
    </row>
    <row r="3167" spans="1:10">
      <c r="A3167">
        <v>3166</v>
      </c>
      <c r="B3167">
        <v>484</v>
      </c>
      <c r="C3167" s="4">
        <v>45849</v>
      </c>
      <c r="D3167" t="s">
        <v>1792</v>
      </c>
      <c r="E3167" t="s">
        <v>1793</v>
      </c>
      <c r="F3167" t="s">
        <v>1797</v>
      </c>
      <c r="G3167" t="str">
        <f>YEAR(tblSiparisler[[#This Row],[SiparisTarihi]])&amp;"-"&amp;TEXT(MONTH(tblSiparisler[[#This Row],[SiparisTarihi]]),"00")</f>
        <v>2025-07</v>
      </c>
      <c r="H3167">
        <f>YEAR(tblSiparisler[[#This Row],[SiparisTarihi]])</f>
        <v>2025</v>
      </c>
      <c r="I3167">
        <f>MONTH(tblSiparisler[[#This Row],[SiparisTarihi]])</f>
        <v>7</v>
      </c>
      <c r="J3167" s="18" t="str">
        <f>CHOOSE(tblSiparisler[[#This Row],[AyNo]],"Ocak","Şubat","Mart","Nisan","Mayıs","Haziran","Temmuz","Ağustos","Eylül","Ekim","Kasım","Aralık")</f>
        <v>Temmuz</v>
      </c>
    </row>
    <row r="3168" spans="1:10">
      <c r="A3168">
        <v>3167</v>
      </c>
      <c r="B3168">
        <v>413</v>
      </c>
      <c r="C3168" s="4">
        <v>45502</v>
      </c>
      <c r="D3168" t="s">
        <v>1795</v>
      </c>
      <c r="E3168" t="s">
        <v>1793</v>
      </c>
      <c r="F3168" t="s">
        <v>1794</v>
      </c>
      <c r="G3168" t="str">
        <f>YEAR(tblSiparisler[[#This Row],[SiparisTarihi]])&amp;"-"&amp;TEXT(MONTH(tblSiparisler[[#This Row],[SiparisTarihi]]),"00")</f>
        <v>2024-07</v>
      </c>
      <c r="H3168">
        <f>YEAR(tblSiparisler[[#This Row],[SiparisTarihi]])</f>
        <v>2024</v>
      </c>
      <c r="I3168">
        <f>MONTH(tblSiparisler[[#This Row],[SiparisTarihi]])</f>
        <v>7</v>
      </c>
      <c r="J3168" s="18" t="str">
        <f>CHOOSE(tblSiparisler[[#This Row],[AyNo]],"Ocak","Şubat","Mart","Nisan","Mayıs","Haziran","Temmuz","Ağustos","Eylül","Ekim","Kasım","Aralık")</f>
        <v>Temmuz</v>
      </c>
    </row>
    <row r="3169" spans="1:10">
      <c r="A3169">
        <v>3168</v>
      </c>
      <c r="B3169">
        <v>699</v>
      </c>
      <c r="C3169" s="4">
        <v>45294</v>
      </c>
      <c r="D3169" t="s">
        <v>1792</v>
      </c>
      <c r="E3169" t="s">
        <v>1793</v>
      </c>
      <c r="F3169" t="s">
        <v>1794</v>
      </c>
      <c r="G3169" t="str">
        <f>YEAR(tblSiparisler[[#This Row],[SiparisTarihi]])&amp;"-"&amp;TEXT(MONTH(tblSiparisler[[#This Row],[SiparisTarihi]]),"00")</f>
        <v>2024-01</v>
      </c>
      <c r="H3169">
        <f>YEAR(tblSiparisler[[#This Row],[SiparisTarihi]])</f>
        <v>2024</v>
      </c>
      <c r="I3169">
        <f>MONTH(tblSiparisler[[#This Row],[SiparisTarihi]])</f>
        <v>1</v>
      </c>
      <c r="J3169" s="18" t="str">
        <f>CHOOSE(tblSiparisler[[#This Row],[AyNo]],"Ocak","Şubat","Mart","Nisan","Mayıs","Haziran","Temmuz","Ağustos","Eylül","Ekim","Kasım","Aralık")</f>
        <v>Ocak</v>
      </c>
    </row>
    <row r="3170" spans="1:10">
      <c r="A3170">
        <v>3169</v>
      </c>
      <c r="B3170">
        <v>104</v>
      </c>
      <c r="C3170" s="4">
        <v>45488</v>
      </c>
      <c r="D3170" t="s">
        <v>1795</v>
      </c>
      <c r="E3170" t="s">
        <v>1793</v>
      </c>
      <c r="F3170" t="s">
        <v>1797</v>
      </c>
      <c r="G3170" t="str">
        <f>YEAR(tblSiparisler[[#This Row],[SiparisTarihi]])&amp;"-"&amp;TEXT(MONTH(tblSiparisler[[#This Row],[SiparisTarihi]]),"00")</f>
        <v>2024-07</v>
      </c>
      <c r="H3170">
        <f>YEAR(tblSiparisler[[#This Row],[SiparisTarihi]])</f>
        <v>2024</v>
      </c>
      <c r="I3170">
        <f>MONTH(tblSiparisler[[#This Row],[SiparisTarihi]])</f>
        <v>7</v>
      </c>
      <c r="J3170" s="18" t="str">
        <f>CHOOSE(tblSiparisler[[#This Row],[AyNo]],"Ocak","Şubat","Mart","Nisan","Mayıs","Haziran","Temmuz","Ağustos","Eylül","Ekim","Kasım","Aralık")</f>
        <v>Temmuz</v>
      </c>
    </row>
    <row r="3171" spans="1:10">
      <c r="A3171">
        <v>3170</v>
      </c>
      <c r="B3171">
        <v>746</v>
      </c>
      <c r="C3171" s="4">
        <v>45971</v>
      </c>
      <c r="D3171" t="s">
        <v>1796</v>
      </c>
      <c r="E3171" t="s">
        <v>1793</v>
      </c>
      <c r="F3171" t="s">
        <v>1794</v>
      </c>
      <c r="G3171" t="str">
        <f>YEAR(tblSiparisler[[#This Row],[SiparisTarihi]])&amp;"-"&amp;TEXT(MONTH(tblSiparisler[[#This Row],[SiparisTarihi]]),"00")</f>
        <v>2025-11</v>
      </c>
      <c r="H3171">
        <f>YEAR(tblSiparisler[[#This Row],[SiparisTarihi]])</f>
        <v>2025</v>
      </c>
      <c r="I3171">
        <f>MONTH(tblSiparisler[[#This Row],[SiparisTarihi]])</f>
        <v>11</v>
      </c>
      <c r="J3171" s="18" t="str">
        <f>CHOOSE(tblSiparisler[[#This Row],[AyNo]],"Ocak","Şubat","Mart","Nisan","Mayıs","Haziran","Temmuz","Ağustos","Eylül","Ekim","Kasım","Aralık")</f>
        <v>Kasım</v>
      </c>
    </row>
    <row r="3172" spans="1:10">
      <c r="A3172">
        <v>3171</v>
      </c>
      <c r="B3172">
        <v>318</v>
      </c>
      <c r="C3172" s="4">
        <v>45643</v>
      </c>
      <c r="D3172" t="s">
        <v>1796</v>
      </c>
      <c r="E3172" t="s">
        <v>1793</v>
      </c>
      <c r="F3172" t="s">
        <v>1794</v>
      </c>
      <c r="G3172" t="str">
        <f>YEAR(tblSiparisler[[#This Row],[SiparisTarihi]])&amp;"-"&amp;TEXT(MONTH(tblSiparisler[[#This Row],[SiparisTarihi]]),"00")</f>
        <v>2024-12</v>
      </c>
      <c r="H3172">
        <f>YEAR(tblSiparisler[[#This Row],[SiparisTarihi]])</f>
        <v>2024</v>
      </c>
      <c r="I3172">
        <f>MONTH(tblSiparisler[[#This Row],[SiparisTarihi]])</f>
        <v>12</v>
      </c>
      <c r="J3172" s="18" t="str">
        <f>CHOOSE(tblSiparisler[[#This Row],[AyNo]],"Ocak","Şubat","Mart","Nisan","Mayıs","Haziran","Temmuz","Ağustos","Eylül","Ekim","Kasım","Aralık")</f>
        <v>Aralık</v>
      </c>
    </row>
    <row r="3173" spans="1:10">
      <c r="A3173">
        <v>3172</v>
      </c>
      <c r="B3173">
        <v>566</v>
      </c>
      <c r="C3173" s="4">
        <v>45516</v>
      </c>
      <c r="D3173" t="s">
        <v>1796</v>
      </c>
      <c r="E3173" t="s">
        <v>1793</v>
      </c>
      <c r="F3173" t="s">
        <v>1797</v>
      </c>
      <c r="G3173" t="str">
        <f>YEAR(tblSiparisler[[#This Row],[SiparisTarihi]])&amp;"-"&amp;TEXT(MONTH(tblSiparisler[[#This Row],[SiparisTarihi]]),"00")</f>
        <v>2024-08</v>
      </c>
      <c r="H3173">
        <f>YEAR(tblSiparisler[[#This Row],[SiparisTarihi]])</f>
        <v>2024</v>
      </c>
      <c r="I3173">
        <f>MONTH(tblSiparisler[[#This Row],[SiparisTarihi]])</f>
        <v>8</v>
      </c>
      <c r="J3173" s="18" t="str">
        <f>CHOOSE(tblSiparisler[[#This Row],[AyNo]],"Ocak","Şubat","Mart","Nisan","Mayıs","Haziran","Temmuz","Ağustos","Eylül","Ekim","Kasım","Aralık")</f>
        <v>Ağustos</v>
      </c>
    </row>
    <row r="3174" spans="1:10">
      <c r="A3174">
        <v>3173</v>
      </c>
      <c r="B3174">
        <v>581</v>
      </c>
      <c r="C3174" s="4">
        <v>45488</v>
      </c>
      <c r="D3174" t="s">
        <v>1792</v>
      </c>
      <c r="E3174" t="s">
        <v>1793</v>
      </c>
      <c r="F3174" t="s">
        <v>1797</v>
      </c>
      <c r="G3174" t="str">
        <f>YEAR(tblSiparisler[[#This Row],[SiparisTarihi]])&amp;"-"&amp;TEXT(MONTH(tblSiparisler[[#This Row],[SiparisTarihi]]),"00")</f>
        <v>2024-07</v>
      </c>
      <c r="H3174">
        <f>YEAR(tblSiparisler[[#This Row],[SiparisTarihi]])</f>
        <v>2024</v>
      </c>
      <c r="I3174">
        <f>MONTH(tblSiparisler[[#This Row],[SiparisTarihi]])</f>
        <v>7</v>
      </c>
      <c r="J3174" s="18" t="str">
        <f>CHOOSE(tblSiparisler[[#This Row],[AyNo]],"Ocak","Şubat","Mart","Nisan","Mayıs","Haziran","Temmuz","Ağustos","Eylül","Ekim","Kasım","Aralık")</f>
        <v>Temmuz</v>
      </c>
    </row>
    <row r="3175" spans="1:10">
      <c r="A3175">
        <v>3174</v>
      </c>
      <c r="B3175">
        <v>597</v>
      </c>
      <c r="C3175" s="4">
        <v>45562</v>
      </c>
      <c r="D3175" t="s">
        <v>1795</v>
      </c>
      <c r="E3175" t="s">
        <v>1793</v>
      </c>
      <c r="F3175" t="s">
        <v>1797</v>
      </c>
      <c r="G3175" t="str">
        <f>YEAR(tblSiparisler[[#This Row],[SiparisTarihi]])&amp;"-"&amp;TEXT(MONTH(tblSiparisler[[#This Row],[SiparisTarihi]]),"00")</f>
        <v>2024-09</v>
      </c>
      <c r="H3175">
        <f>YEAR(tblSiparisler[[#This Row],[SiparisTarihi]])</f>
        <v>2024</v>
      </c>
      <c r="I3175">
        <f>MONTH(tblSiparisler[[#This Row],[SiparisTarihi]])</f>
        <v>9</v>
      </c>
      <c r="J3175" s="18" t="str">
        <f>CHOOSE(tblSiparisler[[#This Row],[AyNo]],"Ocak","Şubat","Mart","Nisan","Mayıs","Haziran","Temmuz","Ağustos","Eylül","Ekim","Kasım","Aralık")</f>
        <v>Eylül</v>
      </c>
    </row>
    <row r="3176" spans="1:10">
      <c r="A3176">
        <v>3175</v>
      </c>
      <c r="B3176">
        <v>13</v>
      </c>
      <c r="C3176" s="4">
        <v>45920</v>
      </c>
      <c r="D3176" t="s">
        <v>1792</v>
      </c>
      <c r="E3176" t="s">
        <v>1793</v>
      </c>
      <c r="F3176" t="s">
        <v>1799</v>
      </c>
      <c r="G3176" t="str">
        <f>YEAR(tblSiparisler[[#This Row],[SiparisTarihi]])&amp;"-"&amp;TEXT(MONTH(tblSiparisler[[#This Row],[SiparisTarihi]]),"00")</f>
        <v>2025-09</v>
      </c>
      <c r="H3176">
        <f>YEAR(tblSiparisler[[#This Row],[SiparisTarihi]])</f>
        <v>2025</v>
      </c>
      <c r="I3176">
        <f>MONTH(tblSiparisler[[#This Row],[SiparisTarihi]])</f>
        <v>9</v>
      </c>
      <c r="J3176" s="18" t="str">
        <f>CHOOSE(tblSiparisler[[#This Row],[AyNo]],"Ocak","Şubat","Mart","Nisan","Mayıs","Haziran","Temmuz","Ağustos","Eylül","Ekim","Kasım","Aralık")</f>
        <v>Eylül</v>
      </c>
    </row>
    <row r="3177" spans="1:10">
      <c r="A3177">
        <v>3176</v>
      </c>
      <c r="B3177">
        <v>141</v>
      </c>
      <c r="C3177" s="4">
        <v>45318</v>
      </c>
      <c r="D3177" t="s">
        <v>1795</v>
      </c>
      <c r="E3177" t="s">
        <v>1793</v>
      </c>
      <c r="F3177" t="s">
        <v>1794</v>
      </c>
      <c r="G3177" t="str">
        <f>YEAR(tblSiparisler[[#This Row],[SiparisTarihi]])&amp;"-"&amp;TEXT(MONTH(tblSiparisler[[#This Row],[SiparisTarihi]]),"00")</f>
        <v>2024-01</v>
      </c>
      <c r="H3177">
        <f>YEAR(tblSiparisler[[#This Row],[SiparisTarihi]])</f>
        <v>2024</v>
      </c>
      <c r="I3177">
        <f>MONTH(tblSiparisler[[#This Row],[SiparisTarihi]])</f>
        <v>1</v>
      </c>
      <c r="J3177" s="18" t="str">
        <f>CHOOSE(tblSiparisler[[#This Row],[AyNo]],"Ocak","Şubat","Mart","Nisan","Mayıs","Haziran","Temmuz","Ağustos","Eylül","Ekim","Kasım","Aralık")</f>
        <v>Ocak</v>
      </c>
    </row>
    <row r="3178" spans="1:10">
      <c r="A3178">
        <v>3177</v>
      </c>
      <c r="B3178">
        <v>277</v>
      </c>
      <c r="C3178" s="4">
        <v>45668</v>
      </c>
      <c r="D3178" t="s">
        <v>1792</v>
      </c>
      <c r="E3178" t="s">
        <v>1793</v>
      </c>
      <c r="F3178" t="s">
        <v>1797</v>
      </c>
      <c r="G3178" t="str">
        <f>YEAR(tblSiparisler[[#This Row],[SiparisTarihi]])&amp;"-"&amp;TEXT(MONTH(tblSiparisler[[#This Row],[SiparisTarihi]]),"00")</f>
        <v>2025-01</v>
      </c>
      <c r="H3178">
        <f>YEAR(tblSiparisler[[#This Row],[SiparisTarihi]])</f>
        <v>2025</v>
      </c>
      <c r="I3178">
        <f>MONTH(tblSiparisler[[#This Row],[SiparisTarihi]])</f>
        <v>1</v>
      </c>
      <c r="J3178" s="18" t="str">
        <f>CHOOSE(tblSiparisler[[#This Row],[AyNo]],"Ocak","Şubat","Mart","Nisan","Mayıs","Haziran","Temmuz","Ağustos","Eylül","Ekim","Kasım","Aralık")</f>
        <v>Ocak</v>
      </c>
    </row>
    <row r="3179" spans="1:10">
      <c r="A3179">
        <v>3178</v>
      </c>
      <c r="B3179">
        <v>107</v>
      </c>
      <c r="C3179" s="4">
        <v>45829</v>
      </c>
      <c r="D3179" t="s">
        <v>1792</v>
      </c>
      <c r="E3179" t="s">
        <v>1793</v>
      </c>
      <c r="F3179" t="s">
        <v>1797</v>
      </c>
      <c r="G3179" t="str">
        <f>YEAR(tblSiparisler[[#This Row],[SiparisTarihi]])&amp;"-"&amp;TEXT(MONTH(tblSiparisler[[#This Row],[SiparisTarihi]]),"00")</f>
        <v>2025-06</v>
      </c>
      <c r="H3179">
        <f>YEAR(tblSiparisler[[#This Row],[SiparisTarihi]])</f>
        <v>2025</v>
      </c>
      <c r="I3179">
        <f>MONTH(tblSiparisler[[#This Row],[SiparisTarihi]])</f>
        <v>6</v>
      </c>
      <c r="J3179" s="18" t="str">
        <f>CHOOSE(tblSiparisler[[#This Row],[AyNo]],"Ocak","Şubat","Mart","Nisan","Mayıs","Haziran","Temmuz","Ağustos","Eylül","Ekim","Kasım","Aralık")</f>
        <v>Haziran</v>
      </c>
    </row>
    <row r="3180" spans="1:10">
      <c r="A3180">
        <v>3179</v>
      </c>
      <c r="B3180">
        <v>615</v>
      </c>
      <c r="C3180" s="4">
        <v>45961</v>
      </c>
      <c r="D3180" t="s">
        <v>1795</v>
      </c>
      <c r="E3180" t="s">
        <v>1793</v>
      </c>
      <c r="F3180" t="s">
        <v>1797</v>
      </c>
      <c r="G3180" t="str">
        <f>YEAR(tblSiparisler[[#This Row],[SiparisTarihi]])&amp;"-"&amp;TEXT(MONTH(tblSiparisler[[#This Row],[SiparisTarihi]]),"00")</f>
        <v>2025-10</v>
      </c>
      <c r="H3180">
        <f>YEAR(tblSiparisler[[#This Row],[SiparisTarihi]])</f>
        <v>2025</v>
      </c>
      <c r="I3180">
        <f>MONTH(tblSiparisler[[#This Row],[SiparisTarihi]])</f>
        <v>10</v>
      </c>
      <c r="J3180" s="18" t="str">
        <f>CHOOSE(tblSiparisler[[#This Row],[AyNo]],"Ocak","Şubat","Mart","Nisan","Mayıs","Haziran","Temmuz","Ağustos","Eylül","Ekim","Kasım","Aralık")</f>
        <v>Ekim</v>
      </c>
    </row>
    <row r="3181" spans="1:10">
      <c r="A3181">
        <v>3180</v>
      </c>
      <c r="B3181">
        <v>790</v>
      </c>
      <c r="C3181" s="4">
        <v>45401</v>
      </c>
      <c r="D3181" t="s">
        <v>1792</v>
      </c>
      <c r="E3181" t="s">
        <v>1798</v>
      </c>
      <c r="F3181" t="s">
        <v>1799</v>
      </c>
      <c r="G3181" t="str">
        <f>YEAR(tblSiparisler[[#This Row],[SiparisTarihi]])&amp;"-"&amp;TEXT(MONTH(tblSiparisler[[#This Row],[SiparisTarihi]]),"00")</f>
        <v>2024-04</v>
      </c>
      <c r="H3181">
        <f>YEAR(tblSiparisler[[#This Row],[SiparisTarihi]])</f>
        <v>2024</v>
      </c>
      <c r="I3181">
        <f>MONTH(tblSiparisler[[#This Row],[SiparisTarihi]])</f>
        <v>4</v>
      </c>
      <c r="J3181" s="18" t="str">
        <f>CHOOSE(tblSiparisler[[#This Row],[AyNo]],"Ocak","Şubat","Mart","Nisan","Mayıs","Haziran","Temmuz","Ağustos","Eylül","Ekim","Kasım","Aralık")</f>
        <v>Nisan</v>
      </c>
    </row>
    <row r="3182" spans="1:10">
      <c r="A3182">
        <v>3181</v>
      </c>
      <c r="B3182">
        <v>218</v>
      </c>
      <c r="C3182" s="4">
        <v>45358</v>
      </c>
      <c r="D3182" t="s">
        <v>1792</v>
      </c>
      <c r="E3182" t="s">
        <v>1793</v>
      </c>
      <c r="F3182" t="s">
        <v>1797</v>
      </c>
      <c r="G3182" t="str">
        <f>YEAR(tblSiparisler[[#This Row],[SiparisTarihi]])&amp;"-"&amp;TEXT(MONTH(tblSiparisler[[#This Row],[SiparisTarihi]]),"00")</f>
        <v>2024-03</v>
      </c>
      <c r="H3182">
        <f>YEAR(tblSiparisler[[#This Row],[SiparisTarihi]])</f>
        <v>2024</v>
      </c>
      <c r="I3182">
        <f>MONTH(tblSiparisler[[#This Row],[SiparisTarihi]])</f>
        <v>3</v>
      </c>
      <c r="J3182" s="18" t="str">
        <f>CHOOSE(tblSiparisler[[#This Row],[AyNo]],"Ocak","Şubat","Mart","Nisan","Mayıs","Haziran","Temmuz","Ağustos","Eylül","Ekim","Kasım","Aralık")</f>
        <v>Mart</v>
      </c>
    </row>
    <row r="3183" spans="1:10">
      <c r="A3183">
        <v>3182</v>
      </c>
      <c r="B3183">
        <v>191</v>
      </c>
      <c r="C3183" s="4">
        <v>45949</v>
      </c>
      <c r="D3183" t="s">
        <v>1792</v>
      </c>
      <c r="E3183" t="s">
        <v>1793</v>
      </c>
      <c r="F3183" t="s">
        <v>1794</v>
      </c>
      <c r="G3183" t="str">
        <f>YEAR(tblSiparisler[[#This Row],[SiparisTarihi]])&amp;"-"&amp;TEXT(MONTH(tblSiparisler[[#This Row],[SiparisTarihi]]),"00")</f>
        <v>2025-10</v>
      </c>
      <c r="H3183">
        <f>YEAR(tblSiparisler[[#This Row],[SiparisTarihi]])</f>
        <v>2025</v>
      </c>
      <c r="I3183">
        <f>MONTH(tblSiparisler[[#This Row],[SiparisTarihi]])</f>
        <v>10</v>
      </c>
      <c r="J3183" s="18" t="str">
        <f>CHOOSE(tblSiparisler[[#This Row],[AyNo]],"Ocak","Şubat","Mart","Nisan","Mayıs","Haziran","Temmuz","Ağustos","Eylül","Ekim","Kasım","Aralık")</f>
        <v>Ekim</v>
      </c>
    </row>
    <row r="3184" spans="1:10">
      <c r="A3184">
        <v>3183</v>
      </c>
      <c r="B3184">
        <v>467</v>
      </c>
      <c r="C3184" s="4">
        <v>45822</v>
      </c>
      <c r="D3184" t="s">
        <v>1796</v>
      </c>
      <c r="E3184" t="s">
        <v>1793</v>
      </c>
      <c r="F3184" t="s">
        <v>1797</v>
      </c>
      <c r="G3184" t="str">
        <f>YEAR(tblSiparisler[[#This Row],[SiparisTarihi]])&amp;"-"&amp;TEXT(MONTH(tblSiparisler[[#This Row],[SiparisTarihi]]),"00")</f>
        <v>2025-06</v>
      </c>
      <c r="H3184">
        <f>YEAR(tblSiparisler[[#This Row],[SiparisTarihi]])</f>
        <v>2025</v>
      </c>
      <c r="I3184">
        <f>MONTH(tblSiparisler[[#This Row],[SiparisTarihi]])</f>
        <v>6</v>
      </c>
      <c r="J3184" s="18" t="str">
        <f>CHOOSE(tblSiparisler[[#This Row],[AyNo]],"Ocak","Şubat","Mart","Nisan","Mayıs","Haziran","Temmuz","Ağustos","Eylül","Ekim","Kasım","Aralık")</f>
        <v>Haziran</v>
      </c>
    </row>
    <row r="3185" spans="1:10">
      <c r="A3185">
        <v>3184</v>
      </c>
      <c r="B3185">
        <v>225</v>
      </c>
      <c r="C3185" s="4">
        <v>45929</v>
      </c>
      <c r="D3185" t="s">
        <v>1792</v>
      </c>
      <c r="E3185" t="s">
        <v>1793</v>
      </c>
      <c r="F3185" t="s">
        <v>1797</v>
      </c>
      <c r="G3185" t="str">
        <f>YEAR(tblSiparisler[[#This Row],[SiparisTarihi]])&amp;"-"&amp;TEXT(MONTH(tblSiparisler[[#This Row],[SiparisTarihi]]),"00")</f>
        <v>2025-09</v>
      </c>
      <c r="H3185">
        <f>YEAR(tblSiparisler[[#This Row],[SiparisTarihi]])</f>
        <v>2025</v>
      </c>
      <c r="I3185">
        <f>MONTH(tblSiparisler[[#This Row],[SiparisTarihi]])</f>
        <v>9</v>
      </c>
      <c r="J3185" s="18" t="str">
        <f>CHOOSE(tblSiparisler[[#This Row],[AyNo]],"Ocak","Şubat","Mart","Nisan","Mayıs","Haziran","Temmuz","Ağustos","Eylül","Ekim","Kasım","Aralık")</f>
        <v>Eylül</v>
      </c>
    </row>
    <row r="3186" spans="1:10">
      <c r="A3186">
        <v>3185</v>
      </c>
      <c r="B3186">
        <v>350</v>
      </c>
      <c r="C3186" s="4">
        <v>45400</v>
      </c>
      <c r="D3186" t="s">
        <v>1795</v>
      </c>
      <c r="E3186" t="s">
        <v>1793</v>
      </c>
      <c r="F3186" t="s">
        <v>1797</v>
      </c>
      <c r="G3186" t="str">
        <f>YEAR(tblSiparisler[[#This Row],[SiparisTarihi]])&amp;"-"&amp;TEXT(MONTH(tblSiparisler[[#This Row],[SiparisTarihi]]),"00")</f>
        <v>2024-04</v>
      </c>
      <c r="H3186">
        <f>YEAR(tblSiparisler[[#This Row],[SiparisTarihi]])</f>
        <v>2024</v>
      </c>
      <c r="I3186">
        <f>MONTH(tblSiparisler[[#This Row],[SiparisTarihi]])</f>
        <v>4</v>
      </c>
      <c r="J3186" s="18" t="str">
        <f>CHOOSE(tblSiparisler[[#This Row],[AyNo]],"Ocak","Şubat","Mart","Nisan","Mayıs","Haziran","Temmuz","Ağustos","Eylül","Ekim","Kasım","Aralık")</f>
        <v>Nisan</v>
      </c>
    </row>
    <row r="3187" spans="1:10">
      <c r="A3187">
        <v>3186</v>
      </c>
      <c r="B3187">
        <v>647</v>
      </c>
      <c r="C3187" s="4">
        <v>45300</v>
      </c>
      <c r="D3187" t="s">
        <v>1795</v>
      </c>
      <c r="E3187" t="s">
        <v>1793</v>
      </c>
      <c r="F3187" t="s">
        <v>1799</v>
      </c>
      <c r="G3187" t="str">
        <f>YEAR(tblSiparisler[[#This Row],[SiparisTarihi]])&amp;"-"&amp;TEXT(MONTH(tblSiparisler[[#This Row],[SiparisTarihi]]),"00")</f>
        <v>2024-01</v>
      </c>
      <c r="H3187">
        <f>YEAR(tblSiparisler[[#This Row],[SiparisTarihi]])</f>
        <v>2024</v>
      </c>
      <c r="I3187">
        <f>MONTH(tblSiparisler[[#This Row],[SiparisTarihi]])</f>
        <v>1</v>
      </c>
      <c r="J3187" s="18" t="str">
        <f>CHOOSE(tblSiparisler[[#This Row],[AyNo]],"Ocak","Şubat","Mart","Nisan","Mayıs","Haziran","Temmuz","Ağustos","Eylül","Ekim","Kasım","Aralık")</f>
        <v>Ocak</v>
      </c>
    </row>
    <row r="3188" spans="1:10">
      <c r="A3188">
        <v>3187</v>
      </c>
      <c r="B3188">
        <v>105</v>
      </c>
      <c r="C3188" s="4">
        <v>45857</v>
      </c>
      <c r="D3188" t="s">
        <v>1792</v>
      </c>
      <c r="E3188" t="s">
        <v>1793</v>
      </c>
      <c r="F3188" t="s">
        <v>1797</v>
      </c>
      <c r="G3188" t="str">
        <f>YEAR(tblSiparisler[[#This Row],[SiparisTarihi]])&amp;"-"&amp;TEXT(MONTH(tblSiparisler[[#This Row],[SiparisTarihi]]),"00")</f>
        <v>2025-07</v>
      </c>
      <c r="H3188">
        <f>YEAR(tblSiparisler[[#This Row],[SiparisTarihi]])</f>
        <v>2025</v>
      </c>
      <c r="I3188">
        <f>MONTH(tblSiparisler[[#This Row],[SiparisTarihi]])</f>
        <v>7</v>
      </c>
      <c r="J3188" s="18" t="str">
        <f>CHOOSE(tblSiparisler[[#This Row],[AyNo]],"Ocak","Şubat","Mart","Nisan","Mayıs","Haziran","Temmuz","Ağustos","Eylül","Ekim","Kasım","Aralık")</f>
        <v>Temmuz</v>
      </c>
    </row>
    <row r="3189" spans="1:10">
      <c r="A3189">
        <v>3188</v>
      </c>
      <c r="B3189">
        <v>701</v>
      </c>
      <c r="C3189" s="4">
        <v>45774</v>
      </c>
      <c r="D3189" t="s">
        <v>1792</v>
      </c>
      <c r="E3189" t="s">
        <v>1793</v>
      </c>
      <c r="F3189" t="s">
        <v>1799</v>
      </c>
      <c r="G3189" t="str">
        <f>YEAR(tblSiparisler[[#This Row],[SiparisTarihi]])&amp;"-"&amp;TEXT(MONTH(tblSiparisler[[#This Row],[SiparisTarihi]]),"00")</f>
        <v>2025-04</v>
      </c>
      <c r="H3189">
        <f>YEAR(tblSiparisler[[#This Row],[SiparisTarihi]])</f>
        <v>2025</v>
      </c>
      <c r="I3189">
        <f>MONTH(tblSiparisler[[#This Row],[SiparisTarihi]])</f>
        <v>4</v>
      </c>
      <c r="J3189" s="18" t="str">
        <f>CHOOSE(tblSiparisler[[#This Row],[AyNo]],"Ocak","Şubat","Mart","Nisan","Mayıs","Haziran","Temmuz","Ağustos","Eylül","Ekim","Kasım","Aralık")</f>
        <v>Nisan</v>
      </c>
    </row>
    <row r="3190" spans="1:10">
      <c r="A3190">
        <v>3189</v>
      </c>
      <c r="B3190">
        <v>87</v>
      </c>
      <c r="C3190" s="4">
        <v>45670</v>
      </c>
      <c r="D3190" t="s">
        <v>1792</v>
      </c>
      <c r="E3190" t="s">
        <v>1798</v>
      </c>
      <c r="F3190" t="s">
        <v>1797</v>
      </c>
      <c r="G3190" t="str">
        <f>YEAR(tblSiparisler[[#This Row],[SiparisTarihi]])&amp;"-"&amp;TEXT(MONTH(tblSiparisler[[#This Row],[SiparisTarihi]]),"00")</f>
        <v>2025-01</v>
      </c>
      <c r="H3190">
        <f>YEAR(tblSiparisler[[#This Row],[SiparisTarihi]])</f>
        <v>2025</v>
      </c>
      <c r="I3190">
        <f>MONTH(tblSiparisler[[#This Row],[SiparisTarihi]])</f>
        <v>1</v>
      </c>
      <c r="J3190" s="18" t="str">
        <f>CHOOSE(tblSiparisler[[#This Row],[AyNo]],"Ocak","Şubat","Mart","Nisan","Mayıs","Haziran","Temmuz","Ağustos","Eylül","Ekim","Kasım","Aralık")</f>
        <v>Ocak</v>
      </c>
    </row>
    <row r="3191" spans="1:10">
      <c r="A3191">
        <v>3190</v>
      </c>
      <c r="B3191">
        <v>233</v>
      </c>
      <c r="C3191" s="4">
        <v>45507</v>
      </c>
      <c r="D3191" t="s">
        <v>1792</v>
      </c>
      <c r="E3191" t="s">
        <v>1793</v>
      </c>
      <c r="F3191" t="s">
        <v>1794</v>
      </c>
      <c r="G3191" t="str">
        <f>YEAR(tblSiparisler[[#This Row],[SiparisTarihi]])&amp;"-"&amp;TEXT(MONTH(tblSiparisler[[#This Row],[SiparisTarihi]]),"00")</f>
        <v>2024-08</v>
      </c>
      <c r="H3191">
        <f>YEAR(tblSiparisler[[#This Row],[SiparisTarihi]])</f>
        <v>2024</v>
      </c>
      <c r="I3191">
        <f>MONTH(tblSiparisler[[#This Row],[SiparisTarihi]])</f>
        <v>8</v>
      </c>
      <c r="J3191" s="18" t="str">
        <f>CHOOSE(tblSiparisler[[#This Row],[AyNo]],"Ocak","Şubat","Mart","Nisan","Mayıs","Haziran","Temmuz","Ağustos","Eylül","Ekim","Kasım","Aralık")</f>
        <v>Ağustos</v>
      </c>
    </row>
    <row r="3192" spans="1:10">
      <c r="A3192">
        <v>3191</v>
      </c>
      <c r="B3192">
        <v>591</v>
      </c>
      <c r="C3192" s="4">
        <v>45503</v>
      </c>
      <c r="D3192" t="s">
        <v>1792</v>
      </c>
      <c r="E3192" t="s">
        <v>1793</v>
      </c>
      <c r="F3192" t="s">
        <v>1794</v>
      </c>
      <c r="G3192" t="str">
        <f>YEAR(tblSiparisler[[#This Row],[SiparisTarihi]])&amp;"-"&amp;TEXT(MONTH(tblSiparisler[[#This Row],[SiparisTarihi]]),"00")</f>
        <v>2024-07</v>
      </c>
      <c r="H3192">
        <f>YEAR(tblSiparisler[[#This Row],[SiparisTarihi]])</f>
        <v>2024</v>
      </c>
      <c r="I3192">
        <f>MONTH(tblSiparisler[[#This Row],[SiparisTarihi]])</f>
        <v>7</v>
      </c>
      <c r="J3192" s="18" t="str">
        <f>CHOOSE(tblSiparisler[[#This Row],[AyNo]],"Ocak","Şubat","Mart","Nisan","Mayıs","Haziran","Temmuz","Ağustos","Eylül","Ekim","Kasım","Aralık")</f>
        <v>Temmuz</v>
      </c>
    </row>
    <row r="3193" spans="1:10">
      <c r="A3193">
        <v>3192</v>
      </c>
      <c r="B3193">
        <v>778</v>
      </c>
      <c r="C3193" s="4">
        <v>45801</v>
      </c>
      <c r="D3193" t="s">
        <v>1792</v>
      </c>
      <c r="E3193" t="s">
        <v>1793</v>
      </c>
      <c r="F3193" t="s">
        <v>1797</v>
      </c>
      <c r="G3193" t="str">
        <f>YEAR(tblSiparisler[[#This Row],[SiparisTarihi]])&amp;"-"&amp;TEXT(MONTH(tblSiparisler[[#This Row],[SiparisTarihi]]),"00")</f>
        <v>2025-05</v>
      </c>
      <c r="H3193">
        <f>YEAR(tblSiparisler[[#This Row],[SiparisTarihi]])</f>
        <v>2025</v>
      </c>
      <c r="I3193">
        <f>MONTH(tblSiparisler[[#This Row],[SiparisTarihi]])</f>
        <v>5</v>
      </c>
      <c r="J3193" s="18" t="str">
        <f>CHOOSE(tblSiparisler[[#This Row],[AyNo]],"Ocak","Şubat","Mart","Nisan","Mayıs","Haziran","Temmuz","Ağustos","Eylül","Ekim","Kasım","Aralık")</f>
        <v>Mayıs</v>
      </c>
    </row>
    <row r="3194" spans="1:10">
      <c r="A3194">
        <v>3193</v>
      </c>
      <c r="B3194">
        <v>198</v>
      </c>
      <c r="C3194" s="4">
        <v>45574</v>
      </c>
      <c r="D3194" t="s">
        <v>1792</v>
      </c>
      <c r="E3194" t="s">
        <v>1793</v>
      </c>
      <c r="F3194" t="s">
        <v>1794</v>
      </c>
      <c r="G3194" t="str">
        <f>YEAR(tblSiparisler[[#This Row],[SiparisTarihi]])&amp;"-"&amp;TEXT(MONTH(tblSiparisler[[#This Row],[SiparisTarihi]]),"00")</f>
        <v>2024-10</v>
      </c>
      <c r="H3194">
        <f>YEAR(tblSiparisler[[#This Row],[SiparisTarihi]])</f>
        <v>2024</v>
      </c>
      <c r="I3194">
        <f>MONTH(tblSiparisler[[#This Row],[SiparisTarihi]])</f>
        <v>10</v>
      </c>
      <c r="J3194" s="18" t="str">
        <f>CHOOSE(tblSiparisler[[#This Row],[AyNo]],"Ocak","Şubat","Mart","Nisan","Mayıs","Haziran","Temmuz","Ağustos","Eylül","Ekim","Kasım","Aralık")</f>
        <v>Ekim</v>
      </c>
    </row>
    <row r="3195" spans="1:10">
      <c r="A3195">
        <v>3194</v>
      </c>
      <c r="B3195">
        <v>602</v>
      </c>
      <c r="C3195" s="4">
        <v>45761</v>
      </c>
      <c r="D3195" t="s">
        <v>1792</v>
      </c>
      <c r="E3195" t="s">
        <v>1793</v>
      </c>
      <c r="F3195" t="s">
        <v>1797</v>
      </c>
      <c r="G3195" t="str">
        <f>YEAR(tblSiparisler[[#This Row],[SiparisTarihi]])&amp;"-"&amp;TEXT(MONTH(tblSiparisler[[#This Row],[SiparisTarihi]]),"00")</f>
        <v>2025-04</v>
      </c>
      <c r="H3195">
        <f>YEAR(tblSiparisler[[#This Row],[SiparisTarihi]])</f>
        <v>2025</v>
      </c>
      <c r="I3195">
        <f>MONTH(tblSiparisler[[#This Row],[SiparisTarihi]])</f>
        <v>4</v>
      </c>
      <c r="J3195" s="18" t="str">
        <f>CHOOSE(tblSiparisler[[#This Row],[AyNo]],"Ocak","Şubat","Mart","Nisan","Mayıs","Haziran","Temmuz","Ağustos","Eylül","Ekim","Kasım","Aralık")</f>
        <v>Nisan</v>
      </c>
    </row>
    <row r="3196" spans="1:10">
      <c r="A3196">
        <v>3195</v>
      </c>
      <c r="B3196">
        <v>230</v>
      </c>
      <c r="C3196" s="4">
        <v>45748</v>
      </c>
      <c r="D3196" t="s">
        <v>1792</v>
      </c>
      <c r="E3196" t="s">
        <v>1793</v>
      </c>
      <c r="F3196" t="s">
        <v>1797</v>
      </c>
      <c r="G3196" t="str">
        <f>YEAR(tblSiparisler[[#This Row],[SiparisTarihi]])&amp;"-"&amp;TEXT(MONTH(tblSiparisler[[#This Row],[SiparisTarihi]]),"00")</f>
        <v>2025-04</v>
      </c>
      <c r="H3196">
        <f>YEAR(tblSiparisler[[#This Row],[SiparisTarihi]])</f>
        <v>2025</v>
      </c>
      <c r="I3196">
        <f>MONTH(tblSiparisler[[#This Row],[SiparisTarihi]])</f>
        <v>4</v>
      </c>
      <c r="J3196" s="18" t="str">
        <f>CHOOSE(tblSiparisler[[#This Row],[AyNo]],"Ocak","Şubat","Mart","Nisan","Mayıs","Haziran","Temmuz","Ağustos","Eylül","Ekim","Kasım","Aralık")</f>
        <v>Nisan</v>
      </c>
    </row>
    <row r="3197" spans="1:10">
      <c r="A3197">
        <v>3196</v>
      </c>
      <c r="B3197">
        <v>511</v>
      </c>
      <c r="C3197" s="4">
        <v>45824</v>
      </c>
      <c r="D3197" t="s">
        <v>1792</v>
      </c>
      <c r="E3197" t="s">
        <v>1793</v>
      </c>
      <c r="F3197" t="s">
        <v>1797</v>
      </c>
      <c r="G3197" t="str">
        <f>YEAR(tblSiparisler[[#This Row],[SiparisTarihi]])&amp;"-"&amp;TEXT(MONTH(tblSiparisler[[#This Row],[SiparisTarihi]]),"00")</f>
        <v>2025-06</v>
      </c>
      <c r="H3197">
        <f>YEAR(tblSiparisler[[#This Row],[SiparisTarihi]])</f>
        <v>2025</v>
      </c>
      <c r="I3197">
        <f>MONTH(tblSiparisler[[#This Row],[SiparisTarihi]])</f>
        <v>6</v>
      </c>
      <c r="J3197" s="18" t="str">
        <f>CHOOSE(tblSiparisler[[#This Row],[AyNo]],"Ocak","Şubat","Mart","Nisan","Mayıs","Haziran","Temmuz","Ağustos","Eylül","Ekim","Kasım","Aralık")</f>
        <v>Haziran</v>
      </c>
    </row>
    <row r="3198" spans="1:10">
      <c r="A3198">
        <v>3197</v>
      </c>
      <c r="B3198">
        <v>693</v>
      </c>
      <c r="C3198" s="4">
        <v>45652</v>
      </c>
      <c r="D3198" t="s">
        <v>1792</v>
      </c>
      <c r="E3198" t="s">
        <v>1793</v>
      </c>
      <c r="F3198" t="s">
        <v>1794</v>
      </c>
      <c r="G3198" t="str">
        <f>YEAR(tblSiparisler[[#This Row],[SiparisTarihi]])&amp;"-"&amp;TEXT(MONTH(tblSiparisler[[#This Row],[SiparisTarihi]]),"00")</f>
        <v>2024-12</v>
      </c>
      <c r="H3198">
        <f>YEAR(tblSiparisler[[#This Row],[SiparisTarihi]])</f>
        <v>2024</v>
      </c>
      <c r="I3198">
        <f>MONTH(tblSiparisler[[#This Row],[SiparisTarihi]])</f>
        <v>12</v>
      </c>
      <c r="J3198" s="18" t="str">
        <f>CHOOSE(tblSiparisler[[#This Row],[AyNo]],"Ocak","Şubat","Mart","Nisan","Mayıs","Haziran","Temmuz","Ağustos","Eylül","Ekim","Kasım","Aralık")</f>
        <v>Aralık</v>
      </c>
    </row>
    <row r="3199" spans="1:10">
      <c r="A3199">
        <v>3198</v>
      </c>
      <c r="B3199">
        <v>18</v>
      </c>
      <c r="C3199" s="4">
        <v>45788</v>
      </c>
      <c r="D3199" t="s">
        <v>1792</v>
      </c>
      <c r="E3199" t="s">
        <v>1793</v>
      </c>
      <c r="F3199" t="s">
        <v>1797</v>
      </c>
      <c r="G3199" t="str">
        <f>YEAR(tblSiparisler[[#This Row],[SiparisTarihi]])&amp;"-"&amp;TEXT(MONTH(tblSiparisler[[#This Row],[SiparisTarihi]]),"00")</f>
        <v>2025-05</v>
      </c>
      <c r="H3199">
        <f>YEAR(tblSiparisler[[#This Row],[SiparisTarihi]])</f>
        <v>2025</v>
      </c>
      <c r="I3199">
        <f>MONTH(tblSiparisler[[#This Row],[SiparisTarihi]])</f>
        <v>5</v>
      </c>
      <c r="J3199" s="18" t="str">
        <f>CHOOSE(tblSiparisler[[#This Row],[AyNo]],"Ocak","Şubat","Mart","Nisan","Mayıs","Haziran","Temmuz","Ağustos","Eylül","Ekim","Kasım","Aralık")</f>
        <v>Mayıs</v>
      </c>
    </row>
    <row r="3200" spans="1:10">
      <c r="A3200">
        <v>3199</v>
      </c>
      <c r="B3200">
        <v>144</v>
      </c>
      <c r="C3200" s="4">
        <v>45933</v>
      </c>
      <c r="D3200" t="s">
        <v>1792</v>
      </c>
      <c r="E3200" t="s">
        <v>1793</v>
      </c>
      <c r="F3200" t="s">
        <v>1794</v>
      </c>
      <c r="G3200" t="str">
        <f>YEAR(tblSiparisler[[#This Row],[SiparisTarihi]])&amp;"-"&amp;TEXT(MONTH(tblSiparisler[[#This Row],[SiparisTarihi]]),"00")</f>
        <v>2025-10</v>
      </c>
      <c r="H3200">
        <f>YEAR(tblSiparisler[[#This Row],[SiparisTarihi]])</f>
        <v>2025</v>
      </c>
      <c r="I3200">
        <f>MONTH(tblSiparisler[[#This Row],[SiparisTarihi]])</f>
        <v>10</v>
      </c>
      <c r="J3200" s="18" t="str">
        <f>CHOOSE(tblSiparisler[[#This Row],[AyNo]],"Ocak","Şubat","Mart","Nisan","Mayıs","Haziran","Temmuz","Ağustos","Eylül","Ekim","Kasım","Aralık")</f>
        <v>Ekim</v>
      </c>
    </row>
    <row r="3201" spans="1:10">
      <c r="A3201">
        <v>3200</v>
      </c>
      <c r="B3201">
        <v>127</v>
      </c>
      <c r="C3201" s="4">
        <v>45399</v>
      </c>
      <c r="D3201" t="s">
        <v>1792</v>
      </c>
      <c r="E3201" t="s">
        <v>1793</v>
      </c>
      <c r="F3201" t="s">
        <v>1794</v>
      </c>
      <c r="G3201" t="str">
        <f>YEAR(tblSiparisler[[#This Row],[SiparisTarihi]])&amp;"-"&amp;TEXT(MONTH(tblSiparisler[[#This Row],[SiparisTarihi]]),"00")</f>
        <v>2024-04</v>
      </c>
      <c r="H3201">
        <f>YEAR(tblSiparisler[[#This Row],[SiparisTarihi]])</f>
        <v>2024</v>
      </c>
      <c r="I3201">
        <f>MONTH(tblSiparisler[[#This Row],[SiparisTarihi]])</f>
        <v>4</v>
      </c>
      <c r="J3201" s="18" t="str">
        <f>CHOOSE(tblSiparisler[[#This Row],[AyNo]],"Ocak","Şubat","Mart","Nisan","Mayıs","Haziran","Temmuz","Ağustos","Eylül","Ekim","Kasım","Aralık")</f>
        <v>Nisan</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N6153"/>
  <sheetViews>
    <sheetView zoomScale="70" zoomScaleNormal="70" workbookViewId="0">
      <selection activeCell="E10" sqref="E10"/>
    </sheetView>
  </sheetViews>
  <sheetFormatPr defaultRowHeight="14.25"/>
  <cols>
    <col min="1" max="1" width="14.125" customWidth="1"/>
    <col min="2" max="2" width="9.75" customWidth="1"/>
    <col min="3" max="3" width="8.5" customWidth="1"/>
    <col min="4" max="4" width="26" customWidth="1"/>
    <col min="5" max="5" width="11" customWidth="1"/>
    <col min="6" max="6" width="18" customWidth="1"/>
    <col min="7" max="7" width="6.75" customWidth="1"/>
    <col min="8" max="8" width="11.125" style="20" bestFit="1" customWidth="1"/>
    <col min="9" max="9" width="12.75" style="22" customWidth="1"/>
    <col min="10" max="10" width="13" style="20" customWidth="1"/>
    <col min="11" max="11" width="13.75" style="24" customWidth="1"/>
    <col min="12" max="12" width="12.875" style="24" customWidth="1"/>
    <col min="13" max="13" width="15.875" bestFit="1" customWidth="1"/>
    <col min="14" max="14" width="8.375" bestFit="1" customWidth="1"/>
  </cols>
  <sheetData>
    <row r="1" spans="1:14" ht="24" customHeight="1">
      <c r="A1" s="1" t="s">
        <v>1803</v>
      </c>
      <c r="B1" s="1" t="s">
        <v>1787</v>
      </c>
      <c r="C1" s="1" t="s">
        <v>1650</v>
      </c>
      <c r="D1" s="1" t="s">
        <v>1651</v>
      </c>
      <c r="E1" s="1" t="s">
        <v>1638</v>
      </c>
      <c r="F1" s="1" t="s">
        <v>1639</v>
      </c>
      <c r="G1" s="1" t="s">
        <v>1804</v>
      </c>
      <c r="H1" s="19" t="s">
        <v>1805</v>
      </c>
      <c r="I1" s="21" t="s">
        <v>1806</v>
      </c>
      <c r="J1" s="19" t="s">
        <v>1807</v>
      </c>
      <c r="K1" s="23" t="s">
        <v>1808</v>
      </c>
      <c r="L1" s="23" t="s">
        <v>1654</v>
      </c>
      <c r="M1" s="23" t="s">
        <v>1888</v>
      </c>
      <c r="N1" s="23" t="s">
        <v>1889</v>
      </c>
    </row>
    <row r="2" spans="1:14">
      <c r="A2">
        <v>1</v>
      </c>
      <c r="B2">
        <v>1</v>
      </c>
      <c r="C2">
        <v>52</v>
      </c>
      <c r="D2" t="s">
        <v>1718</v>
      </c>
      <c r="E2">
        <v>5</v>
      </c>
      <c r="F2" t="s">
        <v>1644</v>
      </c>
      <c r="G2">
        <v>2</v>
      </c>
      <c r="H2" s="20">
        <v>14700</v>
      </c>
      <c r="I2" s="22">
        <v>0.05</v>
      </c>
      <c r="J2" s="20">
        <v>1470</v>
      </c>
      <c r="K2" s="24">
        <v>27930</v>
      </c>
      <c r="L2" s="24">
        <v>11070</v>
      </c>
      <c r="M2" s="25">
        <f>tblSiparisDetaylari[[#This Row],[Adet]]*tblSiparisDetaylari[[#This Row],[BirimMaliyet]]</f>
        <v>22140</v>
      </c>
      <c r="N2" s="25">
        <f>tblSiparisDetaylari[[#This Row],[NetSatisTutari]]-tblSiparisDetaylari[[#This Row],[ToplamMaliyet]]</f>
        <v>5790</v>
      </c>
    </row>
    <row r="3" spans="1:14">
      <c r="A3">
        <v>2</v>
      </c>
      <c r="B3">
        <v>2</v>
      </c>
      <c r="C3">
        <v>113</v>
      </c>
      <c r="D3" t="s">
        <v>1779</v>
      </c>
      <c r="E3">
        <v>10</v>
      </c>
      <c r="F3" t="s">
        <v>1649</v>
      </c>
      <c r="G3">
        <v>2</v>
      </c>
      <c r="H3" s="20">
        <v>1830</v>
      </c>
      <c r="I3" s="22">
        <v>0.05</v>
      </c>
      <c r="J3" s="20">
        <v>183</v>
      </c>
      <c r="K3" s="24">
        <v>3477</v>
      </c>
      <c r="L3" s="24">
        <v>1260</v>
      </c>
      <c r="M3" s="25">
        <f>tblSiparisDetaylari[[#This Row],[Adet]]*tblSiparisDetaylari[[#This Row],[BirimMaliyet]]</f>
        <v>2520</v>
      </c>
      <c r="N3" s="25">
        <f>tblSiparisDetaylari[[#This Row],[NetSatisTutari]]-tblSiparisDetaylari[[#This Row],[ToplamMaliyet]]</f>
        <v>957</v>
      </c>
    </row>
    <row r="4" spans="1:14">
      <c r="A4">
        <v>3</v>
      </c>
      <c r="B4">
        <v>2</v>
      </c>
      <c r="C4">
        <v>91</v>
      </c>
      <c r="D4" t="s">
        <v>1757</v>
      </c>
      <c r="E4">
        <v>8</v>
      </c>
      <c r="F4" t="s">
        <v>1647</v>
      </c>
      <c r="G4">
        <v>3</v>
      </c>
      <c r="H4" s="20">
        <v>2170</v>
      </c>
      <c r="I4" s="22">
        <v>0</v>
      </c>
      <c r="J4" s="20">
        <v>0</v>
      </c>
      <c r="K4" s="24">
        <v>6510</v>
      </c>
      <c r="L4" s="24">
        <v>1350</v>
      </c>
      <c r="M4" s="25">
        <f>tblSiparisDetaylari[[#This Row],[Adet]]*tblSiparisDetaylari[[#This Row],[BirimMaliyet]]</f>
        <v>4050</v>
      </c>
      <c r="N4" s="25">
        <f>tblSiparisDetaylari[[#This Row],[NetSatisTutari]]-tblSiparisDetaylari[[#This Row],[ToplamMaliyet]]</f>
        <v>2460</v>
      </c>
    </row>
    <row r="5" spans="1:14">
      <c r="A5">
        <v>4</v>
      </c>
      <c r="B5">
        <v>3</v>
      </c>
      <c r="C5">
        <v>7</v>
      </c>
      <c r="D5" t="s">
        <v>1665</v>
      </c>
      <c r="E5">
        <v>1</v>
      </c>
      <c r="F5" t="s">
        <v>1640</v>
      </c>
      <c r="G5">
        <v>1</v>
      </c>
      <c r="H5" s="20">
        <v>18800</v>
      </c>
      <c r="I5" s="22">
        <v>0.15</v>
      </c>
      <c r="J5" s="20">
        <v>2820</v>
      </c>
      <c r="K5" s="24">
        <v>15980</v>
      </c>
      <c r="L5" s="24">
        <v>9620</v>
      </c>
      <c r="M5" s="25">
        <f>tblSiparisDetaylari[[#This Row],[Adet]]*tblSiparisDetaylari[[#This Row],[BirimMaliyet]]</f>
        <v>9620</v>
      </c>
      <c r="N5" s="25">
        <f>tblSiparisDetaylari[[#This Row],[NetSatisTutari]]-tblSiparisDetaylari[[#This Row],[ToplamMaliyet]]</f>
        <v>6360</v>
      </c>
    </row>
    <row r="6" spans="1:14">
      <c r="A6">
        <v>5</v>
      </c>
      <c r="B6">
        <v>3</v>
      </c>
      <c r="C6">
        <v>25</v>
      </c>
      <c r="D6" t="s">
        <v>1689</v>
      </c>
      <c r="E6">
        <v>3</v>
      </c>
      <c r="F6" t="s">
        <v>1642</v>
      </c>
      <c r="G6">
        <v>1</v>
      </c>
      <c r="H6" s="20">
        <v>2080</v>
      </c>
      <c r="I6" s="22">
        <v>0</v>
      </c>
      <c r="J6" s="20">
        <v>0</v>
      </c>
      <c r="K6" s="24">
        <v>2080</v>
      </c>
      <c r="L6" s="24">
        <v>1430</v>
      </c>
      <c r="M6" s="25">
        <f>tblSiparisDetaylari[[#This Row],[Adet]]*tblSiparisDetaylari[[#This Row],[BirimMaliyet]]</f>
        <v>1430</v>
      </c>
      <c r="N6" s="25">
        <f>tblSiparisDetaylari[[#This Row],[NetSatisTutari]]-tblSiparisDetaylari[[#This Row],[ToplamMaliyet]]</f>
        <v>650</v>
      </c>
    </row>
    <row r="7" spans="1:14">
      <c r="A7">
        <v>6</v>
      </c>
      <c r="B7">
        <v>3</v>
      </c>
      <c r="C7">
        <v>38</v>
      </c>
      <c r="D7" t="s">
        <v>1704</v>
      </c>
      <c r="E7">
        <v>4</v>
      </c>
      <c r="F7" t="s">
        <v>1643</v>
      </c>
      <c r="G7">
        <v>3</v>
      </c>
      <c r="H7" s="20">
        <v>340</v>
      </c>
      <c r="I7" s="22">
        <v>0.1</v>
      </c>
      <c r="J7" s="20">
        <v>102</v>
      </c>
      <c r="K7" s="24">
        <v>918</v>
      </c>
      <c r="L7" s="24">
        <v>250</v>
      </c>
      <c r="M7" s="25">
        <f>tblSiparisDetaylari[[#This Row],[Adet]]*tblSiparisDetaylari[[#This Row],[BirimMaliyet]]</f>
        <v>750</v>
      </c>
      <c r="N7" s="25">
        <f>tblSiparisDetaylari[[#This Row],[NetSatisTutari]]-tblSiparisDetaylari[[#This Row],[ToplamMaliyet]]</f>
        <v>168</v>
      </c>
    </row>
    <row r="8" spans="1:14">
      <c r="A8">
        <v>7</v>
      </c>
      <c r="B8">
        <v>4</v>
      </c>
      <c r="C8">
        <v>115</v>
      </c>
      <c r="D8" t="s">
        <v>1781</v>
      </c>
      <c r="E8">
        <v>10</v>
      </c>
      <c r="F8" t="s">
        <v>1649</v>
      </c>
      <c r="G8">
        <v>1</v>
      </c>
      <c r="H8" s="20">
        <v>4840</v>
      </c>
      <c r="I8" s="22">
        <v>0</v>
      </c>
      <c r="J8" s="20">
        <v>0</v>
      </c>
      <c r="K8" s="24">
        <v>4840</v>
      </c>
      <c r="L8" s="24">
        <v>3060</v>
      </c>
      <c r="M8" s="25">
        <f>tblSiparisDetaylari[[#This Row],[Adet]]*tblSiparisDetaylari[[#This Row],[BirimMaliyet]]</f>
        <v>3060</v>
      </c>
      <c r="N8" s="25">
        <f>tblSiparisDetaylari[[#This Row],[NetSatisTutari]]-tblSiparisDetaylari[[#This Row],[ToplamMaliyet]]</f>
        <v>1780</v>
      </c>
    </row>
    <row r="9" spans="1:14">
      <c r="A9">
        <v>8</v>
      </c>
      <c r="B9">
        <v>4</v>
      </c>
      <c r="C9">
        <v>90</v>
      </c>
      <c r="D9" t="s">
        <v>1756</v>
      </c>
      <c r="E9">
        <v>8</v>
      </c>
      <c r="F9" t="s">
        <v>1647</v>
      </c>
      <c r="G9">
        <v>1</v>
      </c>
      <c r="H9" s="20">
        <v>3570</v>
      </c>
      <c r="I9" s="22">
        <v>0.05</v>
      </c>
      <c r="J9" s="20">
        <v>178.5</v>
      </c>
      <c r="K9" s="24">
        <v>3391.5</v>
      </c>
      <c r="L9" s="24">
        <v>2670</v>
      </c>
      <c r="M9" s="25">
        <f>tblSiparisDetaylari[[#This Row],[Adet]]*tblSiparisDetaylari[[#This Row],[BirimMaliyet]]</f>
        <v>2670</v>
      </c>
      <c r="N9" s="25">
        <f>tblSiparisDetaylari[[#This Row],[NetSatisTutari]]-tblSiparisDetaylari[[#This Row],[ToplamMaliyet]]</f>
        <v>721.5</v>
      </c>
    </row>
    <row r="10" spans="1:14">
      <c r="A10">
        <v>9</v>
      </c>
      <c r="B10">
        <v>4</v>
      </c>
      <c r="C10">
        <v>70</v>
      </c>
      <c r="D10" t="s">
        <v>1736</v>
      </c>
      <c r="E10">
        <v>6</v>
      </c>
      <c r="F10" t="s">
        <v>1645</v>
      </c>
      <c r="G10">
        <v>1</v>
      </c>
      <c r="H10" s="20">
        <v>1040</v>
      </c>
      <c r="I10" s="22">
        <v>0.05</v>
      </c>
      <c r="J10" s="20">
        <v>52</v>
      </c>
      <c r="K10" s="24">
        <v>988</v>
      </c>
      <c r="L10" s="24">
        <v>700</v>
      </c>
      <c r="M10" s="25">
        <f>tblSiparisDetaylari[[#This Row],[Adet]]*tblSiparisDetaylari[[#This Row],[BirimMaliyet]]</f>
        <v>700</v>
      </c>
      <c r="N10" s="25">
        <f>tblSiparisDetaylari[[#This Row],[NetSatisTutari]]-tblSiparisDetaylari[[#This Row],[ToplamMaliyet]]</f>
        <v>288</v>
      </c>
    </row>
    <row r="11" spans="1:14">
      <c r="A11">
        <v>10</v>
      </c>
      <c r="B11">
        <v>5</v>
      </c>
      <c r="C11">
        <v>58</v>
      </c>
      <c r="D11" t="s">
        <v>1724</v>
      </c>
      <c r="E11">
        <v>5</v>
      </c>
      <c r="F11" t="s">
        <v>1644</v>
      </c>
      <c r="G11">
        <v>2</v>
      </c>
      <c r="H11" s="20">
        <v>10440</v>
      </c>
      <c r="I11" s="22">
        <v>0</v>
      </c>
      <c r="J11" s="20">
        <v>0</v>
      </c>
      <c r="K11" s="24">
        <v>20880</v>
      </c>
      <c r="L11" s="24">
        <v>6110</v>
      </c>
      <c r="M11" s="25">
        <f>tblSiparisDetaylari[[#This Row],[Adet]]*tblSiparisDetaylari[[#This Row],[BirimMaliyet]]</f>
        <v>12220</v>
      </c>
      <c r="N11" s="25">
        <f>tblSiparisDetaylari[[#This Row],[NetSatisTutari]]-tblSiparisDetaylari[[#This Row],[ToplamMaliyet]]</f>
        <v>8660</v>
      </c>
    </row>
    <row r="12" spans="1:14">
      <c r="A12">
        <v>11</v>
      </c>
      <c r="B12">
        <v>6</v>
      </c>
      <c r="C12">
        <v>22</v>
      </c>
      <c r="D12" t="s">
        <v>1685</v>
      </c>
      <c r="E12">
        <v>2</v>
      </c>
      <c r="F12" t="s">
        <v>1641</v>
      </c>
      <c r="G12">
        <v>3</v>
      </c>
      <c r="H12" s="20">
        <v>970</v>
      </c>
      <c r="I12" s="22">
        <v>0.05</v>
      </c>
      <c r="J12" s="20">
        <v>145.5</v>
      </c>
      <c r="K12" s="24">
        <v>2764.5</v>
      </c>
      <c r="L12" s="24">
        <v>630</v>
      </c>
      <c r="M12" s="25">
        <f>tblSiparisDetaylari[[#This Row],[Adet]]*tblSiparisDetaylari[[#This Row],[BirimMaliyet]]</f>
        <v>1890</v>
      </c>
      <c r="N12" s="25">
        <f>tblSiparisDetaylari[[#This Row],[NetSatisTutari]]-tblSiparisDetaylari[[#This Row],[ToplamMaliyet]]</f>
        <v>874.5</v>
      </c>
    </row>
    <row r="13" spans="1:14">
      <c r="A13">
        <v>12</v>
      </c>
      <c r="B13">
        <v>7</v>
      </c>
      <c r="C13">
        <v>99</v>
      </c>
      <c r="D13" t="s">
        <v>1765</v>
      </c>
      <c r="E13">
        <v>9</v>
      </c>
      <c r="F13" t="s">
        <v>1648</v>
      </c>
      <c r="G13">
        <v>4</v>
      </c>
      <c r="H13" s="20">
        <v>1340</v>
      </c>
      <c r="I13" s="22">
        <v>0</v>
      </c>
      <c r="J13" s="20">
        <v>0</v>
      </c>
      <c r="K13" s="24">
        <v>5360</v>
      </c>
      <c r="L13" s="24">
        <v>680</v>
      </c>
      <c r="M13" s="25">
        <f>tblSiparisDetaylari[[#This Row],[Adet]]*tblSiparisDetaylari[[#This Row],[BirimMaliyet]]</f>
        <v>2720</v>
      </c>
      <c r="N13" s="25">
        <f>tblSiparisDetaylari[[#This Row],[NetSatisTutari]]-tblSiparisDetaylari[[#This Row],[ToplamMaliyet]]</f>
        <v>2640</v>
      </c>
    </row>
    <row r="14" spans="1:14">
      <c r="A14">
        <v>13</v>
      </c>
      <c r="B14">
        <v>8</v>
      </c>
      <c r="C14">
        <v>64</v>
      </c>
      <c r="D14" t="s">
        <v>1730</v>
      </c>
      <c r="E14">
        <v>6</v>
      </c>
      <c r="F14" t="s">
        <v>1645</v>
      </c>
      <c r="G14">
        <v>2</v>
      </c>
      <c r="H14" s="20">
        <v>420</v>
      </c>
      <c r="I14" s="22">
        <v>0.05</v>
      </c>
      <c r="J14" s="20">
        <v>42</v>
      </c>
      <c r="K14" s="24">
        <v>798</v>
      </c>
      <c r="L14" s="24">
        <v>260</v>
      </c>
      <c r="M14" s="25">
        <f>tblSiparisDetaylari[[#This Row],[Adet]]*tblSiparisDetaylari[[#This Row],[BirimMaliyet]]</f>
        <v>520</v>
      </c>
      <c r="N14" s="25">
        <f>tblSiparisDetaylari[[#This Row],[NetSatisTutari]]-tblSiparisDetaylari[[#This Row],[ToplamMaliyet]]</f>
        <v>278</v>
      </c>
    </row>
    <row r="15" spans="1:14">
      <c r="A15">
        <v>14</v>
      </c>
      <c r="B15">
        <v>8</v>
      </c>
      <c r="C15">
        <v>70</v>
      </c>
      <c r="D15" t="s">
        <v>1736</v>
      </c>
      <c r="E15">
        <v>6</v>
      </c>
      <c r="F15" t="s">
        <v>1645</v>
      </c>
      <c r="G15">
        <v>1</v>
      </c>
      <c r="H15" s="20">
        <v>1060</v>
      </c>
      <c r="I15" s="22">
        <v>0.1</v>
      </c>
      <c r="J15" s="20">
        <v>106</v>
      </c>
      <c r="K15" s="24">
        <v>954</v>
      </c>
      <c r="L15" s="24">
        <v>700</v>
      </c>
      <c r="M15" s="25">
        <f>tblSiparisDetaylari[[#This Row],[Adet]]*tblSiparisDetaylari[[#This Row],[BirimMaliyet]]</f>
        <v>700</v>
      </c>
      <c r="N15" s="25">
        <f>tblSiparisDetaylari[[#This Row],[NetSatisTutari]]-tblSiparisDetaylari[[#This Row],[ToplamMaliyet]]</f>
        <v>254</v>
      </c>
    </row>
    <row r="16" spans="1:14">
      <c r="A16">
        <v>15</v>
      </c>
      <c r="B16">
        <v>9</v>
      </c>
      <c r="C16">
        <v>72</v>
      </c>
      <c r="D16" t="s">
        <v>1738</v>
      </c>
      <c r="E16">
        <v>6</v>
      </c>
      <c r="F16" t="s">
        <v>1645</v>
      </c>
      <c r="G16">
        <v>3</v>
      </c>
      <c r="H16" s="20">
        <v>370</v>
      </c>
      <c r="I16" s="22">
        <v>0</v>
      </c>
      <c r="J16" s="20">
        <v>0</v>
      </c>
      <c r="K16" s="24">
        <v>1110</v>
      </c>
      <c r="L16" s="24">
        <v>190</v>
      </c>
      <c r="M16" s="25">
        <f>tblSiparisDetaylari[[#This Row],[Adet]]*tblSiparisDetaylari[[#This Row],[BirimMaliyet]]</f>
        <v>570</v>
      </c>
      <c r="N16" s="25">
        <f>tblSiparisDetaylari[[#This Row],[NetSatisTutari]]-tblSiparisDetaylari[[#This Row],[ToplamMaliyet]]</f>
        <v>540</v>
      </c>
    </row>
    <row r="17" spans="1:14">
      <c r="A17">
        <v>16</v>
      </c>
      <c r="B17">
        <v>9</v>
      </c>
      <c r="C17">
        <v>105</v>
      </c>
      <c r="D17" t="s">
        <v>1771</v>
      </c>
      <c r="E17">
        <v>9</v>
      </c>
      <c r="F17" t="s">
        <v>1648</v>
      </c>
      <c r="G17">
        <v>2</v>
      </c>
      <c r="H17" s="20">
        <v>700</v>
      </c>
      <c r="I17" s="22">
        <v>0</v>
      </c>
      <c r="J17" s="20">
        <v>0</v>
      </c>
      <c r="K17" s="24">
        <v>1400</v>
      </c>
      <c r="L17" s="24">
        <v>510</v>
      </c>
      <c r="M17" s="25">
        <f>tblSiparisDetaylari[[#This Row],[Adet]]*tblSiparisDetaylari[[#This Row],[BirimMaliyet]]</f>
        <v>1020</v>
      </c>
      <c r="N17" s="25">
        <f>tblSiparisDetaylari[[#This Row],[NetSatisTutari]]-tblSiparisDetaylari[[#This Row],[ToplamMaliyet]]</f>
        <v>380</v>
      </c>
    </row>
    <row r="18" spans="1:14">
      <c r="A18">
        <v>17</v>
      </c>
      <c r="B18">
        <v>10</v>
      </c>
      <c r="C18">
        <v>23</v>
      </c>
      <c r="D18" t="s">
        <v>1687</v>
      </c>
      <c r="E18">
        <v>2</v>
      </c>
      <c r="F18" t="s">
        <v>1641</v>
      </c>
      <c r="G18">
        <v>1</v>
      </c>
      <c r="H18" s="20">
        <v>8900</v>
      </c>
      <c r="I18" s="22">
        <v>0</v>
      </c>
      <c r="J18" s="20">
        <v>0</v>
      </c>
      <c r="K18" s="24">
        <v>8900</v>
      </c>
      <c r="L18" s="24">
        <v>4430</v>
      </c>
      <c r="M18" s="25">
        <f>tblSiparisDetaylari[[#This Row],[Adet]]*tblSiparisDetaylari[[#This Row],[BirimMaliyet]]</f>
        <v>4430</v>
      </c>
      <c r="N18" s="25">
        <f>tblSiparisDetaylari[[#This Row],[NetSatisTutari]]-tblSiparisDetaylari[[#This Row],[ToplamMaliyet]]</f>
        <v>4470</v>
      </c>
    </row>
    <row r="19" spans="1:14">
      <c r="A19">
        <v>18</v>
      </c>
      <c r="B19">
        <v>11</v>
      </c>
      <c r="C19">
        <v>120</v>
      </c>
      <c r="D19" t="s">
        <v>1786</v>
      </c>
      <c r="E19">
        <v>10</v>
      </c>
      <c r="F19" t="s">
        <v>1649</v>
      </c>
      <c r="G19">
        <v>1</v>
      </c>
      <c r="H19" s="20">
        <v>4600</v>
      </c>
      <c r="I19" s="22">
        <v>0</v>
      </c>
      <c r="J19" s="20">
        <v>0</v>
      </c>
      <c r="K19" s="24">
        <v>4600</v>
      </c>
      <c r="L19" s="24">
        <v>2720</v>
      </c>
      <c r="M19" s="25">
        <f>tblSiparisDetaylari[[#This Row],[Adet]]*tblSiparisDetaylari[[#This Row],[BirimMaliyet]]</f>
        <v>2720</v>
      </c>
      <c r="N19" s="25">
        <f>tblSiparisDetaylari[[#This Row],[NetSatisTutari]]-tblSiparisDetaylari[[#This Row],[ToplamMaliyet]]</f>
        <v>1880</v>
      </c>
    </row>
    <row r="20" spans="1:14">
      <c r="A20">
        <v>19</v>
      </c>
      <c r="B20">
        <v>11</v>
      </c>
      <c r="C20">
        <v>5</v>
      </c>
      <c r="D20" t="s">
        <v>1661</v>
      </c>
      <c r="E20">
        <v>1</v>
      </c>
      <c r="F20" t="s">
        <v>1640</v>
      </c>
      <c r="G20">
        <v>1</v>
      </c>
      <c r="H20" s="20">
        <v>7010</v>
      </c>
      <c r="I20" s="22">
        <v>0</v>
      </c>
      <c r="J20" s="20">
        <v>0</v>
      </c>
      <c r="K20" s="24">
        <v>7010</v>
      </c>
      <c r="L20" s="24">
        <v>4350</v>
      </c>
      <c r="M20" s="25">
        <f>tblSiparisDetaylari[[#This Row],[Adet]]*tblSiparisDetaylari[[#This Row],[BirimMaliyet]]</f>
        <v>4350</v>
      </c>
      <c r="N20" s="25">
        <f>tblSiparisDetaylari[[#This Row],[NetSatisTutari]]-tblSiparisDetaylari[[#This Row],[ToplamMaliyet]]</f>
        <v>2660</v>
      </c>
    </row>
    <row r="21" spans="1:14">
      <c r="A21">
        <v>20</v>
      </c>
      <c r="B21">
        <v>12</v>
      </c>
      <c r="C21">
        <v>53</v>
      </c>
      <c r="D21" t="s">
        <v>1719</v>
      </c>
      <c r="E21">
        <v>5</v>
      </c>
      <c r="F21" t="s">
        <v>1644</v>
      </c>
      <c r="G21">
        <v>1</v>
      </c>
      <c r="H21" s="20">
        <v>13080</v>
      </c>
      <c r="I21" s="22">
        <v>0.1</v>
      </c>
      <c r="J21" s="20">
        <v>1308</v>
      </c>
      <c r="K21" s="24">
        <v>11772</v>
      </c>
      <c r="L21" s="24">
        <v>6380</v>
      </c>
      <c r="M21" s="25">
        <f>tblSiparisDetaylari[[#This Row],[Adet]]*tblSiparisDetaylari[[#This Row],[BirimMaliyet]]</f>
        <v>6380</v>
      </c>
      <c r="N21" s="25">
        <f>tblSiparisDetaylari[[#This Row],[NetSatisTutari]]-tblSiparisDetaylari[[#This Row],[ToplamMaliyet]]</f>
        <v>5392</v>
      </c>
    </row>
    <row r="22" spans="1:14">
      <c r="A22">
        <v>21</v>
      </c>
      <c r="B22">
        <v>13</v>
      </c>
      <c r="C22">
        <v>101</v>
      </c>
      <c r="D22" t="s">
        <v>1767</v>
      </c>
      <c r="E22">
        <v>9</v>
      </c>
      <c r="F22" t="s">
        <v>1648</v>
      </c>
      <c r="G22">
        <v>1</v>
      </c>
      <c r="H22" s="20">
        <v>730</v>
      </c>
      <c r="I22" s="22">
        <v>0.05</v>
      </c>
      <c r="J22" s="20">
        <v>36.5</v>
      </c>
      <c r="K22" s="24">
        <v>693.5</v>
      </c>
      <c r="L22" s="24">
        <v>440</v>
      </c>
      <c r="M22" s="25">
        <f>tblSiparisDetaylari[[#This Row],[Adet]]*tblSiparisDetaylari[[#This Row],[BirimMaliyet]]</f>
        <v>440</v>
      </c>
      <c r="N22" s="25">
        <f>tblSiparisDetaylari[[#This Row],[NetSatisTutari]]-tblSiparisDetaylari[[#This Row],[ToplamMaliyet]]</f>
        <v>253.5</v>
      </c>
    </row>
    <row r="23" spans="1:14">
      <c r="A23">
        <v>22</v>
      </c>
      <c r="B23">
        <v>13</v>
      </c>
      <c r="C23">
        <v>91</v>
      </c>
      <c r="D23" t="s">
        <v>1757</v>
      </c>
      <c r="E23">
        <v>8</v>
      </c>
      <c r="F23" t="s">
        <v>1647</v>
      </c>
      <c r="G23">
        <v>1</v>
      </c>
      <c r="H23" s="20">
        <v>2070</v>
      </c>
      <c r="I23" s="22">
        <v>0.25</v>
      </c>
      <c r="J23" s="20">
        <v>517.5</v>
      </c>
      <c r="K23" s="24">
        <v>1552.5</v>
      </c>
      <c r="L23" s="24">
        <v>1350</v>
      </c>
      <c r="M23" s="25">
        <f>tblSiparisDetaylari[[#This Row],[Adet]]*tblSiparisDetaylari[[#This Row],[BirimMaliyet]]</f>
        <v>1350</v>
      </c>
      <c r="N23" s="25">
        <f>tblSiparisDetaylari[[#This Row],[NetSatisTutari]]-tblSiparisDetaylari[[#This Row],[ToplamMaliyet]]</f>
        <v>202.5</v>
      </c>
    </row>
    <row r="24" spans="1:14">
      <c r="A24">
        <v>23</v>
      </c>
      <c r="B24">
        <v>14</v>
      </c>
      <c r="C24">
        <v>114</v>
      </c>
      <c r="D24" t="s">
        <v>1780</v>
      </c>
      <c r="E24">
        <v>10</v>
      </c>
      <c r="F24" t="s">
        <v>1649</v>
      </c>
      <c r="G24">
        <v>2</v>
      </c>
      <c r="H24" s="20">
        <v>120</v>
      </c>
      <c r="I24" s="22">
        <v>0.25</v>
      </c>
      <c r="J24" s="20">
        <v>60</v>
      </c>
      <c r="K24" s="24">
        <v>180</v>
      </c>
      <c r="L24" s="24">
        <v>60</v>
      </c>
      <c r="M24" s="25">
        <f>tblSiparisDetaylari[[#This Row],[Adet]]*tblSiparisDetaylari[[#This Row],[BirimMaliyet]]</f>
        <v>120</v>
      </c>
      <c r="N24" s="25">
        <f>tblSiparisDetaylari[[#This Row],[NetSatisTutari]]-tblSiparisDetaylari[[#This Row],[ToplamMaliyet]]</f>
        <v>60</v>
      </c>
    </row>
    <row r="25" spans="1:14">
      <c r="A25">
        <v>24</v>
      </c>
      <c r="B25">
        <v>14</v>
      </c>
      <c r="C25">
        <v>79</v>
      </c>
      <c r="D25" t="s">
        <v>1745</v>
      </c>
      <c r="E25">
        <v>7</v>
      </c>
      <c r="F25" t="s">
        <v>1646</v>
      </c>
      <c r="G25">
        <v>1</v>
      </c>
      <c r="H25" s="20">
        <v>2180</v>
      </c>
      <c r="I25" s="22">
        <v>0.05</v>
      </c>
      <c r="J25" s="20">
        <v>109</v>
      </c>
      <c r="K25" s="24">
        <v>2071</v>
      </c>
      <c r="L25" s="24">
        <v>1680</v>
      </c>
      <c r="M25" s="25">
        <f>tblSiparisDetaylari[[#This Row],[Adet]]*tblSiparisDetaylari[[#This Row],[BirimMaliyet]]</f>
        <v>1680</v>
      </c>
      <c r="N25" s="25">
        <f>tblSiparisDetaylari[[#This Row],[NetSatisTutari]]-tblSiparisDetaylari[[#This Row],[ToplamMaliyet]]</f>
        <v>391</v>
      </c>
    </row>
    <row r="26" spans="1:14">
      <c r="A26">
        <v>25</v>
      </c>
      <c r="B26">
        <v>14</v>
      </c>
      <c r="C26">
        <v>30</v>
      </c>
      <c r="D26" t="s">
        <v>1694</v>
      </c>
      <c r="E26">
        <v>3</v>
      </c>
      <c r="F26" t="s">
        <v>1642</v>
      </c>
      <c r="G26">
        <v>3</v>
      </c>
      <c r="H26" s="20">
        <v>1770</v>
      </c>
      <c r="I26" s="22">
        <v>0.1</v>
      </c>
      <c r="J26" s="20">
        <v>531</v>
      </c>
      <c r="K26" s="24">
        <v>4779</v>
      </c>
      <c r="L26" s="24">
        <v>910</v>
      </c>
      <c r="M26" s="25">
        <f>tblSiparisDetaylari[[#This Row],[Adet]]*tblSiparisDetaylari[[#This Row],[BirimMaliyet]]</f>
        <v>2730</v>
      </c>
      <c r="N26" s="25">
        <f>tblSiparisDetaylari[[#This Row],[NetSatisTutari]]-tblSiparisDetaylari[[#This Row],[ToplamMaliyet]]</f>
        <v>2049</v>
      </c>
    </row>
    <row r="27" spans="1:14">
      <c r="A27">
        <v>26</v>
      </c>
      <c r="B27">
        <v>15</v>
      </c>
      <c r="C27">
        <v>89</v>
      </c>
      <c r="D27" t="s">
        <v>1755</v>
      </c>
      <c r="E27">
        <v>8</v>
      </c>
      <c r="F27" t="s">
        <v>1647</v>
      </c>
      <c r="G27">
        <v>1</v>
      </c>
      <c r="H27" s="20">
        <v>630</v>
      </c>
      <c r="I27" s="22">
        <v>0</v>
      </c>
      <c r="J27" s="20">
        <v>0</v>
      </c>
      <c r="K27" s="24">
        <v>630</v>
      </c>
      <c r="L27" s="24">
        <v>300</v>
      </c>
      <c r="M27" s="25">
        <f>tblSiparisDetaylari[[#This Row],[Adet]]*tblSiparisDetaylari[[#This Row],[BirimMaliyet]]</f>
        <v>300</v>
      </c>
      <c r="N27" s="25">
        <f>tblSiparisDetaylari[[#This Row],[NetSatisTutari]]-tblSiparisDetaylari[[#This Row],[ToplamMaliyet]]</f>
        <v>330</v>
      </c>
    </row>
    <row r="28" spans="1:14">
      <c r="A28">
        <v>27</v>
      </c>
      <c r="B28">
        <v>15</v>
      </c>
      <c r="C28">
        <v>37</v>
      </c>
      <c r="D28" t="s">
        <v>1702</v>
      </c>
      <c r="E28">
        <v>4</v>
      </c>
      <c r="F28" t="s">
        <v>1643</v>
      </c>
      <c r="G28">
        <v>1</v>
      </c>
      <c r="H28" s="20">
        <v>240</v>
      </c>
      <c r="I28" s="22">
        <v>0.1</v>
      </c>
      <c r="J28" s="20">
        <v>24</v>
      </c>
      <c r="K28" s="24">
        <v>216</v>
      </c>
      <c r="L28" s="24">
        <v>160</v>
      </c>
      <c r="M28" s="25">
        <f>tblSiparisDetaylari[[#This Row],[Adet]]*tblSiparisDetaylari[[#This Row],[BirimMaliyet]]</f>
        <v>160</v>
      </c>
      <c r="N28" s="25">
        <f>tblSiparisDetaylari[[#This Row],[NetSatisTutari]]-tblSiparisDetaylari[[#This Row],[ToplamMaliyet]]</f>
        <v>56</v>
      </c>
    </row>
    <row r="29" spans="1:14">
      <c r="A29">
        <v>28</v>
      </c>
      <c r="B29">
        <v>16</v>
      </c>
      <c r="C29">
        <v>43</v>
      </c>
      <c r="D29" t="s">
        <v>1709</v>
      </c>
      <c r="E29">
        <v>4</v>
      </c>
      <c r="F29" t="s">
        <v>1643</v>
      </c>
      <c r="G29">
        <v>3</v>
      </c>
      <c r="H29" s="20">
        <v>190</v>
      </c>
      <c r="I29" s="22">
        <v>0.2</v>
      </c>
      <c r="J29" s="20">
        <v>114</v>
      </c>
      <c r="K29" s="24">
        <v>456</v>
      </c>
      <c r="L29" s="24">
        <v>120</v>
      </c>
      <c r="M29" s="25">
        <f>tblSiparisDetaylari[[#This Row],[Adet]]*tblSiparisDetaylari[[#This Row],[BirimMaliyet]]</f>
        <v>360</v>
      </c>
      <c r="N29" s="25">
        <f>tblSiparisDetaylari[[#This Row],[NetSatisTutari]]-tblSiparisDetaylari[[#This Row],[ToplamMaliyet]]</f>
        <v>96</v>
      </c>
    </row>
    <row r="30" spans="1:14">
      <c r="A30">
        <v>29</v>
      </c>
      <c r="B30">
        <v>17</v>
      </c>
      <c r="C30">
        <v>69</v>
      </c>
      <c r="D30" t="s">
        <v>1735</v>
      </c>
      <c r="E30">
        <v>6</v>
      </c>
      <c r="F30" t="s">
        <v>1645</v>
      </c>
      <c r="G30">
        <v>1</v>
      </c>
      <c r="H30" s="20">
        <v>740</v>
      </c>
      <c r="I30" s="22">
        <v>0.15</v>
      </c>
      <c r="J30" s="20">
        <v>111</v>
      </c>
      <c r="K30" s="24">
        <v>629</v>
      </c>
      <c r="L30" s="24">
        <v>500</v>
      </c>
      <c r="M30" s="25">
        <f>tblSiparisDetaylari[[#This Row],[Adet]]*tblSiparisDetaylari[[#This Row],[BirimMaliyet]]</f>
        <v>500</v>
      </c>
      <c r="N30" s="25">
        <f>tblSiparisDetaylari[[#This Row],[NetSatisTutari]]-tblSiparisDetaylari[[#This Row],[ToplamMaliyet]]</f>
        <v>129</v>
      </c>
    </row>
    <row r="31" spans="1:14">
      <c r="A31">
        <v>30</v>
      </c>
      <c r="B31">
        <v>17</v>
      </c>
      <c r="C31">
        <v>115</v>
      </c>
      <c r="D31" t="s">
        <v>1781</v>
      </c>
      <c r="E31">
        <v>10</v>
      </c>
      <c r="F31" t="s">
        <v>1649</v>
      </c>
      <c r="G31">
        <v>1</v>
      </c>
      <c r="H31" s="20">
        <v>4890</v>
      </c>
      <c r="I31" s="22">
        <v>0.05</v>
      </c>
      <c r="J31" s="20">
        <v>244.5</v>
      </c>
      <c r="K31" s="24">
        <v>4645.5</v>
      </c>
      <c r="L31" s="24">
        <v>3060</v>
      </c>
      <c r="M31" s="25">
        <f>tblSiparisDetaylari[[#This Row],[Adet]]*tblSiparisDetaylari[[#This Row],[BirimMaliyet]]</f>
        <v>3060</v>
      </c>
      <c r="N31" s="25">
        <f>tblSiparisDetaylari[[#This Row],[NetSatisTutari]]-tblSiparisDetaylari[[#This Row],[ToplamMaliyet]]</f>
        <v>1585.5</v>
      </c>
    </row>
    <row r="32" spans="1:14">
      <c r="A32">
        <v>31</v>
      </c>
      <c r="B32">
        <v>17</v>
      </c>
      <c r="C32">
        <v>43</v>
      </c>
      <c r="D32" t="s">
        <v>1709</v>
      </c>
      <c r="E32">
        <v>4</v>
      </c>
      <c r="F32" t="s">
        <v>1643</v>
      </c>
      <c r="G32">
        <v>2</v>
      </c>
      <c r="H32" s="20">
        <v>180</v>
      </c>
      <c r="I32" s="22">
        <v>0.05</v>
      </c>
      <c r="J32" s="20">
        <v>18</v>
      </c>
      <c r="K32" s="24">
        <v>342</v>
      </c>
      <c r="L32" s="24">
        <v>120</v>
      </c>
      <c r="M32" s="25">
        <f>tblSiparisDetaylari[[#This Row],[Adet]]*tblSiparisDetaylari[[#This Row],[BirimMaliyet]]</f>
        <v>240</v>
      </c>
      <c r="N32" s="25">
        <f>tblSiparisDetaylari[[#This Row],[NetSatisTutari]]-tblSiparisDetaylari[[#This Row],[ToplamMaliyet]]</f>
        <v>102</v>
      </c>
    </row>
    <row r="33" spans="1:14">
      <c r="A33">
        <v>32</v>
      </c>
      <c r="B33">
        <v>18</v>
      </c>
      <c r="C33">
        <v>36</v>
      </c>
      <c r="D33" t="s">
        <v>1701</v>
      </c>
      <c r="E33">
        <v>3</v>
      </c>
      <c r="F33" t="s">
        <v>1642</v>
      </c>
      <c r="G33">
        <v>5</v>
      </c>
      <c r="H33" s="20">
        <v>3420</v>
      </c>
      <c r="I33" s="22">
        <v>0.05</v>
      </c>
      <c r="J33" s="20">
        <v>855</v>
      </c>
      <c r="K33" s="24">
        <v>16245</v>
      </c>
      <c r="L33" s="24">
        <v>1960</v>
      </c>
      <c r="M33" s="25">
        <f>tblSiparisDetaylari[[#This Row],[Adet]]*tblSiparisDetaylari[[#This Row],[BirimMaliyet]]</f>
        <v>9800</v>
      </c>
      <c r="N33" s="25">
        <f>tblSiparisDetaylari[[#This Row],[NetSatisTutari]]-tblSiparisDetaylari[[#This Row],[ToplamMaliyet]]</f>
        <v>6445</v>
      </c>
    </row>
    <row r="34" spans="1:14">
      <c r="A34">
        <v>33</v>
      </c>
      <c r="B34">
        <v>18</v>
      </c>
      <c r="C34">
        <v>108</v>
      </c>
      <c r="D34" t="s">
        <v>1774</v>
      </c>
      <c r="E34">
        <v>9</v>
      </c>
      <c r="F34" t="s">
        <v>1648</v>
      </c>
      <c r="G34">
        <v>1</v>
      </c>
      <c r="H34" s="20">
        <v>1820</v>
      </c>
      <c r="I34" s="22">
        <v>0</v>
      </c>
      <c r="J34" s="20">
        <v>0</v>
      </c>
      <c r="K34" s="24">
        <v>1820</v>
      </c>
      <c r="L34" s="24">
        <v>970</v>
      </c>
      <c r="M34" s="25">
        <f>tblSiparisDetaylari[[#This Row],[Adet]]*tblSiparisDetaylari[[#This Row],[BirimMaliyet]]</f>
        <v>970</v>
      </c>
      <c r="N34" s="25">
        <f>tblSiparisDetaylari[[#This Row],[NetSatisTutari]]-tblSiparisDetaylari[[#This Row],[ToplamMaliyet]]</f>
        <v>850</v>
      </c>
    </row>
    <row r="35" spans="1:14">
      <c r="A35">
        <v>34</v>
      </c>
      <c r="B35">
        <v>18</v>
      </c>
      <c r="C35">
        <v>4</v>
      </c>
      <c r="D35" t="s">
        <v>1660</v>
      </c>
      <c r="E35">
        <v>1</v>
      </c>
      <c r="F35" t="s">
        <v>1640</v>
      </c>
      <c r="G35">
        <v>3</v>
      </c>
      <c r="H35" s="20">
        <v>20610</v>
      </c>
      <c r="I35" s="22">
        <v>0.1</v>
      </c>
      <c r="J35" s="20">
        <v>6183</v>
      </c>
      <c r="K35" s="24">
        <v>55647</v>
      </c>
      <c r="L35" s="24">
        <v>9340</v>
      </c>
      <c r="M35" s="25">
        <f>tblSiparisDetaylari[[#This Row],[Adet]]*tblSiparisDetaylari[[#This Row],[BirimMaliyet]]</f>
        <v>28020</v>
      </c>
      <c r="N35" s="25">
        <f>tblSiparisDetaylari[[#This Row],[NetSatisTutari]]-tblSiparisDetaylari[[#This Row],[ToplamMaliyet]]</f>
        <v>27627</v>
      </c>
    </row>
    <row r="36" spans="1:14">
      <c r="A36">
        <v>35</v>
      </c>
      <c r="B36">
        <v>18</v>
      </c>
      <c r="C36">
        <v>44</v>
      </c>
      <c r="D36" t="s">
        <v>1710</v>
      </c>
      <c r="E36">
        <v>4</v>
      </c>
      <c r="F36" t="s">
        <v>1643</v>
      </c>
      <c r="G36">
        <v>1</v>
      </c>
      <c r="H36" s="20">
        <v>320</v>
      </c>
      <c r="I36" s="22">
        <v>0</v>
      </c>
      <c r="J36" s="20">
        <v>0</v>
      </c>
      <c r="K36" s="24">
        <v>320</v>
      </c>
      <c r="L36" s="24">
        <v>160</v>
      </c>
      <c r="M36" s="25">
        <f>tblSiparisDetaylari[[#This Row],[Adet]]*tblSiparisDetaylari[[#This Row],[BirimMaliyet]]</f>
        <v>160</v>
      </c>
      <c r="N36" s="25">
        <f>tblSiparisDetaylari[[#This Row],[NetSatisTutari]]-tblSiparisDetaylari[[#This Row],[ToplamMaliyet]]</f>
        <v>160</v>
      </c>
    </row>
    <row r="37" spans="1:14">
      <c r="A37">
        <v>36</v>
      </c>
      <c r="B37">
        <v>19</v>
      </c>
      <c r="C37">
        <v>23</v>
      </c>
      <c r="D37" t="s">
        <v>1687</v>
      </c>
      <c r="E37">
        <v>2</v>
      </c>
      <c r="F37" t="s">
        <v>1641</v>
      </c>
      <c r="G37">
        <v>1</v>
      </c>
      <c r="H37" s="20">
        <v>8580</v>
      </c>
      <c r="I37" s="22">
        <v>0</v>
      </c>
      <c r="J37" s="20">
        <v>0</v>
      </c>
      <c r="K37" s="24">
        <v>8580</v>
      </c>
      <c r="L37" s="24">
        <v>4430</v>
      </c>
      <c r="M37" s="25">
        <f>tblSiparisDetaylari[[#This Row],[Adet]]*tblSiparisDetaylari[[#This Row],[BirimMaliyet]]</f>
        <v>4430</v>
      </c>
      <c r="N37" s="25">
        <f>tblSiparisDetaylari[[#This Row],[NetSatisTutari]]-tblSiparisDetaylari[[#This Row],[ToplamMaliyet]]</f>
        <v>4150</v>
      </c>
    </row>
    <row r="38" spans="1:14">
      <c r="A38">
        <v>37</v>
      </c>
      <c r="B38">
        <v>19</v>
      </c>
      <c r="C38">
        <v>15</v>
      </c>
      <c r="D38" t="s">
        <v>1678</v>
      </c>
      <c r="E38">
        <v>2</v>
      </c>
      <c r="F38" t="s">
        <v>1641</v>
      </c>
      <c r="G38">
        <v>1</v>
      </c>
      <c r="H38" s="20">
        <v>7250</v>
      </c>
      <c r="I38" s="22">
        <v>0.05</v>
      </c>
      <c r="J38" s="20">
        <v>362.5</v>
      </c>
      <c r="K38" s="24">
        <v>6887.5</v>
      </c>
      <c r="L38" s="24">
        <v>5200</v>
      </c>
      <c r="M38" s="25">
        <f>tblSiparisDetaylari[[#This Row],[Adet]]*tblSiparisDetaylari[[#This Row],[BirimMaliyet]]</f>
        <v>5200</v>
      </c>
      <c r="N38" s="25">
        <f>tblSiparisDetaylari[[#This Row],[NetSatisTutari]]-tblSiparisDetaylari[[#This Row],[ToplamMaliyet]]</f>
        <v>1687.5</v>
      </c>
    </row>
    <row r="39" spans="1:14">
      <c r="A39">
        <v>38</v>
      </c>
      <c r="B39">
        <v>20</v>
      </c>
      <c r="C39">
        <v>100</v>
      </c>
      <c r="D39" t="s">
        <v>1766</v>
      </c>
      <c r="E39">
        <v>9</v>
      </c>
      <c r="F39" t="s">
        <v>1648</v>
      </c>
      <c r="G39">
        <v>1</v>
      </c>
      <c r="H39" s="20">
        <v>3040</v>
      </c>
      <c r="I39" s="22">
        <v>0.15</v>
      </c>
      <c r="J39" s="20">
        <v>456</v>
      </c>
      <c r="K39" s="24">
        <v>2584</v>
      </c>
      <c r="L39" s="24">
        <v>2190</v>
      </c>
      <c r="M39" s="25">
        <f>tblSiparisDetaylari[[#This Row],[Adet]]*tblSiparisDetaylari[[#This Row],[BirimMaliyet]]</f>
        <v>2190</v>
      </c>
      <c r="N39" s="25">
        <f>tblSiparisDetaylari[[#This Row],[NetSatisTutari]]-tblSiparisDetaylari[[#This Row],[ToplamMaliyet]]</f>
        <v>394</v>
      </c>
    </row>
    <row r="40" spans="1:14">
      <c r="A40">
        <v>39</v>
      </c>
      <c r="B40">
        <v>20</v>
      </c>
      <c r="C40">
        <v>42</v>
      </c>
      <c r="D40" t="s">
        <v>1708</v>
      </c>
      <c r="E40">
        <v>4</v>
      </c>
      <c r="F40" t="s">
        <v>1643</v>
      </c>
      <c r="G40">
        <v>4</v>
      </c>
      <c r="H40" s="20">
        <v>70</v>
      </c>
      <c r="I40" s="22">
        <v>0.1</v>
      </c>
      <c r="J40" s="20">
        <v>28</v>
      </c>
      <c r="K40" s="24">
        <v>252</v>
      </c>
      <c r="L40" s="24">
        <v>50</v>
      </c>
      <c r="M40" s="25">
        <f>tblSiparisDetaylari[[#This Row],[Adet]]*tblSiparisDetaylari[[#This Row],[BirimMaliyet]]</f>
        <v>200</v>
      </c>
      <c r="N40" s="25">
        <f>tblSiparisDetaylari[[#This Row],[NetSatisTutari]]-tblSiparisDetaylari[[#This Row],[ToplamMaliyet]]</f>
        <v>52</v>
      </c>
    </row>
    <row r="41" spans="1:14">
      <c r="A41">
        <v>40</v>
      </c>
      <c r="B41">
        <v>21</v>
      </c>
      <c r="C41">
        <v>6</v>
      </c>
      <c r="D41" t="s">
        <v>1663</v>
      </c>
      <c r="E41">
        <v>1</v>
      </c>
      <c r="F41" t="s">
        <v>1640</v>
      </c>
      <c r="G41">
        <v>2</v>
      </c>
      <c r="H41" s="20">
        <v>18440</v>
      </c>
      <c r="I41" s="22">
        <v>0.05</v>
      </c>
      <c r="J41" s="20">
        <v>1844</v>
      </c>
      <c r="K41" s="24">
        <v>35036</v>
      </c>
      <c r="L41" s="24">
        <v>13090</v>
      </c>
      <c r="M41" s="25">
        <f>tblSiparisDetaylari[[#This Row],[Adet]]*tblSiparisDetaylari[[#This Row],[BirimMaliyet]]</f>
        <v>26180</v>
      </c>
      <c r="N41" s="25">
        <f>tblSiparisDetaylari[[#This Row],[NetSatisTutari]]-tblSiparisDetaylari[[#This Row],[ToplamMaliyet]]</f>
        <v>8856</v>
      </c>
    </row>
    <row r="42" spans="1:14">
      <c r="A42">
        <v>41</v>
      </c>
      <c r="B42">
        <v>22</v>
      </c>
      <c r="C42">
        <v>98</v>
      </c>
      <c r="D42" t="s">
        <v>1764</v>
      </c>
      <c r="E42">
        <v>9</v>
      </c>
      <c r="F42" t="s">
        <v>1648</v>
      </c>
      <c r="G42">
        <v>1</v>
      </c>
      <c r="H42" s="20">
        <v>4160</v>
      </c>
      <c r="I42" s="22">
        <v>0.15</v>
      </c>
      <c r="J42" s="20">
        <v>624</v>
      </c>
      <c r="K42" s="24">
        <v>3536</v>
      </c>
      <c r="L42" s="24">
        <v>2000</v>
      </c>
      <c r="M42" s="25">
        <f>tblSiparisDetaylari[[#This Row],[Adet]]*tblSiparisDetaylari[[#This Row],[BirimMaliyet]]</f>
        <v>2000</v>
      </c>
      <c r="N42" s="25">
        <f>tblSiparisDetaylari[[#This Row],[NetSatisTutari]]-tblSiparisDetaylari[[#This Row],[ToplamMaliyet]]</f>
        <v>1536</v>
      </c>
    </row>
    <row r="43" spans="1:14">
      <c r="A43">
        <v>42</v>
      </c>
      <c r="B43">
        <v>23</v>
      </c>
      <c r="C43">
        <v>21</v>
      </c>
      <c r="D43" t="s">
        <v>1684</v>
      </c>
      <c r="E43">
        <v>2</v>
      </c>
      <c r="F43" t="s">
        <v>1641</v>
      </c>
      <c r="G43">
        <v>1</v>
      </c>
      <c r="H43" s="20">
        <v>2890</v>
      </c>
      <c r="I43" s="22">
        <v>0</v>
      </c>
      <c r="J43" s="20">
        <v>0</v>
      </c>
      <c r="K43" s="24">
        <v>2890</v>
      </c>
      <c r="L43" s="24">
        <v>2170</v>
      </c>
      <c r="M43" s="25">
        <f>tblSiparisDetaylari[[#This Row],[Adet]]*tblSiparisDetaylari[[#This Row],[BirimMaliyet]]</f>
        <v>2170</v>
      </c>
      <c r="N43" s="25">
        <f>tblSiparisDetaylari[[#This Row],[NetSatisTutari]]-tblSiparisDetaylari[[#This Row],[ToplamMaliyet]]</f>
        <v>720</v>
      </c>
    </row>
    <row r="44" spans="1:14">
      <c r="A44">
        <v>43</v>
      </c>
      <c r="B44">
        <v>24</v>
      </c>
      <c r="C44">
        <v>103</v>
      </c>
      <c r="D44" t="s">
        <v>1769</v>
      </c>
      <c r="E44">
        <v>9</v>
      </c>
      <c r="F44" t="s">
        <v>1648</v>
      </c>
      <c r="G44">
        <v>1</v>
      </c>
      <c r="H44" s="20">
        <v>1500</v>
      </c>
      <c r="I44" s="22">
        <v>0</v>
      </c>
      <c r="J44" s="20">
        <v>0</v>
      </c>
      <c r="K44" s="24">
        <v>1500</v>
      </c>
      <c r="L44" s="24">
        <v>970</v>
      </c>
      <c r="M44" s="25">
        <f>tblSiparisDetaylari[[#This Row],[Adet]]*tblSiparisDetaylari[[#This Row],[BirimMaliyet]]</f>
        <v>970</v>
      </c>
      <c r="N44" s="25">
        <f>tblSiparisDetaylari[[#This Row],[NetSatisTutari]]-tblSiparisDetaylari[[#This Row],[ToplamMaliyet]]</f>
        <v>530</v>
      </c>
    </row>
    <row r="45" spans="1:14">
      <c r="A45">
        <v>44</v>
      </c>
      <c r="B45">
        <v>24</v>
      </c>
      <c r="C45">
        <v>37</v>
      </c>
      <c r="D45" t="s">
        <v>1702</v>
      </c>
      <c r="E45">
        <v>4</v>
      </c>
      <c r="F45" t="s">
        <v>1643</v>
      </c>
      <c r="G45">
        <v>1</v>
      </c>
      <c r="H45" s="20">
        <v>240</v>
      </c>
      <c r="I45" s="22">
        <v>0</v>
      </c>
      <c r="J45" s="20">
        <v>0</v>
      </c>
      <c r="K45" s="24">
        <v>240</v>
      </c>
      <c r="L45" s="24">
        <v>160</v>
      </c>
      <c r="M45" s="25">
        <f>tblSiparisDetaylari[[#This Row],[Adet]]*tblSiparisDetaylari[[#This Row],[BirimMaliyet]]</f>
        <v>160</v>
      </c>
      <c r="N45" s="25">
        <f>tblSiparisDetaylari[[#This Row],[NetSatisTutari]]-tblSiparisDetaylari[[#This Row],[ToplamMaliyet]]</f>
        <v>80</v>
      </c>
    </row>
    <row r="46" spans="1:14">
      <c r="A46">
        <v>45</v>
      </c>
      <c r="B46">
        <v>24</v>
      </c>
      <c r="C46">
        <v>74</v>
      </c>
      <c r="D46" t="s">
        <v>1740</v>
      </c>
      <c r="E46">
        <v>7</v>
      </c>
      <c r="F46" t="s">
        <v>1646</v>
      </c>
      <c r="G46">
        <v>3</v>
      </c>
      <c r="H46" s="20">
        <v>550</v>
      </c>
      <c r="I46" s="22">
        <v>0</v>
      </c>
      <c r="J46" s="20">
        <v>0</v>
      </c>
      <c r="K46" s="24">
        <v>1650</v>
      </c>
      <c r="L46" s="24">
        <v>420</v>
      </c>
      <c r="M46" s="25">
        <f>tblSiparisDetaylari[[#This Row],[Adet]]*tblSiparisDetaylari[[#This Row],[BirimMaliyet]]</f>
        <v>1260</v>
      </c>
      <c r="N46" s="25">
        <f>tblSiparisDetaylari[[#This Row],[NetSatisTutari]]-tblSiparisDetaylari[[#This Row],[ToplamMaliyet]]</f>
        <v>390</v>
      </c>
    </row>
    <row r="47" spans="1:14">
      <c r="A47">
        <v>46</v>
      </c>
      <c r="B47">
        <v>24</v>
      </c>
      <c r="C47">
        <v>32</v>
      </c>
      <c r="D47" t="s">
        <v>1697</v>
      </c>
      <c r="E47">
        <v>3</v>
      </c>
      <c r="F47" t="s">
        <v>1642</v>
      </c>
      <c r="G47">
        <v>1</v>
      </c>
      <c r="H47" s="20">
        <v>2270</v>
      </c>
      <c r="I47" s="22">
        <v>0</v>
      </c>
      <c r="J47" s="20">
        <v>0</v>
      </c>
      <c r="K47" s="24">
        <v>2270</v>
      </c>
      <c r="L47" s="24">
        <v>1660</v>
      </c>
      <c r="M47" s="25">
        <f>tblSiparisDetaylari[[#This Row],[Adet]]*tblSiparisDetaylari[[#This Row],[BirimMaliyet]]</f>
        <v>1660</v>
      </c>
      <c r="N47" s="25">
        <f>tblSiparisDetaylari[[#This Row],[NetSatisTutari]]-tblSiparisDetaylari[[#This Row],[ToplamMaliyet]]</f>
        <v>610</v>
      </c>
    </row>
    <row r="48" spans="1:14">
      <c r="A48">
        <v>47</v>
      </c>
      <c r="B48">
        <v>25</v>
      </c>
      <c r="C48">
        <v>105</v>
      </c>
      <c r="D48" t="s">
        <v>1771</v>
      </c>
      <c r="E48">
        <v>9</v>
      </c>
      <c r="F48" t="s">
        <v>1648</v>
      </c>
      <c r="G48">
        <v>1</v>
      </c>
      <c r="H48" s="20">
        <v>700</v>
      </c>
      <c r="I48" s="22">
        <v>0.1</v>
      </c>
      <c r="J48" s="20">
        <v>70</v>
      </c>
      <c r="K48" s="24">
        <v>630</v>
      </c>
      <c r="L48" s="24">
        <v>510</v>
      </c>
      <c r="M48" s="25">
        <f>tblSiparisDetaylari[[#This Row],[Adet]]*tblSiparisDetaylari[[#This Row],[BirimMaliyet]]</f>
        <v>510</v>
      </c>
      <c r="N48" s="25">
        <f>tblSiparisDetaylari[[#This Row],[NetSatisTutari]]-tblSiparisDetaylari[[#This Row],[ToplamMaliyet]]</f>
        <v>120</v>
      </c>
    </row>
    <row r="49" spans="1:14">
      <c r="A49">
        <v>48</v>
      </c>
      <c r="B49">
        <v>26</v>
      </c>
      <c r="C49">
        <v>13</v>
      </c>
      <c r="D49" t="s">
        <v>1674</v>
      </c>
      <c r="E49">
        <v>2</v>
      </c>
      <c r="F49" t="s">
        <v>1641</v>
      </c>
      <c r="G49">
        <v>1</v>
      </c>
      <c r="H49" s="20">
        <v>5110</v>
      </c>
      <c r="I49" s="22">
        <v>0.1</v>
      </c>
      <c r="J49" s="20">
        <v>511</v>
      </c>
      <c r="K49" s="24">
        <v>4599</v>
      </c>
      <c r="L49" s="24">
        <v>2460</v>
      </c>
      <c r="M49" s="25">
        <f>tblSiparisDetaylari[[#This Row],[Adet]]*tblSiparisDetaylari[[#This Row],[BirimMaliyet]]</f>
        <v>2460</v>
      </c>
      <c r="N49" s="25">
        <f>tblSiparisDetaylari[[#This Row],[NetSatisTutari]]-tblSiparisDetaylari[[#This Row],[ToplamMaliyet]]</f>
        <v>2139</v>
      </c>
    </row>
    <row r="50" spans="1:14">
      <c r="A50">
        <v>49</v>
      </c>
      <c r="B50">
        <v>26</v>
      </c>
      <c r="C50">
        <v>59</v>
      </c>
      <c r="D50" t="s">
        <v>1725</v>
      </c>
      <c r="E50">
        <v>5</v>
      </c>
      <c r="F50" t="s">
        <v>1644</v>
      </c>
      <c r="G50">
        <v>1</v>
      </c>
      <c r="H50" s="20">
        <v>6380</v>
      </c>
      <c r="I50" s="22">
        <v>0.2</v>
      </c>
      <c r="J50" s="20">
        <v>1276</v>
      </c>
      <c r="K50" s="24">
        <v>5104</v>
      </c>
      <c r="L50" s="24">
        <v>3490</v>
      </c>
      <c r="M50" s="25">
        <f>tblSiparisDetaylari[[#This Row],[Adet]]*tblSiparisDetaylari[[#This Row],[BirimMaliyet]]</f>
        <v>3490</v>
      </c>
      <c r="N50" s="25">
        <f>tblSiparisDetaylari[[#This Row],[NetSatisTutari]]-tblSiparisDetaylari[[#This Row],[ToplamMaliyet]]</f>
        <v>1614</v>
      </c>
    </row>
    <row r="51" spans="1:14">
      <c r="A51">
        <v>50</v>
      </c>
      <c r="B51">
        <v>27</v>
      </c>
      <c r="C51">
        <v>101</v>
      </c>
      <c r="D51" t="s">
        <v>1767</v>
      </c>
      <c r="E51">
        <v>9</v>
      </c>
      <c r="F51" t="s">
        <v>1648</v>
      </c>
      <c r="G51">
        <v>3</v>
      </c>
      <c r="H51" s="20">
        <v>710</v>
      </c>
      <c r="I51" s="22">
        <v>0.05</v>
      </c>
      <c r="J51" s="20">
        <v>106.5</v>
      </c>
      <c r="K51" s="24">
        <v>2023.5</v>
      </c>
      <c r="L51" s="24">
        <v>440</v>
      </c>
      <c r="M51" s="25">
        <f>tblSiparisDetaylari[[#This Row],[Adet]]*tblSiparisDetaylari[[#This Row],[BirimMaliyet]]</f>
        <v>1320</v>
      </c>
      <c r="N51" s="25">
        <f>tblSiparisDetaylari[[#This Row],[NetSatisTutari]]-tblSiparisDetaylari[[#This Row],[ToplamMaliyet]]</f>
        <v>703.5</v>
      </c>
    </row>
    <row r="52" spans="1:14">
      <c r="A52">
        <v>51</v>
      </c>
      <c r="B52">
        <v>27</v>
      </c>
      <c r="C52">
        <v>111</v>
      </c>
      <c r="D52" t="s">
        <v>1777</v>
      </c>
      <c r="E52">
        <v>10</v>
      </c>
      <c r="F52" t="s">
        <v>1649</v>
      </c>
      <c r="G52">
        <v>1</v>
      </c>
      <c r="H52" s="20">
        <v>250</v>
      </c>
      <c r="I52" s="22">
        <v>0</v>
      </c>
      <c r="J52" s="20">
        <v>0</v>
      </c>
      <c r="K52" s="24">
        <v>250</v>
      </c>
      <c r="L52" s="24">
        <v>140</v>
      </c>
      <c r="M52" s="25">
        <f>tblSiparisDetaylari[[#This Row],[Adet]]*tblSiparisDetaylari[[#This Row],[BirimMaliyet]]</f>
        <v>140</v>
      </c>
      <c r="N52" s="25">
        <f>tblSiparisDetaylari[[#This Row],[NetSatisTutari]]-tblSiparisDetaylari[[#This Row],[ToplamMaliyet]]</f>
        <v>110</v>
      </c>
    </row>
    <row r="53" spans="1:14">
      <c r="A53">
        <v>52</v>
      </c>
      <c r="B53">
        <v>28</v>
      </c>
      <c r="C53">
        <v>102</v>
      </c>
      <c r="D53" t="s">
        <v>1768</v>
      </c>
      <c r="E53">
        <v>9</v>
      </c>
      <c r="F53" t="s">
        <v>1648</v>
      </c>
      <c r="G53">
        <v>1</v>
      </c>
      <c r="H53" s="20">
        <v>2050</v>
      </c>
      <c r="I53" s="22">
        <v>0</v>
      </c>
      <c r="J53" s="20">
        <v>0</v>
      </c>
      <c r="K53" s="24">
        <v>2050</v>
      </c>
      <c r="L53" s="24">
        <v>1360</v>
      </c>
      <c r="M53" s="25">
        <f>tblSiparisDetaylari[[#This Row],[Adet]]*tblSiparisDetaylari[[#This Row],[BirimMaliyet]]</f>
        <v>1360</v>
      </c>
      <c r="N53" s="25">
        <f>tblSiparisDetaylari[[#This Row],[NetSatisTutari]]-tblSiparisDetaylari[[#This Row],[ToplamMaliyet]]</f>
        <v>690</v>
      </c>
    </row>
    <row r="54" spans="1:14">
      <c r="A54">
        <v>53</v>
      </c>
      <c r="B54">
        <v>28</v>
      </c>
      <c r="C54">
        <v>14</v>
      </c>
      <c r="D54" t="s">
        <v>1676</v>
      </c>
      <c r="E54">
        <v>2</v>
      </c>
      <c r="F54" t="s">
        <v>1641</v>
      </c>
      <c r="G54">
        <v>1</v>
      </c>
      <c r="H54" s="20">
        <v>1000</v>
      </c>
      <c r="I54" s="22">
        <v>0.05</v>
      </c>
      <c r="J54" s="20">
        <v>50</v>
      </c>
      <c r="K54" s="24">
        <v>950</v>
      </c>
      <c r="L54" s="24">
        <v>560</v>
      </c>
      <c r="M54" s="25">
        <f>tblSiparisDetaylari[[#This Row],[Adet]]*tblSiparisDetaylari[[#This Row],[BirimMaliyet]]</f>
        <v>560</v>
      </c>
      <c r="N54" s="25">
        <f>tblSiparisDetaylari[[#This Row],[NetSatisTutari]]-tblSiparisDetaylari[[#This Row],[ToplamMaliyet]]</f>
        <v>390</v>
      </c>
    </row>
    <row r="55" spans="1:14">
      <c r="A55">
        <v>54</v>
      </c>
      <c r="B55">
        <v>28</v>
      </c>
      <c r="C55">
        <v>42</v>
      </c>
      <c r="D55" t="s">
        <v>1708</v>
      </c>
      <c r="E55">
        <v>4</v>
      </c>
      <c r="F55" t="s">
        <v>1643</v>
      </c>
      <c r="G55">
        <v>1</v>
      </c>
      <c r="H55" s="20">
        <v>70</v>
      </c>
      <c r="I55" s="22">
        <v>0</v>
      </c>
      <c r="J55" s="20">
        <v>0</v>
      </c>
      <c r="K55" s="24">
        <v>70</v>
      </c>
      <c r="L55" s="24">
        <v>50</v>
      </c>
      <c r="M55" s="25">
        <f>tblSiparisDetaylari[[#This Row],[Adet]]*tblSiparisDetaylari[[#This Row],[BirimMaliyet]]</f>
        <v>50</v>
      </c>
      <c r="N55" s="25">
        <f>tblSiparisDetaylari[[#This Row],[NetSatisTutari]]-tblSiparisDetaylari[[#This Row],[ToplamMaliyet]]</f>
        <v>20</v>
      </c>
    </row>
    <row r="56" spans="1:14">
      <c r="A56">
        <v>55</v>
      </c>
      <c r="B56">
        <v>29</v>
      </c>
      <c r="C56">
        <v>101</v>
      </c>
      <c r="D56" t="s">
        <v>1767</v>
      </c>
      <c r="E56">
        <v>9</v>
      </c>
      <c r="F56" t="s">
        <v>1648</v>
      </c>
      <c r="G56">
        <v>1</v>
      </c>
      <c r="H56" s="20">
        <v>720</v>
      </c>
      <c r="I56" s="22">
        <v>0.1</v>
      </c>
      <c r="J56" s="20">
        <v>72</v>
      </c>
      <c r="K56" s="24">
        <v>648</v>
      </c>
      <c r="L56" s="24">
        <v>440</v>
      </c>
      <c r="M56" s="25">
        <f>tblSiparisDetaylari[[#This Row],[Adet]]*tblSiparisDetaylari[[#This Row],[BirimMaliyet]]</f>
        <v>440</v>
      </c>
      <c r="N56" s="25">
        <f>tblSiparisDetaylari[[#This Row],[NetSatisTutari]]-tblSiparisDetaylari[[#This Row],[ToplamMaliyet]]</f>
        <v>208</v>
      </c>
    </row>
    <row r="57" spans="1:14">
      <c r="A57">
        <v>56</v>
      </c>
      <c r="B57">
        <v>30</v>
      </c>
      <c r="C57">
        <v>72</v>
      </c>
      <c r="D57" t="s">
        <v>1738</v>
      </c>
      <c r="E57">
        <v>6</v>
      </c>
      <c r="F57" t="s">
        <v>1645</v>
      </c>
      <c r="G57">
        <v>3</v>
      </c>
      <c r="H57" s="20">
        <v>390</v>
      </c>
      <c r="I57" s="22">
        <v>0</v>
      </c>
      <c r="J57" s="20">
        <v>0</v>
      </c>
      <c r="K57" s="24">
        <v>1170</v>
      </c>
      <c r="L57" s="24">
        <v>190</v>
      </c>
      <c r="M57" s="25">
        <f>tblSiparisDetaylari[[#This Row],[Adet]]*tblSiparisDetaylari[[#This Row],[BirimMaliyet]]</f>
        <v>570</v>
      </c>
      <c r="N57" s="25">
        <f>tblSiparisDetaylari[[#This Row],[NetSatisTutari]]-tblSiparisDetaylari[[#This Row],[ToplamMaliyet]]</f>
        <v>600</v>
      </c>
    </row>
    <row r="58" spans="1:14">
      <c r="A58">
        <v>57</v>
      </c>
      <c r="B58">
        <v>30</v>
      </c>
      <c r="C58">
        <v>13</v>
      </c>
      <c r="D58" t="s">
        <v>1674</v>
      </c>
      <c r="E58">
        <v>2</v>
      </c>
      <c r="F58" t="s">
        <v>1641</v>
      </c>
      <c r="G58">
        <v>1</v>
      </c>
      <c r="H58" s="20">
        <v>5130</v>
      </c>
      <c r="I58" s="22">
        <v>0</v>
      </c>
      <c r="J58" s="20">
        <v>0</v>
      </c>
      <c r="K58" s="24">
        <v>5130</v>
      </c>
      <c r="L58" s="24">
        <v>2460</v>
      </c>
      <c r="M58" s="25">
        <f>tblSiparisDetaylari[[#This Row],[Adet]]*tblSiparisDetaylari[[#This Row],[BirimMaliyet]]</f>
        <v>2460</v>
      </c>
      <c r="N58" s="25">
        <f>tblSiparisDetaylari[[#This Row],[NetSatisTutari]]-tblSiparisDetaylari[[#This Row],[ToplamMaliyet]]</f>
        <v>2670</v>
      </c>
    </row>
    <row r="59" spans="1:14">
      <c r="A59">
        <v>58</v>
      </c>
      <c r="B59">
        <v>31</v>
      </c>
      <c r="C59">
        <v>18</v>
      </c>
      <c r="D59" t="s">
        <v>1681</v>
      </c>
      <c r="E59">
        <v>2</v>
      </c>
      <c r="F59" t="s">
        <v>1641</v>
      </c>
      <c r="G59">
        <v>3</v>
      </c>
      <c r="H59" s="20">
        <v>11390</v>
      </c>
      <c r="I59" s="22">
        <v>0.15</v>
      </c>
      <c r="J59" s="20">
        <v>5125.5</v>
      </c>
      <c r="K59" s="24">
        <v>29044.5</v>
      </c>
      <c r="L59" s="24">
        <v>8290</v>
      </c>
      <c r="M59" s="25">
        <f>tblSiparisDetaylari[[#This Row],[Adet]]*tblSiparisDetaylari[[#This Row],[BirimMaliyet]]</f>
        <v>24870</v>
      </c>
      <c r="N59" s="25">
        <f>tblSiparisDetaylari[[#This Row],[NetSatisTutari]]-tblSiparisDetaylari[[#This Row],[ToplamMaliyet]]</f>
        <v>4174.5</v>
      </c>
    </row>
    <row r="60" spans="1:14">
      <c r="A60">
        <v>59</v>
      </c>
      <c r="B60">
        <v>32</v>
      </c>
      <c r="C60">
        <v>58</v>
      </c>
      <c r="D60" t="s">
        <v>1724</v>
      </c>
      <c r="E60">
        <v>5</v>
      </c>
      <c r="F60" t="s">
        <v>1644</v>
      </c>
      <c r="G60">
        <v>1</v>
      </c>
      <c r="H60" s="20">
        <v>10110</v>
      </c>
      <c r="I60" s="22">
        <v>0.15</v>
      </c>
      <c r="J60" s="20">
        <v>1516.5</v>
      </c>
      <c r="K60" s="24">
        <v>8593.5</v>
      </c>
      <c r="L60" s="24">
        <v>6110</v>
      </c>
      <c r="M60" s="25">
        <f>tblSiparisDetaylari[[#This Row],[Adet]]*tblSiparisDetaylari[[#This Row],[BirimMaliyet]]</f>
        <v>6110</v>
      </c>
      <c r="N60" s="25">
        <f>tblSiparisDetaylari[[#This Row],[NetSatisTutari]]-tblSiparisDetaylari[[#This Row],[ToplamMaliyet]]</f>
        <v>2483.5</v>
      </c>
    </row>
    <row r="61" spans="1:14">
      <c r="A61">
        <v>60</v>
      </c>
      <c r="B61">
        <v>32</v>
      </c>
      <c r="C61">
        <v>26</v>
      </c>
      <c r="D61" t="s">
        <v>1690</v>
      </c>
      <c r="E61">
        <v>3</v>
      </c>
      <c r="F61" t="s">
        <v>1642</v>
      </c>
      <c r="G61">
        <v>2</v>
      </c>
      <c r="H61" s="20">
        <v>890</v>
      </c>
      <c r="I61" s="22">
        <v>0.1</v>
      </c>
      <c r="J61" s="20">
        <v>178</v>
      </c>
      <c r="K61" s="24">
        <v>1602</v>
      </c>
      <c r="L61" s="24">
        <v>400</v>
      </c>
      <c r="M61" s="25">
        <f>tblSiparisDetaylari[[#This Row],[Adet]]*tblSiparisDetaylari[[#This Row],[BirimMaliyet]]</f>
        <v>800</v>
      </c>
      <c r="N61" s="25">
        <f>tblSiparisDetaylari[[#This Row],[NetSatisTutari]]-tblSiparisDetaylari[[#This Row],[ToplamMaliyet]]</f>
        <v>802</v>
      </c>
    </row>
    <row r="62" spans="1:14">
      <c r="A62">
        <v>61</v>
      </c>
      <c r="B62">
        <v>33</v>
      </c>
      <c r="C62">
        <v>109</v>
      </c>
      <c r="D62" t="s">
        <v>1775</v>
      </c>
      <c r="E62">
        <v>10</v>
      </c>
      <c r="F62" t="s">
        <v>1649</v>
      </c>
      <c r="G62">
        <v>3</v>
      </c>
      <c r="H62" s="20">
        <v>1050</v>
      </c>
      <c r="I62" s="22">
        <v>0</v>
      </c>
      <c r="J62" s="20">
        <v>0</v>
      </c>
      <c r="K62" s="24">
        <v>3150</v>
      </c>
      <c r="L62" s="24">
        <v>760</v>
      </c>
      <c r="M62" s="25">
        <f>tblSiparisDetaylari[[#This Row],[Adet]]*tblSiparisDetaylari[[#This Row],[BirimMaliyet]]</f>
        <v>2280</v>
      </c>
      <c r="N62" s="25">
        <f>tblSiparisDetaylari[[#This Row],[NetSatisTutari]]-tblSiparisDetaylari[[#This Row],[ToplamMaliyet]]</f>
        <v>870</v>
      </c>
    </row>
    <row r="63" spans="1:14">
      <c r="A63">
        <v>62</v>
      </c>
      <c r="B63">
        <v>33</v>
      </c>
      <c r="C63">
        <v>17</v>
      </c>
      <c r="D63" t="s">
        <v>1680</v>
      </c>
      <c r="E63">
        <v>2</v>
      </c>
      <c r="F63" t="s">
        <v>1641</v>
      </c>
      <c r="G63">
        <v>4</v>
      </c>
      <c r="H63" s="20">
        <v>2470</v>
      </c>
      <c r="I63" s="22">
        <v>0</v>
      </c>
      <c r="J63" s="20">
        <v>0</v>
      </c>
      <c r="K63" s="24">
        <v>9880</v>
      </c>
      <c r="L63" s="24">
        <v>1340</v>
      </c>
      <c r="M63" s="25">
        <f>tblSiparisDetaylari[[#This Row],[Adet]]*tblSiparisDetaylari[[#This Row],[BirimMaliyet]]</f>
        <v>5360</v>
      </c>
      <c r="N63" s="25">
        <f>tblSiparisDetaylari[[#This Row],[NetSatisTutari]]-tblSiparisDetaylari[[#This Row],[ToplamMaliyet]]</f>
        <v>4520</v>
      </c>
    </row>
    <row r="64" spans="1:14">
      <c r="A64">
        <v>63</v>
      </c>
      <c r="B64">
        <v>34</v>
      </c>
      <c r="C64">
        <v>51</v>
      </c>
      <c r="D64" t="s">
        <v>1717</v>
      </c>
      <c r="E64">
        <v>5</v>
      </c>
      <c r="F64" t="s">
        <v>1644</v>
      </c>
      <c r="G64">
        <v>1</v>
      </c>
      <c r="H64" s="20">
        <v>19090</v>
      </c>
      <c r="I64" s="22">
        <v>0</v>
      </c>
      <c r="J64" s="20">
        <v>0</v>
      </c>
      <c r="K64" s="24">
        <v>19090</v>
      </c>
      <c r="L64" s="24">
        <v>9220</v>
      </c>
      <c r="M64" s="25">
        <f>tblSiparisDetaylari[[#This Row],[Adet]]*tblSiparisDetaylari[[#This Row],[BirimMaliyet]]</f>
        <v>9220</v>
      </c>
      <c r="N64" s="25">
        <f>tblSiparisDetaylari[[#This Row],[NetSatisTutari]]-tblSiparisDetaylari[[#This Row],[ToplamMaliyet]]</f>
        <v>9870</v>
      </c>
    </row>
    <row r="65" spans="1:14">
      <c r="A65">
        <v>64</v>
      </c>
      <c r="B65">
        <v>34</v>
      </c>
      <c r="C65">
        <v>81</v>
      </c>
      <c r="D65" t="s">
        <v>1747</v>
      </c>
      <c r="E65">
        <v>7</v>
      </c>
      <c r="F65" t="s">
        <v>1646</v>
      </c>
      <c r="G65">
        <v>1</v>
      </c>
      <c r="H65" s="20">
        <v>2570</v>
      </c>
      <c r="I65" s="22">
        <v>0.1</v>
      </c>
      <c r="J65" s="20">
        <v>257</v>
      </c>
      <c r="K65" s="24">
        <v>2313</v>
      </c>
      <c r="L65" s="24">
        <v>1830</v>
      </c>
      <c r="M65" s="25">
        <f>tblSiparisDetaylari[[#This Row],[Adet]]*tblSiparisDetaylari[[#This Row],[BirimMaliyet]]</f>
        <v>1830</v>
      </c>
      <c r="N65" s="25">
        <f>tblSiparisDetaylari[[#This Row],[NetSatisTutari]]-tblSiparisDetaylari[[#This Row],[ToplamMaliyet]]</f>
        <v>483</v>
      </c>
    </row>
    <row r="66" spans="1:14">
      <c r="A66">
        <v>65</v>
      </c>
      <c r="B66">
        <v>35</v>
      </c>
      <c r="C66">
        <v>112</v>
      </c>
      <c r="D66" t="s">
        <v>1778</v>
      </c>
      <c r="E66">
        <v>10</v>
      </c>
      <c r="F66" t="s">
        <v>1649</v>
      </c>
      <c r="G66">
        <v>2</v>
      </c>
      <c r="H66" s="20">
        <v>2740</v>
      </c>
      <c r="I66" s="22">
        <v>0</v>
      </c>
      <c r="J66" s="20">
        <v>0</v>
      </c>
      <c r="K66" s="24">
        <v>5480</v>
      </c>
      <c r="L66" s="24">
        <v>1520</v>
      </c>
      <c r="M66" s="25">
        <f>tblSiparisDetaylari[[#This Row],[Adet]]*tblSiparisDetaylari[[#This Row],[BirimMaliyet]]</f>
        <v>3040</v>
      </c>
      <c r="N66" s="25">
        <f>tblSiparisDetaylari[[#This Row],[NetSatisTutari]]-tblSiparisDetaylari[[#This Row],[ToplamMaliyet]]</f>
        <v>2440</v>
      </c>
    </row>
    <row r="67" spans="1:14">
      <c r="A67">
        <v>66</v>
      </c>
      <c r="B67">
        <v>36</v>
      </c>
      <c r="C67">
        <v>104</v>
      </c>
      <c r="D67" t="s">
        <v>1770</v>
      </c>
      <c r="E67">
        <v>9</v>
      </c>
      <c r="F67" t="s">
        <v>1648</v>
      </c>
      <c r="G67">
        <v>1</v>
      </c>
      <c r="H67" s="20">
        <v>800</v>
      </c>
      <c r="I67" s="22">
        <v>0.05</v>
      </c>
      <c r="J67" s="20">
        <v>40</v>
      </c>
      <c r="K67" s="24">
        <v>760</v>
      </c>
      <c r="L67" s="24">
        <v>520</v>
      </c>
      <c r="M67" s="25">
        <f>tblSiparisDetaylari[[#This Row],[Adet]]*tblSiparisDetaylari[[#This Row],[BirimMaliyet]]</f>
        <v>520</v>
      </c>
      <c r="N67" s="25">
        <f>tblSiparisDetaylari[[#This Row],[NetSatisTutari]]-tblSiparisDetaylari[[#This Row],[ToplamMaliyet]]</f>
        <v>240</v>
      </c>
    </row>
    <row r="68" spans="1:14">
      <c r="A68">
        <v>67</v>
      </c>
      <c r="B68">
        <v>37</v>
      </c>
      <c r="C68">
        <v>50</v>
      </c>
      <c r="D68" t="s">
        <v>1716</v>
      </c>
      <c r="E68">
        <v>5</v>
      </c>
      <c r="F68" t="s">
        <v>1644</v>
      </c>
      <c r="G68">
        <v>1</v>
      </c>
      <c r="H68" s="20">
        <v>3320</v>
      </c>
      <c r="I68" s="22">
        <v>0.05</v>
      </c>
      <c r="J68" s="20">
        <v>166</v>
      </c>
      <c r="K68" s="24">
        <v>3154</v>
      </c>
      <c r="L68" s="24">
        <v>1750</v>
      </c>
      <c r="M68" s="25">
        <f>tblSiparisDetaylari[[#This Row],[Adet]]*tblSiparisDetaylari[[#This Row],[BirimMaliyet]]</f>
        <v>1750</v>
      </c>
      <c r="N68" s="25">
        <f>tblSiparisDetaylari[[#This Row],[NetSatisTutari]]-tblSiparisDetaylari[[#This Row],[ToplamMaliyet]]</f>
        <v>1404</v>
      </c>
    </row>
    <row r="69" spans="1:14">
      <c r="A69">
        <v>68</v>
      </c>
      <c r="B69">
        <v>37</v>
      </c>
      <c r="C69">
        <v>46</v>
      </c>
      <c r="D69" t="s">
        <v>1712</v>
      </c>
      <c r="E69">
        <v>4</v>
      </c>
      <c r="F69" t="s">
        <v>1643</v>
      </c>
      <c r="G69">
        <v>3</v>
      </c>
      <c r="H69" s="20">
        <v>160</v>
      </c>
      <c r="I69" s="22">
        <v>0</v>
      </c>
      <c r="J69" s="20">
        <v>0</v>
      </c>
      <c r="K69" s="24">
        <v>480</v>
      </c>
      <c r="L69" s="24">
        <v>90</v>
      </c>
      <c r="M69" s="25">
        <f>tblSiparisDetaylari[[#This Row],[Adet]]*tblSiparisDetaylari[[#This Row],[BirimMaliyet]]</f>
        <v>270</v>
      </c>
      <c r="N69" s="25">
        <f>tblSiparisDetaylari[[#This Row],[NetSatisTutari]]-tblSiparisDetaylari[[#This Row],[ToplamMaliyet]]</f>
        <v>210</v>
      </c>
    </row>
    <row r="70" spans="1:14">
      <c r="A70">
        <v>69</v>
      </c>
      <c r="B70">
        <v>37</v>
      </c>
      <c r="C70">
        <v>29</v>
      </c>
      <c r="D70" t="s">
        <v>1693</v>
      </c>
      <c r="E70">
        <v>3</v>
      </c>
      <c r="F70" t="s">
        <v>1642</v>
      </c>
      <c r="G70">
        <v>1</v>
      </c>
      <c r="H70" s="20">
        <v>1840</v>
      </c>
      <c r="I70" s="22">
        <v>0.05</v>
      </c>
      <c r="J70" s="20">
        <v>92</v>
      </c>
      <c r="K70" s="24">
        <v>1748</v>
      </c>
      <c r="L70" s="24">
        <v>1380</v>
      </c>
      <c r="M70" s="25">
        <f>tblSiparisDetaylari[[#This Row],[Adet]]*tblSiparisDetaylari[[#This Row],[BirimMaliyet]]</f>
        <v>1380</v>
      </c>
      <c r="N70" s="25">
        <f>tblSiparisDetaylari[[#This Row],[NetSatisTutari]]-tblSiparisDetaylari[[#This Row],[ToplamMaliyet]]</f>
        <v>368</v>
      </c>
    </row>
    <row r="71" spans="1:14">
      <c r="A71">
        <v>70</v>
      </c>
      <c r="B71">
        <v>38</v>
      </c>
      <c r="C71">
        <v>11</v>
      </c>
      <c r="D71" t="s">
        <v>1671</v>
      </c>
      <c r="E71">
        <v>1</v>
      </c>
      <c r="F71" t="s">
        <v>1640</v>
      </c>
      <c r="G71">
        <v>5</v>
      </c>
      <c r="H71" s="20">
        <v>3400</v>
      </c>
      <c r="I71" s="22">
        <v>0.25</v>
      </c>
      <c r="J71" s="20">
        <v>4250</v>
      </c>
      <c r="K71" s="24">
        <v>12750</v>
      </c>
      <c r="L71" s="24">
        <v>1600</v>
      </c>
      <c r="M71" s="25">
        <f>tblSiparisDetaylari[[#This Row],[Adet]]*tblSiparisDetaylari[[#This Row],[BirimMaliyet]]</f>
        <v>8000</v>
      </c>
      <c r="N71" s="25">
        <f>tblSiparisDetaylari[[#This Row],[NetSatisTutari]]-tblSiparisDetaylari[[#This Row],[ToplamMaliyet]]</f>
        <v>4750</v>
      </c>
    </row>
    <row r="72" spans="1:14">
      <c r="A72">
        <v>71</v>
      </c>
      <c r="B72">
        <v>38</v>
      </c>
      <c r="C72">
        <v>19</v>
      </c>
      <c r="D72" t="s">
        <v>1682</v>
      </c>
      <c r="E72">
        <v>2</v>
      </c>
      <c r="F72" t="s">
        <v>1641</v>
      </c>
      <c r="G72">
        <v>1</v>
      </c>
      <c r="H72" s="20">
        <v>3060</v>
      </c>
      <c r="I72" s="22">
        <v>0</v>
      </c>
      <c r="J72" s="20">
        <v>0</v>
      </c>
      <c r="K72" s="24">
        <v>3060</v>
      </c>
      <c r="L72" s="24">
        <v>1960</v>
      </c>
      <c r="M72" s="25">
        <f>tblSiparisDetaylari[[#This Row],[Adet]]*tblSiparisDetaylari[[#This Row],[BirimMaliyet]]</f>
        <v>1960</v>
      </c>
      <c r="N72" s="25">
        <f>tblSiparisDetaylari[[#This Row],[NetSatisTutari]]-tblSiparisDetaylari[[#This Row],[ToplamMaliyet]]</f>
        <v>1100</v>
      </c>
    </row>
    <row r="73" spans="1:14">
      <c r="A73">
        <v>72</v>
      </c>
      <c r="B73">
        <v>38</v>
      </c>
      <c r="C73">
        <v>94</v>
      </c>
      <c r="D73" t="s">
        <v>1760</v>
      </c>
      <c r="E73">
        <v>8</v>
      </c>
      <c r="F73" t="s">
        <v>1647</v>
      </c>
      <c r="G73">
        <v>1</v>
      </c>
      <c r="H73" s="20">
        <v>6570</v>
      </c>
      <c r="I73" s="22">
        <v>0.05</v>
      </c>
      <c r="J73" s="20">
        <v>328.5</v>
      </c>
      <c r="K73" s="24">
        <v>6241.5</v>
      </c>
      <c r="L73" s="24">
        <v>3570</v>
      </c>
      <c r="M73" s="25">
        <f>tblSiparisDetaylari[[#This Row],[Adet]]*tblSiparisDetaylari[[#This Row],[BirimMaliyet]]</f>
        <v>3570</v>
      </c>
      <c r="N73" s="25">
        <f>tblSiparisDetaylari[[#This Row],[NetSatisTutari]]-tblSiparisDetaylari[[#This Row],[ToplamMaliyet]]</f>
        <v>2671.5</v>
      </c>
    </row>
    <row r="74" spans="1:14">
      <c r="A74">
        <v>73</v>
      </c>
      <c r="B74">
        <v>38</v>
      </c>
      <c r="C74">
        <v>68</v>
      </c>
      <c r="D74" t="s">
        <v>1734</v>
      </c>
      <c r="E74">
        <v>6</v>
      </c>
      <c r="F74" t="s">
        <v>1645</v>
      </c>
      <c r="G74">
        <v>4</v>
      </c>
      <c r="H74" s="20">
        <v>1080</v>
      </c>
      <c r="I74" s="22">
        <v>0</v>
      </c>
      <c r="J74" s="20">
        <v>0</v>
      </c>
      <c r="K74" s="24">
        <v>4320</v>
      </c>
      <c r="L74" s="24">
        <v>610</v>
      </c>
      <c r="M74" s="25">
        <f>tblSiparisDetaylari[[#This Row],[Adet]]*tblSiparisDetaylari[[#This Row],[BirimMaliyet]]</f>
        <v>2440</v>
      </c>
      <c r="N74" s="25">
        <f>tblSiparisDetaylari[[#This Row],[NetSatisTutari]]-tblSiparisDetaylari[[#This Row],[ToplamMaliyet]]</f>
        <v>1880</v>
      </c>
    </row>
    <row r="75" spans="1:14">
      <c r="A75">
        <v>74</v>
      </c>
      <c r="B75">
        <v>39</v>
      </c>
      <c r="C75">
        <v>59</v>
      </c>
      <c r="D75" t="s">
        <v>1725</v>
      </c>
      <c r="E75">
        <v>5</v>
      </c>
      <c r="F75" t="s">
        <v>1644</v>
      </c>
      <c r="G75">
        <v>1</v>
      </c>
      <c r="H75" s="20">
        <v>6690</v>
      </c>
      <c r="I75" s="22">
        <v>0.05</v>
      </c>
      <c r="J75" s="20">
        <v>334.5</v>
      </c>
      <c r="K75" s="24">
        <v>6355.5</v>
      </c>
      <c r="L75" s="24">
        <v>3490</v>
      </c>
      <c r="M75" s="25">
        <f>tblSiparisDetaylari[[#This Row],[Adet]]*tblSiparisDetaylari[[#This Row],[BirimMaliyet]]</f>
        <v>3490</v>
      </c>
      <c r="N75" s="25">
        <f>tblSiparisDetaylari[[#This Row],[NetSatisTutari]]-tblSiparisDetaylari[[#This Row],[ToplamMaliyet]]</f>
        <v>2865.5</v>
      </c>
    </row>
    <row r="76" spans="1:14">
      <c r="A76">
        <v>75</v>
      </c>
      <c r="B76">
        <v>40</v>
      </c>
      <c r="C76">
        <v>94</v>
      </c>
      <c r="D76" t="s">
        <v>1760</v>
      </c>
      <c r="E76">
        <v>8</v>
      </c>
      <c r="F76" t="s">
        <v>1647</v>
      </c>
      <c r="G76">
        <v>1</v>
      </c>
      <c r="H76" s="20">
        <v>6440</v>
      </c>
      <c r="I76" s="22">
        <v>0</v>
      </c>
      <c r="J76" s="20">
        <v>0</v>
      </c>
      <c r="K76" s="24">
        <v>6440</v>
      </c>
      <c r="L76" s="24">
        <v>3570</v>
      </c>
      <c r="M76" s="25">
        <f>tblSiparisDetaylari[[#This Row],[Adet]]*tblSiparisDetaylari[[#This Row],[BirimMaliyet]]</f>
        <v>3570</v>
      </c>
      <c r="N76" s="25">
        <f>tblSiparisDetaylari[[#This Row],[NetSatisTutari]]-tblSiparisDetaylari[[#This Row],[ToplamMaliyet]]</f>
        <v>2870</v>
      </c>
    </row>
    <row r="77" spans="1:14">
      <c r="A77">
        <v>76</v>
      </c>
      <c r="B77">
        <v>40</v>
      </c>
      <c r="C77">
        <v>101</v>
      </c>
      <c r="D77" t="s">
        <v>1767</v>
      </c>
      <c r="E77">
        <v>9</v>
      </c>
      <c r="F77" t="s">
        <v>1648</v>
      </c>
      <c r="G77">
        <v>1</v>
      </c>
      <c r="H77" s="20">
        <v>770</v>
      </c>
      <c r="I77" s="22">
        <v>0</v>
      </c>
      <c r="J77" s="20">
        <v>0</v>
      </c>
      <c r="K77" s="24">
        <v>770</v>
      </c>
      <c r="L77" s="24">
        <v>440</v>
      </c>
      <c r="M77" s="25">
        <f>tblSiparisDetaylari[[#This Row],[Adet]]*tblSiparisDetaylari[[#This Row],[BirimMaliyet]]</f>
        <v>440</v>
      </c>
      <c r="N77" s="25">
        <f>tblSiparisDetaylari[[#This Row],[NetSatisTutari]]-tblSiparisDetaylari[[#This Row],[ToplamMaliyet]]</f>
        <v>330</v>
      </c>
    </row>
    <row r="78" spans="1:14">
      <c r="A78">
        <v>77</v>
      </c>
      <c r="B78">
        <v>41</v>
      </c>
      <c r="C78">
        <v>101</v>
      </c>
      <c r="D78" t="s">
        <v>1767</v>
      </c>
      <c r="E78">
        <v>9</v>
      </c>
      <c r="F78" t="s">
        <v>1648</v>
      </c>
      <c r="G78">
        <v>1</v>
      </c>
      <c r="H78" s="20">
        <v>730</v>
      </c>
      <c r="I78" s="22">
        <v>0</v>
      </c>
      <c r="J78" s="20">
        <v>0</v>
      </c>
      <c r="K78" s="24">
        <v>730</v>
      </c>
      <c r="L78" s="24">
        <v>440</v>
      </c>
      <c r="M78" s="25">
        <f>tblSiparisDetaylari[[#This Row],[Adet]]*tblSiparisDetaylari[[#This Row],[BirimMaliyet]]</f>
        <v>440</v>
      </c>
      <c r="N78" s="25">
        <f>tblSiparisDetaylari[[#This Row],[NetSatisTutari]]-tblSiparisDetaylari[[#This Row],[ToplamMaliyet]]</f>
        <v>290</v>
      </c>
    </row>
    <row r="79" spans="1:14">
      <c r="A79">
        <v>78</v>
      </c>
      <c r="B79">
        <v>42</v>
      </c>
      <c r="C79">
        <v>85</v>
      </c>
      <c r="D79" t="s">
        <v>1751</v>
      </c>
      <c r="E79">
        <v>8</v>
      </c>
      <c r="F79" t="s">
        <v>1647</v>
      </c>
      <c r="G79">
        <v>1</v>
      </c>
      <c r="H79" s="20">
        <v>7520</v>
      </c>
      <c r="I79" s="22">
        <v>0</v>
      </c>
      <c r="J79" s="20">
        <v>0</v>
      </c>
      <c r="K79" s="24">
        <v>7520</v>
      </c>
      <c r="L79" s="24">
        <v>3460</v>
      </c>
      <c r="M79" s="25">
        <f>tblSiparisDetaylari[[#This Row],[Adet]]*tblSiparisDetaylari[[#This Row],[BirimMaliyet]]</f>
        <v>3460</v>
      </c>
      <c r="N79" s="25">
        <f>tblSiparisDetaylari[[#This Row],[NetSatisTutari]]-tblSiparisDetaylari[[#This Row],[ToplamMaliyet]]</f>
        <v>4060</v>
      </c>
    </row>
    <row r="80" spans="1:14">
      <c r="A80">
        <v>79</v>
      </c>
      <c r="B80">
        <v>42</v>
      </c>
      <c r="C80">
        <v>58</v>
      </c>
      <c r="D80" t="s">
        <v>1724</v>
      </c>
      <c r="E80">
        <v>5</v>
      </c>
      <c r="F80" t="s">
        <v>1644</v>
      </c>
      <c r="G80">
        <v>1</v>
      </c>
      <c r="H80" s="20">
        <v>10290</v>
      </c>
      <c r="I80" s="22">
        <v>0</v>
      </c>
      <c r="J80" s="20">
        <v>0</v>
      </c>
      <c r="K80" s="24">
        <v>10290</v>
      </c>
      <c r="L80" s="24">
        <v>6110</v>
      </c>
      <c r="M80" s="25">
        <f>tblSiparisDetaylari[[#This Row],[Adet]]*tblSiparisDetaylari[[#This Row],[BirimMaliyet]]</f>
        <v>6110</v>
      </c>
      <c r="N80" s="25">
        <f>tblSiparisDetaylari[[#This Row],[NetSatisTutari]]-tblSiparisDetaylari[[#This Row],[ToplamMaliyet]]</f>
        <v>4180</v>
      </c>
    </row>
    <row r="81" spans="1:14">
      <c r="A81">
        <v>80</v>
      </c>
      <c r="B81">
        <v>43</v>
      </c>
      <c r="C81">
        <v>97</v>
      </c>
      <c r="D81" t="s">
        <v>1763</v>
      </c>
      <c r="E81">
        <v>9</v>
      </c>
      <c r="F81" t="s">
        <v>1648</v>
      </c>
      <c r="G81">
        <v>1</v>
      </c>
      <c r="H81" s="20">
        <v>70</v>
      </c>
      <c r="I81" s="22">
        <v>0.1</v>
      </c>
      <c r="J81" s="20">
        <v>7</v>
      </c>
      <c r="K81" s="24">
        <v>63</v>
      </c>
      <c r="L81" s="24">
        <v>50</v>
      </c>
      <c r="M81" s="25">
        <f>tblSiparisDetaylari[[#This Row],[Adet]]*tblSiparisDetaylari[[#This Row],[BirimMaliyet]]</f>
        <v>50</v>
      </c>
      <c r="N81" s="25">
        <f>tblSiparisDetaylari[[#This Row],[NetSatisTutari]]-tblSiparisDetaylari[[#This Row],[ToplamMaliyet]]</f>
        <v>13</v>
      </c>
    </row>
    <row r="82" spans="1:14">
      <c r="A82">
        <v>81</v>
      </c>
      <c r="B82">
        <v>43</v>
      </c>
      <c r="C82">
        <v>53</v>
      </c>
      <c r="D82" t="s">
        <v>1719</v>
      </c>
      <c r="E82">
        <v>5</v>
      </c>
      <c r="F82" t="s">
        <v>1644</v>
      </c>
      <c r="G82">
        <v>1</v>
      </c>
      <c r="H82" s="20">
        <v>13310</v>
      </c>
      <c r="I82" s="22">
        <v>0.05</v>
      </c>
      <c r="J82" s="20">
        <v>665.5</v>
      </c>
      <c r="K82" s="24">
        <v>12644.5</v>
      </c>
      <c r="L82" s="24">
        <v>6380</v>
      </c>
      <c r="M82" s="25">
        <f>tblSiparisDetaylari[[#This Row],[Adet]]*tblSiparisDetaylari[[#This Row],[BirimMaliyet]]</f>
        <v>6380</v>
      </c>
      <c r="N82" s="25">
        <f>tblSiparisDetaylari[[#This Row],[NetSatisTutari]]-tblSiparisDetaylari[[#This Row],[ToplamMaliyet]]</f>
        <v>6264.5</v>
      </c>
    </row>
    <row r="83" spans="1:14">
      <c r="A83">
        <v>82</v>
      </c>
      <c r="B83">
        <v>43</v>
      </c>
      <c r="C83">
        <v>99</v>
      </c>
      <c r="D83" t="s">
        <v>1765</v>
      </c>
      <c r="E83">
        <v>9</v>
      </c>
      <c r="F83" t="s">
        <v>1648</v>
      </c>
      <c r="G83">
        <v>1</v>
      </c>
      <c r="H83" s="20">
        <v>1410</v>
      </c>
      <c r="I83" s="22">
        <v>0</v>
      </c>
      <c r="J83" s="20">
        <v>0</v>
      </c>
      <c r="K83" s="24">
        <v>1410</v>
      </c>
      <c r="L83" s="24">
        <v>680</v>
      </c>
      <c r="M83" s="25">
        <f>tblSiparisDetaylari[[#This Row],[Adet]]*tblSiparisDetaylari[[#This Row],[BirimMaliyet]]</f>
        <v>680</v>
      </c>
      <c r="N83" s="25">
        <f>tblSiparisDetaylari[[#This Row],[NetSatisTutari]]-tblSiparisDetaylari[[#This Row],[ToplamMaliyet]]</f>
        <v>730</v>
      </c>
    </row>
    <row r="84" spans="1:14">
      <c r="A84">
        <v>83</v>
      </c>
      <c r="B84">
        <v>44</v>
      </c>
      <c r="C84">
        <v>69</v>
      </c>
      <c r="D84" t="s">
        <v>1735</v>
      </c>
      <c r="E84">
        <v>6</v>
      </c>
      <c r="F84" t="s">
        <v>1645</v>
      </c>
      <c r="G84">
        <v>2</v>
      </c>
      <c r="H84" s="20">
        <v>710</v>
      </c>
      <c r="I84" s="22">
        <v>0</v>
      </c>
      <c r="J84" s="20">
        <v>0</v>
      </c>
      <c r="K84" s="24">
        <v>1420</v>
      </c>
      <c r="L84" s="24">
        <v>500</v>
      </c>
      <c r="M84" s="25">
        <f>tblSiparisDetaylari[[#This Row],[Adet]]*tblSiparisDetaylari[[#This Row],[BirimMaliyet]]</f>
        <v>1000</v>
      </c>
      <c r="N84" s="25">
        <f>tblSiparisDetaylari[[#This Row],[NetSatisTutari]]-tblSiparisDetaylari[[#This Row],[ToplamMaliyet]]</f>
        <v>420</v>
      </c>
    </row>
    <row r="85" spans="1:14">
      <c r="A85">
        <v>84</v>
      </c>
      <c r="B85">
        <v>44</v>
      </c>
      <c r="C85">
        <v>30</v>
      </c>
      <c r="D85" t="s">
        <v>1694</v>
      </c>
      <c r="E85">
        <v>3</v>
      </c>
      <c r="F85" t="s">
        <v>1642</v>
      </c>
      <c r="G85">
        <v>1</v>
      </c>
      <c r="H85" s="20">
        <v>1670</v>
      </c>
      <c r="I85" s="22">
        <v>0</v>
      </c>
      <c r="J85" s="20">
        <v>0</v>
      </c>
      <c r="K85" s="24">
        <v>1670</v>
      </c>
      <c r="L85" s="24">
        <v>910</v>
      </c>
      <c r="M85" s="25">
        <f>tblSiparisDetaylari[[#This Row],[Adet]]*tblSiparisDetaylari[[#This Row],[BirimMaliyet]]</f>
        <v>910</v>
      </c>
      <c r="N85" s="25">
        <f>tblSiparisDetaylari[[#This Row],[NetSatisTutari]]-tblSiparisDetaylari[[#This Row],[ToplamMaliyet]]</f>
        <v>760</v>
      </c>
    </row>
    <row r="86" spans="1:14">
      <c r="A86">
        <v>85</v>
      </c>
      <c r="B86">
        <v>44</v>
      </c>
      <c r="C86">
        <v>49</v>
      </c>
      <c r="D86" t="s">
        <v>1715</v>
      </c>
      <c r="E86">
        <v>5</v>
      </c>
      <c r="F86" t="s">
        <v>1644</v>
      </c>
      <c r="G86">
        <v>2</v>
      </c>
      <c r="H86" s="20">
        <v>350</v>
      </c>
      <c r="I86" s="22">
        <v>0</v>
      </c>
      <c r="J86" s="20">
        <v>0</v>
      </c>
      <c r="K86" s="24">
        <v>700</v>
      </c>
      <c r="L86" s="24">
        <v>270</v>
      </c>
      <c r="M86" s="25">
        <f>tblSiparisDetaylari[[#This Row],[Adet]]*tblSiparisDetaylari[[#This Row],[BirimMaliyet]]</f>
        <v>540</v>
      </c>
      <c r="N86" s="25">
        <f>tblSiparisDetaylari[[#This Row],[NetSatisTutari]]-tblSiparisDetaylari[[#This Row],[ToplamMaliyet]]</f>
        <v>160</v>
      </c>
    </row>
    <row r="87" spans="1:14">
      <c r="A87">
        <v>86</v>
      </c>
      <c r="B87">
        <v>45</v>
      </c>
      <c r="C87">
        <v>79</v>
      </c>
      <c r="D87" t="s">
        <v>1745</v>
      </c>
      <c r="E87">
        <v>7</v>
      </c>
      <c r="F87" t="s">
        <v>1646</v>
      </c>
      <c r="G87">
        <v>3</v>
      </c>
      <c r="H87" s="20">
        <v>2210</v>
      </c>
      <c r="I87" s="22">
        <v>0</v>
      </c>
      <c r="J87" s="20">
        <v>0</v>
      </c>
      <c r="K87" s="24">
        <v>6630</v>
      </c>
      <c r="L87" s="24">
        <v>1680</v>
      </c>
      <c r="M87" s="25">
        <f>tblSiparisDetaylari[[#This Row],[Adet]]*tblSiparisDetaylari[[#This Row],[BirimMaliyet]]</f>
        <v>5040</v>
      </c>
      <c r="N87" s="25">
        <f>tblSiparisDetaylari[[#This Row],[NetSatisTutari]]-tblSiparisDetaylari[[#This Row],[ToplamMaliyet]]</f>
        <v>1590</v>
      </c>
    </row>
    <row r="88" spans="1:14">
      <c r="A88">
        <v>87</v>
      </c>
      <c r="B88">
        <v>45</v>
      </c>
      <c r="C88">
        <v>118</v>
      </c>
      <c r="D88" t="s">
        <v>1784</v>
      </c>
      <c r="E88">
        <v>10</v>
      </c>
      <c r="F88" t="s">
        <v>1649</v>
      </c>
      <c r="G88">
        <v>1</v>
      </c>
      <c r="H88" s="20">
        <v>4760</v>
      </c>
      <c r="I88" s="22">
        <v>0.1</v>
      </c>
      <c r="J88" s="20">
        <v>476</v>
      </c>
      <c r="K88" s="24">
        <v>4284</v>
      </c>
      <c r="L88" s="24">
        <v>2490</v>
      </c>
      <c r="M88" s="25">
        <f>tblSiparisDetaylari[[#This Row],[Adet]]*tblSiparisDetaylari[[#This Row],[BirimMaliyet]]</f>
        <v>2490</v>
      </c>
      <c r="N88" s="25">
        <f>tblSiparisDetaylari[[#This Row],[NetSatisTutari]]-tblSiparisDetaylari[[#This Row],[ToplamMaliyet]]</f>
        <v>1794</v>
      </c>
    </row>
    <row r="89" spans="1:14">
      <c r="A89">
        <v>88</v>
      </c>
      <c r="B89">
        <v>45</v>
      </c>
      <c r="C89">
        <v>84</v>
      </c>
      <c r="D89" t="s">
        <v>1750</v>
      </c>
      <c r="E89">
        <v>7</v>
      </c>
      <c r="F89" t="s">
        <v>1646</v>
      </c>
      <c r="G89">
        <v>2</v>
      </c>
      <c r="H89" s="20">
        <v>660</v>
      </c>
      <c r="I89" s="22">
        <v>0.1</v>
      </c>
      <c r="J89" s="20">
        <v>132</v>
      </c>
      <c r="K89" s="24">
        <v>1188</v>
      </c>
      <c r="L89" s="24">
        <v>500</v>
      </c>
      <c r="M89" s="25">
        <f>tblSiparisDetaylari[[#This Row],[Adet]]*tblSiparisDetaylari[[#This Row],[BirimMaliyet]]</f>
        <v>1000</v>
      </c>
      <c r="N89" s="25">
        <f>tblSiparisDetaylari[[#This Row],[NetSatisTutari]]-tblSiparisDetaylari[[#This Row],[ToplamMaliyet]]</f>
        <v>188</v>
      </c>
    </row>
    <row r="90" spans="1:14">
      <c r="A90">
        <v>89</v>
      </c>
      <c r="B90">
        <v>46</v>
      </c>
      <c r="C90">
        <v>2</v>
      </c>
      <c r="D90" t="s">
        <v>1657</v>
      </c>
      <c r="E90">
        <v>1</v>
      </c>
      <c r="F90" t="s">
        <v>1640</v>
      </c>
      <c r="G90">
        <v>2</v>
      </c>
      <c r="H90" s="20">
        <v>7550</v>
      </c>
      <c r="I90" s="22">
        <v>0.15</v>
      </c>
      <c r="J90" s="20">
        <v>2265</v>
      </c>
      <c r="K90" s="24">
        <v>12835</v>
      </c>
      <c r="L90" s="24">
        <v>3900</v>
      </c>
      <c r="M90" s="25">
        <f>tblSiparisDetaylari[[#This Row],[Adet]]*tblSiparisDetaylari[[#This Row],[BirimMaliyet]]</f>
        <v>7800</v>
      </c>
      <c r="N90" s="25">
        <f>tblSiparisDetaylari[[#This Row],[NetSatisTutari]]-tblSiparisDetaylari[[#This Row],[ToplamMaliyet]]</f>
        <v>5035</v>
      </c>
    </row>
    <row r="91" spans="1:14">
      <c r="A91">
        <v>90</v>
      </c>
      <c r="B91">
        <v>47</v>
      </c>
      <c r="C91">
        <v>5</v>
      </c>
      <c r="D91" t="s">
        <v>1661</v>
      </c>
      <c r="E91">
        <v>1</v>
      </c>
      <c r="F91" t="s">
        <v>1640</v>
      </c>
      <c r="G91">
        <v>1</v>
      </c>
      <c r="H91" s="20">
        <v>7300</v>
      </c>
      <c r="I91" s="22">
        <v>0</v>
      </c>
      <c r="J91" s="20">
        <v>0</v>
      </c>
      <c r="K91" s="24">
        <v>7300</v>
      </c>
      <c r="L91" s="24">
        <v>4350</v>
      </c>
      <c r="M91" s="25">
        <f>tblSiparisDetaylari[[#This Row],[Adet]]*tblSiparisDetaylari[[#This Row],[BirimMaliyet]]</f>
        <v>4350</v>
      </c>
      <c r="N91" s="25">
        <f>tblSiparisDetaylari[[#This Row],[NetSatisTutari]]-tblSiparisDetaylari[[#This Row],[ToplamMaliyet]]</f>
        <v>2950</v>
      </c>
    </row>
    <row r="92" spans="1:14">
      <c r="A92">
        <v>91</v>
      </c>
      <c r="B92">
        <v>48</v>
      </c>
      <c r="C92">
        <v>110</v>
      </c>
      <c r="D92" t="s">
        <v>1776</v>
      </c>
      <c r="E92">
        <v>10</v>
      </c>
      <c r="F92" t="s">
        <v>1649</v>
      </c>
      <c r="G92">
        <v>2</v>
      </c>
      <c r="H92" s="20">
        <v>430</v>
      </c>
      <c r="I92" s="22">
        <v>0</v>
      </c>
      <c r="J92" s="20">
        <v>0</v>
      </c>
      <c r="K92" s="24">
        <v>860</v>
      </c>
      <c r="L92" s="24">
        <v>250</v>
      </c>
      <c r="M92" s="25">
        <f>tblSiparisDetaylari[[#This Row],[Adet]]*tblSiparisDetaylari[[#This Row],[BirimMaliyet]]</f>
        <v>500</v>
      </c>
      <c r="N92" s="25">
        <f>tblSiparisDetaylari[[#This Row],[NetSatisTutari]]-tblSiparisDetaylari[[#This Row],[ToplamMaliyet]]</f>
        <v>360</v>
      </c>
    </row>
    <row r="93" spans="1:14">
      <c r="A93">
        <v>92</v>
      </c>
      <c r="B93">
        <v>49</v>
      </c>
      <c r="C93">
        <v>120</v>
      </c>
      <c r="D93" t="s">
        <v>1786</v>
      </c>
      <c r="E93">
        <v>10</v>
      </c>
      <c r="F93" t="s">
        <v>1649</v>
      </c>
      <c r="G93">
        <v>2</v>
      </c>
      <c r="H93" s="20">
        <v>4570</v>
      </c>
      <c r="I93" s="22">
        <v>0.2</v>
      </c>
      <c r="J93" s="20">
        <v>1828</v>
      </c>
      <c r="K93" s="24">
        <v>7312</v>
      </c>
      <c r="L93" s="24">
        <v>2720</v>
      </c>
      <c r="M93" s="25">
        <f>tblSiparisDetaylari[[#This Row],[Adet]]*tblSiparisDetaylari[[#This Row],[BirimMaliyet]]</f>
        <v>5440</v>
      </c>
      <c r="N93" s="25">
        <f>tblSiparisDetaylari[[#This Row],[NetSatisTutari]]-tblSiparisDetaylari[[#This Row],[ToplamMaliyet]]</f>
        <v>1872</v>
      </c>
    </row>
    <row r="94" spans="1:14">
      <c r="A94">
        <v>93</v>
      </c>
      <c r="B94">
        <v>49</v>
      </c>
      <c r="C94">
        <v>10</v>
      </c>
      <c r="D94" t="s">
        <v>1670</v>
      </c>
      <c r="E94">
        <v>1</v>
      </c>
      <c r="F94" t="s">
        <v>1640</v>
      </c>
      <c r="G94">
        <v>1</v>
      </c>
      <c r="H94" s="20">
        <v>7090</v>
      </c>
      <c r="I94" s="22">
        <v>0.15</v>
      </c>
      <c r="J94" s="20">
        <v>1063.5</v>
      </c>
      <c r="K94" s="24">
        <v>6026.5</v>
      </c>
      <c r="L94" s="24">
        <v>4870</v>
      </c>
      <c r="M94" s="25">
        <f>tblSiparisDetaylari[[#This Row],[Adet]]*tblSiparisDetaylari[[#This Row],[BirimMaliyet]]</f>
        <v>4870</v>
      </c>
      <c r="N94" s="25">
        <f>tblSiparisDetaylari[[#This Row],[NetSatisTutari]]-tblSiparisDetaylari[[#This Row],[ToplamMaliyet]]</f>
        <v>1156.5</v>
      </c>
    </row>
    <row r="95" spans="1:14">
      <c r="A95">
        <v>94</v>
      </c>
      <c r="B95">
        <v>50</v>
      </c>
      <c r="C95">
        <v>8</v>
      </c>
      <c r="D95" t="s">
        <v>1667</v>
      </c>
      <c r="E95">
        <v>1</v>
      </c>
      <c r="F95" t="s">
        <v>1640</v>
      </c>
      <c r="G95">
        <v>1</v>
      </c>
      <c r="H95" s="20">
        <v>8680</v>
      </c>
      <c r="I95" s="22">
        <v>0.15</v>
      </c>
      <c r="J95" s="20">
        <v>1302</v>
      </c>
      <c r="K95" s="24">
        <v>7378</v>
      </c>
      <c r="L95" s="24">
        <v>6570</v>
      </c>
      <c r="M95" s="25">
        <f>tblSiparisDetaylari[[#This Row],[Adet]]*tblSiparisDetaylari[[#This Row],[BirimMaliyet]]</f>
        <v>6570</v>
      </c>
      <c r="N95" s="25">
        <f>tblSiparisDetaylari[[#This Row],[NetSatisTutari]]-tblSiparisDetaylari[[#This Row],[ToplamMaliyet]]</f>
        <v>808</v>
      </c>
    </row>
    <row r="96" spans="1:14">
      <c r="A96">
        <v>95</v>
      </c>
      <c r="B96">
        <v>51</v>
      </c>
      <c r="C96">
        <v>99</v>
      </c>
      <c r="D96" t="s">
        <v>1765</v>
      </c>
      <c r="E96">
        <v>9</v>
      </c>
      <c r="F96" t="s">
        <v>1648</v>
      </c>
      <c r="G96">
        <v>1</v>
      </c>
      <c r="H96" s="20">
        <v>1330</v>
      </c>
      <c r="I96" s="22">
        <v>0.05</v>
      </c>
      <c r="J96" s="20">
        <v>66.5</v>
      </c>
      <c r="K96" s="24">
        <v>1263.5</v>
      </c>
      <c r="L96" s="24">
        <v>680</v>
      </c>
      <c r="M96" s="25">
        <f>tblSiparisDetaylari[[#This Row],[Adet]]*tblSiparisDetaylari[[#This Row],[BirimMaliyet]]</f>
        <v>680</v>
      </c>
      <c r="N96" s="25">
        <f>tblSiparisDetaylari[[#This Row],[NetSatisTutari]]-tblSiparisDetaylari[[#This Row],[ToplamMaliyet]]</f>
        <v>583.5</v>
      </c>
    </row>
    <row r="97" spans="1:14">
      <c r="A97">
        <v>96</v>
      </c>
      <c r="B97">
        <v>52</v>
      </c>
      <c r="C97">
        <v>58</v>
      </c>
      <c r="D97" t="s">
        <v>1724</v>
      </c>
      <c r="E97">
        <v>5</v>
      </c>
      <c r="F97" t="s">
        <v>1644</v>
      </c>
      <c r="G97">
        <v>1</v>
      </c>
      <c r="H97" s="20">
        <v>10400</v>
      </c>
      <c r="I97" s="22">
        <v>0.05</v>
      </c>
      <c r="J97" s="20">
        <v>520</v>
      </c>
      <c r="K97" s="24">
        <v>9880</v>
      </c>
      <c r="L97" s="24">
        <v>6110</v>
      </c>
      <c r="M97" s="25">
        <f>tblSiparisDetaylari[[#This Row],[Adet]]*tblSiparisDetaylari[[#This Row],[BirimMaliyet]]</f>
        <v>6110</v>
      </c>
      <c r="N97" s="25">
        <f>tblSiparisDetaylari[[#This Row],[NetSatisTutari]]-tblSiparisDetaylari[[#This Row],[ToplamMaliyet]]</f>
        <v>3770</v>
      </c>
    </row>
    <row r="98" spans="1:14">
      <c r="A98">
        <v>97</v>
      </c>
      <c r="B98">
        <v>53</v>
      </c>
      <c r="C98">
        <v>74</v>
      </c>
      <c r="D98" t="s">
        <v>1740</v>
      </c>
      <c r="E98">
        <v>7</v>
      </c>
      <c r="F98" t="s">
        <v>1646</v>
      </c>
      <c r="G98">
        <v>4</v>
      </c>
      <c r="H98" s="20">
        <v>560</v>
      </c>
      <c r="I98" s="22">
        <v>0.05</v>
      </c>
      <c r="J98" s="20">
        <v>112</v>
      </c>
      <c r="K98" s="24">
        <v>2128</v>
      </c>
      <c r="L98" s="24">
        <v>420</v>
      </c>
      <c r="M98" s="25">
        <f>tblSiparisDetaylari[[#This Row],[Adet]]*tblSiparisDetaylari[[#This Row],[BirimMaliyet]]</f>
        <v>1680</v>
      </c>
      <c r="N98" s="25">
        <f>tblSiparisDetaylari[[#This Row],[NetSatisTutari]]-tblSiparisDetaylari[[#This Row],[ToplamMaliyet]]</f>
        <v>448</v>
      </c>
    </row>
    <row r="99" spans="1:14">
      <c r="A99">
        <v>98</v>
      </c>
      <c r="B99">
        <v>53</v>
      </c>
      <c r="C99">
        <v>1</v>
      </c>
      <c r="D99" t="s">
        <v>1655</v>
      </c>
      <c r="E99">
        <v>1</v>
      </c>
      <c r="F99" t="s">
        <v>1640</v>
      </c>
      <c r="G99">
        <v>3</v>
      </c>
      <c r="H99" s="20">
        <v>22930</v>
      </c>
      <c r="I99" s="22">
        <v>0.1</v>
      </c>
      <c r="J99" s="20">
        <v>6879</v>
      </c>
      <c r="K99" s="24">
        <v>61911</v>
      </c>
      <c r="L99" s="24">
        <v>10270</v>
      </c>
      <c r="M99" s="25">
        <f>tblSiparisDetaylari[[#This Row],[Adet]]*tblSiparisDetaylari[[#This Row],[BirimMaliyet]]</f>
        <v>30810</v>
      </c>
      <c r="N99" s="25">
        <f>tblSiparisDetaylari[[#This Row],[NetSatisTutari]]-tblSiparisDetaylari[[#This Row],[ToplamMaliyet]]</f>
        <v>31101</v>
      </c>
    </row>
    <row r="100" spans="1:14">
      <c r="A100">
        <v>99</v>
      </c>
      <c r="B100">
        <v>53</v>
      </c>
      <c r="C100">
        <v>66</v>
      </c>
      <c r="D100" t="s">
        <v>1732</v>
      </c>
      <c r="E100">
        <v>6</v>
      </c>
      <c r="F100" t="s">
        <v>1645</v>
      </c>
      <c r="G100">
        <v>1</v>
      </c>
      <c r="H100" s="20">
        <v>940</v>
      </c>
      <c r="I100" s="22">
        <v>0</v>
      </c>
      <c r="J100" s="20">
        <v>0</v>
      </c>
      <c r="K100" s="24">
        <v>940</v>
      </c>
      <c r="L100" s="24">
        <v>480</v>
      </c>
      <c r="M100" s="25">
        <f>tblSiparisDetaylari[[#This Row],[Adet]]*tblSiparisDetaylari[[#This Row],[BirimMaliyet]]</f>
        <v>480</v>
      </c>
      <c r="N100" s="25">
        <f>tblSiparisDetaylari[[#This Row],[NetSatisTutari]]-tblSiparisDetaylari[[#This Row],[ToplamMaliyet]]</f>
        <v>460</v>
      </c>
    </row>
    <row r="101" spans="1:14">
      <c r="A101">
        <v>100</v>
      </c>
      <c r="B101">
        <v>53</v>
      </c>
      <c r="C101">
        <v>91</v>
      </c>
      <c r="D101" t="s">
        <v>1757</v>
      </c>
      <c r="E101">
        <v>8</v>
      </c>
      <c r="F101" t="s">
        <v>1647</v>
      </c>
      <c r="G101">
        <v>2</v>
      </c>
      <c r="H101" s="20">
        <v>2100</v>
      </c>
      <c r="I101" s="22">
        <v>0.05</v>
      </c>
      <c r="J101" s="20">
        <v>210</v>
      </c>
      <c r="K101" s="24">
        <v>3990</v>
      </c>
      <c r="L101" s="24">
        <v>1350</v>
      </c>
      <c r="M101" s="25">
        <f>tblSiparisDetaylari[[#This Row],[Adet]]*tblSiparisDetaylari[[#This Row],[BirimMaliyet]]</f>
        <v>2700</v>
      </c>
      <c r="N101" s="25">
        <f>tblSiparisDetaylari[[#This Row],[NetSatisTutari]]-tblSiparisDetaylari[[#This Row],[ToplamMaliyet]]</f>
        <v>1290</v>
      </c>
    </row>
    <row r="102" spans="1:14">
      <c r="A102">
        <v>101</v>
      </c>
      <c r="B102">
        <v>54</v>
      </c>
      <c r="C102">
        <v>83</v>
      </c>
      <c r="D102" t="s">
        <v>1749</v>
      </c>
      <c r="E102">
        <v>7</v>
      </c>
      <c r="F102" t="s">
        <v>1646</v>
      </c>
      <c r="G102">
        <v>4</v>
      </c>
      <c r="H102" s="20">
        <v>1520</v>
      </c>
      <c r="I102" s="22">
        <v>0</v>
      </c>
      <c r="J102" s="20">
        <v>0</v>
      </c>
      <c r="K102" s="24">
        <v>6080</v>
      </c>
      <c r="L102" s="24">
        <v>930</v>
      </c>
      <c r="M102" s="25">
        <f>tblSiparisDetaylari[[#This Row],[Adet]]*tblSiparisDetaylari[[#This Row],[BirimMaliyet]]</f>
        <v>3720</v>
      </c>
      <c r="N102" s="25">
        <f>tblSiparisDetaylari[[#This Row],[NetSatisTutari]]-tblSiparisDetaylari[[#This Row],[ToplamMaliyet]]</f>
        <v>2360</v>
      </c>
    </row>
    <row r="103" spans="1:14">
      <c r="A103">
        <v>102</v>
      </c>
      <c r="B103">
        <v>54</v>
      </c>
      <c r="C103">
        <v>12</v>
      </c>
      <c r="D103" t="s">
        <v>1673</v>
      </c>
      <c r="E103">
        <v>1</v>
      </c>
      <c r="F103" t="s">
        <v>1640</v>
      </c>
      <c r="G103">
        <v>2</v>
      </c>
      <c r="H103" s="20">
        <v>20310</v>
      </c>
      <c r="I103" s="22">
        <v>0.1</v>
      </c>
      <c r="J103" s="20">
        <v>4062</v>
      </c>
      <c r="K103" s="24">
        <v>36558</v>
      </c>
      <c r="L103" s="24">
        <v>14940</v>
      </c>
      <c r="M103" s="25">
        <f>tblSiparisDetaylari[[#This Row],[Adet]]*tblSiparisDetaylari[[#This Row],[BirimMaliyet]]</f>
        <v>29880</v>
      </c>
      <c r="N103" s="25">
        <f>tblSiparisDetaylari[[#This Row],[NetSatisTutari]]-tblSiparisDetaylari[[#This Row],[ToplamMaliyet]]</f>
        <v>6678</v>
      </c>
    </row>
    <row r="104" spans="1:14">
      <c r="A104">
        <v>103</v>
      </c>
      <c r="B104">
        <v>54</v>
      </c>
      <c r="C104">
        <v>47</v>
      </c>
      <c r="D104" t="s">
        <v>1713</v>
      </c>
      <c r="E104">
        <v>4</v>
      </c>
      <c r="F104" t="s">
        <v>1643</v>
      </c>
      <c r="G104">
        <v>1</v>
      </c>
      <c r="H104" s="20">
        <v>330</v>
      </c>
      <c r="I104" s="22">
        <v>0</v>
      </c>
      <c r="J104" s="20">
        <v>0</v>
      </c>
      <c r="K104" s="24">
        <v>330</v>
      </c>
      <c r="L104" s="24">
        <v>240</v>
      </c>
      <c r="M104" s="25">
        <f>tblSiparisDetaylari[[#This Row],[Adet]]*tblSiparisDetaylari[[#This Row],[BirimMaliyet]]</f>
        <v>240</v>
      </c>
      <c r="N104" s="25">
        <f>tblSiparisDetaylari[[#This Row],[NetSatisTutari]]-tblSiparisDetaylari[[#This Row],[ToplamMaliyet]]</f>
        <v>90</v>
      </c>
    </row>
    <row r="105" spans="1:14">
      <c r="A105">
        <v>104</v>
      </c>
      <c r="B105">
        <v>54</v>
      </c>
      <c r="C105">
        <v>69</v>
      </c>
      <c r="D105" t="s">
        <v>1735</v>
      </c>
      <c r="E105">
        <v>6</v>
      </c>
      <c r="F105" t="s">
        <v>1645</v>
      </c>
      <c r="G105">
        <v>2</v>
      </c>
      <c r="H105" s="20">
        <v>730</v>
      </c>
      <c r="I105" s="22">
        <v>0.15</v>
      </c>
      <c r="J105" s="20">
        <v>219</v>
      </c>
      <c r="K105" s="24">
        <v>1241</v>
      </c>
      <c r="L105" s="24">
        <v>500</v>
      </c>
      <c r="M105" s="25">
        <f>tblSiparisDetaylari[[#This Row],[Adet]]*tblSiparisDetaylari[[#This Row],[BirimMaliyet]]</f>
        <v>1000</v>
      </c>
      <c r="N105" s="25">
        <f>tblSiparisDetaylari[[#This Row],[NetSatisTutari]]-tblSiparisDetaylari[[#This Row],[ToplamMaliyet]]</f>
        <v>241</v>
      </c>
    </row>
    <row r="106" spans="1:14">
      <c r="A106">
        <v>105</v>
      </c>
      <c r="B106">
        <v>54</v>
      </c>
      <c r="C106">
        <v>110</v>
      </c>
      <c r="D106" t="s">
        <v>1776</v>
      </c>
      <c r="E106">
        <v>10</v>
      </c>
      <c r="F106" t="s">
        <v>1649</v>
      </c>
      <c r="G106">
        <v>1</v>
      </c>
      <c r="H106" s="20">
        <v>420</v>
      </c>
      <c r="I106" s="22">
        <v>0</v>
      </c>
      <c r="J106" s="20">
        <v>0</v>
      </c>
      <c r="K106" s="24">
        <v>420</v>
      </c>
      <c r="L106" s="24">
        <v>250</v>
      </c>
      <c r="M106" s="25">
        <f>tblSiparisDetaylari[[#This Row],[Adet]]*tblSiparisDetaylari[[#This Row],[BirimMaliyet]]</f>
        <v>250</v>
      </c>
      <c r="N106" s="25">
        <f>tblSiparisDetaylari[[#This Row],[NetSatisTutari]]-tblSiparisDetaylari[[#This Row],[ToplamMaliyet]]</f>
        <v>170</v>
      </c>
    </row>
    <row r="107" spans="1:14">
      <c r="A107">
        <v>106</v>
      </c>
      <c r="B107">
        <v>55</v>
      </c>
      <c r="C107">
        <v>50</v>
      </c>
      <c r="D107" t="s">
        <v>1716</v>
      </c>
      <c r="E107">
        <v>5</v>
      </c>
      <c r="F107" t="s">
        <v>1644</v>
      </c>
      <c r="G107">
        <v>1</v>
      </c>
      <c r="H107" s="20">
        <v>3250</v>
      </c>
      <c r="I107" s="22">
        <v>0.05</v>
      </c>
      <c r="J107" s="20">
        <v>162.5</v>
      </c>
      <c r="K107" s="24">
        <v>3087.5</v>
      </c>
      <c r="L107" s="24">
        <v>1750</v>
      </c>
      <c r="M107" s="25">
        <f>tblSiparisDetaylari[[#This Row],[Adet]]*tblSiparisDetaylari[[#This Row],[BirimMaliyet]]</f>
        <v>1750</v>
      </c>
      <c r="N107" s="25">
        <f>tblSiparisDetaylari[[#This Row],[NetSatisTutari]]-tblSiparisDetaylari[[#This Row],[ToplamMaliyet]]</f>
        <v>1337.5</v>
      </c>
    </row>
    <row r="108" spans="1:14">
      <c r="A108">
        <v>107</v>
      </c>
      <c r="B108">
        <v>56</v>
      </c>
      <c r="C108">
        <v>93</v>
      </c>
      <c r="D108" t="s">
        <v>1759</v>
      </c>
      <c r="E108">
        <v>8</v>
      </c>
      <c r="F108" t="s">
        <v>1647</v>
      </c>
      <c r="G108">
        <v>1</v>
      </c>
      <c r="H108" s="20">
        <v>4840</v>
      </c>
      <c r="I108" s="22">
        <v>0</v>
      </c>
      <c r="J108" s="20">
        <v>0</v>
      </c>
      <c r="K108" s="24">
        <v>4840</v>
      </c>
      <c r="L108" s="24">
        <v>3580</v>
      </c>
      <c r="M108" s="25">
        <f>tblSiparisDetaylari[[#This Row],[Adet]]*tblSiparisDetaylari[[#This Row],[BirimMaliyet]]</f>
        <v>3580</v>
      </c>
      <c r="N108" s="25">
        <f>tblSiparisDetaylari[[#This Row],[NetSatisTutari]]-tblSiparisDetaylari[[#This Row],[ToplamMaliyet]]</f>
        <v>1260</v>
      </c>
    </row>
    <row r="109" spans="1:14">
      <c r="A109">
        <v>108</v>
      </c>
      <c r="B109">
        <v>57</v>
      </c>
      <c r="C109">
        <v>30</v>
      </c>
      <c r="D109" t="s">
        <v>1694</v>
      </c>
      <c r="E109">
        <v>3</v>
      </c>
      <c r="F109" t="s">
        <v>1642</v>
      </c>
      <c r="G109">
        <v>1</v>
      </c>
      <c r="H109" s="20">
        <v>1700</v>
      </c>
      <c r="I109" s="22">
        <v>0.1</v>
      </c>
      <c r="J109" s="20">
        <v>170</v>
      </c>
      <c r="K109" s="24">
        <v>1530</v>
      </c>
      <c r="L109" s="24">
        <v>910</v>
      </c>
      <c r="M109" s="25">
        <f>tblSiparisDetaylari[[#This Row],[Adet]]*tblSiparisDetaylari[[#This Row],[BirimMaliyet]]</f>
        <v>910</v>
      </c>
      <c r="N109" s="25">
        <f>tblSiparisDetaylari[[#This Row],[NetSatisTutari]]-tblSiparisDetaylari[[#This Row],[ToplamMaliyet]]</f>
        <v>620</v>
      </c>
    </row>
    <row r="110" spans="1:14">
      <c r="A110">
        <v>109</v>
      </c>
      <c r="B110">
        <v>57</v>
      </c>
      <c r="C110">
        <v>119</v>
      </c>
      <c r="D110" t="s">
        <v>1785</v>
      </c>
      <c r="E110">
        <v>10</v>
      </c>
      <c r="F110" t="s">
        <v>1649</v>
      </c>
      <c r="G110">
        <v>1</v>
      </c>
      <c r="H110" s="20">
        <v>3040</v>
      </c>
      <c r="I110" s="22">
        <v>0.15</v>
      </c>
      <c r="J110" s="20">
        <v>456</v>
      </c>
      <c r="K110" s="24">
        <v>2584</v>
      </c>
      <c r="L110" s="24">
        <v>1710</v>
      </c>
      <c r="M110" s="25">
        <f>tblSiparisDetaylari[[#This Row],[Adet]]*tblSiparisDetaylari[[#This Row],[BirimMaliyet]]</f>
        <v>1710</v>
      </c>
      <c r="N110" s="25">
        <f>tblSiparisDetaylari[[#This Row],[NetSatisTutari]]-tblSiparisDetaylari[[#This Row],[ToplamMaliyet]]</f>
        <v>874</v>
      </c>
    </row>
    <row r="111" spans="1:14">
      <c r="A111">
        <v>110</v>
      </c>
      <c r="B111">
        <v>58</v>
      </c>
      <c r="C111">
        <v>102</v>
      </c>
      <c r="D111" t="s">
        <v>1768</v>
      </c>
      <c r="E111">
        <v>9</v>
      </c>
      <c r="F111" t="s">
        <v>1648</v>
      </c>
      <c r="G111">
        <v>1</v>
      </c>
      <c r="H111" s="20">
        <v>2140</v>
      </c>
      <c r="I111" s="22">
        <v>0.05</v>
      </c>
      <c r="J111" s="20">
        <v>107</v>
      </c>
      <c r="K111" s="24">
        <v>2033</v>
      </c>
      <c r="L111" s="24">
        <v>1360</v>
      </c>
      <c r="M111" s="25">
        <f>tblSiparisDetaylari[[#This Row],[Adet]]*tblSiparisDetaylari[[#This Row],[BirimMaliyet]]</f>
        <v>1360</v>
      </c>
      <c r="N111" s="25">
        <f>tblSiparisDetaylari[[#This Row],[NetSatisTutari]]-tblSiparisDetaylari[[#This Row],[ToplamMaliyet]]</f>
        <v>673</v>
      </c>
    </row>
    <row r="112" spans="1:14">
      <c r="A112">
        <v>111</v>
      </c>
      <c r="B112">
        <v>59</v>
      </c>
      <c r="C112">
        <v>26</v>
      </c>
      <c r="D112" t="s">
        <v>1690</v>
      </c>
      <c r="E112">
        <v>3</v>
      </c>
      <c r="F112" t="s">
        <v>1642</v>
      </c>
      <c r="G112">
        <v>1</v>
      </c>
      <c r="H112" s="20">
        <v>890</v>
      </c>
      <c r="I112" s="22">
        <v>0.15</v>
      </c>
      <c r="J112" s="20">
        <v>133.5</v>
      </c>
      <c r="K112" s="24">
        <v>756.5</v>
      </c>
      <c r="L112" s="24">
        <v>400</v>
      </c>
      <c r="M112" s="25">
        <f>tblSiparisDetaylari[[#This Row],[Adet]]*tblSiparisDetaylari[[#This Row],[BirimMaliyet]]</f>
        <v>400</v>
      </c>
      <c r="N112" s="25">
        <f>tblSiparisDetaylari[[#This Row],[NetSatisTutari]]-tblSiparisDetaylari[[#This Row],[ToplamMaliyet]]</f>
        <v>356.5</v>
      </c>
    </row>
    <row r="113" spans="1:14">
      <c r="A113">
        <v>112</v>
      </c>
      <c r="B113">
        <v>60</v>
      </c>
      <c r="C113">
        <v>102</v>
      </c>
      <c r="D113" t="s">
        <v>1768</v>
      </c>
      <c r="E113">
        <v>9</v>
      </c>
      <c r="F113" t="s">
        <v>1648</v>
      </c>
      <c r="G113">
        <v>1</v>
      </c>
      <c r="H113" s="20">
        <v>2030</v>
      </c>
      <c r="I113" s="22">
        <v>0</v>
      </c>
      <c r="J113" s="20">
        <v>0</v>
      </c>
      <c r="K113" s="24">
        <v>2030</v>
      </c>
      <c r="L113" s="24">
        <v>1360</v>
      </c>
      <c r="M113" s="25">
        <f>tblSiparisDetaylari[[#This Row],[Adet]]*tblSiparisDetaylari[[#This Row],[BirimMaliyet]]</f>
        <v>1360</v>
      </c>
      <c r="N113" s="25">
        <f>tblSiparisDetaylari[[#This Row],[NetSatisTutari]]-tblSiparisDetaylari[[#This Row],[ToplamMaliyet]]</f>
        <v>670</v>
      </c>
    </row>
    <row r="114" spans="1:14">
      <c r="A114">
        <v>113</v>
      </c>
      <c r="B114">
        <v>61</v>
      </c>
      <c r="C114">
        <v>57</v>
      </c>
      <c r="D114" t="s">
        <v>1723</v>
      </c>
      <c r="E114">
        <v>5</v>
      </c>
      <c r="F114" t="s">
        <v>1644</v>
      </c>
      <c r="G114">
        <v>4</v>
      </c>
      <c r="H114" s="20">
        <v>2670</v>
      </c>
      <c r="I114" s="22">
        <v>0</v>
      </c>
      <c r="J114" s="20">
        <v>0</v>
      </c>
      <c r="K114" s="24">
        <v>10680</v>
      </c>
      <c r="L114" s="24">
        <v>1530</v>
      </c>
      <c r="M114" s="25">
        <f>tblSiparisDetaylari[[#This Row],[Adet]]*tblSiparisDetaylari[[#This Row],[BirimMaliyet]]</f>
        <v>6120</v>
      </c>
      <c r="N114" s="25">
        <f>tblSiparisDetaylari[[#This Row],[NetSatisTutari]]-tblSiparisDetaylari[[#This Row],[ToplamMaliyet]]</f>
        <v>4560</v>
      </c>
    </row>
    <row r="115" spans="1:14">
      <c r="A115">
        <v>114</v>
      </c>
      <c r="B115">
        <v>61</v>
      </c>
      <c r="C115">
        <v>32</v>
      </c>
      <c r="D115" t="s">
        <v>1697</v>
      </c>
      <c r="E115">
        <v>3</v>
      </c>
      <c r="F115" t="s">
        <v>1642</v>
      </c>
      <c r="G115">
        <v>3</v>
      </c>
      <c r="H115" s="20">
        <v>2280</v>
      </c>
      <c r="I115" s="22">
        <v>0.05</v>
      </c>
      <c r="J115" s="20">
        <v>342</v>
      </c>
      <c r="K115" s="24">
        <v>6498</v>
      </c>
      <c r="L115" s="24">
        <v>1660</v>
      </c>
      <c r="M115" s="25">
        <f>tblSiparisDetaylari[[#This Row],[Adet]]*tblSiparisDetaylari[[#This Row],[BirimMaliyet]]</f>
        <v>4980</v>
      </c>
      <c r="N115" s="25">
        <f>tblSiparisDetaylari[[#This Row],[NetSatisTutari]]-tblSiparisDetaylari[[#This Row],[ToplamMaliyet]]</f>
        <v>1518</v>
      </c>
    </row>
    <row r="116" spans="1:14">
      <c r="A116">
        <v>115</v>
      </c>
      <c r="B116">
        <v>62</v>
      </c>
      <c r="C116">
        <v>76</v>
      </c>
      <c r="D116" t="s">
        <v>1742</v>
      </c>
      <c r="E116">
        <v>7</v>
      </c>
      <c r="F116" t="s">
        <v>1646</v>
      </c>
      <c r="G116">
        <v>1</v>
      </c>
      <c r="H116" s="20">
        <v>190</v>
      </c>
      <c r="I116" s="22">
        <v>0.1</v>
      </c>
      <c r="J116" s="20">
        <v>19</v>
      </c>
      <c r="K116" s="24">
        <v>171</v>
      </c>
      <c r="L116" s="24">
        <v>150</v>
      </c>
      <c r="M116" s="25">
        <f>tblSiparisDetaylari[[#This Row],[Adet]]*tblSiparisDetaylari[[#This Row],[BirimMaliyet]]</f>
        <v>150</v>
      </c>
      <c r="N116" s="25">
        <f>tblSiparisDetaylari[[#This Row],[NetSatisTutari]]-tblSiparisDetaylari[[#This Row],[ToplamMaliyet]]</f>
        <v>21</v>
      </c>
    </row>
    <row r="117" spans="1:14">
      <c r="A117">
        <v>116</v>
      </c>
      <c r="B117">
        <v>62</v>
      </c>
      <c r="C117">
        <v>114</v>
      </c>
      <c r="D117" t="s">
        <v>1780</v>
      </c>
      <c r="E117">
        <v>10</v>
      </c>
      <c r="F117" t="s">
        <v>1649</v>
      </c>
      <c r="G117">
        <v>1</v>
      </c>
      <c r="H117" s="20">
        <v>130</v>
      </c>
      <c r="I117" s="22">
        <v>0</v>
      </c>
      <c r="J117" s="20">
        <v>0</v>
      </c>
      <c r="K117" s="24">
        <v>130</v>
      </c>
      <c r="L117" s="24">
        <v>60</v>
      </c>
      <c r="M117" s="25">
        <f>tblSiparisDetaylari[[#This Row],[Adet]]*tblSiparisDetaylari[[#This Row],[BirimMaliyet]]</f>
        <v>60</v>
      </c>
      <c r="N117" s="25">
        <f>tblSiparisDetaylari[[#This Row],[NetSatisTutari]]-tblSiparisDetaylari[[#This Row],[ToplamMaliyet]]</f>
        <v>70</v>
      </c>
    </row>
    <row r="118" spans="1:14">
      <c r="A118">
        <v>117</v>
      </c>
      <c r="B118">
        <v>63</v>
      </c>
      <c r="C118">
        <v>24</v>
      </c>
      <c r="D118" t="s">
        <v>1688</v>
      </c>
      <c r="E118">
        <v>2</v>
      </c>
      <c r="F118" t="s">
        <v>1641</v>
      </c>
      <c r="G118">
        <v>2</v>
      </c>
      <c r="H118" s="20">
        <v>2790</v>
      </c>
      <c r="I118" s="22">
        <v>0.05</v>
      </c>
      <c r="J118" s="20">
        <v>279</v>
      </c>
      <c r="K118" s="24">
        <v>5301</v>
      </c>
      <c r="L118" s="24">
        <v>2180</v>
      </c>
      <c r="M118" s="25">
        <f>tblSiparisDetaylari[[#This Row],[Adet]]*tblSiparisDetaylari[[#This Row],[BirimMaliyet]]</f>
        <v>4360</v>
      </c>
      <c r="N118" s="25">
        <f>tblSiparisDetaylari[[#This Row],[NetSatisTutari]]-tblSiparisDetaylari[[#This Row],[ToplamMaliyet]]</f>
        <v>941</v>
      </c>
    </row>
    <row r="119" spans="1:14">
      <c r="A119">
        <v>118</v>
      </c>
      <c r="B119">
        <v>64</v>
      </c>
      <c r="C119">
        <v>68</v>
      </c>
      <c r="D119" t="s">
        <v>1734</v>
      </c>
      <c r="E119">
        <v>6</v>
      </c>
      <c r="F119" t="s">
        <v>1645</v>
      </c>
      <c r="G119">
        <v>5</v>
      </c>
      <c r="H119" s="20">
        <v>1100</v>
      </c>
      <c r="I119" s="22">
        <v>0.05</v>
      </c>
      <c r="J119" s="20">
        <v>275</v>
      </c>
      <c r="K119" s="24">
        <v>5225</v>
      </c>
      <c r="L119" s="24">
        <v>610</v>
      </c>
      <c r="M119" s="25">
        <f>tblSiparisDetaylari[[#This Row],[Adet]]*tblSiparisDetaylari[[#This Row],[BirimMaliyet]]</f>
        <v>3050</v>
      </c>
      <c r="N119" s="25">
        <f>tblSiparisDetaylari[[#This Row],[NetSatisTutari]]-tblSiparisDetaylari[[#This Row],[ToplamMaliyet]]</f>
        <v>2175</v>
      </c>
    </row>
    <row r="120" spans="1:14">
      <c r="A120">
        <v>119</v>
      </c>
      <c r="B120">
        <v>65</v>
      </c>
      <c r="C120">
        <v>25</v>
      </c>
      <c r="D120" t="s">
        <v>1689</v>
      </c>
      <c r="E120">
        <v>3</v>
      </c>
      <c r="F120" t="s">
        <v>1642</v>
      </c>
      <c r="G120">
        <v>1</v>
      </c>
      <c r="H120" s="20">
        <v>2170</v>
      </c>
      <c r="I120" s="22">
        <v>0</v>
      </c>
      <c r="J120" s="20">
        <v>0</v>
      </c>
      <c r="K120" s="24">
        <v>2170</v>
      </c>
      <c r="L120" s="24">
        <v>1430</v>
      </c>
      <c r="M120" s="25">
        <f>tblSiparisDetaylari[[#This Row],[Adet]]*tblSiparisDetaylari[[#This Row],[BirimMaliyet]]</f>
        <v>1430</v>
      </c>
      <c r="N120" s="25">
        <f>tblSiparisDetaylari[[#This Row],[NetSatisTutari]]-tblSiparisDetaylari[[#This Row],[ToplamMaliyet]]</f>
        <v>740</v>
      </c>
    </row>
    <row r="121" spans="1:14">
      <c r="A121">
        <v>120</v>
      </c>
      <c r="B121">
        <v>66</v>
      </c>
      <c r="C121">
        <v>37</v>
      </c>
      <c r="D121" t="s">
        <v>1702</v>
      </c>
      <c r="E121">
        <v>4</v>
      </c>
      <c r="F121" t="s">
        <v>1643</v>
      </c>
      <c r="G121">
        <v>1</v>
      </c>
      <c r="H121" s="20">
        <v>260</v>
      </c>
      <c r="I121" s="22">
        <v>0</v>
      </c>
      <c r="J121" s="20">
        <v>0</v>
      </c>
      <c r="K121" s="24">
        <v>260</v>
      </c>
      <c r="L121" s="24">
        <v>160</v>
      </c>
      <c r="M121" s="25">
        <f>tblSiparisDetaylari[[#This Row],[Adet]]*tblSiparisDetaylari[[#This Row],[BirimMaliyet]]</f>
        <v>160</v>
      </c>
      <c r="N121" s="25">
        <f>tblSiparisDetaylari[[#This Row],[NetSatisTutari]]-tblSiparisDetaylari[[#This Row],[ToplamMaliyet]]</f>
        <v>100</v>
      </c>
    </row>
    <row r="122" spans="1:14">
      <c r="A122">
        <v>121</v>
      </c>
      <c r="B122">
        <v>66</v>
      </c>
      <c r="C122">
        <v>27</v>
      </c>
      <c r="D122" t="s">
        <v>1691</v>
      </c>
      <c r="E122">
        <v>3</v>
      </c>
      <c r="F122" t="s">
        <v>1642</v>
      </c>
      <c r="G122">
        <v>2</v>
      </c>
      <c r="H122" s="20">
        <v>1500</v>
      </c>
      <c r="I122" s="22">
        <v>0</v>
      </c>
      <c r="J122" s="20">
        <v>0</v>
      </c>
      <c r="K122" s="24">
        <v>3000</v>
      </c>
      <c r="L122" s="24">
        <v>690</v>
      </c>
      <c r="M122" s="25">
        <f>tblSiparisDetaylari[[#This Row],[Adet]]*tblSiparisDetaylari[[#This Row],[BirimMaliyet]]</f>
        <v>1380</v>
      </c>
      <c r="N122" s="25">
        <f>tblSiparisDetaylari[[#This Row],[NetSatisTutari]]-tblSiparisDetaylari[[#This Row],[ToplamMaliyet]]</f>
        <v>1620</v>
      </c>
    </row>
    <row r="123" spans="1:14">
      <c r="A123">
        <v>122</v>
      </c>
      <c r="B123">
        <v>67</v>
      </c>
      <c r="C123">
        <v>31</v>
      </c>
      <c r="D123" t="s">
        <v>1696</v>
      </c>
      <c r="E123">
        <v>3</v>
      </c>
      <c r="F123" t="s">
        <v>1642</v>
      </c>
      <c r="G123">
        <v>2</v>
      </c>
      <c r="H123" s="20">
        <v>3010</v>
      </c>
      <c r="I123" s="22">
        <v>0.05</v>
      </c>
      <c r="J123" s="20">
        <v>301</v>
      </c>
      <c r="K123" s="24">
        <v>5719</v>
      </c>
      <c r="L123" s="24">
        <v>1910</v>
      </c>
      <c r="M123" s="25">
        <f>tblSiparisDetaylari[[#This Row],[Adet]]*tblSiparisDetaylari[[#This Row],[BirimMaliyet]]</f>
        <v>3820</v>
      </c>
      <c r="N123" s="25">
        <f>tblSiparisDetaylari[[#This Row],[NetSatisTutari]]-tblSiparisDetaylari[[#This Row],[ToplamMaliyet]]</f>
        <v>1899</v>
      </c>
    </row>
    <row r="124" spans="1:14">
      <c r="A124">
        <v>123</v>
      </c>
      <c r="B124">
        <v>68</v>
      </c>
      <c r="C124">
        <v>31</v>
      </c>
      <c r="D124" t="s">
        <v>1696</v>
      </c>
      <c r="E124">
        <v>3</v>
      </c>
      <c r="F124" t="s">
        <v>1642</v>
      </c>
      <c r="G124">
        <v>2</v>
      </c>
      <c r="H124" s="20">
        <v>3020</v>
      </c>
      <c r="I124" s="22">
        <v>0.15</v>
      </c>
      <c r="J124" s="20">
        <v>906</v>
      </c>
      <c r="K124" s="24">
        <v>5134</v>
      </c>
      <c r="L124" s="24">
        <v>1910</v>
      </c>
      <c r="M124" s="25">
        <f>tblSiparisDetaylari[[#This Row],[Adet]]*tblSiparisDetaylari[[#This Row],[BirimMaliyet]]</f>
        <v>3820</v>
      </c>
      <c r="N124" s="25">
        <f>tblSiparisDetaylari[[#This Row],[NetSatisTutari]]-tblSiparisDetaylari[[#This Row],[ToplamMaliyet]]</f>
        <v>1314</v>
      </c>
    </row>
    <row r="125" spans="1:14">
      <c r="A125">
        <v>124</v>
      </c>
      <c r="B125">
        <v>69</v>
      </c>
      <c r="C125">
        <v>79</v>
      </c>
      <c r="D125" t="s">
        <v>1745</v>
      </c>
      <c r="E125">
        <v>7</v>
      </c>
      <c r="F125" t="s">
        <v>1646</v>
      </c>
      <c r="G125">
        <v>1</v>
      </c>
      <c r="H125" s="20">
        <v>2180</v>
      </c>
      <c r="I125" s="22">
        <v>0</v>
      </c>
      <c r="J125" s="20">
        <v>0</v>
      </c>
      <c r="K125" s="24">
        <v>2180</v>
      </c>
      <c r="L125" s="24">
        <v>1680</v>
      </c>
      <c r="M125" s="25">
        <f>tblSiparisDetaylari[[#This Row],[Adet]]*tblSiparisDetaylari[[#This Row],[BirimMaliyet]]</f>
        <v>1680</v>
      </c>
      <c r="N125" s="25">
        <f>tblSiparisDetaylari[[#This Row],[NetSatisTutari]]-tblSiparisDetaylari[[#This Row],[ToplamMaliyet]]</f>
        <v>500</v>
      </c>
    </row>
    <row r="126" spans="1:14">
      <c r="A126">
        <v>125</v>
      </c>
      <c r="B126">
        <v>70</v>
      </c>
      <c r="C126">
        <v>73</v>
      </c>
      <c r="D126" t="s">
        <v>1739</v>
      </c>
      <c r="E126">
        <v>7</v>
      </c>
      <c r="F126" t="s">
        <v>1646</v>
      </c>
      <c r="G126">
        <v>1</v>
      </c>
      <c r="H126" s="20">
        <v>360</v>
      </c>
      <c r="I126" s="22">
        <v>0</v>
      </c>
      <c r="J126" s="20">
        <v>0</v>
      </c>
      <c r="K126" s="24">
        <v>360</v>
      </c>
      <c r="L126" s="24">
        <v>180</v>
      </c>
      <c r="M126" s="25">
        <f>tblSiparisDetaylari[[#This Row],[Adet]]*tblSiparisDetaylari[[#This Row],[BirimMaliyet]]</f>
        <v>180</v>
      </c>
      <c r="N126" s="25">
        <f>tblSiparisDetaylari[[#This Row],[NetSatisTutari]]-tblSiparisDetaylari[[#This Row],[ToplamMaliyet]]</f>
        <v>180</v>
      </c>
    </row>
    <row r="127" spans="1:14">
      <c r="A127">
        <v>126</v>
      </c>
      <c r="B127">
        <v>71</v>
      </c>
      <c r="C127">
        <v>102</v>
      </c>
      <c r="D127" t="s">
        <v>1768</v>
      </c>
      <c r="E127">
        <v>9</v>
      </c>
      <c r="F127" t="s">
        <v>1648</v>
      </c>
      <c r="G127">
        <v>2</v>
      </c>
      <c r="H127" s="20">
        <v>2030</v>
      </c>
      <c r="I127" s="22">
        <v>0.05</v>
      </c>
      <c r="J127" s="20">
        <v>203</v>
      </c>
      <c r="K127" s="24">
        <v>3857</v>
      </c>
      <c r="L127" s="24">
        <v>1360</v>
      </c>
      <c r="M127" s="25">
        <f>tblSiparisDetaylari[[#This Row],[Adet]]*tblSiparisDetaylari[[#This Row],[BirimMaliyet]]</f>
        <v>2720</v>
      </c>
      <c r="N127" s="25">
        <f>tblSiparisDetaylari[[#This Row],[NetSatisTutari]]-tblSiparisDetaylari[[#This Row],[ToplamMaliyet]]</f>
        <v>1137</v>
      </c>
    </row>
    <row r="128" spans="1:14">
      <c r="A128">
        <v>127</v>
      </c>
      <c r="B128">
        <v>72</v>
      </c>
      <c r="C128">
        <v>76</v>
      </c>
      <c r="D128" t="s">
        <v>1742</v>
      </c>
      <c r="E128">
        <v>7</v>
      </c>
      <c r="F128" t="s">
        <v>1646</v>
      </c>
      <c r="G128">
        <v>1</v>
      </c>
      <c r="H128" s="20">
        <v>200</v>
      </c>
      <c r="I128" s="22">
        <v>0</v>
      </c>
      <c r="J128" s="20">
        <v>0</v>
      </c>
      <c r="K128" s="24">
        <v>200</v>
      </c>
      <c r="L128" s="24">
        <v>150</v>
      </c>
      <c r="M128" s="25">
        <f>tblSiparisDetaylari[[#This Row],[Adet]]*tblSiparisDetaylari[[#This Row],[BirimMaliyet]]</f>
        <v>150</v>
      </c>
      <c r="N128" s="25">
        <f>tblSiparisDetaylari[[#This Row],[NetSatisTutari]]-tblSiparisDetaylari[[#This Row],[ToplamMaliyet]]</f>
        <v>50</v>
      </c>
    </row>
    <row r="129" spans="1:14">
      <c r="A129">
        <v>128</v>
      </c>
      <c r="B129">
        <v>72</v>
      </c>
      <c r="C129">
        <v>61</v>
      </c>
      <c r="D129" t="s">
        <v>1727</v>
      </c>
      <c r="E129">
        <v>6</v>
      </c>
      <c r="F129" t="s">
        <v>1645</v>
      </c>
      <c r="G129">
        <v>1</v>
      </c>
      <c r="H129" s="20">
        <v>910</v>
      </c>
      <c r="I129" s="22">
        <v>0</v>
      </c>
      <c r="J129" s="20">
        <v>0</v>
      </c>
      <c r="K129" s="24">
        <v>910</v>
      </c>
      <c r="L129" s="24">
        <v>420</v>
      </c>
      <c r="M129" s="25">
        <f>tblSiparisDetaylari[[#This Row],[Adet]]*tblSiparisDetaylari[[#This Row],[BirimMaliyet]]</f>
        <v>420</v>
      </c>
      <c r="N129" s="25">
        <f>tblSiparisDetaylari[[#This Row],[NetSatisTutari]]-tblSiparisDetaylari[[#This Row],[ToplamMaliyet]]</f>
        <v>490</v>
      </c>
    </row>
    <row r="130" spans="1:14">
      <c r="A130">
        <v>129</v>
      </c>
      <c r="B130">
        <v>72</v>
      </c>
      <c r="C130">
        <v>108</v>
      </c>
      <c r="D130" t="s">
        <v>1774</v>
      </c>
      <c r="E130">
        <v>9</v>
      </c>
      <c r="F130" t="s">
        <v>1648</v>
      </c>
      <c r="G130">
        <v>4</v>
      </c>
      <c r="H130" s="20">
        <v>1870</v>
      </c>
      <c r="I130" s="22">
        <v>0.2</v>
      </c>
      <c r="J130" s="20">
        <v>1496</v>
      </c>
      <c r="K130" s="24">
        <v>5984</v>
      </c>
      <c r="L130" s="24">
        <v>970</v>
      </c>
      <c r="M130" s="25">
        <f>tblSiparisDetaylari[[#This Row],[Adet]]*tblSiparisDetaylari[[#This Row],[BirimMaliyet]]</f>
        <v>3880</v>
      </c>
      <c r="N130" s="25">
        <f>tblSiparisDetaylari[[#This Row],[NetSatisTutari]]-tblSiparisDetaylari[[#This Row],[ToplamMaliyet]]</f>
        <v>2104</v>
      </c>
    </row>
    <row r="131" spans="1:14">
      <c r="A131">
        <v>130</v>
      </c>
      <c r="B131">
        <v>72</v>
      </c>
      <c r="C131">
        <v>60</v>
      </c>
      <c r="D131" t="s">
        <v>1726</v>
      </c>
      <c r="E131">
        <v>5</v>
      </c>
      <c r="F131" t="s">
        <v>1644</v>
      </c>
      <c r="G131">
        <v>3</v>
      </c>
      <c r="H131" s="20">
        <v>4580</v>
      </c>
      <c r="I131" s="22">
        <v>0</v>
      </c>
      <c r="J131" s="20">
        <v>0</v>
      </c>
      <c r="K131" s="24">
        <v>13740</v>
      </c>
      <c r="L131" s="24">
        <v>3060</v>
      </c>
      <c r="M131" s="25">
        <f>tblSiparisDetaylari[[#This Row],[Adet]]*tblSiparisDetaylari[[#This Row],[BirimMaliyet]]</f>
        <v>9180</v>
      </c>
      <c r="N131" s="25">
        <f>tblSiparisDetaylari[[#This Row],[NetSatisTutari]]-tblSiparisDetaylari[[#This Row],[ToplamMaliyet]]</f>
        <v>4560</v>
      </c>
    </row>
    <row r="132" spans="1:14">
      <c r="A132">
        <v>131</v>
      </c>
      <c r="B132">
        <v>72</v>
      </c>
      <c r="C132">
        <v>36</v>
      </c>
      <c r="D132" t="s">
        <v>1701</v>
      </c>
      <c r="E132">
        <v>3</v>
      </c>
      <c r="F132" t="s">
        <v>1642</v>
      </c>
      <c r="G132">
        <v>5</v>
      </c>
      <c r="H132" s="20">
        <v>3330</v>
      </c>
      <c r="I132" s="22">
        <v>0.1</v>
      </c>
      <c r="J132" s="20">
        <v>1665</v>
      </c>
      <c r="K132" s="24">
        <v>14985</v>
      </c>
      <c r="L132" s="24">
        <v>1960</v>
      </c>
      <c r="M132" s="25">
        <f>tblSiparisDetaylari[[#This Row],[Adet]]*tblSiparisDetaylari[[#This Row],[BirimMaliyet]]</f>
        <v>9800</v>
      </c>
      <c r="N132" s="25">
        <f>tblSiparisDetaylari[[#This Row],[NetSatisTutari]]-tblSiparisDetaylari[[#This Row],[ToplamMaliyet]]</f>
        <v>5185</v>
      </c>
    </row>
    <row r="133" spans="1:14">
      <c r="A133">
        <v>132</v>
      </c>
      <c r="B133">
        <v>73</v>
      </c>
      <c r="C133">
        <v>31</v>
      </c>
      <c r="D133" t="s">
        <v>1696</v>
      </c>
      <c r="E133">
        <v>3</v>
      </c>
      <c r="F133" t="s">
        <v>1642</v>
      </c>
      <c r="G133">
        <v>1</v>
      </c>
      <c r="H133" s="20">
        <v>3110</v>
      </c>
      <c r="I133" s="22">
        <v>0</v>
      </c>
      <c r="J133" s="20">
        <v>0</v>
      </c>
      <c r="K133" s="24">
        <v>3110</v>
      </c>
      <c r="L133" s="24">
        <v>1910</v>
      </c>
      <c r="M133" s="25">
        <f>tblSiparisDetaylari[[#This Row],[Adet]]*tblSiparisDetaylari[[#This Row],[BirimMaliyet]]</f>
        <v>1910</v>
      </c>
      <c r="N133" s="25">
        <f>tblSiparisDetaylari[[#This Row],[NetSatisTutari]]-tblSiparisDetaylari[[#This Row],[ToplamMaliyet]]</f>
        <v>1200</v>
      </c>
    </row>
    <row r="134" spans="1:14">
      <c r="A134">
        <v>133</v>
      </c>
      <c r="B134">
        <v>73</v>
      </c>
      <c r="C134">
        <v>11</v>
      </c>
      <c r="D134" t="s">
        <v>1671</v>
      </c>
      <c r="E134">
        <v>1</v>
      </c>
      <c r="F134" t="s">
        <v>1640</v>
      </c>
      <c r="G134">
        <v>4</v>
      </c>
      <c r="H134" s="20">
        <v>3280</v>
      </c>
      <c r="I134" s="22">
        <v>0</v>
      </c>
      <c r="J134" s="20">
        <v>0</v>
      </c>
      <c r="K134" s="24">
        <v>13120</v>
      </c>
      <c r="L134" s="24">
        <v>1600</v>
      </c>
      <c r="M134" s="25">
        <f>tblSiparisDetaylari[[#This Row],[Adet]]*tblSiparisDetaylari[[#This Row],[BirimMaliyet]]</f>
        <v>6400</v>
      </c>
      <c r="N134" s="25">
        <f>tblSiparisDetaylari[[#This Row],[NetSatisTutari]]-tblSiparisDetaylari[[#This Row],[ToplamMaliyet]]</f>
        <v>6720</v>
      </c>
    </row>
    <row r="135" spans="1:14">
      <c r="A135">
        <v>134</v>
      </c>
      <c r="B135">
        <v>74</v>
      </c>
      <c r="C135">
        <v>74</v>
      </c>
      <c r="D135" t="s">
        <v>1740</v>
      </c>
      <c r="E135">
        <v>7</v>
      </c>
      <c r="F135" t="s">
        <v>1646</v>
      </c>
      <c r="G135">
        <v>2</v>
      </c>
      <c r="H135" s="20">
        <v>560</v>
      </c>
      <c r="I135" s="22">
        <v>0.25</v>
      </c>
      <c r="J135" s="20">
        <v>280</v>
      </c>
      <c r="K135" s="24">
        <v>840</v>
      </c>
      <c r="L135" s="24">
        <v>420</v>
      </c>
      <c r="M135" s="25">
        <f>tblSiparisDetaylari[[#This Row],[Adet]]*tblSiparisDetaylari[[#This Row],[BirimMaliyet]]</f>
        <v>840</v>
      </c>
      <c r="N135" s="25">
        <f>tblSiparisDetaylari[[#This Row],[NetSatisTutari]]-tblSiparisDetaylari[[#This Row],[ToplamMaliyet]]</f>
        <v>0</v>
      </c>
    </row>
    <row r="136" spans="1:14">
      <c r="A136">
        <v>135</v>
      </c>
      <c r="B136">
        <v>74</v>
      </c>
      <c r="C136">
        <v>96</v>
      </c>
      <c r="D136" t="s">
        <v>1762</v>
      </c>
      <c r="E136">
        <v>8</v>
      </c>
      <c r="F136" t="s">
        <v>1647</v>
      </c>
      <c r="G136">
        <v>1</v>
      </c>
      <c r="H136" s="20">
        <v>3940</v>
      </c>
      <c r="I136" s="22">
        <v>0.1</v>
      </c>
      <c r="J136" s="20">
        <v>394</v>
      </c>
      <c r="K136" s="24">
        <v>3546</v>
      </c>
      <c r="L136" s="24">
        <v>3060</v>
      </c>
      <c r="M136" s="25">
        <f>tblSiparisDetaylari[[#This Row],[Adet]]*tblSiparisDetaylari[[#This Row],[BirimMaliyet]]</f>
        <v>3060</v>
      </c>
      <c r="N136" s="25">
        <f>tblSiparisDetaylari[[#This Row],[NetSatisTutari]]-tblSiparisDetaylari[[#This Row],[ToplamMaliyet]]</f>
        <v>486</v>
      </c>
    </row>
    <row r="137" spans="1:14">
      <c r="A137">
        <v>136</v>
      </c>
      <c r="B137">
        <v>75</v>
      </c>
      <c r="C137">
        <v>115</v>
      </c>
      <c r="D137" t="s">
        <v>1781</v>
      </c>
      <c r="E137">
        <v>10</v>
      </c>
      <c r="F137" t="s">
        <v>1649</v>
      </c>
      <c r="G137">
        <v>2</v>
      </c>
      <c r="H137" s="20">
        <v>4780</v>
      </c>
      <c r="I137" s="22">
        <v>0.05</v>
      </c>
      <c r="J137" s="20">
        <v>478</v>
      </c>
      <c r="K137" s="24">
        <v>9082</v>
      </c>
      <c r="L137" s="24">
        <v>3060</v>
      </c>
      <c r="M137" s="25">
        <f>tblSiparisDetaylari[[#This Row],[Adet]]*tblSiparisDetaylari[[#This Row],[BirimMaliyet]]</f>
        <v>6120</v>
      </c>
      <c r="N137" s="25">
        <f>tblSiparisDetaylari[[#This Row],[NetSatisTutari]]-tblSiparisDetaylari[[#This Row],[ToplamMaliyet]]</f>
        <v>2962</v>
      </c>
    </row>
    <row r="138" spans="1:14">
      <c r="A138">
        <v>137</v>
      </c>
      <c r="B138">
        <v>76</v>
      </c>
      <c r="C138">
        <v>11</v>
      </c>
      <c r="D138" t="s">
        <v>1671</v>
      </c>
      <c r="E138">
        <v>1</v>
      </c>
      <c r="F138" t="s">
        <v>1640</v>
      </c>
      <c r="G138">
        <v>1</v>
      </c>
      <c r="H138" s="20">
        <v>3330</v>
      </c>
      <c r="I138" s="22">
        <v>0.2</v>
      </c>
      <c r="J138" s="20">
        <v>666</v>
      </c>
      <c r="K138" s="24">
        <v>2664</v>
      </c>
      <c r="L138" s="24">
        <v>1600</v>
      </c>
      <c r="M138" s="25">
        <f>tblSiparisDetaylari[[#This Row],[Adet]]*tblSiparisDetaylari[[#This Row],[BirimMaliyet]]</f>
        <v>1600</v>
      </c>
      <c r="N138" s="25">
        <f>tblSiparisDetaylari[[#This Row],[NetSatisTutari]]-tblSiparisDetaylari[[#This Row],[ToplamMaliyet]]</f>
        <v>1064</v>
      </c>
    </row>
    <row r="139" spans="1:14">
      <c r="A139">
        <v>138</v>
      </c>
      <c r="B139">
        <v>76</v>
      </c>
      <c r="C139">
        <v>80</v>
      </c>
      <c r="D139" t="s">
        <v>1746</v>
      </c>
      <c r="E139">
        <v>7</v>
      </c>
      <c r="F139" t="s">
        <v>1646</v>
      </c>
      <c r="G139">
        <v>3</v>
      </c>
      <c r="H139" s="20">
        <v>790</v>
      </c>
      <c r="I139" s="22">
        <v>0</v>
      </c>
      <c r="J139" s="20">
        <v>0</v>
      </c>
      <c r="K139" s="24">
        <v>2370</v>
      </c>
      <c r="L139" s="24">
        <v>640</v>
      </c>
      <c r="M139" s="25">
        <f>tblSiparisDetaylari[[#This Row],[Adet]]*tblSiparisDetaylari[[#This Row],[BirimMaliyet]]</f>
        <v>1920</v>
      </c>
      <c r="N139" s="25">
        <f>tblSiparisDetaylari[[#This Row],[NetSatisTutari]]-tblSiparisDetaylari[[#This Row],[ToplamMaliyet]]</f>
        <v>450</v>
      </c>
    </row>
    <row r="140" spans="1:14">
      <c r="A140">
        <v>139</v>
      </c>
      <c r="B140">
        <v>76</v>
      </c>
      <c r="C140">
        <v>113</v>
      </c>
      <c r="D140" t="s">
        <v>1779</v>
      </c>
      <c r="E140">
        <v>10</v>
      </c>
      <c r="F140" t="s">
        <v>1649</v>
      </c>
      <c r="G140">
        <v>1</v>
      </c>
      <c r="H140" s="20">
        <v>1770</v>
      </c>
      <c r="I140" s="22">
        <v>0.05</v>
      </c>
      <c r="J140" s="20">
        <v>88.5</v>
      </c>
      <c r="K140" s="24">
        <v>1681.5</v>
      </c>
      <c r="L140" s="24">
        <v>1260</v>
      </c>
      <c r="M140" s="25">
        <f>tblSiparisDetaylari[[#This Row],[Adet]]*tblSiparisDetaylari[[#This Row],[BirimMaliyet]]</f>
        <v>1260</v>
      </c>
      <c r="N140" s="25">
        <f>tblSiparisDetaylari[[#This Row],[NetSatisTutari]]-tblSiparisDetaylari[[#This Row],[ToplamMaliyet]]</f>
        <v>421.5</v>
      </c>
    </row>
    <row r="141" spans="1:14">
      <c r="A141">
        <v>140</v>
      </c>
      <c r="B141">
        <v>77</v>
      </c>
      <c r="C141">
        <v>43</v>
      </c>
      <c r="D141" t="s">
        <v>1709</v>
      </c>
      <c r="E141">
        <v>4</v>
      </c>
      <c r="F141" t="s">
        <v>1643</v>
      </c>
      <c r="G141">
        <v>1</v>
      </c>
      <c r="H141" s="20">
        <v>190</v>
      </c>
      <c r="I141" s="22">
        <v>0</v>
      </c>
      <c r="J141" s="20">
        <v>0</v>
      </c>
      <c r="K141" s="24">
        <v>190</v>
      </c>
      <c r="L141" s="24">
        <v>120</v>
      </c>
      <c r="M141" s="25">
        <f>tblSiparisDetaylari[[#This Row],[Adet]]*tblSiparisDetaylari[[#This Row],[BirimMaliyet]]</f>
        <v>120</v>
      </c>
      <c r="N141" s="25">
        <f>tblSiparisDetaylari[[#This Row],[NetSatisTutari]]-tblSiparisDetaylari[[#This Row],[ToplamMaliyet]]</f>
        <v>70</v>
      </c>
    </row>
    <row r="142" spans="1:14">
      <c r="A142">
        <v>141</v>
      </c>
      <c r="B142">
        <v>78</v>
      </c>
      <c r="C142">
        <v>42</v>
      </c>
      <c r="D142" t="s">
        <v>1708</v>
      </c>
      <c r="E142">
        <v>4</v>
      </c>
      <c r="F142" t="s">
        <v>1643</v>
      </c>
      <c r="G142">
        <v>1</v>
      </c>
      <c r="H142" s="20">
        <v>70</v>
      </c>
      <c r="I142" s="22">
        <v>0.1</v>
      </c>
      <c r="J142" s="20">
        <v>7</v>
      </c>
      <c r="K142" s="24">
        <v>63</v>
      </c>
      <c r="L142" s="24">
        <v>50</v>
      </c>
      <c r="M142" s="25">
        <f>tblSiparisDetaylari[[#This Row],[Adet]]*tblSiparisDetaylari[[#This Row],[BirimMaliyet]]</f>
        <v>50</v>
      </c>
      <c r="N142" s="25">
        <f>tblSiparisDetaylari[[#This Row],[NetSatisTutari]]-tblSiparisDetaylari[[#This Row],[ToplamMaliyet]]</f>
        <v>13</v>
      </c>
    </row>
    <row r="143" spans="1:14">
      <c r="A143">
        <v>142</v>
      </c>
      <c r="B143">
        <v>78</v>
      </c>
      <c r="C143">
        <v>46</v>
      </c>
      <c r="D143" t="s">
        <v>1712</v>
      </c>
      <c r="E143">
        <v>4</v>
      </c>
      <c r="F143" t="s">
        <v>1643</v>
      </c>
      <c r="G143">
        <v>1</v>
      </c>
      <c r="H143" s="20">
        <v>160</v>
      </c>
      <c r="I143" s="22">
        <v>0</v>
      </c>
      <c r="J143" s="20">
        <v>0</v>
      </c>
      <c r="K143" s="24">
        <v>160</v>
      </c>
      <c r="L143" s="24">
        <v>90</v>
      </c>
      <c r="M143" s="25">
        <f>tblSiparisDetaylari[[#This Row],[Adet]]*tblSiparisDetaylari[[#This Row],[BirimMaliyet]]</f>
        <v>90</v>
      </c>
      <c r="N143" s="25">
        <f>tblSiparisDetaylari[[#This Row],[NetSatisTutari]]-tblSiparisDetaylari[[#This Row],[ToplamMaliyet]]</f>
        <v>70</v>
      </c>
    </row>
    <row r="144" spans="1:14">
      <c r="A144">
        <v>143</v>
      </c>
      <c r="B144">
        <v>78</v>
      </c>
      <c r="C144">
        <v>115</v>
      </c>
      <c r="D144" t="s">
        <v>1781</v>
      </c>
      <c r="E144">
        <v>10</v>
      </c>
      <c r="F144" t="s">
        <v>1649</v>
      </c>
      <c r="G144">
        <v>1</v>
      </c>
      <c r="H144" s="20">
        <v>4940</v>
      </c>
      <c r="I144" s="22">
        <v>0</v>
      </c>
      <c r="J144" s="20">
        <v>0</v>
      </c>
      <c r="K144" s="24">
        <v>4940</v>
      </c>
      <c r="L144" s="24">
        <v>3060</v>
      </c>
      <c r="M144" s="25">
        <f>tblSiparisDetaylari[[#This Row],[Adet]]*tblSiparisDetaylari[[#This Row],[BirimMaliyet]]</f>
        <v>3060</v>
      </c>
      <c r="N144" s="25">
        <f>tblSiparisDetaylari[[#This Row],[NetSatisTutari]]-tblSiparisDetaylari[[#This Row],[ToplamMaliyet]]</f>
        <v>1880</v>
      </c>
    </row>
    <row r="145" spans="1:14">
      <c r="A145">
        <v>144</v>
      </c>
      <c r="B145">
        <v>79</v>
      </c>
      <c r="C145">
        <v>89</v>
      </c>
      <c r="D145" t="s">
        <v>1755</v>
      </c>
      <c r="E145">
        <v>8</v>
      </c>
      <c r="F145" t="s">
        <v>1647</v>
      </c>
      <c r="G145">
        <v>5</v>
      </c>
      <c r="H145" s="20">
        <v>620</v>
      </c>
      <c r="I145" s="22">
        <v>0.15</v>
      </c>
      <c r="J145" s="20">
        <v>465</v>
      </c>
      <c r="K145" s="24">
        <v>2635</v>
      </c>
      <c r="L145" s="24">
        <v>300</v>
      </c>
      <c r="M145" s="25">
        <f>tblSiparisDetaylari[[#This Row],[Adet]]*tblSiparisDetaylari[[#This Row],[BirimMaliyet]]</f>
        <v>1500</v>
      </c>
      <c r="N145" s="25">
        <f>tblSiparisDetaylari[[#This Row],[NetSatisTutari]]-tblSiparisDetaylari[[#This Row],[ToplamMaliyet]]</f>
        <v>1135</v>
      </c>
    </row>
    <row r="146" spans="1:14">
      <c r="A146">
        <v>145</v>
      </c>
      <c r="B146">
        <v>79</v>
      </c>
      <c r="C146">
        <v>104</v>
      </c>
      <c r="D146" t="s">
        <v>1770</v>
      </c>
      <c r="E146">
        <v>9</v>
      </c>
      <c r="F146" t="s">
        <v>1648</v>
      </c>
      <c r="G146">
        <v>3</v>
      </c>
      <c r="H146" s="20">
        <v>770</v>
      </c>
      <c r="I146" s="22">
        <v>0</v>
      </c>
      <c r="J146" s="20">
        <v>0</v>
      </c>
      <c r="K146" s="24">
        <v>2310</v>
      </c>
      <c r="L146" s="24">
        <v>520</v>
      </c>
      <c r="M146" s="25">
        <f>tblSiparisDetaylari[[#This Row],[Adet]]*tblSiparisDetaylari[[#This Row],[BirimMaliyet]]</f>
        <v>1560</v>
      </c>
      <c r="N146" s="25">
        <f>tblSiparisDetaylari[[#This Row],[NetSatisTutari]]-tblSiparisDetaylari[[#This Row],[ToplamMaliyet]]</f>
        <v>750</v>
      </c>
    </row>
    <row r="147" spans="1:14">
      <c r="A147">
        <v>146</v>
      </c>
      <c r="B147">
        <v>80</v>
      </c>
      <c r="C147">
        <v>112</v>
      </c>
      <c r="D147" t="s">
        <v>1778</v>
      </c>
      <c r="E147">
        <v>10</v>
      </c>
      <c r="F147" t="s">
        <v>1649</v>
      </c>
      <c r="G147">
        <v>1</v>
      </c>
      <c r="H147" s="20">
        <v>2790</v>
      </c>
      <c r="I147" s="22">
        <v>0.05</v>
      </c>
      <c r="J147" s="20">
        <v>139.5</v>
      </c>
      <c r="K147" s="24">
        <v>2650.5</v>
      </c>
      <c r="L147" s="24">
        <v>1520</v>
      </c>
      <c r="M147" s="25">
        <f>tblSiparisDetaylari[[#This Row],[Adet]]*tblSiparisDetaylari[[#This Row],[BirimMaliyet]]</f>
        <v>1520</v>
      </c>
      <c r="N147" s="25">
        <f>tblSiparisDetaylari[[#This Row],[NetSatisTutari]]-tblSiparisDetaylari[[#This Row],[ToplamMaliyet]]</f>
        <v>1130.5</v>
      </c>
    </row>
    <row r="148" spans="1:14">
      <c r="A148">
        <v>147</v>
      </c>
      <c r="B148">
        <v>80</v>
      </c>
      <c r="C148">
        <v>27</v>
      </c>
      <c r="D148" t="s">
        <v>1691</v>
      </c>
      <c r="E148">
        <v>3</v>
      </c>
      <c r="F148" t="s">
        <v>1642</v>
      </c>
      <c r="G148">
        <v>4</v>
      </c>
      <c r="H148" s="20">
        <v>1430</v>
      </c>
      <c r="I148" s="22">
        <v>0.05</v>
      </c>
      <c r="J148" s="20">
        <v>286</v>
      </c>
      <c r="K148" s="24">
        <v>5434</v>
      </c>
      <c r="L148" s="24">
        <v>690</v>
      </c>
      <c r="M148" s="25">
        <f>tblSiparisDetaylari[[#This Row],[Adet]]*tblSiparisDetaylari[[#This Row],[BirimMaliyet]]</f>
        <v>2760</v>
      </c>
      <c r="N148" s="25">
        <f>tblSiparisDetaylari[[#This Row],[NetSatisTutari]]-tblSiparisDetaylari[[#This Row],[ToplamMaliyet]]</f>
        <v>2674</v>
      </c>
    </row>
    <row r="149" spans="1:14">
      <c r="A149">
        <v>148</v>
      </c>
      <c r="B149">
        <v>81</v>
      </c>
      <c r="C149">
        <v>103</v>
      </c>
      <c r="D149" t="s">
        <v>1769</v>
      </c>
      <c r="E149">
        <v>9</v>
      </c>
      <c r="F149" t="s">
        <v>1648</v>
      </c>
      <c r="G149">
        <v>1</v>
      </c>
      <c r="H149" s="20">
        <v>1470</v>
      </c>
      <c r="I149" s="22">
        <v>0.2</v>
      </c>
      <c r="J149" s="20">
        <v>294</v>
      </c>
      <c r="K149" s="24">
        <v>1176</v>
      </c>
      <c r="L149" s="24">
        <v>970</v>
      </c>
      <c r="M149" s="25">
        <f>tblSiparisDetaylari[[#This Row],[Adet]]*tblSiparisDetaylari[[#This Row],[BirimMaliyet]]</f>
        <v>970</v>
      </c>
      <c r="N149" s="25">
        <f>tblSiparisDetaylari[[#This Row],[NetSatisTutari]]-tblSiparisDetaylari[[#This Row],[ToplamMaliyet]]</f>
        <v>206</v>
      </c>
    </row>
    <row r="150" spans="1:14">
      <c r="A150">
        <v>149</v>
      </c>
      <c r="B150">
        <v>82</v>
      </c>
      <c r="C150">
        <v>68</v>
      </c>
      <c r="D150" t="s">
        <v>1734</v>
      </c>
      <c r="E150">
        <v>6</v>
      </c>
      <c r="F150" t="s">
        <v>1645</v>
      </c>
      <c r="G150">
        <v>1</v>
      </c>
      <c r="H150" s="20">
        <v>1080</v>
      </c>
      <c r="I150" s="22">
        <v>0.05</v>
      </c>
      <c r="J150" s="20">
        <v>54</v>
      </c>
      <c r="K150" s="24">
        <v>1026</v>
      </c>
      <c r="L150" s="24">
        <v>610</v>
      </c>
      <c r="M150" s="25">
        <f>tblSiparisDetaylari[[#This Row],[Adet]]*tblSiparisDetaylari[[#This Row],[BirimMaliyet]]</f>
        <v>610</v>
      </c>
      <c r="N150" s="25">
        <f>tblSiparisDetaylari[[#This Row],[NetSatisTutari]]-tblSiparisDetaylari[[#This Row],[ToplamMaliyet]]</f>
        <v>416</v>
      </c>
    </row>
    <row r="151" spans="1:14">
      <c r="A151">
        <v>150</v>
      </c>
      <c r="B151">
        <v>82</v>
      </c>
      <c r="C151">
        <v>108</v>
      </c>
      <c r="D151" t="s">
        <v>1774</v>
      </c>
      <c r="E151">
        <v>9</v>
      </c>
      <c r="F151" t="s">
        <v>1648</v>
      </c>
      <c r="G151">
        <v>3</v>
      </c>
      <c r="H151" s="20">
        <v>1850</v>
      </c>
      <c r="I151" s="22">
        <v>0</v>
      </c>
      <c r="J151" s="20">
        <v>0</v>
      </c>
      <c r="K151" s="24">
        <v>5550</v>
      </c>
      <c r="L151" s="24">
        <v>970</v>
      </c>
      <c r="M151" s="25">
        <f>tblSiparisDetaylari[[#This Row],[Adet]]*tblSiparisDetaylari[[#This Row],[BirimMaliyet]]</f>
        <v>2910</v>
      </c>
      <c r="N151" s="25">
        <f>tblSiparisDetaylari[[#This Row],[NetSatisTutari]]-tblSiparisDetaylari[[#This Row],[ToplamMaliyet]]</f>
        <v>2640</v>
      </c>
    </row>
    <row r="152" spans="1:14">
      <c r="A152">
        <v>151</v>
      </c>
      <c r="B152">
        <v>83</v>
      </c>
      <c r="C152">
        <v>59</v>
      </c>
      <c r="D152" t="s">
        <v>1725</v>
      </c>
      <c r="E152">
        <v>5</v>
      </c>
      <c r="F152" t="s">
        <v>1644</v>
      </c>
      <c r="G152">
        <v>4</v>
      </c>
      <c r="H152" s="20">
        <v>6390</v>
      </c>
      <c r="I152" s="22">
        <v>0.05</v>
      </c>
      <c r="J152" s="20">
        <v>1278</v>
      </c>
      <c r="K152" s="24">
        <v>24282</v>
      </c>
      <c r="L152" s="24">
        <v>3490</v>
      </c>
      <c r="M152" s="25">
        <f>tblSiparisDetaylari[[#This Row],[Adet]]*tblSiparisDetaylari[[#This Row],[BirimMaliyet]]</f>
        <v>13960</v>
      </c>
      <c r="N152" s="25">
        <f>tblSiparisDetaylari[[#This Row],[NetSatisTutari]]-tblSiparisDetaylari[[#This Row],[ToplamMaliyet]]</f>
        <v>10322</v>
      </c>
    </row>
    <row r="153" spans="1:14">
      <c r="A153">
        <v>152</v>
      </c>
      <c r="B153">
        <v>84</v>
      </c>
      <c r="C153">
        <v>20</v>
      </c>
      <c r="D153" t="s">
        <v>1683</v>
      </c>
      <c r="E153">
        <v>2</v>
      </c>
      <c r="F153" t="s">
        <v>1641</v>
      </c>
      <c r="G153">
        <v>1</v>
      </c>
      <c r="H153" s="20">
        <v>1780</v>
      </c>
      <c r="I153" s="22">
        <v>0</v>
      </c>
      <c r="J153" s="20">
        <v>0</v>
      </c>
      <c r="K153" s="24">
        <v>1780</v>
      </c>
      <c r="L153" s="24">
        <v>1030</v>
      </c>
      <c r="M153" s="25">
        <f>tblSiparisDetaylari[[#This Row],[Adet]]*tblSiparisDetaylari[[#This Row],[BirimMaliyet]]</f>
        <v>1030</v>
      </c>
      <c r="N153" s="25">
        <f>tblSiparisDetaylari[[#This Row],[NetSatisTutari]]-tblSiparisDetaylari[[#This Row],[ToplamMaliyet]]</f>
        <v>750</v>
      </c>
    </row>
    <row r="154" spans="1:14">
      <c r="A154">
        <v>153</v>
      </c>
      <c r="B154">
        <v>84</v>
      </c>
      <c r="C154">
        <v>21</v>
      </c>
      <c r="D154" t="s">
        <v>1684</v>
      </c>
      <c r="E154">
        <v>2</v>
      </c>
      <c r="F154" t="s">
        <v>1641</v>
      </c>
      <c r="G154">
        <v>1</v>
      </c>
      <c r="H154" s="20">
        <v>2790</v>
      </c>
      <c r="I154" s="22">
        <v>0</v>
      </c>
      <c r="J154" s="20">
        <v>0</v>
      </c>
      <c r="K154" s="24">
        <v>2790</v>
      </c>
      <c r="L154" s="24">
        <v>2170</v>
      </c>
      <c r="M154" s="25">
        <f>tblSiparisDetaylari[[#This Row],[Adet]]*tblSiparisDetaylari[[#This Row],[BirimMaliyet]]</f>
        <v>2170</v>
      </c>
      <c r="N154" s="25">
        <f>tblSiparisDetaylari[[#This Row],[NetSatisTutari]]-tblSiparisDetaylari[[#This Row],[ToplamMaliyet]]</f>
        <v>620</v>
      </c>
    </row>
    <row r="155" spans="1:14">
      <c r="A155">
        <v>154</v>
      </c>
      <c r="B155">
        <v>85</v>
      </c>
      <c r="C155">
        <v>21</v>
      </c>
      <c r="D155" t="s">
        <v>1684</v>
      </c>
      <c r="E155">
        <v>2</v>
      </c>
      <c r="F155" t="s">
        <v>1641</v>
      </c>
      <c r="G155">
        <v>1</v>
      </c>
      <c r="H155" s="20">
        <v>2750</v>
      </c>
      <c r="I155" s="22">
        <v>0</v>
      </c>
      <c r="J155" s="20">
        <v>0</v>
      </c>
      <c r="K155" s="24">
        <v>2750</v>
      </c>
      <c r="L155" s="24">
        <v>2170</v>
      </c>
      <c r="M155" s="25">
        <f>tblSiparisDetaylari[[#This Row],[Adet]]*tblSiparisDetaylari[[#This Row],[BirimMaliyet]]</f>
        <v>2170</v>
      </c>
      <c r="N155" s="25">
        <f>tblSiparisDetaylari[[#This Row],[NetSatisTutari]]-tblSiparisDetaylari[[#This Row],[ToplamMaliyet]]</f>
        <v>580</v>
      </c>
    </row>
    <row r="156" spans="1:14">
      <c r="A156">
        <v>155</v>
      </c>
      <c r="B156">
        <v>86</v>
      </c>
      <c r="C156">
        <v>70</v>
      </c>
      <c r="D156" t="s">
        <v>1736</v>
      </c>
      <c r="E156">
        <v>6</v>
      </c>
      <c r="F156" t="s">
        <v>1645</v>
      </c>
      <c r="G156">
        <v>1</v>
      </c>
      <c r="H156" s="20">
        <v>1100</v>
      </c>
      <c r="I156" s="22">
        <v>0.15</v>
      </c>
      <c r="J156" s="20">
        <v>165</v>
      </c>
      <c r="K156" s="24">
        <v>935</v>
      </c>
      <c r="L156" s="24">
        <v>700</v>
      </c>
      <c r="M156" s="25">
        <f>tblSiparisDetaylari[[#This Row],[Adet]]*tblSiparisDetaylari[[#This Row],[BirimMaliyet]]</f>
        <v>700</v>
      </c>
      <c r="N156" s="25">
        <f>tblSiparisDetaylari[[#This Row],[NetSatisTutari]]-tblSiparisDetaylari[[#This Row],[ToplamMaliyet]]</f>
        <v>235</v>
      </c>
    </row>
    <row r="157" spans="1:14">
      <c r="A157">
        <v>156</v>
      </c>
      <c r="B157">
        <v>86</v>
      </c>
      <c r="C157">
        <v>65</v>
      </c>
      <c r="D157" t="s">
        <v>1731</v>
      </c>
      <c r="E157">
        <v>6</v>
      </c>
      <c r="F157" t="s">
        <v>1645</v>
      </c>
      <c r="G157">
        <v>2</v>
      </c>
      <c r="H157" s="20">
        <v>220</v>
      </c>
      <c r="I157" s="22">
        <v>0.25</v>
      </c>
      <c r="J157" s="20">
        <v>110</v>
      </c>
      <c r="K157" s="24">
        <v>330</v>
      </c>
      <c r="L157" s="24">
        <v>170</v>
      </c>
      <c r="M157" s="25">
        <f>tblSiparisDetaylari[[#This Row],[Adet]]*tblSiparisDetaylari[[#This Row],[BirimMaliyet]]</f>
        <v>340</v>
      </c>
      <c r="N157" s="25">
        <f>tblSiparisDetaylari[[#This Row],[NetSatisTutari]]-tblSiparisDetaylari[[#This Row],[ToplamMaliyet]]</f>
        <v>-10</v>
      </c>
    </row>
    <row r="158" spans="1:14">
      <c r="A158">
        <v>157</v>
      </c>
      <c r="B158">
        <v>86</v>
      </c>
      <c r="C158">
        <v>43</v>
      </c>
      <c r="D158" t="s">
        <v>1709</v>
      </c>
      <c r="E158">
        <v>4</v>
      </c>
      <c r="F158" t="s">
        <v>1643</v>
      </c>
      <c r="G158">
        <v>2</v>
      </c>
      <c r="H158" s="20">
        <v>200</v>
      </c>
      <c r="I158" s="22">
        <v>0.1</v>
      </c>
      <c r="J158" s="20">
        <v>40</v>
      </c>
      <c r="K158" s="24">
        <v>360</v>
      </c>
      <c r="L158" s="24">
        <v>120</v>
      </c>
      <c r="M158" s="25">
        <f>tblSiparisDetaylari[[#This Row],[Adet]]*tblSiparisDetaylari[[#This Row],[BirimMaliyet]]</f>
        <v>240</v>
      </c>
      <c r="N158" s="25">
        <f>tblSiparisDetaylari[[#This Row],[NetSatisTutari]]-tblSiparisDetaylari[[#This Row],[ToplamMaliyet]]</f>
        <v>120</v>
      </c>
    </row>
    <row r="159" spans="1:14">
      <c r="A159">
        <v>158</v>
      </c>
      <c r="B159">
        <v>86</v>
      </c>
      <c r="C159">
        <v>83</v>
      </c>
      <c r="D159" t="s">
        <v>1749</v>
      </c>
      <c r="E159">
        <v>7</v>
      </c>
      <c r="F159" t="s">
        <v>1646</v>
      </c>
      <c r="G159">
        <v>1</v>
      </c>
      <c r="H159" s="20">
        <v>1520</v>
      </c>
      <c r="I159" s="22">
        <v>0</v>
      </c>
      <c r="J159" s="20">
        <v>0</v>
      </c>
      <c r="K159" s="24">
        <v>1520</v>
      </c>
      <c r="L159" s="24">
        <v>930</v>
      </c>
      <c r="M159" s="25">
        <f>tblSiparisDetaylari[[#This Row],[Adet]]*tblSiparisDetaylari[[#This Row],[BirimMaliyet]]</f>
        <v>930</v>
      </c>
      <c r="N159" s="25">
        <f>tblSiparisDetaylari[[#This Row],[NetSatisTutari]]-tblSiparisDetaylari[[#This Row],[ToplamMaliyet]]</f>
        <v>590</v>
      </c>
    </row>
    <row r="160" spans="1:14">
      <c r="A160">
        <v>159</v>
      </c>
      <c r="B160">
        <v>86</v>
      </c>
      <c r="C160">
        <v>91</v>
      </c>
      <c r="D160" t="s">
        <v>1757</v>
      </c>
      <c r="E160">
        <v>8</v>
      </c>
      <c r="F160" t="s">
        <v>1647</v>
      </c>
      <c r="G160">
        <v>1</v>
      </c>
      <c r="H160" s="20">
        <v>2030</v>
      </c>
      <c r="I160" s="22">
        <v>0.1</v>
      </c>
      <c r="J160" s="20">
        <v>203</v>
      </c>
      <c r="K160" s="24">
        <v>1827</v>
      </c>
      <c r="L160" s="24">
        <v>1350</v>
      </c>
      <c r="M160" s="25">
        <f>tblSiparisDetaylari[[#This Row],[Adet]]*tblSiparisDetaylari[[#This Row],[BirimMaliyet]]</f>
        <v>1350</v>
      </c>
      <c r="N160" s="25">
        <f>tblSiparisDetaylari[[#This Row],[NetSatisTutari]]-tblSiparisDetaylari[[#This Row],[ToplamMaliyet]]</f>
        <v>477</v>
      </c>
    </row>
    <row r="161" spans="1:14">
      <c r="A161">
        <v>160</v>
      </c>
      <c r="B161">
        <v>87</v>
      </c>
      <c r="C161">
        <v>83</v>
      </c>
      <c r="D161" t="s">
        <v>1749</v>
      </c>
      <c r="E161">
        <v>7</v>
      </c>
      <c r="F161" t="s">
        <v>1646</v>
      </c>
      <c r="G161">
        <v>1</v>
      </c>
      <c r="H161" s="20">
        <v>1550</v>
      </c>
      <c r="I161" s="22">
        <v>0.05</v>
      </c>
      <c r="J161" s="20">
        <v>77.5</v>
      </c>
      <c r="K161" s="24">
        <v>1472.5</v>
      </c>
      <c r="L161" s="24">
        <v>930</v>
      </c>
      <c r="M161" s="25">
        <f>tblSiparisDetaylari[[#This Row],[Adet]]*tblSiparisDetaylari[[#This Row],[BirimMaliyet]]</f>
        <v>930</v>
      </c>
      <c r="N161" s="25">
        <f>tblSiparisDetaylari[[#This Row],[NetSatisTutari]]-tblSiparisDetaylari[[#This Row],[ToplamMaliyet]]</f>
        <v>542.5</v>
      </c>
    </row>
    <row r="162" spans="1:14">
      <c r="A162">
        <v>161</v>
      </c>
      <c r="B162">
        <v>88</v>
      </c>
      <c r="C162">
        <v>12</v>
      </c>
      <c r="D162" t="s">
        <v>1673</v>
      </c>
      <c r="E162">
        <v>1</v>
      </c>
      <c r="F162" t="s">
        <v>1640</v>
      </c>
      <c r="G162">
        <v>1</v>
      </c>
      <c r="H162" s="20">
        <v>21020</v>
      </c>
      <c r="I162" s="22">
        <v>0.05</v>
      </c>
      <c r="J162" s="20">
        <v>1051</v>
      </c>
      <c r="K162" s="24">
        <v>19969</v>
      </c>
      <c r="L162" s="24">
        <v>14940</v>
      </c>
      <c r="M162" s="25">
        <f>tblSiparisDetaylari[[#This Row],[Adet]]*tblSiparisDetaylari[[#This Row],[BirimMaliyet]]</f>
        <v>14940</v>
      </c>
      <c r="N162" s="25">
        <f>tblSiparisDetaylari[[#This Row],[NetSatisTutari]]-tblSiparisDetaylari[[#This Row],[ToplamMaliyet]]</f>
        <v>5029</v>
      </c>
    </row>
    <row r="163" spans="1:14">
      <c r="A163">
        <v>162</v>
      </c>
      <c r="B163">
        <v>88</v>
      </c>
      <c r="C163">
        <v>66</v>
      </c>
      <c r="D163" t="s">
        <v>1732</v>
      </c>
      <c r="E163">
        <v>6</v>
      </c>
      <c r="F163" t="s">
        <v>1645</v>
      </c>
      <c r="G163">
        <v>1</v>
      </c>
      <c r="H163" s="20">
        <v>920</v>
      </c>
      <c r="I163" s="22">
        <v>0</v>
      </c>
      <c r="J163" s="20">
        <v>0</v>
      </c>
      <c r="K163" s="24">
        <v>920</v>
      </c>
      <c r="L163" s="24">
        <v>480</v>
      </c>
      <c r="M163" s="25">
        <f>tblSiparisDetaylari[[#This Row],[Adet]]*tblSiparisDetaylari[[#This Row],[BirimMaliyet]]</f>
        <v>480</v>
      </c>
      <c r="N163" s="25">
        <f>tblSiparisDetaylari[[#This Row],[NetSatisTutari]]-tblSiparisDetaylari[[#This Row],[ToplamMaliyet]]</f>
        <v>440</v>
      </c>
    </row>
    <row r="164" spans="1:14">
      <c r="A164">
        <v>163</v>
      </c>
      <c r="B164">
        <v>89</v>
      </c>
      <c r="C164">
        <v>58</v>
      </c>
      <c r="D164" t="s">
        <v>1724</v>
      </c>
      <c r="E164">
        <v>5</v>
      </c>
      <c r="F164" t="s">
        <v>1644</v>
      </c>
      <c r="G164">
        <v>3</v>
      </c>
      <c r="H164" s="20">
        <v>10460</v>
      </c>
      <c r="I164" s="22">
        <v>0</v>
      </c>
      <c r="J164" s="20">
        <v>0</v>
      </c>
      <c r="K164" s="24">
        <v>31380</v>
      </c>
      <c r="L164" s="24">
        <v>6110</v>
      </c>
      <c r="M164" s="25">
        <f>tblSiparisDetaylari[[#This Row],[Adet]]*tblSiparisDetaylari[[#This Row],[BirimMaliyet]]</f>
        <v>18330</v>
      </c>
      <c r="N164" s="25">
        <f>tblSiparisDetaylari[[#This Row],[NetSatisTutari]]-tblSiparisDetaylari[[#This Row],[ToplamMaliyet]]</f>
        <v>13050</v>
      </c>
    </row>
    <row r="165" spans="1:14">
      <c r="A165">
        <v>164</v>
      </c>
      <c r="B165">
        <v>90</v>
      </c>
      <c r="C165">
        <v>55</v>
      </c>
      <c r="D165" t="s">
        <v>1721</v>
      </c>
      <c r="E165">
        <v>5</v>
      </c>
      <c r="F165" t="s">
        <v>1644</v>
      </c>
      <c r="G165">
        <v>3</v>
      </c>
      <c r="H165" s="20">
        <v>15650</v>
      </c>
      <c r="I165" s="22">
        <v>0.05</v>
      </c>
      <c r="J165" s="20">
        <v>2347.5</v>
      </c>
      <c r="K165" s="24">
        <v>44602.5</v>
      </c>
      <c r="L165" s="24">
        <v>9500</v>
      </c>
      <c r="M165" s="25">
        <f>tblSiparisDetaylari[[#This Row],[Adet]]*tblSiparisDetaylari[[#This Row],[BirimMaliyet]]</f>
        <v>28500</v>
      </c>
      <c r="N165" s="25">
        <f>tblSiparisDetaylari[[#This Row],[NetSatisTutari]]-tblSiparisDetaylari[[#This Row],[ToplamMaliyet]]</f>
        <v>16102.5</v>
      </c>
    </row>
    <row r="166" spans="1:14">
      <c r="A166">
        <v>165</v>
      </c>
      <c r="B166">
        <v>90</v>
      </c>
      <c r="C166">
        <v>94</v>
      </c>
      <c r="D166" t="s">
        <v>1760</v>
      </c>
      <c r="E166">
        <v>8</v>
      </c>
      <c r="F166" t="s">
        <v>1647</v>
      </c>
      <c r="G166">
        <v>1</v>
      </c>
      <c r="H166" s="20">
        <v>6460</v>
      </c>
      <c r="I166" s="22">
        <v>0.25</v>
      </c>
      <c r="J166" s="20">
        <v>1615</v>
      </c>
      <c r="K166" s="24">
        <v>4845</v>
      </c>
      <c r="L166" s="24">
        <v>3570</v>
      </c>
      <c r="M166" s="25">
        <f>tblSiparisDetaylari[[#This Row],[Adet]]*tblSiparisDetaylari[[#This Row],[BirimMaliyet]]</f>
        <v>3570</v>
      </c>
      <c r="N166" s="25">
        <f>tblSiparisDetaylari[[#This Row],[NetSatisTutari]]-tblSiparisDetaylari[[#This Row],[ToplamMaliyet]]</f>
        <v>1275</v>
      </c>
    </row>
    <row r="167" spans="1:14">
      <c r="A167">
        <v>166</v>
      </c>
      <c r="B167">
        <v>90</v>
      </c>
      <c r="C167">
        <v>115</v>
      </c>
      <c r="D167" t="s">
        <v>1781</v>
      </c>
      <c r="E167">
        <v>10</v>
      </c>
      <c r="F167" t="s">
        <v>1649</v>
      </c>
      <c r="G167">
        <v>1</v>
      </c>
      <c r="H167" s="20">
        <v>4900</v>
      </c>
      <c r="I167" s="22">
        <v>0.2</v>
      </c>
      <c r="J167" s="20">
        <v>980</v>
      </c>
      <c r="K167" s="24">
        <v>3920</v>
      </c>
      <c r="L167" s="24">
        <v>3060</v>
      </c>
      <c r="M167" s="25">
        <f>tblSiparisDetaylari[[#This Row],[Adet]]*tblSiparisDetaylari[[#This Row],[BirimMaliyet]]</f>
        <v>3060</v>
      </c>
      <c r="N167" s="25">
        <f>tblSiparisDetaylari[[#This Row],[NetSatisTutari]]-tblSiparisDetaylari[[#This Row],[ToplamMaliyet]]</f>
        <v>860</v>
      </c>
    </row>
    <row r="168" spans="1:14">
      <c r="A168">
        <v>167</v>
      </c>
      <c r="B168">
        <v>90</v>
      </c>
      <c r="C168">
        <v>54</v>
      </c>
      <c r="D168" t="s">
        <v>1720</v>
      </c>
      <c r="E168">
        <v>5</v>
      </c>
      <c r="F168" t="s">
        <v>1644</v>
      </c>
      <c r="G168">
        <v>1</v>
      </c>
      <c r="H168" s="20">
        <v>19470</v>
      </c>
      <c r="I168" s="22">
        <v>0</v>
      </c>
      <c r="J168" s="20">
        <v>0</v>
      </c>
      <c r="K168" s="24">
        <v>19470</v>
      </c>
      <c r="L168" s="24">
        <v>9720</v>
      </c>
      <c r="M168" s="25">
        <f>tblSiparisDetaylari[[#This Row],[Adet]]*tblSiparisDetaylari[[#This Row],[BirimMaliyet]]</f>
        <v>9720</v>
      </c>
      <c r="N168" s="25">
        <f>tblSiparisDetaylari[[#This Row],[NetSatisTutari]]-tblSiparisDetaylari[[#This Row],[ToplamMaliyet]]</f>
        <v>9750</v>
      </c>
    </row>
    <row r="169" spans="1:14">
      <c r="A169">
        <v>168</v>
      </c>
      <c r="B169">
        <v>90</v>
      </c>
      <c r="C169">
        <v>18</v>
      </c>
      <c r="D169" t="s">
        <v>1681</v>
      </c>
      <c r="E169">
        <v>2</v>
      </c>
      <c r="F169" t="s">
        <v>1641</v>
      </c>
      <c r="G169">
        <v>1</v>
      </c>
      <c r="H169" s="20">
        <v>11240</v>
      </c>
      <c r="I169" s="22">
        <v>0</v>
      </c>
      <c r="J169" s="20">
        <v>0</v>
      </c>
      <c r="K169" s="24">
        <v>11240</v>
      </c>
      <c r="L169" s="24">
        <v>8290</v>
      </c>
      <c r="M169" s="25">
        <f>tblSiparisDetaylari[[#This Row],[Adet]]*tblSiparisDetaylari[[#This Row],[BirimMaliyet]]</f>
        <v>8290</v>
      </c>
      <c r="N169" s="25">
        <f>tblSiparisDetaylari[[#This Row],[NetSatisTutari]]-tblSiparisDetaylari[[#This Row],[ToplamMaliyet]]</f>
        <v>2950</v>
      </c>
    </row>
    <row r="170" spans="1:14">
      <c r="A170">
        <v>169</v>
      </c>
      <c r="B170">
        <v>91</v>
      </c>
      <c r="C170">
        <v>106</v>
      </c>
      <c r="D170" t="s">
        <v>1772</v>
      </c>
      <c r="E170">
        <v>9</v>
      </c>
      <c r="F170" t="s">
        <v>1648</v>
      </c>
      <c r="G170">
        <v>3</v>
      </c>
      <c r="H170" s="20">
        <v>1540</v>
      </c>
      <c r="I170" s="22">
        <v>0</v>
      </c>
      <c r="J170" s="20">
        <v>0</v>
      </c>
      <c r="K170" s="24">
        <v>4620</v>
      </c>
      <c r="L170" s="24">
        <v>830</v>
      </c>
      <c r="M170" s="25">
        <f>tblSiparisDetaylari[[#This Row],[Adet]]*tblSiparisDetaylari[[#This Row],[BirimMaliyet]]</f>
        <v>2490</v>
      </c>
      <c r="N170" s="25">
        <f>tblSiparisDetaylari[[#This Row],[NetSatisTutari]]-tblSiparisDetaylari[[#This Row],[ToplamMaliyet]]</f>
        <v>2130</v>
      </c>
    </row>
    <row r="171" spans="1:14">
      <c r="A171">
        <v>170</v>
      </c>
      <c r="B171">
        <v>91</v>
      </c>
      <c r="C171">
        <v>39</v>
      </c>
      <c r="D171" t="s">
        <v>1705</v>
      </c>
      <c r="E171">
        <v>4</v>
      </c>
      <c r="F171" t="s">
        <v>1643</v>
      </c>
      <c r="G171">
        <v>1</v>
      </c>
      <c r="H171" s="20">
        <v>410</v>
      </c>
      <c r="I171" s="22">
        <v>0</v>
      </c>
      <c r="J171" s="20">
        <v>0</v>
      </c>
      <c r="K171" s="24">
        <v>410</v>
      </c>
      <c r="L171" s="24">
        <v>210</v>
      </c>
      <c r="M171" s="25">
        <f>tblSiparisDetaylari[[#This Row],[Adet]]*tblSiparisDetaylari[[#This Row],[BirimMaliyet]]</f>
        <v>210</v>
      </c>
      <c r="N171" s="25">
        <f>tblSiparisDetaylari[[#This Row],[NetSatisTutari]]-tblSiparisDetaylari[[#This Row],[ToplamMaliyet]]</f>
        <v>200</v>
      </c>
    </row>
    <row r="172" spans="1:14">
      <c r="A172">
        <v>171</v>
      </c>
      <c r="B172">
        <v>92</v>
      </c>
      <c r="C172">
        <v>54</v>
      </c>
      <c r="D172" t="s">
        <v>1720</v>
      </c>
      <c r="E172">
        <v>5</v>
      </c>
      <c r="F172" t="s">
        <v>1644</v>
      </c>
      <c r="G172">
        <v>3</v>
      </c>
      <c r="H172" s="20">
        <v>18530</v>
      </c>
      <c r="I172" s="22">
        <v>0.1</v>
      </c>
      <c r="J172" s="20">
        <v>5559</v>
      </c>
      <c r="K172" s="24">
        <v>50031</v>
      </c>
      <c r="L172" s="24">
        <v>9720</v>
      </c>
      <c r="M172" s="25">
        <f>tblSiparisDetaylari[[#This Row],[Adet]]*tblSiparisDetaylari[[#This Row],[BirimMaliyet]]</f>
        <v>29160</v>
      </c>
      <c r="N172" s="25">
        <f>tblSiparisDetaylari[[#This Row],[NetSatisTutari]]-tblSiparisDetaylari[[#This Row],[ToplamMaliyet]]</f>
        <v>20871</v>
      </c>
    </row>
    <row r="173" spans="1:14">
      <c r="A173">
        <v>172</v>
      </c>
      <c r="B173">
        <v>92</v>
      </c>
      <c r="C173">
        <v>23</v>
      </c>
      <c r="D173" t="s">
        <v>1687</v>
      </c>
      <c r="E173">
        <v>2</v>
      </c>
      <c r="F173" t="s">
        <v>1641</v>
      </c>
      <c r="G173">
        <v>2</v>
      </c>
      <c r="H173" s="20">
        <v>9120</v>
      </c>
      <c r="I173" s="22">
        <v>0.05</v>
      </c>
      <c r="J173" s="20">
        <v>912</v>
      </c>
      <c r="K173" s="24">
        <v>17328</v>
      </c>
      <c r="L173" s="24">
        <v>4430</v>
      </c>
      <c r="M173" s="25">
        <f>tblSiparisDetaylari[[#This Row],[Adet]]*tblSiparisDetaylari[[#This Row],[BirimMaliyet]]</f>
        <v>8860</v>
      </c>
      <c r="N173" s="25">
        <f>tblSiparisDetaylari[[#This Row],[NetSatisTutari]]-tblSiparisDetaylari[[#This Row],[ToplamMaliyet]]</f>
        <v>8468</v>
      </c>
    </row>
    <row r="174" spans="1:14">
      <c r="A174">
        <v>173</v>
      </c>
      <c r="B174">
        <v>92</v>
      </c>
      <c r="C174">
        <v>63</v>
      </c>
      <c r="D174" t="s">
        <v>1729</v>
      </c>
      <c r="E174">
        <v>6</v>
      </c>
      <c r="F174" t="s">
        <v>1645</v>
      </c>
      <c r="G174">
        <v>2</v>
      </c>
      <c r="H174" s="20">
        <v>1580</v>
      </c>
      <c r="I174" s="22">
        <v>0</v>
      </c>
      <c r="J174" s="20">
        <v>0</v>
      </c>
      <c r="K174" s="24">
        <v>3160</v>
      </c>
      <c r="L174" s="24">
        <v>750</v>
      </c>
      <c r="M174" s="25">
        <f>tblSiparisDetaylari[[#This Row],[Adet]]*tblSiparisDetaylari[[#This Row],[BirimMaliyet]]</f>
        <v>1500</v>
      </c>
      <c r="N174" s="25">
        <f>tblSiparisDetaylari[[#This Row],[NetSatisTutari]]-tblSiparisDetaylari[[#This Row],[ToplamMaliyet]]</f>
        <v>1660</v>
      </c>
    </row>
    <row r="175" spans="1:14">
      <c r="A175">
        <v>174</v>
      </c>
      <c r="B175">
        <v>93</v>
      </c>
      <c r="C175">
        <v>66</v>
      </c>
      <c r="D175" t="s">
        <v>1732</v>
      </c>
      <c r="E175">
        <v>6</v>
      </c>
      <c r="F175" t="s">
        <v>1645</v>
      </c>
      <c r="G175">
        <v>2</v>
      </c>
      <c r="H175" s="20">
        <v>890</v>
      </c>
      <c r="I175" s="22">
        <v>0</v>
      </c>
      <c r="J175" s="20">
        <v>0</v>
      </c>
      <c r="K175" s="24">
        <v>1780</v>
      </c>
      <c r="L175" s="24">
        <v>480</v>
      </c>
      <c r="M175" s="25">
        <f>tblSiparisDetaylari[[#This Row],[Adet]]*tblSiparisDetaylari[[#This Row],[BirimMaliyet]]</f>
        <v>960</v>
      </c>
      <c r="N175" s="25">
        <f>tblSiparisDetaylari[[#This Row],[NetSatisTutari]]-tblSiparisDetaylari[[#This Row],[ToplamMaliyet]]</f>
        <v>820</v>
      </c>
    </row>
    <row r="176" spans="1:14">
      <c r="A176">
        <v>175</v>
      </c>
      <c r="B176">
        <v>94</v>
      </c>
      <c r="C176">
        <v>35</v>
      </c>
      <c r="D176" t="s">
        <v>1700</v>
      </c>
      <c r="E176">
        <v>3</v>
      </c>
      <c r="F176" t="s">
        <v>1642</v>
      </c>
      <c r="G176">
        <v>1</v>
      </c>
      <c r="H176" s="20">
        <v>3960</v>
      </c>
      <c r="I176" s="22">
        <v>0.1</v>
      </c>
      <c r="J176" s="20">
        <v>396</v>
      </c>
      <c r="K176" s="24">
        <v>3564</v>
      </c>
      <c r="L176" s="24">
        <v>1910</v>
      </c>
      <c r="M176" s="25">
        <f>tblSiparisDetaylari[[#This Row],[Adet]]*tblSiparisDetaylari[[#This Row],[BirimMaliyet]]</f>
        <v>1910</v>
      </c>
      <c r="N176" s="25">
        <f>tblSiparisDetaylari[[#This Row],[NetSatisTutari]]-tblSiparisDetaylari[[#This Row],[ToplamMaliyet]]</f>
        <v>1654</v>
      </c>
    </row>
    <row r="177" spans="1:14">
      <c r="A177">
        <v>176</v>
      </c>
      <c r="B177">
        <v>95</v>
      </c>
      <c r="C177">
        <v>24</v>
      </c>
      <c r="D177" t="s">
        <v>1688</v>
      </c>
      <c r="E177">
        <v>2</v>
      </c>
      <c r="F177" t="s">
        <v>1641</v>
      </c>
      <c r="G177">
        <v>2</v>
      </c>
      <c r="H177" s="20">
        <v>2850</v>
      </c>
      <c r="I177" s="22">
        <v>0</v>
      </c>
      <c r="J177" s="20">
        <v>0</v>
      </c>
      <c r="K177" s="24">
        <v>5700</v>
      </c>
      <c r="L177" s="24">
        <v>2180</v>
      </c>
      <c r="M177" s="25">
        <f>tblSiparisDetaylari[[#This Row],[Adet]]*tblSiparisDetaylari[[#This Row],[BirimMaliyet]]</f>
        <v>4360</v>
      </c>
      <c r="N177" s="25">
        <f>tblSiparisDetaylari[[#This Row],[NetSatisTutari]]-tblSiparisDetaylari[[#This Row],[ToplamMaliyet]]</f>
        <v>1340</v>
      </c>
    </row>
    <row r="178" spans="1:14">
      <c r="A178">
        <v>177</v>
      </c>
      <c r="B178">
        <v>95</v>
      </c>
      <c r="C178">
        <v>98</v>
      </c>
      <c r="D178" t="s">
        <v>1764</v>
      </c>
      <c r="E178">
        <v>9</v>
      </c>
      <c r="F178" t="s">
        <v>1648</v>
      </c>
      <c r="G178">
        <v>1</v>
      </c>
      <c r="H178" s="20">
        <v>4320</v>
      </c>
      <c r="I178" s="22">
        <v>0.15</v>
      </c>
      <c r="J178" s="20">
        <v>648</v>
      </c>
      <c r="K178" s="24">
        <v>3672</v>
      </c>
      <c r="L178" s="24">
        <v>2000</v>
      </c>
      <c r="M178" s="25">
        <f>tblSiparisDetaylari[[#This Row],[Adet]]*tblSiparisDetaylari[[#This Row],[BirimMaliyet]]</f>
        <v>2000</v>
      </c>
      <c r="N178" s="25">
        <f>tblSiparisDetaylari[[#This Row],[NetSatisTutari]]-tblSiparisDetaylari[[#This Row],[ToplamMaliyet]]</f>
        <v>1672</v>
      </c>
    </row>
    <row r="179" spans="1:14">
      <c r="A179">
        <v>178</v>
      </c>
      <c r="B179">
        <v>95</v>
      </c>
      <c r="C179">
        <v>13</v>
      </c>
      <c r="D179" t="s">
        <v>1674</v>
      </c>
      <c r="E179">
        <v>2</v>
      </c>
      <c r="F179" t="s">
        <v>1641</v>
      </c>
      <c r="G179">
        <v>1</v>
      </c>
      <c r="H179" s="20">
        <v>4950</v>
      </c>
      <c r="I179" s="22">
        <v>0.1</v>
      </c>
      <c r="J179" s="20">
        <v>495</v>
      </c>
      <c r="K179" s="24">
        <v>4455</v>
      </c>
      <c r="L179" s="24">
        <v>2460</v>
      </c>
      <c r="M179" s="25">
        <f>tblSiparisDetaylari[[#This Row],[Adet]]*tblSiparisDetaylari[[#This Row],[BirimMaliyet]]</f>
        <v>2460</v>
      </c>
      <c r="N179" s="25">
        <f>tblSiparisDetaylari[[#This Row],[NetSatisTutari]]-tblSiparisDetaylari[[#This Row],[ToplamMaliyet]]</f>
        <v>1995</v>
      </c>
    </row>
    <row r="180" spans="1:14">
      <c r="A180">
        <v>179</v>
      </c>
      <c r="B180">
        <v>96</v>
      </c>
      <c r="C180">
        <v>63</v>
      </c>
      <c r="D180" t="s">
        <v>1729</v>
      </c>
      <c r="E180">
        <v>6</v>
      </c>
      <c r="F180" t="s">
        <v>1645</v>
      </c>
      <c r="G180">
        <v>1</v>
      </c>
      <c r="H180" s="20">
        <v>1540</v>
      </c>
      <c r="I180" s="22">
        <v>0.2</v>
      </c>
      <c r="J180" s="20">
        <v>308</v>
      </c>
      <c r="K180" s="24">
        <v>1232</v>
      </c>
      <c r="L180" s="24">
        <v>750</v>
      </c>
      <c r="M180" s="25">
        <f>tblSiparisDetaylari[[#This Row],[Adet]]*tblSiparisDetaylari[[#This Row],[BirimMaliyet]]</f>
        <v>750</v>
      </c>
      <c r="N180" s="25">
        <f>tblSiparisDetaylari[[#This Row],[NetSatisTutari]]-tblSiparisDetaylari[[#This Row],[ToplamMaliyet]]</f>
        <v>482</v>
      </c>
    </row>
    <row r="181" spans="1:14">
      <c r="A181">
        <v>180</v>
      </c>
      <c r="B181">
        <v>97</v>
      </c>
      <c r="C181">
        <v>107</v>
      </c>
      <c r="D181" t="s">
        <v>1773</v>
      </c>
      <c r="E181">
        <v>9</v>
      </c>
      <c r="F181" t="s">
        <v>1648</v>
      </c>
      <c r="G181">
        <v>3</v>
      </c>
      <c r="H181" s="20">
        <v>560</v>
      </c>
      <c r="I181" s="22">
        <v>0.1</v>
      </c>
      <c r="J181" s="20">
        <v>168</v>
      </c>
      <c r="K181" s="24">
        <v>1512</v>
      </c>
      <c r="L181" s="24">
        <v>310</v>
      </c>
      <c r="M181" s="25">
        <f>tblSiparisDetaylari[[#This Row],[Adet]]*tblSiparisDetaylari[[#This Row],[BirimMaliyet]]</f>
        <v>930</v>
      </c>
      <c r="N181" s="25">
        <f>tblSiparisDetaylari[[#This Row],[NetSatisTutari]]-tblSiparisDetaylari[[#This Row],[ToplamMaliyet]]</f>
        <v>582</v>
      </c>
    </row>
    <row r="182" spans="1:14">
      <c r="A182">
        <v>181</v>
      </c>
      <c r="B182">
        <v>97</v>
      </c>
      <c r="C182">
        <v>68</v>
      </c>
      <c r="D182" t="s">
        <v>1734</v>
      </c>
      <c r="E182">
        <v>6</v>
      </c>
      <c r="F182" t="s">
        <v>1645</v>
      </c>
      <c r="G182">
        <v>2</v>
      </c>
      <c r="H182" s="20">
        <v>1110</v>
      </c>
      <c r="I182" s="22">
        <v>0</v>
      </c>
      <c r="J182" s="20">
        <v>0</v>
      </c>
      <c r="K182" s="24">
        <v>2220</v>
      </c>
      <c r="L182" s="24">
        <v>610</v>
      </c>
      <c r="M182" s="25">
        <f>tblSiparisDetaylari[[#This Row],[Adet]]*tblSiparisDetaylari[[#This Row],[BirimMaliyet]]</f>
        <v>1220</v>
      </c>
      <c r="N182" s="25">
        <f>tblSiparisDetaylari[[#This Row],[NetSatisTutari]]-tblSiparisDetaylari[[#This Row],[ToplamMaliyet]]</f>
        <v>1000</v>
      </c>
    </row>
    <row r="183" spans="1:14">
      <c r="A183">
        <v>182</v>
      </c>
      <c r="B183">
        <v>98</v>
      </c>
      <c r="C183">
        <v>105</v>
      </c>
      <c r="D183" t="s">
        <v>1771</v>
      </c>
      <c r="E183">
        <v>9</v>
      </c>
      <c r="F183" t="s">
        <v>1648</v>
      </c>
      <c r="G183">
        <v>1</v>
      </c>
      <c r="H183" s="20">
        <v>680</v>
      </c>
      <c r="I183" s="22">
        <v>0.25</v>
      </c>
      <c r="J183" s="20">
        <v>170</v>
      </c>
      <c r="K183" s="24">
        <v>510</v>
      </c>
      <c r="L183" s="24">
        <v>510</v>
      </c>
      <c r="M183" s="25">
        <f>tblSiparisDetaylari[[#This Row],[Adet]]*tblSiparisDetaylari[[#This Row],[BirimMaliyet]]</f>
        <v>510</v>
      </c>
      <c r="N183" s="25">
        <f>tblSiparisDetaylari[[#This Row],[NetSatisTutari]]-tblSiparisDetaylari[[#This Row],[ToplamMaliyet]]</f>
        <v>0</v>
      </c>
    </row>
    <row r="184" spans="1:14">
      <c r="A184">
        <v>183</v>
      </c>
      <c r="B184">
        <v>99</v>
      </c>
      <c r="C184">
        <v>110</v>
      </c>
      <c r="D184" t="s">
        <v>1776</v>
      </c>
      <c r="E184">
        <v>10</v>
      </c>
      <c r="F184" t="s">
        <v>1649</v>
      </c>
      <c r="G184">
        <v>2</v>
      </c>
      <c r="H184" s="20">
        <v>410</v>
      </c>
      <c r="I184" s="22">
        <v>0.1</v>
      </c>
      <c r="J184" s="20">
        <v>82</v>
      </c>
      <c r="K184" s="24">
        <v>738</v>
      </c>
      <c r="L184" s="24">
        <v>250</v>
      </c>
      <c r="M184" s="25">
        <f>tblSiparisDetaylari[[#This Row],[Adet]]*tblSiparisDetaylari[[#This Row],[BirimMaliyet]]</f>
        <v>500</v>
      </c>
      <c r="N184" s="25">
        <f>tblSiparisDetaylari[[#This Row],[NetSatisTutari]]-tblSiparisDetaylari[[#This Row],[ToplamMaliyet]]</f>
        <v>238</v>
      </c>
    </row>
    <row r="185" spans="1:14">
      <c r="A185">
        <v>184</v>
      </c>
      <c r="B185">
        <v>100</v>
      </c>
      <c r="C185">
        <v>62</v>
      </c>
      <c r="D185" t="s">
        <v>1728</v>
      </c>
      <c r="E185">
        <v>6</v>
      </c>
      <c r="F185" t="s">
        <v>1645</v>
      </c>
      <c r="G185">
        <v>2</v>
      </c>
      <c r="H185" s="20">
        <v>990</v>
      </c>
      <c r="I185" s="22">
        <v>0</v>
      </c>
      <c r="J185" s="20">
        <v>0</v>
      </c>
      <c r="K185" s="24">
        <v>1980</v>
      </c>
      <c r="L185" s="24">
        <v>540</v>
      </c>
      <c r="M185" s="25">
        <f>tblSiparisDetaylari[[#This Row],[Adet]]*tblSiparisDetaylari[[#This Row],[BirimMaliyet]]</f>
        <v>1080</v>
      </c>
      <c r="N185" s="25">
        <f>tblSiparisDetaylari[[#This Row],[NetSatisTutari]]-tblSiparisDetaylari[[#This Row],[ToplamMaliyet]]</f>
        <v>900</v>
      </c>
    </row>
    <row r="186" spans="1:14">
      <c r="A186">
        <v>185</v>
      </c>
      <c r="B186">
        <v>101</v>
      </c>
      <c r="C186">
        <v>39</v>
      </c>
      <c r="D186" t="s">
        <v>1705</v>
      </c>
      <c r="E186">
        <v>4</v>
      </c>
      <c r="F186" t="s">
        <v>1643</v>
      </c>
      <c r="G186">
        <v>2</v>
      </c>
      <c r="H186" s="20">
        <v>440</v>
      </c>
      <c r="I186" s="22">
        <v>0.1</v>
      </c>
      <c r="J186" s="20">
        <v>88</v>
      </c>
      <c r="K186" s="24">
        <v>792</v>
      </c>
      <c r="L186" s="24">
        <v>210</v>
      </c>
      <c r="M186" s="25">
        <f>tblSiparisDetaylari[[#This Row],[Adet]]*tblSiparisDetaylari[[#This Row],[BirimMaliyet]]</f>
        <v>420</v>
      </c>
      <c r="N186" s="25">
        <f>tblSiparisDetaylari[[#This Row],[NetSatisTutari]]-tblSiparisDetaylari[[#This Row],[ToplamMaliyet]]</f>
        <v>372</v>
      </c>
    </row>
    <row r="187" spans="1:14">
      <c r="A187">
        <v>186</v>
      </c>
      <c r="B187">
        <v>102</v>
      </c>
      <c r="C187">
        <v>19</v>
      </c>
      <c r="D187" t="s">
        <v>1682</v>
      </c>
      <c r="E187">
        <v>2</v>
      </c>
      <c r="F187" t="s">
        <v>1641</v>
      </c>
      <c r="G187">
        <v>3</v>
      </c>
      <c r="H187" s="20">
        <v>3080</v>
      </c>
      <c r="I187" s="22">
        <v>0.2</v>
      </c>
      <c r="J187" s="20">
        <v>1848</v>
      </c>
      <c r="K187" s="24">
        <v>7392</v>
      </c>
      <c r="L187" s="24">
        <v>1960</v>
      </c>
      <c r="M187" s="25">
        <f>tblSiparisDetaylari[[#This Row],[Adet]]*tblSiparisDetaylari[[#This Row],[BirimMaliyet]]</f>
        <v>5880</v>
      </c>
      <c r="N187" s="25">
        <f>tblSiparisDetaylari[[#This Row],[NetSatisTutari]]-tblSiparisDetaylari[[#This Row],[ToplamMaliyet]]</f>
        <v>1512</v>
      </c>
    </row>
    <row r="188" spans="1:14">
      <c r="A188">
        <v>187</v>
      </c>
      <c r="B188">
        <v>103</v>
      </c>
      <c r="C188">
        <v>9</v>
      </c>
      <c r="D188" t="s">
        <v>1669</v>
      </c>
      <c r="E188">
        <v>1</v>
      </c>
      <c r="F188" t="s">
        <v>1640</v>
      </c>
      <c r="G188">
        <v>2</v>
      </c>
      <c r="H188" s="20">
        <v>25250</v>
      </c>
      <c r="I188" s="22">
        <v>0.1</v>
      </c>
      <c r="J188" s="20">
        <v>5050</v>
      </c>
      <c r="K188" s="24">
        <v>45450</v>
      </c>
      <c r="L188" s="24">
        <v>14160</v>
      </c>
      <c r="M188" s="25">
        <f>tblSiparisDetaylari[[#This Row],[Adet]]*tblSiparisDetaylari[[#This Row],[BirimMaliyet]]</f>
        <v>28320</v>
      </c>
      <c r="N188" s="25">
        <f>tblSiparisDetaylari[[#This Row],[NetSatisTutari]]-tblSiparisDetaylari[[#This Row],[ToplamMaliyet]]</f>
        <v>17130</v>
      </c>
    </row>
    <row r="189" spans="1:14">
      <c r="A189">
        <v>188</v>
      </c>
      <c r="B189">
        <v>103</v>
      </c>
      <c r="C189">
        <v>13</v>
      </c>
      <c r="D189" t="s">
        <v>1674</v>
      </c>
      <c r="E189">
        <v>2</v>
      </c>
      <c r="F189" t="s">
        <v>1641</v>
      </c>
      <c r="G189">
        <v>2</v>
      </c>
      <c r="H189" s="20">
        <v>4870</v>
      </c>
      <c r="I189" s="22">
        <v>0.2</v>
      </c>
      <c r="J189" s="20">
        <v>1948</v>
      </c>
      <c r="K189" s="24">
        <v>7792</v>
      </c>
      <c r="L189" s="24">
        <v>2460</v>
      </c>
      <c r="M189" s="25">
        <f>tblSiparisDetaylari[[#This Row],[Adet]]*tblSiparisDetaylari[[#This Row],[BirimMaliyet]]</f>
        <v>4920</v>
      </c>
      <c r="N189" s="25">
        <f>tblSiparisDetaylari[[#This Row],[NetSatisTutari]]-tblSiparisDetaylari[[#This Row],[ToplamMaliyet]]</f>
        <v>2872</v>
      </c>
    </row>
    <row r="190" spans="1:14">
      <c r="A190">
        <v>189</v>
      </c>
      <c r="B190">
        <v>104</v>
      </c>
      <c r="C190">
        <v>91</v>
      </c>
      <c r="D190" t="s">
        <v>1757</v>
      </c>
      <c r="E190">
        <v>8</v>
      </c>
      <c r="F190" t="s">
        <v>1647</v>
      </c>
      <c r="G190">
        <v>1</v>
      </c>
      <c r="H190" s="20">
        <v>2080</v>
      </c>
      <c r="I190" s="22">
        <v>0.05</v>
      </c>
      <c r="J190" s="20">
        <v>104</v>
      </c>
      <c r="K190" s="24">
        <v>1976</v>
      </c>
      <c r="L190" s="24">
        <v>1350</v>
      </c>
      <c r="M190" s="25">
        <f>tblSiparisDetaylari[[#This Row],[Adet]]*tblSiparisDetaylari[[#This Row],[BirimMaliyet]]</f>
        <v>1350</v>
      </c>
      <c r="N190" s="25">
        <f>tblSiparisDetaylari[[#This Row],[NetSatisTutari]]-tblSiparisDetaylari[[#This Row],[ToplamMaliyet]]</f>
        <v>626</v>
      </c>
    </row>
    <row r="191" spans="1:14">
      <c r="A191">
        <v>190</v>
      </c>
      <c r="B191">
        <v>104</v>
      </c>
      <c r="C191">
        <v>61</v>
      </c>
      <c r="D191" t="s">
        <v>1727</v>
      </c>
      <c r="E191">
        <v>6</v>
      </c>
      <c r="F191" t="s">
        <v>1645</v>
      </c>
      <c r="G191">
        <v>4</v>
      </c>
      <c r="H191" s="20">
        <v>920</v>
      </c>
      <c r="I191" s="22">
        <v>0</v>
      </c>
      <c r="J191" s="20">
        <v>0</v>
      </c>
      <c r="K191" s="24">
        <v>3680</v>
      </c>
      <c r="L191" s="24">
        <v>420</v>
      </c>
      <c r="M191" s="25">
        <f>tblSiparisDetaylari[[#This Row],[Adet]]*tblSiparisDetaylari[[#This Row],[BirimMaliyet]]</f>
        <v>1680</v>
      </c>
      <c r="N191" s="25">
        <f>tblSiparisDetaylari[[#This Row],[NetSatisTutari]]-tblSiparisDetaylari[[#This Row],[ToplamMaliyet]]</f>
        <v>2000</v>
      </c>
    </row>
    <row r="192" spans="1:14">
      <c r="A192">
        <v>191</v>
      </c>
      <c r="B192">
        <v>105</v>
      </c>
      <c r="C192">
        <v>60</v>
      </c>
      <c r="D192" t="s">
        <v>1726</v>
      </c>
      <c r="E192">
        <v>5</v>
      </c>
      <c r="F192" t="s">
        <v>1644</v>
      </c>
      <c r="G192">
        <v>1</v>
      </c>
      <c r="H192" s="20">
        <v>4850</v>
      </c>
      <c r="I192" s="22">
        <v>0</v>
      </c>
      <c r="J192" s="20">
        <v>0</v>
      </c>
      <c r="K192" s="24">
        <v>4850</v>
      </c>
      <c r="L192" s="24">
        <v>3060</v>
      </c>
      <c r="M192" s="25">
        <f>tblSiparisDetaylari[[#This Row],[Adet]]*tblSiparisDetaylari[[#This Row],[BirimMaliyet]]</f>
        <v>3060</v>
      </c>
      <c r="N192" s="25">
        <f>tblSiparisDetaylari[[#This Row],[NetSatisTutari]]-tblSiparisDetaylari[[#This Row],[ToplamMaliyet]]</f>
        <v>1790</v>
      </c>
    </row>
    <row r="193" spans="1:14">
      <c r="A193">
        <v>192</v>
      </c>
      <c r="B193">
        <v>106</v>
      </c>
      <c r="C193">
        <v>59</v>
      </c>
      <c r="D193" t="s">
        <v>1725</v>
      </c>
      <c r="E193">
        <v>5</v>
      </c>
      <c r="F193" t="s">
        <v>1644</v>
      </c>
      <c r="G193">
        <v>2</v>
      </c>
      <c r="H193" s="20">
        <v>6820</v>
      </c>
      <c r="I193" s="22">
        <v>0</v>
      </c>
      <c r="J193" s="20">
        <v>0</v>
      </c>
      <c r="K193" s="24">
        <v>13640</v>
      </c>
      <c r="L193" s="24">
        <v>3490</v>
      </c>
      <c r="M193" s="25">
        <f>tblSiparisDetaylari[[#This Row],[Adet]]*tblSiparisDetaylari[[#This Row],[BirimMaliyet]]</f>
        <v>6980</v>
      </c>
      <c r="N193" s="25">
        <f>tblSiparisDetaylari[[#This Row],[NetSatisTutari]]-tblSiparisDetaylari[[#This Row],[ToplamMaliyet]]</f>
        <v>6660</v>
      </c>
    </row>
    <row r="194" spans="1:14">
      <c r="A194">
        <v>193</v>
      </c>
      <c r="B194">
        <v>107</v>
      </c>
      <c r="C194">
        <v>115</v>
      </c>
      <c r="D194" t="s">
        <v>1781</v>
      </c>
      <c r="E194">
        <v>10</v>
      </c>
      <c r="F194" t="s">
        <v>1649</v>
      </c>
      <c r="G194">
        <v>1</v>
      </c>
      <c r="H194" s="20">
        <v>4740</v>
      </c>
      <c r="I194" s="22">
        <v>0.1</v>
      </c>
      <c r="J194" s="20">
        <v>474</v>
      </c>
      <c r="K194" s="24">
        <v>4266</v>
      </c>
      <c r="L194" s="24">
        <v>3060</v>
      </c>
      <c r="M194" s="25">
        <f>tblSiparisDetaylari[[#This Row],[Adet]]*tblSiparisDetaylari[[#This Row],[BirimMaliyet]]</f>
        <v>3060</v>
      </c>
      <c r="N194" s="25">
        <f>tblSiparisDetaylari[[#This Row],[NetSatisTutari]]-tblSiparisDetaylari[[#This Row],[ToplamMaliyet]]</f>
        <v>1206</v>
      </c>
    </row>
    <row r="195" spans="1:14">
      <c r="A195">
        <v>194</v>
      </c>
      <c r="B195">
        <v>107</v>
      </c>
      <c r="C195">
        <v>108</v>
      </c>
      <c r="D195" t="s">
        <v>1774</v>
      </c>
      <c r="E195">
        <v>9</v>
      </c>
      <c r="F195" t="s">
        <v>1648</v>
      </c>
      <c r="G195">
        <v>5</v>
      </c>
      <c r="H195" s="20">
        <v>1750</v>
      </c>
      <c r="I195" s="22">
        <v>0.05</v>
      </c>
      <c r="J195" s="20">
        <v>437.5</v>
      </c>
      <c r="K195" s="24">
        <v>8312.5</v>
      </c>
      <c r="L195" s="24">
        <v>970</v>
      </c>
      <c r="M195" s="25">
        <f>tblSiparisDetaylari[[#This Row],[Adet]]*tblSiparisDetaylari[[#This Row],[BirimMaliyet]]</f>
        <v>4850</v>
      </c>
      <c r="N195" s="25">
        <f>tblSiparisDetaylari[[#This Row],[NetSatisTutari]]-tblSiparisDetaylari[[#This Row],[ToplamMaliyet]]</f>
        <v>3462.5</v>
      </c>
    </row>
    <row r="196" spans="1:14">
      <c r="A196">
        <v>195</v>
      </c>
      <c r="B196">
        <v>107</v>
      </c>
      <c r="C196">
        <v>103</v>
      </c>
      <c r="D196" t="s">
        <v>1769</v>
      </c>
      <c r="E196">
        <v>9</v>
      </c>
      <c r="F196" t="s">
        <v>1648</v>
      </c>
      <c r="G196">
        <v>1</v>
      </c>
      <c r="H196" s="20">
        <v>1400</v>
      </c>
      <c r="I196" s="22">
        <v>0.1</v>
      </c>
      <c r="J196" s="20">
        <v>140</v>
      </c>
      <c r="K196" s="24">
        <v>1260</v>
      </c>
      <c r="L196" s="24">
        <v>970</v>
      </c>
      <c r="M196" s="25">
        <f>tblSiparisDetaylari[[#This Row],[Adet]]*tblSiparisDetaylari[[#This Row],[BirimMaliyet]]</f>
        <v>970</v>
      </c>
      <c r="N196" s="25">
        <f>tblSiparisDetaylari[[#This Row],[NetSatisTutari]]-tblSiparisDetaylari[[#This Row],[ToplamMaliyet]]</f>
        <v>290</v>
      </c>
    </row>
    <row r="197" spans="1:14">
      <c r="A197">
        <v>196</v>
      </c>
      <c r="B197">
        <v>108</v>
      </c>
      <c r="C197">
        <v>22</v>
      </c>
      <c r="D197" t="s">
        <v>1685</v>
      </c>
      <c r="E197">
        <v>2</v>
      </c>
      <c r="F197" t="s">
        <v>1641</v>
      </c>
      <c r="G197">
        <v>5</v>
      </c>
      <c r="H197" s="20">
        <v>970</v>
      </c>
      <c r="I197" s="22">
        <v>0</v>
      </c>
      <c r="J197" s="20">
        <v>0</v>
      </c>
      <c r="K197" s="24">
        <v>4850</v>
      </c>
      <c r="L197" s="24">
        <v>630</v>
      </c>
      <c r="M197" s="25">
        <f>tblSiparisDetaylari[[#This Row],[Adet]]*tblSiparisDetaylari[[#This Row],[BirimMaliyet]]</f>
        <v>3150</v>
      </c>
      <c r="N197" s="25">
        <f>tblSiparisDetaylari[[#This Row],[NetSatisTutari]]-tblSiparisDetaylari[[#This Row],[ToplamMaliyet]]</f>
        <v>1700</v>
      </c>
    </row>
    <row r="198" spans="1:14">
      <c r="A198">
        <v>197</v>
      </c>
      <c r="B198">
        <v>108</v>
      </c>
      <c r="C198">
        <v>9</v>
      </c>
      <c r="D198" t="s">
        <v>1669</v>
      </c>
      <c r="E198">
        <v>1</v>
      </c>
      <c r="F198" t="s">
        <v>1640</v>
      </c>
      <c r="G198">
        <v>5</v>
      </c>
      <c r="H198" s="20">
        <v>25870</v>
      </c>
      <c r="I198" s="22">
        <v>0</v>
      </c>
      <c r="J198" s="20">
        <v>0</v>
      </c>
      <c r="K198" s="24">
        <v>129350</v>
      </c>
      <c r="L198" s="24">
        <v>14160</v>
      </c>
      <c r="M198" s="25">
        <f>tblSiparisDetaylari[[#This Row],[Adet]]*tblSiparisDetaylari[[#This Row],[BirimMaliyet]]</f>
        <v>70800</v>
      </c>
      <c r="N198" s="25">
        <f>tblSiparisDetaylari[[#This Row],[NetSatisTutari]]-tblSiparisDetaylari[[#This Row],[ToplamMaliyet]]</f>
        <v>58550</v>
      </c>
    </row>
    <row r="199" spans="1:14">
      <c r="A199">
        <v>198</v>
      </c>
      <c r="B199">
        <v>108</v>
      </c>
      <c r="C199">
        <v>47</v>
      </c>
      <c r="D199" t="s">
        <v>1713</v>
      </c>
      <c r="E199">
        <v>4</v>
      </c>
      <c r="F199" t="s">
        <v>1643</v>
      </c>
      <c r="G199">
        <v>2</v>
      </c>
      <c r="H199" s="20">
        <v>350</v>
      </c>
      <c r="I199" s="22">
        <v>0</v>
      </c>
      <c r="J199" s="20">
        <v>0</v>
      </c>
      <c r="K199" s="24">
        <v>700</v>
      </c>
      <c r="L199" s="24">
        <v>240</v>
      </c>
      <c r="M199" s="25">
        <f>tblSiparisDetaylari[[#This Row],[Adet]]*tblSiparisDetaylari[[#This Row],[BirimMaliyet]]</f>
        <v>480</v>
      </c>
      <c r="N199" s="25">
        <f>tblSiparisDetaylari[[#This Row],[NetSatisTutari]]-tblSiparisDetaylari[[#This Row],[ToplamMaliyet]]</f>
        <v>220</v>
      </c>
    </row>
    <row r="200" spans="1:14">
      <c r="A200">
        <v>199</v>
      </c>
      <c r="B200">
        <v>109</v>
      </c>
      <c r="C200">
        <v>86</v>
      </c>
      <c r="D200" t="s">
        <v>1752</v>
      </c>
      <c r="E200">
        <v>8</v>
      </c>
      <c r="F200" t="s">
        <v>1647</v>
      </c>
      <c r="G200">
        <v>2</v>
      </c>
      <c r="H200" s="20">
        <v>560</v>
      </c>
      <c r="I200" s="22">
        <v>0</v>
      </c>
      <c r="J200" s="20">
        <v>0</v>
      </c>
      <c r="K200" s="24">
        <v>1120</v>
      </c>
      <c r="L200" s="24">
        <v>360</v>
      </c>
      <c r="M200" s="25">
        <f>tblSiparisDetaylari[[#This Row],[Adet]]*tblSiparisDetaylari[[#This Row],[BirimMaliyet]]</f>
        <v>720</v>
      </c>
      <c r="N200" s="25">
        <f>tblSiparisDetaylari[[#This Row],[NetSatisTutari]]-tblSiparisDetaylari[[#This Row],[ToplamMaliyet]]</f>
        <v>400</v>
      </c>
    </row>
    <row r="201" spans="1:14">
      <c r="A201">
        <v>200</v>
      </c>
      <c r="B201">
        <v>110</v>
      </c>
      <c r="C201">
        <v>18</v>
      </c>
      <c r="D201" t="s">
        <v>1681</v>
      </c>
      <c r="E201">
        <v>2</v>
      </c>
      <c r="F201" t="s">
        <v>1641</v>
      </c>
      <c r="G201">
        <v>1</v>
      </c>
      <c r="H201" s="20">
        <v>10880</v>
      </c>
      <c r="I201" s="22">
        <v>0</v>
      </c>
      <c r="J201" s="20">
        <v>0</v>
      </c>
      <c r="K201" s="24">
        <v>10880</v>
      </c>
      <c r="L201" s="24">
        <v>8290</v>
      </c>
      <c r="M201" s="25">
        <f>tblSiparisDetaylari[[#This Row],[Adet]]*tblSiparisDetaylari[[#This Row],[BirimMaliyet]]</f>
        <v>8290</v>
      </c>
      <c r="N201" s="25">
        <f>tblSiparisDetaylari[[#This Row],[NetSatisTutari]]-tblSiparisDetaylari[[#This Row],[ToplamMaliyet]]</f>
        <v>2590</v>
      </c>
    </row>
    <row r="202" spans="1:14">
      <c r="A202">
        <v>201</v>
      </c>
      <c r="B202">
        <v>110</v>
      </c>
      <c r="C202">
        <v>4</v>
      </c>
      <c r="D202" t="s">
        <v>1660</v>
      </c>
      <c r="E202">
        <v>1</v>
      </c>
      <c r="F202" t="s">
        <v>1640</v>
      </c>
      <c r="G202">
        <v>2</v>
      </c>
      <c r="H202" s="20">
        <v>20090</v>
      </c>
      <c r="I202" s="22">
        <v>0.25</v>
      </c>
      <c r="J202" s="20">
        <v>10045</v>
      </c>
      <c r="K202" s="24">
        <v>30135</v>
      </c>
      <c r="L202" s="24">
        <v>9340</v>
      </c>
      <c r="M202" s="25">
        <f>tblSiparisDetaylari[[#This Row],[Adet]]*tblSiparisDetaylari[[#This Row],[BirimMaliyet]]</f>
        <v>18680</v>
      </c>
      <c r="N202" s="25">
        <f>tblSiparisDetaylari[[#This Row],[NetSatisTutari]]-tblSiparisDetaylari[[#This Row],[ToplamMaliyet]]</f>
        <v>11455</v>
      </c>
    </row>
    <row r="203" spans="1:14">
      <c r="A203">
        <v>202</v>
      </c>
      <c r="B203">
        <v>111</v>
      </c>
      <c r="C203">
        <v>67</v>
      </c>
      <c r="D203" t="s">
        <v>1733</v>
      </c>
      <c r="E203">
        <v>6</v>
      </c>
      <c r="F203" t="s">
        <v>1645</v>
      </c>
      <c r="G203">
        <v>1</v>
      </c>
      <c r="H203" s="20">
        <v>1410</v>
      </c>
      <c r="I203" s="22">
        <v>0.05</v>
      </c>
      <c r="J203" s="20">
        <v>70.5</v>
      </c>
      <c r="K203" s="24">
        <v>1339.5</v>
      </c>
      <c r="L203" s="24">
        <v>730</v>
      </c>
      <c r="M203" s="25">
        <f>tblSiparisDetaylari[[#This Row],[Adet]]*tblSiparisDetaylari[[#This Row],[BirimMaliyet]]</f>
        <v>730</v>
      </c>
      <c r="N203" s="25">
        <f>tblSiparisDetaylari[[#This Row],[NetSatisTutari]]-tblSiparisDetaylari[[#This Row],[ToplamMaliyet]]</f>
        <v>609.5</v>
      </c>
    </row>
    <row r="204" spans="1:14">
      <c r="A204">
        <v>203</v>
      </c>
      <c r="B204">
        <v>111</v>
      </c>
      <c r="C204">
        <v>99</v>
      </c>
      <c r="D204" t="s">
        <v>1765</v>
      </c>
      <c r="E204">
        <v>9</v>
      </c>
      <c r="F204" t="s">
        <v>1648</v>
      </c>
      <c r="G204">
        <v>1</v>
      </c>
      <c r="H204" s="20">
        <v>1370</v>
      </c>
      <c r="I204" s="22">
        <v>0.05</v>
      </c>
      <c r="J204" s="20">
        <v>68.5</v>
      </c>
      <c r="K204" s="24">
        <v>1301.5</v>
      </c>
      <c r="L204" s="24">
        <v>680</v>
      </c>
      <c r="M204" s="25">
        <f>tblSiparisDetaylari[[#This Row],[Adet]]*tblSiparisDetaylari[[#This Row],[BirimMaliyet]]</f>
        <v>680</v>
      </c>
      <c r="N204" s="25">
        <f>tblSiparisDetaylari[[#This Row],[NetSatisTutari]]-tblSiparisDetaylari[[#This Row],[ToplamMaliyet]]</f>
        <v>621.5</v>
      </c>
    </row>
    <row r="205" spans="1:14">
      <c r="A205">
        <v>204</v>
      </c>
      <c r="B205">
        <v>112</v>
      </c>
      <c r="C205">
        <v>118</v>
      </c>
      <c r="D205" t="s">
        <v>1784</v>
      </c>
      <c r="E205">
        <v>10</v>
      </c>
      <c r="F205" t="s">
        <v>1649</v>
      </c>
      <c r="G205">
        <v>1</v>
      </c>
      <c r="H205" s="20">
        <v>4940</v>
      </c>
      <c r="I205" s="22">
        <v>0.05</v>
      </c>
      <c r="J205" s="20">
        <v>247</v>
      </c>
      <c r="K205" s="24">
        <v>4693</v>
      </c>
      <c r="L205" s="24">
        <v>2490</v>
      </c>
      <c r="M205" s="25">
        <f>tblSiparisDetaylari[[#This Row],[Adet]]*tblSiparisDetaylari[[#This Row],[BirimMaliyet]]</f>
        <v>2490</v>
      </c>
      <c r="N205" s="25">
        <f>tblSiparisDetaylari[[#This Row],[NetSatisTutari]]-tblSiparisDetaylari[[#This Row],[ToplamMaliyet]]</f>
        <v>2203</v>
      </c>
    </row>
    <row r="206" spans="1:14">
      <c r="A206">
        <v>205</v>
      </c>
      <c r="B206">
        <v>113</v>
      </c>
      <c r="C206">
        <v>91</v>
      </c>
      <c r="D206" t="s">
        <v>1757</v>
      </c>
      <c r="E206">
        <v>8</v>
      </c>
      <c r="F206" t="s">
        <v>1647</v>
      </c>
      <c r="G206">
        <v>1</v>
      </c>
      <c r="H206" s="20">
        <v>2060</v>
      </c>
      <c r="I206" s="22">
        <v>0</v>
      </c>
      <c r="J206" s="20">
        <v>0</v>
      </c>
      <c r="K206" s="24">
        <v>2060</v>
      </c>
      <c r="L206" s="24">
        <v>1350</v>
      </c>
      <c r="M206" s="25">
        <f>tblSiparisDetaylari[[#This Row],[Adet]]*tblSiparisDetaylari[[#This Row],[BirimMaliyet]]</f>
        <v>1350</v>
      </c>
      <c r="N206" s="25">
        <f>tblSiparisDetaylari[[#This Row],[NetSatisTutari]]-tblSiparisDetaylari[[#This Row],[ToplamMaliyet]]</f>
        <v>710</v>
      </c>
    </row>
    <row r="207" spans="1:14">
      <c r="A207">
        <v>206</v>
      </c>
      <c r="B207">
        <v>114</v>
      </c>
      <c r="C207">
        <v>61</v>
      </c>
      <c r="D207" t="s">
        <v>1727</v>
      </c>
      <c r="E207">
        <v>6</v>
      </c>
      <c r="F207" t="s">
        <v>1645</v>
      </c>
      <c r="G207">
        <v>3</v>
      </c>
      <c r="H207" s="20">
        <v>920</v>
      </c>
      <c r="I207" s="22">
        <v>0.05</v>
      </c>
      <c r="J207" s="20">
        <v>138</v>
      </c>
      <c r="K207" s="24">
        <v>2622</v>
      </c>
      <c r="L207" s="24">
        <v>420</v>
      </c>
      <c r="M207" s="25">
        <f>tblSiparisDetaylari[[#This Row],[Adet]]*tblSiparisDetaylari[[#This Row],[BirimMaliyet]]</f>
        <v>1260</v>
      </c>
      <c r="N207" s="25">
        <f>tblSiparisDetaylari[[#This Row],[NetSatisTutari]]-tblSiparisDetaylari[[#This Row],[ToplamMaliyet]]</f>
        <v>1362</v>
      </c>
    </row>
    <row r="208" spans="1:14">
      <c r="A208">
        <v>207</v>
      </c>
      <c r="B208">
        <v>114</v>
      </c>
      <c r="C208">
        <v>72</v>
      </c>
      <c r="D208" t="s">
        <v>1738</v>
      </c>
      <c r="E208">
        <v>6</v>
      </c>
      <c r="F208" t="s">
        <v>1645</v>
      </c>
      <c r="G208">
        <v>1</v>
      </c>
      <c r="H208" s="20">
        <v>380</v>
      </c>
      <c r="I208" s="22">
        <v>0.25</v>
      </c>
      <c r="J208" s="20">
        <v>95</v>
      </c>
      <c r="K208" s="24">
        <v>285</v>
      </c>
      <c r="L208" s="24">
        <v>190</v>
      </c>
      <c r="M208" s="25">
        <f>tblSiparisDetaylari[[#This Row],[Adet]]*tblSiparisDetaylari[[#This Row],[BirimMaliyet]]</f>
        <v>190</v>
      </c>
      <c r="N208" s="25">
        <f>tblSiparisDetaylari[[#This Row],[NetSatisTutari]]-tblSiparisDetaylari[[#This Row],[ToplamMaliyet]]</f>
        <v>95</v>
      </c>
    </row>
    <row r="209" spans="1:14">
      <c r="A209">
        <v>208</v>
      </c>
      <c r="B209">
        <v>115</v>
      </c>
      <c r="C209">
        <v>45</v>
      </c>
      <c r="D209" t="s">
        <v>1711</v>
      </c>
      <c r="E209">
        <v>4</v>
      </c>
      <c r="F209" t="s">
        <v>1643</v>
      </c>
      <c r="G209">
        <v>2</v>
      </c>
      <c r="H209" s="20">
        <v>210</v>
      </c>
      <c r="I209" s="22">
        <v>0.1</v>
      </c>
      <c r="J209" s="20">
        <v>42</v>
      </c>
      <c r="K209" s="24">
        <v>378</v>
      </c>
      <c r="L209" s="24">
        <v>140</v>
      </c>
      <c r="M209" s="25">
        <f>tblSiparisDetaylari[[#This Row],[Adet]]*tblSiparisDetaylari[[#This Row],[BirimMaliyet]]</f>
        <v>280</v>
      </c>
      <c r="N209" s="25">
        <f>tblSiparisDetaylari[[#This Row],[NetSatisTutari]]-tblSiparisDetaylari[[#This Row],[ToplamMaliyet]]</f>
        <v>98</v>
      </c>
    </row>
    <row r="210" spans="1:14">
      <c r="A210">
        <v>209</v>
      </c>
      <c r="B210">
        <v>115</v>
      </c>
      <c r="C210">
        <v>104</v>
      </c>
      <c r="D210" t="s">
        <v>1770</v>
      </c>
      <c r="E210">
        <v>9</v>
      </c>
      <c r="F210" t="s">
        <v>1648</v>
      </c>
      <c r="G210">
        <v>1</v>
      </c>
      <c r="H210" s="20">
        <v>810</v>
      </c>
      <c r="I210" s="22">
        <v>0</v>
      </c>
      <c r="J210" s="20">
        <v>0</v>
      </c>
      <c r="K210" s="24">
        <v>810</v>
      </c>
      <c r="L210" s="24">
        <v>520</v>
      </c>
      <c r="M210" s="25">
        <f>tblSiparisDetaylari[[#This Row],[Adet]]*tblSiparisDetaylari[[#This Row],[BirimMaliyet]]</f>
        <v>520</v>
      </c>
      <c r="N210" s="25">
        <f>tblSiparisDetaylari[[#This Row],[NetSatisTutari]]-tblSiparisDetaylari[[#This Row],[ToplamMaliyet]]</f>
        <v>290</v>
      </c>
    </row>
    <row r="211" spans="1:14">
      <c r="A211">
        <v>210</v>
      </c>
      <c r="B211">
        <v>115</v>
      </c>
      <c r="C211">
        <v>95</v>
      </c>
      <c r="D211" t="s">
        <v>1761</v>
      </c>
      <c r="E211">
        <v>8</v>
      </c>
      <c r="F211" t="s">
        <v>1647</v>
      </c>
      <c r="G211">
        <v>1</v>
      </c>
      <c r="H211" s="20">
        <v>3370</v>
      </c>
      <c r="I211" s="22">
        <v>0</v>
      </c>
      <c r="J211" s="20">
        <v>0</v>
      </c>
      <c r="K211" s="24">
        <v>3370</v>
      </c>
      <c r="L211" s="24">
        <v>2310</v>
      </c>
      <c r="M211" s="25">
        <f>tblSiparisDetaylari[[#This Row],[Adet]]*tblSiparisDetaylari[[#This Row],[BirimMaliyet]]</f>
        <v>2310</v>
      </c>
      <c r="N211" s="25">
        <f>tblSiparisDetaylari[[#This Row],[NetSatisTutari]]-tblSiparisDetaylari[[#This Row],[ToplamMaliyet]]</f>
        <v>1060</v>
      </c>
    </row>
    <row r="212" spans="1:14">
      <c r="A212">
        <v>211</v>
      </c>
      <c r="B212">
        <v>116</v>
      </c>
      <c r="C212">
        <v>44</v>
      </c>
      <c r="D212" t="s">
        <v>1710</v>
      </c>
      <c r="E212">
        <v>4</v>
      </c>
      <c r="F212" t="s">
        <v>1643</v>
      </c>
      <c r="G212">
        <v>1</v>
      </c>
      <c r="H212" s="20">
        <v>310</v>
      </c>
      <c r="I212" s="22">
        <v>0.05</v>
      </c>
      <c r="J212" s="20">
        <v>15.5</v>
      </c>
      <c r="K212" s="24">
        <v>294.5</v>
      </c>
      <c r="L212" s="24">
        <v>160</v>
      </c>
      <c r="M212" s="25">
        <f>tblSiparisDetaylari[[#This Row],[Adet]]*tblSiparisDetaylari[[#This Row],[BirimMaliyet]]</f>
        <v>160</v>
      </c>
      <c r="N212" s="25">
        <f>tblSiparisDetaylari[[#This Row],[NetSatisTutari]]-tblSiparisDetaylari[[#This Row],[ToplamMaliyet]]</f>
        <v>134.5</v>
      </c>
    </row>
    <row r="213" spans="1:14">
      <c r="A213">
        <v>212</v>
      </c>
      <c r="B213">
        <v>117</v>
      </c>
      <c r="C213">
        <v>76</v>
      </c>
      <c r="D213" t="s">
        <v>1742</v>
      </c>
      <c r="E213">
        <v>7</v>
      </c>
      <c r="F213" t="s">
        <v>1646</v>
      </c>
      <c r="G213">
        <v>5</v>
      </c>
      <c r="H213" s="20">
        <v>190</v>
      </c>
      <c r="I213" s="22">
        <v>0</v>
      </c>
      <c r="J213" s="20">
        <v>0</v>
      </c>
      <c r="K213" s="24">
        <v>950</v>
      </c>
      <c r="L213" s="24">
        <v>150</v>
      </c>
      <c r="M213" s="25">
        <f>tblSiparisDetaylari[[#This Row],[Adet]]*tblSiparisDetaylari[[#This Row],[BirimMaliyet]]</f>
        <v>750</v>
      </c>
      <c r="N213" s="25">
        <f>tblSiparisDetaylari[[#This Row],[NetSatisTutari]]-tblSiparisDetaylari[[#This Row],[ToplamMaliyet]]</f>
        <v>200</v>
      </c>
    </row>
    <row r="214" spans="1:14">
      <c r="A214">
        <v>213</v>
      </c>
      <c r="B214">
        <v>117</v>
      </c>
      <c r="C214">
        <v>3</v>
      </c>
      <c r="D214" t="s">
        <v>1659</v>
      </c>
      <c r="E214">
        <v>1</v>
      </c>
      <c r="F214" t="s">
        <v>1640</v>
      </c>
      <c r="G214">
        <v>1</v>
      </c>
      <c r="H214" s="20">
        <v>23380</v>
      </c>
      <c r="I214" s="22">
        <v>0.1</v>
      </c>
      <c r="J214" s="20">
        <v>2338</v>
      </c>
      <c r="K214" s="24">
        <v>21042</v>
      </c>
      <c r="L214" s="24">
        <v>17980</v>
      </c>
      <c r="M214" s="25">
        <f>tblSiparisDetaylari[[#This Row],[Adet]]*tblSiparisDetaylari[[#This Row],[BirimMaliyet]]</f>
        <v>17980</v>
      </c>
      <c r="N214" s="25">
        <f>tblSiparisDetaylari[[#This Row],[NetSatisTutari]]-tblSiparisDetaylari[[#This Row],[ToplamMaliyet]]</f>
        <v>3062</v>
      </c>
    </row>
    <row r="215" spans="1:14">
      <c r="A215">
        <v>214</v>
      </c>
      <c r="B215">
        <v>118</v>
      </c>
      <c r="C215">
        <v>39</v>
      </c>
      <c r="D215" t="s">
        <v>1705</v>
      </c>
      <c r="E215">
        <v>4</v>
      </c>
      <c r="F215" t="s">
        <v>1643</v>
      </c>
      <c r="G215">
        <v>1</v>
      </c>
      <c r="H215" s="20">
        <v>430</v>
      </c>
      <c r="I215" s="22">
        <v>0</v>
      </c>
      <c r="J215" s="20">
        <v>0</v>
      </c>
      <c r="K215" s="24">
        <v>430</v>
      </c>
      <c r="L215" s="24">
        <v>210</v>
      </c>
      <c r="M215" s="25">
        <f>tblSiparisDetaylari[[#This Row],[Adet]]*tblSiparisDetaylari[[#This Row],[BirimMaliyet]]</f>
        <v>210</v>
      </c>
      <c r="N215" s="25">
        <f>tblSiparisDetaylari[[#This Row],[NetSatisTutari]]-tblSiparisDetaylari[[#This Row],[ToplamMaliyet]]</f>
        <v>220</v>
      </c>
    </row>
    <row r="216" spans="1:14">
      <c r="A216">
        <v>215</v>
      </c>
      <c r="B216">
        <v>119</v>
      </c>
      <c r="C216">
        <v>74</v>
      </c>
      <c r="D216" t="s">
        <v>1740</v>
      </c>
      <c r="E216">
        <v>7</v>
      </c>
      <c r="F216" t="s">
        <v>1646</v>
      </c>
      <c r="G216">
        <v>1</v>
      </c>
      <c r="H216" s="20">
        <v>570</v>
      </c>
      <c r="I216" s="22">
        <v>0</v>
      </c>
      <c r="J216" s="20">
        <v>0</v>
      </c>
      <c r="K216" s="24">
        <v>570</v>
      </c>
      <c r="L216" s="24">
        <v>420</v>
      </c>
      <c r="M216" s="25">
        <f>tblSiparisDetaylari[[#This Row],[Adet]]*tblSiparisDetaylari[[#This Row],[BirimMaliyet]]</f>
        <v>420</v>
      </c>
      <c r="N216" s="25">
        <f>tblSiparisDetaylari[[#This Row],[NetSatisTutari]]-tblSiparisDetaylari[[#This Row],[ToplamMaliyet]]</f>
        <v>150</v>
      </c>
    </row>
    <row r="217" spans="1:14">
      <c r="A217">
        <v>216</v>
      </c>
      <c r="B217">
        <v>120</v>
      </c>
      <c r="C217">
        <v>61</v>
      </c>
      <c r="D217" t="s">
        <v>1727</v>
      </c>
      <c r="E217">
        <v>6</v>
      </c>
      <c r="F217" t="s">
        <v>1645</v>
      </c>
      <c r="G217">
        <v>1</v>
      </c>
      <c r="H217" s="20">
        <v>950</v>
      </c>
      <c r="I217" s="22">
        <v>0</v>
      </c>
      <c r="J217" s="20">
        <v>0</v>
      </c>
      <c r="K217" s="24">
        <v>950</v>
      </c>
      <c r="L217" s="24">
        <v>420</v>
      </c>
      <c r="M217" s="25">
        <f>tblSiparisDetaylari[[#This Row],[Adet]]*tblSiparisDetaylari[[#This Row],[BirimMaliyet]]</f>
        <v>420</v>
      </c>
      <c r="N217" s="25">
        <f>tblSiparisDetaylari[[#This Row],[NetSatisTutari]]-tblSiparisDetaylari[[#This Row],[ToplamMaliyet]]</f>
        <v>530</v>
      </c>
    </row>
    <row r="218" spans="1:14">
      <c r="A218">
        <v>217</v>
      </c>
      <c r="B218">
        <v>120</v>
      </c>
      <c r="C218">
        <v>55</v>
      </c>
      <c r="D218" t="s">
        <v>1721</v>
      </c>
      <c r="E218">
        <v>5</v>
      </c>
      <c r="F218" t="s">
        <v>1644</v>
      </c>
      <c r="G218">
        <v>1</v>
      </c>
      <c r="H218" s="20">
        <v>16320</v>
      </c>
      <c r="I218" s="22">
        <v>0</v>
      </c>
      <c r="J218" s="20">
        <v>0</v>
      </c>
      <c r="K218" s="24">
        <v>16320</v>
      </c>
      <c r="L218" s="24">
        <v>9500</v>
      </c>
      <c r="M218" s="25">
        <f>tblSiparisDetaylari[[#This Row],[Adet]]*tblSiparisDetaylari[[#This Row],[BirimMaliyet]]</f>
        <v>9500</v>
      </c>
      <c r="N218" s="25">
        <f>tblSiparisDetaylari[[#This Row],[NetSatisTutari]]-tblSiparisDetaylari[[#This Row],[ToplamMaliyet]]</f>
        <v>6820</v>
      </c>
    </row>
    <row r="219" spans="1:14">
      <c r="A219">
        <v>218</v>
      </c>
      <c r="B219">
        <v>120</v>
      </c>
      <c r="C219">
        <v>27</v>
      </c>
      <c r="D219" t="s">
        <v>1691</v>
      </c>
      <c r="E219">
        <v>3</v>
      </c>
      <c r="F219" t="s">
        <v>1642</v>
      </c>
      <c r="G219">
        <v>1</v>
      </c>
      <c r="H219" s="20">
        <v>1440</v>
      </c>
      <c r="I219" s="22">
        <v>0</v>
      </c>
      <c r="J219" s="20">
        <v>0</v>
      </c>
      <c r="K219" s="24">
        <v>1440</v>
      </c>
      <c r="L219" s="24">
        <v>690</v>
      </c>
      <c r="M219" s="25">
        <f>tblSiparisDetaylari[[#This Row],[Adet]]*tblSiparisDetaylari[[#This Row],[BirimMaliyet]]</f>
        <v>690</v>
      </c>
      <c r="N219" s="25">
        <f>tblSiparisDetaylari[[#This Row],[NetSatisTutari]]-tblSiparisDetaylari[[#This Row],[ToplamMaliyet]]</f>
        <v>750</v>
      </c>
    </row>
    <row r="220" spans="1:14">
      <c r="A220">
        <v>219</v>
      </c>
      <c r="B220">
        <v>121</v>
      </c>
      <c r="C220">
        <v>111</v>
      </c>
      <c r="D220" t="s">
        <v>1777</v>
      </c>
      <c r="E220">
        <v>10</v>
      </c>
      <c r="F220" t="s">
        <v>1649</v>
      </c>
      <c r="G220">
        <v>1</v>
      </c>
      <c r="H220" s="20">
        <v>260</v>
      </c>
      <c r="I220" s="22">
        <v>0</v>
      </c>
      <c r="J220" s="20">
        <v>0</v>
      </c>
      <c r="K220" s="24">
        <v>260</v>
      </c>
      <c r="L220" s="24">
        <v>140</v>
      </c>
      <c r="M220" s="25">
        <f>tblSiparisDetaylari[[#This Row],[Adet]]*tblSiparisDetaylari[[#This Row],[BirimMaliyet]]</f>
        <v>140</v>
      </c>
      <c r="N220" s="25">
        <f>tblSiparisDetaylari[[#This Row],[NetSatisTutari]]-tblSiparisDetaylari[[#This Row],[ToplamMaliyet]]</f>
        <v>120</v>
      </c>
    </row>
    <row r="221" spans="1:14">
      <c r="A221">
        <v>220</v>
      </c>
      <c r="B221">
        <v>121</v>
      </c>
      <c r="C221">
        <v>24</v>
      </c>
      <c r="D221" t="s">
        <v>1688</v>
      </c>
      <c r="E221">
        <v>2</v>
      </c>
      <c r="F221" t="s">
        <v>1641</v>
      </c>
      <c r="G221">
        <v>2</v>
      </c>
      <c r="H221" s="20">
        <v>2990</v>
      </c>
      <c r="I221" s="22">
        <v>0.05</v>
      </c>
      <c r="J221" s="20">
        <v>299</v>
      </c>
      <c r="K221" s="24">
        <v>5681</v>
      </c>
      <c r="L221" s="24">
        <v>2180</v>
      </c>
      <c r="M221" s="25">
        <f>tblSiparisDetaylari[[#This Row],[Adet]]*tblSiparisDetaylari[[#This Row],[BirimMaliyet]]</f>
        <v>4360</v>
      </c>
      <c r="N221" s="25">
        <f>tblSiparisDetaylari[[#This Row],[NetSatisTutari]]-tblSiparisDetaylari[[#This Row],[ToplamMaliyet]]</f>
        <v>1321</v>
      </c>
    </row>
    <row r="222" spans="1:14">
      <c r="A222">
        <v>221</v>
      </c>
      <c r="B222">
        <v>122</v>
      </c>
      <c r="C222">
        <v>8</v>
      </c>
      <c r="D222" t="s">
        <v>1667</v>
      </c>
      <c r="E222">
        <v>1</v>
      </c>
      <c r="F222" t="s">
        <v>1640</v>
      </c>
      <c r="G222">
        <v>1</v>
      </c>
      <c r="H222" s="20">
        <v>8720</v>
      </c>
      <c r="I222" s="22">
        <v>0.05</v>
      </c>
      <c r="J222" s="20">
        <v>436</v>
      </c>
      <c r="K222" s="24">
        <v>8284</v>
      </c>
      <c r="L222" s="24">
        <v>6570</v>
      </c>
      <c r="M222" s="25">
        <f>tblSiparisDetaylari[[#This Row],[Adet]]*tblSiparisDetaylari[[#This Row],[BirimMaliyet]]</f>
        <v>6570</v>
      </c>
      <c r="N222" s="25">
        <f>tblSiparisDetaylari[[#This Row],[NetSatisTutari]]-tblSiparisDetaylari[[#This Row],[ToplamMaliyet]]</f>
        <v>1714</v>
      </c>
    </row>
    <row r="223" spans="1:14">
      <c r="A223">
        <v>222</v>
      </c>
      <c r="B223">
        <v>122</v>
      </c>
      <c r="C223">
        <v>67</v>
      </c>
      <c r="D223" t="s">
        <v>1733</v>
      </c>
      <c r="E223">
        <v>6</v>
      </c>
      <c r="F223" t="s">
        <v>1645</v>
      </c>
      <c r="G223">
        <v>2</v>
      </c>
      <c r="H223" s="20">
        <v>1470</v>
      </c>
      <c r="I223" s="22">
        <v>0.1</v>
      </c>
      <c r="J223" s="20">
        <v>294</v>
      </c>
      <c r="K223" s="24">
        <v>2646</v>
      </c>
      <c r="L223" s="24">
        <v>730</v>
      </c>
      <c r="M223" s="25">
        <f>tblSiparisDetaylari[[#This Row],[Adet]]*tblSiparisDetaylari[[#This Row],[BirimMaliyet]]</f>
        <v>1460</v>
      </c>
      <c r="N223" s="25">
        <f>tblSiparisDetaylari[[#This Row],[NetSatisTutari]]-tblSiparisDetaylari[[#This Row],[ToplamMaliyet]]</f>
        <v>1186</v>
      </c>
    </row>
    <row r="224" spans="1:14">
      <c r="A224">
        <v>223</v>
      </c>
      <c r="B224">
        <v>123</v>
      </c>
      <c r="C224">
        <v>21</v>
      </c>
      <c r="D224" t="s">
        <v>1684</v>
      </c>
      <c r="E224">
        <v>2</v>
      </c>
      <c r="F224" t="s">
        <v>1641</v>
      </c>
      <c r="G224">
        <v>1</v>
      </c>
      <c r="H224" s="20">
        <v>2840</v>
      </c>
      <c r="I224" s="22">
        <v>0.05</v>
      </c>
      <c r="J224" s="20">
        <v>142</v>
      </c>
      <c r="K224" s="24">
        <v>2698</v>
      </c>
      <c r="L224" s="24">
        <v>2170</v>
      </c>
      <c r="M224" s="25">
        <f>tblSiparisDetaylari[[#This Row],[Adet]]*tblSiparisDetaylari[[#This Row],[BirimMaliyet]]</f>
        <v>2170</v>
      </c>
      <c r="N224" s="25">
        <f>tblSiparisDetaylari[[#This Row],[NetSatisTutari]]-tblSiparisDetaylari[[#This Row],[ToplamMaliyet]]</f>
        <v>528</v>
      </c>
    </row>
    <row r="225" spans="1:14">
      <c r="A225">
        <v>224</v>
      </c>
      <c r="B225">
        <v>124</v>
      </c>
      <c r="C225">
        <v>56</v>
      </c>
      <c r="D225" t="s">
        <v>1722</v>
      </c>
      <c r="E225">
        <v>5</v>
      </c>
      <c r="F225" t="s">
        <v>1644</v>
      </c>
      <c r="G225">
        <v>2</v>
      </c>
      <c r="H225" s="20">
        <v>17860</v>
      </c>
      <c r="I225" s="22">
        <v>0</v>
      </c>
      <c r="J225" s="20">
        <v>0</v>
      </c>
      <c r="K225" s="24">
        <v>35720</v>
      </c>
      <c r="L225" s="24">
        <v>12840</v>
      </c>
      <c r="M225" s="25">
        <f>tblSiparisDetaylari[[#This Row],[Adet]]*tblSiparisDetaylari[[#This Row],[BirimMaliyet]]</f>
        <v>25680</v>
      </c>
      <c r="N225" s="25">
        <f>tblSiparisDetaylari[[#This Row],[NetSatisTutari]]-tblSiparisDetaylari[[#This Row],[ToplamMaliyet]]</f>
        <v>10040</v>
      </c>
    </row>
    <row r="226" spans="1:14">
      <c r="A226">
        <v>225</v>
      </c>
      <c r="B226">
        <v>124</v>
      </c>
      <c r="C226">
        <v>55</v>
      </c>
      <c r="D226" t="s">
        <v>1721</v>
      </c>
      <c r="E226">
        <v>5</v>
      </c>
      <c r="F226" t="s">
        <v>1644</v>
      </c>
      <c r="G226">
        <v>1</v>
      </c>
      <c r="H226" s="20">
        <v>16500</v>
      </c>
      <c r="I226" s="22">
        <v>0</v>
      </c>
      <c r="J226" s="20">
        <v>0</v>
      </c>
      <c r="K226" s="24">
        <v>16500</v>
      </c>
      <c r="L226" s="24">
        <v>9500</v>
      </c>
      <c r="M226" s="25">
        <f>tblSiparisDetaylari[[#This Row],[Adet]]*tblSiparisDetaylari[[#This Row],[BirimMaliyet]]</f>
        <v>9500</v>
      </c>
      <c r="N226" s="25">
        <f>tblSiparisDetaylari[[#This Row],[NetSatisTutari]]-tblSiparisDetaylari[[#This Row],[ToplamMaliyet]]</f>
        <v>7000</v>
      </c>
    </row>
    <row r="227" spans="1:14">
      <c r="A227">
        <v>226</v>
      </c>
      <c r="B227">
        <v>125</v>
      </c>
      <c r="C227">
        <v>8</v>
      </c>
      <c r="D227" t="s">
        <v>1667</v>
      </c>
      <c r="E227">
        <v>1</v>
      </c>
      <c r="F227" t="s">
        <v>1640</v>
      </c>
      <c r="G227">
        <v>1</v>
      </c>
      <c r="H227" s="20">
        <v>9170</v>
      </c>
      <c r="I227" s="22">
        <v>0.05</v>
      </c>
      <c r="J227" s="20">
        <v>458.5</v>
      </c>
      <c r="K227" s="24">
        <v>8711.5</v>
      </c>
      <c r="L227" s="24">
        <v>6570</v>
      </c>
      <c r="M227" s="25">
        <f>tblSiparisDetaylari[[#This Row],[Adet]]*tblSiparisDetaylari[[#This Row],[BirimMaliyet]]</f>
        <v>6570</v>
      </c>
      <c r="N227" s="25">
        <f>tblSiparisDetaylari[[#This Row],[NetSatisTutari]]-tblSiparisDetaylari[[#This Row],[ToplamMaliyet]]</f>
        <v>2141.5</v>
      </c>
    </row>
    <row r="228" spans="1:14">
      <c r="A228">
        <v>227</v>
      </c>
      <c r="B228">
        <v>125</v>
      </c>
      <c r="C228">
        <v>111</v>
      </c>
      <c r="D228" t="s">
        <v>1777</v>
      </c>
      <c r="E228">
        <v>10</v>
      </c>
      <c r="F228" t="s">
        <v>1649</v>
      </c>
      <c r="G228">
        <v>3</v>
      </c>
      <c r="H228" s="20">
        <v>250</v>
      </c>
      <c r="I228" s="22">
        <v>0</v>
      </c>
      <c r="J228" s="20">
        <v>0</v>
      </c>
      <c r="K228" s="24">
        <v>750</v>
      </c>
      <c r="L228" s="24">
        <v>140</v>
      </c>
      <c r="M228" s="25">
        <f>tblSiparisDetaylari[[#This Row],[Adet]]*tblSiparisDetaylari[[#This Row],[BirimMaliyet]]</f>
        <v>420</v>
      </c>
      <c r="N228" s="25">
        <f>tblSiparisDetaylari[[#This Row],[NetSatisTutari]]-tblSiparisDetaylari[[#This Row],[ToplamMaliyet]]</f>
        <v>330</v>
      </c>
    </row>
    <row r="229" spans="1:14">
      <c r="A229">
        <v>228</v>
      </c>
      <c r="B229">
        <v>125</v>
      </c>
      <c r="C229">
        <v>115</v>
      </c>
      <c r="D229" t="s">
        <v>1781</v>
      </c>
      <c r="E229">
        <v>10</v>
      </c>
      <c r="F229" t="s">
        <v>1649</v>
      </c>
      <c r="G229">
        <v>2</v>
      </c>
      <c r="H229" s="20">
        <v>5030</v>
      </c>
      <c r="I229" s="22">
        <v>0</v>
      </c>
      <c r="J229" s="20">
        <v>0</v>
      </c>
      <c r="K229" s="24">
        <v>10060</v>
      </c>
      <c r="L229" s="24">
        <v>3060</v>
      </c>
      <c r="M229" s="25">
        <f>tblSiparisDetaylari[[#This Row],[Adet]]*tblSiparisDetaylari[[#This Row],[BirimMaliyet]]</f>
        <v>6120</v>
      </c>
      <c r="N229" s="25">
        <f>tblSiparisDetaylari[[#This Row],[NetSatisTutari]]-tblSiparisDetaylari[[#This Row],[ToplamMaliyet]]</f>
        <v>3940</v>
      </c>
    </row>
    <row r="230" spans="1:14">
      <c r="A230">
        <v>229</v>
      </c>
      <c r="B230">
        <v>126</v>
      </c>
      <c r="C230">
        <v>86</v>
      </c>
      <c r="D230" t="s">
        <v>1752</v>
      </c>
      <c r="E230">
        <v>8</v>
      </c>
      <c r="F230" t="s">
        <v>1647</v>
      </c>
      <c r="G230">
        <v>3</v>
      </c>
      <c r="H230" s="20">
        <v>580</v>
      </c>
      <c r="I230" s="22">
        <v>0.2</v>
      </c>
      <c r="J230" s="20">
        <v>348</v>
      </c>
      <c r="K230" s="24">
        <v>1392</v>
      </c>
      <c r="L230" s="24">
        <v>360</v>
      </c>
      <c r="M230" s="25">
        <f>tblSiparisDetaylari[[#This Row],[Adet]]*tblSiparisDetaylari[[#This Row],[BirimMaliyet]]</f>
        <v>1080</v>
      </c>
      <c r="N230" s="25">
        <f>tblSiparisDetaylari[[#This Row],[NetSatisTutari]]-tblSiparisDetaylari[[#This Row],[ToplamMaliyet]]</f>
        <v>312</v>
      </c>
    </row>
    <row r="231" spans="1:14">
      <c r="A231">
        <v>230</v>
      </c>
      <c r="B231">
        <v>127</v>
      </c>
      <c r="C231">
        <v>75</v>
      </c>
      <c r="D231" t="s">
        <v>1741</v>
      </c>
      <c r="E231">
        <v>7</v>
      </c>
      <c r="F231" t="s">
        <v>1646</v>
      </c>
      <c r="G231">
        <v>2</v>
      </c>
      <c r="H231" s="20">
        <v>2050</v>
      </c>
      <c r="I231" s="22">
        <v>0.1</v>
      </c>
      <c r="J231" s="20">
        <v>410</v>
      </c>
      <c r="K231" s="24">
        <v>3690</v>
      </c>
      <c r="L231" s="24">
        <v>1470</v>
      </c>
      <c r="M231" s="25">
        <f>tblSiparisDetaylari[[#This Row],[Adet]]*tblSiparisDetaylari[[#This Row],[BirimMaliyet]]</f>
        <v>2940</v>
      </c>
      <c r="N231" s="25">
        <f>tblSiparisDetaylari[[#This Row],[NetSatisTutari]]-tblSiparisDetaylari[[#This Row],[ToplamMaliyet]]</f>
        <v>750</v>
      </c>
    </row>
    <row r="232" spans="1:14">
      <c r="A232">
        <v>231</v>
      </c>
      <c r="B232">
        <v>128</v>
      </c>
      <c r="C232">
        <v>33</v>
      </c>
      <c r="D232" t="s">
        <v>1698</v>
      </c>
      <c r="E232">
        <v>3</v>
      </c>
      <c r="F232" t="s">
        <v>1642</v>
      </c>
      <c r="G232">
        <v>3</v>
      </c>
      <c r="H232" s="20">
        <v>1330</v>
      </c>
      <c r="I232" s="22">
        <v>0</v>
      </c>
      <c r="J232" s="20">
        <v>0</v>
      </c>
      <c r="K232" s="24">
        <v>3990</v>
      </c>
      <c r="L232" s="24">
        <v>1040</v>
      </c>
      <c r="M232" s="25">
        <f>tblSiparisDetaylari[[#This Row],[Adet]]*tblSiparisDetaylari[[#This Row],[BirimMaliyet]]</f>
        <v>3120</v>
      </c>
      <c r="N232" s="25">
        <f>tblSiparisDetaylari[[#This Row],[NetSatisTutari]]-tblSiparisDetaylari[[#This Row],[ToplamMaliyet]]</f>
        <v>870</v>
      </c>
    </row>
    <row r="233" spans="1:14">
      <c r="A233">
        <v>232</v>
      </c>
      <c r="B233">
        <v>129</v>
      </c>
      <c r="C233">
        <v>113</v>
      </c>
      <c r="D233" t="s">
        <v>1779</v>
      </c>
      <c r="E233">
        <v>10</v>
      </c>
      <c r="F233" t="s">
        <v>1649</v>
      </c>
      <c r="G233">
        <v>1</v>
      </c>
      <c r="H233" s="20">
        <v>1890</v>
      </c>
      <c r="I233" s="22">
        <v>0.1</v>
      </c>
      <c r="J233" s="20">
        <v>189</v>
      </c>
      <c r="K233" s="24">
        <v>1701</v>
      </c>
      <c r="L233" s="24">
        <v>1260</v>
      </c>
      <c r="M233" s="25">
        <f>tblSiparisDetaylari[[#This Row],[Adet]]*tblSiparisDetaylari[[#This Row],[BirimMaliyet]]</f>
        <v>1260</v>
      </c>
      <c r="N233" s="25">
        <f>tblSiparisDetaylari[[#This Row],[NetSatisTutari]]-tblSiparisDetaylari[[#This Row],[ToplamMaliyet]]</f>
        <v>441</v>
      </c>
    </row>
    <row r="234" spans="1:14">
      <c r="A234">
        <v>233</v>
      </c>
      <c r="B234">
        <v>129</v>
      </c>
      <c r="C234">
        <v>101</v>
      </c>
      <c r="D234" t="s">
        <v>1767</v>
      </c>
      <c r="E234">
        <v>9</v>
      </c>
      <c r="F234" t="s">
        <v>1648</v>
      </c>
      <c r="G234">
        <v>1</v>
      </c>
      <c r="H234" s="20">
        <v>750</v>
      </c>
      <c r="I234" s="22">
        <v>0.2</v>
      </c>
      <c r="J234" s="20">
        <v>150</v>
      </c>
      <c r="K234" s="24">
        <v>600</v>
      </c>
      <c r="L234" s="24">
        <v>440</v>
      </c>
      <c r="M234" s="25">
        <f>tblSiparisDetaylari[[#This Row],[Adet]]*tblSiparisDetaylari[[#This Row],[BirimMaliyet]]</f>
        <v>440</v>
      </c>
      <c r="N234" s="25">
        <f>tblSiparisDetaylari[[#This Row],[NetSatisTutari]]-tblSiparisDetaylari[[#This Row],[ToplamMaliyet]]</f>
        <v>160</v>
      </c>
    </row>
    <row r="235" spans="1:14">
      <c r="A235">
        <v>234</v>
      </c>
      <c r="B235">
        <v>129</v>
      </c>
      <c r="C235">
        <v>120</v>
      </c>
      <c r="D235" t="s">
        <v>1786</v>
      </c>
      <c r="E235">
        <v>10</v>
      </c>
      <c r="F235" t="s">
        <v>1649</v>
      </c>
      <c r="G235">
        <v>3</v>
      </c>
      <c r="H235" s="20">
        <v>4810</v>
      </c>
      <c r="I235" s="22">
        <v>0.1</v>
      </c>
      <c r="J235" s="20">
        <v>1443</v>
      </c>
      <c r="K235" s="24">
        <v>12987</v>
      </c>
      <c r="L235" s="24">
        <v>2720</v>
      </c>
      <c r="M235" s="25">
        <f>tblSiparisDetaylari[[#This Row],[Adet]]*tblSiparisDetaylari[[#This Row],[BirimMaliyet]]</f>
        <v>8160</v>
      </c>
      <c r="N235" s="25">
        <f>tblSiparisDetaylari[[#This Row],[NetSatisTutari]]-tblSiparisDetaylari[[#This Row],[ToplamMaliyet]]</f>
        <v>4827</v>
      </c>
    </row>
    <row r="236" spans="1:14">
      <c r="A236">
        <v>235</v>
      </c>
      <c r="B236">
        <v>129</v>
      </c>
      <c r="C236">
        <v>19</v>
      </c>
      <c r="D236" t="s">
        <v>1682</v>
      </c>
      <c r="E236">
        <v>2</v>
      </c>
      <c r="F236" t="s">
        <v>1641</v>
      </c>
      <c r="G236">
        <v>2</v>
      </c>
      <c r="H236" s="20">
        <v>2910</v>
      </c>
      <c r="I236" s="22">
        <v>0.1</v>
      </c>
      <c r="J236" s="20">
        <v>582</v>
      </c>
      <c r="K236" s="24">
        <v>5238</v>
      </c>
      <c r="L236" s="24">
        <v>1960</v>
      </c>
      <c r="M236" s="25">
        <f>tblSiparisDetaylari[[#This Row],[Adet]]*tblSiparisDetaylari[[#This Row],[BirimMaliyet]]</f>
        <v>3920</v>
      </c>
      <c r="N236" s="25">
        <f>tblSiparisDetaylari[[#This Row],[NetSatisTutari]]-tblSiparisDetaylari[[#This Row],[ToplamMaliyet]]</f>
        <v>1318</v>
      </c>
    </row>
    <row r="237" spans="1:14">
      <c r="A237">
        <v>236</v>
      </c>
      <c r="B237">
        <v>130</v>
      </c>
      <c r="C237">
        <v>69</v>
      </c>
      <c r="D237" t="s">
        <v>1735</v>
      </c>
      <c r="E237">
        <v>6</v>
      </c>
      <c r="F237" t="s">
        <v>1645</v>
      </c>
      <c r="G237">
        <v>1</v>
      </c>
      <c r="H237" s="20">
        <v>690</v>
      </c>
      <c r="I237" s="22">
        <v>0</v>
      </c>
      <c r="J237" s="20">
        <v>0</v>
      </c>
      <c r="K237" s="24">
        <v>690</v>
      </c>
      <c r="L237" s="24">
        <v>500</v>
      </c>
      <c r="M237" s="25">
        <f>tblSiparisDetaylari[[#This Row],[Adet]]*tblSiparisDetaylari[[#This Row],[BirimMaliyet]]</f>
        <v>500</v>
      </c>
      <c r="N237" s="25">
        <f>tblSiparisDetaylari[[#This Row],[NetSatisTutari]]-tblSiparisDetaylari[[#This Row],[ToplamMaliyet]]</f>
        <v>190</v>
      </c>
    </row>
    <row r="238" spans="1:14">
      <c r="A238">
        <v>237</v>
      </c>
      <c r="B238">
        <v>130</v>
      </c>
      <c r="C238">
        <v>111</v>
      </c>
      <c r="D238" t="s">
        <v>1777</v>
      </c>
      <c r="E238">
        <v>10</v>
      </c>
      <c r="F238" t="s">
        <v>1649</v>
      </c>
      <c r="G238">
        <v>4</v>
      </c>
      <c r="H238" s="20">
        <v>260</v>
      </c>
      <c r="I238" s="22">
        <v>0.2</v>
      </c>
      <c r="J238" s="20">
        <v>208</v>
      </c>
      <c r="K238" s="24">
        <v>832</v>
      </c>
      <c r="L238" s="24">
        <v>140</v>
      </c>
      <c r="M238" s="25">
        <f>tblSiparisDetaylari[[#This Row],[Adet]]*tblSiparisDetaylari[[#This Row],[BirimMaliyet]]</f>
        <v>560</v>
      </c>
      <c r="N238" s="25">
        <f>tblSiparisDetaylari[[#This Row],[NetSatisTutari]]-tblSiparisDetaylari[[#This Row],[ToplamMaliyet]]</f>
        <v>272</v>
      </c>
    </row>
    <row r="239" spans="1:14">
      <c r="A239">
        <v>238</v>
      </c>
      <c r="B239">
        <v>131</v>
      </c>
      <c r="C239">
        <v>41</v>
      </c>
      <c r="D239" t="s">
        <v>1707</v>
      </c>
      <c r="E239">
        <v>4</v>
      </c>
      <c r="F239" t="s">
        <v>1643</v>
      </c>
      <c r="G239">
        <v>3</v>
      </c>
      <c r="H239" s="20">
        <v>120</v>
      </c>
      <c r="I239" s="22">
        <v>0.1</v>
      </c>
      <c r="J239" s="20">
        <v>36</v>
      </c>
      <c r="K239" s="24">
        <v>324</v>
      </c>
      <c r="L239" s="24">
        <v>70</v>
      </c>
      <c r="M239" s="25">
        <f>tblSiparisDetaylari[[#This Row],[Adet]]*tblSiparisDetaylari[[#This Row],[BirimMaliyet]]</f>
        <v>210</v>
      </c>
      <c r="N239" s="25">
        <f>tblSiparisDetaylari[[#This Row],[NetSatisTutari]]-tblSiparisDetaylari[[#This Row],[ToplamMaliyet]]</f>
        <v>114</v>
      </c>
    </row>
    <row r="240" spans="1:14">
      <c r="A240">
        <v>239</v>
      </c>
      <c r="B240">
        <v>132</v>
      </c>
      <c r="C240">
        <v>108</v>
      </c>
      <c r="D240" t="s">
        <v>1774</v>
      </c>
      <c r="E240">
        <v>9</v>
      </c>
      <c r="F240" t="s">
        <v>1648</v>
      </c>
      <c r="G240">
        <v>1</v>
      </c>
      <c r="H240" s="20">
        <v>1870</v>
      </c>
      <c r="I240" s="22">
        <v>0</v>
      </c>
      <c r="J240" s="20">
        <v>0</v>
      </c>
      <c r="K240" s="24">
        <v>1870</v>
      </c>
      <c r="L240" s="24">
        <v>970</v>
      </c>
      <c r="M240" s="25">
        <f>tblSiparisDetaylari[[#This Row],[Adet]]*tblSiparisDetaylari[[#This Row],[BirimMaliyet]]</f>
        <v>970</v>
      </c>
      <c r="N240" s="25">
        <f>tblSiparisDetaylari[[#This Row],[NetSatisTutari]]-tblSiparisDetaylari[[#This Row],[ToplamMaliyet]]</f>
        <v>900</v>
      </c>
    </row>
    <row r="241" spans="1:14">
      <c r="A241">
        <v>240</v>
      </c>
      <c r="B241">
        <v>133</v>
      </c>
      <c r="C241">
        <v>105</v>
      </c>
      <c r="D241" t="s">
        <v>1771</v>
      </c>
      <c r="E241">
        <v>9</v>
      </c>
      <c r="F241" t="s">
        <v>1648</v>
      </c>
      <c r="G241">
        <v>2</v>
      </c>
      <c r="H241" s="20">
        <v>650</v>
      </c>
      <c r="I241" s="22">
        <v>0.05</v>
      </c>
      <c r="J241" s="20">
        <v>65</v>
      </c>
      <c r="K241" s="24">
        <v>1235</v>
      </c>
      <c r="L241" s="24">
        <v>510</v>
      </c>
      <c r="M241" s="25">
        <f>tblSiparisDetaylari[[#This Row],[Adet]]*tblSiparisDetaylari[[#This Row],[BirimMaliyet]]</f>
        <v>1020</v>
      </c>
      <c r="N241" s="25">
        <f>tblSiparisDetaylari[[#This Row],[NetSatisTutari]]-tblSiparisDetaylari[[#This Row],[ToplamMaliyet]]</f>
        <v>215</v>
      </c>
    </row>
    <row r="242" spans="1:14">
      <c r="A242">
        <v>241</v>
      </c>
      <c r="B242">
        <v>133</v>
      </c>
      <c r="C242">
        <v>71</v>
      </c>
      <c r="D242" t="s">
        <v>1737</v>
      </c>
      <c r="E242">
        <v>6</v>
      </c>
      <c r="F242" t="s">
        <v>1645</v>
      </c>
      <c r="G242">
        <v>1</v>
      </c>
      <c r="H242" s="20">
        <v>620</v>
      </c>
      <c r="I242" s="22">
        <v>0.1</v>
      </c>
      <c r="J242" s="20">
        <v>62</v>
      </c>
      <c r="K242" s="24">
        <v>558</v>
      </c>
      <c r="L242" s="24">
        <v>340</v>
      </c>
      <c r="M242" s="25">
        <f>tblSiparisDetaylari[[#This Row],[Adet]]*tblSiparisDetaylari[[#This Row],[BirimMaliyet]]</f>
        <v>340</v>
      </c>
      <c r="N242" s="25">
        <f>tblSiparisDetaylari[[#This Row],[NetSatisTutari]]-tblSiparisDetaylari[[#This Row],[ToplamMaliyet]]</f>
        <v>218</v>
      </c>
    </row>
    <row r="243" spans="1:14">
      <c r="A243">
        <v>242</v>
      </c>
      <c r="B243">
        <v>134</v>
      </c>
      <c r="C243">
        <v>15</v>
      </c>
      <c r="D243" t="s">
        <v>1678</v>
      </c>
      <c r="E243">
        <v>2</v>
      </c>
      <c r="F243" t="s">
        <v>1641</v>
      </c>
      <c r="G243">
        <v>1</v>
      </c>
      <c r="H243" s="20">
        <v>7230</v>
      </c>
      <c r="I243" s="22">
        <v>0.1</v>
      </c>
      <c r="J243" s="20">
        <v>723</v>
      </c>
      <c r="K243" s="24">
        <v>6507</v>
      </c>
      <c r="L243" s="24">
        <v>5200</v>
      </c>
      <c r="M243" s="25">
        <f>tblSiparisDetaylari[[#This Row],[Adet]]*tblSiparisDetaylari[[#This Row],[BirimMaliyet]]</f>
        <v>5200</v>
      </c>
      <c r="N243" s="25">
        <f>tblSiparisDetaylari[[#This Row],[NetSatisTutari]]-tblSiparisDetaylari[[#This Row],[ToplamMaliyet]]</f>
        <v>1307</v>
      </c>
    </row>
    <row r="244" spans="1:14">
      <c r="A244">
        <v>243</v>
      </c>
      <c r="B244">
        <v>134</v>
      </c>
      <c r="C244">
        <v>21</v>
      </c>
      <c r="D244" t="s">
        <v>1684</v>
      </c>
      <c r="E244">
        <v>2</v>
      </c>
      <c r="F244" t="s">
        <v>1641</v>
      </c>
      <c r="G244">
        <v>2</v>
      </c>
      <c r="H244" s="20">
        <v>2880</v>
      </c>
      <c r="I244" s="22">
        <v>0</v>
      </c>
      <c r="J244" s="20">
        <v>0</v>
      </c>
      <c r="K244" s="24">
        <v>5760</v>
      </c>
      <c r="L244" s="24">
        <v>2170</v>
      </c>
      <c r="M244" s="25">
        <f>tblSiparisDetaylari[[#This Row],[Adet]]*tblSiparisDetaylari[[#This Row],[BirimMaliyet]]</f>
        <v>4340</v>
      </c>
      <c r="N244" s="25">
        <f>tblSiparisDetaylari[[#This Row],[NetSatisTutari]]-tblSiparisDetaylari[[#This Row],[ToplamMaliyet]]</f>
        <v>1420</v>
      </c>
    </row>
    <row r="245" spans="1:14">
      <c r="A245">
        <v>244</v>
      </c>
      <c r="B245">
        <v>135</v>
      </c>
      <c r="C245">
        <v>76</v>
      </c>
      <c r="D245" t="s">
        <v>1742</v>
      </c>
      <c r="E245">
        <v>7</v>
      </c>
      <c r="F245" t="s">
        <v>1646</v>
      </c>
      <c r="G245">
        <v>3</v>
      </c>
      <c r="H245" s="20">
        <v>190</v>
      </c>
      <c r="I245" s="22">
        <v>0.1</v>
      </c>
      <c r="J245" s="20">
        <v>57</v>
      </c>
      <c r="K245" s="24">
        <v>513</v>
      </c>
      <c r="L245" s="24">
        <v>150</v>
      </c>
      <c r="M245" s="25">
        <f>tblSiparisDetaylari[[#This Row],[Adet]]*tblSiparisDetaylari[[#This Row],[BirimMaliyet]]</f>
        <v>450</v>
      </c>
      <c r="N245" s="25">
        <f>tblSiparisDetaylari[[#This Row],[NetSatisTutari]]-tblSiparisDetaylari[[#This Row],[ToplamMaliyet]]</f>
        <v>63</v>
      </c>
    </row>
    <row r="246" spans="1:14">
      <c r="A246">
        <v>245</v>
      </c>
      <c r="B246">
        <v>136</v>
      </c>
      <c r="C246">
        <v>3</v>
      </c>
      <c r="D246" t="s">
        <v>1659</v>
      </c>
      <c r="E246">
        <v>1</v>
      </c>
      <c r="F246" t="s">
        <v>1640</v>
      </c>
      <c r="G246">
        <v>1</v>
      </c>
      <c r="H246" s="20">
        <v>23630</v>
      </c>
      <c r="I246" s="22">
        <v>0.05</v>
      </c>
      <c r="J246" s="20">
        <v>1181.5</v>
      </c>
      <c r="K246" s="24">
        <v>22448.5</v>
      </c>
      <c r="L246" s="24">
        <v>17980</v>
      </c>
      <c r="M246" s="25">
        <f>tblSiparisDetaylari[[#This Row],[Adet]]*tblSiparisDetaylari[[#This Row],[BirimMaliyet]]</f>
        <v>17980</v>
      </c>
      <c r="N246" s="25">
        <f>tblSiparisDetaylari[[#This Row],[NetSatisTutari]]-tblSiparisDetaylari[[#This Row],[ToplamMaliyet]]</f>
        <v>4468.5</v>
      </c>
    </row>
    <row r="247" spans="1:14">
      <c r="A247">
        <v>246</v>
      </c>
      <c r="B247">
        <v>136</v>
      </c>
      <c r="C247">
        <v>119</v>
      </c>
      <c r="D247" t="s">
        <v>1785</v>
      </c>
      <c r="E247">
        <v>10</v>
      </c>
      <c r="F247" t="s">
        <v>1649</v>
      </c>
      <c r="G247">
        <v>1</v>
      </c>
      <c r="H247" s="20">
        <v>2950</v>
      </c>
      <c r="I247" s="22">
        <v>0.05</v>
      </c>
      <c r="J247" s="20">
        <v>147.5</v>
      </c>
      <c r="K247" s="24">
        <v>2802.5</v>
      </c>
      <c r="L247" s="24">
        <v>1710</v>
      </c>
      <c r="M247" s="25">
        <f>tblSiparisDetaylari[[#This Row],[Adet]]*tblSiparisDetaylari[[#This Row],[BirimMaliyet]]</f>
        <v>1710</v>
      </c>
      <c r="N247" s="25">
        <f>tblSiparisDetaylari[[#This Row],[NetSatisTutari]]-tblSiparisDetaylari[[#This Row],[ToplamMaliyet]]</f>
        <v>1092.5</v>
      </c>
    </row>
    <row r="248" spans="1:14">
      <c r="A248">
        <v>247</v>
      </c>
      <c r="B248">
        <v>137</v>
      </c>
      <c r="C248">
        <v>48</v>
      </c>
      <c r="D248" t="s">
        <v>1714</v>
      </c>
      <c r="E248">
        <v>4</v>
      </c>
      <c r="F248" t="s">
        <v>1643</v>
      </c>
      <c r="G248">
        <v>1</v>
      </c>
      <c r="H248" s="20">
        <v>630</v>
      </c>
      <c r="I248" s="22">
        <v>0.05</v>
      </c>
      <c r="J248" s="20">
        <v>31.5</v>
      </c>
      <c r="K248" s="24">
        <v>598.5</v>
      </c>
      <c r="L248" s="24">
        <v>430</v>
      </c>
      <c r="M248" s="25">
        <f>tblSiparisDetaylari[[#This Row],[Adet]]*tblSiparisDetaylari[[#This Row],[BirimMaliyet]]</f>
        <v>430</v>
      </c>
      <c r="N248" s="25">
        <f>tblSiparisDetaylari[[#This Row],[NetSatisTutari]]-tblSiparisDetaylari[[#This Row],[ToplamMaliyet]]</f>
        <v>168.5</v>
      </c>
    </row>
    <row r="249" spans="1:14">
      <c r="A249">
        <v>248</v>
      </c>
      <c r="B249">
        <v>138</v>
      </c>
      <c r="C249">
        <v>111</v>
      </c>
      <c r="D249" t="s">
        <v>1777</v>
      </c>
      <c r="E249">
        <v>10</v>
      </c>
      <c r="F249" t="s">
        <v>1649</v>
      </c>
      <c r="G249">
        <v>2</v>
      </c>
      <c r="H249" s="20">
        <v>250</v>
      </c>
      <c r="I249" s="22">
        <v>0</v>
      </c>
      <c r="J249" s="20">
        <v>0</v>
      </c>
      <c r="K249" s="24">
        <v>500</v>
      </c>
      <c r="L249" s="24">
        <v>140</v>
      </c>
      <c r="M249" s="25">
        <f>tblSiparisDetaylari[[#This Row],[Adet]]*tblSiparisDetaylari[[#This Row],[BirimMaliyet]]</f>
        <v>280</v>
      </c>
      <c r="N249" s="25">
        <f>tblSiparisDetaylari[[#This Row],[NetSatisTutari]]-tblSiparisDetaylari[[#This Row],[ToplamMaliyet]]</f>
        <v>220</v>
      </c>
    </row>
    <row r="250" spans="1:14">
      <c r="A250">
        <v>249</v>
      </c>
      <c r="B250">
        <v>139</v>
      </c>
      <c r="C250">
        <v>87</v>
      </c>
      <c r="D250" t="s">
        <v>1753</v>
      </c>
      <c r="E250">
        <v>8</v>
      </c>
      <c r="F250" t="s">
        <v>1647</v>
      </c>
      <c r="G250">
        <v>1</v>
      </c>
      <c r="H250" s="20">
        <v>11030</v>
      </c>
      <c r="I250" s="22">
        <v>0</v>
      </c>
      <c r="J250" s="20">
        <v>0</v>
      </c>
      <c r="K250" s="24">
        <v>11030</v>
      </c>
      <c r="L250" s="24">
        <v>6740</v>
      </c>
      <c r="M250" s="25">
        <f>tblSiparisDetaylari[[#This Row],[Adet]]*tblSiparisDetaylari[[#This Row],[BirimMaliyet]]</f>
        <v>6740</v>
      </c>
      <c r="N250" s="25">
        <f>tblSiparisDetaylari[[#This Row],[NetSatisTutari]]-tblSiparisDetaylari[[#This Row],[ToplamMaliyet]]</f>
        <v>4290</v>
      </c>
    </row>
    <row r="251" spans="1:14">
      <c r="A251">
        <v>250</v>
      </c>
      <c r="B251">
        <v>140</v>
      </c>
      <c r="C251">
        <v>83</v>
      </c>
      <c r="D251" t="s">
        <v>1749</v>
      </c>
      <c r="E251">
        <v>7</v>
      </c>
      <c r="F251" t="s">
        <v>1646</v>
      </c>
      <c r="G251">
        <v>1</v>
      </c>
      <c r="H251" s="20">
        <v>1570</v>
      </c>
      <c r="I251" s="22">
        <v>0.05</v>
      </c>
      <c r="J251" s="20">
        <v>78.5</v>
      </c>
      <c r="K251" s="24">
        <v>1491.5</v>
      </c>
      <c r="L251" s="24">
        <v>930</v>
      </c>
      <c r="M251" s="25">
        <f>tblSiparisDetaylari[[#This Row],[Adet]]*tblSiparisDetaylari[[#This Row],[BirimMaliyet]]</f>
        <v>930</v>
      </c>
      <c r="N251" s="25">
        <f>tblSiparisDetaylari[[#This Row],[NetSatisTutari]]-tblSiparisDetaylari[[#This Row],[ToplamMaliyet]]</f>
        <v>561.5</v>
      </c>
    </row>
    <row r="252" spans="1:14">
      <c r="A252">
        <v>251</v>
      </c>
      <c r="B252">
        <v>140</v>
      </c>
      <c r="C252">
        <v>59</v>
      </c>
      <c r="D252" t="s">
        <v>1725</v>
      </c>
      <c r="E252">
        <v>5</v>
      </c>
      <c r="F252" t="s">
        <v>1644</v>
      </c>
      <c r="G252">
        <v>5</v>
      </c>
      <c r="H252" s="20">
        <v>6420</v>
      </c>
      <c r="I252" s="22">
        <v>0</v>
      </c>
      <c r="J252" s="20">
        <v>0</v>
      </c>
      <c r="K252" s="24">
        <v>32100</v>
      </c>
      <c r="L252" s="24">
        <v>3490</v>
      </c>
      <c r="M252" s="25">
        <f>tblSiparisDetaylari[[#This Row],[Adet]]*tblSiparisDetaylari[[#This Row],[BirimMaliyet]]</f>
        <v>17450</v>
      </c>
      <c r="N252" s="25">
        <f>tblSiparisDetaylari[[#This Row],[NetSatisTutari]]-tblSiparisDetaylari[[#This Row],[ToplamMaliyet]]</f>
        <v>14650</v>
      </c>
    </row>
    <row r="253" spans="1:14">
      <c r="A253">
        <v>252</v>
      </c>
      <c r="B253">
        <v>141</v>
      </c>
      <c r="C253">
        <v>43</v>
      </c>
      <c r="D253" t="s">
        <v>1709</v>
      </c>
      <c r="E253">
        <v>4</v>
      </c>
      <c r="F253" t="s">
        <v>1643</v>
      </c>
      <c r="G253">
        <v>4</v>
      </c>
      <c r="H253" s="20">
        <v>190</v>
      </c>
      <c r="I253" s="22">
        <v>0.05</v>
      </c>
      <c r="J253" s="20">
        <v>38</v>
      </c>
      <c r="K253" s="24">
        <v>722</v>
      </c>
      <c r="L253" s="24">
        <v>120</v>
      </c>
      <c r="M253" s="25">
        <f>tblSiparisDetaylari[[#This Row],[Adet]]*tblSiparisDetaylari[[#This Row],[BirimMaliyet]]</f>
        <v>480</v>
      </c>
      <c r="N253" s="25">
        <f>tblSiparisDetaylari[[#This Row],[NetSatisTutari]]-tblSiparisDetaylari[[#This Row],[ToplamMaliyet]]</f>
        <v>242</v>
      </c>
    </row>
    <row r="254" spans="1:14">
      <c r="A254">
        <v>253</v>
      </c>
      <c r="B254">
        <v>142</v>
      </c>
      <c r="C254">
        <v>33</v>
      </c>
      <c r="D254" t="s">
        <v>1698</v>
      </c>
      <c r="E254">
        <v>3</v>
      </c>
      <c r="F254" t="s">
        <v>1642</v>
      </c>
      <c r="G254">
        <v>1</v>
      </c>
      <c r="H254" s="20">
        <v>1380</v>
      </c>
      <c r="I254" s="22">
        <v>0</v>
      </c>
      <c r="J254" s="20">
        <v>0</v>
      </c>
      <c r="K254" s="24">
        <v>1380</v>
      </c>
      <c r="L254" s="24">
        <v>1040</v>
      </c>
      <c r="M254" s="25">
        <f>tblSiparisDetaylari[[#This Row],[Adet]]*tblSiparisDetaylari[[#This Row],[BirimMaliyet]]</f>
        <v>1040</v>
      </c>
      <c r="N254" s="25">
        <f>tblSiparisDetaylari[[#This Row],[NetSatisTutari]]-tblSiparisDetaylari[[#This Row],[ToplamMaliyet]]</f>
        <v>340</v>
      </c>
    </row>
    <row r="255" spans="1:14">
      <c r="A255">
        <v>254</v>
      </c>
      <c r="B255">
        <v>143</v>
      </c>
      <c r="C255">
        <v>65</v>
      </c>
      <c r="D255" t="s">
        <v>1731</v>
      </c>
      <c r="E255">
        <v>6</v>
      </c>
      <c r="F255" t="s">
        <v>1645</v>
      </c>
      <c r="G255">
        <v>1</v>
      </c>
      <c r="H255" s="20">
        <v>220</v>
      </c>
      <c r="I255" s="22">
        <v>0</v>
      </c>
      <c r="J255" s="20">
        <v>0</v>
      </c>
      <c r="K255" s="24">
        <v>220</v>
      </c>
      <c r="L255" s="24">
        <v>170</v>
      </c>
      <c r="M255" s="25">
        <f>tblSiparisDetaylari[[#This Row],[Adet]]*tblSiparisDetaylari[[#This Row],[BirimMaliyet]]</f>
        <v>170</v>
      </c>
      <c r="N255" s="25">
        <f>tblSiparisDetaylari[[#This Row],[NetSatisTutari]]-tblSiparisDetaylari[[#This Row],[ToplamMaliyet]]</f>
        <v>50</v>
      </c>
    </row>
    <row r="256" spans="1:14">
      <c r="A256">
        <v>255</v>
      </c>
      <c r="B256">
        <v>144</v>
      </c>
      <c r="C256">
        <v>17</v>
      </c>
      <c r="D256" t="s">
        <v>1680</v>
      </c>
      <c r="E256">
        <v>2</v>
      </c>
      <c r="F256" t="s">
        <v>1641</v>
      </c>
      <c r="G256">
        <v>1</v>
      </c>
      <c r="H256" s="20">
        <v>2420</v>
      </c>
      <c r="I256" s="22">
        <v>0.25</v>
      </c>
      <c r="J256" s="20">
        <v>605</v>
      </c>
      <c r="K256" s="24">
        <v>1815</v>
      </c>
      <c r="L256" s="24">
        <v>1340</v>
      </c>
      <c r="M256" s="25">
        <f>tblSiparisDetaylari[[#This Row],[Adet]]*tblSiparisDetaylari[[#This Row],[BirimMaliyet]]</f>
        <v>1340</v>
      </c>
      <c r="N256" s="25">
        <f>tblSiparisDetaylari[[#This Row],[NetSatisTutari]]-tblSiparisDetaylari[[#This Row],[ToplamMaliyet]]</f>
        <v>475</v>
      </c>
    </row>
    <row r="257" spans="1:14">
      <c r="A257">
        <v>256</v>
      </c>
      <c r="B257">
        <v>145</v>
      </c>
      <c r="C257">
        <v>34</v>
      </c>
      <c r="D257" t="s">
        <v>1699</v>
      </c>
      <c r="E257">
        <v>3</v>
      </c>
      <c r="F257" t="s">
        <v>1642</v>
      </c>
      <c r="G257">
        <v>1</v>
      </c>
      <c r="H257" s="20">
        <v>1940</v>
      </c>
      <c r="I257" s="22">
        <v>0</v>
      </c>
      <c r="J257" s="20">
        <v>0</v>
      </c>
      <c r="K257" s="24">
        <v>1940</v>
      </c>
      <c r="L257" s="24">
        <v>910</v>
      </c>
      <c r="M257" s="25">
        <f>tblSiparisDetaylari[[#This Row],[Adet]]*tblSiparisDetaylari[[#This Row],[BirimMaliyet]]</f>
        <v>910</v>
      </c>
      <c r="N257" s="25">
        <f>tblSiparisDetaylari[[#This Row],[NetSatisTutari]]-tblSiparisDetaylari[[#This Row],[ToplamMaliyet]]</f>
        <v>1030</v>
      </c>
    </row>
    <row r="258" spans="1:14">
      <c r="A258">
        <v>257</v>
      </c>
      <c r="B258">
        <v>145</v>
      </c>
      <c r="C258">
        <v>67</v>
      </c>
      <c r="D258" t="s">
        <v>1733</v>
      </c>
      <c r="E258">
        <v>6</v>
      </c>
      <c r="F258" t="s">
        <v>1645</v>
      </c>
      <c r="G258">
        <v>1</v>
      </c>
      <c r="H258" s="20">
        <v>1440</v>
      </c>
      <c r="I258" s="22">
        <v>0.2</v>
      </c>
      <c r="J258" s="20">
        <v>288</v>
      </c>
      <c r="K258" s="24">
        <v>1152</v>
      </c>
      <c r="L258" s="24">
        <v>730</v>
      </c>
      <c r="M258" s="25">
        <f>tblSiparisDetaylari[[#This Row],[Adet]]*tblSiparisDetaylari[[#This Row],[BirimMaliyet]]</f>
        <v>730</v>
      </c>
      <c r="N258" s="25">
        <f>tblSiparisDetaylari[[#This Row],[NetSatisTutari]]-tblSiparisDetaylari[[#This Row],[ToplamMaliyet]]</f>
        <v>422</v>
      </c>
    </row>
    <row r="259" spans="1:14">
      <c r="A259">
        <v>258</v>
      </c>
      <c r="B259">
        <v>145</v>
      </c>
      <c r="C259">
        <v>41</v>
      </c>
      <c r="D259" t="s">
        <v>1707</v>
      </c>
      <c r="E259">
        <v>4</v>
      </c>
      <c r="F259" t="s">
        <v>1643</v>
      </c>
      <c r="G259">
        <v>4</v>
      </c>
      <c r="H259" s="20">
        <v>120</v>
      </c>
      <c r="I259" s="22">
        <v>0.1</v>
      </c>
      <c r="J259" s="20">
        <v>48</v>
      </c>
      <c r="K259" s="24">
        <v>432</v>
      </c>
      <c r="L259" s="24">
        <v>70</v>
      </c>
      <c r="M259" s="25">
        <f>tblSiparisDetaylari[[#This Row],[Adet]]*tblSiparisDetaylari[[#This Row],[BirimMaliyet]]</f>
        <v>280</v>
      </c>
      <c r="N259" s="25">
        <f>tblSiparisDetaylari[[#This Row],[NetSatisTutari]]-tblSiparisDetaylari[[#This Row],[ToplamMaliyet]]</f>
        <v>152</v>
      </c>
    </row>
    <row r="260" spans="1:14">
      <c r="A260">
        <v>259</v>
      </c>
      <c r="B260">
        <v>146</v>
      </c>
      <c r="C260">
        <v>56</v>
      </c>
      <c r="D260" t="s">
        <v>1722</v>
      </c>
      <c r="E260">
        <v>5</v>
      </c>
      <c r="F260" t="s">
        <v>1644</v>
      </c>
      <c r="G260">
        <v>5</v>
      </c>
      <c r="H260" s="20">
        <v>17690</v>
      </c>
      <c r="I260" s="22">
        <v>0.2</v>
      </c>
      <c r="J260" s="20">
        <v>17690</v>
      </c>
      <c r="K260" s="24">
        <v>70760</v>
      </c>
      <c r="L260" s="24">
        <v>12840</v>
      </c>
      <c r="M260" s="25">
        <f>tblSiparisDetaylari[[#This Row],[Adet]]*tblSiparisDetaylari[[#This Row],[BirimMaliyet]]</f>
        <v>64200</v>
      </c>
      <c r="N260" s="25">
        <f>tblSiparisDetaylari[[#This Row],[NetSatisTutari]]-tblSiparisDetaylari[[#This Row],[ToplamMaliyet]]</f>
        <v>6560</v>
      </c>
    </row>
    <row r="261" spans="1:14">
      <c r="A261">
        <v>260</v>
      </c>
      <c r="B261">
        <v>146</v>
      </c>
      <c r="C261">
        <v>15</v>
      </c>
      <c r="D261" t="s">
        <v>1678</v>
      </c>
      <c r="E261">
        <v>2</v>
      </c>
      <c r="F261" t="s">
        <v>1641</v>
      </c>
      <c r="G261">
        <v>1</v>
      </c>
      <c r="H261" s="20">
        <v>7070</v>
      </c>
      <c r="I261" s="22">
        <v>0.1</v>
      </c>
      <c r="J261" s="20">
        <v>707</v>
      </c>
      <c r="K261" s="24">
        <v>6363</v>
      </c>
      <c r="L261" s="24">
        <v>5200</v>
      </c>
      <c r="M261" s="25">
        <f>tblSiparisDetaylari[[#This Row],[Adet]]*tblSiparisDetaylari[[#This Row],[BirimMaliyet]]</f>
        <v>5200</v>
      </c>
      <c r="N261" s="25">
        <f>tblSiparisDetaylari[[#This Row],[NetSatisTutari]]-tblSiparisDetaylari[[#This Row],[ToplamMaliyet]]</f>
        <v>1163</v>
      </c>
    </row>
    <row r="262" spans="1:14">
      <c r="A262">
        <v>261</v>
      </c>
      <c r="B262">
        <v>147</v>
      </c>
      <c r="C262">
        <v>22</v>
      </c>
      <c r="D262" t="s">
        <v>1685</v>
      </c>
      <c r="E262">
        <v>2</v>
      </c>
      <c r="F262" t="s">
        <v>1641</v>
      </c>
      <c r="G262">
        <v>2</v>
      </c>
      <c r="H262" s="20">
        <v>960</v>
      </c>
      <c r="I262" s="22">
        <v>0.15</v>
      </c>
      <c r="J262" s="20">
        <v>288</v>
      </c>
      <c r="K262" s="24">
        <v>1632</v>
      </c>
      <c r="L262" s="24">
        <v>630</v>
      </c>
      <c r="M262" s="25">
        <f>tblSiparisDetaylari[[#This Row],[Adet]]*tblSiparisDetaylari[[#This Row],[BirimMaliyet]]</f>
        <v>1260</v>
      </c>
      <c r="N262" s="25">
        <f>tblSiparisDetaylari[[#This Row],[NetSatisTutari]]-tblSiparisDetaylari[[#This Row],[ToplamMaliyet]]</f>
        <v>372</v>
      </c>
    </row>
    <row r="263" spans="1:14">
      <c r="A263">
        <v>262</v>
      </c>
      <c r="B263">
        <v>148</v>
      </c>
      <c r="C263">
        <v>54</v>
      </c>
      <c r="D263" t="s">
        <v>1720</v>
      </c>
      <c r="E263">
        <v>5</v>
      </c>
      <c r="F263" t="s">
        <v>1644</v>
      </c>
      <c r="G263">
        <v>1</v>
      </c>
      <c r="H263" s="20">
        <v>19530</v>
      </c>
      <c r="I263" s="22">
        <v>0.1</v>
      </c>
      <c r="J263" s="20">
        <v>1953</v>
      </c>
      <c r="K263" s="24">
        <v>17577</v>
      </c>
      <c r="L263" s="24">
        <v>9720</v>
      </c>
      <c r="M263" s="25">
        <f>tblSiparisDetaylari[[#This Row],[Adet]]*tblSiparisDetaylari[[#This Row],[BirimMaliyet]]</f>
        <v>9720</v>
      </c>
      <c r="N263" s="25">
        <f>tblSiparisDetaylari[[#This Row],[NetSatisTutari]]-tblSiparisDetaylari[[#This Row],[ToplamMaliyet]]</f>
        <v>7857</v>
      </c>
    </row>
    <row r="264" spans="1:14">
      <c r="A264">
        <v>263</v>
      </c>
      <c r="B264">
        <v>148</v>
      </c>
      <c r="C264">
        <v>118</v>
      </c>
      <c r="D264" t="s">
        <v>1784</v>
      </c>
      <c r="E264">
        <v>10</v>
      </c>
      <c r="F264" t="s">
        <v>1649</v>
      </c>
      <c r="G264">
        <v>3</v>
      </c>
      <c r="H264" s="20">
        <v>4870</v>
      </c>
      <c r="I264" s="22">
        <v>0</v>
      </c>
      <c r="J264" s="20">
        <v>0</v>
      </c>
      <c r="K264" s="24">
        <v>14610</v>
      </c>
      <c r="L264" s="24">
        <v>2490</v>
      </c>
      <c r="M264" s="25">
        <f>tblSiparisDetaylari[[#This Row],[Adet]]*tblSiparisDetaylari[[#This Row],[BirimMaliyet]]</f>
        <v>7470</v>
      </c>
      <c r="N264" s="25">
        <f>tblSiparisDetaylari[[#This Row],[NetSatisTutari]]-tblSiparisDetaylari[[#This Row],[ToplamMaliyet]]</f>
        <v>7140</v>
      </c>
    </row>
    <row r="265" spans="1:14">
      <c r="A265">
        <v>264</v>
      </c>
      <c r="B265">
        <v>149</v>
      </c>
      <c r="C265">
        <v>4</v>
      </c>
      <c r="D265" t="s">
        <v>1660</v>
      </c>
      <c r="E265">
        <v>1</v>
      </c>
      <c r="F265" t="s">
        <v>1640</v>
      </c>
      <c r="G265">
        <v>1</v>
      </c>
      <c r="H265" s="20">
        <v>20540</v>
      </c>
      <c r="I265" s="22">
        <v>0.15</v>
      </c>
      <c r="J265" s="20">
        <v>3081</v>
      </c>
      <c r="K265" s="24">
        <v>17459</v>
      </c>
      <c r="L265" s="24">
        <v>9340</v>
      </c>
      <c r="M265" s="25">
        <f>tblSiparisDetaylari[[#This Row],[Adet]]*tblSiparisDetaylari[[#This Row],[BirimMaliyet]]</f>
        <v>9340</v>
      </c>
      <c r="N265" s="25">
        <f>tblSiparisDetaylari[[#This Row],[NetSatisTutari]]-tblSiparisDetaylari[[#This Row],[ToplamMaliyet]]</f>
        <v>8119</v>
      </c>
    </row>
    <row r="266" spans="1:14">
      <c r="A266">
        <v>265</v>
      </c>
      <c r="B266">
        <v>150</v>
      </c>
      <c r="C266">
        <v>58</v>
      </c>
      <c r="D266" t="s">
        <v>1724</v>
      </c>
      <c r="E266">
        <v>5</v>
      </c>
      <c r="F266" t="s">
        <v>1644</v>
      </c>
      <c r="G266">
        <v>4</v>
      </c>
      <c r="H266" s="20">
        <v>10600</v>
      </c>
      <c r="I266" s="22">
        <v>0.25</v>
      </c>
      <c r="J266" s="20">
        <v>10600</v>
      </c>
      <c r="K266" s="24">
        <v>31800</v>
      </c>
      <c r="L266" s="24">
        <v>6110</v>
      </c>
      <c r="M266" s="25">
        <f>tblSiparisDetaylari[[#This Row],[Adet]]*tblSiparisDetaylari[[#This Row],[BirimMaliyet]]</f>
        <v>24440</v>
      </c>
      <c r="N266" s="25">
        <f>tblSiparisDetaylari[[#This Row],[NetSatisTutari]]-tblSiparisDetaylari[[#This Row],[ToplamMaliyet]]</f>
        <v>7360</v>
      </c>
    </row>
    <row r="267" spans="1:14">
      <c r="A267">
        <v>266</v>
      </c>
      <c r="B267">
        <v>150</v>
      </c>
      <c r="C267">
        <v>42</v>
      </c>
      <c r="D267" t="s">
        <v>1708</v>
      </c>
      <c r="E267">
        <v>4</v>
      </c>
      <c r="F267" t="s">
        <v>1643</v>
      </c>
      <c r="G267">
        <v>2</v>
      </c>
      <c r="H267" s="20">
        <v>70</v>
      </c>
      <c r="I267" s="22">
        <v>0</v>
      </c>
      <c r="J267" s="20">
        <v>0</v>
      </c>
      <c r="K267" s="24">
        <v>140</v>
      </c>
      <c r="L267" s="24">
        <v>50</v>
      </c>
      <c r="M267" s="25">
        <f>tblSiparisDetaylari[[#This Row],[Adet]]*tblSiparisDetaylari[[#This Row],[BirimMaliyet]]</f>
        <v>100</v>
      </c>
      <c r="N267" s="25">
        <f>tblSiparisDetaylari[[#This Row],[NetSatisTutari]]-tblSiparisDetaylari[[#This Row],[ToplamMaliyet]]</f>
        <v>40</v>
      </c>
    </row>
    <row r="268" spans="1:14">
      <c r="A268">
        <v>267</v>
      </c>
      <c r="B268">
        <v>151</v>
      </c>
      <c r="C268">
        <v>49</v>
      </c>
      <c r="D268" t="s">
        <v>1715</v>
      </c>
      <c r="E268">
        <v>5</v>
      </c>
      <c r="F268" t="s">
        <v>1644</v>
      </c>
      <c r="G268">
        <v>1</v>
      </c>
      <c r="H268" s="20">
        <v>370</v>
      </c>
      <c r="I268" s="22">
        <v>0.2</v>
      </c>
      <c r="J268" s="20">
        <v>74</v>
      </c>
      <c r="K268" s="24">
        <v>296</v>
      </c>
      <c r="L268" s="24">
        <v>270</v>
      </c>
      <c r="M268" s="25">
        <f>tblSiparisDetaylari[[#This Row],[Adet]]*tblSiparisDetaylari[[#This Row],[BirimMaliyet]]</f>
        <v>270</v>
      </c>
      <c r="N268" s="25">
        <f>tblSiparisDetaylari[[#This Row],[NetSatisTutari]]-tblSiparisDetaylari[[#This Row],[ToplamMaliyet]]</f>
        <v>26</v>
      </c>
    </row>
    <row r="269" spans="1:14">
      <c r="A269">
        <v>268</v>
      </c>
      <c r="B269">
        <v>151</v>
      </c>
      <c r="C269">
        <v>12</v>
      </c>
      <c r="D269" t="s">
        <v>1673</v>
      </c>
      <c r="E269">
        <v>1</v>
      </c>
      <c r="F269" t="s">
        <v>1640</v>
      </c>
      <c r="G269">
        <v>1</v>
      </c>
      <c r="H269" s="20">
        <v>20290</v>
      </c>
      <c r="I269" s="22">
        <v>0.15</v>
      </c>
      <c r="J269" s="20">
        <v>3043.5</v>
      </c>
      <c r="K269" s="24">
        <v>17246.5</v>
      </c>
      <c r="L269" s="24">
        <v>14940</v>
      </c>
      <c r="M269" s="25">
        <f>tblSiparisDetaylari[[#This Row],[Adet]]*tblSiparisDetaylari[[#This Row],[BirimMaliyet]]</f>
        <v>14940</v>
      </c>
      <c r="N269" s="25">
        <f>tblSiparisDetaylari[[#This Row],[NetSatisTutari]]-tblSiparisDetaylari[[#This Row],[ToplamMaliyet]]</f>
        <v>2306.5</v>
      </c>
    </row>
    <row r="270" spans="1:14">
      <c r="A270">
        <v>269</v>
      </c>
      <c r="B270">
        <v>151</v>
      </c>
      <c r="C270">
        <v>52</v>
      </c>
      <c r="D270" t="s">
        <v>1718</v>
      </c>
      <c r="E270">
        <v>5</v>
      </c>
      <c r="F270" t="s">
        <v>1644</v>
      </c>
      <c r="G270">
        <v>2</v>
      </c>
      <c r="H270" s="20">
        <v>14620</v>
      </c>
      <c r="I270" s="22">
        <v>0</v>
      </c>
      <c r="J270" s="20">
        <v>0</v>
      </c>
      <c r="K270" s="24">
        <v>29240</v>
      </c>
      <c r="L270" s="24">
        <v>11070</v>
      </c>
      <c r="M270" s="25">
        <f>tblSiparisDetaylari[[#This Row],[Adet]]*tblSiparisDetaylari[[#This Row],[BirimMaliyet]]</f>
        <v>22140</v>
      </c>
      <c r="N270" s="25">
        <f>tblSiparisDetaylari[[#This Row],[NetSatisTutari]]-tblSiparisDetaylari[[#This Row],[ToplamMaliyet]]</f>
        <v>7100</v>
      </c>
    </row>
    <row r="271" spans="1:14">
      <c r="A271">
        <v>270</v>
      </c>
      <c r="B271">
        <v>151</v>
      </c>
      <c r="C271">
        <v>33</v>
      </c>
      <c r="D271" t="s">
        <v>1698</v>
      </c>
      <c r="E271">
        <v>3</v>
      </c>
      <c r="F271" t="s">
        <v>1642</v>
      </c>
      <c r="G271">
        <v>2</v>
      </c>
      <c r="H271" s="20">
        <v>1330</v>
      </c>
      <c r="I271" s="22">
        <v>0</v>
      </c>
      <c r="J271" s="20">
        <v>0</v>
      </c>
      <c r="K271" s="24">
        <v>2660</v>
      </c>
      <c r="L271" s="24">
        <v>1040</v>
      </c>
      <c r="M271" s="25">
        <f>tblSiparisDetaylari[[#This Row],[Adet]]*tblSiparisDetaylari[[#This Row],[BirimMaliyet]]</f>
        <v>2080</v>
      </c>
      <c r="N271" s="25">
        <f>tblSiparisDetaylari[[#This Row],[NetSatisTutari]]-tblSiparisDetaylari[[#This Row],[ToplamMaliyet]]</f>
        <v>580</v>
      </c>
    </row>
    <row r="272" spans="1:14">
      <c r="A272">
        <v>271</v>
      </c>
      <c r="B272">
        <v>152</v>
      </c>
      <c r="C272">
        <v>48</v>
      </c>
      <c r="D272" t="s">
        <v>1714</v>
      </c>
      <c r="E272">
        <v>4</v>
      </c>
      <c r="F272" t="s">
        <v>1643</v>
      </c>
      <c r="G272">
        <v>1</v>
      </c>
      <c r="H272" s="20">
        <v>680</v>
      </c>
      <c r="I272" s="22">
        <v>0.05</v>
      </c>
      <c r="J272" s="20">
        <v>34</v>
      </c>
      <c r="K272" s="24">
        <v>646</v>
      </c>
      <c r="L272" s="24">
        <v>430</v>
      </c>
      <c r="M272" s="25">
        <f>tblSiparisDetaylari[[#This Row],[Adet]]*tblSiparisDetaylari[[#This Row],[BirimMaliyet]]</f>
        <v>430</v>
      </c>
      <c r="N272" s="25">
        <f>tblSiparisDetaylari[[#This Row],[NetSatisTutari]]-tblSiparisDetaylari[[#This Row],[ToplamMaliyet]]</f>
        <v>216</v>
      </c>
    </row>
    <row r="273" spans="1:14">
      <c r="A273">
        <v>272</v>
      </c>
      <c r="B273">
        <v>153</v>
      </c>
      <c r="C273">
        <v>24</v>
      </c>
      <c r="D273" t="s">
        <v>1688</v>
      </c>
      <c r="E273">
        <v>2</v>
      </c>
      <c r="F273" t="s">
        <v>1641</v>
      </c>
      <c r="G273">
        <v>1</v>
      </c>
      <c r="H273" s="20">
        <v>2780</v>
      </c>
      <c r="I273" s="22">
        <v>0</v>
      </c>
      <c r="J273" s="20">
        <v>0</v>
      </c>
      <c r="K273" s="24">
        <v>2780</v>
      </c>
      <c r="L273" s="24">
        <v>2180</v>
      </c>
      <c r="M273" s="25">
        <f>tblSiparisDetaylari[[#This Row],[Adet]]*tblSiparisDetaylari[[#This Row],[BirimMaliyet]]</f>
        <v>2180</v>
      </c>
      <c r="N273" s="25">
        <f>tblSiparisDetaylari[[#This Row],[NetSatisTutari]]-tblSiparisDetaylari[[#This Row],[ToplamMaliyet]]</f>
        <v>600</v>
      </c>
    </row>
    <row r="274" spans="1:14">
      <c r="A274">
        <v>273</v>
      </c>
      <c r="B274">
        <v>154</v>
      </c>
      <c r="C274">
        <v>68</v>
      </c>
      <c r="D274" t="s">
        <v>1734</v>
      </c>
      <c r="E274">
        <v>6</v>
      </c>
      <c r="F274" t="s">
        <v>1645</v>
      </c>
      <c r="G274">
        <v>1</v>
      </c>
      <c r="H274" s="20">
        <v>1100</v>
      </c>
      <c r="I274" s="22">
        <v>0</v>
      </c>
      <c r="J274" s="20">
        <v>0</v>
      </c>
      <c r="K274" s="24">
        <v>1100</v>
      </c>
      <c r="L274" s="24">
        <v>610</v>
      </c>
      <c r="M274" s="25">
        <f>tblSiparisDetaylari[[#This Row],[Adet]]*tblSiparisDetaylari[[#This Row],[BirimMaliyet]]</f>
        <v>610</v>
      </c>
      <c r="N274" s="25">
        <f>tblSiparisDetaylari[[#This Row],[NetSatisTutari]]-tblSiparisDetaylari[[#This Row],[ToplamMaliyet]]</f>
        <v>490</v>
      </c>
    </row>
    <row r="275" spans="1:14">
      <c r="A275">
        <v>274</v>
      </c>
      <c r="B275">
        <v>154</v>
      </c>
      <c r="C275">
        <v>81</v>
      </c>
      <c r="D275" t="s">
        <v>1747</v>
      </c>
      <c r="E275">
        <v>7</v>
      </c>
      <c r="F275" t="s">
        <v>1646</v>
      </c>
      <c r="G275">
        <v>1</v>
      </c>
      <c r="H275" s="20">
        <v>2500</v>
      </c>
      <c r="I275" s="22">
        <v>0</v>
      </c>
      <c r="J275" s="20">
        <v>0</v>
      </c>
      <c r="K275" s="24">
        <v>2500</v>
      </c>
      <c r="L275" s="24">
        <v>1830</v>
      </c>
      <c r="M275" s="25">
        <f>tblSiparisDetaylari[[#This Row],[Adet]]*tblSiparisDetaylari[[#This Row],[BirimMaliyet]]</f>
        <v>1830</v>
      </c>
      <c r="N275" s="25">
        <f>tblSiparisDetaylari[[#This Row],[NetSatisTutari]]-tblSiparisDetaylari[[#This Row],[ToplamMaliyet]]</f>
        <v>670</v>
      </c>
    </row>
    <row r="276" spans="1:14">
      <c r="A276">
        <v>275</v>
      </c>
      <c r="B276">
        <v>154</v>
      </c>
      <c r="C276">
        <v>83</v>
      </c>
      <c r="D276" t="s">
        <v>1749</v>
      </c>
      <c r="E276">
        <v>7</v>
      </c>
      <c r="F276" t="s">
        <v>1646</v>
      </c>
      <c r="G276">
        <v>3</v>
      </c>
      <c r="H276" s="20">
        <v>1520</v>
      </c>
      <c r="I276" s="22">
        <v>0.15</v>
      </c>
      <c r="J276" s="20">
        <v>684</v>
      </c>
      <c r="K276" s="24">
        <v>3876</v>
      </c>
      <c r="L276" s="24">
        <v>930</v>
      </c>
      <c r="M276" s="25">
        <f>tblSiparisDetaylari[[#This Row],[Adet]]*tblSiparisDetaylari[[#This Row],[BirimMaliyet]]</f>
        <v>2790</v>
      </c>
      <c r="N276" s="25">
        <f>tblSiparisDetaylari[[#This Row],[NetSatisTutari]]-tblSiparisDetaylari[[#This Row],[ToplamMaliyet]]</f>
        <v>1086</v>
      </c>
    </row>
    <row r="277" spans="1:14">
      <c r="A277">
        <v>276</v>
      </c>
      <c r="B277">
        <v>154</v>
      </c>
      <c r="C277">
        <v>11</v>
      </c>
      <c r="D277" t="s">
        <v>1671</v>
      </c>
      <c r="E277">
        <v>1</v>
      </c>
      <c r="F277" t="s">
        <v>1640</v>
      </c>
      <c r="G277">
        <v>1</v>
      </c>
      <c r="H277" s="20">
        <v>3220</v>
      </c>
      <c r="I277" s="22">
        <v>0</v>
      </c>
      <c r="J277" s="20">
        <v>0</v>
      </c>
      <c r="K277" s="24">
        <v>3220</v>
      </c>
      <c r="L277" s="24">
        <v>1600</v>
      </c>
      <c r="M277" s="25">
        <f>tblSiparisDetaylari[[#This Row],[Adet]]*tblSiparisDetaylari[[#This Row],[BirimMaliyet]]</f>
        <v>1600</v>
      </c>
      <c r="N277" s="25">
        <f>tblSiparisDetaylari[[#This Row],[NetSatisTutari]]-tblSiparisDetaylari[[#This Row],[ToplamMaliyet]]</f>
        <v>1620</v>
      </c>
    </row>
    <row r="278" spans="1:14">
      <c r="A278">
        <v>277</v>
      </c>
      <c r="B278">
        <v>155</v>
      </c>
      <c r="C278">
        <v>105</v>
      </c>
      <c r="D278" t="s">
        <v>1771</v>
      </c>
      <c r="E278">
        <v>9</v>
      </c>
      <c r="F278" t="s">
        <v>1648</v>
      </c>
      <c r="G278">
        <v>1</v>
      </c>
      <c r="H278" s="20">
        <v>690</v>
      </c>
      <c r="I278" s="22">
        <v>0.05</v>
      </c>
      <c r="J278" s="20">
        <v>34.5</v>
      </c>
      <c r="K278" s="24">
        <v>655.5</v>
      </c>
      <c r="L278" s="24">
        <v>510</v>
      </c>
      <c r="M278" s="25">
        <f>tblSiparisDetaylari[[#This Row],[Adet]]*tblSiparisDetaylari[[#This Row],[BirimMaliyet]]</f>
        <v>510</v>
      </c>
      <c r="N278" s="25">
        <f>tblSiparisDetaylari[[#This Row],[NetSatisTutari]]-tblSiparisDetaylari[[#This Row],[ToplamMaliyet]]</f>
        <v>145.5</v>
      </c>
    </row>
    <row r="279" spans="1:14">
      <c r="A279">
        <v>278</v>
      </c>
      <c r="B279">
        <v>155</v>
      </c>
      <c r="C279">
        <v>33</v>
      </c>
      <c r="D279" t="s">
        <v>1698</v>
      </c>
      <c r="E279">
        <v>3</v>
      </c>
      <c r="F279" t="s">
        <v>1642</v>
      </c>
      <c r="G279">
        <v>1</v>
      </c>
      <c r="H279" s="20">
        <v>1330</v>
      </c>
      <c r="I279" s="22">
        <v>0.1</v>
      </c>
      <c r="J279" s="20">
        <v>133</v>
      </c>
      <c r="K279" s="24">
        <v>1197</v>
      </c>
      <c r="L279" s="24">
        <v>1040</v>
      </c>
      <c r="M279" s="25">
        <f>tblSiparisDetaylari[[#This Row],[Adet]]*tblSiparisDetaylari[[#This Row],[BirimMaliyet]]</f>
        <v>1040</v>
      </c>
      <c r="N279" s="25">
        <f>tblSiparisDetaylari[[#This Row],[NetSatisTutari]]-tblSiparisDetaylari[[#This Row],[ToplamMaliyet]]</f>
        <v>157</v>
      </c>
    </row>
    <row r="280" spans="1:14">
      <c r="A280">
        <v>279</v>
      </c>
      <c r="B280">
        <v>156</v>
      </c>
      <c r="C280">
        <v>93</v>
      </c>
      <c r="D280" t="s">
        <v>1759</v>
      </c>
      <c r="E280">
        <v>8</v>
      </c>
      <c r="F280" t="s">
        <v>1647</v>
      </c>
      <c r="G280">
        <v>1</v>
      </c>
      <c r="H280" s="20">
        <v>4770</v>
      </c>
      <c r="I280" s="22">
        <v>0.1</v>
      </c>
      <c r="J280" s="20">
        <v>477</v>
      </c>
      <c r="K280" s="24">
        <v>4293</v>
      </c>
      <c r="L280" s="24">
        <v>3580</v>
      </c>
      <c r="M280" s="25">
        <f>tblSiparisDetaylari[[#This Row],[Adet]]*tblSiparisDetaylari[[#This Row],[BirimMaliyet]]</f>
        <v>3580</v>
      </c>
      <c r="N280" s="25">
        <f>tblSiparisDetaylari[[#This Row],[NetSatisTutari]]-tblSiparisDetaylari[[#This Row],[ToplamMaliyet]]</f>
        <v>713</v>
      </c>
    </row>
    <row r="281" spans="1:14">
      <c r="A281">
        <v>280</v>
      </c>
      <c r="B281">
        <v>157</v>
      </c>
      <c r="C281">
        <v>87</v>
      </c>
      <c r="D281" t="s">
        <v>1753</v>
      </c>
      <c r="E281">
        <v>8</v>
      </c>
      <c r="F281" t="s">
        <v>1647</v>
      </c>
      <c r="G281">
        <v>1</v>
      </c>
      <c r="H281" s="20">
        <v>10350</v>
      </c>
      <c r="I281" s="22">
        <v>0.05</v>
      </c>
      <c r="J281" s="20">
        <v>517.5</v>
      </c>
      <c r="K281" s="24">
        <v>9832.5</v>
      </c>
      <c r="L281" s="24">
        <v>6740</v>
      </c>
      <c r="M281" s="25">
        <f>tblSiparisDetaylari[[#This Row],[Adet]]*tblSiparisDetaylari[[#This Row],[BirimMaliyet]]</f>
        <v>6740</v>
      </c>
      <c r="N281" s="25">
        <f>tblSiparisDetaylari[[#This Row],[NetSatisTutari]]-tblSiparisDetaylari[[#This Row],[ToplamMaliyet]]</f>
        <v>3092.5</v>
      </c>
    </row>
    <row r="282" spans="1:14">
      <c r="A282">
        <v>281</v>
      </c>
      <c r="B282">
        <v>158</v>
      </c>
      <c r="C282">
        <v>96</v>
      </c>
      <c r="D282" t="s">
        <v>1762</v>
      </c>
      <c r="E282">
        <v>8</v>
      </c>
      <c r="F282" t="s">
        <v>1647</v>
      </c>
      <c r="G282">
        <v>2</v>
      </c>
      <c r="H282" s="20">
        <v>4140</v>
      </c>
      <c r="I282" s="22">
        <v>0</v>
      </c>
      <c r="J282" s="20">
        <v>0</v>
      </c>
      <c r="K282" s="24">
        <v>8280</v>
      </c>
      <c r="L282" s="24">
        <v>3060</v>
      </c>
      <c r="M282" s="25">
        <f>tblSiparisDetaylari[[#This Row],[Adet]]*tblSiparisDetaylari[[#This Row],[BirimMaliyet]]</f>
        <v>6120</v>
      </c>
      <c r="N282" s="25">
        <f>tblSiparisDetaylari[[#This Row],[NetSatisTutari]]-tblSiparisDetaylari[[#This Row],[ToplamMaliyet]]</f>
        <v>2160</v>
      </c>
    </row>
    <row r="283" spans="1:14">
      <c r="A283">
        <v>282</v>
      </c>
      <c r="B283">
        <v>158</v>
      </c>
      <c r="C283">
        <v>78</v>
      </c>
      <c r="D283" t="s">
        <v>1744</v>
      </c>
      <c r="E283">
        <v>7</v>
      </c>
      <c r="F283" t="s">
        <v>1646</v>
      </c>
      <c r="G283">
        <v>2</v>
      </c>
      <c r="H283" s="20">
        <v>410</v>
      </c>
      <c r="I283" s="22">
        <v>0.1</v>
      </c>
      <c r="J283" s="20">
        <v>82</v>
      </c>
      <c r="K283" s="24">
        <v>738</v>
      </c>
      <c r="L283" s="24">
        <v>240</v>
      </c>
      <c r="M283" s="25">
        <f>tblSiparisDetaylari[[#This Row],[Adet]]*tblSiparisDetaylari[[#This Row],[BirimMaliyet]]</f>
        <v>480</v>
      </c>
      <c r="N283" s="25">
        <f>tblSiparisDetaylari[[#This Row],[NetSatisTutari]]-tblSiparisDetaylari[[#This Row],[ToplamMaliyet]]</f>
        <v>258</v>
      </c>
    </row>
    <row r="284" spans="1:14">
      <c r="A284">
        <v>283</v>
      </c>
      <c r="B284">
        <v>159</v>
      </c>
      <c r="C284">
        <v>90</v>
      </c>
      <c r="D284" t="s">
        <v>1756</v>
      </c>
      <c r="E284">
        <v>8</v>
      </c>
      <c r="F284" t="s">
        <v>1647</v>
      </c>
      <c r="G284">
        <v>1</v>
      </c>
      <c r="H284" s="20">
        <v>3410</v>
      </c>
      <c r="I284" s="22">
        <v>0.05</v>
      </c>
      <c r="J284" s="20">
        <v>170.5</v>
      </c>
      <c r="K284" s="24">
        <v>3239.5</v>
      </c>
      <c r="L284" s="24">
        <v>2670</v>
      </c>
      <c r="M284" s="25">
        <f>tblSiparisDetaylari[[#This Row],[Adet]]*tblSiparisDetaylari[[#This Row],[BirimMaliyet]]</f>
        <v>2670</v>
      </c>
      <c r="N284" s="25">
        <f>tblSiparisDetaylari[[#This Row],[NetSatisTutari]]-tblSiparisDetaylari[[#This Row],[ToplamMaliyet]]</f>
        <v>569.5</v>
      </c>
    </row>
    <row r="285" spans="1:14">
      <c r="A285">
        <v>284</v>
      </c>
      <c r="B285">
        <v>159</v>
      </c>
      <c r="C285">
        <v>25</v>
      </c>
      <c r="D285" t="s">
        <v>1689</v>
      </c>
      <c r="E285">
        <v>3</v>
      </c>
      <c r="F285" t="s">
        <v>1642</v>
      </c>
      <c r="G285">
        <v>1</v>
      </c>
      <c r="H285" s="20">
        <v>2170</v>
      </c>
      <c r="I285" s="22">
        <v>0.15</v>
      </c>
      <c r="J285" s="20">
        <v>325.5</v>
      </c>
      <c r="K285" s="24">
        <v>1844.5</v>
      </c>
      <c r="L285" s="24">
        <v>1430</v>
      </c>
      <c r="M285" s="25">
        <f>tblSiparisDetaylari[[#This Row],[Adet]]*tblSiparisDetaylari[[#This Row],[BirimMaliyet]]</f>
        <v>1430</v>
      </c>
      <c r="N285" s="25">
        <f>tblSiparisDetaylari[[#This Row],[NetSatisTutari]]-tblSiparisDetaylari[[#This Row],[ToplamMaliyet]]</f>
        <v>414.5</v>
      </c>
    </row>
    <row r="286" spans="1:14">
      <c r="A286">
        <v>285</v>
      </c>
      <c r="B286">
        <v>159</v>
      </c>
      <c r="C286">
        <v>110</v>
      </c>
      <c r="D286" t="s">
        <v>1776</v>
      </c>
      <c r="E286">
        <v>10</v>
      </c>
      <c r="F286" t="s">
        <v>1649</v>
      </c>
      <c r="G286">
        <v>1</v>
      </c>
      <c r="H286" s="20">
        <v>430</v>
      </c>
      <c r="I286" s="22">
        <v>0</v>
      </c>
      <c r="J286" s="20">
        <v>0</v>
      </c>
      <c r="K286" s="24">
        <v>430</v>
      </c>
      <c r="L286" s="24">
        <v>250</v>
      </c>
      <c r="M286" s="25">
        <f>tblSiparisDetaylari[[#This Row],[Adet]]*tblSiparisDetaylari[[#This Row],[BirimMaliyet]]</f>
        <v>250</v>
      </c>
      <c r="N286" s="25">
        <f>tblSiparisDetaylari[[#This Row],[NetSatisTutari]]-tblSiparisDetaylari[[#This Row],[ToplamMaliyet]]</f>
        <v>180</v>
      </c>
    </row>
    <row r="287" spans="1:14">
      <c r="A287">
        <v>286</v>
      </c>
      <c r="B287">
        <v>160</v>
      </c>
      <c r="C287">
        <v>63</v>
      </c>
      <c r="D287" t="s">
        <v>1729</v>
      </c>
      <c r="E287">
        <v>6</v>
      </c>
      <c r="F287" t="s">
        <v>1645</v>
      </c>
      <c r="G287">
        <v>1</v>
      </c>
      <c r="H287" s="20">
        <v>1550</v>
      </c>
      <c r="I287" s="22">
        <v>0</v>
      </c>
      <c r="J287" s="20">
        <v>0</v>
      </c>
      <c r="K287" s="24">
        <v>1550</v>
      </c>
      <c r="L287" s="24">
        <v>750</v>
      </c>
      <c r="M287" s="25">
        <f>tblSiparisDetaylari[[#This Row],[Adet]]*tblSiparisDetaylari[[#This Row],[BirimMaliyet]]</f>
        <v>750</v>
      </c>
      <c r="N287" s="25">
        <f>tblSiparisDetaylari[[#This Row],[NetSatisTutari]]-tblSiparisDetaylari[[#This Row],[ToplamMaliyet]]</f>
        <v>800</v>
      </c>
    </row>
    <row r="288" spans="1:14">
      <c r="A288">
        <v>287</v>
      </c>
      <c r="B288">
        <v>160</v>
      </c>
      <c r="C288">
        <v>61</v>
      </c>
      <c r="D288" t="s">
        <v>1727</v>
      </c>
      <c r="E288">
        <v>6</v>
      </c>
      <c r="F288" t="s">
        <v>1645</v>
      </c>
      <c r="G288">
        <v>1</v>
      </c>
      <c r="H288" s="20">
        <v>920</v>
      </c>
      <c r="I288" s="22">
        <v>0.15</v>
      </c>
      <c r="J288" s="20">
        <v>138</v>
      </c>
      <c r="K288" s="24">
        <v>782</v>
      </c>
      <c r="L288" s="24">
        <v>420</v>
      </c>
      <c r="M288" s="25">
        <f>tblSiparisDetaylari[[#This Row],[Adet]]*tblSiparisDetaylari[[#This Row],[BirimMaliyet]]</f>
        <v>420</v>
      </c>
      <c r="N288" s="25">
        <f>tblSiparisDetaylari[[#This Row],[NetSatisTutari]]-tblSiparisDetaylari[[#This Row],[ToplamMaliyet]]</f>
        <v>362</v>
      </c>
    </row>
    <row r="289" spans="1:14">
      <c r="A289">
        <v>288</v>
      </c>
      <c r="B289">
        <v>161</v>
      </c>
      <c r="C289">
        <v>95</v>
      </c>
      <c r="D289" t="s">
        <v>1761</v>
      </c>
      <c r="E289">
        <v>8</v>
      </c>
      <c r="F289" t="s">
        <v>1647</v>
      </c>
      <c r="G289">
        <v>2</v>
      </c>
      <c r="H289" s="20">
        <v>3310</v>
      </c>
      <c r="I289" s="22">
        <v>0.25</v>
      </c>
      <c r="J289" s="20">
        <v>1655</v>
      </c>
      <c r="K289" s="24">
        <v>4965</v>
      </c>
      <c r="L289" s="24">
        <v>2310</v>
      </c>
      <c r="M289" s="25">
        <f>tblSiparisDetaylari[[#This Row],[Adet]]*tblSiparisDetaylari[[#This Row],[BirimMaliyet]]</f>
        <v>4620</v>
      </c>
      <c r="N289" s="25">
        <f>tblSiparisDetaylari[[#This Row],[NetSatisTutari]]-tblSiparisDetaylari[[#This Row],[ToplamMaliyet]]</f>
        <v>345</v>
      </c>
    </row>
    <row r="290" spans="1:14">
      <c r="A290">
        <v>289</v>
      </c>
      <c r="B290">
        <v>161</v>
      </c>
      <c r="C290">
        <v>75</v>
      </c>
      <c r="D290" t="s">
        <v>1741</v>
      </c>
      <c r="E290">
        <v>7</v>
      </c>
      <c r="F290" t="s">
        <v>1646</v>
      </c>
      <c r="G290">
        <v>1</v>
      </c>
      <c r="H290" s="20">
        <v>2050</v>
      </c>
      <c r="I290" s="22">
        <v>0.05</v>
      </c>
      <c r="J290" s="20">
        <v>102.5</v>
      </c>
      <c r="K290" s="24">
        <v>1947.5</v>
      </c>
      <c r="L290" s="24">
        <v>1470</v>
      </c>
      <c r="M290" s="25">
        <f>tblSiparisDetaylari[[#This Row],[Adet]]*tblSiparisDetaylari[[#This Row],[BirimMaliyet]]</f>
        <v>1470</v>
      </c>
      <c r="N290" s="25">
        <f>tblSiparisDetaylari[[#This Row],[NetSatisTutari]]-tblSiparisDetaylari[[#This Row],[ToplamMaliyet]]</f>
        <v>477.5</v>
      </c>
    </row>
    <row r="291" spans="1:14">
      <c r="A291">
        <v>290</v>
      </c>
      <c r="B291">
        <v>161</v>
      </c>
      <c r="C291">
        <v>77</v>
      </c>
      <c r="D291" t="s">
        <v>1743</v>
      </c>
      <c r="E291">
        <v>7</v>
      </c>
      <c r="F291" t="s">
        <v>1646</v>
      </c>
      <c r="G291">
        <v>4</v>
      </c>
      <c r="H291" s="20">
        <v>2990</v>
      </c>
      <c r="I291" s="22">
        <v>0.15</v>
      </c>
      <c r="J291" s="20">
        <v>1794</v>
      </c>
      <c r="K291" s="24">
        <v>10166</v>
      </c>
      <c r="L291" s="24">
        <v>2190</v>
      </c>
      <c r="M291" s="25">
        <f>tblSiparisDetaylari[[#This Row],[Adet]]*tblSiparisDetaylari[[#This Row],[BirimMaliyet]]</f>
        <v>8760</v>
      </c>
      <c r="N291" s="25">
        <f>tblSiparisDetaylari[[#This Row],[NetSatisTutari]]-tblSiparisDetaylari[[#This Row],[ToplamMaliyet]]</f>
        <v>1406</v>
      </c>
    </row>
    <row r="292" spans="1:14">
      <c r="A292">
        <v>291</v>
      </c>
      <c r="B292">
        <v>162</v>
      </c>
      <c r="C292">
        <v>115</v>
      </c>
      <c r="D292" t="s">
        <v>1781</v>
      </c>
      <c r="E292">
        <v>10</v>
      </c>
      <c r="F292" t="s">
        <v>1649</v>
      </c>
      <c r="G292">
        <v>2</v>
      </c>
      <c r="H292" s="20">
        <v>4710</v>
      </c>
      <c r="I292" s="22">
        <v>0.15</v>
      </c>
      <c r="J292" s="20">
        <v>1413</v>
      </c>
      <c r="K292" s="24">
        <v>8007</v>
      </c>
      <c r="L292" s="24">
        <v>3060</v>
      </c>
      <c r="M292" s="25">
        <f>tblSiparisDetaylari[[#This Row],[Adet]]*tblSiparisDetaylari[[#This Row],[BirimMaliyet]]</f>
        <v>6120</v>
      </c>
      <c r="N292" s="25">
        <f>tblSiparisDetaylari[[#This Row],[NetSatisTutari]]-tblSiparisDetaylari[[#This Row],[ToplamMaliyet]]</f>
        <v>1887</v>
      </c>
    </row>
    <row r="293" spans="1:14">
      <c r="A293">
        <v>292</v>
      </c>
      <c r="B293">
        <v>163</v>
      </c>
      <c r="C293">
        <v>25</v>
      </c>
      <c r="D293" t="s">
        <v>1689</v>
      </c>
      <c r="E293">
        <v>3</v>
      </c>
      <c r="F293" t="s">
        <v>1642</v>
      </c>
      <c r="G293">
        <v>1</v>
      </c>
      <c r="H293" s="20">
        <v>2110</v>
      </c>
      <c r="I293" s="22">
        <v>0</v>
      </c>
      <c r="J293" s="20">
        <v>0</v>
      </c>
      <c r="K293" s="24">
        <v>2110</v>
      </c>
      <c r="L293" s="24">
        <v>1430</v>
      </c>
      <c r="M293" s="25">
        <f>tblSiparisDetaylari[[#This Row],[Adet]]*tblSiparisDetaylari[[#This Row],[BirimMaliyet]]</f>
        <v>1430</v>
      </c>
      <c r="N293" s="25">
        <f>tblSiparisDetaylari[[#This Row],[NetSatisTutari]]-tblSiparisDetaylari[[#This Row],[ToplamMaliyet]]</f>
        <v>680</v>
      </c>
    </row>
    <row r="294" spans="1:14">
      <c r="A294">
        <v>293</v>
      </c>
      <c r="B294">
        <v>164</v>
      </c>
      <c r="C294">
        <v>17</v>
      </c>
      <c r="D294" t="s">
        <v>1680</v>
      </c>
      <c r="E294">
        <v>2</v>
      </c>
      <c r="F294" t="s">
        <v>1641</v>
      </c>
      <c r="G294">
        <v>1</v>
      </c>
      <c r="H294" s="20">
        <v>2550</v>
      </c>
      <c r="I294" s="22">
        <v>0.1</v>
      </c>
      <c r="J294" s="20">
        <v>255</v>
      </c>
      <c r="K294" s="24">
        <v>2295</v>
      </c>
      <c r="L294" s="24">
        <v>1340</v>
      </c>
      <c r="M294" s="25">
        <f>tblSiparisDetaylari[[#This Row],[Adet]]*tblSiparisDetaylari[[#This Row],[BirimMaliyet]]</f>
        <v>1340</v>
      </c>
      <c r="N294" s="25">
        <f>tblSiparisDetaylari[[#This Row],[NetSatisTutari]]-tblSiparisDetaylari[[#This Row],[ToplamMaliyet]]</f>
        <v>955</v>
      </c>
    </row>
    <row r="295" spans="1:14">
      <c r="A295">
        <v>294</v>
      </c>
      <c r="B295">
        <v>164</v>
      </c>
      <c r="C295">
        <v>114</v>
      </c>
      <c r="D295" t="s">
        <v>1780</v>
      </c>
      <c r="E295">
        <v>10</v>
      </c>
      <c r="F295" t="s">
        <v>1649</v>
      </c>
      <c r="G295">
        <v>3</v>
      </c>
      <c r="H295" s="20">
        <v>130</v>
      </c>
      <c r="I295" s="22">
        <v>0.1</v>
      </c>
      <c r="J295" s="20">
        <v>39</v>
      </c>
      <c r="K295" s="24">
        <v>351</v>
      </c>
      <c r="L295" s="24">
        <v>60</v>
      </c>
      <c r="M295" s="25">
        <f>tblSiparisDetaylari[[#This Row],[Adet]]*tblSiparisDetaylari[[#This Row],[BirimMaliyet]]</f>
        <v>180</v>
      </c>
      <c r="N295" s="25">
        <f>tblSiparisDetaylari[[#This Row],[NetSatisTutari]]-tblSiparisDetaylari[[#This Row],[ToplamMaliyet]]</f>
        <v>171</v>
      </c>
    </row>
    <row r="296" spans="1:14">
      <c r="A296">
        <v>295</v>
      </c>
      <c r="B296">
        <v>165</v>
      </c>
      <c r="C296">
        <v>17</v>
      </c>
      <c r="D296" t="s">
        <v>1680</v>
      </c>
      <c r="E296">
        <v>2</v>
      </c>
      <c r="F296" t="s">
        <v>1641</v>
      </c>
      <c r="G296">
        <v>1</v>
      </c>
      <c r="H296" s="20">
        <v>2380</v>
      </c>
      <c r="I296" s="22">
        <v>0.05</v>
      </c>
      <c r="J296" s="20">
        <v>119</v>
      </c>
      <c r="K296" s="24">
        <v>2261</v>
      </c>
      <c r="L296" s="24">
        <v>1340</v>
      </c>
      <c r="M296" s="25">
        <f>tblSiparisDetaylari[[#This Row],[Adet]]*tblSiparisDetaylari[[#This Row],[BirimMaliyet]]</f>
        <v>1340</v>
      </c>
      <c r="N296" s="25">
        <f>tblSiparisDetaylari[[#This Row],[NetSatisTutari]]-tblSiparisDetaylari[[#This Row],[ToplamMaliyet]]</f>
        <v>921</v>
      </c>
    </row>
    <row r="297" spans="1:14">
      <c r="A297">
        <v>296</v>
      </c>
      <c r="B297">
        <v>165</v>
      </c>
      <c r="C297">
        <v>23</v>
      </c>
      <c r="D297" t="s">
        <v>1687</v>
      </c>
      <c r="E297">
        <v>2</v>
      </c>
      <c r="F297" t="s">
        <v>1641</v>
      </c>
      <c r="G297">
        <v>1</v>
      </c>
      <c r="H297" s="20">
        <v>8650</v>
      </c>
      <c r="I297" s="22">
        <v>0.25</v>
      </c>
      <c r="J297" s="20">
        <v>2162.5</v>
      </c>
      <c r="K297" s="24">
        <v>6487.5</v>
      </c>
      <c r="L297" s="24">
        <v>4430</v>
      </c>
      <c r="M297" s="25">
        <f>tblSiparisDetaylari[[#This Row],[Adet]]*tblSiparisDetaylari[[#This Row],[BirimMaliyet]]</f>
        <v>4430</v>
      </c>
      <c r="N297" s="25">
        <f>tblSiparisDetaylari[[#This Row],[NetSatisTutari]]-tblSiparisDetaylari[[#This Row],[ToplamMaliyet]]</f>
        <v>2057.5</v>
      </c>
    </row>
    <row r="298" spans="1:14">
      <c r="A298">
        <v>297</v>
      </c>
      <c r="B298">
        <v>166</v>
      </c>
      <c r="C298">
        <v>23</v>
      </c>
      <c r="D298" t="s">
        <v>1687</v>
      </c>
      <c r="E298">
        <v>2</v>
      </c>
      <c r="F298" t="s">
        <v>1641</v>
      </c>
      <c r="G298">
        <v>3</v>
      </c>
      <c r="H298" s="20">
        <v>9010</v>
      </c>
      <c r="I298" s="22">
        <v>0.05</v>
      </c>
      <c r="J298" s="20">
        <v>1351.5</v>
      </c>
      <c r="K298" s="24">
        <v>25678.5</v>
      </c>
      <c r="L298" s="24">
        <v>4430</v>
      </c>
      <c r="M298" s="25">
        <f>tblSiparisDetaylari[[#This Row],[Adet]]*tblSiparisDetaylari[[#This Row],[BirimMaliyet]]</f>
        <v>13290</v>
      </c>
      <c r="N298" s="25">
        <f>tblSiparisDetaylari[[#This Row],[NetSatisTutari]]-tblSiparisDetaylari[[#This Row],[ToplamMaliyet]]</f>
        <v>12388.5</v>
      </c>
    </row>
    <row r="299" spans="1:14">
      <c r="A299">
        <v>298</v>
      </c>
      <c r="B299">
        <v>166</v>
      </c>
      <c r="C299">
        <v>106</v>
      </c>
      <c r="D299" t="s">
        <v>1772</v>
      </c>
      <c r="E299">
        <v>9</v>
      </c>
      <c r="F299" t="s">
        <v>1648</v>
      </c>
      <c r="G299">
        <v>1</v>
      </c>
      <c r="H299" s="20">
        <v>1500</v>
      </c>
      <c r="I299" s="22">
        <v>0</v>
      </c>
      <c r="J299" s="20">
        <v>0</v>
      </c>
      <c r="K299" s="24">
        <v>1500</v>
      </c>
      <c r="L299" s="24">
        <v>830</v>
      </c>
      <c r="M299" s="25">
        <f>tblSiparisDetaylari[[#This Row],[Adet]]*tblSiparisDetaylari[[#This Row],[BirimMaliyet]]</f>
        <v>830</v>
      </c>
      <c r="N299" s="25">
        <f>tblSiparisDetaylari[[#This Row],[NetSatisTutari]]-tblSiparisDetaylari[[#This Row],[ToplamMaliyet]]</f>
        <v>670</v>
      </c>
    </row>
    <row r="300" spans="1:14">
      <c r="A300">
        <v>299</v>
      </c>
      <c r="B300">
        <v>167</v>
      </c>
      <c r="C300">
        <v>113</v>
      </c>
      <c r="D300" t="s">
        <v>1779</v>
      </c>
      <c r="E300">
        <v>10</v>
      </c>
      <c r="F300" t="s">
        <v>1649</v>
      </c>
      <c r="G300">
        <v>1</v>
      </c>
      <c r="H300" s="20">
        <v>1890</v>
      </c>
      <c r="I300" s="22">
        <v>0.15</v>
      </c>
      <c r="J300" s="20">
        <v>283.5</v>
      </c>
      <c r="K300" s="24">
        <v>1606.5</v>
      </c>
      <c r="L300" s="24">
        <v>1260</v>
      </c>
      <c r="M300" s="25">
        <f>tblSiparisDetaylari[[#This Row],[Adet]]*tblSiparisDetaylari[[#This Row],[BirimMaliyet]]</f>
        <v>1260</v>
      </c>
      <c r="N300" s="25">
        <f>tblSiparisDetaylari[[#This Row],[NetSatisTutari]]-tblSiparisDetaylari[[#This Row],[ToplamMaliyet]]</f>
        <v>346.5</v>
      </c>
    </row>
    <row r="301" spans="1:14">
      <c r="A301">
        <v>300</v>
      </c>
      <c r="B301">
        <v>168</v>
      </c>
      <c r="C301">
        <v>59</v>
      </c>
      <c r="D301" t="s">
        <v>1725</v>
      </c>
      <c r="E301">
        <v>5</v>
      </c>
      <c r="F301" t="s">
        <v>1644</v>
      </c>
      <c r="G301">
        <v>4</v>
      </c>
      <c r="H301" s="20">
        <v>6820</v>
      </c>
      <c r="I301" s="22">
        <v>0.1</v>
      </c>
      <c r="J301" s="20">
        <v>2728</v>
      </c>
      <c r="K301" s="24">
        <v>24552</v>
      </c>
      <c r="L301" s="24">
        <v>3490</v>
      </c>
      <c r="M301" s="25">
        <f>tblSiparisDetaylari[[#This Row],[Adet]]*tblSiparisDetaylari[[#This Row],[BirimMaliyet]]</f>
        <v>13960</v>
      </c>
      <c r="N301" s="25">
        <f>tblSiparisDetaylari[[#This Row],[NetSatisTutari]]-tblSiparisDetaylari[[#This Row],[ToplamMaliyet]]</f>
        <v>10592</v>
      </c>
    </row>
    <row r="302" spans="1:14">
      <c r="A302">
        <v>301</v>
      </c>
      <c r="B302">
        <v>169</v>
      </c>
      <c r="C302">
        <v>14</v>
      </c>
      <c r="D302" t="s">
        <v>1676</v>
      </c>
      <c r="E302">
        <v>2</v>
      </c>
      <c r="F302" t="s">
        <v>1641</v>
      </c>
      <c r="G302">
        <v>1</v>
      </c>
      <c r="H302" s="20">
        <v>1000</v>
      </c>
      <c r="I302" s="22">
        <v>0</v>
      </c>
      <c r="J302" s="20">
        <v>0</v>
      </c>
      <c r="K302" s="24">
        <v>1000</v>
      </c>
      <c r="L302" s="24">
        <v>560</v>
      </c>
      <c r="M302" s="25">
        <f>tblSiparisDetaylari[[#This Row],[Adet]]*tblSiparisDetaylari[[#This Row],[BirimMaliyet]]</f>
        <v>560</v>
      </c>
      <c r="N302" s="25">
        <f>tblSiparisDetaylari[[#This Row],[NetSatisTutari]]-tblSiparisDetaylari[[#This Row],[ToplamMaliyet]]</f>
        <v>440</v>
      </c>
    </row>
    <row r="303" spans="1:14">
      <c r="A303">
        <v>302</v>
      </c>
      <c r="B303">
        <v>170</v>
      </c>
      <c r="C303">
        <v>20</v>
      </c>
      <c r="D303" t="s">
        <v>1683</v>
      </c>
      <c r="E303">
        <v>2</v>
      </c>
      <c r="F303" t="s">
        <v>1641</v>
      </c>
      <c r="G303">
        <v>1</v>
      </c>
      <c r="H303" s="20">
        <v>1860</v>
      </c>
      <c r="I303" s="22">
        <v>0</v>
      </c>
      <c r="J303" s="20">
        <v>0</v>
      </c>
      <c r="K303" s="24">
        <v>1860</v>
      </c>
      <c r="L303" s="24">
        <v>1030</v>
      </c>
      <c r="M303" s="25">
        <f>tblSiparisDetaylari[[#This Row],[Adet]]*tblSiparisDetaylari[[#This Row],[BirimMaliyet]]</f>
        <v>1030</v>
      </c>
      <c r="N303" s="25">
        <f>tblSiparisDetaylari[[#This Row],[NetSatisTutari]]-tblSiparisDetaylari[[#This Row],[ToplamMaliyet]]</f>
        <v>830</v>
      </c>
    </row>
    <row r="304" spans="1:14">
      <c r="A304">
        <v>303</v>
      </c>
      <c r="B304">
        <v>170</v>
      </c>
      <c r="C304">
        <v>83</v>
      </c>
      <c r="D304" t="s">
        <v>1749</v>
      </c>
      <c r="E304">
        <v>7</v>
      </c>
      <c r="F304" t="s">
        <v>1646</v>
      </c>
      <c r="G304">
        <v>1</v>
      </c>
      <c r="H304" s="20">
        <v>1550</v>
      </c>
      <c r="I304" s="22">
        <v>0</v>
      </c>
      <c r="J304" s="20">
        <v>0</v>
      </c>
      <c r="K304" s="24">
        <v>1550</v>
      </c>
      <c r="L304" s="24">
        <v>930</v>
      </c>
      <c r="M304" s="25">
        <f>tblSiparisDetaylari[[#This Row],[Adet]]*tblSiparisDetaylari[[#This Row],[BirimMaliyet]]</f>
        <v>930</v>
      </c>
      <c r="N304" s="25">
        <f>tblSiparisDetaylari[[#This Row],[NetSatisTutari]]-tblSiparisDetaylari[[#This Row],[ToplamMaliyet]]</f>
        <v>620</v>
      </c>
    </row>
    <row r="305" spans="1:14">
      <c r="A305">
        <v>304</v>
      </c>
      <c r="B305">
        <v>170</v>
      </c>
      <c r="C305">
        <v>47</v>
      </c>
      <c r="D305" t="s">
        <v>1713</v>
      </c>
      <c r="E305">
        <v>4</v>
      </c>
      <c r="F305" t="s">
        <v>1643</v>
      </c>
      <c r="G305">
        <v>1</v>
      </c>
      <c r="H305" s="20">
        <v>340</v>
      </c>
      <c r="I305" s="22">
        <v>0.1</v>
      </c>
      <c r="J305" s="20">
        <v>34</v>
      </c>
      <c r="K305" s="24">
        <v>306</v>
      </c>
      <c r="L305" s="24">
        <v>240</v>
      </c>
      <c r="M305" s="25">
        <f>tblSiparisDetaylari[[#This Row],[Adet]]*tblSiparisDetaylari[[#This Row],[BirimMaliyet]]</f>
        <v>240</v>
      </c>
      <c r="N305" s="25">
        <f>tblSiparisDetaylari[[#This Row],[NetSatisTutari]]-tblSiparisDetaylari[[#This Row],[ToplamMaliyet]]</f>
        <v>66</v>
      </c>
    </row>
    <row r="306" spans="1:14">
      <c r="A306">
        <v>305</v>
      </c>
      <c r="B306">
        <v>171</v>
      </c>
      <c r="C306">
        <v>32</v>
      </c>
      <c r="D306" t="s">
        <v>1697</v>
      </c>
      <c r="E306">
        <v>3</v>
      </c>
      <c r="F306" t="s">
        <v>1642</v>
      </c>
      <c r="G306">
        <v>2</v>
      </c>
      <c r="H306" s="20">
        <v>2280</v>
      </c>
      <c r="I306" s="22">
        <v>0.05</v>
      </c>
      <c r="J306" s="20">
        <v>228</v>
      </c>
      <c r="K306" s="24">
        <v>4332</v>
      </c>
      <c r="L306" s="24">
        <v>1660</v>
      </c>
      <c r="M306" s="25">
        <f>tblSiparisDetaylari[[#This Row],[Adet]]*tblSiparisDetaylari[[#This Row],[BirimMaliyet]]</f>
        <v>3320</v>
      </c>
      <c r="N306" s="25">
        <f>tblSiparisDetaylari[[#This Row],[NetSatisTutari]]-tblSiparisDetaylari[[#This Row],[ToplamMaliyet]]</f>
        <v>1012</v>
      </c>
    </row>
    <row r="307" spans="1:14">
      <c r="A307">
        <v>306</v>
      </c>
      <c r="B307">
        <v>171</v>
      </c>
      <c r="C307">
        <v>20</v>
      </c>
      <c r="D307" t="s">
        <v>1683</v>
      </c>
      <c r="E307">
        <v>2</v>
      </c>
      <c r="F307" t="s">
        <v>1641</v>
      </c>
      <c r="G307">
        <v>1</v>
      </c>
      <c r="H307" s="20">
        <v>1870</v>
      </c>
      <c r="I307" s="22">
        <v>0</v>
      </c>
      <c r="J307" s="20">
        <v>0</v>
      </c>
      <c r="K307" s="24">
        <v>1870</v>
      </c>
      <c r="L307" s="24">
        <v>1030</v>
      </c>
      <c r="M307" s="25">
        <f>tblSiparisDetaylari[[#This Row],[Adet]]*tblSiparisDetaylari[[#This Row],[BirimMaliyet]]</f>
        <v>1030</v>
      </c>
      <c r="N307" s="25">
        <f>tblSiparisDetaylari[[#This Row],[NetSatisTutari]]-tblSiparisDetaylari[[#This Row],[ToplamMaliyet]]</f>
        <v>840</v>
      </c>
    </row>
    <row r="308" spans="1:14">
      <c r="A308">
        <v>307</v>
      </c>
      <c r="B308">
        <v>172</v>
      </c>
      <c r="C308">
        <v>2</v>
      </c>
      <c r="D308" t="s">
        <v>1657</v>
      </c>
      <c r="E308">
        <v>1</v>
      </c>
      <c r="F308" t="s">
        <v>1640</v>
      </c>
      <c r="G308">
        <v>2</v>
      </c>
      <c r="H308" s="20">
        <v>7590</v>
      </c>
      <c r="I308" s="22">
        <v>0.05</v>
      </c>
      <c r="J308" s="20">
        <v>759</v>
      </c>
      <c r="K308" s="24">
        <v>14421</v>
      </c>
      <c r="L308" s="24">
        <v>3900</v>
      </c>
      <c r="M308" s="25">
        <f>tblSiparisDetaylari[[#This Row],[Adet]]*tblSiparisDetaylari[[#This Row],[BirimMaliyet]]</f>
        <v>7800</v>
      </c>
      <c r="N308" s="25">
        <f>tblSiparisDetaylari[[#This Row],[NetSatisTutari]]-tblSiparisDetaylari[[#This Row],[ToplamMaliyet]]</f>
        <v>6621</v>
      </c>
    </row>
    <row r="309" spans="1:14">
      <c r="A309">
        <v>308</v>
      </c>
      <c r="B309">
        <v>173</v>
      </c>
      <c r="C309">
        <v>85</v>
      </c>
      <c r="D309" t="s">
        <v>1751</v>
      </c>
      <c r="E309">
        <v>8</v>
      </c>
      <c r="F309" t="s">
        <v>1647</v>
      </c>
      <c r="G309">
        <v>1</v>
      </c>
      <c r="H309" s="20">
        <v>7630</v>
      </c>
      <c r="I309" s="22">
        <v>0.05</v>
      </c>
      <c r="J309" s="20">
        <v>381.5</v>
      </c>
      <c r="K309" s="24">
        <v>7248.5</v>
      </c>
      <c r="L309" s="24">
        <v>3460</v>
      </c>
      <c r="M309" s="25">
        <f>tblSiparisDetaylari[[#This Row],[Adet]]*tblSiparisDetaylari[[#This Row],[BirimMaliyet]]</f>
        <v>3460</v>
      </c>
      <c r="N309" s="25">
        <f>tblSiparisDetaylari[[#This Row],[NetSatisTutari]]-tblSiparisDetaylari[[#This Row],[ToplamMaliyet]]</f>
        <v>3788.5</v>
      </c>
    </row>
    <row r="310" spans="1:14">
      <c r="A310">
        <v>309</v>
      </c>
      <c r="B310">
        <v>173</v>
      </c>
      <c r="C310">
        <v>119</v>
      </c>
      <c r="D310" t="s">
        <v>1785</v>
      </c>
      <c r="E310">
        <v>10</v>
      </c>
      <c r="F310" t="s">
        <v>1649</v>
      </c>
      <c r="G310">
        <v>5</v>
      </c>
      <c r="H310" s="20">
        <v>3100</v>
      </c>
      <c r="I310" s="22">
        <v>0.1</v>
      </c>
      <c r="J310" s="20">
        <v>1550</v>
      </c>
      <c r="K310" s="24">
        <v>13950</v>
      </c>
      <c r="L310" s="24">
        <v>1710</v>
      </c>
      <c r="M310" s="25">
        <f>tblSiparisDetaylari[[#This Row],[Adet]]*tblSiparisDetaylari[[#This Row],[BirimMaliyet]]</f>
        <v>8550</v>
      </c>
      <c r="N310" s="25">
        <f>tblSiparisDetaylari[[#This Row],[NetSatisTutari]]-tblSiparisDetaylari[[#This Row],[ToplamMaliyet]]</f>
        <v>5400</v>
      </c>
    </row>
    <row r="311" spans="1:14">
      <c r="A311">
        <v>310</v>
      </c>
      <c r="B311">
        <v>173</v>
      </c>
      <c r="C311">
        <v>83</v>
      </c>
      <c r="D311" t="s">
        <v>1749</v>
      </c>
      <c r="E311">
        <v>7</v>
      </c>
      <c r="F311" t="s">
        <v>1646</v>
      </c>
      <c r="G311">
        <v>5</v>
      </c>
      <c r="H311" s="20">
        <v>1570</v>
      </c>
      <c r="I311" s="22">
        <v>0</v>
      </c>
      <c r="J311" s="20">
        <v>0</v>
      </c>
      <c r="K311" s="24">
        <v>7850</v>
      </c>
      <c r="L311" s="24">
        <v>930</v>
      </c>
      <c r="M311" s="25">
        <f>tblSiparisDetaylari[[#This Row],[Adet]]*tblSiparisDetaylari[[#This Row],[BirimMaliyet]]</f>
        <v>4650</v>
      </c>
      <c r="N311" s="25">
        <f>tblSiparisDetaylari[[#This Row],[NetSatisTutari]]-tblSiparisDetaylari[[#This Row],[ToplamMaliyet]]</f>
        <v>3200</v>
      </c>
    </row>
    <row r="312" spans="1:14">
      <c r="A312">
        <v>311</v>
      </c>
      <c r="B312">
        <v>174</v>
      </c>
      <c r="C312">
        <v>116</v>
      </c>
      <c r="D312" t="s">
        <v>1782</v>
      </c>
      <c r="E312">
        <v>10</v>
      </c>
      <c r="F312" t="s">
        <v>1649</v>
      </c>
      <c r="G312">
        <v>4</v>
      </c>
      <c r="H312" s="20">
        <v>2530</v>
      </c>
      <c r="I312" s="22">
        <v>0.1</v>
      </c>
      <c r="J312" s="20">
        <v>1012</v>
      </c>
      <c r="K312" s="24">
        <v>9108</v>
      </c>
      <c r="L312" s="24">
        <v>1270</v>
      </c>
      <c r="M312" s="25">
        <f>tblSiparisDetaylari[[#This Row],[Adet]]*tblSiparisDetaylari[[#This Row],[BirimMaliyet]]</f>
        <v>5080</v>
      </c>
      <c r="N312" s="25">
        <f>tblSiparisDetaylari[[#This Row],[NetSatisTutari]]-tblSiparisDetaylari[[#This Row],[ToplamMaliyet]]</f>
        <v>4028</v>
      </c>
    </row>
    <row r="313" spans="1:14">
      <c r="A313">
        <v>312</v>
      </c>
      <c r="B313">
        <v>174</v>
      </c>
      <c r="C313">
        <v>68</v>
      </c>
      <c r="D313" t="s">
        <v>1734</v>
      </c>
      <c r="E313">
        <v>6</v>
      </c>
      <c r="F313" t="s">
        <v>1645</v>
      </c>
      <c r="G313">
        <v>1</v>
      </c>
      <c r="H313" s="20">
        <v>1090</v>
      </c>
      <c r="I313" s="22">
        <v>0.05</v>
      </c>
      <c r="J313" s="20">
        <v>54.5</v>
      </c>
      <c r="K313" s="24">
        <v>1035.5</v>
      </c>
      <c r="L313" s="24">
        <v>610</v>
      </c>
      <c r="M313" s="25">
        <f>tblSiparisDetaylari[[#This Row],[Adet]]*tblSiparisDetaylari[[#This Row],[BirimMaliyet]]</f>
        <v>610</v>
      </c>
      <c r="N313" s="25">
        <f>tblSiparisDetaylari[[#This Row],[NetSatisTutari]]-tblSiparisDetaylari[[#This Row],[ToplamMaliyet]]</f>
        <v>425.5</v>
      </c>
    </row>
    <row r="314" spans="1:14">
      <c r="A314">
        <v>313</v>
      </c>
      <c r="B314">
        <v>174</v>
      </c>
      <c r="C314">
        <v>79</v>
      </c>
      <c r="D314" t="s">
        <v>1745</v>
      </c>
      <c r="E314">
        <v>7</v>
      </c>
      <c r="F314" t="s">
        <v>1646</v>
      </c>
      <c r="G314">
        <v>2</v>
      </c>
      <c r="H314" s="20">
        <v>2320</v>
      </c>
      <c r="I314" s="22">
        <v>0.1</v>
      </c>
      <c r="J314" s="20">
        <v>464</v>
      </c>
      <c r="K314" s="24">
        <v>4176</v>
      </c>
      <c r="L314" s="24">
        <v>1680</v>
      </c>
      <c r="M314" s="25">
        <f>tblSiparisDetaylari[[#This Row],[Adet]]*tblSiparisDetaylari[[#This Row],[BirimMaliyet]]</f>
        <v>3360</v>
      </c>
      <c r="N314" s="25">
        <f>tblSiparisDetaylari[[#This Row],[NetSatisTutari]]-tblSiparisDetaylari[[#This Row],[ToplamMaliyet]]</f>
        <v>816</v>
      </c>
    </row>
    <row r="315" spans="1:14">
      <c r="A315">
        <v>314</v>
      </c>
      <c r="B315">
        <v>175</v>
      </c>
      <c r="C315">
        <v>50</v>
      </c>
      <c r="D315" t="s">
        <v>1716</v>
      </c>
      <c r="E315">
        <v>5</v>
      </c>
      <c r="F315" t="s">
        <v>1644</v>
      </c>
      <c r="G315">
        <v>2</v>
      </c>
      <c r="H315" s="20">
        <v>3310</v>
      </c>
      <c r="I315" s="22">
        <v>0.15</v>
      </c>
      <c r="J315" s="20">
        <v>993</v>
      </c>
      <c r="K315" s="24">
        <v>5627</v>
      </c>
      <c r="L315" s="24">
        <v>1750</v>
      </c>
      <c r="M315" s="25">
        <f>tblSiparisDetaylari[[#This Row],[Adet]]*tblSiparisDetaylari[[#This Row],[BirimMaliyet]]</f>
        <v>3500</v>
      </c>
      <c r="N315" s="25">
        <f>tblSiparisDetaylari[[#This Row],[NetSatisTutari]]-tblSiparisDetaylari[[#This Row],[ToplamMaliyet]]</f>
        <v>2127</v>
      </c>
    </row>
    <row r="316" spans="1:14">
      <c r="A316">
        <v>315</v>
      </c>
      <c r="B316">
        <v>175</v>
      </c>
      <c r="C316">
        <v>93</v>
      </c>
      <c r="D316" t="s">
        <v>1759</v>
      </c>
      <c r="E316">
        <v>8</v>
      </c>
      <c r="F316" t="s">
        <v>1647</v>
      </c>
      <c r="G316">
        <v>1</v>
      </c>
      <c r="H316" s="20">
        <v>4720</v>
      </c>
      <c r="I316" s="22">
        <v>0</v>
      </c>
      <c r="J316" s="20">
        <v>0</v>
      </c>
      <c r="K316" s="24">
        <v>4720</v>
      </c>
      <c r="L316" s="24">
        <v>3580</v>
      </c>
      <c r="M316" s="25">
        <f>tblSiparisDetaylari[[#This Row],[Adet]]*tblSiparisDetaylari[[#This Row],[BirimMaliyet]]</f>
        <v>3580</v>
      </c>
      <c r="N316" s="25">
        <f>tblSiparisDetaylari[[#This Row],[NetSatisTutari]]-tblSiparisDetaylari[[#This Row],[ToplamMaliyet]]</f>
        <v>1140</v>
      </c>
    </row>
    <row r="317" spans="1:14">
      <c r="A317">
        <v>316</v>
      </c>
      <c r="B317">
        <v>176</v>
      </c>
      <c r="C317">
        <v>76</v>
      </c>
      <c r="D317" t="s">
        <v>1742</v>
      </c>
      <c r="E317">
        <v>7</v>
      </c>
      <c r="F317" t="s">
        <v>1646</v>
      </c>
      <c r="G317">
        <v>3</v>
      </c>
      <c r="H317" s="20">
        <v>190</v>
      </c>
      <c r="I317" s="22">
        <v>0</v>
      </c>
      <c r="J317" s="20">
        <v>0</v>
      </c>
      <c r="K317" s="24">
        <v>570</v>
      </c>
      <c r="L317" s="24">
        <v>150</v>
      </c>
      <c r="M317" s="25">
        <f>tblSiparisDetaylari[[#This Row],[Adet]]*tblSiparisDetaylari[[#This Row],[BirimMaliyet]]</f>
        <v>450</v>
      </c>
      <c r="N317" s="25">
        <f>tblSiparisDetaylari[[#This Row],[NetSatisTutari]]-tblSiparisDetaylari[[#This Row],[ToplamMaliyet]]</f>
        <v>120</v>
      </c>
    </row>
    <row r="318" spans="1:14">
      <c r="A318">
        <v>317</v>
      </c>
      <c r="B318">
        <v>176</v>
      </c>
      <c r="C318">
        <v>34</v>
      </c>
      <c r="D318" t="s">
        <v>1699</v>
      </c>
      <c r="E318">
        <v>3</v>
      </c>
      <c r="F318" t="s">
        <v>1642</v>
      </c>
      <c r="G318">
        <v>1</v>
      </c>
      <c r="H318" s="20">
        <v>1950</v>
      </c>
      <c r="I318" s="22">
        <v>0.1</v>
      </c>
      <c r="J318" s="20">
        <v>195</v>
      </c>
      <c r="K318" s="24">
        <v>1755</v>
      </c>
      <c r="L318" s="24">
        <v>910</v>
      </c>
      <c r="M318" s="25">
        <f>tblSiparisDetaylari[[#This Row],[Adet]]*tblSiparisDetaylari[[#This Row],[BirimMaliyet]]</f>
        <v>910</v>
      </c>
      <c r="N318" s="25">
        <f>tblSiparisDetaylari[[#This Row],[NetSatisTutari]]-tblSiparisDetaylari[[#This Row],[ToplamMaliyet]]</f>
        <v>845</v>
      </c>
    </row>
    <row r="319" spans="1:14">
      <c r="A319">
        <v>318</v>
      </c>
      <c r="B319">
        <v>176</v>
      </c>
      <c r="C319">
        <v>31</v>
      </c>
      <c r="D319" t="s">
        <v>1696</v>
      </c>
      <c r="E319">
        <v>3</v>
      </c>
      <c r="F319" t="s">
        <v>1642</v>
      </c>
      <c r="G319">
        <v>1</v>
      </c>
      <c r="H319" s="20">
        <v>2960</v>
      </c>
      <c r="I319" s="22">
        <v>0.05</v>
      </c>
      <c r="J319" s="20">
        <v>148</v>
      </c>
      <c r="K319" s="24">
        <v>2812</v>
      </c>
      <c r="L319" s="24">
        <v>1910</v>
      </c>
      <c r="M319" s="25">
        <f>tblSiparisDetaylari[[#This Row],[Adet]]*tblSiparisDetaylari[[#This Row],[BirimMaliyet]]</f>
        <v>1910</v>
      </c>
      <c r="N319" s="25">
        <f>tblSiparisDetaylari[[#This Row],[NetSatisTutari]]-tblSiparisDetaylari[[#This Row],[ToplamMaliyet]]</f>
        <v>902</v>
      </c>
    </row>
    <row r="320" spans="1:14">
      <c r="A320">
        <v>319</v>
      </c>
      <c r="B320">
        <v>177</v>
      </c>
      <c r="C320">
        <v>31</v>
      </c>
      <c r="D320" t="s">
        <v>1696</v>
      </c>
      <c r="E320">
        <v>3</v>
      </c>
      <c r="F320" t="s">
        <v>1642</v>
      </c>
      <c r="G320">
        <v>2</v>
      </c>
      <c r="H320" s="20">
        <v>3070</v>
      </c>
      <c r="I320" s="22">
        <v>0.25</v>
      </c>
      <c r="J320" s="20">
        <v>1535</v>
      </c>
      <c r="K320" s="24">
        <v>4605</v>
      </c>
      <c r="L320" s="24">
        <v>1910</v>
      </c>
      <c r="M320" s="25">
        <f>tblSiparisDetaylari[[#This Row],[Adet]]*tblSiparisDetaylari[[#This Row],[BirimMaliyet]]</f>
        <v>3820</v>
      </c>
      <c r="N320" s="25">
        <f>tblSiparisDetaylari[[#This Row],[NetSatisTutari]]-tblSiparisDetaylari[[#This Row],[ToplamMaliyet]]</f>
        <v>785</v>
      </c>
    </row>
    <row r="321" spans="1:14">
      <c r="A321">
        <v>320</v>
      </c>
      <c r="B321">
        <v>178</v>
      </c>
      <c r="C321">
        <v>86</v>
      </c>
      <c r="D321" t="s">
        <v>1752</v>
      </c>
      <c r="E321">
        <v>8</v>
      </c>
      <c r="F321" t="s">
        <v>1647</v>
      </c>
      <c r="G321">
        <v>2</v>
      </c>
      <c r="H321" s="20">
        <v>570</v>
      </c>
      <c r="I321" s="22">
        <v>0.1</v>
      </c>
      <c r="J321" s="20">
        <v>114</v>
      </c>
      <c r="K321" s="24">
        <v>1026</v>
      </c>
      <c r="L321" s="24">
        <v>360</v>
      </c>
      <c r="M321" s="25">
        <f>tblSiparisDetaylari[[#This Row],[Adet]]*tblSiparisDetaylari[[#This Row],[BirimMaliyet]]</f>
        <v>720</v>
      </c>
      <c r="N321" s="25">
        <f>tblSiparisDetaylari[[#This Row],[NetSatisTutari]]-tblSiparisDetaylari[[#This Row],[ToplamMaliyet]]</f>
        <v>306</v>
      </c>
    </row>
    <row r="322" spans="1:14">
      <c r="A322">
        <v>321</v>
      </c>
      <c r="B322">
        <v>179</v>
      </c>
      <c r="C322">
        <v>100</v>
      </c>
      <c r="D322" t="s">
        <v>1766</v>
      </c>
      <c r="E322">
        <v>9</v>
      </c>
      <c r="F322" t="s">
        <v>1648</v>
      </c>
      <c r="G322">
        <v>1</v>
      </c>
      <c r="H322" s="20">
        <v>3010</v>
      </c>
      <c r="I322" s="22">
        <v>0</v>
      </c>
      <c r="J322" s="20">
        <v>0</v>
      </c>
      <c r="K322" s="24">
        <v>3010</v>
      </c>
      <c r="L322" s="24">
        <v>2190</v>
      </c>
      <c r="M322" s="25">
        <f>tblSiparisDetaylari[[#This Row],[Adet]]*tblSiparisDetaylari[[#This Row],[BirimMaliyet]]</f>
        <v>2190</v>
      </c>
      <c r="N322" s="25">
        <f>tblSiparisDetaylari[[#This Row],[NetSatisTutari]]-tblSiparisDetaylari[[#This Row],[ToplamMaliyet]]</f>
        <v>820</v>
      </c>
    </row>
    <row r="323" spans="1:14">
      <c r="A323">
        <v>322</v>
      </c>
      <c r="B323">
        <v>180</v>
      </c>
      <c r="C323">
        <v>10</v>
      </c>
      <c r="D323" t="s">
        <v>1670</v>
      </c>
      <c r="E323">
        <v>1</v>
      </c>
      <c r="F323" t="s">
        <v>1640</v>
      </c>
      <c r="G323">
        <v>1</v>
      </c>
      <c r="H323" s="20">
        <v>6990</v>
      </c>
      <c r="I323" s="22">
        <v>0.05</v>
      </c>
      <c r="J323" s="20">
        <v>349.5</v>
      </c>
      <c r="K323" s="24">
        <v>6640.5</v>
      </c>
      <c r="L323" s="24">
        <v>4870</v>
      </c>
      <c r="M323" s="25">
        <f>tblSiparisDetaylari[[#This Row],[Adet]]*tblSiparisDetaylari[[#This Row],[BirimMaliyet]]</f>
        <v>4870</v>
      </c>
      <c r="N323" s="25">
        <f>tblSiparisDetaylari[[#This Row],[NetSatisTutari]]-tblSiparisDetaylari[[#This Row],[ToplamMaliyet]]</f>
        <v>1770.5</v>
      </c>
    </row>
    <row r="324" spans="1:14">
      <c r="A324">
        <v>323</v>
      </c>
      <c r="B324">
        <v>181</v>
      </c>
      <c r="C324">
        <v>89</v>
      </c>
      <c r="D324" t="s">
        <v>1755</v>
      </c>
      <c r="E324">
        <v>8</v>
      </c>
      <c r="F324" t="s">
        <v>1647</v>
      </c>
      <c r="G324">
        <v>3</v>
      </c>
      <c r="H324" s="20">
        <v>620</v>
      </c>
      <c r="I324" s="22">
        <v>0</v>
      </c>
      <c r="J324" s="20">
        <v>0</v>
      </c>
      <c r="K324" s="24">
        <v>1860</v>
      </c>
      <c r="L324" s="24">
        <v>300</v>
      </c>
      <c r="M324" s="25">
        <f>tblSiparisDetaylari[[#This Row],[Adet]]*tblSiparisDetaylari[[#This Row],[BirimMaliyet]]</f>
        <v>900</v>
      </c>
      <c r="N324" s="25">
        <f>tblSiparisDetaylari[[#This Row],[NetSatisTutari]]-tblSiparisDetaylari[[#This Row],[ToplamMaliyet]]</f>
        <v>960</v>
      </c>
    </row>
    <row r="325" spans="1:14">
      <c r="A325">
        <v>324</v>
      </c>
      <c r="B325">
        <v>181</v>
      </c>
      <c r="C325">
        <v>120</v>
      </c>
      <c r="D325" t="s">
        <v>1786</v>
      </c>
      <c r="E325">
        <v>10</v>
      </c>
      <c r="F325" t="s">
        <v>1649</v>
      </c>
      <c r="G325">
        <v>2</v>
      </c>
      <c r="H325" s="20">
        <v>4730</v>
      </c>
      <c r="I325" s="22">
        <v>0</v>
      </c>
      <c r="J325" s="20">
        <v>0</v>
      </c>
      <c r="K325" s="24">
        <v>9460</v>
      </c>
      <c r="L325" s="24">
        <v>2720</v>
      </c>
      <c r="M325" s="25">
        <f>tblSiparisDetaylari[[#This Row],[Adet]]*tblSiparisDetaylari[[#This Row],[BirimMaliyet]]</f>
        <v>5440</v>
      </c>
      <c r="N325" s="25">
        <f>tblSiparisDetaylari[[#This Row],[NetSatisTutari]]-tblSiparisDetaylari[[#This Row],[ToplamMaliyet]]</f>
        <v>4020</v>
      </c>
    </row>
    <row r="326" spans="1:14">
      <c r="A326">
        <v>325</v>
      </c>
      <c r="B326">
        <v>181</v>
      </c>
      <c r="C326">
        <v>63</v>
      </c>
      <c r="D326" t="s">
        <v>1729</v>
      </c>
      <c r="E326">
        <v>6</v>
      </c>
      <c r="F326" t="s">
        <v>1645</v>
      </c>
      <c r="G326">
        <v>3</v>
      </c>
      <c r="H326" s="20">
        <v>1540</v>
      </c>
      <c r="I326" s="22">
        <v>0</v>
      </c>
      <c r="J326" s="20">
        <v>0</v>
      </c>
      <c r="K326" s="24">
        <v>4620</v>
      </c>
      <c r="L326" s="24">
        <v>750</v>
      </c>
      <c r="M326" s="25">
        <f>tblSiparisDetaylari[[#This Row],[Adet]]*tblSiparisDetaylari[[#This Row],[BirimMaliyet]]</f>
        <v>2250</v>
      </c>
      <c r="N326" s="25">
        <f>tblSiparisDetaylari[[#This Row],[NetSatisTutari]]-tblSiparisDetaylari[[#This Row],[ToplamMaliyet]]</f>
        <v>2370</v>
      </c>
    </row>
    <row r="327" spans="1:14">
      <c r="A327">
        <v>326</v>
      </c>
      <c r="B327">
        <v>181</v>
      </c>
      <c r="C327">
        <v>94</v>
      </c>
      <c r="D327" t="s">
        <v>1760</v>
      </c>
      <c r="E327">
        <v>8</v>
      </c>
      <c r="F327" t="s">
        <v>1647</v>
      </c>
      <c r="G327">
        <v>1</v>
      </c>
      <c r="H327" s="20">
        <v>6680</v>
      </c>
      <c r="I327" s="22">
        <v>0.1</v>
      </c>
      <c r="J327" s="20">
        <v>668</v>
      </c>
      <c r="K327" s="24">
        <v>6012</v>
      </c>
      <c r="L327" s="24">
        <v>3570</v>
      </c>
      <c r="M327" s="25">
        <f>tblSiparisDetaylari[[#This Row],[Adet]]*tblSiparisDetaylari[[#This Row],[BirimMaliyet]]</f>
        <v>3570</v>
      </c>
      <c r="N327" s="25">
        <f>tblSiparisDetaylari[[#This Row],[NetSatisTutari]]-tblSiparisDetaylari[[#This Row],[ToplamMaliyet]]</f>
        <v>2442</v>
      </c>
    </row>
    <row r="328" spans="1:14">
      <c r="A328">
        <v>327</v>
      </c>
      <c r="B328">
        <v>181</v>
      </c>
      <c r="C328">
        <v>54</v>
      </c>
      <c r="D328" t="s">
        <v>1720</v>
      </c>
      <c r="E328">
        <v>5</v>
      </c>
      <c r="F328" t="s">
        <v>1644</v>
      </c>
      <c r="G328">
        <v>1</v>
      </c>
      <c r="H328" s="20">
        <v>19420</v>
      </c>
      <c r="I328" s="22">
        <v>0.2</v>
      </c>
      <c r="J328" s="20">
        <v>3884</v>
      </c>
      <c r="K328" s="24">
        <v>15536</v>
      </c>
      <c r="L328" s="24">
        <v>9720</v>
      </c>
      <c r="M328" s="25">
        <f>tblSiparisDetaylari[[#This Row],[Adet]]*tblSiparisDetaylari[[#This Row],[BirimMaliyet]]</f>
        <v>9720</v>
      </c>
      <c r="N328" s="25">
        <f>tblSiparisDetaylari[[#This Row],[NetSatisTutari]]-tblSiparisDetaylari[[#This Row],[ToplamMaliyet]]</f>
        <v>5816</v>
      </c>
    </row>
    <row r="329" spans="1:14">
      <c r="A329">
        <v>328</v>
      </c>
      <c r="B329">
        <v>182</v>
      </c>
      <c r="C329">
        <v>40</v>
      </c>
      <c r="D329" t="s">
        <v>1706</v>
      </c>
      <c r="E329">
        <v>4</v>
      </c>
      <c r="F329" t="s">
        <v>1643</v>
      </c>
      <c r="G329">
        <v>5</v>
      </c>
      <c r="H329" s="20">
        <v>490</v>
      </c>
      <c r="I329" s="22">
        <v>0</v>
      </c>
      <c r="J329" s="20">
        <v>0</v>
      </c>
      <c r="K329" s="24">
        <v>2450</v>
      </c>
      <c r="L329" s="24">
        <v>340</v>
      </c>
      <c r="M329" s="25">
        <f>tblSiparisDetaylari[[#This Row],[Adet]]*tblSiparisDetaylari[[#This Row],[BirimMaliyet]]</f>
        <v>1700</v>
      </c>
      <c r="N329" s="25">
        <f>tblSiparisDetaylari[[#This Row],[NetSatisTutari]]-tblSiparisDetaylari[[#This Row],[ToplamMaliyet]]</f>
        <v>750</v>
      </c>
    </row>
    <row r="330" spans="1:14">
      <c r="A330">
        <v>329</v>
      </c>
      <c r="B330">
        <v>183</v>
      </c>
      <c r="C330">
        <v>37</v>
      </c>
      <c r="D330" t="s">
        <v>1702</v>
      </c>
      <c r="E330">
        <v>4</v>
      </c>
      <c r="F330" t="s">
        <v>1643</v>
      </c>
      <c r="G330">
        <v>1</v>
      </c>
      <c r="H330" s="20">
        <v>250</v>
      </c>
      <c r="I330" s="22">
        <v>0.15</v>
      </c>
      <c r="J330" s="20">
        <v>37.5</v>
      </c>
      <c r="K330" s="24">
        <v>212.5</v>
      </c>
      <c r="L330" s="24">
        <v>160</v>
      </c>
      <c r="M330" s="25">
        <f>tblSiparisDetaylari[[#This Row],[Adet]]*tblSiparisDetaylari[[#This Row],[BirimMaliyet]]</f>
        <v>160</v>
      </c>
      <c r="N330" s="25">
        <f>tblSiparisDetaylari[[#This Row],[NetSatisTutari]]-tblSiparisDetaylari[[#This Row],[ToplamMaliyet]]</f>
        <v>52.5</v>
      </c>
    </row>
    <row r="331" spans="1:14">
      <c r="A331">
        <v>330</v>
      </c>
      <c r="B331">
        <v>184</v>
      </c>
      <c r="C331">
        <v>58</v>
      </c>
      <c r="D331" t="s">
        <v>1724</v>
      </c>
      <c r="E331">
        <v>5</v>
      </c>
      <c r="F331" t="s">
        <v>1644</v>
      </c>
      <c r="G331">
        <v>3</v>
      </c>
      <c r="H331" s="20">
        <v>10250</v>
      </c>
      <c r="I331" s="22">
        <v>0.1</v>
      </c>
      <c r="J331" s="20">
        <v>3075</v>
      </c>
      <c r="K331" s="24">
        <v>27675</v>
      </c>
      <c r="L331" s="24">
        <v>6110</v>
      </c>
      <c r="M331" s="25">
        <f>tblSiparisDetaylari[[#This Row],[Adet]]*tblSiparisDetaylari[[#This Row],[BirimMaliyet]]</f>
        <v>18330</v>
      </c>
      <c r="N331" s="25">
        <f>tblSiparisDetaylari[[#This Row],[NetSatisTutari]]-tblSiparisDetaylari[[#This Row],[ToplamMaliyet]]</f>
        <v>9345</v>
      </c>
    </row>
    <row r="332" spans="1:14">
      <c r="A332">
        <v>331</v>
      </c>
      <c r="B332">
        <v>185</v>
      </c>
      <c r="C332">
        <v>86</v>
      </c>
      <c r="D332" t="s">
        <v>1752</v>
      </c>
      <c r="E332">
        <v>8</v>
      </c>
      <c r="F332" t="s">
        <v>1647</v>
      </c>
      <c r="G332">
        <v>3</v>
      </c>
      <c r="H332" s="20">
        <v>570</v>
      </c>
      <c r="I332" s="22">
        <v>0</v>
      </c>
      <c r="J332" s="20">
        <v>0</v>
      </c>
      <c r="K332" s="24">
        <v>1710</v>
      </c>
      <c r="L332" s="24">
        <v>360</v>
      </c>
      <c r="M332" s="25">
        <f>tblSiparisDetaylari[[#This Row],[Adet]]*tblSiparisDetaylari[[#This Row],[BirimMaliyet]]</f>
        <v>1080</v>
      </c>
      <c r="N332" s="25">
        <f>tblSiparisDetaylari[[#This Row],[NetSatisTutari]]-tblSiparisDetaylari[[#This Row],[ToplamMaliyet]]</f>
        <v>630</v>
      </c>
    </row>
    <row r="333" spans="1:14">
      <c r="A333">
        <v>332</v>
      </c>
      <c r="B333">
        <v>185</v>
      </c>
      <c r="C333">
        <v>58</v>
      </c>
      <c r="D333" t="s">
        <v>1724</v>
      </c>
      <c r="E333">
        <v>5</v>
      </c>
      <c r="F333" t="s">
        <v>1644</v>
      </c>
      <c r="G333">
        <v>2</v>
      </c>
      <c r="H333" s="20">
        <v>10050</v>
      </c>
      <c r="I333" s="22">
        <v>0</v>
      </c>
      <c r="J333" s="20">
        <v>0</v>
      </c>
      <c r="K333" s="24">
        <v>20100</v>
      </c>
      <c r="L333" s="24">
        <v>6110</v>
      </c>
      <c r="M333" s="25">
        <f>tblSiparisDetaylari[[#This Row],[Adet]]*tblSiparisDetaylari[[#This Row],[BirimMaliyet]]</f>
        <v>12220</v>
      </c>
      <c r="N333" s="25">
        <f>tblSiparisDetaylari[[#This Row],[NetSatisTutari]]-tblSiparisDetaylari[[#This Row],[ToplamMaliyet]]</f>
        <v>7880</v>
      </c>
    </row>
    <row r="334" spans="1:14">
      <c r="A334">
        <v>333</v>
      </c>
      <c r="B334">
        <v>185</v>
      </c>
      <c r="C334">
        <v>20</v>
      </c>
      <c r="D334" t="s">
        <v>1683</v>
      </c>
      <c r="E334">
        <v>2</v>
      </c>
      <c r="F334" t="s">
        <v>1641</v>
      </c>
      <c r="G334">
        <v>1</v>
      </c>
      <c r="H334" s="20">
        <v>1880</v>
      </c>
      <c r="I334" s="22">
        <v>0.05</v>
      </c>
      <c r="J334" s="20">
        <v>94</v>
      </c>
      <c r="K334" s="24">
        <v>1786</v>
      </c>
      <c r="L334" s="24">
        <v>1030</v>
      </c>
      <c r="M334" s="25">
        <f>tblSiparisDetaylari[[#This Row],[Adet]]*tblSiparisDetaylari[[#This Row],[BirimMaliyet]]</f>
        <v>1030</v>
      </c>
      <c r="N334" s="25">
        <f>tblSiparisDetaylari[[#This Row],[NetSatisTutari]]-tblSiparisDetaylari[[#This Row],[ToplamMaliyet]]</f>
        <v>756</v>
      </c>
    </row>
    <row r="335" spans="1:14">
      <c r="A335">
        <v>334</v>
      </c>
      <c r="B335">
        <v>186</v>
      </c>
      <c r="C335">
        <v>102</v>
      </c>
      <c r="D335" t="s">
        <v>1768</v>
      </c>
      <c r="E335">
        <v>9</v>
      </c>
      <c r="F335" t="s">
        <v>1648</v>
      </c>
      <c r="G335">
        <v>2</v>
      </c>
      <c r="H335" s="20">
        <v>2020</v>
      </c>
      <c r="I335" s="22">
        <v>0.05</v>
      </c>
      <c r="J335" s="20">
        <v>202</v>
      </c>
      <c r="K335" s="24">
        <v>3838</v>
      </c>
      <c r="L335" s="24">
        <v>1360</v>
      </c>
      <c r="M335" s="25">
        <f>tblSiparisDetaylari[[#This Row],[Adet]]*tblSiparisDetaylari[[#This Row],[BirimMaliyet]]</f>
        <v>2720</v>
      </c>
      <c r="N335" s="25">
        <f>tblSiparisDetaylari[[#This Row],[NetSatisTutari]]-tblSiparisDetaylari[[#This Row],[ToplamMaliyet]]</f>
        <v>1118</v>
      </c>
    </row>
    <row r="336" spans="1:14">
      <c r="A336">
        <v>335</v>
      </c>
      <c r="B336">
        <v>186</v>
      </c>
      <c r="C336">
        <v>99</v>
      </c>
      <c r="D336" t="s">
        <v>1765</v>
      </c>
      <c r="E336">
        <v>9</v>
      </c>
      <c r="F336" t="s">
        <v>1648</v>
      </c>
      <c r="G336">
        <v>1</v>
      </c>
      <c r="H336" s="20">
        <v>1380</v>
      </c>
      <c r="I336" s="22">
        <v>0</v>
      </c>
      <c r="J336" s="20">
        <v>0</v>
      </c>
      <c r="K336" s="24">
        <v>1380</v>
      </c>
      <c r="L336" s="24">
        <v>680</v>
      </c>
      <c r="M336" s="25">
        <f>tblSiparisDetaylari[[#This Row],[Adet]]*tblSiparisDetaylari[[#This Row],[BirimMaliyet]]</f>
        <v>680</v>
      </c>
      <c r="N336" s="25">
        <f>tblSiparisDetaylari[[#This Row],[NetSatisTutari]]-tblSiparisDetaylari[[#This Row],[ToplamMaliyet]]</f>
        <v>700</v>
      </c>
    </row>
    <row r="337" spans="1:14">
      <c r="A337">
        <v>336</v>
      </c>
      <c r="B337">
        <v>187</v>
      </c>
      <c r="C337">
        <v>3</v>
      </c>
      <c r="D337" t="s">
        <v>1659</v>
      </c>
      <c r="E337">
        <v>1</v>
      </c>
      <c r="F337" t="s">
        <v>1640</v>
      </c>
      <c r="G337">
        <v>2</v>
      </c>
      <c r="H337" s="20">
        <v>25040</v>
      </c>
      <c r="I337" s="22">
        <v>0.05</v>
      </c>
      <c r="J337" s="20">
        <v>2504</v>
      </c>
      <c r="K337" s="24">
        <v>47576</v>
      </c>
      <c r="L337" s="24">
        <v>17980</v>
      </c>
      <c r="M337" s="25">
        <f>tblSiparisDetaylari[[#This Row],[Adet]]*tblSiparisDetaylari[[#This Row],[BirimMaliyet]]</f>
        <v>35960</v>
      </c>
      <c r="N337" s="25">
        <f>tblSiparisDetaylari[[#This Row],[NetSatisTutari]]-tblSiparisDetaylari[[#This Row],[ToplamMaliyet]]</f>
        <v>11616</v>
      </c>
    </row>
    <row r="338" spans="1:14">
      <c r="A338">
        <v>337</v>
      </c>
      <c r="B338">
        <v>187</v>
      </c>
      <c r="C338">
        <v>16</v>
      </c>
      <c r="D338" t="s">
        <v>1679</v>
      </c>
      <c r="E338">
        <v>2</v>
      </c>
      <c r="F338" t="s">
        <v>1641</v>
      </c>
      <c r="G338">
        <v>1</v>
      </c>
      <c r="H338" s="20">
        <v>2160</v>
      </c>
      <c r="I338" s="22">
        <v>0</v>
      </c>
      <c r="J338" s="20">
        <v>0</v>
      </c>
      <c r="K338" s="24">
        <v>2160</v>
      </c>
      <c r="L338" s="24">
        <v>990</v>
      </c>
      <c r="M338" s="25">
        <f>tblSiparisDetaylari[[#This Row],[Adet]]*tblSiparisDetaylari[[#This Row],[BirimMaliyet]]</f>
        <v>990</v>
      </c>
      <c r="N338" s="25">
        <f>tblSiparisDetaylari[[#This Row],[NetSatisTutari]]-tblSiparisDetaylari[[#This Row],[ToplamMaliyet]]</f>
        <v>1170</v>
      </c>
    </row>
    <row r="339" spans="1:14">
      <c r="A339">
        <v>338</v>
      </c>
      <c r="B339">
        <v>188</v>
      </c>
      <c r="C339">
        <v>6</v>
      </c>
      <c r="D339" t="s">
        <v>1663</v>
      </c>
      <c r="E339">
        <v>1</v>
      </c>
      <c r="F339" t="s">
        <v>1640</v>
      </c>
      <c r="G339">
        <v>1</v>
      </c>
      <c r="H339" s="20">
        <v>18830</v>
      </c>
      <c r="I339" s="22">
        <v>0.2</v>
      </c>
      <c r="J339" s="20">
        <v>3766</v>
      </c>
      <c r="K339" s="24">
        <v>15064</v>
      </c>
      <c r="L339" s="24">
        <v>13090</v>
      </c>
      <c r="M339" s="25">
        <f>tblSiparisDetaylari[[#This Row],[Adet]]*tblSiparisDetaylari[[#This Row],[BirimMaliyet]]</f>
        <v>13090</v>
      </c>
      <c r="N339" s="25">
        <f>tblSiparisDetaylari[[#This Row],[NetSatisTutari]]-tblSiparisDetaylari[[#This Row],[ToplamMaliyet]]</f>
        <v>1974</v>
      </c>
    </row>
    <row r="340" spans="1:14">
      <c r="A340">
        <v>339</v>
      </c>
      <c r="B340">
        <v>189</v>
      </c>
      <c r="C340">
        <v>13</v>
      </c>
      <c r="D340" t="s">
        <v>1674</v>
      </c>
      <c r="E340">
        <v>2</v>
      </c>
      <c r="F340" t="s">
        <v>1641</v>
      </c>
      <c r="G340">
        <v>1</v>
      </c>
      <c r="H340" s="20">
        <v>4870</v>
      </c>
      <c r="I340" s="22">
        <v>0</v>
      </c>
      <c r="J340" s="20">
        <v>0</v>
      </c>
      <c r="K340" s="24">
        <v>4870</v>
      </c>
      <c r="L340" s="24">
        <v>2460</v>
      </c>
      <c r="M340" s="25">
        <f>tblSiparisDetaylari[[#This Row],[Adet]]*tblSiparisDetaylari[[#This Row],[BirimMaliyet]]</f>
        <v>2460</v>
      </c>
      <c r="N340" s="25">
        <f>tblSiparisDetaylari[[#This Row],[NetSatisTutari]]-tblSiparisDetaylari[[#This Row],[ToplamMaliyet]]</f>
        <v>2410</v>
      </c>
    </row>
    <row r="341" spans="1:14">
      <c r="A341">
        <v>340</v>
      </c>
      <c r="B341">
        <v>190</v>
      </c>
      <c r="C341">
        <v>42</v>
      </c>
      <c r="D341" t="s">
        <v>1708</v>
      </c>
      <c r="E341">
        <v>4</v>
      </c>
      <c r="F341" t="s">
        <v>1643</v>
      </c>
      <c r="G341">
        <v>1</v>
      </c>
      <c r="H341" s="20">
        <v>70</v>
      </c>
      <c r="I341" s="22">
        <v>0</v>
      </c>
      <c r="J341" s="20">
        <v>0</v>
      </c>
      <c r="K341" s="24">
        <v>70</v>
      </c>
      <c r="L341" s="24">
        <v>50</v>
      </c>
      <c r="M341" s="25">
        <f>tblSiparisDetaylari[[#This Row],[Adet]]*tblSiparisDetaylari[[#This Row],[BirimMaliyet]]</f>
        <v>50</v>
      </c>
      <c r="N341" s="25">
        <f>tblSiparisDetaylari[[#This Row],[NetSatisTutari]]-tblSiparisDetaylari[[#This Row],[ToplamMaliyet]]</f>
        <v>20</v>
      </c>
    </row>
    <row r="342" spans="1:14">
      <c r="A342">
        <v>341</v>
      </c>
      <c r="B342">
        <v>190</v>
      </c>
      <c r="C342">
        <v>24</v>
      </c>
      <c r="D342" t="s">
        <v>1688</v>
      </c>
      <c r="E342">
        <v>2</v>
      </c>
      <c r="F342" t="s">
        <v>1641</v>
      </c>
      <c r="G342">
        <v>1</v>
      </c>
      <c r="H342" s="20">
        <v>2850</v>
      </c>
      <c r="I342" s="22">
        <v>0</v>
      </c>
      <c r="J342" s="20">
        <v>0</v>
      </c>
      <c r="K342" s="24">
        <v>2850</v>
      </c>
      <c r="L342" s="24">
        <v>2180</v>
      </c>
      <c r="M342" s="25">
        <f>tblSiparisDetaylari[[#This Row],[Adet]]*tblSiparisDetaylari[[#This Row],[BirimMaliyet]]</f>
        <v>2180</v>
      </c>
      <c r="N342" s="25">
        <f>tblSiparisDetaylari[[#This Row],[NetSatisTutari]]-tblSiparisDetaylari[[#This Row],[ToplamMaliyet]]</f>
        <v>670</v>
      </c>
    </row>
    <row r="343" spans="1:14">
      <c r="A343">
        <v>342</v>
      </c>
      <c r="B343">
        <v>191</v>
      </c>
      <c r="C343">
        <v>66</v>
      </c>
      <c r="D343" t="s">
        <v>1732</v>
      </c>
      <c r="E343">
        <v>6</v>
      </c>
      <c r="F343" t="s">
        <v>1645</v>
      </c>
      <c r="G343">
        <v>2</v>
      </c>
      <c r="H343" s="20">
        <v>880</v>
      </c>
      <c r="I343" s="22">
        <v>0</v>
      </c>
      <c r="J343" s="20">
        <v>0</v>
      </c>
      <c r="K343" s="24">
        <v>1760</v>
      </c>
      <c r="L343" s="24">
        <v>480</v>
      </c>
      <c r="M343" s="25">
        <f>tblSiparisDetaylari[[#This Row],[Adet]]*tblSiparisDetaylari[[#This Row],[BirimMaliyet]]</f>
        <v>960</v>
      </c>
      <c r="N343" s="25">
        <f>tblSiparisDetaylari[[#This Row],[NetSatisTutari]]-tblSiparisDetaylari[[#This Row],[ToplamMaliyet]]</f>
        <v>800</v>
      </c>
    </row>
    <row r="344" spans="1:14">
      <c r="A344">
        <v>343</v>
      </c>
      <c r="B344">
        <v>192</v>
      </c>
      <c r="C344">
        <v>117</v>
      </c>
      <c r="D344" t="s">
        <v>1783</v>
      </c>
      <c r="E344">
        <v>10</v>
      </c>
      <c r="F344" t="s">
        <v>1649</v>
      </c>
      <c r="G344">
        <v>1</v>
      </c>
      <c r="H344" s="20">
        <v>240</v>
      </c>
      <c r="I344" s="22">
        <v>0.05</v>
      </c>
      <c r="J344" s="20">
        <v>12</v>
      </c>
      <c r="K344" s="24">
        <v>228</v>
      </c>
      <c r="L344" s="24">
        <v>140</v>
      </c>
      <c r="M344" s="25">
        <f>tblSiparisDetaylari[[#This Row],[Adet]]*tblSiparisDetaylari[[#This Row],[BirimMaliyet]]</f>
        <v>140</v>
      </c>
      <c r="N344" s="25">
        <f>tblSiparisDetaylari[[#This Row],[NetSatisTutari]]-tblSiparisDetaylari[[#This Row],[ToplamMaliyet]]</f>
        <v>88</v>
      </c>
    </row>
    <row r="345" spans="1:14">
      <c r="A345">
        <v>344</v>
      </c>
      <c r="B345">
        <v>192</v>
      </c>
      <c r="C345">
        <v>114</v>
      </c>
      <c r="D345" t="s">
        <v>1780</v>
      </c>
      <c r="E345">
        <v>10</v>
      </c>
      <c r="F345" t="s">
        <v>1649</v>
      </c>
      <c r="G345">
        <v>1</v>
      </c>
      <c r="H345" s="20">
        <v>130</v>
      </c>
      <c r="I345" s="22">
        <v>0.1</v>
      </c>
      <c r="J345" s="20">
        <v>13</v>
      </c>
      <c r="K345" s="24">
        <v>117</v>
      </c>
      <c r="L345" s="24">
        <v>60</v>
      </c>
      <c r="M345" s="25">
        <f>tblSiparisDetaylari[[#This Row],[Adet]]*tblSiparisDetaylari[[#This Row],[BirimMaliyet]]</f>
        <v>60</v>
      </c>
      <c r="N345" s="25">
        <f>tblSiparisDetaylari[[#This Row],[NetSatisTutari]]-tblSiparisDetaylari[[#This Row],[ToplamMaliyet]]</f>
        <v>57</v>
      </c>
    </row>
    <row r="346" spans="1:14">
      <c r="A346">
        <v>345</v>
      </c>
      <c r="B346">
        <v>193</v>
      </c>
      <c r="C346">
        <v>19</v>
      </c>
      <c r="D346" t="s">
        <v>1682</v>
      </c>
      <c r="E346">
        <v>2</v>
      </c>
      <c r="F346" t="s">
        <v>1641</v>
      </c>
      <c r="G346">
        <v>1</v>
      </c>
      <c r="H346" s="20">
        <v>3040</v>
      </c>
      <c r="I346" s="22">
        <v>0.25</v>
      </c>
      <c r="J346" s="20">
        <v>760</v>
      </c>
      <c r="K346" s="24">
        <v>2280</v>
      </c>
      <c r="L346" s="24">
        <v>1960</v>
      </c>
      <c r="M346" s="25">
        <f>tblSiparisDetaylari[[#This Row],[Adet]]*tblSiparisDetaylari[[#This Row],[BirimMaliyet]]</f>
        <v>1960</v>
      </c>
      <c r="N346" s="25">
        <f>tblSiparisDetaylari[[#This Row],[NetSatisTutari]]-tblSiparisDetaylari[[#This Row],[ToplamMaliyet]]</f>
        <v>320</v>
      </c>
    </row>
    <row r="347" spans="1:14">
      <c r="A347">
        <v>346</v>
      </c>
      <c r="B347">
        <v>194</v>
      </c>
      <c r="C347">
        <v>107</v>
      </c>
      <c r="D347" t="s">
        <v>1773</v>
      </c>
      <c r="E347">
        <v>9</v>
      </c>
      <c r="F347" t="s">
        <v>1648</v>
      </c>
      <c r="G347">
        <v>2</v>
      </c>
      <c r="H347" s="20">
        <v>530</v>
      </c>
      <c r="I347" s="22">
        <v>0</v>
      </c>
      <c r="J347" s="20">
        <v>0</v>
      </c>
      <c r="K347" s="24">
        <v>1060</v>
      </c>
      <c r="L347" s="24">
        <v>310</v>
      </c>
      <c r="M347" s="25">
        <f>tblSiparisDetaylari[[#This Row],[Adet]]*tblSiparisDetaylari[[#This Row],[BirimMaliyet]]</f>
        <v>620</v>
      </c>
      <c r="N347" s="25">
        <f>tblSiparisDetaylari[[#This Row],[NetSatisTutari]]-tblSiparisDetaylari[[#This Row],[ToplamMaliyet]]</f>
        <v>440</v>
      </c>
    </row>
    <row r="348" spans="1:14">
      <c r="A348">
        <v>347</v>
      </c>
      <c r="B348">
        <v>194</v>
      </c>
      <c r="C348">
        <v>80</v>
      </c>
      <c r="D348" t="s">
        <v>1746</v>
      </c>
      <c r="E348">
        <v>7</v>
      </c>
      <c r="F348" t="s">
        <v>1646</v>
      </c>
      <c r="G348">
        <v>4</v>
      </c>
      <c r="H348" s="20">
        <v>800</v>
      </c>
      <c r="I348" s="22">
        <v>0</v>
      </c>
      <c r="J348" s="20">
        <v>0</v>
      </c>
      <c r="K348" s="24">
        <v>3200</v>
      </c>
      <c r="L348" s="24">
        <v>640</v>
      </c>
      <c r="M348" s="25">
        <f>tblSiparisDetaylari[[#This Row],[Adet]]*tblSiparisDetaylari[[#This Row],[BirimMaliyet]]</f>
        <v>2560</v>
      </c>
      <c r="N348" s="25">
        <f>tblSiparisDetaylari[[#This Row],[NetSatisTutari]]-tblSiparisDetaylari[[#This Row],[ToplamMaliyet]]</f>
        <v>640</v>
      </c>
    </row>
    <row r="349" spans="1:14">
      <c r="A349">
        <v>348</v>
      </c>
      <c r="B349">
        <v>194</v>
      </c>
      <c r="C349">
        <v>38</v>
      </c>
      <c r="D349" t="s">
        <v>1704</v>
      </c>
      <c r="E349">
        <v>4</v>
      </c>
      <c r="F349" t="s">
        <v>1643</v>
      </c>
      <c r="G349">
        <v>2</v>
      </c>
      <c r="H349" s="20">
        <v>340</v>
      </c>
      <c r="I349" s="22">
        <v>0.25</v>
      </c>
      <c r="J349" s="20">
        <v>170</v>
      </c>
      <c r="K349" s="24">
        <v>510</v>
      </c>
      <c r="L349" s="24">
        <v>250</v>
      </c>
      <c r="M349" s="25">
        <f>tblSiparisDetaylari[[#This Row],[Adet]]*tblSiparisDetaylari[[#This Row],[BirimMaliyet]]</f>
        <v>500</v>
      </c>
      <c r="N349" s="25">
        <f>tblSiparisDetaylari[[#This Row],[NetSatisTutari]]-tblSiparisDetaylari[[#This Row],[ToplamMaliyet]]</f>
        <v>10</v>
      </c>
    </row>
    <row r="350" spans="1:14">
      <c r="A350">
        <v>349</v>
      </c>
      <c r="B350">
        <v>195</v>
      </c>
      <c r="C350">
        <v>12</v>
      </c>
      <c r="D350" t="s">
        <v>1673</v>
      </c>
      <c r="E350">
        <v>1</v>
      </c>
      <c r="F350" t="s">
        <v>1640</v>
      </c>
      <c r="G350">
        <v>1</v>
      </c>
      <c r="H350" s="20">
        <v>20250</v>
      </c>
      <c r="I350" s="22">
        <v>0</v>
      </c>
      <c r="J350" s="20">
        <v>0</v>
      </c>
      <c r="K350" s="24">
        <v>20250</v>
      </c>
      <c r="L350" s="24">
        <v>14940</v>
      </c>
      <c r="M350" s="25">
        <f>tblSiparisDetaylari[[#This Row],[Adet]]*tblSiparisDetaylari[[#This Row],[BirimMaliyet]]</f>
        <v>14940</v>
      </c>
      <c r="N350" s="25">
        <f>tblSiparisDetaylari[[#This Row],[NetSatisTutari]]-tblSiparisDetaylari[[#This Row],[ToplamMaliyet]]</f>
        <v>5310</v>
      </c>
    </row>
    <row r="351" spans="1:14">
      <c r="A351">
        <v>350</v>
      </c>
      <c r="B351">
        <v>196</v>
      </c>
      <c r="C351">
        <v>114</v>
      </c>
      <c r="D351" t="s">
        <v>1780</v>
      </c>
      <c r="E351">
        <v>10</v>
      </c>
      <c r="F351" t="s">
        <v>1649</v>
      </c>
      <c r="G351">
        <v>2</v>
      </c>
      <c r="H351" s="20">
        <v>130</v>
      </c>
      <c r="I351" s="22">
        <v>0.25</v>
      </c>
      <c r="J351" s="20">
        <v>65</v>
      </c>
      <c r="K351" s="24">
        <v>195</v>
      </c>
      <c r="L351" s="24">
        <v>60</v>
      </c>
      <c r="M351" s="25">
        <f>tblSiparisDetaylari[[#This Row],[Adet]]*tblSiparisDetaylari[[#This Row],[BirimMaliyet]]</f>
        <v>120</v>
      </c>
      <c r="N351" s="25">
        <f>tblSiparisDetaylari[[#This Row],[NetSatisTutari]]-tblSiparisDetaylari[[#This Row],[ToplamMaliyet]]</f>
        <v>75</v>
      </c>
    </row>
    <row r="352" spans="1:14">
      <c r="A352">
        <v>351</v>
      </c>
      <c r="B352">
        <v>196</v>
      </c>
      <c r="C352">
        <v>88</v>
      </c>
      <c r="D352" t="s">
        <v>1754</v>
      </c>
      <c r="E352">
        <v>8</v>
      </c>
      <c r="F352" t="s">
        <v>1647</v>
      </c>
      <c r="G352">
        <v>1</v>
      </c>
      <c r="H352" s="20">
        <v>11880</v>
      </c>
      <c r="I352" s="22">
        <v>0.1</v>
      </c>
      <c r="J352" s="20">
        <v>1188</v>
      </c>
      <c r="K352" s="24">
        <v>10692</v>
      </c>
      <c r="L352" s="24">
        <v>5740</v>
      </c>
      <c r="M352" s="25">
        <f>tblSiparisDetaylari[[#This Row],[Adet]]*tblSiparisDetaylari[[#This Row],[BirimMaliyet]]</f>
        <v>5740</v>
      </c>
      <c r="N352" s="25">
        <f>tblSiparisDetaylari[[#This Row],[NetSatisTutari]]-tblSiparisDetaylari[[#This Row],[ToplamMaliyet]]</f>
        <v>4952</v>
      </c>
    </row>
    <row r="353" spans="1:14">
      <c r="A353">
        <v>352</v>
      </c>
      <c r="B353">
        <v>196</v>
      </c>
      <c r="C353">
        <v>44</v>
      </c>
      <c r="D353" t="s">
        <v>1710</v>
      </c>
      <c r="E353">
        <v>4</v>
      </c>
      <c r="F353" t="s">
        <v>1643</v>
      </c>
      <c r="G353">
        <v>1</v>
      </c>
      <c r="H353" s="20">
        <v>320</v>
      </c>
      <c r="I353" s="22">
        <v>0.2</v>
      </c>
      <c r="J353" s="20">
        <v>64</v>
      </c>
      <c r="K353" s="24">
        <v>256</v>
      </c>
      <c r="L353" s="24">
        <v>160</v>
      </c>
      <c r="M353" s="25">
        <f>tblSiparisDetaylari[[#This Row],[Adet]]*tblSiparisDetaylari[[#This Row],[BirimMaliyet]]</f>
        <v>160</v>
      </c>
      <c r="N353" s="25">
        <f>tblSiparisDetaylari[[#This Row],[NetSatisTutari]]-tblSiparisDetaylari[[#This Row],[ToplamMaliyet]]</f>
        <v>96</v>
      </c>
    </row>
    <row r="354" spans="1:14">
      <c r="A354">
        <v>353</v>
      </c>
      <c r="B354">
        <v>197</v>
      </c>
      <c r="C354">
        <v>87</v>
      </c>
      <c r="D354" t="s">
        <v>1753</v>
      </c>
      <c r="E354">
        <v>8</v>
      </c>
      <c r="F354" t="s">
        <v>1647</v>
      </c>
      <c r="G354">
        <v>3</v>
      </c>
      <c r="H354" s="20">
        <v>11010</v>
      </c>
      <c r="I354" s="22">
        <v>0.1</v>
      </c>
      <c r="J354" s="20">
        <v>3303</v>
      </c>
      <c r="K354" s="24">
        <v>29727</v>
      </c>
      <c r="L354" s="24">
        <v>6740</v>
      </c>
      <c r="M354" s="25">
        <f>tblSiparisDetaylari[[#This Row],[Adet]]*tblSiparisDetaylari[[#This Row],[BirimMaliyet]]</f>
        <v>20220</v>
      </c>
      <c r="N354" s="25">
        <f>tblSiparisDetaylari[[#This Row],[NetSatisTutari]]-tblSiparisDetaylari[[#This Row],[ToplamMaliyet]]</f>
        <v>9507</v>
      </c>
    </row>
    <row r="355" spans="1:14">
      <c r="A355">
        <v>354</v>
      </c>
      <c r="B355">
        <v>197</v>
      </c>
      <c r="C355">
        <v>23</v>
      </c>
      <c r="D355" t="s">
        <v>1687</v>
      </c>
      <c r="E355">
        <v>2</v>
      </c>
      <c r="F355" t="s">
        <v>1641</v>
      </c>
      <c r="G355">
        <v>1</v>
      </c>
      <c r="H355" s="20">
        <v>8890</v>
      </c>
      <c r="I355" s="22">
        <v>0.1</v>
      </c>
      <c r="J355" s="20">
        <v>889</v>
      </c>
      <c r="K355" s="24">
        <v>8001</v>
      </c>
      <c r="L355" s="24">
        <v>4430</v>
      </c>
      <c r="M355" s="25">
        <f>tblSiparisDetaylari[[#This Row],[Adet]]*tblSiparisDetaylari[[#This Row],[BirimMaliyet]]</f>
        <v>4430</v>
      </c>
      <c r="N355" s="25">
        <f>tblSiparisDetaylari[[#This Row],[NetSatisTutari]]-tblSiparisDetaylari[[#This Row],[ToplamMaliyet]]</f>
        <v>3571</v>
      </c>
    </row>
    <row r="356" spans="1:14">
      <c r="A356">
        <v>355</v>
      </c>
      <c r="B356">
        <v>197</v>
      </c>
      <c r="C356">
        <v>53</v>
      </c>
      <c r="D356" t="s">
        <v>1719</v>
      </c>
      <c r="E356">
        <v>5</v>
      </c>
      <c r="F356" t="s">
        <v>1644</v>
      </c>
      <c r="G356">
        <v>1</v>
      </c>
      <c r="H356" s="20">
        <v>13300</v>
      </c>
      <c r="I356" s="22">
        <v>0</v>
      </c>
      <c r="J356" s="20">
        <v>0</v>
      </c>
      <c r="K356" s="24">
        <v>13300</v>
      </c>
      <c r="L356" s="24">
        <v>6380</v>
      </c>
      <c r="M356" s="25">
        <f>tblSiparisDetaylari[[#This Row],[Adet]]*tblSiparisDetaylari[[#This Row],[BirimMaliyet]]</f>
        <v>6380</v>
      </c>
      <c r="N356" s="25">
        <f>tblSiparisDetaylari[[#This Row],[NetSatisTutari]]-tblSiparisDetaylari[[#This Row],[ToplamMaliyet]]</f>
        <v>6920</v>
      </c>
    </row>
    <row r="357" spans="1:14">
      <c r="A357">
        <v>356</v>
      </c>
      <c r="B357">
        <v>197</v>
      </c>
      <c r="C357">
        <v>72</v>
      </c>
      <c r="D357" t="s">
        <v>1738</v>
      </c>
      <c r="E357">
        <v>6</v>
      </c>
      <c r="F357" t="s">
        <v>1645</v>
      </c>
      <c r="G357">
        <v>2</v>
      </c>
      <c r="H357" s="20">
        <v>380</v>
      </c>
      <c r="I357" s="22">
        <v>0.1</v>
      </c>
      <c r="J357" s="20">
        <v>76</v>
      </c>
      <c r="K357" s="24">
        <v>684</v>
      </c>
      <c r="L357" s="24">
        <v>190</v>
      </c>
      <c r="M357" s="25">
        <f>tblSiparisDetaylari[[#This Row],[Adet]]*tblSiparisDetaylari[[#This Row],[BirimMaliyet]]</f>
        <v>380</v>
      </c>
      <c r="N357" s="25">
        <f>tblSiparisDetaylari[[#This Row],[NetSatisTutari]]-tblSiparisDetaylari[[#This Row],[ToplamMaliyet]]</f>
        <v>304</v>
      </c>
    </row>
    <row r="358" spans="1:14">
      <c r="A358">
        <v>357</v>
      </c>
      <c r="B358">
        <v>198</v>
      </c>
      <c r="C358">
        <v>2</v>
      </c>
      <c r="D358" t="s">
        <v>1657</v>
      </c>
      <c r="E358">
        <v>1</v>
      </c>
      <c r="F358" t="s">
        <v>1640</v>
      </c>
      <c r="G358">
        <v>1</v>
      </c>
      <c r="H358" s="20">
        <v>7830</v>
      </c>
      <c r="I358" s="22">
        <v>0.2</v>
      </c>
      <c r="J358" s="20">
        <v>1566</v>
      </c>
      <c r="K358" s="24">
        <v>6264</v>
      </c>
      <c r="L358" s="24">
        <v>3900</v>
      </c>
      <c r="M358" s="25">
        <f>tblSiparisDetaylari[[#This Row],[Adet]]*tblSiparisDetaylari[[#This Row],[BirimMaliyet]]</f>
        <v>3900</v>
      </c>
      <c r="N358" s="25">
        <f>tblSiparisDetaylari[[#This Row],[NetSatisTutari]]-tblSiparisDetaylari[[#This Row],[ToplamMaliyet]]</f>
        <v>2364</v>
      </c>
    </row>
    <row r="359" spans="1:14">
      <c r="A359">
        <v>358</v>
      </c>
      <c r="B359">
        <v>198</v>
      </c>
      <c r="C359">
        <v>16</v>
      </c>
      <c r="D359" t="s">
        <v>1679</v>
      </c>
      <c r="E359">
        <v>2</v>
      </c>
      <c r="F359" t="s">
        <v>1641</v>
      </c>
      <c r="G359">
        <v>1</v>
      </c>
      <c r="H359" s="20">
        <v>2060</v>
      </c>
      <c r="I359" s="22">
        <v>0</v>
      </c>
      <c r="J359" s="20">
        <v>0</v>
      </c>
      <c r="K359" s="24">
        <v>2060</v>
      </c>
      <c r="L359" s="24">
        <v>990</v>
      </c>
      <c r="M359" s="25">
        <f>tblSiparisDetaylari[[#This Row],[Adet]]*tblSiparisDetaylari[[#This Row],[BirimMaliyet]]</f>
        <v>990</v>
      </c>
      <c r="N359" s="25">
        <f>tblSiparisDetaylari[[#This Row],[NetSatisTutari]]-tblSiparisDetaylari[[#This Row],[ToplamMaliyet]]</f>
        <v>1070</v>
      </c>
    </row>
    <row r="360" spans="1:14">
      <c r="A360">
        <v>359</v>
      </c>
      <c r="B360">
        <v>199</v>
      </c>
      <c r="C360">
        <v>29</v>
      </c>
      <c r="D360" t="s">
        <v>1693</v>
      </c>
      <c r="E360">
        <v>3</v>
      </c>
      <c r="F360" t="s">
        <v>1642</v>
      </c>
      <c r="G360">
        <v>4</v>
      </c>
      <c r="H360" s="20">
        <v>1860</v>
      </c>
      <c r="I360" s="22">
        <v>0</v>
      </c>
      <c r="J360" s="20">
        <v>0</v>
      </c>
      <c r="K360" s="24">
        <v>7440</v>
      </c>
      <c r="L360" s="24">
        <v>1380</v>
      </c>
      <c r="M360" s="25">
        <f>tblSiparisDetaylari[[#This Row],[Adet]]*tblSiparisDetaylari[[#This Row],[BirimMaliyet]]</f>
        <v>5520</v>
      </c>
      <c r="N360" s="25">
        <f>tblSiparisDetaylari[[#This Row],[NetSatisTutari]]-tblSiparisDetaylari[[#This Row],[ToplamMaliyet]]</f>
        <v>1920</v>
      </c>
    </row>
    <row r="361" spans="1:14">
      <c r="A361">
        <v>360</v>
      </c>
      <c r="B361">
        <v>199</v>
      </c>
      <c r="C361">
        <v>30</v>
      </c>
      <c r="D361" t="s">
        <v>1694</v>
      </c>
      <c r="E361">
        <v>3</v>
      </c>
      <c r="F361" t="s">
        <v>1642</v>
      </c>
      <c r="G361">
        <v>2</v>
      </c>
      <c r="H361" s="20">
        <v>1630</v>
      </c>
      <c r="I361" s="22">
        <v>0.05</v>
      </c>
      <c r="J361" s="20">
        <v>163</v>
      </c>
      <c r="K361" s="24">
        <v>3097</v>
      </c>
      <c r="L361" s="24">
        <v>910</v>
      </c>
      <c r="M361" s="25">
        <f>tblSiparisDetaylari[[#This Row],[Adet]]*tblSiparisDetaylari[[#This Row],[BirimMaliyet]]</f>
        <v>1820</v>
      </c>
      <c r="N361" s="25">
        <f>tblSiparisDetaylari[[#This Row],[NetSatisTutari]]-tblSiparisDetaylari[[#This Row],[ToplamMaliyet]]</f>
        <v>1277</v>
      </c>
    </row>
    <row r="362" spans="1:14">
      <c r="A362">
        <v>361</v>
      </c>
      <c r="B362">
        <v>199</v>
      </c>
      <c r="C362">
        <v>64</v>
      </c>
      <c r="D362" t="s">
        <v>1730</v>
      </c>
      <c r="E362">
        <v>6</v>
      </c>
      <c r="F362" t="s">
        <v>1645</v>
      </c>
      <c r="G362">
        <v>5</v>
      </c>
      <c r="H362" s="20">
        <v>410</v>
      </c>
      <c r="I362" s="22">
        <v>0.1</v>
      </c>
      <c r="J362" s="20">
        <v>205</v>
      </c>
      <c r="K362" s="24">
        <v>1845</v>
      </c>
      <c r="L362" s="24">
        <v>260</v>
      </c>
      <c r="M362" s="25">
        <f>tblSiparisDetaylari[[#This Row],[Adet]]*tblSiparisDetaylari[[#This Row],[BirimMaliyet]]</f>
        <v>1300</v>
      </c>
      <c r="N362" s="25">
        <f>tblSiparisDetaylari[[#This Row],[NetSatisTutari]]-tblSiparisDetaylari[[#This Row],[ToplamMaliyet]]</f>
        <v>545</v>
      </c>
    </row>
    <row r="363" spans="1:14">
      <c r="A363">
        <v>362</v>
      </c>
      <c r="B363">
        <v>200</v>
      </c>
      <c r="C363">
        <v>88</v>
      </c>
      <c r="D363" t="s">
        <v>1754</v>
      </c>
      <c r="E363">
        <v>8</v>
      </c>
      <c r="F363" t="s">
        <v>1647</v>
      </c>
      <c r="G363">
        <v>1</v>
      </c>
      <c r="H363" s="20">
        <v>11690</v>
      </c>
      <c r="I363" s="22">
        <v>0</v>
      </c>
      <c r="J363" s="20">
        <v>0</v>
      </c>
      <c r="K363" s="24">
        <v>11690</v>
      </c>
      <c r="L363" s="24">
        <v>5740</v>
      </c>
      <c r="M363" s="25">
        <f>tblSiparisDetaylari[[#This Row],[Adet]]*tblSiparisDetaylari[[#This Row],[BirimMaliyet]]</f>
        <v>5740</v>
      </c>
      <c r="N363" s="25">
        <f>tblSiparisDetaylari[[#This Row],[NetSatisTutari]]-tblSiparisDetaylari[[#This Row],[ToplamMaliyet]]</f>
        <v>5950</v>
      </c>
    </row>
    <row r="364" spans="1:14">
      <c r="A364">
        <v>363</v>
      </c>
      <c r="B364">
        <v>200</v>
      </c>
      <c r="C364">
        <v>78</v>
      </c>
      <c r="D364" t="s">
        <v>1744</v>
      </c>
      <c r="E364">
        <v>7</v>
      </c>
      <c r="F364" t="s">
        <v>1646</v>
      </c>
      <c r="G364">
        <v>1</v>
      </c>
      <c r="H364" s="20">
        <v>400</v>
      </c>
      <c r="I364" s="22">
        <v>0</v>
      </c>
      <c r="J364" s="20">
        <v>0</v>
      </c>
      <c r="K364" s="24">
        <v>400</v>
      </c>
      <c r="L364" s="24">
        <v>240</v>
      </c>
      <c r="M364" s="25">
        <f>tblSiparisDetaylari[[#This Row],[Adet]]*tblSiparisDetaylari[[#This Row],[BirimMaliyet]]</f>
        <v>240</v>
      </c>
      <c r="N364" s="25">
        <f>tblSiparisDetaylari[[#This Row],[NetSatisTutari]]-tblSiparisDetaylari[[#This Row],[ToplamMaliyet]]</f>
        <v>160</v>
      </c>
    </row>
    <row r="365" spans="1:14">
      <c r="A365">
        <v>364</v>
      </c>
      <c r="B365">
        <v>201</v>
      </c>
      <c r="C365">
        <v>89</v>
      </c>
      <c r="D365" t="s">
        <v>1755</v>
      </c>
      <c r="E365">
        <v>8</v>
      </c>
      <c r="F365" t="s">
        <v>1647</v>
      </c>
      <c r="G365">
        <v>2</v>
      </c>
      <c r="H365" s="20">
        <v>650</v>
      </c>
      <c r="I365" s="22">
        <v>0.05</v>
      </c>
      <c r="J365" s="20">
        <v>65</v>
      </c>
      <c r="K365" s="24">
        <v>1235</v>
      </c>
      <c r="L365" s="24">
        <v>300</v>
      </c>
      <c r="M365" s="25">
        <f>tblSiparisDetaylari[[#This Row],[Adet]]*tblSiparisDetaylari[[#This Row],[BirimMaliyet]]</f>
        <v>600</v>
      </c>
      <c r="N365" s="25">
        <f>tblSiparisDetaylari[[#This Row],[NetSatisTutari]]-tblSiparisDetaylari[[#This Row],[ToplamMaliyet]]</f>
        <v>635</v>
      </c>
    </row>
    <row r="366" spans="1:14">
      <c r="A366">
        <v>365</v>
      </c>
      <c r="B366">
        <v>202</v>
      </c>
      <c r="C366">
        <v>42</v>
      </c>
      <c r="D366" t="s">
        <v>1708</v>
      </c>
      <c r="E366">
        <v>4</v>
      </c>
      <c r="F366" t="s">
        <v>1643</v>
      </c>
      <c r="G366">
        <v>1</v>
      </c>
      <c r="H366" s="20">
        <v>70</v>
      </c>
      <c r="I366" s="22">
        <v>0.25</v>
      </c>
      <c r="J366" s="20">
        <v>17.5</v>
      </c>
      <c r="K366" s="24">
        <v>52.5</v>
      </c>
      <c r="L366" s="24">
        <v>50</v>
      </c>
      <c r="M366" s="25">
        <f>tblSiparisDetaylari[[#This Row],[Adet]]*tblSiparisDetaylari[[#This Row],[BirimMaliyet]]</f>
        <v>50</v>
      </c>
      <c r="N366" s="25">
        <f>tblSiparisDetaylari[[#This Row],[NetSatisTutari]]-tblSiparisDetaylari[[#This Row],[ToplamMaliyet]]</f>
        <v>2.5</v>
      </c>
    </row>
    <row r="367" spans="1:14">
      <c r="A367">
        <v>366</v>
      </c>
      <c r="B367">
        <v>203</v>
      </c>
      <c r="C367">
        <v>7</v>
      </c>
      <c r="D367" t="s">
        <v>1665</v>
      </c>
      <c r="E367">
        <v>1</v>
      </c>
      <c r="F367" t="s">
        <v>1640</v>
      </c>
      <c r="G367">
        <v>3</v>
      </c>
      <c r="H367" s="20">
        <v>18130</v>
      </c>
      <c r="I367" s="22">
        <v>0.05</v>
      </c>
      <c r="J367" s="20">
        <v>2719.5</v>
      </c>
      <c r="K367" s="24">
        <v>51670.5</v>
      </c>
      <c r="L367" s="24">
        <v>9620</v>
      </c>
      <c r="M367" s="25">
        <f>tblSiparisDetaylari[[#This Row],[Adet]]*tblSiparisDetaylari[[#This Row],[BirimMaliyet]]</f>
        <v>28860</v>
      </c>
      <c r="N367" s="25">
        <f>tblSiparisDetaylari[[#This Row],[NetSatisTutari]]-tblSiparisDetaylari[[#This Row],[ToplamMaliyet]]</f>
        <v>22810.5</v>
      </c>
    </row>
    <row r="368" spans="1:14">
      <c r="A368">
        <v>367</v>
      </c>
      <c r="B368">
        <v>203</v>
      </c>
      <c r="C368">
        <v>36</v>
      </c>
      <c r="D368" t="s">
        <v>1701</v>
      </c>
      <c r="E368">
        <v>3</v>
      </c>
      <c r="F368" t="s">
        <v>1642</v>
      </c>
      <c r="G368">
        <v>1</v>
      </c>
      <c r="H368" s="20">
        <v>3430</v>
      </c>
      <c r="I368" s="22">
        <v>0</v>
      </c>
      <c r="J368" s="20">
        <v>0</v>
      </c>
      <c r="K368" s="24">
        <v>3430</v>
      </c>
      <c r="L368" s="24">
        <v>1960</v>
      </c>
      <c r="M368" s="25">
        <f>tblSiparisDetaylari[[#This Row],[Adet]]*tblSiparisDetaylari[[#This Row],[BirimMaliyet]]</f>
        <v>1960</v>
      </c>
      <c r="N368" s="25">
        <f>tblSiparisDetaylari[[#This Row],[NetSatisTutari]]-tblSiparisDetaylari[[#This Row],[ToplamMaliyet]]</f>
        <v>1470</v>
      </c>
    </row>
    <row r="369" spans="1:14">
      <c r="A369">
        <v>368</v>
      </c>
      <c r="B369">
        <v>204</v>
      </c>
      <c r="C369">
        <v>22</v>
      </c>
      <c r="D369" t="s">
        <v>1685</v>
      </c>
      <c r="E369">
        <v>2</v>
      </c>
      <c r="F369" t="s">
        <v>1641</v>
      </c>
      <c r="G369">
        <v>1</v>
      </c>
      <c r="H369" s="20">
        <v>970</v>
      </c>
      <c r="I369" s="22">
        <v>0</v>
      </c>
      <c r="J369" s="20">
        <v>0</v>
      </c>
      <c r="K369" s="24">
        <v>970</v>
      </c>
      <c r="L369" s="24">
        <v>630</v>
      </c>
      <c r="M369" s="25">
        <f>tblSiparisDetaylari[[#This Row],[Adet]]*tblSiparisDetaylari[[#This Row],[BirimMaliyet]]</f>
        <v>630</v>
      </c>
      <c r="N369" s="25">
        <f>tblSiparisDetaylari[[#This Row],[NetSatisTutari]]-tblSiparisDetaylari[[#This Row],[ToplamMaliyet]]</f>
        <v>340</v>
      </c>
    </row>
    <row r="370" spans="1:14">
      <c r="A370">
        <v>369</v>
      </c>
      <c r="B370">
        <v>205</v>
      </c>
      <c r="C370">
        <v>33</v>
      </c>
      <c r="D370" t="s">
        <v>1698</v>
      </c>
      <c r="E370">
        <v>3</v>
      </c>
      <c r="F370" t="s">
        <v>1642</v>
      </c>
      <c r="G370">
        <v>1</v>
      </c>
      <c r="H370" s="20">
        <v>1380</v>
      </c>
      <c r="I370" s="22">
        <v>0.05</v>
      </c>
      <c r="J370" s="20">
        <v>69</v>
      </c>
      <c r="K370" s="24">
        <v>1311</v>
      </c>
      <c r="L370" s="24">
        <v>1040</v>
      </c>
      <c r="M370" s="25">
        <f>tblSiparisDetaylari[[#This Row],[Adet]]*tblSiparisDetaylari[[#This Row],[BirimMaliyet]]</f>
        <v>1040</v>
      </c>
      <c r="N370" s="25">
        <f>tblSiparisDetaylari[[#This Row],[NetSatisTutari]]-tblSiparisDetaylari[[#This Row],[ToplamMaliyet]]</f>
        <v>271</v>
      </c>
    </row>
    <row r="371" spans="1:14">
      <c r="A371">
        <v>370</v>
      </c>
      <c r="B371">
        <v>206</v>
      </c>
      <c r="C371">
        <v>57</v>
      </c>
      <c r="D371" t="s">
        <v>1723</v>
      </c>
      <c r="E371">
        <v>5</v>
      </c>
      <c r="F371" t="s">
        <v>1644</v>
      </c>
      <c r="G371">
        <v>1</v>
      </c>
      <c r="H371" s="20">
        <v>2680</v>
      </c>
      <c r="I371" s="22">
        <v>0</v>
      </c>
      <c r="J371" s="20">
        <v>0</v>
      </c>
      <c r="K371" s="24">
        <v>2680</v>
      </c>
      <c r="L371" s="24">
        <v>1530</v>
      </c>
      <c r="M371" s="25">
        <f>tblSiparisDetaylari[[#This Row],[Adet]]*tblSiparisDetaylari[[#This Row],[BirimMaliyet]]</f>
        <v>1530</v>
      </c>
      <c r="N371" s="25">
        <f>tblSiparisDetaylari[[#This Row],[NetSatisTutari]]-tblSiparisDetaylari[[#This Row],[ToplamMaliyet]]</f>
        <v>1150</v>
      </c>
    </row>
    <row r="372" spans="1:14">
      <c r="A372">
        <v>371</v>
      </c>
      <c r="B372">
        <v>206</v>
      </c>
      <c r="C372">
        <v>98</v>
      </c>
      <c r="D372" t="s">
        <v>1764</v>
      </c>
      <c r="E372">
        <v>9</v>
      </c>
      <c r="F372" t="s">
        <v>1648</v>
      </c>
      <c r="G372">
        <v>5</v>
      </c>
      <c r="H372" s="20">
        <v>4180</v>
      </c>
      <c r="I372" s="22">
        <v>0.2</v>
      </c>
      <c r="J372" s="20">
        <v>4180</v>
      </c>
      <c r="K372" s="24">
        <v>16720</v>
      </c>
      <c r="L372" s="24">
        <v>2000</v>
      </c>
      <c r="M372" s="25">
        <f>tblSiparisDetaylari[[#This Row],[Adet]]*tblSiparisDetaylari[[#This Row],[BirimMaliyet]]</f>
        <v>10000</v>
      </c>
      <c r="N372" s="25">
        <f>tblSiparisDetaylari[[#This Row],[NetSatisTutari]]-tblSiparisDetaylari[[#This Row],[ToplamMaliyet]]</f>
        <v>6720</v>
      </c>
    </row>
    <row r="373" spans="1:14">
      <c r="A373">
        <v>372</v>
      </c>
      <c r="B373">
        <v>207</v>
      </c>
      <c r="C373">
        <v>39</v>
      </c>
      <c r="D373" t="s">
        <v>1705</v>
      </c>
      <c r="E373">
        <v>4</v>
      </c>
      <c r="F373" t="s">
        <v>1643</v>
      </c>
      <c r="G373">
        <v>2</v>
      </c>
      <c r="H373" s="20">
        <v>420</v>
      </c>
      <c r="I373" s="22">
        <v>0</v>
      </c>
      <c r="J373" s="20">
        <v>0</v>
      </c>
      <c r="K373" s="24">
        <v>840</v>
      </c>
      <c r="L373" s="24">
        <v>210</v>
      </c>
      <c r="M373" s="25">
        <f>tblSiparisDetaylari[[#This Row],[Adet]]*tblSiparisDetaylari[[#This Row],[BirimMaliyet]]</f>
        <v>420</v>
      </c>
      <c r="N373" s="25">
        <f>tblSiparisDetaylari[[#This Row],[NetSatisTutari]]-tblSiparisDetaylari[[#This Row],[ToplamMaliyet]]</f>
        <v>420</v>
      </c>
    </row>
    <row r="374" spans="1:14">
      <c r="A374">
        <v>373</v>
      </c>
      <c r="B374">
        <v>208</v>
      </c>
      <c r="C374">
        <v>30</v>
      </c>
      <c r="D374" t="s">
        <v>1694</v>
      </c>
      <c r="E374">
        <v>3</v>
      </c>
      <c r="F374" t="s">
        <v>1642</v>
      </c>
      <c r="G374">
        <v>2</v>
      </c>
      <c r="H374" s="20">
        <v>1690</v>
      </c>
      <c r="I374" s="22">
        <v>0.05</v>
      </c>
      <c r="J374" s="20">
        <v>169</v>
      </c>
      <c r="K374" s="24">
        <v>3211</v>
      </c>
      <c r="L374" s="24">
        <v>910</v>
      </c>
      <c r="M374" s="25">
        <f>tblSiparisDetaylari[[#This Row],[Adet]]*tblSiparisDetaylari[[#This Row],[BirimMaliyet]]</f>
        <v>1820</v>
      </c>
      <c r="N374" s="25">
        <f>tblSiparisDetaylari[[#This Row],[NetSatisTutari]]-tblSiparisDetaylari[[#This Row],[ToplamMaliyet]]</f>
        <v>1391</v>
      </c>
    </row>
    <row r="375" spans="1:14">
      <c r="A375">
        <v>374</v>
      </c>
      <c r="B375">
        <v>208</v>
      </c>
      <c r="C375">
        <v>111</v>
      </c>
      <c r="D375" t="s">
        <v>1777</v>
      </c>
      <c r="E375">
        <v>10</v>
      </c>
      <c r="F375" t="s">
        <v>1649</v>
      </c>
      <c r="G375">
        <v>1</v>
      </c>
      <c r="H375" s="20">
        <v>250</v>
      </c>
      <c r="I375" s="22">
        <v>0</v>
      </c>
      <c r="J375" s="20">
        <v>0</v>
      </c>
      <c r="K375" s="24">
        <v>250</v>
      </c>
      <c r="L375" s="24">
        <v>140</v>
      </c>
      <c r="M375" s="25">
        <f>tblSiparisDetaylari[[#This Row],[Adet]]*tblSiparisDetaylari[[#This Row],[BirimMaliyet]]</f>
        <v>140</v>
      </c>
      <c r="N375" s="25">
        <f>tblSiparisDetaylari[[#This Row],[NetSatisTutari]]-tblSiparisDetaylari[[#This Row],[ToplamMaliyet]]</f>
        <v>110</v>
      </c>
    </row>
    <row r="376" spans="1:14">
      <c r="A376">
        <v>375</v>
      </c>
      <c r="B376">
        <v>208</v>
      </c>
      <c r="C376">
        <v>77</v>
      </c>
      <c r="D376" t="s">
        <v>1743</v>
      </c>
      <c r="E376">
        <v>7</v>
      </c>
      <c r="F376" t="s">
        <v>1646</v>
      </c>
      <c r="G376">
        <v>1</v>
      </c>
      <c r="H376" s="20">
        <v>2940</v>
      </c>
      <c r="I376" s="22">
        <v>0.1</v>
      </c>
      <c r="J376" s="20">
        <v>294</v>
      </c>
      <c r="K376" s="24">
        <v>2646</v>
      </c>
      <c r="L376" s="24">
        <v>2190</v>
      </c>
      <c r="M376" s="25">
        <f>tblSiparisDetaylari[[#This Row],[Adet]]*tblSiparisDetaylari[[#This Row],[BirimMaliyet]]</f>
        <v>2190</v>
      </c>
      <c r="N376" s="25">
        <f>tblSiparisDetaylari[[#This Row],[NetSatisTutari]]-tblSiparisDetaylari[[#This Row],[ToplamMaliyet]]</f>
        <v>456</v>
      </c>
    </row>
    <row r="377" spans="1:14">
      <c r="A377">
        <v>376</v>
      </c>
      <c r="B377">
        <v>209</v>
      </c>
      <c r="C377">
        <v>9</v>
      </c>
      <c r="D377" t="s">
        <v>1669</v>
      </c>
      <c r="E377">
        <v>1</v>
      </c>
      <c r="F377" t="s">
        <v>1640</v>
      </c>
      <c r="G377">
        <v>2</v>
      </c>
      <c r="H377" s="20">
        <v>25340</v>
      </c>
      <c r="I377" s="22">
        <v>0</v>
      </c>
      <c r="J377" s="20">
        <v>0</v>
      </c>
      <c r="K377" s="24">
        <v>50680</v>
      </c>
      <c r="L377" s="24">
        <v>14160</v>
      </c>
      <c r="M377" s="25">
        <f>tblSiparisDetaylari[[#This Row],[Adet]]*tblSiparisDetaylari[[#This Row],[BirimMaliyet]]</f>
        <v>28320</v>
      </c>
      <c r="N377" s="25">
        <f>tblSiparisDetaylari[[#This Row],[NetSatisTutari]]-tblSiparisDetaylari[[#This Row],[ToplamMaliyet]]</f>
        <v>22360</v>
      </c>
    </row>
    <row r="378" spans="1:14">
      <c r="A378">
        <v>377</v>
      </c>
      <c r="B378">
        <v>209</v>
      </c>
      <c r="C378">
        <v>76</v>
      </c>
      <c r="D378" t="s">
        <v>1742</v>
      </c>
      <c r="E378">
        <v>7</v>
      </c>
      <c r="F378" t="s">
        <v>1646</v>
      </c>
      <c r="G378">
        <v>2</v>
      </c>
      <c r="H378" s="20">
        <v>190</v>
      </c>
      <c r="I378" s="22">
        <v>0</v>
      </c>
      <c r="J378" s="20">
        <v>0</v>
      </c>
      <c r="K378" s="24">
        <v>380</v>
      </c>
      <c r="L378" s="24">
        <v>150</v>
      </c>
      <c r="M378" s="25">
        <f>tblSiparisDetaylari[[#This Row],[Adet]]*tblSiparisDetaylari[[#This Row],[BirimMaliyet]]</f>
        <v>300</v>
      </c>
      <c r="N378" s="25">
        <f>tblSiparisDetaylari[[#This Row],[NetSatisTutari]]-tblSiparisDetaylari[[#This Row],[ToplamMaliyet]]</f>
        <v>80</v>
      </c>
    </row>
    <row r="379" spans="1:14">
      <c r="A379">
        <v>378</v>
      </c>
      <c r="B379">
        <v>210</v>
      </c>
      <c r="C379">
        <v>75</v>
      </c>
      <c r="D379" t="s">
        <v>1741</v>
      </c>
      <c r="E379">
        <v>7</v>
      </c>
      <c r="F379" t="s">
        <v>1646</v>
      </c>
      <c r="G379">
        <v>1</v>
      </c>
      <c r="H379" s="20">
        <v>2050</v>
      </c>
      <c r="I379" s="22">
        <v>0.2</v>
      </c>
      <c r="J379" s="20">
        <v>410</v>
      </c>
      <c r="K379" s="24">
        <v>1640</v>
      </c>
      <c r="L379" s="24">
        <v>1470</v>
      </c>
      <c r="M379" s="25">
        <f>tblSiparisDetaylari[[#This Row],[Adet]]*tblSiparisDetaylari[[#This Row],[BirimMaliyet]]</f>
        <v>1470</v>
      </c>
      <c r="N379" s="25">
        <f>tblSiparisDetaylari[[#This Row],[NetSatisTutari]]-tblSiparisDetaylari[[#This Row],[ToplamMaliyet]]</f>
        <v>170</v>
      </c>
    </row>
    <row r="380" spans="1:14">
      <c r="A380">
        <v>379</v>
      </c>
      <c r="B380">
        <v>211</v>
      </c>
      <c r="C380">
        <v>48</v>
      </c>
      <c r="D380" t="s">
        <v>1714</v>
      </c>
      <c r="E380">
        <v>4</v>
      </c>
      <c r="F380" t="s">
        <v>1643</v>
      </c>
      <c r="G380">
        <v>5</v>
      </c>
      <c r="H380" s="20">
        <v>670</v>
      </c>
      <c r="I380" s="22">
        <v>0.05</v>
      </c>
      <c r="J380" s="20">
        <v>167.5</v>
      </c>
      <c r="K380" s="24">
        <v>3182.5</v>
      </c>
      <c r="L380" s="24">
        <v>430</v>
      </c>
      <c r="M380" s="25">
        <f>tblSiparisDetaylari[[#This Row],[Adet]]*tblSiparisDetaylari[[#This Row],[BirimMaliyet]]</f>
        <v>2150</v>
      </c>
      <c r="N380" s="25">
        <f>tblSiparisDetaylari[[#This Row],[NetSatisTutari]]-tblSiparisDetaylari[[#This Row],[ToplamMaliyet]]</f>
        <v>1032.5</v>
      </c>
    </row>
    <row r="381" spans="1:14">
      <c r="A381">
        <v>380</v>
      </c>
      <c r="B381">
        <v>212</v>
      </c>
      <c r="C381">
        <v>26</v>
      </c>
      <c r="D381" t="s">
        <v>1690</v>
      </c>
      <c r="E381">
        <v>3</v>
      </c>
      <c r="F381" t="s">
        <v>1642</v>
      </c>
      <c r="G381">
        <v>5</v>
      </c>
      <c r="H381" s="20">
        <v>840</v>
      </c>
      <c r="I381" s="22">
        <v>0.1</v>
      </c>
      <c r="J381" s="20">
        <v>420</v>
      </c>
      <c r="K381" s="24">
        <v>3780</v>
      </c>
      <c r="L381" s="24">
        <v>400</v>
      </c>
      <c r="M381" s="25">
        <f>tblSiparisDetaylari[[#This Row],[Adet]]*tblSiparisDetaylari[[#This Row],[BirimMaliyet]]</f>
        <v>2000</v>
      </c>
      <c r="N381" s="25">
        <f>tblSiparisDetaylari[[#This Row],[NetSatisTutari]]-tblSiparisDetaylari[[#This Row],[ToplamMaliyet]]</f>
        <v>1780</v>
      </c>
    </row>
    <row r="382" spans="1:14">
      <c r="A382">
        <v>381</v>
      </c>
      <c r="B382">
        <v>213</v>
      </c>
      <c r="C382">
        <v>43</v>
      </c>
      <c r="D382" t="s">
        <v>1709</v>
      </c>
      <c r="E382">
        <v>4</v>
      </c>
      <c r="F382" t="s">
        <v>1643</v>
      </c>
      <c r="G382">
        <v>1</v>
      </c>
      <c r="H382" s="20">
        <v>190</v>
      </c>
      <c r="I382" s="22">
        <v>0.2</v>
      </c>
      <c r="J382" s="20">
        <v>38</v>
      </c>
      <c r="K382" s="24">
        <v>152</v>
      </c>
      <c r="L382" s="24">
        <v>120</v>
      </c>
      <c r="M382" s="25">
        <f>tblSiparisDetaylari[[#This Row],[Adet]]*tblSiparisDetaylari[[#This Row],[BirimMaliyet]]</f>
        <v>120</v>
      </c>
      <c r="N382" s="25">
        <f>tblSiparisDetaylari[[#This Row],[NetSatisTutari]]-tblSiparisDetaylari[[#This Row],[ToplamMaliyet]]</f>
        <v>32</v>
      </c>
    </row>
    <row r="383" spans="1:14">
      <c r="A383">
        <v>382</v>
      </c>
      <c r="B383">
        <v>213</v>
      </c>
      <c r="C383">
        <v>110</v>
      </c>
      <c r="D383" t="s">
        <v>1776</v>
      </c>
      <c r="E383">
        <v>10</v>
      </c>
      <c r="F383" t="s">
        <v>1649</v>
      </c>
      <c r="G383">
        <v>1</v>
      </c>
      <c r="H383" s="20">
        <v>420</v>
      </c>
      <c r="I383" s="22">
        <v>0</v>
      </c>
      <c r="J383" s="20">
        <v>0</v>
      </c>
      <c r="K383" s="24">
        <v>420</v>
      </c>
      <c r="L383" s="24">
        <v>250</v>
      </c>
      <c r="M383" s="25">
        <f>tblSiparisDetaylari[[#This Row],[Adet]]*tblSiparisDetaylari[[#This Row],[BirimMaliyet]]</f>
        <v>250</v>
      </c>
      <c r="N383" s="25">
        <f>tblSiparisDetaylari[[#This Row],[NetSatisTutari]]-tblSiparisDetaylari[[#This Row],[ToplamMaliyet]]</f>
        <v>170</v>
      </c>
    </row>
    <row r="384" spans="1:14">
      <c r="A384">
        <v>383</v>
      </c>
      <c r="B384">
        <v>214</v>
      </c>
      <c r="C384">
        <v>60</v>
      </c>
      <c r="D384" t="s">
        <v>1726</v>
      </c>
      <c r="E384">
        <v>5</v>
      </c>
      <c r="F384" t="s">
        <v>1644</v>
      </c>
      <c r="G384">
        <v>1</v>
      </c>
      <c r="H384" s="20">
        <v>4850</v>
      </c>
      <c r="I384" s="22">
        <v>0.05</v>
      </c>
      <c r="J384" s="20">
        <v>242.5</v>
      </c>
      <c r="K384" s="24">
        <v>4607.5</v>
      </c>
      <c r="L384" s="24">
        <v>3060</v>
      </c>
      <c r="M384" s="25">
        <f>tblSiparisDetaylari[[#This Row],[Adet]]*tblSiparisDetaylari[[#This Row],[BirimMaliyet]]</f>
        <v>3060</v>
      </c>
      <c r="N384" s="25">
        <f>tblSiparisDetaylari[[#This Row],[NetSatisTutari]]-tblSiparisDetaylari[[#This Row],[ToplamMaliyet]]</f>
        <v>1547.5</v>
      </c>
    </row>
    <row r="385" spans="1:14">
      <c r="A385">
        <v>384</v>
      </c>
      <c r="B385">
        <v>214</v>
      </c>
      <c r="C385">
        <v>80</v>
      </c>
      <c r="D385" t="s">
        <v>1746</v>
      </c>
      <c r="E385">
        <v>7</v>
      </c>
      <c r="F385" t="s">
        <v>1646</v>
      </c>
      <c r="G385">
        <v>2</v>
      </c>
      <c r="H385" s="20">
        <v>810</v>
      </c>
      <c r="I385" s="22">
        <v>0.1</v>
      </c>
      <c r="J385" s="20">
        <v>162</v>
      </c>
      <c r="K385" s="24">
        <v>1458</v>
      </c>
      <c r="L385" s="24">
        <v>640</v>
      </c>
      <c r="M385" s="25">
        <f>tblSiparisDetaylari[[#This Row],[Adet]]*tblSiparisDetaylari[[#This Row],[BirimMaliyet]]</f>
        <v>1280</v>
      </c>
      <c r="N385" s="25">
        <f>tblSiparisDetaylari[[#This Row],[NetSatisTutari]]-tblSiparisDetaylari[[#This Row],[ToplamMaliyet]]</f>
        <v>178</v>
      </c>
    </row>
    <row r="386" spans="1:14">
      <c r="A386">
        <v>385</v>
      </c>
      <c r="B386">
        <v>215</v>
      </c>
      <c r="C386">
        <v>38</v>
      </c>
      <c r="D386" t="s">
        <v>1704</v>
      </c>
      <c r="E386">
        <v>4</v>
      </c>
      <c r="F386" t="s">
        <v>1643</v>
      </c>
      <c r="G386">
        <v>1</v>
      </c>
      <c r="H386" s="20">
        <v>340</v>
      </c>
      <c r="I386" s="22">
        <v>0.1</v>
      </c>
      <c r="J386" s="20">
        <v>34</v>
      </c>
      <c r="K386" s="24">
        <v>306</v>
      </c>
      <c r="L386" s="24">
        <v>250</v>
      </c>
      <c r="M386" s="25">
        <f>tblSiparisDetaylari[[#This Row],[Adet]]*tblSiparisDetaylari[[#This Row],[BirimMaliyet]]</f>
        <v>250</v>
      </c>
      <c r="N386" s="25">
        <f>tblSiparisDetaylari[[#This Row],[NetSatisTutari]]-tblSiparisDetaylari[[#This Row],[ToplamMaliyet]]</f>
        <v>56</v>
      </c>
    </row>
    <row r="387" spans="1:14">
      <c r="A387">
        <v>386</v>
      </c>
      <c r="B387">
        <v>216</v>
      </c>
      <c r="C387">
        <v>23</v>
      </c>
      <c r="D387" t="s">
        <v>1687</v>
      </c>
      <c r="E387">
        <v>2</v>
      </c>
      <c r="F387" t="s">
        <v>1641</v>
      </c>
      <c r="G387">
        <v>1</v>
      </c>
      <c r="H387" s="20">
        <v>8560</v>
      </c>
      <c r="I387" s="22">
        <v>0.05</v>
      </c>
      <c r="J387" s="20">
        <v>428</v>
      </c>
      <c r="K387" s="24">
        <v>8132</v>
      </c>
      <c r="L387" s="24">
        <v>4430</v>
      </c>
      <c r="M387" s="25">
        <f>tblSiparisDetaylari[[#This Row],[Adet]]*tblSiparisDetaylari[[#This Row],[BirimMaliyet]]</f>
        <v>4430</v>
      </c>
      <c r="N387" s="25">
        <f>tblSiparisDetaylari[[#This Row],[NetSatisTutari]]-tblSiparisDetaylari[[#This Row],[ToplamMaliyet]]</f>
        <v>3702</v>
      </c>
    </row>
    <row r="388" spans="1:14">
      <c r="A388">
        <v>387</v>
      </c>
      <c r="B388">
        <v>217</v>
      </c>
      <c r="C388">
        <v>101</v>
      </c>
      <c r="D388" t="s">
        <v>1767</v>
      </c>
      <c r="E388">
        <v>9</v>
      </c>
      <c r="F388" t="s">
        <v>1648</v>
      </c>
      <c r="G388">
        <v>3</v>
      </c>
      <c r="H388" s="20">
        <v>720</v>
      </c>
      <c r="I388" s="22">
        <v>0</v>
      </c>
      <c r="J388" s="20">
        <v>0</v>
      </c>
      <c r="K388" s="24">
        <v>2160</v>
      </c>
      <c r="L388" s="24">
        <v>440</v>
      </c>
      <c r="M388" s="25">
        <f>tblSiparisDetaylari[[#This Row],[Adet]]*tblSiparisDetaylari[[#This Row],[BirimMaliyet]]</f>
        <v>1320</v>
      </c>
      <c r="N388" s="25">
        <f>tblSiparisDetaylari[[#This Row],[NetSatisTutari]]-tblSiparisDetaylari[[#This Row],[ToplamMaliyet]]</f>
        <v>840</v>
      </c>
    </row>
    <row r="389" spans="1:14">
      <c r="A389">
        <v>388</v>
      </c>
      <c r="B389">
        <v>218</v>
      </c>
      <c r="C389">
        <v>80</v>
      </c>
      <c r="D389" t="s">
        <v>1746</v>
      </c>
      <c r="E389">
        <v>7</v>
      </c>
      <c r="F389" t="s">
        <v>1646</v>
      </c>
      <c r="G389">
        <v>1</v>
      </c>
      <c r="H389" s="20">
        <v>800</v>
      </c>
      <c r="I389" s="22">
        <v>0.15</v>
      </c>
      <c r="J389" s="20">
        <v>120</v>
      </c>
      <c r="K389" s="24">
        <v>680</v>
      </c>
      <c r="L389" s="24">
        <v>640</v>
      </c>
      <c r="M389" s="25">
        <f>tblSiparisDetaylari[[#This Row],[Adet]]*tblSiparisDetaylari[[#This Row],[BirimMaliyet]]</f>
        <v>640</v>
      </c>
      <c r="N389" s="25">
        <f>tblSiparisDetaylari[[#This Row],[NetSatisTutari]]-tblSiparisDetaylari[[#This Row],[ToplamMaliyet]]</f>
        <v>40</v>
      </c>
    </row>
    <row r="390" spans="1:14">
      <c r="A390">
        <v>389</v>
      </c>
      <c r="B390">
        <v>218</v>
      </c>
      <c r="C390">
        <v>113</v>
      </c>
      <c r="D390" t="s">
        <v>1779</v>
      </c>
      <c r="E390">
        <v>10</v>
      </c>
      <c r="F390" t="s">
        <v>1649</v>
      </c>
      <c r="G390">
        <v>1</v>
      </c>
      <c r="H390" s="20">
        <v>1870</v>
      </c>
      <c r="I390" s="22">
        <v>0.05</v>
      </c>
      <c r="J390" s="20">
        <v>93.5</v>
      </c>
      <c r="K390" s="24">
        <v>1776.5</v>
      </c>
      <c r="L390" s="24">
        <v>1260</v>
      </c>
      <c r="M390" s="25">
        <f>tblSiparisDetaylari[[#This Row],[Adet]]*tblSiparisDetaylari[[#This Row],[BirimMaliyet]]</f>
        <v>1260</v>
      </c>
      <c r="N390" s="25">
        <f>tblSiparisDetaylari[[#This Row],[NetSatisTutari]]-tblSiparisDetaylari[[#This Row],[ToplamMaliyet]]</f>
        <v>516.5</v>
      </c>
    </row>
    <row r="391" spans="1:14">
      <c r="A391">
        <v>390</v>
      </c>
      <c r="B391">
        <v>218</v>
      </c>
      <c r="C391">
        <v>56</v>
      </c>
      <c r="D391" t="s">
        <v>1722</v>
      </c>
      <c r="E391">
        <v>5</v>
      </c>
      <c r="F391" t="s">
        <v>1644</v>
      </c>
      <c r="G391">
        <v>1</v>
      </c>
      <c r="H391" s="20">
        <v>18560</v>
      </c>
      <c r="I391" s="22">
        <v>0</v>
      </c>
      <c r="J391" s="20">
        <v>0</v>
      </c>
      <c r="K391" s="24">
        <v>18560</v>
      </c>
      <c r="L391" s="24">
        <v>12840</v>
      </c>
      <c r="M391" s="25">
        <f>tblSiparisDetaylari[[#This Row],[Adet]]*tblSiparisDetaylari[[#This Row],[BirimMaliyet]]</f>
        <v>12840</v>
      </c>
      <c r="N391" s="25">
        <f>tblSiparisDetaylari[[#This Row],[NetSatisTutari]]-tblSiparisDetaylari[[#This Row],[ToplamMaliyet]]</f>
        <v>5720</v>
      </c>
    </row>
    <row r="392" spans="1:14">
      <c r="A392">
        <v>391</v>
      </c>
      <c r="B392">
        <v>218</v>
      </c>
      <c r="C392">
        <v>92</v>
      </c>
      <c r="D392" t="s">
        <v>1758</v>
      </c>
      <c r="E392">
        <v>8</v>
      </c>
      <c r="F392" t="s">
        <v>1647</v>
      </c>
      <c r="G392">
        <v>4</v>
      </c>
      <c r="H392" s="20">
        <v>760</v>
      </c>
      <c r="I392" s="22">
        <v>0.1</v>
      </c>
      <c r="J392" s="20">
        <v>304</v>
      </c>
      <c r="K392" s="24">
        <v>2736</v>
      </c>
      <c r="L392" s="24">
        <v>500</v>
      </c>
      <c r="M392" s="25">
        <f>tblSiparisDetaylari[[#This Row],[Adet]]*tblSiparisDetaylari[[#This Row],[BirimMaliyet]]</f>
        <v>2000</v>
      </c>
      <c r="N392" s="25">
        <f>tblSiparisDetaylari[[#This Row],[NetSatisTutari]]-tblSiparisDetaylari[[#This Row],[ToplamMaliyet]]</f>
        <v>736</v>
      </c>
    </row>
    <row r="393" spans="1:14">
      <c r="A393">
        <v>392</v>
      </c>
      <c r="B393">
        <v>218</v>
      </c>
      <c r="C393">
        <v>9</v>
      </c>
      <c r="D393" t="s">
        <v>1669</v>
      </c>
      <c r="E393">
        <v>1</v>
      </c>
      <c r="F393" t="s">
        <v>1640</v>
      </c>
      <c r="G393">
        <v>3</v>
      </c>
      <c r="H393" s="20">
        <v>24480</v>
      </c>
      <c r="I393" s="22">
        <v>0</v>
      </c>
      <c r="J393" s="20">
        <v>0</v>
      </c>
      <c r="K393" s="24">
        <v>73440</v>
      </c>
      <c r="L393" s="24">
        <v>14160</v>
      </c>
      <c r="M393" s="25">
        <f>tblSiparisDetaylari[[#This Row],[Adet]]*tblSiparisDetaylari[[#This Row],[BirimMaliyet]]</f>
        <v>42480</v>
      </c>
      <c r="N393" s="25">
        <f>tblSiparisDetaylari[[#This Row],[NetSatisTutari]]-tblSiparisDetaylari[[#This Row],[ToplamMaliyet]]</f>
        <v>30960</v>
      </c>
    </row>
    <row r="394" spans="1:14">
      <c r="A394">
        <v>393</v>
      </c>
      <c r="B394">
        <v>219</v>
      </c>
      <c r="C394">
        <v>114</v>
      </c>
      <c r="D394" t="s">
        <v>1780</v>
      </c>
      <c r="E394">
        <v>10</v>
      </c>
      <c r="F394" t="s">
        <v>1649</v>
      </c>
      <c r="G394">
        <v>1</v>
      </c>
      <c r="H394" s="20">
        <v>130</v>
      </c>
      <c r="I394" s="22">
        <v>0.05</v>
      </c>
      <c r="J394" s="20">
        <v>6.5</v>
      </c>
      <c r="K394" s="24">
        <v>123.5</v>
      </c>
      <c r="L394" s="24">
        <v>60</v>
      </c>
      <c r="M394" s="25">
        <f>tblSiparisDetaylari[[#This Row],[Adet]]*tblSiparisDetaylari[[#This Row],[BirimMaliyet]]</f>
        <v>60</v>
      </c>
      <c r="N394" s="25">
        <f>tblSiparisDetaylari[[#This Row],[NetSatisTutari]]-tblSiparisDetaylari[[#This Row],[ToplamMaliyet]]</f>
        <v>63.5</v>
      </c>
    </row>
    <row r="395" spans="1:14">
      <c r="A395">
        <v>394</v>
      </c>
      <c r="B395">
        <v>219</v>
      </c>
      <c r="C395">
        <v>63</v>
      </c>
      <c r="D395" t="s">
        <v>1729</v>
      </c>
      <c r="E395">
        <v>6</v>
      </c>
      <c r="F395" t="s">
        <v>1645</v>
      </c>
      <c r="G395">
        <v>1</v>
      </c>
      <c r="H395" s="20">
        <v>1610</v>
      </c>
      <c r="I395" s="22">
        <v>0.05</v>
      </c>
      <c r="J395" s="20">
        <v>80.5</v>
      </c>
      <c r="K395" s="24">
        <v>1529.5</v>
      </c>
      <c r="L395" s="24">
        <v>750</v>
      </c>
      <c r="M395" s="25">
        <f>tblSiparisDetaylari[[#This Row],[Adet]]*tblSiparisDetaylari[[#This Row],[BirimMaliyet]]</f>
        <v>750</v>
      </c>
      <c r="N395" s="25">
        <f>tblSiparisDetaylari[[#This Row],[NetSatisTutari]]-tblSiparisDetaylari[[#This Row],[ToplamMaliyet]]</f>
        <v>779.5</v>
      </c>
    </row>
    <row r="396" spans="1:14">
      <c r="A396">
        <v>395</v>
      </c>
      <c r="B396">
        <v>219</v>
      </c>
      <c r="C396">
        <v>27</v>
      </c>
      <c r="D396" t="s">
        <v>1691</v>
      </c>
      <c r="E396">
        <v>3</v>
      </c>
      <c r="F396" t="s">
        <v>1642</v>
      </c>
      <c r="G396">
        <v>2</v>
      </c>
      <c r="H396" s="20">
        <v>1470</v>
      </c>
      <c r="I396" s="22">
        <v>0.05</v>
      </c>
      <c r="J396" s="20">
        <v>147</v>
      </c>
      <c r="K396" s="24">
        <v>2793</v>
      </c>
      <c r="L396" s="24">
        <v>690</v>
      </c>
      <c r="M396" s="25">
        <f>tblSiparisDetaylari[[#This Row],[Adet]]*tblSiparisDetaylari[[#This Row],[BirimMaliyet]]</f>
        <v>1380</v>
      </c>
      <c r="N396" s="25">
        <f>tblSiparisDetaylari[[#This Row],[NetSatisTutari]]-tblSiparisDetaylari[[#This Row],[ToplamMaliyet]]</f>
        <v>1413</v>
      </c>
    </row>
    <row r="397" spans="1:14">
      <c r="A397">
        <v>396</v>
      </c>
      <c r="B397">
        <v>219</v>
      </c>
      <c r="C397">
        <v>94</v>
      </c>
      <c r="D397" t="s">
        <v>1760</v>
      </c>
      <c r="E397">
        <v>8</v>
      </c>
      <c r="F397" t="s">
        <v>1647</v>
      </c>
      <c r="G397">
        <v>1</v>
      </c>
      <c r="H397" s="20">
        <v>6380</v>
      </c>
      <c r="I397" s="22">
        <v>0</v>
      </c>
      <c r="J397" s="20">
        <v>0</v>
      </c>
      <c r="K397" s="24">
        <v>6380</v>
      </c>
      <c r="L397" s="24">
        <v>3570</v>
      </c>
      <c r="M397" s="25">
        <f>tblSiparisDetaylari[[#This Row],[Adet]]*tblSiparisDetaylari[[#This Row],[BirimMaliyet]]</f>
        <v>3570</v>
      </c>
      <c r="N397" s="25">
        <f>tblSiparisDetaylari[[#This Row],[NetSatisTutari]]-tblSiparisDetaylari[[#This Row],[ToplamMaliyet]]</f>
        <v>2810</v>
      </c>
    </row>
    <row r="398" spans="1:14">
      <c r="A398">
        <v>397</v>
      </c>
      <c r="B398">
        <v>220</v>
      </c>
      <c r="C398">
        <v>84</v>
      </c>
      <c r="D398" t="s">
        <v>1750</v>
      </c>
      <c r="E398">
        <v>7</v>
      </c>
      <c r="F398" t="s">
        <v>1646</v>
      </c>
      <c r="G398">
        <v>1</v>
      </c>
      <c r="H398" s="20">
        <v>670</v>
      </c>
      <c r="I398" s="22">
        <v>0</v>
      </c>
      <c r="J398" s="20">
        <v>0</v>
      </c>
      <c r="K398" s="24">
        <v>670</v>
      </c>
      <c r="L398" s="24">
        <v>500</v>
      </c>
      <c r="M398" s="25">
        <f>tblSiparisDetaylari[[#This Row],[Adet]]*tblSiparisDetaylari[[#This Row],[BirimMaliyet]]</f>
        <v>500</v>
      </c>
      <c r="N398" s="25">
        <f>tblSiparisDetaylari[[#This Row],[NetSatisTutari]]-tblSiparisDetaylari[[#This Row],[ToplamMaliyet]]</f>
        <v>170</v>
      </c>
    </row>
    <row r="399" spans="1:14">
      <c r="A399">
        <v>398</v>
      </c>
      <c r="B399">
        <v>220</v>
      </c>
      <c r="C399">
        <v>5</v>
      </c>
      <c r="D399" t="s">
        <v>1661</v>
      </c>
      <c r="E399">
        <v>1</v>
      </c>
      <c r="F399" t="s">
        <v>1640</v>
      </c>
      <c r="G399">
        <v>1</v>
      </c>
      <c r="H399" s="20">
        <v>7270</v>
      </c>
      <c r="I399" s="22">
        <v>0</v>
      </c>
      <c r="J399" s="20">
        <v>0</v>
      </c>
      <c r="K399" s="24">
        <v>7270</v>
      </c>
      <c r="L399" s="24">
        <v>4350</v>
      </c>
      <c r="M399" s="25">
        <f>tblSiparisDetaylari[[#This Row],[Adet]]*tblSiparisDetaylari[[#This Row],[BirimMaliyet]]</f>
        <v>4350</v>
      </c>
      <c r="N399" s="25">
        <f>tblSiparisDetaylari[[#This Row],[NetSatisTutari]]-tblSiparisDetaylari[[#This Row],[ToplamMaliyet]]</f>
        <v>2920</v>
      </c>
    </row>
    <row r="400" spans="1:14">
      <c r="A400">
        <v>399</v>
      </c>
      <c r="B400">
        <v>220</v>
      </c>
      <c r="C400">
        <v>27</v>
      </c>
      <c r="D400" t="s">
        <v>1691</v>
      </c>
      <c r="E400">
        <v>3</v>
      </c>
      <c r="F400" t="s">
        <v>1642</v>
      </c>
      <c r="G400">
        <v>1</v>
      </c>
      <c r="H400" s="20">
        <v>1460</v>
      </c>
      <c r="I400" s="22">
        <v>0.2</v>
      </c>
      <c r="J400" s="20">
        <v>292</v>
      </c>
      <c r="K400" s="24">
        <v>1168</v>
      </c>
      <c r="L400" s="24">
        <v>690</v>
      </c>
      <c r="M400" s="25">
        <f>tblSiparisDetaylari[[#This Row],[Adet]]*tblSiparisDetaylari[[#This Row],[BirimMaliyet]]</f>
        <v>690</v>
      </c>
      <c r="N400" s="25">
        <f>tblSiparisDetaylari[[#This Row],[NetSatisTutari]]-tblSiparisDetaylari[[#This Row],[ToplamMaliyet]]</f>
        <v>478</v>
      </c>
    </row>
    <row r="401" spans="1:14">
      <c r="A401">
        <v>400</v>
      </c>
      <c r="B401">
        <v>221</v>
      </c>
      <c r="C401">
        <v>6</v>
      </c>
      <c r="D401" t="s">
        <v>1663</v>
      </c>
      <c r="E401">
        <v>1</v>
      </c>
      <c r="F401" t="s">
        <v>1640</v>
      </c>
      <c r="G401">
        <v>1</v>
      </c>
      <c r="H401" s="20">
        <v>18960</v>
      </c>
      <c r="I401" s="22">
        <v>0.05</v>
      </c>
      <c r="J401" s="20">
        <v>948</v>
      </c>
      <c r="K401" s="24">
        <v>18012</v>
      </c>
      <c r="L401" s="24">
        <v>13090</v>
      </c>
      <c r="M401" s="25">
        <f>tblSiparisDetaylari[[#This Row],[Adet]]*tblSiparisDetaylari[[#This Row],[BirimMaliyet]]</f>
        <v>13090</v>
      </c>
      <c r="N401" s="25">
        <f>tblSiparisDetaylari[[#This Row],[NetSatisTutari]]-tblSiparisDetaylari[[#This Row],[ToplamMaliyet]]</f>
        <v>4922</v>
      </c>
    </row>
    <row r="402" spans="1:14">
      <c r="A402">
        <v>401</v>
      </c>
      <c r="B402">
        <v>222</v>
      </c>
      <c r="C402">
        <v>57</v>
      </c>
      <c r="D402" t="s">
        <v>1723</v>
      </c>
      <c r="E402">
        <v>5</v>
      </c>
      <c r="F402" t="s">
        <v>1644</v>
      </c>
      <c r="G402">
        <v>1</v>
      </c>
      <c r="H402" s="20">
        <v>2730</v>
      </c>
      <c r="I402" s="22">
        <v>0.1</v>
      </c>
      <c r="J402" s="20">
        <v>273</v>
      </c>
      <c r="K402" s="24">
        <v>2457</v>
      </c>
      <c r="L402" s="24">
        <v>1530</v>
      </c>
      <c r="M402" s="25">
        <f>tblSiparisDetaylari[[#This Row],[Adet]]*tblSiparisDetaylari[[#This Row],[BirimMaliyet]]</f>
        <v>1530</v>
      </c>
      <c r="N402" s="25">
        <f>tblSiparisDetaylari[[#This Row],[NetSatisTutari]]-tblSiparisDetaylari[[#This Row],[ToplamMaliyet]]</f>
        <v>927</v>
      </c>
    </row>
    <row r="403" spans="1:14">
      <c r="A403">
        <v>402</v>
      </c>
      <c r="B403">
        <v>223</v>
      </c>
      <c r="C403">
        <v>13</v>
      </c>
      <c r="D403" t="s">
        <v>1674</v>
      </c>
      <c r="E403">
        <v>2</v>
      </c>
      <c r="F403" t="s">
        <v>1641</v>
      </c>
      <c r="G403">
        <v>1</v>
      </c>
      <c r="H403" s="20">
        <v>4880</v>
      </c>
      <c r="I403" s="22">
        <v>0</v>
      </c>
      <c r="J403" s="20">
        <v>0</v>
      </c>
      <c r="K403" s="24">
        <v>4880</v>
      </c>
      <c r="L403" s="24">
        <v>2460</v>
      </c>
      <c r="M403" s="25">
        <f>tblSiparisDetaylari[[#This Row],[Adet]]*tblSiparisDetaylari[[#This Row],[BirimMaliyet]]</f>
        <v>2460</v>
      </c>
      <c r="N403" s="25">
        <f>tblSiparisDetaylari[[#This Row],[NetSatisTutari]]-tblSiparisDetaylari[[#This Row],[ToplamMaliyet]]</f>
        <v>2420</v>
      </c>
    </row>
    <row r="404" spans="1:14">
      <c r="A404">
        <v>403</v>
      </c>
      <c r="B404">
        <v>223</v>
      </c>
      <c r="C404">
        <v>16</v>
      </c>
      <c r="D404" t="s">
        <v>1679</v>
      </c>
      <c r="E404">
        <v>2</v>
      </c>
      <c r="F404" t="s">
        <v>1641</v>
      </c>
      <c r="G404">
        <v>1</v>
      </c>
      <c r="H404" s="20">
        <v>2150</v>
      </c>
      <c r="I404" s="22">
        <v>0</v>
      </c>
      <c r="J404" s="20">
        <v>0</v>
      </c>
      <c r="K404" s="24">
        <v>2150</v>
      </c>
      <c r="L404" s="24">
        <v>990</v>
      </c>
      <c r="M404" s="25">
        <f>tblSiparisDetaylari[[#This Row],[Adet]]*tblSiparisDetaylari[[#This Row],[BirimMaliyet]]</f>
        <v>990</v>
      </c>
      <c r="N404" s="25">
        <f>tblSiparisDetaylari[[#This Row],[NetSatisTutari]]-tblSiparisDetaylari[[#This Row],[ToplamMaliyet]]</f>
        <v>1160</v>
      </c>
    </row>
    <row r="405" spans="1:14">
      <c r="A405">
        <v>404</v>
      </c>
      <c r="B405">
        <v>223</v>
      </c>
      <c r="C405">
        <v>10</v>
      </c>
      <c r="D405" t="s">
        <v>1670</v>
      </c>
      <c r="E405">
        <v>1</v>
      </c>
      <c r="F405" t="s">
        <v>1640</v>
      </c>
      <c r="G405">
        <v>2</v>
      </c>
      <c r="H405" s="20">
        <v>7050</v>
      </c>
      <c r="I405" s="22">
        <v>0</v>
      </c>
      <c r="J405" s="20">
        <v>0</v>
      </c>
      <c r="K405" s="24">
        <v>14100</v>
      </c>
      <c r="L405" s="24">
        <v>4870</v>
      </c>
      <c r="M405" s="25">
        <f>tblSiparisDetaylari[[#This Row],[Adet]]*tblSiparisDetaylari[[#This Row],[BirimMaliyet]]</f>
        <v>9740</v>
      </c>
      <c r="N405" s="25">
        <f>tblSiparisDetaylari[[#This Row],[NetSatisTutari]]-tblSiparisDetaylari[[#This Row],[ToplamMaliyet]]</f>
        <v>4360</v>
      </c>
    </row>
    <row r="406" spans="1:14">
      <c r="A406">
        <v>405</v>
      </c>
      <c r="B406">
        <v>223</v>
      </c>
      <c r="C406">
        <v>47</v>
      </c>
      <c r="D406" t="s">
        <v>1713</v>
      </c>
      <c r="E406">
        <v>4</v>
      </c>
      <c r="F406" t="s">
        <v>1643</v>
      </c>
      <c r="G406">
        <v>5</v>
      </c>
      <c r="H406" s="20">
        <v>350</v>
      </c>
      <c r="I406" s="22">
        <v>0.25</v>
      </c>
      <c r="J406" s="20">
        <v>437.5</v>
      </c>
      <c r="K406" s="24">
        <v>1312.5</v>
      </c>
      <c r="L406" s="24">
        <v>240</v>
      </c>
      <c r="M406" s="25">
        <f>tblSiparisDetaylari[[#This Row],[Adet]]*tblSiparisDetaylari[[#This Row],[BirimMaliyet]]</f>
        <v>1200</v>
      </c>
      <c r="N406" s="25">
        <f>tblSiparisDetaylari[[#This Row],[NetSatisTutari]]-tblSiparisDetaylari[[#This Row],[ToplamMaliyet]]</f>
        <v>112.5</v>
      </c>
    </row>
    <row r="407" spans="1:14">
      <c r="A407">
        <v>406</v>
      </c>
      <c r="B407">
        <v>224</v>
      </c>
      <c r="C407">
        <v>52</v>
      </c>
      <c r="D407" t="s">
        <v>1718</v>
      </c>
      <c r="E407">
        <v>5</v>
      </c>
      <c r="F407" t="s">
        <v>1644</v>
      </c>
      <c r="G407">
        <v>2</v>
      </c>
      <c r="H407" s="20">
        <v>14510</v>
      </c>
      <c r="I407" s="22">
        <v>0</v>
      </c>
      <c r="J407" s="20">
        <v>0</v>
      </c>
      <c r="K407" s="24">
        <v>29020</v>
      </c>
      <c r="L407" s="24">
        <v>11070</v>
      </c>
      <c r="M407" s="25">
        <f>tblSiparisDetaylari[[#This Row],[Adet]]*tblSiparisDetaylari[[#This Row],[BirimMaliyet]]</f>
        <v>22140</v>
      </c>
      <c r="N407" s="25">
        <f>tblSiparisDetaylari[[#This Row],[NetSatisTutari]]-tblSiparisDetaylari[[#This Row],[ToplamMaliyet]]</f>
        <v>6880</v>
      </c>
    </row>
    <row r="408" spans="1:14">
      <c r="A408">
        <v>407</v>
      </c>
      <c r="B408">
        <v>224</v>
      </c>
      <c r="C408">
        <v>106</v>
      </c>
      <c r="D408" t="s">
        <v>1772</v>
      </c>
      <c r="E408">
        <v>9</v>
      </c>
      <c r="F408" t="s">
        <v>1648</v>
      </c>
      <c r="G408">
        <v>5</v>
      </c>
      <c r="H408" s="20">
        <v>1570</v>
      </c>
      <c r="I408" s="22">
        <v>0.2</v>
      </c>
      <c r="J408" s="20">
        <v>1570</v>
      </c>
      <c r="K408" s="24">
        <v>6280</v>
      </c>
      <c r="L408" s="24">
        <v>830</v>
      </c>
      <c r="M408" s="25">
        <f>tblSiparisDetaylari[[#This Row],[Adet]]*tblSiparisDetaylari[[#This Row],[BirimMaliyet]]</f>
        <v>4150</v>
      </c>
      <c r="N408" s="25">
        <f>tblSiparisDetaylari[[#This Row],[NetSatisTutari]]-tblSiparisDetaylari[[#This Row],[ToplamMaliyet]]</f>
        <v>2130</v>
      </c>
    </row>
    <row r="409" spans="1:14">
      <c r="A409">
        <v>408</v>
      </c>
      <c r="B409">
        <v>224</v>
      </c>
      <c r="C409">
        <v>75</v>
      </c>
      <c r="D409" t="s">
        <v>1741</v>
      </c>
      <c r="E409">
        <v>7</v>
      </c>
      <c r="F409" t="s">
        <v>1646</v>
      </c>
      <c r="G409">
        <v>1</v>
      </c>
      <c r="H409" s="20">
        <v>1960</v>
      </c>
      <c r="I409" s="22">
        <v>0.1</v>
      </c>
      <c r="J409" s="20">
        <v>196</v>
      </c>
      <c r="K409" s="24">
        <v>1764</v>
      </c>
      <c r="L409" s="24">
        <v>1470</v>
      </c>
      <c r="M409" s="25">
        <f>tblSiparisDetaylari[[#This Row],[Adet]]*tblSiparisDetaylari[[#This Row],[BirimMaliyet]]</f>
        <v>1470</v>
      </c>
      <c r="N409" s="25">
        <f>tblSiparisDetaylari[[#This Row],[NetSatisTutari]]-tblSiparisDetaylari[[#This Row],[ToplamMaliyet]]</f>
        <v>294</v>
      </c>
    </row>
    <row r="410" spans="1:14">
      <c r="A410">
        <v>409</v>
      </c>
      <c r="B410">
        <v>225</v>
      </c>
      <c r="C410">
        <v>102</v>
      </c>
      <c r="D410" t="s">
        <v>1768</v>
      </c>
      <c r="E410">
        <v>9</v>
      </c>
      <c r="F410" t="s">
        <v>1648</v>
      </c>
      <c r="G410">
        <v>1</v>
      </c>
      <c r="H410" s="20">
        <v>2120</v>
      </c>
      <c r="I410" s="22">
        <v>0</v>
      </c>
      <c r="J410" s="20">
        <v>0</v>
      </c>
      <c r="K410" s="24">
        <v>2120</v>
      </c>
      <c r="L410" s="24">
        <v>1360</v>
      </c>
      <c r="M410" s="25">
        <f>tblSiparisDetaylari[[#This Row],[Adet]]*tblSiparisDetaylari[[#This Row],[BirimMaliyet]]</f>
        <v>1360</v>
      </c>
      <c r="N410" s="25">
        <f>tblSiparisDetaylari[[#This Row],[NetSatisTutari]]-tblSiparisDetaylari[[#This Row],[ToplamMaliyet]]</f>
        <v>760</v>
      </c>
    </row>
    <row r="411" spans="1:14">
      <c r="A411">
        <v>410</v>
      </c>
      <c r="B411">
        <v>225</v>
      </c>
      <c r="C411">
        <v>11</v>
      </c>
      <c r="D411" t="s">
        <v>1671</v>
      </c>
      <c r="E411">
        <v>1</v>
      </c>
      <c r="F411" t="s">
        <v>1640</v>
      </c>
      <c r="G411">
        <v>2</v>
      </c>
      <c r="H411" s="20">
        <v>3320</v>
      </c>
      <c r="I411" s="22">
        <v>0</v>
      </c>
      <c r="J411" s="20">
        <v>0</v>
      </c>
      <c r="K411" s="24">
        <v>6640</v>
      </c>
      <c r="L411" s="24">
        <v>1600</v>
      </c>
      <c r="M411" s="25">
        <f>tblSiparisDetaylari[[#This Row],[Adet]]*tblSiparisDetaylari[[#This Row],[BirimMaliyet]]</f>
        <v>3200</v>
      </c>
      <c r="N411" s="25">
        <f>tblSiparisDetaylari[[#This Row],[NetSatisTutari]]-tblSiparisDetaylari[[#This Row],[ToplamMaliyet]]</f>
        <v>3440</v>
      </c>
    </row>
    <row r="412" spans="1:14">
      <c r="A412">
        <v>411</v>
      </c>
      <c r="B412">
        <v>226</v>
      </c>
      <c r="C412">
        <v>64</v>
      </c>
      <c r="D412" t="s">
        <v>1730</v>
      </c>
      <c r="E412">
        <v>6</v>
      </c>
      <c r="F412" t="s">
        <v>1645</v>
      </c>
      <c r="G412">
        <v>2</v>
      </c>
      <c r="H412" s="20">
        <v>410</v>
      </c>
      <c r="I412" s="22">
        <v>0</v>
      </c>
      <c r="J412" s="20">
        <v>0</v>
      </c>
      <c r="K412" s="24">
        <v>820</v>
      </c>
      <c r="L412" s="24">
        <v>260</v>
      </c>
      <c r="M412" s="25">
        <f>tblSiparisDetaylari[[#This Row],[Adet]]*tblSiparisDetaylari[[#This Row],[BirimMaliyet]]</f>
        <v>520</v>
      </c>
      <c r="N412" s="25">
        <f>tblSiparisDetaylari[[#This Row],[NetSatisTutari]]-tblSiparisDetaylari[[#This Row],[ToplamMaliyet]]</f>
        <v>300</v>
      </c>
    </row>
    <row r="413" spans="1:14">
      <c r="A413">
        <v>412</v>
      </c>
      <c r="B413">
        <v>226</v>
      </c>
      <c r="C413">
        <v>104</v>
      </c>
      <c r="D413" t="s">
        <v>1770</v>
      </c>
      <c r="E413">
        <v>9</v>
      </c>
      <c r="F413" t="s">
        <v>1648</v>
      </c>
      <c r="G413">
        <v>1</v>
      </c>
      <c r="H413" s="20">
        <v>800</v>
      </c>
      <c r="I413" s="22">
        <v>0.1</v>
      </c>
      <c r="J413" s="20">
        <v>80</v>
      </c>
      <c r="K413" s="24">
        <v>720</v>
      </c>
      <c r="L413" s="24">
        <v>520</v>
      </c>
      <c r="M413" s="25">
        <f>tblSiparisDetaylari[[#This Row],[Adet]]*tblSiparisDetaylari[[#This Row],[BirimMaliyet]]</f>
        <v>520</v>
      </c>
      <c r="N413" s="25">
        <f>tblSiparisDetaylari[[#This Row],[NetSatisTutari]]-tblSiparisDetaylari[[#This Row],[ToplamMaliyet]]</f>
        <v>200</v>
      </c>
    </row>
    <row r="414" spans="1:14">
      <c r="A414">
        <v>413</v>
      </c>
      <c r="B414">
        <v>227</v>
      </c>
      <c r="C414">
        <v>20</v>
      </c>
      <c r="D414" t="s">
        <v>1683</v>
      </c>
      <c r="E414">
        <v>2</v>
      </c>
      <c r="F414" t="s">
        <v>1641</v>
      </c>
      <c r="G414">
        <v>2</v>
      </c>
      <c r="H414" s="20">
        <v>1820</v>
      </c>
      <c r="I414" s="22">
        <v>0.2</v>
      </c>
      <c r="J414" s="20">
        <v>728</v>
      </c>
      <c r="K414" s="24">
        <v>2912</v>
      </c>
      <c r="L414" s="24">
        <v>1030</v>
      </c>
      <c r="M414" s="25">
        <f>tblSiparisDetaylari[[#This Row],[Adet]]*tblSiparisDetaylari[[#This Row],[BirimMaliyet]]</f>
        <v>2060</v>
      </c>
      <c r="N414" s="25">
        <f>tblSiparisDetaylari[[#This Row],[NetSatisTutari]]-tblSiparisDetaylari[[#This Row],[ToplamMaliyet]]</f>
        <v>852</v>
      </c>
    </row>
    <row r="415" spans="1:14">
      <c r="A415">
        <v>414</v>
      </c>
      <c r="B415">
        <v>227</v>
      </c>
      <c r="C415">
        <v>43</v>
      </c>
      <c r="D415" t="s">
        <v>1709</v>
      </c>
      <c r="E415">
        <v>4</v>
      </c>
      <c r="F415" t="s">
        <v>1643</v>
      </c>
      <c r="G415">
        <v>1</v>
      </c>
      <c r="H415" s="20">
        <v>200</v>
      </c>
      <c r="I415" s="22">
        <v>0</v>
      </c>
      <c r="J415" s="20">
        <v>0</v>
      </c>
      <c r="K415" s="24">
        <v>200</v>
      </c>
      <c r="L415" s="24">
        <v>120</v>
      </c>
      <c r="M415" s="25">
        <f>tblSiparisDetaylari[[#This Row],[Adet]]*tblSiparisDetaylari[[#This Row],[BirimMaliyet]]</f>
        <v>120</v>
      </c>
      <c r="N415" s="25">
        <f>tblSiparisDetaylari[[#This Row],[NetSatisTutari]]-tblSiparisDetaylari[[#This Row],[ToplamMaliyet]]</f>
        <v>80</v>
      </c>
    </row>
    <row r="416" spans="1:14">
      <c r="A416">
        <v>415</v>
      </c>
      <c r="B416">
        <v>227</v>
      </c>
      <c r="C416">
        <v>73</v>
      </c>
      <c r="D416" t="s">
        <v>1739</v>
      </c>
      <c r="E416">
        <v>7</v>
      </c>
      <c r="F416" t="s">
        <v>1646</v>
      </c>
      <c r="G416">
        <v>1</v>
      </c>
      <c r="H416" s="20">
        <v>350</v>
      </c>
      <c r="I416" s="22">
        <v>0</v>
      </c>
      <c r="J416" s="20">
        <v>0</v>
      </c>
      <c r="K416" s="24">
        <v>350</v>
      </c>
      <c r="L416" s="24">
        <v>180</v>
      </c>
      <c r="M416" s="25">
        <f>tblSiparisDetaylari[[#This Row],[Adet]]*tblSiparisDetaylari[[#This Row],[BirimMaliyet]]</f>
        <v>180</v>
      </c>
      <c r="N416" s="25">
        <f>tblSiparisDetaylari[[#This Row],[NetSatisTutari]]-tblSiparisDetaylari[[#This Row],[ToplamMaliyet]]</f>
        <v>170</v>
      </c>
    </row>
    <row r="417" spans="1:14">
      <c r="A417">
        <v>416</v>
      </c>
      <c r="B417">
        <v>227</v>
      </c>
      <c r="C417">
        <v>81</v>
      </c>
      <c r="D417" t="s">
        <v>1747</v>
      </c>
      <c r="E417">
        <v>7</v>
      </c>
      <c r="F417" t="s">
        <v>1646</v>
      </c>
      <c r="G417">
        <v>1</v>
      </c>
      <c r="H417" s="20">
        <v>2610</v>
      </c>
      <c r="I417" s="22">
        <v>0.2</v>
      </c>
      <c r="J417" s="20">
        <v>522</v>
      </c>
      <c r="K417" s="24">
        <v>2088</v>
      </c>
      <c r="L417" s="24">
        <v>1830</v>
      </c>
      <c r="M417" s="25">
        <f>tblSiparisDetaylari[[#This Row],[Adet]]*tblSiparisDetaylari[[#This Row],[BirimMaliyet]]</f>
        <v>1830</v>
      </c>
      <c r="N417" s="25">
        <f>tblSiparisDetaylari[[#This Row],[NetSatisTutari]]-tblSiparisDetaylari[[#This Row],[ToplamMaliyet]]</f>
        <v>258</v>
      </c>
    </row>
    <row r="418" spans="1:14">
      <c r="A418">
        <v>417</v>
      </c>
      <c r="B418">
        <v>228</v>
      </c>
      <c r="C418">
        <v>63</v>
      </c>
      <c r="D418" t="s">
        <v>1729</v>
      </c>
      <c r="E418">
        <v>6</v>
      </c>
      <c r="F418" t="s">
        <v>1645</v>
      </c>
      <c r="G418">
        <v>1</v>
      </c>
      <c r="H418" s="20">
        <v>1640</v>
      </c>
      <c r="I418" s="22">
        <v>0</v>
      </c>
      <c r="J418" s="20">
        <v>0</v>
      </c>
      <c r="K418" s="24">
        <v>1640</v>
      </c>
      <c r="L418" s="24">
        <v>750</v>
      </c>
      <c r="M418" s="25">
        <f>tblSiparisDetaylari[[#This Row],[Adet]]*tblSiparisDetaylari[[#This Row],[BirimMaliyet]]</f>
        <v>750</v>
      </c>
      <c r="N418" s="25">
        <f>tblSiparisDetaylari[[#This Row],[NetSatisTutari]]-tblSiparisDetaylari[[#This Row],[ToplamMaliyet]]</f>
        <v>890</v>
      </c>
    </row>
    <row r="419" spans="1:14">
      <c r="A419">
        <v>418</v>
      </c>
      <c r="B419">
        <v>228</v>
      </c>
      <c r="C419">
        <v>4</v>
      </c>
      <c r="D419" t="s">
        <v>1660</v>
      </c>
      <c r="E419">
        <v>1</v>
      </c>
      <c r="F419" t="s">
        <v>1640</v>
      </c>
      <c r="G419">
        <v>1</v>
      </c>
      <c r="H419" s="20">
        <v>20540</v>
      </c>
      <c r="I419" s="22">
        <v>0</v>
      </c>
      <c r="J419" s="20">
        <v>0</v>
      </c>
      <c r="K419" s="24">
        <v>20540</v>
      </c>
      <c r="L419" s="24">
        <v>9340</v>
      </c>
      <c r="M419" s="25">
        <f>tblSiparisDetaylari[[#This Row],[Adet]]*tblSiparisDetaylari[[#This Row],[BirimMaliyet]]</f>
        <v>9340</v>
      </c>
      <c r="N419" s="25">
        <f>tblSiparisDetaylari[[#This Row],[NetSatisTutari]]-tblSiparisDetaylari[[#This Row],[ToplamMaliyet]]</f>
        <v>11200</v>
      </c>
    </row>
    <row r="420" spans="1:14">
      <c r="A420">
        <v>419</v>
      </c>
      <c r="B420">
        <v>229</v>
      </c>
      <c r="C420">
        <v>51</v>
      </c>
      <c r="D420" t="s">
        <v>1717</v>
      </c>
      <c r="E420">
        <v>5</v>
      </c>
      <c r="F420" t="s">
        <v>1644</v>
      </c>
      <c r="G420">
        <v>1</v>
      </c>
      <c r="H420" s="20">
        <v>18610</v>
      </c>
      <c r="I420" s="22">
        <v>0.05</v>
      </c>
      <c r="J420" s="20">
        <v>930.5</v>
      </c>
      <c r="K420" s="24">
        <v>17679.5</v>
      </c>
      <c r="L420" s="24">
        <v>9220</v>
      </c>
      <c r="M420" s="25">
        <f>tblSiparisDetaylari[[#This Row],[Adet]]*tblSiparisDetaylari[[#This Row],[BirimMaliyet]]</f>
        <v>9220</v>
      </c>
      <c r="N420" s="25">
        <f>tblSiparisDetaylari[[#This Row],[NetSatisTutari]]-tblSiparisDetaylari[[#This Row],[ToplamMaliyet]]</f>
        <v>8459.5</v>
      </c>
    </row>
    <row r="421" spans="1:14">
      <c r="A421">
        <v>420</v>
      </c>
      <c r="B421">
        <v>229</v>
      </c>
      <c r="C421">
        <v>21</v>
      </c>
      <c r="D421" t="s">
        <v>1684</v>
      </c>
      <c r="E421">
        <v>2</v>
      </c>
      <c r="F421" t="s">
        <v>1641</v>
      </c>
      <c r="G421">
        <v>4</v>
      </c>
      <c r="H421" s="20">
        <v>2780</v>
      </c>
      <c r="I421" s="22">
        <v>0.15</v>
      </c>
      <c r="J421" s="20">
        <v>1668</v>
      </c>
      <c r="K421" s="24">
        <v>9452</v>
      </c>
      <c r="L421" s="24">
        <v>2170</v>
      </c>
      <c r="M421" s="25">
        <f>tblSiparisDetaylari[[#This Row],[Adet]]*tblSiparisDetaylari[[#This Row],[BirimMaliyet]]</f>
        <v>8680</v>
      </c>
      <c r="N421" s="25">
        <f>tblSiparisDetaylari[[#This Row],[NetSatisTutari]]-tblSiparisDetaylari[[#This Row],[ToplamMaliyet]]</f>
        <v>772</v>
      </c>
    </row>
    <row r="422" spans="1:14">
      <c r="A422">
        <v>421</v>
      </c>
      <c r="B422">
        <v>229</v>
      </c>
      <c r="C422">
        <v>15</v>
      </c>
      <c r="D422" t="s">
        <v>1678</v>
      </c>
      <c r="E422">
        <v>2</v>
      </c>
      <c r="F422" t="s">
        <v>1641</v>
      </c>
      <c r="G422">
        <v>1</v>
      </c>
      <c r="H422" s="20">
        <v>7200</v>
      </c>
      <c r="I422" s="22">
        <v>0</v>
      </c>
      <c r="J422" s="20">
        <v>0</v>
      </c>
      <c r="K422" s="24">
        <v>7200</v>
      </c>
      <c r="L422" s="24">
        <v>5200</v>
      </c>
      <c r="M422" s="25">
        <f>tblSiparisDetaylari[[#This Row],[Adet]]*tblSiparisDetaylari[[#This Row],[BirimMaliyet]]</f>
        <v>5200</v>
      </c>
      <c r="N422" s="25">
        <f>tblSiparisDetaylari[[#This Row],[NetSatisTutari]]-tblSiparisDetaylari[[#This Row],[ToplamMaliyet]]</f>
        <v>2000</v>
      </c>
    </row>
    <row r="423" spans="1:14">
      <c r="A423">
        <v>422</v>
      </c>
      <c r="B423">
        <v>229</v>
      </c>
      <c r="C423">
        <v>17</v>
      </c>
      <c r="D423" t="s">
        <v>1680</v>
      </c>
      <c r="E423">
        <v>2</v>
      </c>
      <c r="F423" t="s">
        <v>1641</v>
      </c>
      <c r="G423">
        <v>1</v>
      </c>
      <c r="H423" s="20">
        <v>2550</v>
      </c>
      <c r="I423" s="22">
        <v>0.05</v>
      </c>
      <c r="J423" s="20">
        <v>127.5</v>
      </c>
      <c r="K423" s="24">
        <v>2422.5</v>
      </c>
      <c r="L423" s="24">
        <v>1340</v>
      </c>
      <c r="M423" s="25">
        <f>tblSiparisDetaylari[[#This Row],[Adet]]*tblSiparisDetaylari[[#This Row],[BirimMaliyet]]</f>
        <v>1340</v>
      </c>
      <c r="N423" s="25">
        <f>tblSiparisDetaylari[[#This Row],[NetSatisTutari]]-tblSiparisDetaylari[[#This Row],[ToplamMaliyet]]</f>
        <v>1082.5</v>
      </c>
    </row>
    <row r="424" spans="1:14">
      <c r="A424">
        <v>423</v>
      </c>
      <c r="B424">
        <v>230</v>
      </c>
      <c r="C424">
        <v>58</v>
      </c>
      <c r="D424" t="s">
        <v>1724</v>
      </c>
      <c r="E424">
        <v>5</v>
      </c>
      <c r="F424" t="s">
        <v>1644</v>
      </c>
      <c r="G424">
        <v>2</v>
      </c>
      <c r="H424" s="20">
        <v>10610</v>
      </c>
      <c r="I424" s="22">
        <v>0.05</v>
      </c>
      <c r="J424" s="20">
        <v>1061</v>
      </c>
      <c r="K424" s="24">
        <v>20159</v>
      </c>
      <c r="L424" s="24">
        <v>6110</v>
      </c>
      <c r="M424" s="25">
        <f>tblSiparisDetaylari[[#This Row],[Adet]]*tblSiparisDetaylari[[#This Row],[BirimMaliyet]]</f>
        <v>12220</v>
      </c>
      <c r="N424" s="25">
        <f>tblSiparisDetaylari[[#This Row],[NetSatisTutari]]-tblSiparisDetaylari[[#This Row],[ToplamMaliyet]]</f>
        <v>7939</v>
      </c>
    </row>
    <row r="425" spans="1:14">
      <c r="A425">
        <v>424</v>
      </c>
      <c r="B425">
        <v>230</v>
      </c>
      <c r="C425">
        <v>9</v>
      </c>
      <c r="D425" t="s">
        <v>1669</v>
      </c>
      <c r="E425">
        <v>1</v>
      </c>
      <c r="F425" t="s">
        <v>1640</v>
      </c>
      <c r="G425">
        <v>3</v>
      </c>
      <c r="H425" s="20">
        <v>25340</v>
      </c>
      <c r="I425" s="22">
        <v>0.05</v>
      </c>
      <c r="J425" s="20">
        <v>3801</v>
      </c>
      <c r="K425" s="24">
        <v>72219</v>
      </c>
      <c r="L425" s="24">
        <v>14160</v>
      </c>
      <c r="M425" s="25">
        <f>tblSiparisDetaylari[[#This Row],[Adet]]*tblSiparisDetaylari[[#This Row],[BirimMaliyet]]</f>
        <v>42480</v>
      </c>
      <c r="N425" s="25">
        <f>tblSiparisDetaylari[[#This Row],[NetSatisTutari]]-tblSiparisDetaylari[[#This Row],[ToplamMaliyet]]</f>
        <v>29739</v>
      </c>
    </row>
    <row r="426" spans="1:14">
      <c r="A426">
        <v>425</v>
      </c>
      <c r="B426">
        <v>230</v>
      </c>
      <c r="C426">
        <v>106</v>
      </c>
      <c r="D426" t="s">
        <v>1772</v>
      </c>
      <c r="E426">
        <v>9</v>
      </c>
      <c r="F426" t="s">
        <v>1648</v>
      </c>
      <c r="G426">
        <v>2</v>
      </c>
      <c r="H426" s="20">
        <v>1580</v>
      </c>
      <c r="I426" s="22">
        <v>0</v>
      </c>
      <c r="J426" s="20">
        <v>0</v>
      </c>
      <c r="K426" s="24">
        <v>3160</v>
      </c>
      <c r="L426" s="24">
        <v>830</v>
      </c>
      <c r="M426" s="25">
        <f>tblSiparisDetaylari[[#This Row],[Adet]]*tblSiparisDetaylari[[#This Row],[BirimMaliyet]]</f>
        <v>1660</v>
      </c>
      <c r="N426" s="25">
        <f>tblSiparisDetaylari[[#This Row],[NetSatisTutari]]-tblSiparisDetaylari[[#This Row],[ToplamMaliyet]]</f>
        <v>1500</v>
      </c>
    </row>
    <row r="427" spans="1:14">
      <c r="A427">
        <v>426</v>
      </c>
      <c r="B427">
        <v>230</v>
      </c>
      <c r="C427">
        <v>52</v>
      </c>
      <c r="D427" t="s">
        <v>1718</v>
      </c>
      <c r="E427">
        <v>5</v>
      </c>
      <c r="F427" t="s">
        <v>1644</v>
      </c>
      <c r="G427">
        <v>1</v>
      </c>
      <c r="H427" s="20">
        <v>14570</v>
      </c>
      <c r="I427" s="22">
        <v>0.1</v>
      </c>
      <c r="J427" s="20">
        <v>1457</v>
      </c>
      <c r="K427" s="24">
        <v>13113</v>
      </c>
      <c r="L427" s="24">
        <v>11070</v>
      </c>
      <c r="M427" s="25">
        <f>tblSiparisDetaylari[[#This Row],[Adet]]*tblSiparisDetaylari[[#This Row],[BirimMaliyet]]</f>
        <v>11070</v>
      </c>
      <c r="N427" s="25">
        <f>tblSiparisDetaylari[[#This Row],[NetSatisTutari]]-tblSiparisDetaylari[[#This Row],[ToplamMaliyet]]</f>
        <v>2043</v>
      </c>
    </row>
    <row r="428" spans="1:14">
      <c r="A428">
        <v>427</v>
      </c>
      <c r="B428">
        <v>230</v>
      </c>
      <c r="C428">
        <v>78</v>
      </c>
      <c r="D428" t="s">
        <v>1744</v>
      </c>
      <c r="E428">
        <v>7</v>
      </c>
      <c r="F428" t="s">
        <v>1646</v>
      </c>
      <c r="G428">
        <v>1</v>
      </c>
      <c r="H428" s="20">
        <v>410</v>
      </c>
      <c r="I428" s="22">
        <v>0.05</v>
      </c>
      <c r="J428" s="20">
        <v>20.5</v>
      </c>
      <c r="K428" s="24">
        <v>389.5</v>
      </c>
      <c r="L428" s="24">
        <v>240</v>
      </c>
      <c r="M428" s="25">
        <f>tblSiparisDetaylari[[#This Row],[Adet]]*tblSiparisDetaylari[[#This Row],[BirimMaliyet]]</f>
        <v>240</v>
      </c>
      <c r="N428" s="25">
        <f>tblSiparisDetaylari[[#This Row],[NetSatisTutari]]-tblSiparisDetaylari[[#This Row],[ToplamMaliyet]]</f>
        <v>149.5</v>
      </c>
    </row>
    <row r="429" spans="1:14">
      <c r="A429">
        <v>428</v>
      </c>
      <c r="B429">
        <v>231</v>
      </c>
      <c r="C429">
        <v>85</v>
      </c>
      <c r="D429" t="s">
        <v>1751</v>
      </c>
      <c r="E429">
        <v>8</v>
      </c>
      <c r="F429" t="s">
        <v>1647</v>
      </c>
      <c r="G429">
        <v>1</v>
      </c>
      <c r="H429" s="20">
        <v>7290</v>
      </c>
      <c r="I429" s="22">
        <v>0.05</v>
      </c>
      <c r="J429" s="20">
        <v>364.5</v>
      </c>
      <c r="K429" s="24">
        <v>6925.5</v>
      </c>
      <c r="L429" s="24">
        <v>3460</v>
      </c>
      <c r="M429" s="25">
        <f>tblSiparisDetaylari[[#This Row],[Adet]]*tblSiparisDetaylari[[#This Row],[BirimMaliyet]]</f>
        <v>3460</v>
      </c>
      <c r="N429" s="25">
        <f>tblSiparisDetaylari[[#This Row],[NetSatisTutari]]-tblSiparisDetaylari[[#This Row],[ToplamMaliyet]]</f>
        <v>3465.5</v>
      </c>
    </row>
    <row r="430" spans="1:14">
      <c r="A430">
        <v>429</v>
      </c>
      <c r="B430">
        <v>232</v>
      </c>
      <c r="C430">
        <v>86</v>
      </c>
      <c r="D430" t="s">
        <v>1752</v>
      </c>
      <c r="E430">
        <v>8</v>
      </c>
      <c r="F430" t="s">
        <v>1647</v>
      </c>
      <c r="G430">
        <v>1</v>
      </c>
      <c r="H430" s="20">
        <v>580</v>
      </c>
      <c r="I430" s="22">
        <v>0.1</v>
      </c>
      <c r="J430" s="20">
        <v>58</v>
      </c>
      <c r="K430" s="24">
        <v>522</v>
      </c>
      <c r="L430" s="24">
        <v>360</v>
      </c>
      <c r="M430" s="25">
        <f>tblSiparisDetaylari[[#This Row],[Adet]]*tblSiparisDetaylari[[#This Row],[BirimMaliyet]]</f>
        <v>360</v>
      </c>
      <c r="N430" s="25">
        <f>tblSiparisDetaylari[[#This Row],[NetSatisTutari]]-tblSiparisDetaylari[[#This Row],[ToplamMaliyet]]</f>
        <v>162</v>
      </c>
    </row>
    <row r="431" spans="1:14">
      <c r="A431">
        <v>430</v>
      </c>
      <c r="B431">
        <v>232</v>
      </c>
      <c r="C431">
        <v>118</v>
      </c>
      <c r="D431" t="s">
        <v>1784</v>
      </c>
      <c r="E431">
        <v>10</v>
      </c>
      <c r="F431" t="s">
        <v>1649</v>
      </c>
      <c r="G431">
        <v>3</v>
      </c>
      <c r="H431" s="20">
        <v>4900</v>
      </c>
      <c r="I431" s="22">
        <v>0</v>
      </c>
      <c r="J431" s="20">
        <v>0</v>
      </c>
      <c r="K431" s="24">
        <v>14700</v>
      </c>
      <c r="L431" s="24">
        <v>2490</v>
      </c>
      <c r="M431" s="25">
        <f>tblSiparisDetaylari[[#This Row],[Adet]]*tblSiparisDetaylari[[#This Row],[BirimMaliyet]]</f>
        <v>7470</v>
      </c>
      <c r="N431" s="25">
        <f>tblSiparisDetaylari[[#This Row],[NetSatisTutari]]-tblSiparisDetaylari[[#This Row],[ToplamMaliyet]]</f>
        <v>7230</v>
      </c>
    </row>
    <row r="432" spans="1:14">
      <c r="A432">
        <v>431</v>
      </c>
      <c r="B432">
        <v>233</v>
      </c>
      <c r="C432">
        <v>58</v>
      </c>
      <c r="D432" t="s">
        <v>1724</v>
      </c>
      <c r="E432">
        <v>5</v>
      </c>
      <c r="F432" t="s">
        <v>1644</v>
      </c>
      <c r="G432">
        <v>1</v>
      </c>
      <c r="H432" s="20">
        <v>9900</v>
      </c>
      <c r="I432" s="22">
        <v>0</v>
      </c>
      <c r="J432" s="20">
        <v>0</v>
      </c>
      <c r="K432" s="24">
        <v>9900</v>
      </c>
      <c r="L432" s="24">
        <v>6110</v>
      </c>
      <c r="M432" s="25">
        <f>tblSiparisDetaylari[[#This Row],[Adet]]*tblSiparisDetaylari[[#This Row],[BirimMaliyet]]</f>
        <v>6110</v>
      </c>
      <c r="N432" s="25">
        <f>tblSiparisDetaylari[[#This Row],[NetSatisTutari]]-tblSiparisDetaylari[[#This Row],[ToplamMaliyet]]</f>
        <v>3790</v>
      </c>
    </row>
    <row r="433" spans="1:14">
      <c r="A433">
        <v>432</v>
      </c>
      <c r="B433">
        <v>234</v>
      </c>
      <c r="C433">
        <v>110</v>
      </c>
      <c r="D433" t="s">
        <v>1776</v>
      </c>
      <c r="E433">
        <v>10</v>
      </c>
      <c r="F433" t="s">
        <v>1649</v>
      </c>
      <c r="G433">
        <v>1</v>
      </c>
      <c r="H433" s="20">
        <v>410</v>
      </c>
      <c r="I433" s="22">
        <v>0</v>
      </c>
      <c r="J433" s="20">
        <v>0</v>
      </c>
      <c r="K433" s="24">
        <v>410</v>
      </c>
      <c r="L433" s="24">
        <v>250</v>
      </c>
      <c r="M433" s="25">
        <f>tblSiparisDetaylari[[#This Row],[Adet]]*tblSiparisDetaylari[[#This Row],[BirimMaliyet]]</f>
        <v>250</v>
      </c>
      <c r="N433" s="25">
        <f>tblSiparisDetaylari[[#This Row],[NetSatisTutari]]-tblSiparisDetaylari[[#This Row],[ToplamMaliyet]]</f>
        <v>160</v>
      </c>
    </row>
    <row r="434" spans="1:14">
      <c r="A434">
        <v>433</v>
      </c>
      <c r="B434">
        <v>234</v>
      </c>
      <c r="C434">
        <v>25</v>
      </c>
      <c r="D434" t="s">
        <v>1689</v>
      </c>
      <c r="E434">
        <v>3</v>
      </c>
      <c r="F434" t="s">
        <v>1642</v>
      </c>
      <c r="G434">
        <v>3</v>
      </c>
      <c r="H434" s="20">
        <v>2150</v>
      </c>
      <c r="I434" s="22">
        <v>0</v>
      </c>
      <c r="J434" s="20">
        <v>0</v>
      </c>
      <c r="K434" s="24">
        <v>6450</v>
      </c>
      <c r="L434" s="24">
        <v>1430</v>
      </c>
      <c r="M434" s="25">
        <f>tblSiparisDetaylari[[#This Row],[Adet]]*tblSiparisDetaylari[[#This Row],[BirimMaliyet]]</f>
        <v>4290</v>
      </c>
      <c r="N434" s="25">
        <f>tblSiparisDetaylari[[#This Row],[NetSatisTutari]]-tblSiparisDetaylari[[#This Row],[ToplamMaliyet]]</f>
        <v>2160</v>
      </c>
    </row>
    <row r="435" spans="1:14">
      <c r="A435">
        <v>434</v>
      </c>
      <c r="B435">
        <v>235</v>
      </c>
      <c r="C435">
        <v>61</v>
      </c>
      <c r="D435" t="s">
        <v>1727</v>
      </c>
      <c r="E435">
        <v>6</v>
      </c>
      <c r="F435" t="s">
        <v>1645</v>
      </c>
      <c r="G435">
        <v>3</v>
      </c>
      <c r="H435" s="20">
        <v>910</v>
      </c>
      <c r="I435" s="22">
        <v>0.15</v>
      </c>
      <c r="J435" s="20">
        <v>409.5</v>
      </c>
      <c r="K435" s="24">
        <v>2320.5</v>
      </c>
      <c r="L435" s="24">
        <v>420</v>
      </c>
      <c r="M435" s="25">
        <f>tblSiparisDetaylari[[#This Row],[Adet]]*tblSiparisDetaylari[[#This Row],[BirimMaliyet]]</f>
        <v>1260</v>
      </c>
      <c r="N435" s="25">
        <f>tblSiparisDetaylari[[#This Row],[NetSatisTutari]]-tblSiparisDetaylari[[#This Row],[ToplamMaliyet]]</f>
        <v>1060.5</v>
      </c>
    </row>
    <row r="436" spans="1:14">
      <c r="A436">
        <v>435</v>
      </c>
      <c r="B436">
        <v>236</v>
      </c>
      <c r="C436">
        <v>86</v>
      </c>
      <c r="D436" t="s">
        <v>1752</v>
      </c>
      <c r="E436">
        <v>8</v>
      </c>
      <c r="F436" t="s">
        <v>1647</v>
      </c>
      <c r="G436">
        <v>2</v>
      </c>
      <c r="H436" s="20">
        <v>540</v>
      </c>
      <c r="I436" s="22">
        <v>0.1</v>
      </c>
      <c r="J436" s="20">
        <v>108</v>
      </c>
      <c r="K436" s="24">
        <v>972</v>
      </c>
      <c r="L436" s="24">
        <v>360</v>
      </c>
      <c r="M436" s="25">
        <f>tblSiparisDetaylari[[#This Row],[Adet]]*tblSiparisDetaylari[[#This Row],[BirimMaliyet]]</f>
        <v>720</v>
      </c>
      <c r="N436" s="25">
        <f>tblSiparisDetaylari[[#This Row],[NetSatisTutari]]-tblSiparisDetaylari[[#This Row],[ToplamMaliyet]]</f>
        <v>252</v>
      </c>
    </row>
    <row r="437" spans="1:14">
      <c r="A437">
        <v>436</v>
      </c>
      <c r="B437">
        <v>237</v>
      </c>
      <c r="C437">
        <v>7</v>
      </c>
      <c r="D437" t="s">
        <v>1665</v>
      </c>
      <c r="E437">
        <v>1</v>
      </c>
      <c r="F437" t="s">
        <v>1640</v>
      </c>
      <c r="G437">
        <v>3</v>
      </c>
      <c r="H437" s="20">
        <v>18610</v>
      </c>
      <c r="I437" s="22">
        <v>0.15</v>
      </c>
      <c r="J437" s="20">
        <v>8374.5</v>
      </c>
      <c r="K437" s="24">
        <v>47455.5</v>
      </c>
      <c r="L437" s="24">
        <v>9620</v>
      </c>
      <c r="M437" s="25">
        <f>tblSiparisDetaylari[[#This Row],[Adet]]*tblSiparisDetaylari[[#This Row],[BirimMaliyet]]</f>
        <v>28860</v>
      </c>
      <c r="N437" s="25">
        <f>tblSiparisDetaylari[[#This Row],[NetSatisTutari]]-tblSiparisDetaylari[[#This Row],[ToplamMaliyet]]</f>
        <v>18595.5</v>
      </c>
    </row>
    <row r="438" spans="1:14">
      <c r="A438">
        <v>437</v>
      </c>
      <c r="B438">
        <v>238</v>
      </c>
      <c r="C438">
        <v>99</v>
      </c>
      <c r="D438" t="s">
        <v>1765</v>
      </c>
      <c r="E438">
        <v>9</v>
      </c>
      <c r="F438" t="s">
        <v>1648</v>
      </c>
      <c r="G438">
        <v>1</v>
      </c>
      <c r="H438" s="20">
        <v>1340</v>
      </c>
      <c r="I438" s="22">
        <v>0</v>
      </c>
      <c r="J438" s="20">
        <v>0</v>
      </c>
      <c r="K438" s="24">
        <v>1340</v>
      </c>
      <c r="L438" s="24">
        <v>680</v>
      </c>
      <c r="M438" s="25">
        <f>tblSiparisDetaylari[[#This Row],[Adet]]*tblSiparisDetaylari[[#This Row],[BirimMaliyet]]</f>
        <v>680</v>
      </c>
      <c r="N438" s="25">
        <f>tblSiparisDetaylari[[#This Row],[NetSatisTutari]]-tblSiparisDetaylari[[#This Row],[ToplamMaliyet]]</f>
        <v>660</v>
      </c>
    </row>
    <row r="439" spans="1:14">
      <c r="A439">
        <v>438</v>
      </c>
      <c r="B439">
        <v>239</v>
      </c>
      <c r="C439">
        <v>25</v>
      </c>
      <c r="D439" t="s">
        <v>1689</v>
      </c>
      <c r="E439">
        <v>3</v>
      </c>
      <c r="F439" t="s">
        <v>1642</v>
      </c>
      <c r="G439">
        <v>2</v>
      </c>
      <c r="H439" s="20">
        <v>2190</v>
      </c>
      <c r="I439" s="22">
        <v>0</v>
      </c>
      <c r="J439" s="20">
        <v>0</v>
      </c>
      <c r="K439" s="24">
        <v>4380</v>
      </c>
      <c r="L439" s="24">
        <v>1430</v>
      </c>
      <c r="M439" s="25">
        <f>tblSiparisDetaylari[[#This Row],[Adet]]*tblSiparisDetaylari[[#This Row],[BirimMaliyet]]</f>
        <v>2860</v>
      </c>
      <c r="N439" s="25">
        <f>tblSiparisDetaylari[[#This Row],[NetSatisTutari]]-tblSiparisDetaylari[[#This Row],[ToplamMaliyet]]</f>
        <v>1520</v>
      </c>
    </row>
    <row r="440" spans="1:14">
      <c r="A440">
        <v>439</v>
      </c>
      <c r="B440">
        <v>240</v>
      </c>
      <c r="C440">
        <v>42</v>
      </c>
      <c r="D440" t="s">
        <v>1708</v>
      </c>
      <c r="E440">
        <v>4</v>
      </c>
      <c r="F440" t="s">
        <v>1643</v>
      </c>
      <c r="G440">
        <v>1</v>
      </c>
      <c r="H440" s="20">
        <v>70</v>
      </c>
      <c r="I440" s="22">
        <v>0.05</v>
      </c>
      <c r="J440" s="20">
        <v>3.5</v>
      </c>
      <c r="K440" s="24">
        <v>66.5</v>
      </c>
      <c r="L440" s="24">
        <v>50</v>
      </c>
      <c r="M440" s="25">
        <f>tblSiparisDetaylari[[#This Row],[Adet]]*tblSiparisDetaylari[[#This Row],[BirimMaliyet]]</f>
        <v>50</v>
      </c>
      <c r="N440" s="25">
        <f>tblSiparisDetaylari[[#This Row],[NetSatisTutari]]-tblSiparisDetaylari[[#This Row],[ToplamMaliyet]]</f>
        <v>16.5</v>
      </c>
    </row>
    <row r="441" spans="1:14">
      <c r="A441">
        <v>440</v>
      </c>
      <c r="B441">
        <v>241</v>
      </c>
      <c r="C441">
        <v>23</v>
      </c>
      <c r="D441" t="s">
        <v>1687</v>
      </c>
      <c r="E441">
        <v>2</v>
      </c>
      <c r="F441" t="s">
        <v>1641</v>
      </c>
      <c r="G441">
        <v>1</v>
      </c>
      <c r="H441" s="20">
        <v>8450</v>
      </c>
      <c r="I441" s="22">
        <v>0.1</v>
      </c>
      <c r="J441" s="20">
        <v>845</v>
      </c>
      <c r="K441" s="24">
        <v>7605</v>
      </c>
      <c r="L441" s="24">
        <v>4430</v>
      </c>
      <c r="M441" s="25">
        <f>tblSiparisDetaylari[[#This Row],[Adet]]*tblSiparisDetaylari[[#This Row],[BirimMaliyet]]</f>
        <v>4430</v>
      </c>
      <c r="N441" s="25">
        <f>tblSiparisDetaylari[[#This Row],[NetSatisTutari]]-tblSiparisDetaylari[[#This Row],[ToplamMaliyet]]</f>
        <v>3175</v>
      </c>
    </row>
    <row r="442" spans="1:14">
      <c r="A442">
        <v>441</v>
      </c>
      <c r="B442">
        <v>242</v>
      </c>
      <c r="C442">
        <v>9</v>
      </c>
      <c r="D442" t="s">
        <v>1669</v>
      </c>
      <c r="E442">
        <v>1</v>
      </c>
      <c r="F442" t="s">
        <v>1640</v>
      </c>
      <c r="G442">
        <v>3</v>
      </c>
      <c r="H442" s="20">
        <v>25730</v>
      </c>
      <c r="I442" s="22">
        <v>0</v>
      </c>
      <c r="J442" s="20">
        <v>0</v>
      </c>
      <c r="K442" s="24">
        <v>77190</v>
      </c>
      <c r="L442" s="24">
        <v>14160</v>
      </c>
      <c r="M442" s="25">
        <f>tblSiparisDetaylari[[#This Row],[Adet]]*tblSiparisDetaylari[[#This Row],[BirimMaliyet]]</f>
        <v>42480</v>
      </c>
      <c r="N442" s="25">
        <f>tblSiparisDetaylari[[#This Row],[NetSatisTutari]]-tblSiparisDetaylari[[#This Row],[ToplamMaliyet]]</f>
        <v>34710</v>
      </c>
    </row>
    <row r="443" spans="1:14">
      <c r="A443">
        <v>442</v>
      </c>
      <c r="B443">
        <v>243</v>
      </c>
      <c r="C443">
        <v>33</v>
      </c>
      <c r="D443" t="s">
        <v>1698</v>
      </c>
      <c r="E443">
        <v>3</v>
      </c>
      <c r="F443" t="s">
        <v>1642</v>
      </c>
      <c r="G443">
        <v>2</v>
      </c>
      <c r="H443" s="20">
        <v>1350</v>
      </c>
      <c r="I443" s="22">
        <v>0.25</v>
      </c>
      <c r="J443" s="20">
        <v>675</v>
      </c>
      <c r="K443" s="24">
        <v>2025</v>
      </c>
      <c r="L443" s="24">
        <v>1040</v>
      </c>
      <c r="M443" s="25">
        <f>tblSiparisDetaylari[[#This Row],[Adet]]*tblSiparisDetaylari[[#This Row],[BirimMaliyet]]</f>
        <v>2080</v>
      </c>
      <c r="N443" s="25">
        <f>tblSiparisDetaylari[[#This Row],[NetSatisTutari]]-tblSiparisDetaylari[[#This Row],[ToplamMaliyet]]</f>
        <v>-55</v>
      </c>
    </row>
    <row r="444" spans="1:14">
      <c r="A444">
        <v>443</v>
      </c>
      <c r="B444">
        <v>243</v>
      </c>
      <c r="C444">
        <v>13</v>
      </c>
      <c r="D444" t="s">
        <v>1674</v>
      </c>
      <c r="E444">
        <v>2</v>
      </c>
      <c r="F444" t="s">
        <v>1641</v>
      </c>
      <c r="G444">
        <v>2</v>
      </c>
      <c r="H444" s="20">
        <v>5080</v>
      </c>
      <c r="I444" s="22">
        <v>0.25</v>
      </c>
      <c r="J444" s="20">
        <v>2540</v>
      </c>
      <c r="K444" s="24">
        <v>7620</v>
      </c>
      <c r="L444" s="24">
        <v>2460</v>
      </c>
      <c r="M444" s="25">
        <f>tblSiparisDetaylari[[#This Row],[Adet]]*tblSiparisDetaylari[[#This Row],[BirimMaliyet]]</f>
        <v>4920</v>
      </c>
      <c r="N444" s="25">
        <f>tblSiparisDetaylari[[#This Row],[NetSatisTutari]]-tblSiparisDetaylari[[#This Row],[ToplamMaliyet]]</f>
        <v>2700</v>
      </c>
    </row>
    <row r="445" spans="1:14">
      <c r="A445">
        <v>444</v>
      </c>
      <c r="B445">
        <v>244</v>
      </c>
      <c r="C445">
        <v>9</v>
      </c>
      <c r="D445" t="s">
        <v>1669</v>
      </c>
      <c r="E445">
        <v>1</v>
      </c>
      <c r="F445" t="s">
        <v>1640</v>
      </c>
      <c r="G445">
        <v>1</v>
      </c>
      <c r="H445" s="20">
        <v>25090</v>
      </c>
      <c r="I445" s="22">
        <v>0.2</v>
      </c>
      <c r="J445" s="20">
        <v>5018</v>
      </c>
      <c r="K445" s="24">
        <v>20072</v>
      </c>
      <c r="L445" s="24">
        <v>14160</v>
      </c>
      <c r="M445" s="25">
        <f>tblSiparisDetaylari[[#This Row],[Adet]]*tblSiparisDetaylari[[#This Row],[BirimMaliyet]]</f>
        <v>14160</v>
      </c>
      <c r="N445" s="25">
        <f>tblSiparisDetaylari[[#This Row],[NetSatisTutari]]-tblSiparisDetaylari[[#This Row],[ToplamMaliyet]]</f>
        <v>5912</v>
      </c>
    </row>
    <row r="446" spans="1:14">
      <c r="A446">
        <v>445</v>
      </c>
      <c r="B446">
        <v>244</v>
      </c>
      <c r="C446">
        <v>43</v>
      </c>
      <c r="D446" t="s">
        <v>1709</v>
      </c>
      <c r="E446">
        <v>4</v>
      </c>
      <c r="F446" t="s">
        <v>1643</v>
      </c>
      <c r="G446">
        <v>1</v>
      </c>
      <c r="H446" s="20">
        <v>190</v>
      </c>
      <c r="I446" s="22">
        <v>0.1</v>
      </c>
      <c r="J446" s="20">
        <v>19</v>
      </c>
      <c r="K446" s="24">
        <v>171</v>
      </c>
      <c r="L446" s="24">
        <v>120</v>
      </c>
      <c r="M446" s="25">
        <f>tblSiparisDetaylari[[#This Row],[Adet]]*tblSiparisDetaylari[[#This Row],[BirimMaliyet]]</f>
        <v>120</v>
      </c>
      <c r="N446" s="25">
        <f>tblSiparisDetaylari[[#This Row],[NetSatisTutari]]-tblSiparisDetaylari[[#This Row],[ToplamMaliyet]]</f>
        <v>51</v>
      </c>
    </row>
    <row r="447" spans="1:14">
      <c r="A447">
        <v>446</v>
      </c>
      <c r="B447">
        <v>245</v>
      </c>
      <c r="C447">
        <v>95</v>
      </c>
      <c r="D447" t="s">
        <v>1761</v>
      </c>
      <c r="E447">
        <v>8</v>
      </c>
      <c r="F447" t="s">
        <v>1647</v>
      </c>
      <c r="G447">
        <v>1</v>
      </c>
      <c r="H447" s="20">
        <v>3320</v>
      </c>
      <c r="I447" s="22">
        <v>0</v>
      </c>
      <c r="J447" s="20">
        <v>0</v>
      </c>
      <c r="K447" s="24">
        <v>3320</v>
      </c>
      <c r="L447" s="24">
        <v>2310</v>
      </c>
      <c r="M447" s="25">
        <f>tblSiparisDetaylari[[#This Row],[Adet]]*tblSiparisDetaylari[[#This Row],[BirimMaliyet]]</f>
        <v>2310</v>
      </c>
      <c r="N447" s="25">
        <f>tblSiparisDetaylari[[#This Row],[NetSatisTutari]]-tblSiparisDetaylari[[#This Row],[ToplamMaliyet]]</f>
        <v>1010</v>
      </c>
    </row>
    <row r="448" spans="1:14">
      <c r="A448">
        <v>447</v>
      </c>
      <c r="B448">
        <v>246</v>
      </c>
      <c r="C448">
        <v>119</v>
      </c>
      <c r="D448" t="s">
        <v>1785</v>
      </c>
      <c r="E448">
        <v>10</v>
      </c>
      <c r="F448" t="s">
        <v>1649</v>
      </c>
      <c r="G448">
        <v>2</v>
      </c>
      <c r="H448" s="20">
        <v>3000</v>
      </c>
      <c r="I448" s="22">
        <v>0.25</v>
      </c>
      <c r="J448" s="20">
        <v>1500</v>
      </c>
      <c r="K448" s="24">
        <v>4500</v>
      </c>
      <c r="L448" s="24">
        <v>1710</v>
      </c>
      <c r="M448" s="25">
        <f>tblSiparisDetaylari[[#This Row],[Adet]]*tblSiparisDetaylari[[#This Row],[BirimMaliyet]]</f>
        <v>3420</v>
      </c>
      <c r="N448" s="25">
        <f>tblSiparisDetaylari[[#This Row],[NetSatisTutari]]-tblSiparisDetaylari[[#This Row],[ToplamMaliyet]]</f>
        <v>1080</v>
      </c>
    </row>
    <row r="449" spans="1:14">
      <c r="A449">
        <v>448</v>
      </c>
      <c r="B449">
        <v>247</v>
      </c>
      <c r="C449">
        <v>54</v>
      </c>
      <c r="D449" t="s">
        <v>1720</v>
      </c>
      <c r="E449">
        <v>5</v>
      </c>
      <c r="F449" t="s">
        <v>1644</v>
      </c>
      <c r="G449">
        <v>2</v>
      </c>
      <c r="H449" s="20">
        <v>18840</v>
      </c>
      <c r="I449" s="22">
        <v>0.1</v>
      </c>
      <c r="J449" s="20">
        <v>3768</v>
      </c>
      <c r="K449" s="24">
        <v>33912</v>
      </c>
      <c r="L449" s="24">
        <v>9720</v>
      </c>
      <c r="M449" s="25">
        <f>tblSiparisDetaylari[[#This Row],[Adet]]*tblSiparisDetaylari[[#This Row],[BirimMaliyet]]</f>
        <v>19440</v>
      </c>
      <c r="N449" s="25">
        <f>tblSiparisDetaylari[[#This Row],[NetSatisTutari]]-tblSiparisDetaylari[[#This Row],[ToplamMaliyet]]</f>
        <v>14472</v>
      </c>
    </row>
    <row r="450" spans="1:14">
      <c r="A450">
        <v>449</v>
      </c>
      <c r="B450">
        <v>247</v>
      </c>
      <c r="C450">
        <v>83</v>
      </c>
      <c r="D450" t="s">
        <v>1749</v>
      </c>
      <c r="E450">
        <v>7</v>
      </c>
      <c r="F450" t="s">
        <v>1646</v>
      </c>
      <c r="G450">
        <v>2</v>
      </c>
      <c r="H450" s="20">
        <v>1480</v>
      </c>
      <c r="I450" s="22">
        <v>0</v>
      </c>
      <c r="J450" s="20">
        <v>0</v>
      </c>
      <c r="K450" s="24">
        <v>2960</v>
      </c>
      <c r="L450" s="24">
        <v>930</v>
      </c>
      <c r="M450" s="25">
        <f>tblSiparisDetaylari[[#This Row],[Adet]]*tblSiparisDetaylari[[#This Row],[BirimMaliyet]]</f>
        <v>1860</v>
      </c>
      <c r="N450" s="25">
        <f>tblSiparisDetaylari[[#This Row],[NetSatisTutari]]-tblSiparisDetaylari[[#This Row],[ToplamMaliyet]]</f>
        <v>1100</v>
      </c>
    </row>
    <row r="451" spans="1:14">
      <c r="A451">
        <v>450</v>
      </c>
      <c r="B451">
        <v>248</v>
      </c>
      <c r="C451">
        <v>112</v>
      </c>
      <c r="D451" t="s">
        <v>1778</v>
      </c>
      <c r="E451">
        <v>10</v>
      </c>
      <c r="F451" t="s">
        <v>1649</v>
      </c>
      <c r="G451">
        <v>1</v>
      </c>
      <c r="H451" s="20">
        <v>2830</v>
      </c>
      <c r="I451" s="22">
        <v>0</v>
      </c>
      <c r="J451" s="20">
        <v>0</v>
      </c>
      <c r="K451" s="24">
        <v>2830</v>
      </c>
      <c r="L451" s="24">
        <v>1520</v>
      </c>
      <c r="M451" s="25">
        <f>tblSiparisDetaylari[[#This Row],[Adet]]*tblSiparisDetaylari[[#This Row],[BirimMaliyet]]</f>
        <v>1520</v>
      </c>
      <c r="N451" s="25">
        <f>tblSiparisDetaylari[[#This Row],[NetSatisTutari]]-tblSiparisDetaylari[[#This Row],[ToplamMaliyet]]</f>
        <v>1310</v>
      </c>
    </row>
    <row r="452" spans="1:14">
      <c r="A452">
        <v>451</v>
      </c>
      <c r="B452">
        <v>249</v>
      </c>
      <c r="C452">
        <v>27</v>
      </c>
      <c r="D452" t="s">
        <v>1691</v>
      </c>
      <c r="E452">
        <v>3</v>
      </c>
      <c r="F452" t="s">
        <v>1642</v>
      </c>
      <c r="G452">
        <v>1</v>
      </c>
      <c r="H452" s="20">
        <v>1480</v>
      </c>
      <c r="I452" s="22">
        <v>0</v>
      </c>
      <c r="J452" s="20">
        <v>0</v>
      </c>
      <c r="K452" s="24">
        <v>1480</v>
      </c>
      <c r="L452" s="24">
        <v>690</v>
      </c>
      <c r="M452" s="25">
        <f>tblSiparisDetaylari[[#This Row],[Adet]]*tblSiparisDetaylari[[#This Row],[BirimMaliyet]]</f>
        <v>690</v>
      </c>
      <c r="N452" s="25">
        <f>tblSiparisDetaylari[[#This Row],[NetSatisTutari]]-tblSiparisDetaylari[[#This Row],[ToplamMaliyet]]</f>
        <v>790</v>
      </c>
    </row>
    <row r="453" spans="1:14">
      <c r="A453">
        <v>452</v>
      </c>
      <c r="B453">
        <v>250</v>
      </c>
      <c r="C453">
        <v>93</v>
      </c>
      <c r="D453" t="s">
        <v>1759</v>
      </c>
      <c r="E453">
        <v>8</v>
      </c>
      <c r="F453" t="s">
        <v>1647</v>
      </c>
      <c r="G453">
        <v>1</v>
      </c>
      <c r="H453" s="20">
        <v>4760</v>
      </c>
      <c r="I453" s="22">
        <v>0</v>
      </c>
      <c r="J453" s="20">
        <v>0</v>
      </c>
      <c r="K453" s="24">
        <v>4760</v>
      </c>
      <c r="L453" s="24">
        <v>3580</v>
      </c>
      <c r="M453" s="25">
        <f>tblSiparisDetaylari[[#This Row],[Adet]]*tblSiparisDetaylari[[#This Row],[BirimMaliyet]]</f>
        <v>3580</v>
      </c>
      <c r="N453" s="25">
        <f>tblSiparisDetaylari[[#This Row],[NetSatisTutari]]-tblSiparisDetaylari[[#This Row],[ToplamMaliyet]]</f>
        <v>1180</v>
      </c>
    </row>
    <row r="454" spans="1:14">
      <c r="A454">
        <v>453</v>
      </c>
      <c r="B454">
        <v>251</v>
      </c>
      <c r="C454">
        <v>11</v>
      </c>
      <c r="D454" t="s">
        <v>1671</v>
      </c>
      <c r="E454">
        <v>1</v>
      </c>
      <c r="F454" t="s">
        <v>1640</v>
      </c>
      <c r="G454">
        <v>1</v>
      </c>
      <c r="H454" s="20">
        <v>3310</v>
      </c>
      <c r="I454" s="22">
        <v>0.05</v>
      </c>
      <c r="J454" s="20">
        <v>165.5</v>
      </c>
      <c r="K454" s="24">
        <v>3144.5</v>
      </c>
      <c r="L454" s="24">
        <v>1600</v>
      </c>
      <c r="M454" s="25">
        <f>tblSiparisDetaylari[[#This Row],[Adet]]*tblSiparisDetaylari[[#This Row],[BirimMaliyet]]</f>
        <v>1600</v>
      </c>
      <c r="N454" s="25">
        <f>tblSiparisDetaylari[[#This Row],[NetSatisTutari]]-tblSiparisDetaylari[[#This Row],[ToplamMaliyet]]</f>
        <v>1544.5</v>
      </c>
    </row>
    <row r="455" spans="1:14">
      <c r="A455">
        <v>454</v>
      </c>
      <c r="B455">
        <v>251</v>
      </c>
      <c r="C455">
        <v>47</v>
      </c>
      <c r="D455" t="s">
        <v>1713</v>
      </c>
      <c r="E455">
        <v>4</v>
      </c>
      <c r="F455" t="s">
        <v>1643</v>
      </c>
      <c r="G455">
        <v>2</v>
      </c>
      <c r="H455" s="20">
        <v>330</v>
      </c>
      <c r="I455" s="22">
        <v>0</v>
      </c>
      <c r="J455" s="20">
        <v>0</v>
      </c>
      <c r="K455" s="24">
        <v>660</v>
      </c>
      <c r="L455" s="24">
        <v>240</v>
      </c>
      <c r="M455" s="25">
        <f>tblSiparisDetaylari[[#This Row],[Adet]]*tblSiparisDetaylari[[#This Row],[BirimMaliyet]]</f>
        <v>480</v>
      </c>
      <c r="N455" s="25">
        <f>tblSiparisDetaylari[[#This Row],[NetSatisTutari]]-tblSiparisDetaylari[[#This Row],[ToplamMaliyet]]</f>
        <v>180</v>
      </c>
    </row>
    <row r="456" spans="1:14">
      <c r="A456">
        <v>455</v>
      </c>
      <c r="B456">
        <v>251</v>
      </c>
      <c r="C456">
        <v>51</v>
      </c>
      <c r="D456" t="s">
        <v>1717</v>
      </c>
      <c r="E456">
        <v>5</v>
      </c>
      <c r="F456" t="s">
        <v>1644</v>
      </c>
      <c r="G456">
        <v>4</v>
      </c>
      <c r="H456" s="20">
        <v>19670</v>
      </c>
      <c r="I456" s="22">
        <v>0.05</v>
      </c>
      <c r="J456" s="20">
        <v>3934</v>
      </c>
      <c r="K456" s="24">
        <v>74746</v>
      </c>
      <c r="L456" s="24">
        <v>9220</v>
      </c>
      <c r="M456" s="25">
        <f>tblSiparisDetaylari[[#This Row],[Adet]]*tblSiparisDetaylari[[#This Row],[BirimMaliyet]]</f>
        <v>36880</v>
      </c>
      <c r="N456" s="25">
        <f>tblSiparisDetaylari[[#This Row],[NetSatisTutari]]-tblSiparisDetaylari[[#This Row],[ToplamMaliyet]]</f>
        <v>37866</v>
      </c>
    </row>
    <row r="457" spans="1:14">
      <c r="A457">
        <v>456</v>
      </c>
      <c r="B457">
        <v>252</v>
      </c>
      <c r="C457">
        <v>94</v>
      </c>
      <c r="D457" t="s">
        <v>1760</v>
      </c>
      <c r="E457">
        <v>8</v>
      </c>
      <c r="F457" t="s">
        <v>1647</v>
      </c>
      <c r="G457">
        <v>1</v>
      </c>
      <c r="H457" s="20">
        <v>6350</v>
      </c>
      <c r="I457" s="22">
        <v>0</v>
      </c>
      <c r="J457" s="20">
        <v>0</v>
      </c>
      <c r="K457" s="24">
        <v>6350</v>
      </c>
      <c r="L457" s="24">
        <v>3570</v>
      </c>
      <c r="M457" s="25">
        <f>tblSiparisDetaylari[[#This Row],[Adet]]*tblSiparisDetaylari[[#This Row],[BirimMaliyet]]</f>
        <v>3570</v>
      </c>
      <c r="N457" s="25">
        <f>tblSiparisDetaylari[[#This Row],[NetSatisTutari]]-tblSiparisDetaylari[[#This Row],[ToplamMaliyet]]</f>
        <v>2780</v>
      </c>
    </row>
    <row r="458" spans="1:14">
      <c r="A458">
        <v>457</v>
      </c>
      <c r="B458">
        <v>253</v>
      </c>
      <c r="C458">
        <v>20</v>
      </c>
      <c r="D458" t="s">
        <v>1683</v>
      </c>
      <c r="E458">
        <v>2</v>
      </c>
      <c r="F458" t="s">
        <v>1641</v>
      </c>
      <c r="G458">
        <v>1</v>
      </c>
      <c r="H458" s="20">
        <v>1810</v>
      </c>
      <c r="I458" s="22">
        <v>0</v>
      </c>
      <c r="J458" s="20">
        <v>0</v>
      </c>
      <c r="K458" s="24">
        <v>1810</v>
      </c>
      <c r="L458" s="24">
        <v>1030</v>
      </c>
      <c r="M458" s="25">
        <f>tblSiparisDetaylari[[#This Row],[Adet]]*tblSiparisDetaylari[[#This Row],[BirimMaliyet]]</f>
        <v>1030</v>
      </c>
      <c r="N458" s="25">
        <f>tblSiparisDetaylari[[#This Row],[NetSatisTutari]]-tblSiparisDetaylari[[#This Row],[ToplamMaliyet]]</f>
        <v>780</v>
      </c>
    </row>
    <row r="459" spans="1:14">
      <c r="A459">
        <v>458</v>
      </c>
      <c r="B459">
        <v>253</v>
      </c>
      <c r="C459">
        <v>118</v>
      </c>
      <c r="D459" t="s">
        <v>1784</v>
      </c>
      <c r="E459">
        <v>10</v>
      </c>
      <c r="F459" t="s">
        <v>1649</v>
      </c>
      <c r="G459">
        <v>2</v>
      </c>
      <c r="H459" s="20">
        <v>4960</v>
      </c>
      <c r="I459" s="22">
        <v>0.05</v>
      </c>
      <c r="J459" s="20">
        <v>496</v>
      </c>
      <c r="K459" s="24">
        <v>9424</v>
      </c>
      <c r="L459" s="24">
        <v>2490</v>
      </c>
      <c r="M459" s="25">
        <f>tblSiparisDetaylari[[#This Row],[Adet]]*tblSiparisDetaylari[[#This Row],[BirimMaliyet]]</f>
        <v>4980</v>
      </c>
      <c r="N459" s="25">
        <f>tblSiparisDetaylari[[#This Row],[NetSatisTutari]]-tblSiparisDetaylari[[#This Row],[ToplamMaliyet]]</f>
        <v>4444</v>
      </c>
    </row>
    <row r="460" spans="1:14">
      <c r="A460">
        <v>459</v>
      </c>
      <c r="B460">
        <v>254</v>
      </c>
      <c r="C460">
        <v>114</v>
      </c>
      <c r="D460" t="s">
        <v>1780</v>
      </c>
      <c r="E460">
        <v>10</v>
      </c>
      <c r="F460" t="s">
        <v>1649</v>
      </c>
      <c r="G460">
        <v>1</v>
      </c>
      <c r="H460" s="20">
        <v>130</v>
      </c>
      <c r="I460" s="22">
        <v>0.2</v>
      </c>
      <c r="J460" s="20">
        <v>26</v>
      </c>
      <c r="K460" s="24">
        <v>104</v>
      </c>
      <c r="L460" s="24">
        <v>60</v>
      </c>
      <c r="M460" s="25">
        <f>tblSiparisDetaylari[[#This Row],[Adet]]*tblSiparisDetaylari[[#This Row],[BirimMaliyet]]</f>
        <v>60</v>
      </c>
      <c r="N460" s="25">
        <f>tblSiparisDetaylari[[#This Row],[NetSatisTutari]]-tblSiparisDetaylari[[#This Row],[ToplamMaliyet]]</f>
        <v>44</v>
      </c>
    </row>
    <row r="461" spans="1:14">
      <c r="A461">
        <v>460</v>
      </c>
      <c r="B461">
        <v>255</v>
      </c>
      <c r="C461">
        <v>45</v>
      </c>
      <c r="D461" t="s">
        <v>1711</v>
      </c>
      <c r="E461">
        <v>4</v>
      </c>
      <c r="F461" t="s">
        <v>1643</v>
      </c>
      <c r="G461">
        <v>1</v>
      </c>
      <c r="H461" s="20">
        <v>210</v>
      </c>
      <c r="I461" s="22">
        <v>0.1</v>
      </c>
      <c r="J461" s="20">
        <v>21</v>
      </c>
      <c r="K461" s="24">
        <v>189</v>
      </c>
      <c r="L461" s="24">
        <v>140</v>
      </c>
      <c r="M461" s="25">
        <f>tblSiparisDetaylari[[#This Row],[Adet]]*tblSiparisDetaylari[[#This Row],[BirimMaliyet]]</f>
        <v>140</v>
      </c>
      <c r="N461" s="25">
        <f>tblSiparisDetaylari[[#This Row],[NetSatisTutari]]-tblSiparisDetaylari[[#This Row],[ToplamMaliyet]]</f>
        <v>49</v>
      </c>
    </row>
    <row r="462" spans="1:14">
      <c r="A462">
        <v>461</v>
      </c>
      <c r="B462">
        <v>255</v>
      </c>
      <c r="C462">
        <v>66</v>
      </c>
      <c r="D462" t="s">
        <v>1732</v>
      </c>
      <c r="E462">
        <v>6</v>
      </c>
      <c r="F462" t="s">
        <v>1645</v>
      </c>
      <c r="G462">
        <v>2</v>
      </c>
      <c r="H462" s="20">
        <v>930</v>
      </c>
      <c r="I462" s="22">
        <v>0.2</v>
      </c>
      <c r="J462" s="20">
        <v>372</v>
      </c>
      <c r="K462" s="24">
        <v>1488</v>
      </c>
      <c r="L462" s="24">
        <v>480</v>
      </c>
      <c r="M462" s="25">
        <f>tblSiparisDetaylari[[#This Row],[Adet]]*tblSiparisDetaylari[[#This Row],[BirimMaliyet]]</f>
        <v>960</v>
      </c>
      <c r="N462" s="25">
        <f>tblSiparisDetaylari[[#This Row],[NetSatisTutari]]-tblSiparisDetaylari[[#This Row],[ToplamMaliyet]]</f>
        <v>528</v>
      </c>
    </row>
    <row r="463" spans="1:14">
      <c r="A463">
        <v>462</v>
      </c>
      <c r="B463">
        <v>255</v>
      </c>
      <c r="C463">
        <v>91</v>
      </c>
      <c r="D463" t="s">
        <v>1757</v>
      </c>
      <c r="E463">
        <v>8</v>
      </c>
      <c r="F463" t="s">
        <v>1647</v>
      </c>
      <c r="G463">
        <v>1</v>
      </c>
      <c r="H463" s="20">
        <v>2140</v>
      </c>
      <c r="I463" s="22">
        <v>0</v>
      </c>
      <c r="J463" s="20">
        <v>0</v>
      </c>
      <c r="K463" s="24">
        <v>2140</v>
      </c>
      <c r="L463" s="24">
        <v>1350</v>
      </c>
      <c r="M463" s="25">
        <f>tblSiparisDetaylari[[#This Row],[Adet]]*tblSiparisDetaylari[[#This Row],[BirimMaliyet]]</f>
        <v>1350</v>
      </c>
      <c r="N463" s="25">
        <f>tblSiparisDetaylari[[#This Row],[NetSatisTutari]]-tblSiparisDetaylari[[#This Row],[ToplamMaliyet]]</f>
        <v>790</v>
      </c>
    </row>
    <row r="464" spans="1:14">
      <c r="A464">
        <v>463</v>
      </c>
      <c r="B464">
        <v>256</v>
      </c>
      <c r="C464">
        <v>88</v>
      </c>
      <c r="D464" t="s">
        <v>1754</v>
      </c>
      <c r="E464">
        <v>8</v>
      </c>
      <c r="F464" t="s">
        <v>1647</v>
      </c>
      <c r="G464">
        <v>1</v>
      </c>
      <c r="H464" s="20">
        <v>12490</v>
      </c>
      <c r="I464" s="22">
        <v>0.05</v>
      </c>
      <c r="J464" s="20">
        <v>624.5</v>
      </c>
      <c r="K464" s="24">
        <v>11865.5</v>
      </c>
      <c r="L464" s="24">
        <v>5740</v>
      </c>
      <c r="M464" s="25">
        <f>tblSiparisDetaylari[[#This Row],[Adet]]*tblSiparisDetaylari[[#This Row],[BirimMaliyet]]</f>
        <v>5740</v>
      </c>
      <c r="N464" s="25">
        <f>tblSiparisDetaylari[[#This Row],[NetSatisTutari]]-tblSiparisDetaylari[[#This Row],[ToplamMaliyet]]</f>
        <v>6125.5</v>
      </c>
    </row>
    <row r="465" spans="1:14">
      <c r="A465">
        <v>464</v>
      </c>
      <c r="B465">
        <v>256</v>
      </c>
      <c r="C465">
        <v>19</v>
      </c>
      <c r="D465" t="s">
        <v>1682</v>
      </c>
      <c r="E465">
        <v>2</v>
      </c>
      <c r="F465" t="s">
        <v>1641</v>
      </c>
      <c r="G465">
        <v>3</v>
      </c>
      <c r="H465" s="20">
        <v>3030</v>
      </c>
      <c r="I465" s="22">
        <v>0</v>
      </c>
      <c r="J465" s="20">
        <v>0</v>
      </c>
      <c r="K465" s="24">
        <v>9090</v>
      </c>
      <c r="L465" s="24">
        <v>1960</v>
      </c>
      <c r="M465" s="25">
        <f>tblSiparisDetaylari[[#This Row],[Adet]]*tblSiparisDetaylari[[#This Row],[BirimMaliyet]]</f>
        <v>5880</v>
      </c>
      <c r="N465" s="25">
        <f>tblSiparisDetaylari[[#This Row],[NetSatisTutari]]-tblSiparisDetaylari[[#This Row],[ToplamMaliyet]]</f>
        <v>3210</v>
      </c>
    </row>
    <row r="466" spans="1:14">
      <c r="A466">
        <v>465</v>
      </c>
      <c r="B466">
        <v>257</v>
      </c>
      <c r="C466">
        <v>25</v>
      </c>
      <c r="D466" t="s">
        <v>1689</v>
      </c>
      <c r="E466">
        <v>3</v>
      </c>
      <c r="F466" t="s">
        <v>1642</v>
      </c>
      <c r="G466">
        <v>1</v>
      </c>
      <c r="H466" s="20">
        <v>2070</v>
      </c>
      <c r="I466" s="22">
        <v>0.15</v>
      </c>
      <c r="J466" s="20">
        <v>310.5</v>
      </c>
      <c r="K466" s="24">
        <v>1759.5</v>
      </c>
      <c r="L466" s="24">
        <v>1430</v>
      </c>
      <c r="M466" s="25">
        <f>tblSiparisDetaylari[[#This Row],[Adet]]*tblSiparisDetaylari[[#This Row],[BirimMaliyet]]</f>
        <v>1430</v>
      </c>
      <c r="N466" s="25">
        <f>tblSiparisDetaylari[[#This Row],[NetSatisTutari]]-tblSiparisDetaylari[[#This Row],[ToplamMaliyet]]</f>
        <v>329.5</v>
      </c>
    </row>
    <row r="467" spans="1:14">
      <c r="A467">
        <v>466</v>
      </c>
      <c r="B467">
        <v>257</v>
      </c>
      <c r="C467">
        <v>113</v>
      </c>
      <c r="D467" t="s">
        <v>1779</v>
      </c>
      <c r="E467">
        <v>10</v>
      </c>
      <c r="F467" t="s">
        <v>1649</v>
      </c>
      <c r="G467">
        <v>1</v>
      </c>
      <c r="H467" s="20">
        <v>1860</v>
      </c>
      <c r="I467" s="22">
        <v>0.2</v>
      </c>
      <c r="J467" s="20">
        <v>372</v>
      </c>
      <c r="K467" s="24">
        <v>1488</v>
      </c>
      <c r="L467" s="24">
        <v>1260</v>
      </c>
      <c r="M467" s="25">
        <f>tblSiparisDetaylari[[#This Row],[Adet]]*tblSiparisDetaylari[[#This Row],[BirimMaliyet]]</f>
        <v>1260</v>
      </c>
      <c r="N467" s="25">
        <f>tblSiparisDetaylari[[#This Row],[NetSatisTutari]]-tblSiparisDetaylari[[#This Row],[ToplamMaliyet]]</f>
        <v>228</v>
      </c>
    </row>
    <row r="468" spans="1:14">
      <c r="A468">
        <v>467</v>
      </c>
      <c r="B468">
        <v>258</v>
      </c>
      <c r="C468">
        <v>14</v>
      </c>
      <c r="D468" t="s">
        <v>1676</v>
      </c>
      <c r="E468">
        <v>2</v>
      </c>
      <c r="F468" t="s">
        <v>1641</v>
      </c>
      <c r="G468">
        <v>2</v>
      </c>
      <c r="H468" s="20">
        <v>990</v>
      </c>
      <c r="I468" s="22">
        <v>0</v>
      </c>
      <c r="J468" s="20">
        <v>0</v>
      </c>
      <c r="K468" s="24">
        <v>1980</v>
      </c>
      <c r="L468" s="24">
        <v>560</v>
      </c>
      <c r="M468" s="25">
        <f>tblSiparisDetaylari[[#This Row],[Adet]]*tblSiparisDetaylari[[#This Row],[BirimMaliyet]]</f>
        <v>1120</v>
      </c>
      <c r="N468" s="25">
        <f>tblSiparisDetaylari[[#This Row],[NetSatisTutari]]-tblSiparisDetaylari[[#This Row],[ToplamMaliyet]]</f>
        <v>860</v>
      </c>
    </row>
    <row r="469" spans="1:14">
      <c r="A469">
        <v>468</v>
      </c>
      <c r="B469">
        <v>258</v>
      </c>
      <c r="C469">
        <v>82</v>
      </c>
      <c r="D469" t="s">
        <v>1748</v>
      </c>
      <c r="E469">
        <v>7</v>
      </c>
      <c r="F469" t="s">
        <v>1646</v>
      </c>
      <c r="G469">
        <v>2</v>
      </c>
      <c r="H469" s="20">
        <v>910</v>
      </c>
      <c r="I469" s="22">
        <v>0.2</v>
      </c>
      <c r="J469" s="20">
        <v>364</v>
      </c>
      <c r="K469" s="24">
        <v>1456</v>
      </c>
      <c r="L469" s="24">
        <v>700</v>
      </c>
      <c r="M469" s="25">
        <f>tblSiparisDetaylari[[#This Row],[Adet]]*tblSiparisDetaylari[[#This Row],[BirimMaliyet]]</f>
        <v>1400</v>
      </c>
      <c r="N469" s="25">
        <f>tblSiparisDetaylari[[#This Row],[NetSatisTutari]]-tblSiparisDetaylari[[#This Row],[ToplamMaliyet]]</f>
        <v>56</v>
      </c>
    </row>
    <row r="470" spans="1:14">
      <c r="A470">
        <v>469</v>
      </c>
      <c r="B470">
        <v>258</v>
      </c>
      <c r="C470">
        <v>74</v>
      </c>
      <c r="D470" t="s">
        <v>1740</v>
      </c>
      <c r="E470">
        <v>7</v>
      </c>
      <c r="F470" t="s">
        <v>1646</v>
      </c>
      <c r="G470">
        <v>1</v>
      </c>
      <c r="H470" s="20">
        <v>570</v>
      </c>
      <c r="I470" s="22">
        <v>0.25</v>
      </c>
      <c r="J470" s="20">
        <v>142.5</v>
      </c>
      <c r="K470" s="24">
        <v>427.5</v>
      </c>
      <c r="L470" s="24">
        <v>420</v>
      </c>
      <c r="M470" s="25">
        <f>tblSiparisDetaylari[[#This Row],[Adet]]*tblSiparisDetaylari[[#This Row],[BirimMaliyet]]</f>
        <v>420</v>
      </c>
      <c r="N470" s="25">
        <f>tblSiparisDetaylari[[#This Row],[NetSatisTutari]]-tblSiparisDetaylari[[#This Row],[ToplamMaliyet]]</f>
        <v>7.5</v>
      </c>
    </row>
    <row r="471" spans="1:14">
      <c r="A471">
        <v>470</v>
      </c>
      <c r="B471">
        <v>259</v>
      </c>
      <c r="C471">
        <v>56</v>
      </c>
      <c r="D471" t="s">
        <v>1722</v>
      </c>
      <c r="E471">
        <v>5</v>
      </c>
      <c r="F471" t="s">
        <v>1644</v>
      </c>
      <c r="G471">
        <v>1</v>
      </c>
      <c r="H471" s="20">
        <v>18660</v>
      </c>
      <c r="I471" s="22">
        <v>0</v>
      </c>
      <c r="J471" s="20">
        <v>0</v>
      </c>
      <c r="K471" s="24">
        <v>18660</v>
      </c>
      <c r="L471" s="24">
        <v>12840</v>
      </c>
      <c r="M471" s="25">
        <f>tblSiparisDetaylari[[#This Row],[Adet]]*tblSiparisDetaylari[[#This Row],[BirimMaliyet]]</f>
        <v>12840</v>
      </c>
      <c r="N471" s="25">
        <f>tblSiparisDetaylari[[#This Row],[NetSatisTutari]]-tblSiparisDetaylari[[#This Row],[ToplamMaliyet]]</f>
        <v>5820</v>
      </c>
    </row>
    <row r="472" spans="1:14">
      <c r="A472">
        <v>471</v>
      </c>
      <c r="B472">
        <v>260</v>
      </c>
      <c r="C472">
        <v>26</v>
      </c>
      <c r="D472" t="s">
        <v>1690</v>
      </c>
      <c r="E472">
        <v>3</v>
      </c>
      <c r="F472" t="s">
        <v>1642</v>
      </c>
      <c r="G472">
        <v>1</v>
      </c>
      <c r="H472" s="20">
        <v>880</v>
      </c>
      <c r="I472" s="22">
        <v>0</v>
      </c>
      <c r="J472" s="20">
        <v>0</v>
      </c>
      <c r="K472" s="24">
        <v>880</v>
      </c>
      <c r="L472" s="24">
        <v>400</v>
      </c>
      <c r="M472" s="25">
        <f>tblSiparisDetaylari[[#This Row],[Adet]]*tblSiparisDetaylari[[#This Row],[BirimMaliyet]]</f>
        <v>400</v>
      </c>
      <c r="N472" s="25">
        <f>tblSiparisDetaylari[[#This Row],[NetSatisTutari]]-tblSiparisDetaylari[[#This Row],[ToplamMaliyet]]</f>
        <v>480</v>
      </c>
    </row>
    <row r="473" spans="1:14">
      <c r="A473">
        <v>472</v>
      </c>
      <c r="B473">
        <v>261</v>
      </c>
      <c r="C473">
        <v>11</v>
      </c>
      <c r="D473" t="s">
        <v>1671</v>
      </c>
      <c r="E473">
        <v>1</v>
      </c>
      <c r="F473" t="s">
        <v>1640</v>
      </c>
      <c r="G473">
        <v>1</v>
      </c>
      <c r="H473" s="20">
        <v>3210</v>
      </c>
      <c r="I473" s="22">
        <v>0</v>
      </c>
      <c r="J473" s="20">
        <v>0</v>
      </c>
      <c r="K473" s="24">
        <v>3210</v>
      </c>
      <c r="L473" s="24">
        <v>1600</v>
      </c>
      <c r="M473" s="25">
        <f>tblSiparisDetaylari[[#This Row],[Adet]]*tblSiparisDetaylari[[#This Row],[BirimMaliyet]]</f>
        <v>1600</v>
      </c>
      <c r="N473" s="25">
        <f>tblSiparisDetaylari[[#This Row],[NetSatisTutari]]-tblSiparisDetaylari[[#This Row],[ToplamMaliyet]]</f>
        <v>1610</v>
      </c>
    </row>
    <row r="474" spans="1:14">
      <c r="A474">
        <v>473</v>
      </c>
      <c r="B474">
        <v>261</v>
      </c>
      <c r="C474">
        <v>38</v>
      </c>
      <c r="D474" t="s">
        <v>1704</v>
      </c>
      <c r="E474">
        <v>4</v>
      </c>
      <c r="F474" t="s">
        <v>1643</v>
      </c>
      <c r="G474">
        <v>1</v>
      </c>
      <c r="H474" s="20">
        <v>330</v>
      </c>
      <c r="I474" s="22">
        <v>0</v>
      </c>
      <c r="J474" s="20">
        <v>0</v>
      </c>
      <c r="K474" s="24">
        <v>330</v>
      </c>
      <c r="L474" s="24">
        <v>250</v>
      </c>
      <c r="M474" s="25">
        <f>tblSiparisDetaylari[[#This Row],[Adet]]*tblSiparisDetaylari[[#This Row],[BirimMaliyet]]</f>
        <v>250</v>
      </c>
      <c r="N474" s="25">
        <f>tblSiparisDetaylari[[#This Row],[NetSatisTutari]]-tblSiparisDetaylari[[#This Row],[ToplamMaliyet]]</f>
        <v>80</v>
      </c>
    </row>
    <row r="475" spans="1:14">
      <c r="A475">
        <v>474</v>
      </c>
      <c r="B475">
        <v>262</v>
      </c>
      <c r="C475">
        <v>6</v>
      </c>
      <c r="D475" t="s">
        <v>1663</v>
      </c>
      <c r="E475">
        <v>1</v>
      </c>
      <c r="F475" t="s">
        <v>1640</v>
      </c>
      <c r="G475">
        <v>1</v>
      </c>
      <c r="H475" s="20">
        <v>18880</v>
      </c>
      <c r="I475" s="22">
        <v>0.1</v>
      </c>
      <c r="J475" s="20">
        <v>1888</v>
      </c>
      <c r="K475" s="24">
        <v>16992</v>
      </c>
      <c r="L475" s="24">
        <v>13090</v>
      </c>
      <c r="M475" s="25">
        <f>tblSiparisDetaylari[[#This Row],[Adet]]*tblSiparisDetaylari[[#This Row],[BirimMaliyet]]</f>
        <v>13090</v>
      </c>
      <c r="N475" s="25">
        <f>tblSiparisDetaylari[[#This Row],[NetSatisTutari]]-tblSiparisDetaylari[[#This Row],[ToplamMaliyet]]</f>
        <v>3902</v>
      </c>
    </row>
    <row r="476" spans="1:14">
      <c r="A476">
        <v>475</v>
      </c>
      <c r="B476">
        <v>262</v>
      </c>
      <c r="C476">
        <v>13</v>
      </c>
      <c r="D476" t="s">
        <v>1674</v>
      </c>
      <c r="E476">
        <v>2</v>
      </c>
      <c r="F476" t="s">
        <v>1641</v>
      </c>
      <c r="G476">
        <v>1</v>
      </c>
      <c r="H476" s="20">
        <v>4910</v>
      </c>
      <c r="I476" s="22">
        <v>0.2</v>
      </c>
      <c r="J476" s="20">
        <v>982</v>
      </c>
      <c r="K476" s="24">
        <v>3928</v>
      </c>
      <c r="L476" s="24">
        <v>2460</v>
      </c>
      <c r="M476" s="25">
        <f>tblSiparisDetaylari[[#This Row],[Adet]]*tblSiparisDetaylari[[#This Row],[BirimMaliyet]]</f>
        <v>2460</v>
      </c>
      <c r="N476" s="25">
        <f>tblSiparisDetaylari[[#This Row],[NetSatisTutari]]-tblSiparisDetaylari[[#This Row],[ToplamMaliyet]]</f>
        <v>1468</v>
      </c>
    </row>
    <row r="477" spans="1:14">
      <c r="A477">
        <v>476</v>
      </c>
      <c r="B477">
        <v>263</v>
      </c>
      <c r="C477">
        <v>41</v>
      </c>
      <c r="D477" t="s">
        <v>1707</v>
      </c>
      <c r="E477">
        <v>4</v>
      </c>
      <c r="F477" t="s">
        <v>1643</v>
      </c>
      <c r="G477">
        <v>2</v>
      </c>
      <c r="H477" s="20">
        <v>120</v>
      </c>
      <c r="I477" s="22">
        <v>0.2</v>
      </c>
      <c r="J477" s="20">
        <v>48</v>
      </c>
      <c r="K477" s="24">
        <v>192</v>
      </c>
      <c r="L477" s="24">
        <v>70</v>
      </c>
      <c r="M477" s="25">
        <f>tblSiparisDetaylari[[#This Row],[Adet]]*tblSiparisDetaylari[[#This Row],[BirimMaliyet]]</f>
        <v>140</v>
      </c>
      <c r="N477" s="25">
        <f>tblSiparisDetaylari[[#This Row],[NetSatisTutari]]-tblSiparisDetaylari[[#This Row],[ToplamMaliyet]]</f>
        <v>52</v>
      </c>
    </row>
    <row r="478" spans="1:14">
      <c r="A478">
        <v>477</v>
      </c>
      <c r="B478">
        <v>264</v>
      </c>
      <c r="C478">
        <v>112</v>
      </c>
      <c r="D478" t="s">
        <v>1778</v>
      </c>
      <c r="E478">
        <v>10</v>
      </c>
      <c r="F478" t="s">
        <v>1649</v>
      </c>
      <c r="G478">
        <v>2</v>
      </c>
      <c r="H478" s="20">
        <v>2930</v>
      </c>
      <c r="I478" s="22">
        <v>0.1</v>
      </c>
      <c r="J478" s="20">
        <v>586</v>
      </c>
      <c r="K478" s="24">
        <v>5274</v>
      </c>
      <c r="L478" s="24">
        <v>1520</v>
      </c>
      <c r="M478" s="25">
        <f>tblSiparisDetaylari[[#This Row],[Adet]]*tblSiparisDetaylari[[#This Row],[BirimMaliyet]]</f>
        <v>3040</v>
      </c>
      <c r="N478" s="25">
        <f>tblSiparisDetaylari[[#This Row],[NetSatisTutari]]-tblSiparisDetaylari[[#This Row],[ToplamMaliyet]]</f>
        <v>2234</v>
      </c>
    </row>
    <row r="479" spans="1:14">
      <c r="A479">
        <v>478</v>
      </c>
      <c r="B479">
        <v>265</v>
      </c>
      <c r="C479">
        <v>32</v>
      </c>
      <c r="D479" t="s">
        <v>1697</v>
      </c>
      <c r="E479">
        <v>3</v>
      </c>
      <c r="F479" t="s">
        <v>1642</v>
      </c>
      <c r="G479">
        <v>2</v>
      </c>
      <c r="H479" s="20">
        <v>2230</v>
      </c>
      <c r="I479" s="22">
        <v>0.1</v>
      </c>
      <c r="J479" s="20">
        <v>446</v>
      </c>
      <c r="K479" s="24">
        <v>4014</v>
      </c>
      <c r="L479" s="24">
        <v>1660</v>
      </c>
      <c r="M479" s="25">
        <f>tblSiparisDetaylari[[#This Row],[Adet]]*tblSiparisDetaylari[[#This Row],[BirimMaliyet]]</f>
        <v>3320</v>
      </c>
      <c r="N479" s="25">
        <f>tblSiparisDetaylari[[#This Row],[NetSatisTutari]]-tblSiparisDetaylari[[#This Row],[ToplamMaliyet]]</f>
        <v>694</v>
      </c>
    </row>
    <row r="480" spans="1:14">
      <c r="A480">
        <v>479</v>
      </c>
      <c r="B480">
        <v>265</v>
      </c>
      <c r="C480">
        <v>48</v>
      </c>
      <c r="D480" t="s">
        <v>1714</v>
      </c>
      <c r="E480">
        <v>4</v>
      </c>
      <c r="F480" t="s">
        <v>1643</v>
      </c>
      <c r="G480">
        <v>1</v>
      </c>
      <c r="H480" s="20">
        <v>690</v>
      </c>
      <c r="I480" s="22">
        <v>0</v>
      </c>
      <c r="J480" s="20">
        <v>0</v>
      </c>
      <c r="K480" s="24">
        <v>690</v>
      </c>
      <c r="L480" s="24">
        <v>430</v>
      </c>
      <c r="M480" s="25">
        <f>tblSiparisDetaylari[[#This Row],[Adet]]*tblSiparisDetaylari[[#This Row],[BirimMaliyet]]</f>
        <v>430</v>
      </c>
      <c r="N480" s="25">
        <f>tblSiparisDetaylari[[#This Row],[NetSatisTutari]]-tblSiparisDetaylari[[#This Row],[ToplamMaliyet]]</f>
        <v>260</v>
      </c>
    </row>
    <row r="481" spans="1:14">
      <c r="A481">
        <v>480</v>
      </c>
      <c r="B481">
        <v>265</v>
      </c>
      <c r="C481">
        <v>58</v>
      </c>
      <c r="D481" t="s">
        <v>1724</v>
      </c>
      <c r="E481">
        <v>5</v>
      </c>
      <c r="F481" t="s">
        <v>1644</v>
      </c>
      <c r="G481">
        <v>4</v>
      </c>
      <c r="H481" s="20">
        <v>9870</v>
      </c>
      <c r="I481" s="22">
        <v>0.15</v>
      </c>
      <c r="J481" s="20">
        <v>5922</v>
      </c>
      <c r="K481" s="24">
        <v>33558</v>
      </c>
      <c r="L481" s="24">
        <v>6110</v>
      </c>
      <c r="M481" s="25">
        <f>tblSiparisDetaylari[[#This Row],[Adet]]*tblSiparisDetaylari[[#This Row],[BirimMaliyet]]</f>
        <v>24440</v>
      </c>
      <c r="N481" s="25">
        <f>tblSiparisDetaylari[[#This Row],[NetSatisTutari]]-tblSiparisDetaylari[[#This Row],[ToplamMaliyet]]</f>
        <v>9118</v>
      </c>
    </row>
    <row r="482" spans="1:14">
      <c r="A482">
        <v>481</v>
      </c>
      <c r="B482">
        <v>266</v>
      </c>
      <c r="C482">
        <v>63</v>
      </c>
      <c r="D482" t="s">
        <v>1729</v>
      </c>
      <c r="E482">
        <v>6</v>
      </c>
      <c r="F482" t="s">
        <v>1645</v>
      </c>
      <c r="G482">
        <v>1</v>
      </c>
      <c r="H482" s="20">
        <v>1530</v>
      </c>
      <c r="I482" s="22">
        <v>0.05</v>
      </c>
      <c r="J482" s="20">
        <v>76.5</v>
      </c>
      <c r="K482" s="24">
        <v>1453.5</v>
      </c>
      <c r="L482" s="24">
        <v>750</v>
      </c>
      <c r="M482" s="25">
        <f>tblSiparisDetaylari[[#This Row],[Adet]]*tblSiparisDetaylari[[#This Row],[BirimMaliyet]]</f>
        <v>750</v>
      </c>
      <c r="N482" s="25">
        <f>tblSiparisDetaylari[[#This Row],[NetSatisTutari]]-tblSiparisDetaylari[[#This Row],[ToplamMaliyet]]</f>
        <v>703.5</v>
      </c>
    </row>
    <row r="483" spans="1:14">
      <c r="A483">
        <v>482</v>
      </c>
      <c r="B483">
        <v>267</v>
      </c>
      <c r="C483">
        <v>38</v>
      </c>
      <c r="D483" t="s">
        <v>1704</v>
      </c>
      <c r="E483">
        <v>4</v>
      </c>
      <c r="F483" t="s">
        <v>1643</v>
      </c>
      <c r="G483">
        <v>1</v>
      </c>
      <c r="H483" s="20">
        <v>330</v>
      </c>
      <c r="I483" s="22">
        <v>0</v>
      </c>
      <c r="J483" s="20">
        <v>0</v>
      </c>
      <c r="K483" s="24">
        <v>330</v>
      </c>
      <c r="L483" s="24">
        <v>250</v>
      </c>
      <c r="M483" s="25">
        <f>tblSiparisDetaylari[[#This Row],[Adet]]*tblSiparisDetaylari[[#This Row],[BirimMaliyet]]</f>
        <v>250</v>
      </c>
      <c r="N483" s="25">
        <f>tblSiparisDetaylari[[#This Row],[NetSatisTutari]]-tblSiparisDetaylari[[#This Row],[ToplamMaliyet]]</f>
        <v>80</v>
      </c>
    </row>
    <row r="484" spans="1:14">
      <c r="A484">
        <v>483</v>
      </c>
      <c r="B484">
        <v>267</v>
      </c>
      <c r="C484">
        <v>78</v>
      </c>
      <c r="D484" t="s">
        <v>1744</v>
      </c>
      <c r="E484">
        <v>7</v>
      </c>
      <c r="F484" t="s">
        <v>1646</v>
      </c>
      <c r="G484">
        <v>1</v>
      </c>
      <c r="H484" s="20">
        <v>400</v>
      </c>
      <c r="I484" s="22">
        <v>0.15</v>
      </c>
      <c r="J484" s="20">
        <v>60</v>
      </c>
      <c r="K484" s="24">
        <v>340</v>
      </c>
      <c r="L484" s="24">
        <v>240</v>
      </c>
      <c r="M484" s="25">
        <f>tblSiparisDetaylari[[#This Row],[Adet]]*tblSiparisDetaylari[[#This Row],[BirimMaliyet]]</f>
        <v>240</v>
      </c>
      <c r="N484" s="25">
        <f>tblSiparisDetaylari[[#This Row],[NetSatisTutari]]-tblSiparisDetaylari[[#This Row],[ToplamMaliyet]]</f>
        <v>100</v>
      </c>
    </row>
    <row r="485" spans="1:14">
      <c r="A485">
        <v>484</v>
      </c>
      <c r="B485">
        <v>268</v>
      </c>
      <c r="C485">
        <v>22</v>
      </c>
      <c r="D485" t="s">
        <v>1685</v>
      </c>
      <c r="E485">
        <v>2</v>
      </c>
      <c r="F485" t="s">
        <v>1641</v>
      </c>
      <c r="G485">
        <v>4</v>
      </c>
      <c r="H485" s="20">
        <v>960</v>
      </c>
      <c r="I485" s="22">
        <v>0.05</v>
      </c>
      <c r="J485" s="20">
        <v>192</v>
      </c>
      <c r="K485" s="24">
        <v>3648</v>
      </c>
      <c r="L485" s="24">
        <v>630</v>
      </c>
      <c r="M485" s="25">
        <f>tblSiparisDetaylari[[#This Row],[Adet]]*tblSiparisDetaylari[[#This Row],[BirimMaliyet]]</f>
        <v>2520</v>
      </c>
      <c r="N485" s="25">
        <f>tblSiparisDetaylari[[#This Row],[NetSatisTutari]]-tblSiparisDetaylari[[#This Row],[ToplamMaliyet]]</f>
        <v>1128</v>
      </c>
    </row>
    <row r="486" spans="1:14">
      <c r="A486">
        <v>485</v>
      </c>
      <c r="B486">
        <v>268</v>
      </c>
      <c r="C486">
        <v>115</v>
      </c>
      <c r="D486" t="s">
        <v>1781</v>
      </c>
      <c r="E486">
        <v>10</v>
      </c>
      <c r="F486" t="s">
        <v>1649</v>
      </c>
      <c r="G486">
        <v>1</v>
      </c>
      <c r="H486" s="20">
        <v>5030</v>
      </c>
      <c r="I486" s="22">
        <v>0</v>
      </c>
      <c r="J486" s="20">
        <v>0</v>
      </c>
      <c r="K486" s="24">
        <v>5030</v>
      </c>
      <c r="L486" s="24">
        <v>3060</v>
      </c>
      <c r="M486" s="25">
        <f>tblSiparisDetaylari[[#This Row],[Adet]]*tblSiparisDetaylari[[#This Row],[BirimMaliyet]]</f>
        <v>3060</v>
      </c>
      <c r="N486" s="25">
        <f>tblSiparisDetaylari[[#This Row],[NetSatisTutari]]-tblSiparisDetaylari[[#This Row],[ToplamMaliyet]]</f>
        <v>1970</v>
      </c>
    </row>
    <row r="487" spans="1:14">
      <c r="A487">
        <v>486</v>
      </c>
      <c r="B487">
        <v>268</v>
      </c>
      <c r="C487">
        <v>58</v>
      </c>
      <c r="D487" t="s">
        <v>1724</v>
      </c>
      <c r="E487">
        <v>5</v>
      </c>
      <c r="F487" t="s">
        <v>1644</v>
      </c>
      <c r="G487">
        <v>2</v>
      </c>
      <c r="H487" s="20">
        <v>10680</v>
      </c>
      <c r="I487" s="22">
        <v>0</v>
      </c>
      <c r="J487" s="20">
        <v>0</v>
      </c>
      <c r="K487" s="24">
        <v>21360</v>
      </c>
      <c r="L487" s="24">
        <v>6110</v>
      </c>
      <c r="M487" s="25">
        <f>tblSiparisDetaylari[[#This Row],[Adet]]*tblSiparisDetaylari[[#This Row],[BirimMaliyet]]</f>
        <v>12220</v>
      </c>
      <c r="N487" s="25">
        <f>tblSiparisDetaylari[[#This Row],[NetSatisTutari]]-tblSiparisDetaylari[[#This Row],[ToplamMaliyet]]</f>
        <v>9140</v>
      </c>
    </row>
    <row r="488" spans="1:14">
      <c r="A488">
        <v>487</v>
      </c>
      <c r="B488">
        <v>269</v>
      </c>
      <c r="C488">
        <v>61</v>
      </c>
      <c r="D488" t="s">
        <v>1727</v>
      </c>
      <c r="E488">
        <v>6</v>
      </c>
      <c r="F488" t="s">
        <v>1645</v>
      </c>
      <c r="G488">
        <v>4</v>
      </c>
      <c r="H488" s="20">
        <v>940</v>
      </c>
      <c r="I488" s="22">
        <v>0.1</v>
      </c>
      <c r="J488" s="20">
        <v>376</v>
      </c>
      <c r="K488" s="24">
        <v>3384</v>
      </c>
      <c r="L488" s="24">
        <v>420</v>
      </c>
      <c r="M488" s="25">
        <f>tblSiparisDetaylari[[#This Row],[Adet]]*tblSiparisDetaylari[[#This Row],[BirimMaliyet]]</f>
        <v>1680</v>
      </c>
      <c r="N488" s="25">
        <f>tblSiparisDetaylari[[#This Row],[NetSatisTutari]]-tblSiparisDetaylari[[#This Row],[ToplamMaliyet]]</f>
        <v>1704</v>
      </c>
    </row>
    <row r="489" spans="1:14">
      <c r="A489">
        <v>488</v>
      </c>
      <c r="B489">
        <v>270</v>
      </c>
      <c r="C489">
        <v>120</v>
      </c>
      <c r="D489" t="s">
        <v>1786</v>
      </c>
      <c r="E489">
        <v>10</v>
      </c>
      <c r="F489" t="s">
        <v>1649</v>
      </c>
      <c r="G489">
        <v>4</v>
      </c>
      <c r="H489" s="20">
        <v>4590</v>
      </c>
      <c r="I489" s="22">
        <v>0</v>
      </c>
      <c r="J489" s="20">
        <v>0</v>
      </c>
      <c r="K489" s="24">
        <v>18360</v>
      </c>
      <c r="L489" s="24">
        <v>2720</v>
      </c>
      <c r="M489" s="25">
        <f>tblSiparisDetaylari[[#This Row],[Adet]]*tblSiparisDetaylari[[#This Row],[BirimMaliyet]]</f>
        <v>10880</v>
      </c>
      <c r="N489" s="25">
        <f>tblSiparisDetaylari[[#This Row],[NetSatisTutari]]-tblSiparisDetaylari[[#This Row],[ToplamMaliyet]]</f>
        <v>7480</v>
      </c>
    </row>
    <row r="490" spans="1:14">
      <c r="A490">
        <v>489</v>
      </c>
      <c r="B490">
        <v>270</v>
      </c>
      <c r="C490">
        <v>74</v>
      </c>
      <c r="D490" t="s">
        <v>1740</v>
      </c>
      <c r="E490">
        <v>7</v>
      </c>
      <c r="F490" t="s">
        <v>1646</v>
      </c>
      <c r="G490">
        <v>3</v>
      </c>
      <c r="H490" s="20">
        <v>570</v>
      </c>
      <c r="I490" s="22">
        <v>0.1</v>
      </c>
      <c r="J490" s="20">
        <v>171</v>
      </c>
      <c r="K490" s="24">
        <v>1539</v>
      </c>
      <c r="L490" s="24">
        <v>420</v>
      </c>
      <c r="M490" s="25">
        <f>tblSiparisDetaylari[[#This Row],[Adet]]*tblSiparisDetaylari[[#This Row],[BirimMaliyet]]</f>
        <v>1260</v>
      </c>
      <c r="N490" s="25">
        <f>tblSiparisDetaylari[[#This Row],[NetSatisTutari]]-tblSiparisDetaylari[[#This Row],[ToplamMaliyet]]</f>
        <v>279</v>
      </c>
    </row>
    <row r="491" spans="1:14">
      <c r="A491">
        <v>490</v>
      </c>
      <c r="B491">
        <v>270</v>
      </c>
      <c r="C491">
        <v>99</v>
      </c>
      <c r="D491" t="s">
        <v>1765</v>
      </c>
      <c r="E491">
        <v>9</v>
      </c>
      <c r="F491" t="s">
        <v>1648</v>
      </c>
      <c r="G491">
        <v>2</v>
      </c>
      <c r="H491" s="20">
        <v>1420</v>
      </c>
      <c r="I491" s="22">
        <v>0.1</v>
      </c>
      <c r="J491" s="20">
        <v>284</v>
      </c>
      <c r="K491" s="24">
        <v>2556</v>
      </c>
      <c r="L491" s="24">
        <v>680</v>
      </c>
      <c r="M491" s="25">
        <f>tblSiparisDetaylari[[#This Row],[Adet]]*tblSiparisDetaylari[[#This Row],[BirimMaliyet]]</f>
        <v>1360</v>
      </c>
      <c r="N491" s="25">
        <f>tblSiparisDetaylari[[#This Row],[NetSatisTutari]]-tblSiparisDetaylari[[#This Row],[ToplamMaliyet]]</f>
        <v>1196</v>
      </c>
    </row>
    <row r="492" spans="1:14">
      <c r="A492">
        <v>491</v>
      </c>
      <c r="B492">
        <v>271</v>
      </c>
      <c r="C492">
        <v>95</v>
      </c>
      <c r="D492" t="s">
        <v>1761</v>
      </c>
      <c r="E492">
        <v>8</v>
      </c>
      <c r="F492" t="s">
        <v>1647</v>
      </c>
      <c r="G492">
        <v>2</v>
      </c>
      <c r="H492" s="20">
        <v>3560</v>
      </c>
      <c r="I492" s="22">
        <v>0</v>
      </c>
      <c r="J492" s="20">
        <v>0</v>
      </c>
      <c r="K492" s="24">
        <v>7120</v>
      </c>
      <c r="L492" s="24">
        <v>2310</v>
      </c>
      <c r="M492" s="25">
        <f>tblSiparisDetaylari[[#This Row],[Adet]]*tblSiparisDetaylari[[#This Row],[BirimMaliyet]]</f>
        <v>4620</v>
      </c>
      <c r="N492" s="25">
        <f>tblSiparisDetaylari[[#This Row],[NetSatisTutari]]-tblSiparisDetaylari[[#This Row],[ToplamMaliyet]]</f>
        <v>2500</v>
      </c>
    </row>
    <row r="493" spans="1:14">
      <c r="A493">
        <v>492</v>
      </c>
      <c r="B493">
        <v>272</v>
      </c>
      <c r="C493">
        <v>8</v>
      </c>
      <c r="D493" t="s">
        <v>1667</v>
      </c>
      <c r="E493">
        <v>1</v>
      </c>
      <c r="F493" t="s">
        <v>1640</v>
      </c>
      <c r="G493">
        <v>2</v>
      </c>
      <c r="H493" s="20">
        <v>8830</v>
      </c>
      <c r="I493" s="22">
        <v>0</v>
      </c>
      <c r="J493" s="20">
        <v>0</v>
      </c>
      <c r="K493" s="24">
        <v>17660</v>
      </c>
      <c r="L493" s="24">
        <v>6570</v>
      </c>
      <c r="M493" s="25">
        <f>tblSiparisDetaylari[[#This Row],[Adet]]*tblSiparisDetaylari[[#This Row],[BirimMaliyet]]</f>
        <v>13140</v>
      </c>
      <c r="N493" s="25">
        <f>tblSiparisDetaylari[[#This Row],[NetSatisTutari]]-tblSiparisDetaylari[[#This Row],[ToplamMaliyet]]</f>
        <v>4520</v>
      </c>
    </row>
    <row r="494" spans="1:14">
      <c r="A494">
        <v>493</v>
      </c>
      <c r="B494">
        <v>273</v>
      </c>
      <c r="C494">
        <v>76</v>
      </c>
      <c r="D494" t="s">
        <v>1742</v>
      </c>
      <c r="E494">
        <v>7</v>
      </c>
      <c r="F494" t="s">
        <v>1646</v>
      </c>
      <c r="G494">
        <v>1</v>
      </c>
      <c r="H494" s="20">
        <v>200</v>
      </c>
      <c r="I494" s="22">
        <v>0</v>
      </c>
      <c r="J494" s="20">
        <v>0</v>
      </c>
      <c r="K494" s="24">
        <v>200</v>
      </c>
      <c r="L494" s="24">
        <v>150</v>
      </c>
      <c r="M494" s="25">
        <f>tblSiparisDetaylari[[#This Row],[Adet]]*tblSiparisDetaylari[[#This Row],[BirimMaliyet]]</f>
        <v>150</v>
      </c>
      <c r="N494" s="25">
        <f>tblSiparisDetaylari[[#This Row],[NetSatisTutari]]-tblSiparisDetaylari[[#This Row],[ToplamMaliyet]]</f>
        <v>50</v>
      </c>
    </row>
    <row r="495" spans="1:14">
      <c r="A495">
        <v>494</v>
      </c>
      <c r="B495">
        <v>273</v>
      </c>
      <c r="C495">
        <v>29</v>
      </c>
      <c r="D495" t="s">
        <v>1693</v>
      </c>
      <c r="E495">
        <v>3</v>
      </c>
      <c r="F495" t="s">
        <v>1642</v>
      </c>
      <c r="G495">
        <v>1</v>
      </c>
      <c r="H495" s="20">
        <v>1830</v>
      </c>
      <c r="I495" s="22">
        <v>0.15</v>
      </c>
      <c r="J495" s="20">
        <v>274.5</v>
      </c>
      <c r="K495" s="24">
        <v>1555.5</v>
      </c>
      <c r="L495" s="24">
        <v>1380</v>
      </c>
      <c r="M495" s="25">
        <f>tblSiparisDetaylari[[#This Row],[Adet]]*tblSiparisDetaylari[[#This Row],[BirimMaliyet]]</f>
        <v>1380</v>
      </c>
      <c r="N495" s="25">
        <f>tblSiparisDetaylari[[#This Row],[NetSatisTutari]]-tblSiparisDetaylari[[#This Row],[ToplamMaliyet]]</f>
        <v>175.5</v>
      </c>
    </row>
    <row r="496" spans="1:14">
      <c r="A496">
        <v>495</v>
      </c>
      <c r="B496">
        <v>274</v>
      </c>
      <c r="C496">
        <v>103</v>
      </c>
      <c r="D496" t="s">
        <v>1769</v>
      </c>
      <c r="E496">
        <v>9</v>
      </c>
      <c r="F496" t="s">
        <v>1648</v>
      </c>
      <c r="G496">
        <v>2</v>
      </c>
      <c r="H496" s="20">
        <v>1430</v>
      </c>
      <c r="I496" s="22">
        <v>0.05</v>
      </c>
      <c r="J496" s="20">
        <v>143</v>
      </c>
      <c r="K496" s="24">
        <v>2717</v>
      </c>
      <c r="L496" s="24">
        <v>970</v>
      </c>
      <c r="M496" s="25">
        <f>tblSiparisDetaylari[[#This Row],[Adet]]*tblSiparisDetaylari[[#This Row],[BirimMaliyet]]</f>
        <v>1940</v>
      </c>
      <c r="N496" s="25">
        <f>tblSiparisDetaylari[[#This Row],[NetSatisTutari]]-tblSiparisDetaylari[[#This Row],[ToplamMaliyet]]</f>
        <v>777</v>
      </c>
    </row>
    <row r="497" spans="1:14">
      <c r="A497">
        <v>496</v>
      </c>
      <c r="B497">
        <v>274</v>
      </c>
      <c r="C497">
        <v>106</v>
      </c>
      <c r="D497" t="s">
        <v>1772</v>
      </c>
      <c r="E497">
        <v>9</v>
      </c>
      <c r="F497" t="s">
        <v>1648</v>
      </c>
      <c r="G497">
        <v>5</v>
      </c>
      <c r="H497" s="20">
        <v>1590</v>
      </c>
      <c r="I497" s="22">
        <v>0</v>
      </c>
      <c r="J497" s="20">
        <v>0</v>
      </c>
      <c r="K497" s="24">
        <v>7950</v>
      </c>
      <c r="L497" s="24">
        <v>830</v>
      </c>
      <c r="M497" s="25">
        <f>tblSiparisDetaylari[[#This Row],[Adet]]*tblSiparisDetaylari[[#This Row],[BirimMaliyet]]</f>
        <v>4150</v>
      </c>
      <c r="N497" s="25">
        <f>tblSiparisDetaylari[[#This Row],[NetSatisTutari]]-tblSiparisDetaylari[[#This Row],[ToplamMaliyet]]</f>
        <v>3800</v>
      </c>
    </row>
    <row r="498" spans="1:14">
      <c r="A498">
        <v>497</v>
      </c>
      <c r="B498">
        <v>275</v>
      </c>
      <c r="C498">
        <v>8</v>
      </c>
      <c r="D498" t="s">
        <v>1667</v>
      </c>
      <c r="E498">
        <v>1</v>
      </c>
      <c r="F498" t="s">
        <v>1640</v>
      </c>
      <c r="G498">
        <v>3</v>
      </c>
      <c r="H498" s="20">
        <v>9080</v>
      </c>
      <c r="I498" s="22">
        <v>0</v>
      </c>
      <c r="J498" s="20">
        <v>0</v>
      </c>
      <c r="K498" s="24">
        <v>27240</v>
      </c>
      <c r="L498" s="24">
        <v>6570</v>
      </c>
      <c r="M498" s="25">
        <f>tblSiparisDetaylari[[#This Row],[Adet]]*tblSiparisDetaylari[[#This Row],[BirimMaliyet]]</f>
        <v>19710</v>
      </c>
      <c r="N498" s="25">
        <f>tblSiparisDetaylari[[#This Row],[NetSatisTutari]]-tblSiparisDetaylari[[#This Row],[ToplamMaliyet]]</f>
        <v>7530</v>
      </c>
    </row>
    <row r="499" spans="1:14">
      <c r="A499">
        <v>498</v>
      </c>
      <c r="B499">
        <v>275</v>
      </c>
      <c r="C499">
        <v>104</v>
      </c>
      <c r="D499" t="s">
        <v>1770</v>
      </c>
      <c r="E499">
        <v>9</v>
      </c>
      <c r="F499" t="s">
        <v>1648</v>
      </c>
      <c r="G499">
        <v>2</v>
      </c>
      <c r="H499" s="20">
        <v>750</v>
      </c>
      <c r="I499" s="22">
        <v>0.1</v>
      </c>
      <c r="J499" s="20">
        <v>150</v>
      </c>
      <c r="K499" s="24">
        <v>1350</v>
      </c>
      <c r="L499" s="24">
        <v>520</v>
      </c>
      <c r="M499" s="25">
        <f>tblSiparisDetaylari[[#This Row],[Adet]]*tblSiparisDetaylari[[#This Row],[BirimMaliyet]]</f>
        <v>1040</v>
      </c>
      <c r="N499" s="25">
        <f>tblSiparisDetaylari[[#This Row],[NetSatisTutari]]-tblSiparisDetaylari[[#This Row],[ToplamMaliyet]]</f>
        <v>310</v>
      </c>
    </row>
    <row r="500" spans="1:14">
      <c r="A500">
        <v>499</v>
      </c>
      <c r="B500">
        <v>275</v>
      </c>
      <c r="C500">
        <v>43</v>
      </c>
      <c r="D500" t="s">
        <v>1709</v>
      </c>
      <c r="E500">
        <v>4</v>
      </c>
      <c r="F500" t="s">
        <v>1643</v>
      </c>
      <c r="G500">
        <v>3</v>
      </c>
      <c r="H500" s="20">
        <v>190</v>
      </c>
      <c r="I500" s="22">
        <v>0</v>
      </c>
      <c r="J500" s="20">
        <v>0</v>
      </c>
      <c r="K500" s="24">
        <v>570</v>
      </c>
      <c r="L500" s="24">
        <v>120</v>
      </c>
      <c r="M500" s="25">
        <f>tblSiparisDetaylari[[#This Row],[Adet]]*tblSiparisDetaylari[[#This Row],[BirimMaliyet]]</f>
        <v>360</v>
      </c>
      <c r="N500" s="25">
        <f>tblSiparisDetaylari[[#This Row],[NetSatisTutari]]-tblSiparisDetaylari[[#This Row],[ToplamMaliyet]]</f>
        <v>210</v>
      </c>
    </row>
    <row r="501" spans="1:14">
      <c r="A501">
        <v>500</v>
      </c>
      <c r="B501">
        <v>275</v>
      </c>
      <c r="C501">
        <v>20</v>
      </c>
      <c r="D501" t="s">
        <v>1683</v>
      </c>
      <c r="E501">
        <v>2</v>
      </c>
      <c r="F501" t="s">
        <v>1641</v>
      </c>
      <c r="G501">
        <v>1</v>
      </c>
      <c r="H501" s="20">
        <v>1830</v>
      </c>
      <c r="I501" s="22">
        <v>0.25</v>
      </c>
      <c r="J501" s="20">
        <v>457.5</v>
      </c>
      <c r="K501" s="24">
        <v>1372.5</v>
      </c>
      <c r="L501" s="24">
        <v>1030</v>
      </c>
      <c r="M501" s="25">
        <f>tblSiparisDetaylari[[#This Row],[Adet]]*tblSiparisDetaylari[[#This Row],[BirimMaliyet]]</f>
        <v>1030</v>
      </c>
      <c r="N501" s="25">
        <f>tblSiparisDetaylari[[#This Row],[NetSatisTutari]]-tblSiparisDetaylari[[#This Row],[ToplamMaliyet]]</f>
        <v>342.5</v>
      </c>
    </row>
    <row r="502" spans="1:14">
      <c r="A502">
        <v>501</v>
      </c>
      <c r="B502">
        <v>276</v>
      </c>
      <c r="C502">
        <v>97</v>
      </c>
      <c r="D502" t="s">
        <v>1763</v>
      </c>
      <c r="E502">
        <v>9</v>
      </c>
      <c r="F502" t="s">
        <v>1648</v>
      </c>
      <c r="G502">
        <v>1</v>
      </c>
      <c r="H502" s="20">
        <v>70</v>
      </c>
      <c r="I502" s="22">
        <v>0.1</v>
      </c>
      <c r="J502" s="20">
        <v>7</v>
      </c>
      <c r="K502" s="24">
        <v>63</v>
      </c>
      <c r="L502" s="24">
        <v>50</v>
      </c>
      <c r="M502" s="25">
        <f>tblSiparisDetaylari[[#This Row],[Adet]]*tblSiparisDetaylari[[#This Row],[BirimMaliyet]]</f>
        <v>50</v>
      </c>
      <c r="N502" s="25">
        <f>tblSiparisDetaylari[[#This Row],[NetSatisTutari]]-tblSiparisDetaylari[[#This Row],[ToplamMaliyet]]</f>
        <v>13</v>
      </c>
    </row>
    <row r="503" spans="1:14">
      <c r="A503">
        <v>502</v>
      </c>
      <c r="B503">
        <v>276</v>
      </c>
      <c r="C503">
        <v>51</v>
      </c>
      <c r="D503" t="s">
        <v>1717</v>
      </c>
      <c r="E503">
        <v>5</v>
      </c>
      <c r="F503" t="s">
        <v>1644</v>
      </c>
      <c r="G503">
        <v>3</v>
      </c>
      <c r="H503" s="20">
        <v>18700</v>
      </c>
      <c r="I503" s="22">
        <v>0</v>
      </c>
      <c r="J503" s="20">
        <v>0</v>
      </c>
      <c r="K503" s="24">
        <v>56100</v>
      </c>
      <c r="L503" s="24">
        <v>9220</v>
      </c>
      <c r="M503" s="25">
        <f>tblSiparisDetaylari[[#This Row],[Adet]]*tblSiparisDetaylari[[#This Row],[BirimMaliyet]]</f>
        <v>27660</v>
      </c>
      <c r="N503" s="25">
        <f>tblSiparisDetaylari[[#This Row],[NetSatisTutari]]-tblSiparisDetaylari[[#This Row],[ToplamMaliyet]]</f>
        <v>28440</v>
      </c>
    </row>
    <row r="504" spans="1:14">
      <c r="A504">
        <v>503</v>
      </c>
      <c r="B504">
        <v>276</v>
      </c>
      <c r="C504">
        <v>10</v>
      </c>
      <c r="D504" t="s">
        <v>1670</v>
      </c>
      <c r="E504">
        <v>1</v>
      </c>
      <c r="F504" t="s">
        <v>1640</v>
      </c>
      <c r="G504">
        <v>2</v>
      </c>
      <c r="H504" s="20">
        <v>7110</v>
      </c>
      <c r="I504" s="22">
        <v>0.05</v>
      </c>
      <c r="J504" s="20">
        <v>711</v>
      </c>
      <c r="K504" s="24">
        <v>13509</v>
      </c>
      <c r="L504" s="24">
        <v>4870</v>
      </c>
      <c r="M504" s="25">
        <f>tblSiparisDetaylari[[#This Row],[Adet]]*tblSiparisDetaylari[[#This Row],[BirimMaliyet]]</f>
        <v>9740</v>
      </c>
      <c r="N504" s="25">
        <f>tblSiparisDetaylari[[#This Row],[NetSatisTutari]]-tblSiparisDetaylari[[#This Row],[ToplamMaliyet]]</f>
        <v>3769</v>
      </c>
    </row>
    <row r="505" spans="1:14">
      <c r="A505">
        <v>504</v>
      </c>
      <c r="B505">
        <v>276</v>
      </c>
      <c r="C505">
        <v>68</v>
      </c>
      <c r="D505" t="s">
        <v>1734</v>
      </c>
      <c r="E505">
        <v>6</v>
      </c>
      <c r="F505" t="s">
        <v>1645</v>
      </c>
      <c r="G505">
        <v>3</v>
      </c>
      <c r="H505" s="20">
        <v>1070</v>
      </c>
      <c r="I505" s="22">
        <v>0.1</v>
      </c>
      <c r="J505" s="20">
        <v>321</v>
      </c>
      <c r="K505" s="24">
        <v>2889</v>
      </c>
      <c r="L505" s="24">
        <v>610</v>
      </c>
      <c r="M505" s="25">
        <f>tblSiparisDetaylari[[#This Row],[Adet]]*tblSiparisDetaylari[[#This Row],[BirimMaliyet]]</f>
        <v>1830</v>
      </c>
      <c r="N505" s="25">
        <f>tblSiparisDetaylari[[#This Row],[NetSatisTutari]]-tblSiparisDetaylari[[#This Row],[ToplamMaliyet]]</f>
        <v>1059</v>
      </c>
    </row>
    <row r="506" spans="1:14">
      <c r="A506">
        <v>505</v>
      </c>
      <c r="B506">
        <v>276</v>
      </c>
      <c r="C506">
        <v>94</v>
      </c>
      <c r="D506" t="s">
        <v>1760</v>
      </c>
      <c r="E506">
        <v>8</v>
      </c>
      <c r="F506" t="s">
        <v>1647</v>
      </c>
      <c r="G506">
        <v>1</v>
      </c>
      <c r="H506" s="20">
        <v>6550</v>
      </c>
      <c r="I506" s="22">
        <v>0</v>
      </c>
      <c r="J506" s="20">
        <v>0</v>
      </c>
      <c r="K506" s="24">
        <v>6550</v>
      </c>
      <c r="L506" s="24">
        <v>3570</v>
      </c>
      <c r="M506" s="25">
        <f>tblSiparisDetaylari[[#This Row],[Adet]]*tblSiparisDetaylari[[#This Row],[BirimMaliyet]]</f>
        <v>3570</v>
      </c>
      <c r="N506" s="25">
        <f>tblSiparisDetaylari[[#This Row],[NetSatisTutari]]-tblSiparisDetaylari[[#This Row],[ToplamMaliyet]]</f>
        <v>2980</v>
      </c>
    </row>
    <row r="507" spans="1:14">
      <c r="A507">
        <v>506</v>
      </c>
      <c r="B507">
        <v>277</v>
      </c>
      <c r="C507">
        <v>47</v>
      </c>
      <c r="D507" t="s">
        <v>1713</v>
      </c>
      <c r="E507">
        <v>4</v>
      </c>
      <c r="F507" t="s">
        <v>1643</v>
      </c>
      <c r="G507">
        <v>3</v>
      </c>
      <c r="H507" s="20">
        <v>350</v>
      </c>
      <c r="I507" s="22">
        <v>0</v>
      </c>
      <c r="J507" s="20">
        <v>0</v>
      </c>
      <c r="K507" s="24">
        <v>1050</v>
      </c>
      <c r="L507" s="24">
        <v>240</v>
      </c>
      <c r="M507" s="25">
        <f>tblSiparisDetaylari[[#This Row],[Adet]]*tblSiparisDetaylari[[#This Row],[BirimMaliyet]]</f>
        <v>720</v>
      </c>
      <c r="N507" s="25">
        <f>tblSiparisDetaylari[[#This Row],[NetSatisTutari]]-tblSiparisDetaylari[[#This Row],[ToplamMaliyet]]</f>
        <v>330</v>
      </c>
    </row>
    <row r="508" spans="1:14">
      <c r="A508">
        <v>507</v>
      </c>
      <c r="B508">
        <v>277</v>
      </c>
      <c r="C508">
        <v>93</v>
      </c>
      <c r="D508" t="s">
        <v>1759</v>
      </c>
      <c r="E508">
        <v>8</v>
      </c>
      <c r="F508" t="s">
        <v>1647</v>
      </c>
      <c r="G508">
        <v>3</v>
      </c>
      <c r="H508" s="20">
        <v>4900</v>
      </c>
      <c r="I508" s="22">
        <v>0</v>
      </c>
      <c r="J508" s="20">
        <v>0</v>
      </c>
      <c r="K508" s="24">
        <v>14700</v>
      </c>
      <c r="L508" s="24">
        <v>3580</v>
      </c>
      <c r="M508" s="25">
        <f>tblSiparisDetaylari[[#This Row],[Adet]]*tblSiparisDetaylari[[#This Row],[BirimMaliyet]]</f>
        <v>10740</v>
      </c>
      <c r="N508" s="25">
        <f>tblSiparisDetaylari[[#This Row],[NetSatisTutari]]-tblSiparisDetaylari[[#This Row],[ToplamMaliyet]]</f>
        <v>3960</v>
      </c>
    </row>
    <row r="509" spans="1:14">
      <c r="A509">
        <v>508</v>
      </c>
      <c r="B509">
        <v>278</v>
      </c>
      <c r="C509">
        <v>7</v>
      </c>
      <c r="D509" t="s">
        <v>1665</v>
      </c>
      <c r="E509">
        <v>1</v>
      </c>
      <c r="F509" t="s">
        <v>1640</v>
      </c>
      <c r="G509">
        <v>1</v>
      </c>
      <c r="H509" s="20">
        <v>18160</v>
      </c>
      <c r="I509" s="22">
        <v>0.05</v>
      </c>
      <c r="J509" s="20">
        <v>908</v>
      </c>
      <c r="K509" s="24">
        <v>17252</v>
      </c>
      <c r="L509" s="24">
        <v>9620</v>
      </c>
      <c r="M509" s="25">
        <f>tblSiparisDetaylari[[#This Row],[Adet]]*tblSiparisDetaylari[[#This Row],[BirimMaliyet]]</f>
        <v>9620</v>
      </c>
      <c r="N509" s="25">
        <f>tblSiparisDetaylari[[#This Row],[NetSatisTutari]]-tblSiparisDetaylari[[#This Row],[ToplamMaliyet]]</f>
        <v>7632</v>
      </c>
    </row>
    <row r="510" spans="1:14">
      <c r="A510">
        <v>509</v>
      </c>
      <c r="B510">
        <v>279</v>
      </c>
      <c r="C510">
        <v>63</v>
      </c>
      <c r="D510" t="s">
        <v>1729</v>
      </c>
      <c r="E510">
        <v>6</v>
      </c>
      <c r="F510" t="s">
        <v>1645</v>
      </c>
      <c r="G510">
        <v>1</v>
      </c>
      <c r="H510" s="20">
        <v>1540</v>
      </c>
      <c r="I510" s="22">
        <v>0.05</v>
      </c>
      <c r="J510" s="20">
        <v>77</v>
      </c>
      <c r="K510" s="24">
        <v>1463</v>
      </c>
      <c r="L510" s="24">
        <v>750</v>
      </c>
      <c r="M510" s="25">
        <f>tblSiparisDetaylari[[#This Row],[Adet]]*tblSiparisDetaylari[[#This Row],[BirimMaliyet]]</f>
        <v>750</v>
      </c>
      <c r="N510" s="25">
        <f>tblSiparisDetaylari[[#This Row],[NetSatisTutari]]-tblSiparisDetaylari[[#This Row],[ToplamMaliyet]]</f>
        <v>713</v>
      </c>
    </row>
    <row r="511" spans="1:14">
      <c r="A511">
        <v>510</v>
      </c>
      <c r="B511">
        <v>280</v>
      </c>
      <c r="C511">
        <v>105</v>
      </c>
      <c r="D511" t="s">
        <v>1771</v>
      </c>
      <c r="E511">
        <v>9</v>
      </c>
      <c r="F511" t="s">
        <v>1648</v>
      </c>
      <c r="G511">
        <v>1</v>
      </c>
      <c r="H511" s="20">
        <v>680</v>
      </c>
      <c r="I511" s="22">
        <v>0.1</v>
      </c>
      <c r="J511" s="20">
        <v>68</v>
      </c>
      <c r="K511" s="24">
        <v>612</v>
      </c>
      <c r="L511" s="24">
        <v>510</v>
      </c>
      <c r="M511" s="25">
        <f>tblSiparisDetaylari[[#This Row],[Adet]]*tblSiparisDetaylari[[#This Row],[BirimMaliyet]]</f>
        <v>510</v>
      </c>
      <c r="N511" s="25">
        <f>tblSiparisDetaylari[[#This Row],[NetSatisTutari]]-tblSiparisDetaylari[[#This Row],[ToplamMaliyet]]</f>
        <v>102</v>
      </c>
    </row>
    <row r="512" spans="1:14">
      <c r="A512">
        <v>511</v>
      </c>
      <c r="B512">
        <v>280</v>
      </c>
      <c r="C512">
        <v>84</v>
      </c>
      <c r="D512" t="s">
        <v>1750</v>
      </c>
      <c r="E512">
        <v>7</v>
      </c>
      <c r="F512" t="s">
        <v>1646</v>
      </c>
      <c r="G512">
        <v>1</v>
      </c>
      <c r="H512" s="20">
        <v>630</v>
      </c>
      <c r="I512" s="22">
        <v>0</v>
      </c>
      <c r="J512" s="20">
        <v>0</v>
      </c>
      <c r="K512" s="24">
        <v>630</v>
      </c>
      <c r="L512" s="24">
        <v>500</v>
      </c>
      <c r="M512" s="25">
        <f>tblSiparisDetaylari[[#This Row],[Adet]]*tblSiparisDetaylari[[#This Row],[BirimMaliyet]]</f>
        <v>500</v>
      </c>
      <c r="N512" s="25">
        <f>tblSiparisDetaylari[[#This Row],[NetSatisTutari]]-tblSiparisDetaylari[[#This Row],[ToplamMaliyet]]</f>
        <v>130</v>
      </c>
    </row>
    <row r="513" spans="1:14">
      <c r="A513">
        <v>512</v>
      </c>
      <c r="B513">
        <v>281</v>
      </c>
      <c r="C513">
        <v>89</v>
      </c>
      <c r="D513" t="s">
        <v>1755</v>
      </c>
      <c r="E513">
        <v>8</v>
      </c>
      <c r="F513" t="s">
        <v>1647</v>
      </c>
      <c r="G513">
        <v>1</v>
      </c>
      <c r="H513" s="20">
        <v>630</v>
      </c>
      <c r="I513" s="22">
        <v>0.05</v>
      </c>
      <c r="J513" s="20">
        <v>31.5</v>
      </c>
      <c r="K513" s="24">
        <v>598.5</v>
      </c>
      <c r="L513" s="24">
        <v>300</v>
      </c>
      <c r="M513" s="25">
        <f>tblSiparisDetaylari[[#This Row],[Adet]]*tblSiparisDetaylari[[#This Row],[BirimMaliyet]]</f>
        <v>300</v>
      </c>
      <c r="N513" s="25">
        <f>tblSiparisDetaylari[[#This Row],[NetSatisTutari]]-tblSiparisDetaylari[[#This Row],[ToplamMaliyet]]</f>
        <v>298.5</v>
      </c>
    </row>
    <row r="514" spans="1:14">
      <c r="A514">
        <v>513</v>
      </c>
      <c r="B514">
        <v>281</v>
      </c>
      <c r="C514">
        <v>96</v>
      </c>
      <c r="D514" t="s">
        <v>1762</v>
      </c>
      <c r="E514">
        <v>8</v>
      </c>
      <c r="F514" t="s">
        <v>1647</v>
      </c>
      <c r="G514">
        <v>5</v>
      </c>
      <c r="H514" s="20">
        <v>3970</v>
      </c>
      <c r="I514" s="22">
        <v>0.1</v>
      </c>
      <c r="J514" s="20">
        <v>1985</v>
      </c>
      <c r="K514" s="24">
        <v>17865</v>
      </c>
      <c r="L514" s="24">
        <v>3060</v>
      </c>
      <c r="M514" s="25">
        <f>tblSiparisDetaylari[[#This Row],[Adet]]*tblSiparisDetaylari[[#This Row],[BirimMaliyet]]</f>
        <v>15300</v>
      </c>
      <c r="N514" s="25">
        <f>tblSiparisDetaylari[[#This Row],[NetSatisTutari]]-tblSiparisDetaylari[[#This Row],[ToplamMaliyet]]</f>
        <v>2565</v>
      </c>
    </row>
    <row r="515" spans="1:14">
      <c r="A515">
        <v>514</v>
      </c>
      <c r="B515">
        <v>282</v>
      </c>
      <c r="C515">
        <v>105</v>
      </c>
      <c r="D515" t="s">
        <v>1771</v>
      </c>
      <c r="E515">
        <v>9</v>
      </c>
      <c r="F515" t="s">
        <v>1648</v>
      </c>
      <c r="G515">
        <v>2</v>
      </c>
      <c r="H515" s="20">
        <v>700</v>
      </c>
      <c r="I515" s="22">
        <v>0</v>
      </c>
      <c r="J515" s="20">
        <v>0</v>
      </c>
      <c r="K515" s="24">
        <v>1400</v>
      </c>
      <c r="L515" s="24">
        <v>510</v>
      </c>
      <c r="M515" s="25">
        <f>tblSiparisDetaylari[[#This Row],[Adet]]*tblSiparisDetaylari[[#This Row],[BirimMaliyet]]</f>
        <v>1020</v>
      </c>
      <c r="N515" s="25">
        <f>tblSiparisDetaylari[[#This Row],[NetSatisTutari]]-tblSiparisDetaylari[[#This Row],[ToplamMaliyet]]</f>
        <v>380</v>
      </c>
    </row>
    <row r="516" spans="1:14">
      <c r="A516">
        <v>515</v>
      </c>
      <c r="B516">
        <v>283</v>
      </c>
      <c r="C516">
        <v>102</v>
      </c>
      <c r="D516" t="s">
        <v>1768</v>
      </c>
      <c r="E516">
        <v>9</v>
      </c>
      <c r="F516" t="s">
        <v>1648</v>
      </c>
      <c r="G516">
        <v>1</v>
      </c>
      <c r="H516" s="20">
        <v>2160</v>
      </c>
      <c r="I516" s="22">
        <v>0.1</v>
      </c>
      <c r="J516" s="20">
        <v>216</v>
      </c>
      <c r="K516" s="24">
        <v>1944</v>
      </c>
      <c r="L516" s="24">
        <v>1360</v>
      </c>
      <c r="M516" s="25">
        <f>tblSiparisDetaylari[[#This Row],[Adet]]*tblSiparisDetaylari[[#This Row],[BirimMaliyet]]</f>
        <v>1360</v>
      </c>
      <c r="N516" s="25">
        <f>tblSiparisDetaylari[[#This Row],[NetSatisTutari]]-tblSiparisDetaylari[[#This Row],[ToplamMaliyet]]</f>
        <v>584</v>
      </c>
    </row>
    <row r="517" spans="1:14">
      <c r="A517">
        <v>516</v>
      </c>
      <c r="B517">
        <v>283</v>
      </c>
      <c r="C517">
        <v>84</v>
      </c>
      <c r="D517" t="s">
        <v>1750</v>
      </c>
      <c r="E517">
        <v>7</v>
      </c>
      <c r="F517" t="s">
        <v>1646</v>
      </c>
      <c r="G517">
        <v>3</v>
      </c>
      <c r="H517" s="20">
        <v>660</v>
      </c>
      <c r="I517" s="22">
        <v>0</v>
      </c>
      <c r="J517" s="20">
        <v>0</v>
      </c>
      <c r="K517" s="24">
        <v>1980</v>
      </c>
      <c r="L517" s="24">
        <v>500</v>
      </c>
      <c r="M517" s="25">
        <f>tblSiparisDetaylari[[#This Row],[Adet]]*tblSiparisDetaylari[[#This Row],[BirimMaliyet]]</f>
        <v>1500</v>
      </c>
      <c r="N517" s="25">
        <f>tblSiparisDetaylari[[#This Row],[NetSatisTutari]]-tblSiparisDetaylari[[#This Row],[ToplamMaliyet]]</f>
        <v>480</v>
      </c>
    </row>
    <row r="518" spans="1:14">
      <c r="A518">
        <v>517</v>
      </c>
      <c r="B518">
        <v>284</v>
      </c>
      <c r="C518">
        <v>84</v>
      </c>
      <c r="D518" t="s">
        <v>1750</v>
      </c>
      <c r="E518">
        <v>7</v>
      </c>
      <c r="F518" t="s">
        <v>1646</v>
      </c>
      <c r="G518">
        <v>1</v>
      </c>
      <c r="H518" s="20">
        <v>660</v>
      </c>
      <c r="I518" s="22">
        <v>0</v>
      </c>
      <c r="J518" s="20">
        <v>0</v>
      </c>
      <c r="K518" s="24">
        <v>660</v>
      </c>
      <c r="L518" s="24">
        <v>500</v>
      </c>
      <c r="M518" s="25">
        <f>tblSiparisDetaylari[[#This Row],[Adet]]*tblSiparisDetaylari[[#This Row],[BirimMaliyet]]</f>
        <v>500</v>
      </c>
      <c r="N518" s="25">
        <f>tblSiparisDetaylari[[#This Row],[NetSatisTutari]]-tblSiparisDetaylari[[#This Row],[ToplamMaliyet]]</f>
        <v>160</v>
      </c>
    </row>
    <row r="519" spans="1:14">
      <c r="A519">
        <v>518</v>
      </c>
      <c r="B519">
        <v>284</v>
      </c>
      <c r="C519">
        <v>21</v>
      </c>
      <c r="D519" t="s">
        <v>1684</v>
      </c>
      <c r="E519">
        <v>2</v>
      </c>
      <c r="F519" t="s">
        <v>1641</v>
      </c>
      <c r="G519">
        <v>1</v>
      </c>
      <c r="H519" s="20">
        <v>2810</v>
      </c>
      <c r="I519" s="22">
        <v>0</v>
      </c>
      <c r="J519" s="20">
        <v>0</v>
      </c>
      <c r="K519" s="24">
        <v>2810</v>
      </c>
      <c r="L519" s="24">
        <v>2170</v>
      </c>
      <c r="M519" s="25">
        <f>tblSiparisDetaylari[[#This Row],[Adet]]*tblSiparisDetaylari[[#This Row],[BirimMaliyet]]</f>
        <v>2170</v>
      </c>
      <c r="N519" s="25">
        <f>tblSiparisDetaylari[[#This Row],[NetSatisTutari]]-tblSiparisDetaylari[[#This Row],[ToplamMaliyet]]</f>
        <v>640</v>
      </c>
    </row>
    <row r="520" spans="1:14">
      <c r="A520">
        <v>519</v>
      </c>
      <c r="B520">
        <v>285</v>
      </c>
      <c r="C520">
        <v>67</v>
      </c>
      <c r="D520" t="s">
        <v>1733</v>
      </c>
      <c r="E520">
        <v>6</v>
      </c>
      <c r="F520" t="s">
        <v>1645</v>
      </c>
      <c r="G520">
        <v>3</v>
      </c>
      <c r="H520" s="20">
        <v>1430</v>
      </c>
      <c r="I520" s="22">
        <v>0</v>
      </c>
      <c r="J520" s="20">
        <v>0</v>
      </c>
      <c r="K520" s="24">
        <v>4290</v>
      </c>
      <c r="L520" s="24">
        <v>730</v>
      </c>
      <c r="M520" s="25">
        <f>tblSiparisDetaylari[[#This Row],[Adet]]*tblSiparisDetaylari[[#This Row],[BirimMaliyet]]</f>
        <v>2190</v>
      </c>
      <c r="N520" s="25">
        <f>tblSiparisDetaylari[[#This Row],[NetSatisTutari]]-tblSiparisDetaylari[[#This Row],[ToplamMaliyet]]</f>
        <v>2100</v>
      </c>
    </row>
    <row r="521" spans="1:14">
      <c r="A521">
        <v>520</v>
      </c>
      <c r="B521">
        <v>286</v>
      </c>
      <c r="C521">
        <v>69</v>
      </c>
      <c r="D521" t="s">
        <v>1735</v>
      </c>
      <c r="E521">
        <v>6</v>
      </c>
      <c r="F521" t="s">
        <v>1645</v>
      </c>
      <c r="G521">
        <v>1</v>
      </c>
      <c r="H521" s="20">
        <v>730</v>
      </c>
      <c r="I521" s="22">
        <v>0.1</v>
      </c>
      <c r="J521" s="20">
        <v>73</v>
      </c>
      <c r="K521" s="24">
        <v>657</v>
      </c>
      <c r="L521" s="24">
        <v>500</v>
      </c>
      <c r="M521" s="25">
        <f>tblSiparisDetaylari[[#This Row],[Adet]]*tblSiparisDetaylari[[#This Row],[BirimMaliyet]]</f>
        <v>500</v>
      </c>
      <c r="N521" s="25">
        <f>tblSiparisDetaylari[[#This Row],[NetSatisTutari]]-tblSiparisDetaylari[[#This Row],[ToplamMaliyet]]</f>
        <v>157</v>
      </c>
    </row>
    <row r="522" spans="1:14">
      <c r="A522">
        <v>521</v>
      </c>
      <c r="B522">
        <v>287</v>
      </c>
      <c r="C522">
        <v>78</v>
      </c>
      <c r="D522" t="s">
        <v>1744</v>
      </c>
      <c r="E522">
        <v>7</v>
      </c>
      <c r="F522" t="s">
        <v>1646</v>
      </c>
      <c r="G522">
        <v>1</v>
      </c>
      <c r="H522" s="20">
        <v>400</v>
      </c>
      <c r="I522" s="22">
        <v>0</v>
      </c>
      <c r="J522" s="20">
        <v>0</v>
      </c>
      <c r="K522" s="24">
        <v>400</v>
      </c>
      <c r="L522" s="24">
        <v>240</v>
      </c>
      <c r="M522" s="25">
        <f>tblSiparisDetaylari[[#This Row],[Adet]]*tblSiparisDetaylari[[#This Row],[BirimMaliyet]]</f>
        <v>240</v>
      </c>
      <c r="N522" s="25">
        <f>tblSiparisDetaylari[[#This Row],[NetSatisTutari]]-tblSiparisDetaylari[[#This Row],[ToplamMaliyet]]</f>
        <v>160</v>
      </c>
    </row>
    <row r="523" spans="1:14">
      <c r="A523">
        <v>522</v>
      </c>
      <c r="B523">
        <v>287</v>
      </c>
      <c r="C523">
        <v>71</v>
      </c>
      <c r="D523" t="s">
        <v>1737</v>
      </c>
      <c r="E523">
        <v>6</v>
      </c>
      <c r="F523" t="s">
        <v>1645</v>
      </c>
      <c r="G523">
        <v>1</v>
      </c>
      <c r="H523" s="20">
        <v>600</v>
      </c>
      <c r="I523" s="22">
        <v>0</v>
      </c>
      <c r="J523" s="20">
        <v>0</v>
      </c>
      <c r="K523" s="24">
        <v>600</v>
      </c>
      <c r="L523" s="24">
        <v>340</v>
      </c>
      <c r="M523" s="25">
        <f>tblSiparisDetaylari[[#This Row],[Adet]]*tblSiparisDetaylari[[#This Row],[BirimMaliyet]]</f>
        <v>340</v>
      </c>
      <c r="N523" s="25">
        <f>tblSiparisDetaylari[[#This Row],[NetSatisTutari]]-tblSiparisDetaylari[[#This Row],[ToplamMaliyet]]</f>
        <v>260</v>
      </c>
    </row>
    <row r="524" spans="1:14">
      <c r="A524">
        <v>523</v>
      </c>
      <c r="B524">
        <v>287</v>
      </c>
      <c r="C524">
        <v>28</v>
      </c>
      <c r="D524" t="s">
        <v>1692</v>
      </c>
      <c r="E524">
        <v>3</v>
      </c>
      <c r="F524" t="s">
        <v>1642</v>
      </c>
      <c r="G524">
        <v>3</v>
      </c>
      <c r="H524" s="20">
        <v>3810</v>
      </c>
      <c r="I524" s="22">
        <v>0</v>
      </c>
      <c r="J524" s="20">
        <v>0</v>
      </c>
      <c r="K524" s="24">
        <v>11430</v>
      </c>
      <c r="L524" s="24">
        <v>2180</v>
      </c>
      <c r="M524" s="25">
        <f>tblSiparisDetaylari[[#This Row],[Adet]]*tblSiparisDetaylari[[#This Row],[BirimMaliyet]]</f>
        <v>6540</v>
      </c>
      <c r="N524" s="25">
        <f>tblSiparisDetaylari[[#This Row],[NetSatisTutari]]-tblSiparisDetaylari[[#This Row],[ToplamMaliyet]]</f>
        <v>4890</v>
      </c>
    </row>
    <row r="525" spans="1:14">
      <c r="A525">
        <v>524</v>
      </c>
      <c r="B525">
        <v>287</v>
      </c>
      <c r="C525">
        <v>76</v>
      </c>
      <c r="D525" t="s">
        <v>1742</v>
      </c>
      <c r="E525">
        <v>7</v>
      </c>
      <c r="F525" t="s">
        <v>1646</v>
      </c>
      <c r="G525">
        <v>1</v>
      </c>
      <c r="H525" s="20">
        <v>190</v>
      </c>
      <c r="I525" s="22">
        <v>0</v>
      </c>
      <c r="J525" s="20">
        <v>0</v>
      </c>
      <c r="K525" s="24">
        <v>190</v>
      </c>
      <c r="L525" s="24">
        <v>150</v>
      </c>
      <c r="M525" s="25">
        <f>tblSiparisDetaylari[[#This Row],[Adet]]*tblSiparisDetaylari[[#This Row],[BirimMaliyet]]</f>
        <v>150</v>
      </c>
      <c r="N525" s="25">
        <f>tblSiparisDetaylari[[#This Row],[NetSatisTutari]]-tblSiparisDetaylari[[#This Row],[ToplamMaliyet]]</f>
        <v>40</v>
      </c>
    </row>
    <row r="526" spans="1:14">
      <c r="A526">
        <v>525</v>
      </c>
      <c r="B526">
        <v>288</v>
      </c>
      <c r="C526">
        <v>92</v>
      </c>
      <c r="D526" t="s">
        <v>1758</v>
      </c>
      <c r="E526">
        <v>8</v>
      </c>
      <c r="F526" t="s">
        <v>1647</v>
      </c>
      <c r="G526">
        <v>1</v>
      </c>
      <c r="H526" s="20">
        <v>750</v>
      </c>
      <c r="I526" s="22">
        <v>0.1</v>
      </c>
      <c r="J526" s="20">
        <v>75</v>
      </c>
      <c r="K526" s="24">
        <v>675</v>
      </c>
      <c r="L526" s="24">
        <v>500</v>
      </c>
      <c r="M526" s="25">
        <f>tblSiparisDetaylari[[#This Row],[Adet]]*tblSiparisDetaylari[[#This Row],[BirimMaliyet]]</f>
        <v>500</v>
      </c>
      <c r="N526" s="25">
        <f>tblSiparisDetaylari[[#This Row],[NetSatisTutari]]-tblSiparisDetaylari[[#This Row],[ToplamMaliyet]]</f>
        <v>175</v>
      </c>
    </row>
    <row r="527" spans="1:14">
      <c r="A527">
        <v>526</v>
      </c>
      <c r="B527">
        <v>288</v>
      </c>
      <c r="C527">
        <v>48</v>
      </c>
      <c r="D527" t="s">
        <v>1714</v>
      </c>
      <c r="E527">
        <v>4</v>
      </c>
      <c r="F527" t="s">
        <v>1643</v>
      </c>
      <c r="G527">
        <v>1</v>
      </c>
      <c r="H527" s="20">
        <v>650</v>
      </c>
      <c r="I527" s="22">
        <v>0.15</v>
      </c>
      <c r="J527" s="20">
        <v>97.5</v>
      </c>
      <c r="K527" s="24">
        <v>552.5</v>
      </c>
      <c r="L527" s="24">
        <v>430</v>
      </c>
      <c r="M527" s="25">
        <f>tblSiparisDetaylari[[#This Row],[Adet]]*tblSiparisDetaylari[[#This Row],[BirimMaliyet]]</f>
        <v>430</v>
      </c>
      <c r="N527" s="25">
        <f>tblSiparisDetaylari[[#This Row],[NetSatisTutari]]-tblSiparisDetaylari[[#This Row],[ToplamMaliyet]]</f>
        <v>122.5</v>
      </c>
    </row>
    <row r="528" spans="1:14">
      <c r="A528">
        <v>527</v>
      </c>
      <c r="B528">
        <v>289</v>
      </c>
      <c r="C528">
        <v>15</v>
      </c>
      <c r="D528" t="s">
        <v>1678</v>
      </c>
      <c r="E528">
        <v>2</v>
      </c>
      <c r="F528" t="s">
        <v>1641</v>
      </c>
      <c r="G528">
        <v>2</v>
      </c>
      <c r="H528" s="20">
        <v>6980</v>
      </c>
      <c r="I528" s="22">
        <v>0</v>
      </c>
      <c r="J528" s="20">
        <v>0</v>
      </c>
      <c r="K528" s="24">
        <v>13960</v>
      </c>
      <c r="L528" s="24">
        <v>5200</v>
      </c>
      <c r="M528" s="25">
        <f>tblSiparisDetaylari[[#This Row],[Adet]]*tblSiparisDetaylari[[#This Row],[BirimMaliyet]]</f>
        <v>10400</v>
      </c>
      <c r="N528" s="25">
        <f>tblSiparisDetaylari[[#This Row],[NetSatisTutari]]-tblSiparisDetaylari[[#This Row],[ToplamMaliyet]]</f>
        <v>3560</v>
      </c>
    </row>
    <row r="529" spans="1:14">
      <c r="A529">
        <v>528</v>
      </c>
      <c r="B529">
        <v>290</v>
      </c>
      <c r="C529">
        <v>13</v>
      </c>
      <c r="D529" t="s">
        <v>1674</v>
      </c>
      <c r="E529">
        <v>2</v>
      </c>
      <c r="F529" t="s">
        <v>1641</v>
      </c>
      <c r="G529">
        <v>1</v>
      </c>
      <c r="H529" s="20">
        <v>4950</v>
      </c>
      <c r="I529" s="22">
        <v>0.2</v>
      </c>
      <c r="J529" s="20">
        <v>990</v>
      </c>
      <c r="K529" s="24">
        <v>3960</v>
      </c>
      <c r="L529" s="24">
        <v>2460</v>
      </c>
      <c r="M529" s="25">
        <f>tblSiparisDetaylari[[#This Row],[Adet]]*tblSiparisDetaylari[[#This Row],[BirimMaliyet]]</f>
        <v>2460</v>
      </c>
      <c r="N529" s="25">
        <f>tblSiparisDetaylari[[#This Row],[NetSatisTutari]]-tblSiparisDetaylari[[#This Row],[ToplamMaliyet]]</f>
        <v>1500</v>
      </c>
    </row>
    <row r="530" spans="1:14">
      <c r="A530">
        <v>529</v>
      </c>
      <c r="B530">
        <v>291</v>
      </c>
      <c r="C530">
        <v>63</v>
      </c>
      <c r="D530" t="s">
        <v>1729</v>
      </c>
      <c r="E530">
        <v>6</v>
      </c>
      <c r="F530" t="s">
        <v>1645</v>
      </c>
      <c r="G530">
        <v>1</v>
      </c>
      <c r="H530" s="20">
        <v>1550</v>
      </c>
      <c r="I530" s="22">
        <v>0.05</v>
      </c>
      <c r="J530" s="20">
        <v>77.5</v>
      </c>
      <c r="K530" s="24">
        <v>1472.5</v>
      </c>
      <c r="L530" s="24">
        <v>750</v>
      </c>
      <c r="M530" s="25">
        <f>tblSiparisDetaylari[[#This Row],[Adet]]*tblSiparisDetaylari[[#This Row],[BirimMaliyet]]</f>
        <v>750</v>
      </c>
      <c r="N530" s="25">
        <f>tblSiparisDetaylari[[#This Row],[NetSatisTutari]]-tblSiparisDetaylari[[#This Row],[ToplamMaliyet]]</f>
        <v>722.5</v>
      </c>
    </row>
    <row r="531" spans="1:14">
      <c r="A531">
        <v>530</v>
      </c>
      <c r="B531">
        <v>291</v>
      </c>
      <c r="C531">
        <v>13</v>
      </c>
      <c r="D531" t="s">
        <v>1674</v>
      </c>
      <c r="E531">
        <v>2</v>
      </c>
      <c r="F531" t="s">
        <v>1641</v>
      </c>
      <c r="G531">
        <v>1</v>
      </c>
      <c r="H531" s="20">
        <v>4820</v>
      </c>
      <c r="I531" s="22">
        <v>0</v>
      </c>
      <c r="J531" s="20">
        <v>0</v>
      </c>
      <c r="K531" s="24">
        <v>4820</v>
      </c>
      <c r="L531" s="24">
        <v>2460</v>
      </c>
      <c r="M531" s="25">
        <f>tblSiparisDetaylari[[#This Row],[Adet]]*tblSiparisDetaylari[[#This Row],[BirimMaliyet]]</f>
        <v>2460</v>
      </c>
      <c r="N531" s="25">
        <f>tblSiparisDetaylari[[#This Row],[NetSatisTutari]]-tblSiparisDetaylari[[#This Row],[ToplamMaliyet]]</f>
        <v>2360</v>
      </c>
    </row>
    <row r="532" spans="1:14">
      <c r="A532">
        <v>531</v>
      </c>
      <c r="B532">
        <v>291</v>
      </c>
      <c r="C532">
        <v>68</v>
      </c>
      <c r="D532" t="s">
        <v>1734</v>
      </c>
      <c r="E532">
        <v>6</v>
      </c>
      <c r="F532" t="s">
        <v>1645</v>
      </c>
      <c r="G532">
        <v>1</v>
      </c>
      <c r="H532" s="20">
        <v>1040</v>
      </c>
      <c r="I532" s="22">
        <v>0.1</v>
      </c>
      <c r="J532" s="20">
        <v>104</v>
      </c>
      <c r="K532" s="24">
        <v>936</v>
      </c>
      <c r="L532" s="24">
        <v>610</v>
      </c>
      <c r="M532" s="25">
        <f>tblSiparisDetaylari[[#This Row],[Adet]]*tblSiparisDetaylari[[#This Row],[BirimMaliyet]]</f>
        <v>610</v>
      </c>
      <c r="N532" s="25">
        <f>tblSiparisDetaylari[[#This Row],[NetSatisTutari]]-tblSiparisDetaylari[[#This Row],[ToplamMaliyet]]</f>
        <v>326</v>
      </c>
    </row>
    <row r="533" spans="1:14">
      <c r="A533">
        <v>532</v>
      </c>
      <c r="B533">
        <v>292</v>
      </c>
      <c r="C533">
        <v>62</v>
      </c>
      <c r="D533" t="s">
        <v>1728</v>
      </c>
      <c r="E533">
        <v>6</v>
      </c>
      <c r="F533" t="s">
        <v>1645</v>
      </c>
      <c r="G533">
        <v>1</v>
      </c>
      <c r="H533" s="20">
        <v>1040</v>
      </c>
      <c r="I533" s="22">
        <v>0.1</v>
      </c>
      <c r="J533" s="20">
        <v>104</v>
      </c>
      <c r="K533" s="24">
        <v>936</v>
      </c>
      <c r="L533" s="24">
        <v>540</v>
      </c>
      <c r="M533" s="25">
        <f>tblSiparisDetaylari[[#This Row],[Adet]]*tblSiparisDetaylari[[#This Row],[BirimMaliyet]]</f>
        <v>540</v>
      </c>
      <c r="N533" s="25">
        <f>tblSiparisDetaylari[[#This Row],[NetSatisTutari]]-tblSiparisDetaylari[[#This Row],[ToplamMaliyet]]</f>
        <v>396</v>
      </c>
    </row>
    <row r="534" spans="1:14">
      <c r="A534">
        <v>533</v>
      </c>
      <c r="B534">
        <v>292</v>
      </c>
      <c r="C534">
        <v>76</v>
      </c>
      <c r="D534" t="s">
        <v>1742</v>
      </c>
      <c r="E534">
        <v>7</v>
      </c>
      <c r="F534" t="s">
        <v>1646</v>
      </c>
      <c r="G534">
        <v>2</v>
      </c>
      <c r="H534" s="20">
        <v>190</v>
      </c>
      <c r="I534" s="22">
        <v>0</v>
      </c>
      <c r="J534" s="20">
        <v>0</v>
      </c>
      <c r="K534" s="24">
        <v>380</v>
      </c>
      <c r="L534" s="24">
        <v>150</v>
      </c>
      <c r="M534" s="25">
        <f>tblSiparisDetaylari[[#This Row],[Adet]]*tblSiparisDetaylari[[#This Row],[BirimMaliyet]]</f>
        <v>300</v>
      </c>
      <c r="N534" s="25">
        <f>tblSiparisDetaylari[[#This Row],[NetSatisTutari]]-tblSiparisDetaylari[[#This Row],[ToplamMaliyet]]</f>
        <v>80</v>
      </c>
    </row>
    <row r="535" spans="1:14">
      <c r="A535">
        <v>534</v>
      </c>
      <c r="B535">
        <v>292</v>
      </c>
      <c r="C535">
        <v>17</v>
      </c>
      <c r="D535" t="s">
        <v>1680</v>
      </c>
      <c r="E535">
        <v>2</v>
      </c>
      <c r="F535" t="s">
        <v>1641</v>
      </c>
      <c r="G535">
        <v>1</v>
      </c>
      <c r="H535" s="20">
        <v>2490</v>
      </c>
      <c r="I535" s="22">
        <v>0.2</v>
      </c>
      <c r="J535" s="20">
        <v>498</v>
      </c>
      <c r="K535" s="24">
        <v>1992</v>
      </c>
      <c r="L535" s="24">
        <v>1340</v>
      </c>
      <c r="M535" s="25">
        <f>tblSiparisDetaylari[[#This Row],[Adet]]*tblSiparisDetaylari[[#This Row],[BirimMaliyet]]</f>
        <v>1340</v>
      </c>
      <c r="N535" s="25">
        <f>tblSiparisDetaylari[[#This Row],[NetSatisTutari]]-tblSiparisDetaylari[[#This Row],[ToplamMaliyet]]</f>
        <v>652</v>
      </c>
    </row>
    <row r="536" spans="1:14">
      <c r="A536">
        <v>535</v>
      </c>
      <c r="B536">
        <v>293</v>
      </c>
      <c r="C536">
        <v>46</v>
      </c>
      <c r="D536" t="s">
        <v>1712</v>
      </c>
      <c r="E536">
        <v>4</v>
      </c>
      <c r="F536" t="s">
        <v>1643</v>
      </c>
      <c r="G536">
        <v>2</v>
      </c>
      <c r="H536" s="20">
        <v>160</v>
      </c>
      <c r="I536" s="22">
        <v>0.05</v>
      </c>
      <c r="J536" s="20">
        <v>16</v>
      </c>
      <c r="K536" s="24">
        <v>304</v>
      </c>
      <c r="L536" s="24">
        <v>90</v>
      </c>
      <c r="M536" s="25">
        <f>tblSiparisDetaylari[[#This Row],[Adet]]*tblSiparisDetaylari[[#This Row],[BirimMaliyet]]</f>
        <v>180</v>
      </c>
      <c r="N536" s="25">
        <f>tblSiparisDetaylari[[#This Row],[NetSatisTutari]]-tblSiparisDetaylari[[#This Row],[ToplamMaliyet]]</f>
        <v>124</v>
      </c>
    </row>
    <row r="537" spans="1:14">
      <c r="A537">
        <v>536</v>
      </c>
      <c r="B537">
        <v>294</v>
      </c>
      <c r="C537">
        <v>41</v>
      </c>
      <c r="D537" t="s">
        <v>1707</v>
      </c>
      <c r="E537">
        <v>4</v>
      </c>
      <c r="F537" t="s">
        <v>1643</v>
      </c>
      <c r="G537">
        <v>3</v>
      </c>
      <c r="H537" s="20">
        <v>120</v>
      </c>
      <c r="I537" s="22">
        <v>0.1</v>
      </c>
      <c r="J537" s="20">
        <v>36</v>
      </c>
      <c r="K537" s="24">
        <v>324</v>
      </c>
      <c r="L537" s="24">
        <v>70</v>
      </c>
      <c r="M537" s="25">
        <f>tblSiparisDetaylari[[#This Row],[Adet]]*tblSiparisDetaylari[[#This Row],[BirimMaliyet]]</f>
        <v>210</v>
      </c>
      <c r="N537" s="25">
        <f>tblSiparisDetaylari[[#This Row],[NetSatisTutari]]-tblSiparisDetaylari[[#This Row],[ToplamMaliyet]]</f>
        <v>114</v>
      </c>
    </row>
    <row r="538" spans="1:14">
      <c r="A538">
        <v>537</v>
      </c>
      <c r="B538">
        <v>295</v>
      </c>
      <c r="C538">
        <v>64</v>
      </c>
      <c r="D538" t="s">
        <v>1730</v>
      </c>
      <c r="E538">
        <v>6</v>
      </c>
      <c r="F538" t="s">
        <v>1645</v>
      </c>
      <c r="G538">
        <v>3</v>
      </c>
      <c r="H538" s="20">
        <v>420</v>
      </c>
      <c r="I538" s="22">
        <v>0.2</v>
      </c>
      <c r="J538" s="20">
        <v>252</v>
      </c>
      <c r="K538" s="24">
        <v>1008</v>
      </c>
      <c r="L538" s="24">
        <v>260</v>
      </c>
      <c r="M538" s="25">
        <f>tblSiparisDetaylari[[#This Row],[Adet]]*tblSiparisDetaylari[[#This Row],[BirimMaliyet]]</f>
        <v>780</v>
      </c>
      <c r="N538" s="25">
        <f>tblSiparisDetaylari[[#This Row],[NetSatisTutari]]-tblSiparisDetaylari[[#This Row],[ToplamMaliyet]]</f>
        <v>228</v>
      </c>
    </row>
    <row r="539" spans="1:14">
      <c r="A539">
        <v>538</v>
      </c>
      <c r="B539">
        <v>295</v>
      </c>
      <c r="C539">
        <v>104</v>
      </c>
      <c r="D539" t="s">
        <v>1770</v>
      </c>
      <c r="E539">
        <v>9</v>
      </c>
      <c r="F539" t="s">
        <v>1648</v>
      </c>
      <c r="G539">
        <v>1</v>
      </c>
      <c r="H539" s="20">
        <v>780</v>
      </c>
      <c r="I539" s="22">
        <v>0.1</v>
      </c>
      <c r="J539" s="20">
        <v>78</v>
      </c>
      <c r="K539" s="24">
        <v>702</v>
      </c>
      <c r="L539" s="24">
        <v>520</v>
      </c>
      <c r="M539" s="25">
        <f>tblSiparisDetaylari[[#This Row],[Adet]]*tblSiparisDetaylari[[#This Row],[BirimMaliyet]]</f>
        <v>520</v>
      </c>
      <c r="N539" s="25">
        <f>tblSiparisDetaylari[[#This Row],[NetSatisTutari]]-tblSiparisDetaylari[[#This Row],[ToplamMaliyet]]</f>
        <v>182</v>
      </c>
    </row>
    <row r="540" spans="1:14">
      <c r="A540">
        <v>539</v>
      </c>
      <c r="B540">
        <v>296</v>
      </c>
      <c r="C540">
        <v>117</v>
      </c>
      <c r="D540" t="s">
        <v>1783</v>
      </c>
      <c r="E540">
        <v>10</v>
      </c>
      <c r="F540" t="s">
        <v>1649</v>
      </c>
      <c r="G540">
        <v>2</v>
      </c>
      <c r="H540" s="20">
        <v>240</v>
      </c>
      <c r="I540" s="22">
        <v>0.1</v>
      </c>
      <c r="J540" s="20">
        <v>48</v>
      </c>
      <c r="K540" s="24">
        <v>432</v>
      </c>
      <c r="L540" s="24">
        <v>140</v>
      </c>
      <c r="M540" s="25">
        <f>tblSiparisDetaylari[[#This Row],[Adet]]*tblSiparisDetaylari[[#This Row],[BirimMaliyet]]</f>
        <v>280</v>
      </c>
      <c r="N540" s="25">
        <f>tblSiparisDetaylari[[#This Row],[NetSatisTutari]]-tblSiparisDetaylari[[#This Row],[ToplamMaliyet]]</f>
        <v>152</v>
      </c>
    </row>
    <row r="541" spans="1:14">
      <c r="A541">
        <v>540</v>
      </c>
      <c r="B541">
        <v>296</v>
      </c>
      <c r="C541">
        <v>107</v>
      </c>
      <c r="D541" t="s">
        <v>1773</v>
      </c>
      <c r="E541">
        <v>9</v>
      </c>
      <c r="F541" t="s">
        <v>1648</v>
      </c>
      <c r="G541">
        <v>2</v>
      </c>
      <c r="H541" s="20">
        <v>560</v>
      </c>
      <c r="I541" s="22">
        <v>0</v>
      </c>
      <c r="J541" s="20">
        <v>0</v>
      </c>
      <c r="K541" s="24">
        <v>1120</v>
      </c>
      <c r="L541" s="24">
        <v>310</v>
      </c>
      <c r="M541" s="25">
        <f>tblSiparisDetaylari[[#This Row],[Adet]]*tblSiparisDetaylari[[#This Row],[BirimMaliyet]]</f>
        <v>620</v>
      </c>
      <c r="N541" s="25">
        <f>tblSiparisDetaylari[[#This Row],[NetSatisTutari]]-tblSiparisDetaylari[[#This Row],[ToplamMaliyet]]</f>
        <v>500</v>
      </c>
    </row>
    <row r="542" spans="1:14">
      <c r="A542">
        <v>541</v>
      </c>
      <c r="B542">
        <v>297</v>
      </c>
      <c r="C542">
        <v>120</v>
      </c>
      <c r="D542" t="s">
        <v>1786</v>
      </c>
      <c r="E542">
        <v>10</v>
      </c>
      <c r="F542" t="s">
        <v>1649</v>
      </c>
      <c r="G542">
        <v>3</v>
      </c>
      <c r="H542" s="20">
        <v>4550</v>
      </c>
      <c r="I542" s="22">
        <v>0.05</v>
      </c>
      <c r="J542" s="20">
        <v>682.5</v>
      </c>
      <c r="K542" s="24">
        <v>12967.5</v>
      </c>
      <c r="L542" s="24">
        <v>2720</v>
      </c>
      <c r="M542" s="25">
        <f>tblSiparisDetaylari[[#This Row],[Adet]]*tblSiparisDetaylari[[#This Row],[BirimMaliyet]]</f>
        <v>8160</v>
      </c>
      <c r="N542" s="25">
        <f>tblSiparisDetaylari[[#This Row],[NetSatisTutari]]-tblSiparisDetaylari[[#This Row],[ToplamMaliyet]]</f>
        <v>4807.5</v>
      </c>
    </row>
    <row r="543" spans="1:14">
      <c r="A543">
        <v>542</v>
      </c>
      <c r="B543">
        <v>298</v>
      </c>
      <c r="C543">
        <v>48</v>
      </c>
      <c r="D543" t="s">
        <v>1714</v>
      </c>
      <c r="E543">
        <v>4</v>
      </c>
      <c r="F543" t="s">
        <v>1643</v>
      </c>
      <c r="G543">
        <v>4</v>
      </c>
      <c r="H543" s="20">
        <v>670</v>
      </c>
      <c r="I543" s="22">
        <v>0</v>
      </c>
      <c r="J543" s="20">
        <v>0</v>
      </c>
      <c r="K543" s="24">
        <v>2680</v>
      </c>
      <c r="L543" s="24">
        <v>430</v>
      </c>
      <c r="M543" s="25">
        <f>tblSiparisDetaylari[[#This Row],[Adet]]*tblSiparisDetaylari[[#This Row],[BirimMaliyet]]</f>
        <v>1720</v>
      </c>
      <c r="N543" s="25">
        <f>tblSiparisDetaylari[[#This Row],[NetSatisTutari]]-tblSiparisDetaylari[[#This Row],[ToplamMaliyet]]</f>
        <v>960</v>
      </c>
    </row>
    <row r="544" spans="1:14">
      <c r="A544">
        <v>543</v>
      </c>
      <c r="B544">
        <v>299</v>
      </c>
      <c r="C544">
        <v>81</v>
      </c>
      <c r="D544" t="s">
        <v>1747</v>
      </c>
      <c r="E544">
        <v>7</v>
      </c>
      <c r="F544" t="s">
        <v>1646</v>
      </c>
      <c r="G544">
        <v>1</v>
      </c>
      <c r="H544" s="20">
        <v>2540</v>
      </c>
      <c r="I544" s="22">
        <v>0</v>
      </c>
      <c r="J544" s="20">
        <v>0</v>
      </c>
      <c r="K544" s="24">
        <v>2540</v>
      </c>
      <c r="L544" s="24">
        <v>1830</v>
      </c>
      <c r="M544" s="25">
        <f>tblSiparisDetaylari[[#This Row],[Adet]]*tblSiparisDetaylari[[#This Row],[BirimMaliyet]]</f>
        <v>1830</v>
      </c>
      <c r="N544" s="25">
        <f>tblSiparisDetaylari[[#This Row],[NetSatisTutari]]-tblSiparisDetaylari[[#This Row],[ToplamMaliyet]]</f>
        <v>710</v>
      </c>
    </row>
    <row r="545" spans="1:14">
      <c r="A545">
        <v>544</v>
      </c>
      <c r="B545">
        <v>300</v>
      </c>
      <c r="C545">
        <v>109</v>
      </c>
      <c r="D545" t="s">
        <v>1775</v>
      </c>
      <c r="E545">
        <v>10</v>
      </c>
      <c r="F545" t="s">
        <v>1649</v>
      </c>
      <c r="G545">
        <v>1</v>
      </c>
      <c r="H545" s="20">
        <v>1010</v>
      </c>
      <c r="I545" s="22">
        <v>0.05</v>
      </c>
      <c r="J545" s="20">
        <v>50.5</v>
      </c>
      <c r="K545" s="24">
        <v>959.5</v>
      </c>
      <c r="L545" s="24">
        <v>760</v>
      </c>
      <c r="M545" s="25">
        <f>tblSiparisDetaylari[[#This Row],[Adet]]*tblSiparisDetaylari[[#This Row],[BirimMaliyet]]</f>
        <v>760</v>
      </c>
      <c r="N545" s="25">
        <f>tblSiparisDetaylari[[#This Row],[NetSatisTutari]]-tblSiparisDetaylari[[#This Row],[ToplamMaliyet]]</f>
        <v>199.5</v>
      </c>
    </row>
    <row r="546" spans="1:14">
      <c r="A546">
        <v>545</v>
      </c>
      <c r="B546">
        <v>300</v>
      </c>
      <c r="C546">
        <v>63</v>
      </c>
      <c r="D546" t="s">
        <v>1729</v>
      </c>
      <c r="E546">
        <v>6</v>
      </c>
      <c r="F546" t="s">
        <v>1645</v>
      </c>
      <c r="G546">
        <v>1</v>
      </c>
      <c r="H546" s="20">
        <v>1630</v>
      </c>
      <c r="I546" s="22">
        <v>0</v>
      </c>
      <c r="J546" s="20">
        <v>0</v>
      </c>
      <c r="K546" s="24">
        <v>1630</v>
      </c>
      <c r="L546" s="24">
        <v>750</v>
      </c>
      <c r="M546" s="25">
        <f>tblSiparisDetaylari[[#This Row],[Adet]]*tblSiparisDetaylari[[#This Row],[BirimMaliyet]]</f>
        <v>750</v>
      </c>
      <c r="N546" s="25">
        <f>tblSiparisDetaylari[[#This Row],[NetSatisTutari]]-tblSiparisDetaylari[[#This Row],[ToplamMaliyet]]</f>
        <v>880</v>
      </c>
    </row>
    <row r="547" spans="1:14">
      <c r="A547">
        <v>546</v>
      </c>
      <c r="B547">
        <v>300</v>
      </c>
      <c r="C547">
        <v>8</v>
      </c>
      <c r="D547" t="s">
        <v>1667</v>
      </c>
      <c r="E547">
        <v>1</v>
      </c>
      <c r="F547" t="s">
        <v>1640</v>
      </c>
      <c r="G547">
        <v>1</v>
      </c>
      <c r="H547" s="20">
        <v>8630</v>
      </c>
      <c r="I547" s="22">
        <v>0</v>
      </c>
      <c r="J547" s="20">
        <v>0</v>
      </c>
      <c r="K547" s="24">
        <v>8630</v>
      </c>
      <c r="L547" s="24">
        <v>6570</v>
      </c>
      <c r="M547" s="25">
        <f>tblSiparisDetaylari[[#This Row],[Adet]]*tblSiparisDetaylari[[#This Row],[BirimMaliyet]]</f>
        <v>6570</v>
      </c>
      <c r="N547" s="25">
        <f>tblSiparisDetaylari[[#This Row],[NetSatisTutari]]-tblSiparisDetaylari[[#This Row],[ToplamMaliyet]]</f>
        <v>2060</v>
      </c>
    </row>
    <row r="548" spans="1:14">
      <c r="A548">
        <v>547</v>
      </c>
      <c r="B548">
        <v>301</v>
      </c>
      <c r="C548">
        <v>1</v>
      </c>
      <c r="D548" t="s">
        <v>1655</v>
      </c>
      <c r="E548">
        <v>1</v>
      </c>
      <c r="F548" t="s">
        <v>1640</v>
      </c>
      <c r="G548">
        <v>1</v>
      </c>
      <c r="H548" s="20">
        <v>22190</v>
      </c>
      <c r="I548" s="22">
        <v>0.05</v>
      </c>
      <c r="J548" s="20">
        <v>1109.5</v>
      </c>
      <c r="K548" s="24">
        <v>21080.5</v>
      </c>
      <c r="L548" s="24">
        <v>10270</v>
      </c>
      <c r="M548" s="25">
        <f>tblSiparisDetaylari[[#This Row],[Adet]]*tblSiparisDetaylari[[#This Row],[BirimMaliyet]]</f>
        <v>10270</v>
      </c>
      <c r="N548" s="25">
        <f>tblSiparisDetaylari[[#This Row],[NetSatisTutari]]-tblSiparisDetaylari[[#This Row],[ToplamMaliyet]]</f>
        <v>10810.5</v>
      </c>
    </row>
    <row r="549" spans="1:14">
      <c r="A549">
        <v>548</v>
      </c>
      <c r="B549">
        <v>301</v>
      </c>
      <c r="C549">
        <v>20</v>
      </c>
      <c r="D549" t="s">
        <v>1683</v>
      </c>
      <c r="E549">
        <v>2</v>
      </c>
      <c r="F549" t="s">
        <v>1641</v>
      </c>
      <c r="G549">
        <v>1</v>
      </c>
      <c r="H549" s="20">
        <v>1820</v>
      </c>
      <c r="I549" s="22">
        <v>0.15</v>
      </c>
      <c r="J549" s="20">
        <v>273</v>
      </c>
      <c r="K549" s="24">
        <v>1547</v>
      </c>
      <c r="L549" s="24">
        <v>1030</v>
      </c>
      <c r="M549" s="25">
        <f>tblSiparisDetaylari[[#This Row],[Adet]]*tblSiparisDetaylari[[#This Row],[BirimMaliyet]]</f>
        <v>1030</v>
      </c>
      <c r="N549" s="25">
        <f>tblSiparisDetaylari[[#This Row],[NetSatisTutari]]-tblSiparisDetaylari[[#This Row],[ToplamMaliyet]]</f>
        <v>517</v>
      </c>
    </row>
    <row r="550" spans="1:14">
      <c r="A550">
        <v>549</v>
      </c>
      <c r="B550">
        <v>301</v>
      </c>
      <c r="C550">
        <v>99</v>
      </c>
      <c r="D550" t="s">
        <v>1765</v>
      </c>
      <c r="E550">
        <v>9</v>
      </c>
      <c r="F550" t="s">
        <v>1648</v>
      </c>
      <c r="G550">
        <v>1</v>
      </c>
      <c r="H550" s="20">
        <v>1390</v>
      </c>
      <c r="I550" s="22">
        <v>0.25</v>
      </c>
      <c r="J550" s="20">
        <v>347.5</v>
      </c>
      <c r="K550" s="24">
        <v>1042.5</v>
      </c>
      <c r="L550" s="24">
        <v>680</v>
      </c>
      <c r="M550" s="25">
        <f>tblSiparisDetaylari[[#This Row],[Adet]]*tblSiparisDetaylari[[#This Row],[BirimMaliyet]]</f>
        <v>680</v>
      </c>
      <c r="N550" s="25">
        <f>tblSiparisDetaylari[[#This Row],[NetSatisTutari]]-tblSiparisDetaylari[[#This Row],[ToplamMaliyet]]</f>
        <v>362.5</v>
      </c>
    </row>
    <row r="551" spans="1:14">
      <c r="A551">
        <v>550</v>
      </c>
      <c r="B551">
        <v>301</v>
      </c>
      <c r="C551">
        <v>85</v>
      </c>
      <c r="D551" t="s">
        <v>1751</v>
      </c>
      <c r="E551">
        <v>8</v>
      </c>
      <c r="F551" t="s">
        <v>1647</v>
      </c>
      <c r="G551">
        <v>1</v>
      </c>
      <c r="H551" s="20">
        <v>7500</v>
      </c>
      <c r="I551" s="22">
        <v>0</v>
      </c>
      <c r="J551" s="20">
        <v>0</v>
      </c>
      <c r="K551" s="24">
        <v>7500</v>
      </c>
      <c r="L551" s="24">
        <v>3460</v>
      </c>
      <c r="M551" s="25">
        <f>tblSiparisDetaylari[[#This Row],[Adet]]*tblSiparisDetaylari[[#This Row],[BirimMaliyet]]</f>
        <v>3460</v>
      </c>
      <c r="N551" s="25">
        <f>tblSiparisDetaylari[[#This Row],[NetSatisTutari]]-tblSiparisDetaylari[[#This Row],[ToplamMaliyet]]</f>
        <v>4040</v>
      </c>
    </row>
    <row r="552" spans="1:14">
      <c r="A552">
        <v>551</v>
      </c>
      <c r="B552">
        <v>302</v>
      </c>
      <c r="C552">
        <v>96</v>
      </c>
      <c r="D552" t="s">
        <v>1762</v>
      </c>
      <c r="E552">
        <v>8</v>
      </c>
      <c r="F552" t="s">
        <v>1647</v>
      </c>
      <c r="G552">
        <v>1</v>
      </c>
      <c r="H552" s="20">
        <v>4090</v>
      </c>
      <c r="I552" s="22">
        <v>0</v>
      </c>
      <c r="J552" s="20">
        <v>0</v>
      </c>
      <c r="K552" s="24">
        <v>4090</v>
      </c>
      <c r="L552" s="24">
        <v>3060</v>
      </c>
      <c r="M552" s="25">
        <f>tblSiparisDetaylari[[#This Row],[Adet]]*tblSiparisDetaylari[[#This Row],[BirimMaliyet]]</f>
        <v>3060</v>
      </c>
      <c r="N552" s="25">
        <f>tblSiparisDetaylari[[#This Row],[NetSatisTutari]]-tblSiparisDetaylari[[#This Row],[ToplamMaliyet]]</f>
        <v>1030</v>
      </c>
    </row>
    <row r="553" spans="1:14">
      <c r="A553">
        <v>552</v>
      </c>
      <c r="B553">
        <v>303</v>
      </c>
      <c r="C553">
        <v>88</v>
      </c>
      <c r="D553" t="s">
        <v>1754</v>
      </c>
      <c r="E553">
        <v>8</v>
      </c>
      <c r="F553" t="s">
        <v>1647</v>
      </c>
      <c r="G553">
        <v>1</v>
      </c>
      <c r="H553" s="20">
        <v>12320</v>
      </c>
      <c r="I553" s="22">
        <v>0.1</v>
      </c>
      <c r="J553" s="20">
        <v>1232</v>
      </c>
      <c r="K553" s="24">
        <v>11088</v>
      </c>
      <c r="L553" s="24">
        <v>5740</v>
      </c>
      <c r="M553" s="25">
        <f>tblSiparisDetaylari[[#This Row],[Adet]]*tblSiparisDetaylari[[#This Row],[BirimMaliyet]]</f>
        <v>5740</v>
      </c>
      <c r="N553" s="25">
        <f>tblSiparisDetaylari[[#This Row],[NetSatisTutari]]-tblSiparisDetaylari[[#This Row],[ToplamMaliyet]]</f>
        <v>5348</v>
      </c>
    </row>
    <row r="554" spans="1:14">
      <c r="A554">
        <v>553</v>
      </c>
      <c r="B554">
        <v>303</v>
      </c>
      <c r="C554">
        <v>92</v>
      </c>
      <c r="D554" t="s">
        <v>1758</v>
      </c>
      <c r="E554">
        <v>8</v>
      </c>
      <c r="F554" t="s">
        <v>1647</v>
      </c>
      <c r="G554">
        <v>1</v>
      </c>
      <c r="H554" s="20">
        <v>760</v>
      </c>
      <c r="I554" s="22">
        <v>0.1</v>
      </c>
      <c r="J554" s="20">
        <v>76</v>
      </c>
      <c r="K554" s="24">
        <v>684</v>
      </c>
      <c r="L554" s="24">
        <v>500</v>
      </c>
      <c r="M554" s="25">
        <f>tblSiparisDetaylari[[#This Row],[Adet]]*tblSiparisDetaylari[[#This Row],[BirimMaliyet]]</f>
        <v>500</v>
      </c>
      <c r="N554" s="25">
        <f>tblSiparisDetaylari[[#This Row],[NetSatisTutari]]-tblSiparisDetaylari[[#This Row],[ToplamMaliyet]]</f>
        <v>184</v>
      </c>
    </row>
    <row r="555" spans="1:14">
      <c r="A555">
        <v>554</v>
      </c>
      <c r="B555">
        <v>304</v>
      </c>
      <c r="C555">
        <v>65</v>
      </c>
      <c r="D555" t="s">
        <v>1731</v>
      </c>
      <c r="E555">
        <v>6</v>
      </c>
      <c r="F555" t="s">
        <v>1645</v>
      </c>
      <c r="G555">
        <v>1</v>
      </c>
      <c r="H555" s="20">
        <v>210</v>
      </c>
      <c r="I555" s="22">
        <v>0.1</v>
      </c>
      <c r="J555" s="20">
        <v>21</v>
      </c>
      <c r="K555" s="24">
        <v>189</v>
      </c>
      <c r="L555" s="24">
        <v>170</v>
      </c>
      <c r="M555" s="25">
        <f>tblSiparisDetaylari[[#This Row],[Adet]]*tblSiparisDetaylari[[#This Row],[BirimMaliyet]]</f>
        <v>170</v>
      </c>
      <c r="N555" s="25">
        <f>tblSiparisDetaylari[[#This Row],[NetSatisTutari]]-tblSiparisDetaylari[[#This Row],[ToplamMaliyet]]</f>
        <v>19</v>
      </c>
    </row>
    <row r="556" spans="1:14">
      <c r="A556">
        <v>555</v>
      </c>
      <c r="B556">
        <v>305</v>
      </c>
      <c r="C556">
        <v>63</v>
      </c>
      <c r="D556" t="s">
        <v>1729</v>
      </c>
      <c r="E556">
        <v>6</v>
      </c>
      <c r="F556" t="s">
        <v>1645</v>
      </c>
      <c r="G556">
        <v>1</v>
      </c>
      <c r="H556" s="20">
        <v>1590</v>
      </c>
      <c r="I556" s="22">
        <v>0</v>
      </c>
      <c r="J556" s="20">
        <v>0</v>
      </c>
      <c r="K556" s="24">
        <v>1590</v>
      </c>
      <c r="L556" s="24">
        <v>750</v>
      </c>
      <c r="M556" s="25">
        <f>tblSiparisDetaylari[[#This Row],[Adet]]*tblSiparisDetaylari[[#This Row],[BirimMaliyet]]</f>
        <v>750</v>
      </c>
      <c r="N556" s="25">
        <f>tblSiparisDetaylari[[#This Row],[NetSatisTutari]]-tblSiparisDetaylari[[#This Row],[ToplamMaliyet]]</f>
        <v>840</v>
      </c>
    </row>
    <row r="557" spans="1:14">
      <c r="A557">
        <v>556</v>
      </c>
      <c r="B557">
        <v>306</v>
      </c>
      <c r="C557">
        <v>32</v>
      </c>
      <c r="D557" t="s">
        <v>1697</v>
      </c>
      <c r="E557">
        <v>3</v>
      </c>
      <c r="F557" t="s">
        <v>1642</v>
      </c>
      <c r="G557">
        <v>1</v>
      </c>
      <c r="H557" s="20">
        <v>2160</v>
      </c>
      <c r="I557" s="22">
        <v>0.1</v>
      </c>
      <c r="J557" s="20">
        <v>216</v>
      </c>
      <c r="K557" s="24">
        <v>1944</v>
      </c>
      <c r="L557" s="24">
        <v>1660</v>
      </c>
      <c r="M557" s="25">
        <f>tblSiparisDetaylari[[#This Row],[Adet]]*tblSiparisDetaylari[[#This Row],[BirimMaliyet]]</f>
        <v>1660</v>
      </c>
      <c r="N557" s="25">
        <f>tblSiparisDetaylari[[#This Row],[NetSatisTutari]]-tblSiparisDetaylari[[#This Row],[ToplamMaliyet]]</f>
        <v>284</v>
      </c>
    </row>
    <row r="558" spans="1:14">
      <c r="A558">
        <v>557</v>
      </c>
      <c r="B558">
        <v>306</v>
      </c>
      <c r="C558">
        <v>86</v>
      </c>
      <c r="D558" t="s">
        <v>1752</v>
      </c>
      <c r="E558">
        <v>8</v>
      </c>
      <c r="F558" t="s">
        <v>1647</v>
      </c>
      <c r="G558">
        <v>2</v>
      </c>
      <c r="H558" s="20">
        <v>550</v>
      </c>
      <c r="I558" s="22">
        <v>0.05</v>
      </c>
      <c r="J558" s="20">
        <v>55</v>
      </c>
      <c r="K558" s="24">
        <v>1045</v>
      </c>
      <c r="L558" s="24">
        <v>360</v>
      </c>
      <c r="M558" s="25">
        <f>tblSiparisDetaylari[[#This Row],[Adet]]*tblSiparisDetaylari[[#This Row],[BirimMaliyet]]</f>
        <v>720</v>
      </c>
      <c r="N558" s="25">
        <f>tblSiparisDetaylari[[#This Row],[NetSatisTutari]]-tblSiparisDetaylari[[#This Row],[ToplamMaliyet]]</f>
        <v>325</v>
      </c>
    </row>
    <row r="559" spans="1:14">
      <c r="A559">
        <v>558</v>
      </c>
      <c r="B559">
        <v>306</v>
      </c>
      <c r="C559">
        <v>106</v>
      </c>
      <c r="D559" t="s">
        <v>1772</v>
      </c>
      <c r="E559">
        <v>9</v>
      </c>
      <c r="F559" t="s">
        <v>1648</v>
      </c>
      <c r="G559">
        <v>3</v>
      </c>
      <c r="H559" s="20">
        <v>1490</v>
      </c>
      <c r="I559" s="22">
        <v>0.05</v>
      </c>
      <c r="J559" s="20">
        <v>223.5</v>
      </c>
      <c r="K559" s="24">
        <v>4246.5</v>
      </c>
      <c r="L559" s="24">
        <v>830</v>
      </c>
      <c r="M559" s="25">
        <f>tblSiparisDetaylari[[#This Row],[Adet]]*tblSiparisDetaylari[[#This Row],[BirimMaliyet]]</f>
        <v>2490</v>
      </c>
      <c r="N559" s="25">
        <f>tblSiparisDetaylari[[#This Row],[NetSatisTutari]]-tblSiparisDetaylari[[#This Row],[ToplamMaliyet]]</f>
        <v>1756.5</v>
      </c>
    </row>
    <row r="560" spans="1:14">
      <c r="A560">
        <v>559</v>
      </c>
      <c r="B560">
        <v>306</v>
      </c>
      <c r="C560">
        <v>55</v>
      </c>
      <c r="D560" t="s">
        <v>1721</v>
      </c>
      <c r="E560">
        <v>5</v>
      </c>
      <c r="F560" t="s">
        <v>1644</v>
      </c>
      <c r="G560">
        <v>1</v>
      </c>
      <c r="H560" s="20">
        <v>15820</v>
      </c>
      <c r="I560" s="22">
        <v>0</v>
      </c>
      <c r="J560" s="20">
        <v>0</v>
      </c>
      <c r="K560" s="24">
        <v>15820</v>
      </c>
      <c r="L560" s="24">
        <v>9500</v>
      </c>
      <c r="M560" s="25">
        <f>tblSiparisDetaylari[[#This Row],[Adet]]*tblSiparisDetaylari[[#This Row],[BirimMaliyet]]</f>
        <v>9500</v>
      </c>
      <c r="N560" s="25">
        <f>tblSiparisDetaylari[[#This Row],[NetSatisTutari]]-tblSiparisDetaylari[[#This Row],[ToplamMaliyet]]</f>
        <v>6320</v>
      </c>
    </row>
    <row r="561" spans="1:14">
      <c r="A561">
        <v>560</v>
      </c>
      <c r="B561">
        <v>306</v>
      </c>
      <c r="C561">
        <v>26</v>
      </c>
      <c r="D561" t="s">
        <v>1690</v>
      </c>
      <c r="E561">
        <v>3</v>
      </c>
      <c r="F561" t="s">
        <v>1642</v>
      </c>
      <c r="G561">
        <v>1</v>
      </c>
      <c r="H561" s="20">
        <v>830</v>
      </c>
      <c r="I561" s="22">
        <v>0</v>
      </c>
      <c r="J561" s="20">
        <v>0</v>
      </c>
      <c r="K561" s="24">
        <v>830</v>
      </c>
      <c r="L561" s="24">
        <v>400</v>
      </c>
      <c r="M561" s="25">
        <f>tblSiparisDetaylari[[#This Row],[Adet]]*tblSiparisDetaylari[[#This Row],[BirimMaliyet]]</f>
        <v>400</v>
      </c>
      <c r="N561" s="25">
        <f>tblSiparisDetaylari[[#This Row],[NetSatisTutari]]-tblSiparisDetaylari[[#This Row],[ToplamMaliyet]]</f>
        <v>430</v>
      </c>
    </row>
    <row r="562" spans="1:14">
      <c r="A562">
        <v>561</v>
      </c>
      <c r="B562">
        <v>307</v>
      </c>
      <c r="C562">
        <v>29</v>
      </c>
      <c r="D562" t="s">
        <v>1693</v>
      </c>
      <c r="E562">
        <v>3</v>
      </c>
      <c r="F562" t="s">
        <v>1642</v>
      </c>
      <c r="G562">
        <v>1</v>
      </c>
      <c r="H562" s="20">
        <v>1830</v>
      </c>
      <c r="I562" s="22">
        <v>0.1</v>
      </c>
      <c r="J562" s="20">
        <v>183</v>
      </c>
      <c r="K562" s="24">
        <v>1647</v>
      </c>
      <c r="L562" s="24">
        <v>1380</v>
      </c>
      <c r="M562" s="25">
        <f>tblSiparisDetaylari[[#This Row],[Adet]]*tblSiparisDetaylari[[#This Row],[BirimMaliyet]]</f>
        <v>1380</v>
      </c>
      <c r="N562" s="25">
        <f>tblSiparisDetaylari[[#This Row],[NetSatisTutari]]-tblSiparisDetaylari[[#This Row],[ToplamMaliyet]]</f>
        <v>267</v>
      </c>
    </row>
    <row r="563" spans="1:14">
      <c r="A563">
        <v>562</v>
      </c>
      <c r="B563">
        <v>307</v>
      </c>
      <c r="C563">
        <v>44</v>
      </c>
      <c r="D563" t="s">
        <v>1710</v>
      </c>
      <c r="E563">
        <v>4</v>
      </c>
      <c r="F563" t="s">
        <v>1643</v>
      </c>
      <c r="G563">
        <v>1</v>
      </c>
      <c r="H563" s="20">
        <v>320</v>
      </c>
      <c r="I563" s="22">
        <v>0</v>
      </c>
      <c r="J563" s="20">
        <v>0</v>
      </c>
      <c r="K563" s="24">
        <v>320</v>
      </c>
      <c r="L563" s="24">
        <v>160</v>
      </c>
      <c r="M563" s="25">
        <f>tblSiparisDetaylari[[#This Row],[Adet]]*tblSiparisDetaylari[[#This Row],[BirimMaliyet]]</f>
        <v>160</v>
      </c>
      <c r="N563" s="25">
        <f>tblSiparisDetaylari[[#This Row],[NetSatisTutari]]-tblSiparisDetaylari[[#This Row],[ToplamMaliyet]]</f>
        <v>160</v>
      </c>
    </row>
    <row r="564" spans="1:14">
      <c r="A564">
        <v>563</v>
      </c>
      <c r="B564">
        <v>307</v>
      </c>
      <c r="C564">
        <v>55</v>
      </c>
      <c r="D564" t="s">
        <v>1721</v>
      </c>
      <c r="E564">
        <v>5</v>
      </c>
      <c r="F564" t="s">
        <v>1644</v>
      </c>
      <c r="G564">
        <v>1</v>
      </c>
      <c r="H564" s="20">
        <v>15530</v>
      </c>
      <c r="I564" s="22">
        <v>0</v>
      </c>
      <c r="J564" s="20">
        <v>0</v>
      </c>
      <c r="K564" s="24">
        <v>15530</v>
      </c>
      <c r="L564" s="24">
        <v>9500</v>
      </c>
      <c r="M564" s="25">
        <f>tblSiparisDetaylari[[#This Row],[Adet]]*tblSiparisDetaylari[[#This Row],[BirimMaliyet]]</f>
        <v>9500</v>
      </c>
      <c r="N564" s="25">
        <f>tblSiparisDetaylari[[#This Row],[NetSatisTutari]]-tblSiparisDetaylari[[#This Row],[ToplamMaliyet]]</f>
        <v>6030</v>
      </c>
    </row>
    <row r="565" spans="1:14">
      <c r="A565">
        <v>564</v>
      </c>
      <c r="B565">
        <v>307</v>
      </c>
      <c r="C565">
        <v>62</v>
      </c>
      <c r="D565" t="s">
        <v>1728</v>
      </c>
      <c r="E565">
        <v>6</v>
      </c>
      <c r="F565" t="s">
        <v>1645</v>
      </c>
      <c r="G565">
        <v>1</v>
      </c>
      <c r="H565" s="20">
        <v>1040</v>
      </c>
      <c r="I565" s="22">
        <v>0</v>
      </c>
      <c r="J565" s="20">
        <v>0</v>
      </c>
      <c r="K565" s="24">
        <v>1040</v>
      </c>
      <c r="L565" s="24">
        <v>540</v>
      </c>
      <c r="M565" s="25">
        <f>tblSiparisDetaylari[[#This Row],[Adet]]*tblSiparisDetaylari[[#This Row],[BirimMaliyet]]</f>
        <v>540</v>
      </c>
      <c r="N565" s="25">
        <f>tblSiparisDetaylari[[#This Row],[NetSatisTutari]]-tblSiparisDetaylari[[#This Row],[ToplamMaliyet]]</f>
        <v>500</v>
      </c>
    </row>
    <row r="566" spans="1:14">
      <c r="A566">
        <v>565</v>
      </c>
      <c r="B566">
        <v>307</v>
      </c>
      <c r="C566">
        <v>8</v>
      </c>
      <c r="D566" t="s">
        <v>1667</v>
      </c>
      <c r="E566">
        <v>1</v>
      </c>
      <c r="F566" t="s">
        <v>1640</v>
      </c>
      <c r="G566">
        <v>1</v>
      </c>
      <c r="H566" s="20">
        <v>9200</v>
      </c>
      <c r="I566" s="22">
        <v>0.05</v>
      </c>
      <c r="J566" s="20">
        <v>460</v>
      </c>
      <c r="K566" s="24">
        <v>8740</v>
      </c>
      <c r="L566" s="24">
        <v>6570</v>
      </c>
      <c r="M566" s="25">
        <f>tblSiparisDetaylari[[#This Row],[Adet]]*tblSiparisDetaylari[[#This Row],[BirimMaliyet]]</f>
        <v>6570</v>
      </c>
      <c r="N566" s="25">
        <f>tblSiparisDetaylari[[#This Row],[NetSatisTutari]]-tblSiparisDetaylari[[#This Row],[ToplamMaliyet]]</f>
        <v>2170</v>
      </c>
    </row>
    <row r="567" spans="1:14">
      <c r="A567">
        <v>566</v>
      </c>
      <c r="B567">
        <v>308</v>
      </c>
      <c r="C567">
        <v>86</v>
      </c>
      <c r="D567" t="s">
        <v>1752</v>
      </c>
      <c r="E567">
        <v>8</v>
      </c>
      <c r="F567" t="s">
        <v>1647</v>
      </c>
      <c r="G567">
        <v>1</v>
      </c>
      <c r="H567" s="20">
        <v>580</v>
      </c>
      <c r="I567" s="22">
        <v>0.05</v>
      </c>
      <c r="J567" s="20">
        <v>29</v>
      </c>
      <c r="K567" s="24">
        <v>551</v>
      </c>
      <c r="L567" s="24">
        <v>360</v>
      </c>
      <c r="M567" s="25">
        <f>tblSiparisDetaylari[[#This Row],[Adet]]*tblSiparisDetaylari[[#This Row],[BirimMaliyet]]</f>
        <v>360</v>
      </c>
      <c r="N567" s="25">
        <f>tblSiparisDetaylari[[#This Row],[NetSatisTutari]]-tblSiparisDetaylari[[#This Row],[ToplamMaliyet]]</f>
        <v>191</v>
      </c>
    </row>
    <row r="568" spans="1:14">
      <c r="A568">
        <v>567</v>
      </c>
      <c r="B568">
        <v>309</v>
      </c>
      <c r="C568">
        <v>36</v>
      </c>
      <c r="D568" t="s">
        <v>1701</v>
      </c>
      <c r="E568">
        <v>3</v>
      </c>
      <c r="F568" t="s">
        <v>1642</v>
      </c>
      <c r="G568">
        <v>1</v>
      </c>
      <c r="H568" s="20">
        <v>3430</v>
      </c>
      <c r="I568" s="22">
        <v>0</v>
      </c>
      <c r="J568" s="20">
        <v>0</v>
      </c>
      <c r="K568" s="24">
        <v>3430</v>
      </c>
      <c r="L568" s="24">
        <v>1960</v>
      </c>
      <c r="M568" s="25">
        <f>tblSiparisDetaylari[[#This Row],[Adet]]*tblSiparisDetaylari[[#This Row],[BirimMaliyet]]</f>
        <v>1960</v>
      </c>
      <c r="N568" s="25">
        <f>tblSiparisDetaylari[[#This Row],[NetSatisTutari]]-tblSiparisDetaylari[[#This Row],[ToplamMaliyet]]</f>
        <v>1470</v>
      </c>
    </row>
    <row r="569" spans="1:14">
      <c r="A569">
        <v>568</v>
      </c>
      <c r="B569">
        <v>310</v>
      </c>
      <c r="C569">
        <v>25</v>
      </c>
      <c r="D569" t="s">
        <v>1689</v>
      </c>
      <c r="E569">
        <v>3</v>
      </c>
      <c r="F569" t="s">
        <v>1642</v>
      </c>
      <c r="G569">
        <v>1</v>
      </c>
      <c r="H569" s="20">
        <v>2180</v>
      </c>
      <c r="I569" s="22">
        <v>0</v>
      </c>
      <c r="J569" s="20">
        <v>0</v>
      </c>
      <c r="K569" s="24">
        <v>2180</v>
      </c>
      <c r="L569" s="24">
        <v>1430</v>
      </c>
      <c r="M569" s="25">
        <f>tblSiparisDetaylari[[#This Row],[Adet]]*tblSiparisDetaylari[[#This Row],[BirimMaliyet]]</f>
        <v>1430</v>
      </c>
      <c r="N569" s="25">
        <f>tblSiparisDetaylari[[#This Row],[NetSatisTutari]]-tblSiparisDetaylari[[#This Row],[ToplamMaliyet]]</f>
        <v>750</v>
      </c>
    </row>
    <row r="570" spans="1:14">
      <c r="A570">
        <v>569</v>
      </c>
      <c r="B570">
        <v>310</v>
      </c>
      <c r="C570">
        <v>91</v>
      </c>
      <c r="D570" t="s">
        <v>1757</v>
      </c>
      <c r="E570">
        <v>8</v>
      </c>
      <c r="F570" t="s">
        <v>1647</v>
      </c>
      <c r="G570">
        <v>2</v>
      </c>
      <c r="H570" s="20">
        <v>2090</v>
      </c>
      <c r="I570" s="22">
        <v>0</v>
      </c>
      <c r="J570" s="20">
        <v>0</v>
      </c>
      <c r="K570" s="24">
        <v>4180</v>
      </c>
      <c r="L570" s="24">
        <v>1350</v>
      </c>
      <c r="M570" s="25">
        <f>tblSiparisDetaylari[[#This Row],[Adet]]*tblSiparisDetaylari[[#This Row],[BirimMaliyet]]</f>
        <v>2700</v>
      </c>
      <c r="N570" s="25">
        <f>tblSiparisDetaylari[[#This Row],[NetSatisTutari]]-tblSiparisDetaylari[[#This Row],[ToplamMaliyet]]</f>
        <v>1480</v>
      </c>
    </row>
    <row r="571" spans="1:14">
      <c r="A571">
        <v>570</v>
      </c>
      <c r="B571">
        <v>311</v>
      </c>
      <c r="C571">
        <v>33</v>
      </c>
      <c r="D571" t="s">
        <v>1698</v>
      </c>
      <c r="E571">
        <v>3</v>
      </c>
      <c r="F571" t="s">
        <v>1642</v>
      </c>
      <c r="G571">
        <v>3</v>
      </c>
      <c r="H571" s="20">
        <v>1370</v>
      </c>
      <c r="I571" s="22">
        <v>0.15</v>
      </c>
      <c r="J571" s="20">
        <v>616.5</v>
      </c>
      <c r="K571" s="24">
        <v>3493.5</v>
      </c>
      <c r="L571" s="24">
        <v>1040</v>
      </c>
      <c r="M571" s="25">
        <f>tblSiparisDetaylari[[#This Row],[Adet]]*tblSiparisDetaylari[[#This Row],[BirimMaliyet]]</f>
        <v>3120</v>
      </c>
      <c r="N571" s="25">
        <f>tblSiparisDetaylari[[#This Row],[NetSatisTutari]]-tblSiparisDetaylari[[#This Row],[ToplamMaliyet]]</f>
        <v>373.5</v>
      </c>
    </row>
    <row r="572" spans="1:14">
      <c r="A572">
        <v>571</v>
      </c>
      <c r="B572">
        <v>311</v>
      </c>
      <c r="C572">
        <v>115</v>
      </c>
      <c r="D572" t="s">
        <v>1781</v>
      </c>
      <c r="E572">
        <v>10</v>
      </c>
      <c r="F572" t="s">
        <v>1649</v>
      </c>
      <c r="G572">
        <v>5</v>
      </c>
      <c r="H572" s="20">
        <v>4840</v>
      </c>
      <c r="I572" s="22">
        <v>0.15</v>
      </c>
      <c r="J572" s="20">
        <v>3630</v>
      </c>
      <c r="K572" s="24">
        <v>20570</v>
      </c>
      <c r="L572" s="24">
        <v>3060</v>
      </c>
      <c r="M572" s="25">
        <f>tblSiparisDetaylari[[#This Row],[Adet]]*tblSiparisDetaylari[[#This Row],[BirimMaliyet]]</f>
        <v>15300</v>
      </c>
      <c r="N572" s="25">
        <f>tblSiparisDetaylari[[#This Row],[NetSatisTutari]]-tblSiparisDetaylari[[#This Row],[ToplamMaliyet]]</f>
        <v>5270</v>
      </c>
    </row>
    <row r="573" spans="1:14">
      <c r="A573">
        <v>572</v>
      </c>
      <c r="B573">
        <v>312</v>
      </c>
      <c r="C573">
        <v>3</v>
      </c>
      <c r="D573" t="s">
        <v>1659</v>
      </c>
      <c r="E573">
        <v>1</v>
      </c>
      <c r="F573" t="s">
        <v>1640</v>
      </c>
      <c r="G573">
        <v>2</v>
      </c>
      <c r="H573" s="20">
        <v>23430</v>
      </c>
      <c r="I573" s="22">
        <v>0.1</v>
      </c>
      <c r="J573" s="20">
        <v>4686</v>
      </c>
      <c r="K573" s="24">
        <v>42174</v>
      </c>
      <c r="L573" s="24">
        <v>17980</v>
      </c>
      <c r="M573" s="25">
        <f>tblSiparisDetaylari[[#This Row],[Adet]]*tblSiparisDetaylari[[#This Row],[BirimMaliyet]]</f>
        <v>35960</v>
      </c>
      <c r="N573" s="25">
        <f>tblSiparisDetaylari[[#This Row],[NetSatisTutari]]-tblSiparisDetaylari[[#This Row],[ToplamMaliyet]]</f>
        <v>6214</v>
      </c>
    </row>
    <row r="574" spans="1:14">
      <c r="A574">
        <v>573</v>
      </c>
      <c r="B574">
        <v>312</v>
      </c>
      <c r="C574">
        <v>22</v>
      </c>
      <c r="D574" t="s">
        <v>1685</v>
      </c>
      <c r="E574">
        <v>2</v>
      </c>
      <c r="F574" t="s">
        <v>1641</v>
      </c>
      <c r="G574">
        <v>1</v>
      </c>
      <c r="H574" s="20">
        <v>980</v>
      </c>
      <c r="I574" s="22">
        <v>0.05</v>
      </c>
      <c r="J574" s="20">
        <v>49</v>
      </c>
      <c r="K574" s="24">
        <v>931</v>
      </c>
      <c r="L574" s="24">
        <v>630</v>
      </c>
      <c r="M574" s="25">
        <f>tblSiparisDetaylari[[#This Row],[Adet]]*tblSiparisDetaylari[[#This Row],[BirimMaliyet]]</f>
        <v>630</v>
      </c>
      <c r="N574" s="25">
        <f>tblSiparisDetaylari[[#This Row],[NetSatisTutari]]-tblSiparisDetaylari[[#This Row],[ToplamMaliyet]]</f>
        <v>301</v>
      </c>
    </row>
    <row r="575" spans="1:14">
      <c r="A575">
        <v>574</v>
      </c>
      <c r="B575">
        <v>313</v>
      </c>
      <c r="C575">
        <v>57</v>
      </c>
      <c r="D575" t="s">
        <v>1723</v>
      </c>
      <c r="E575">
        <v>5</v>
      </c>
      <c r="F575" t="s">
        <v>1644</v>
      </c>
      <c r="G575">
        <v>2</v>
      </c>
      <c r="H575" s="20">
        <v>2820</v>
      </c>
      <c r="I575" s="22">
        <v>0</v>
      </c>
      <c r="J575" s="20">
        <v>0</v>
      </c>
      <c r="K575" s="24">
        <v>5640</v>
      </c>
      <c r="L575" s="24">
        <v>1530</v>
      </c>
      <c r="M575" s="25">
        <f>tblSiparisDetaylari[[#This Row],[Adet]]*tblSiparisDetaylari[[#This Row],[BirimMaliyet]]</f>
        <v>3060</v>
      </c>
      <c r="N575" s="25">
        <f>tblSiparisDetaylari[[#This Row],[NetSatisTutari]]-tblSiparisDetaylari[[#This Row],[ToplamMaliyet]]</f>
        <v>2580</v>
      </c>
    </row>
    <row r="576" spans="1:14">
      <c r="A576">
        <v>575</v>
      </c>
      <c r="B576">
        <v>314</v>
      </c>
      <c r="C576">
        <v>2</v>
      </c>
      <c r="D576" t="s">
        <v>1657</v>
      </c>
      <c r="E576">
        <v>1</v>
      </c>
      <c r="F576" t="s">
        <v>1640</v>
      </c>
      <c r="G576">
        <v>4</v>
      </c>
      <c r="H576" s="20">
        <v>7860</v>
      </c>
      <c r="I576" s="22">
        <v>0.05</v>
      </c>
      <c r="J576" s="20">
        <v>1572</v>
      </c>
      <c r="K576" s="24">
        <v>29868</v>
      </c>
      <c r="L576" s="24">
        <v>3900</v>
      </c>
      <c r="M576" s="25">
        <f>tblSiparisDetaylari[[#This Row],[Adet]]*tblSiparisDetaylari[[#This Row],[BirimMaliyet]]</f>
        <v>15600</v>
      </c>
      <c r="N576" s="25">
        <f>tblSiparisDetaylari[[#This Row],[NetSatisTutari]]-tblSiparisDetaylari[[#This Row],[ToplamMaliyet]]</f>
        <v>14268</v>
      </c>
    </row>
    <row r="577" spans="1:14">
      <c r="A577">
        <v>576</v>
      </c>
      <c r="B577">
        <v>314</v>
      </c>
      <c r="C577">
        <v>113</v>
      </c>
      <c r="D577" t="s">
        <v>1779</v>
      </c>
      <c r="E577">
        <v>10</v>
      </c>
      <c r="F577" t="s">
        <v>1649</v>
      </c>
      <c r="G577">
        <v>2</v>
      </c>
      <c r="H577" s="20">
        <v>1890</v>
      </c>
      <c r="I577" s="22">
        <v>0</v>
      </c>
      <c r="J577" s="20">
        <v>0</v>
      </c>
      <c r="K577" s="24">
        <v>3780</v>
      </c>
      <c r="L577" s="24">
        <v>1260</v>
      </c>
      <c r="M577" s="25">
        <f>tblSiparisDetaylari[[#This Row],[Adet]]*tblSiparisDetaylari[[#This Row],[BirimMaliyet]]</f>
        <v>2520</v>
      </c>
      <c r="N577" s="25">
        <f>tblSiparisDetaylari[[#This Row],[NetSatisTutari]]-tblSiparisDetaylari[[#This Row],[ToplamMaliyet]]</f>
        <v>1260</v>
      </c>
    </row>
    <row r="578" spans="1:14">
      <c r="A578">
        <v>577</v>
      </c>
      <c r="B578">
        <v>315</v>
      </c>
      <c r="C578">
        <v>6</v>
      </c>
      <c r="D578" t="s">
        <v>1663</v>
      </c>
      <c r="E578">
        <v>1</v>
      </c>
      <c r="F578" t="s">
        <v>1640</v>
      </c>
      <c r="G578">
        <v>2</v>
      </c>
      <c r="H578" s="20">
        <v>18730</v>
      </c>
      <c r="I578" s="22">
        <v>0.2</v>
      </c>
      <c r="J578" s="20">
        <v>7492</v>
      </c>
      <c r="K578" s="24">
        <v>29968</v>
      </c>
      <c r="L578" s="24">
        <v>13090</v>
      </c>
      <c r="M578" s="25">
        <f>tblSiparisDetaylari[[#This Row],[Adet]]*tblSiparisDetaylari[[#This Row],[BirimMaliyet]]</f>
        <v>26180</v>
      </c>
      <c r="N578" s="25">
        <f>tblSiparisDetaylari[[#This Row],[NetSatisTutari]]-tblSiparisDetaylari[[#This Row],[ToplamMaliyet]]</f>
        <v>3788</v>
      </c>
    </row>
    <row r="579" spans="1:14">
      <c r="A579">
        <v>578</v>
      </c>
      <c r="B579">
        <v>316</v>
      </c>
      <c r="C579">
        <v>1</v>
      </c>
      <c r="D579" t="s">
        <v>1655</v>
      </c>
      <c r="E579">
        <v>1</v>
      </c>
      <c r="F579" t="s">
        <v>1640</v>
      </c>
      <c r="G579">
        <v>1</v>
      </c>
      <c r="H579" s="20">
        <v>22190</v>
      </c>
      <c r="I579" s="22">
        <v>0.05</v>
      </c>
      <c r="J579" s="20">
        <v>1109.5</v>
      </c>
      <c r="K579" s="24">
        <v>21080.5</v>
      </c>
      <c r="L579" s="24">
        <v>10270</v>
      </c>
      <c r="M579" s="25">
        <f>tblSiparisDetaylari[[#This Row],[Adet]]*tblSiparisDetaylari[[#This Row],[BirimMaliyet]]</f>
        <v>10270</v>
      </c>
      <c r="N579" s="25">
        <f>tblSiparisDetaylari[[#This Row],[NetSatisTutari]]-tblSiparisDetaylari[[#This Row],[ToplamMaliyet]]</f>
        <v>10810.5</v>
      </c>
    </row>
    <row r="580" spans="1:14">
      <c r="A580">
        <v>579</v>
      </c>
      <c r="B580">
        <v>316</v>
      </c>
      <c r="C580">
        <v>84</v>
      </c>
      <c r="D580" t="s">
        <v>1750</v>
      </c>
      <c r="E580">
        <v>7</v>
      </c>
      <c r="F580" t="s">
        <v>1646</v>
      </c>
      <c r="G580">
        <v>1</v>
      </c>
      <c r="H580" s="20">
        <v>650</v>
      </c>
      <c r="I580" s="22">
        <v>0.1</v>
      </c>
      <c r="J580" s="20">
        <v>65</v>
      </c>
      <c r="K580" s="24">
        <v>585</v>
      </c>
      <c r="L580" s="24">
        <v>500</v>
      </c>
      <c r="M580" s="25">
        <f>tblSiparisDetaylari[[#This Row],[Adet]]*tblSiparisDetaylari[[#This Row],[BirimMaliyet]]</f>
        <v>500</v>
      </c>
      <c r="N580" s="25">
        <f>tblSiparisDetaylari[[#This Row],[NetSatisTutari]]-tblSiparisDetaylari[[#This Row],[ToplamMaliyet]]</f>
        <v>85</v>
      </c>
    </row>
    <row r="581" spans="1:14">
      <c r="A581">
        <v>580</v>
      </c>
      <c r="B581">
        <v>317</v>
      </c>
      <c r="C581">
        <v>2</v>
      </c>
      <c r="D581" t="s">
        <v>1657</v>
      </c>
      <c r="E581">
        <v>1</v>
      </c>
      <c r="F581" t="s">
        <v>1640</v>
      </c>
      <c r="G581">
        <v>1</v>
      </c>
      <c r="H581" s="20">
        <v>7720</v>
      </c>
      <c r="I581" s="22">
        <v>0.1</v>
      </c>
      <c r="J581" s="20">
        <v>772</v>
      </c>
      <c r="K581" s="24">
        <v>6948</v>
      </c>
      <c r="L581" s="24">
        <v>3900</v>
      </c>
      <c r="M581" s="25">
        <f>tblSiparisDetaylari[[#This Row],[Adet]]*tblSiparisDetaylari[[#This Row],[BirimMaliyet]]</f>
        <v>3900</v>
      </c>
      <c r="N581" s="25">
        <f>tblSiparisDetaylari[[#This Row],[NetSatisTutari]]-tblSiparisDetaylari[[#This Row],[ToplamMaliyet]]</f>
        <v>3048</v>
      </c>
    </row>
    <row r="582" spans="1:14">
      <c r="A582">
        <v>581</v>
      </c>
      <c r="B582">
        <v>317</v>
      </c>
      <c r="C582">
        <v>106</v>
      </c>
      <c r="D582" t="s">
        <v>1772</v>
      </c>
      <c r="E582">
        <v>9</v>
      </c>
      <c r="F582" t="s">
        <v>1648</v>
      </c>
      <c r="G582">
        <v>1</v>
      </c>
      <c r="H582" s="20">
        <v>1550</v>
      </c>
      <c r="I582" s="22">
        <v>0</v>
      </c>
      <c r="J582" s="20">
        <v>0</v>
      </c>
      <c r="K582" s="24">
        <v>1550</v>
      </c>
      <c r="L582" s="24">
        <v>830</v>
      </c>
      <c r="M582" s="25">
        <f>tblSiparisDetaylari[[#This Row],[Adet]]*tblSiparisDetaylari[[#This Row],[BirimMaliyet]]</f>
        <v>830</v>
      </c>
      <c r="N582" s="25">
        <f>tblSiparisDetaylari[[#This Row],[NetSatisTutari]]-tblSiparisDetaylari[[#This Row],[ToplamMaliyet]]</f>
        <v>720</v>
      </c>
    </row>
    <row r="583" spans="1:14">
      <c r="A583">
        <v>582</v>
      </c>
      <c r="B583">
        <v>318</v>
      </c>
      <c r="C583">
        <v>112</v>
      </c>
      <c r="D583" t="s">
        <v>1778</v>
      </c>
      <c r="E583">
        <v>10</v>
      </c>
      <c r="F583" t="s">
        <v>1649</v>
      </c>
      <c r="G583">
        <v>2</v>
      </c>
      <c r="H583" s="20">
        <v>2910</v>
      </c>
      <c r="I583" s="22">
        <v>0.05</v>
      </c>
      <c r="J583" s="20">
        <v>291</v>
      </c>
      <c r="K583" s="24">
        <v>5529</v>
      </c>
      <c r="L583" s="24">
        <v>1520</v>
      </c>
      <c r="M583" s="25">
        <f>tblSiparisDetaylari[[#This Row],[Adet]]*tblSiparisDetaylari[[#This Row],[BirimMaliyet]]</f>
        <v>3040</v>
      </c>
      <c r="N583" s="25">
        <f>tblSiparisDetaylari[[#This Row],[NetSatisTutari]]-tblSiparisDetaylari[[#This Row],[ToplamMaliyet]]</f>
        <v>2489</v>
      </c>
    </row>
    <row r="584" spans="1:14">
      <c r="A584">
        <v>583</v>
      </c>
      <c r="B584">
        <v>318</v>
      </c>
      <c r="C584">
        <v>81</v>
      </c>
      <c r="D584" t="s">
        <v>1747</v>
      </c>
      <c r="E584">
        <v>7</v>
      </c>
      <c r="F584" t="s">
        <v>1646</v>
      </c>
      <c r="G584">
        <v>1</v>
      </c>
      <c r="H584" s="20">
        <v>2600</v>
      </c>
      <c r="I584" s="22">
        <v>0</v>
      </c>
      <c r="J584" s="20">
        <v>0</v>
      </c>
      <c r="K584" s="24">
        <v>2600</v>
      </c>
      <c r="L584" s="24">
        <v>1830</v>
      </c>
      <c r="M584" s="25">
        <f>tblSiparisDetaylari[[#This Row],[Adet]]*tblSiparisDetaylari[[#This Row],[BirimMaliyet]]</f>
        <v>1830</v>
      </c>
      <c r="N584" s="25">
        <f>tblSiparisDetaylari[[#This Row],[NetSatisTutari]]-tblSiparisDetaylari[[#This Row],[ToplamMaliyet]]</f>
        <v>770</v>
      </c>
    </row>
    <row r="585" spans="1:14">
      <c r="A585">
        <v>584</v>
      </c>
      <c r="B585">
        <v>319</v>
      </c>
      <c r="C585">
        <v>116</v>
      </c>
      <c r="D585" t="s">
        <v>1782</v>
      </c>
      <c r="E585">
        <v>10</v>
      </c>
      <c r="F585" t="s">
        <v>1649</v>
      </c>
      <c r="G585">
        <v>1</v>
      </c>
      <c r="H585" s="20">
        <v>2530</v>
      </c>
      <c r="I585" s="22">
        <v>0.05</v>
      </c>
      <c r="J585" s="20">
        <v>126.5</v>
      </c>
      <c r="K585" s="24">
        <v>2403.5</v>
      </c>
      <c r="L585" s="24">
        <v>1270</v>
      </c>
      <c r="M585" s="25">
        <f>tblSiparisDetaylari[[#This Row],[Adet]]*tblSiparisDetaylari[[#This Row],[BirimMaliyet]]</f>
        <v>1270</v>
      </c>
      <c r="N585" s="25">
        <f>tblSiparisDetaylari[[#This Row],[NetSatisTutari]]-tblSiparisDetaylari[[#This Row],[ToplamMaliyet]]</f>
        <v>1133.5</v>
      </c>
    </row>
    <row r="586" spans="1:14">
      <c r="A586">
        <v>585</v>
      </c>
      <c r="B586">
        <v>320</v>
      </c>
      <c r="C586">
        <v>3</v>
      </c>
      <c r="D586" t="s">
        <v>1659</v>
      </c>
      <c r="E586">
        <v>1</v>
      </c>
      <c r="F586" t="s">
        <v>1640</v>
      </c>
      <c r="G586">
        <v>1</v>
      </c>
      <c r="H586" s="20">
        <v>23950</v>
      </c>
      <c r="I586" s="22">
        <v>0</v>
      </c>
      <c r="J586" s="20">
        <v>0</v>
      </c>
      <c r="K586" s="24">
        <v>23950</v>
      </c>
      <c r="L586" s="24">
        <v>17980</v>
      </c>
      <c r="M586" s="25">
        <f>tblSiparisDetaylari[[#This Row],[Adet]]*tblSiparisDetaylari[[#This Row],[BirimMaliyet]]</f>
        <v>17980</v>
      </c>
      <c r="N586" s="25">
        <f>tblSiparisDetaylari[[#This Row],[NetSatisTutari]]-tblSiparisDetaylari[[#This Row],[ToplamMaliyet]]</f>
        <v>5970</v>
      </c>
    </row>
    <row r="587" spans="1:14">
      <c r="A587">
        <v>586</v>
      </c>
      <c r="B587">
        <v>320</v>
      </c>
      <c r="C587">
        <v>40</v>
      </c>
      <c r="D587" t="s">
        <v>1706</v>
      </c>
      <c r="E587">
        <v>4</v>
      </c>
      <c r="F587" t="s">
        <v>1643</v>
      </c>
      <c r="G587">
        <v>2</v>
      </c>
      <c r="H587" s="20">
        <v>470</v>
      </c>
      <c r="I587" s="22">
        <v>0</v>
      </c>
      <c r="J587" s="20">
        <v>0</v>
      </c>
      <c r="K587" s="24">
        <v>940</v>
      </c>
      <c r="L587" s="24">
        <v>340</v>
      </c>
      <c r="M587" s="25">
        <f>tblSiparisDetaylari[[#This Row],[Adet]]*tblSiparisDetaylari[[#This Row],[BirimMaliyet]]</f>
        <v>680</v>
      </c>
      <c r="N587" s="25">
        <f>tblSiparisDetaylari[[#This Row],[NetSatisTutari]]-tblSiparisDetaylari[[#This Row],[ToplamMaliyet]]</f>
        <v>260</v>
      </c>
    </row>
    <row r="588" spans="1:14">
      <c r="A588">
        <v>587</v>
      </c>
      <c r="B588">
        <v>321</v>
      </c>
      <c r="C588">
        <v>104</v>
      </c>
      <c r="D588" t="s">
        <v>1770</v>
      </c>
      <c r="E588">
        <v>9</v>
      </c>
      <c r="F588" t="s">
        <v>1648</v>
      </c>
      <c r="G588">
        <v>2</v>
      </c>
      <c r="H588" s="20">
        <v>750</v>
      </c>
      <c r="I588" s="22">
        <v>0</v>
      </c>
      <c r="J588" s="20">
        <v>0</v>
      </c>
      <c r="K588" s="24">
        <v>1500</v>
      </c>
      <c r="L588" s="24">
        <v>520</v>
      </c>
      <c r="M588" s="25">
        <f>tblSiparisDetaylari[[#This Row],[Adet]]*tblSiparisDetaylari[[#This Row],[BirimMaliyet]]</f>
        <v>1040</v>
      </c>
      <c r="N588" s="25">
        <f>tblSiparisDetaylari[[#This Row],[NetSatisTutari]]-tblSiparisDetaylari[[#This Row],[ToplamMaliyet]]</f>
        <v>460</v>
      </c>
    </row>
    <row r="589" spans="1:14">
      <c r="A589">
        <v>588</v>
      </c>
      <c r="B589">
        <v>321</v>
      </c>
      <c r="C589">
        <v>2</v>
      </c>
      <c r="D589" t="s">
        <v>1657</v>
      </c>
      <c r="E589">
        <v>1</v>
      </c>
      <c r="F589" t="s">
        <v>1640</v>
      </c>
      <c r="G589">
        <v>3</v>
      </c>
      <c r="H589" s="20">
        <v>7950</v>
      </c>
      <c r="I589" s="22">
        <v>0.1</v>
      </c>
      <c r="J589" s="20">
        <v>2385</v>
      </c>
      <c r="K589" s="24">
        <v>21465</v>
      </c>
      <c r="L589" s="24">
        <v>3900</v>
      </c>
      <c r="M589" s="25">
        <f>tblSiparisDetaylari[[#This Row],[Adet]]*tblSiparisDetaylari[[#This Row],[BirimMaliyet]]</f>
        <v>11700</v>
      </c>
      <c r="N589" s="25">
        <f>tblSiparisDetaylari[[#This Row],[NetSatisTutari]]-tblSiparisDetaylari[[#This Row],[ToplamMaliyet]]</f>
        <v>9765</v>
      </c>
    </row>
    <row r="590" spans="1:14">
      <c r="A590">
        <v>589</v>
      </c>
      <c r="B590">
        <v>322</v>
      </c>
      <c r="C590">
        <v>102</v>
      </c>
      <c r="D590" t="s">
        <v>1768</v>
      </c>
      <c r="E590">
        <v>9</v>
      </c>
      <c r="F590" t="s">
        <v>1648</v>
      </c>
      <c r="G590">
        <v>4</v>
      </c>
      <c r="H590" s="20">
        <v>2120</v>
      </c>
      <c r="I590" s="22">
        <v>0</v>
      </c>
      <c r="J590" s="20">
        <v>0</v>
      </c>
      <c r="K590" s="24">
        <v>8480</v>
      </c>
      <c r="L590" s="24">
        <v>1360</v>
      </c>
      <c r="M590" s="25">
        <f>tblSiparisDetaylari[[#This Row],[Adet]]*tblSiparisDetaylari[[#This Row],[BirimMaliyet]]</f>
        <v>5440</v>
      </c>
      <c r="N590" s="25">
        <f>tblSiparisDetaylari[[#This Row],[NetSatisTutari]]-tblSiparisDetaylari[[#This Row],[ToplamMaliyet]]</f>
        <v>3040</v>
      </c>
    </row>
    <row r="591" spans="1:14">
      <c r="A591">
        <v>590</v>
      </c>
      <c r="B591">
        <v>322</v>
      </c>
      <c r="C591">
        <v>2</v>
      </c>
      <c r="D591" t="s">
        <v>1657</v>
      </c>
      <c r="E591">
        <v>1</v>
      </c>
      <c r="F591" t="s">
        <v>1640</v>
      </c>
      <c r="G591">
        <v>1</v>
      </c>
      <c r="H591" s="20">
        <v>7670</v>
      </c>
      <c r="I591" s="22">
        <v>0.1</v>
      </c>
      <c r="J591" s="20">
        <v>767</v>
      </c>
      <c r="K591" s="24">
        <v>6903</v>
      </c>
      <c r="L591" s="24">
        <v>3900</v>
      </c>
      <c r="M591" s="25">
        <f>tblSiparisDetaylari[[#This Row],[Adet]]*tblSiparisDetaylari[[#This Row],[BirimMaliyet]]</f>
        <v>3900</v>
      </c>
      <c r="N591" s="25">
        <f>tblSiparisDetaylari[[#This Row],[NetSatisTutari]]-tblSiparisDetaylari[[#This Row],[ToplamMaliyet]]</f>
        <v>3003</v>
      </c>
    </row>
    <row r="592" spans="1:14">
      <c r="A592">
        <v>591</v>
      </c>
      <c r="B592">
        <v>323</v>
      </c>
      <c r="C592">
        <v>32</v>
      </c>
      <c r="D592" t="s">
        <v>1697</v>
      </c>
      <c r="E592">
        <v>3</v>
      </c>
      <c r="F592" t="s">
        <v>1642</v>
      </c>
      <c r="G592">
        <v>1</v>
      </c>
      <c r="H592" s="20">
        <v>2240</v>
      </c>
      <c r="I592" s="22">
        <v>0</v>
      </c>
      <c r="J592" s="20">
        <v>0</v>
      </c>
      <c r="K592" s="24">
        <v>2240</v>
      </c>
      <c r="L592" s="24">
        <v>1660</v>
      </c>
      <c r="M592" s="25">
        <f>tblSiparisDetaylari[[#This Row],[Adet]]*tblSiparisDetaylari[[#This Row],[BirimMaliyet]]</f>
        <v>1660</v>
      </c>
      <c r="N592" s="25">
        <f>tblSiparisDetaylari[[#This Row],[NetSatisTutari]]-tblSiparisDetaylari[[#This Row],[ToplamMaliyet]]</f>
        <v>580</v>
      </c>
    </row>
    <row r="593" spans="1:14">
      <c r="A593">
        <v>592</v>
      </c>
      <c r="B593">
        <v>323</v>
      </c>
      <c r="C593">
        <v>8</v>
      </c>
      <c r="D593" t="s">
        <v>1667</v>
      </c>
      <c r="E593">
        <v>1</v>
      </c>
      <c r="F593" t="s">
        <v>1640</v>
      </c>
      <c r="G593">
        <v>1</v>
      </c>
      <c r="H593" s="20">
        <v>8940</v>
      </c>
      <c r="I593" s="22">
        <v>0</v>
      </c>
      <c r="J593" s="20">
        <v>0</v>
      </c>
      <c r="K593" s="24">
        <v>8940</v>
      </c>
      <c r="L593" s="24">
        <v>6570</v>
      </c>
      <c r="M593" s="25">
        <f>tblSiparisDetaylari[[#This Row],[Adet]]*tblSiparisDetaylari[[#This Row],[BirimMaliyet]]</f>
        <v>6570</v>
      </c>
      <c r="N593" s="25">
        <f>tblSiparisDetaylari[[#This Row],[NetSatisTutari]]-tblSiparisDetaylari[[#This Row],[ToplamMaliyet]]</f>
        <v>2370</v>
      </c>
    </row>
    <row r="594" spans="1:14">
      <c r="A594">
        <v>593</v>
      </c>
      <c r="B594">
        <v>324</v>
      </c>
      <c r="C594">
        <v>19</v>
      </c>
      <c r="D594" t="s">
        <v>1682</v>
      </c>
      <c r="E594">
        <v>2</v>
      </c>
      <c r="F594" t="s">
        <v>1641</v>
      </c>
      <c r="G594">
        <v>1</v>
      </c>
      <c r="H594" s="20">
        <v>3070</v>
      </c>
      <c r="I594" s="22">
        <v>0</v>
      </c>
      <c r="J594" s="20">
        <v>0</v>
      </c>
      <c r="K594" s="24">
        <v>3070</v>
      </c>
      <c r="L594" s="24">
        <v>1960</v>
      </c>
      <c r="M594" s="25">
        <f>tblSiparisDetaylari[[#This Row],[Adet]]*tblSiparisDetaylari[[#This Row],[BirimMaliyet]]</f>
        <v>1960</v>
      </c>
      <c r="N594" s="25">
        <f>tblSiparisDetaylari[[#This Row],[NetSatisTutari]]-tblSiparisDetaylari[[#This Row],[ToplamMaliyet]]</f>
        <v>1110</v>
      </c>
    </row>
    <row r="595" spans="1:14">
      <c r="A595">
        <v>594</v>
      </c>
      <c r="B595">
        <v>325</v>
      </c>
      <c r="C595">
        <v>15</v>
      </c>
      <c r="D595" t="s">
        <v>1678</v>
      </c>
      <c r="E595">
        <v>2</v>
      </c>
      <c r="F595" t="s">
        <v>1641</v>
      </c>
      <c r="G595">
        <v>1</v>
      </c>
      <c r="H595" s="20">
        <v>6960</v>
      </c>
      <c r="I595" s="22">
        <v>0.2</v>
      </c>
      <c r="J595" s="20">
        <v>1392</v>
      </c>
      <c r="K595" s="24">
        <v>5568</v>
      </c>
      <c r="L595" s="24">
        <v>5200</v>
      </c>
      <c r="M595" s="25">
        <f>tblSiparisDetaylari[[#This Row],[Adet]]*tblSiparisDetaylari[[#This Row],[BirimMaliyet]]</f>
        <v>5200</v>
      </c>
      <c r="N595" s="25">
        <f>tblSiparisDetaylari[[#This Row],[NetSatisTutari]]-tblSiparisDetaylari[[#This Row],[ToplamMaliyet]]</f>
        <v>368</v>
      </c>
    </row>
    <row r="596" spans="1:14">
      <c r="A596">
        <v>595</v>
      </c>
      <c r="B596">
        <v>326</v>
      </c>
      <c r="C596">
        <v>78</v>
      </c>
      <c r="D596" t="s">
        <v>1744</v>
      </c>
      <c r="E596">
        <v>7</v>
      </c>
      <c r="F596" t="s">
        <v>1646</v>
      </c>
      <c r="G596">
        <v>1</v>
      </c>
      <c r="H596" s="20">
        <v>390</v>
      </c>
      <c r="I596" s="22">
        <v>0</v>
      </c>
      <c r="J596" s="20">
        <v>0</v>
      </c>
      <c r="K596" s="24">
        <v>390</v>
      </c>
      <c r="L596" s="24">
        <v>240</v>
      </c>
      <c r="M596" s="25">
        <f>tblSiparisDetaylari[[#This Row],[Adet]]*tblSiparisDetaylari[[#This Row],[BirimMaliyet]]</f>
        <v>240</v>
      </c>
      <c r="N596" s="25">
        <f>tblSiparisDetaylari[[#This Row],[NetSatisTutari]]-tblSiparisDetaylari[[#This Row],[ToplamMaliyet]]</f>
        <v>150</v>
      </c>
    </row>
    <row r="597" spans="1:14">
      <c r="A597">
        <v>596</v>
      </c>
      <c r="B597">
        <v>326</v>
      </c>
      <c r="C597">
        <v>20</v>
      </c>
      <c r="D597" t="s">
        <v>1683</v>
      </c>
      <c r="E597">
        <v>2</v>
      </c>
      <c r="F597" t="s">
        <v>1641</v>
      </c>
      <c r="G597">
        <v>1</v>
      </c>
      <c r="H597" s="20">
        <v>1840</v>
      </c>
      <c r="I597" s="22">
        <v>0.15</v>
      </c>
      <c r="J597" s="20">
        <v>276</v>
      </c>
      <c r="K597" s="24">
        <v>1564</v>
      </c>
      <c r="L597" s="24">
        <v>1030</v>
      </c>
      <c r="M597" s="25">
        <f>tblSiparisDetaylari[[#This Row],[Adet]]*tblSiparisDetaylari[[#This Row],[BirimMaliyet]]</f>
        <v>1030</v>
      </c>
      <c r="N597" s="25">
        <f>tblSiparisDetaylari[[#This Row],[NetSatisTutari]]-tblSiparisDetaylari[[#This Row],[ToplamMaliyet]]</f>
        <v>534</v>
      </c>
    </row>
    <row r="598" spans="1:14">
      <c r="A598">
        <v>597</v>
      </c>
      <c r="B598">
        <v>326</v>
      </c>
      <c r="C598">
        <v>23</v>
      </c>
      <c r="D598" t="s">
        <v>1687</v>
      </c>
      <c r="E598">
        <v>2</v>
      </c>
      <c r="F598" t="s">
        <v>1641</v>
      </c>
      <c r="G598">
        <v>2</v>
      </c>
      <c r="H598" s="20">
        <v>9050</v>
      </c>
      <c r="I598" s="22">
        <v>0</v>
      </c>
      <c r="J598" s="20">
        <v>0</v>
      </c>
      <c r="K598" s="24">
        <v>18100</v>
      </c>
      <c r="L598" s="24">
        <v>4430</v>
      </c>
      <c r="M598" s="25">
        <f>tblSiparisDetaylari[[#This Row],[Adet]]*tblSiparisDetaylari[[#This Row],[BirimMaliyet]]</f>
        <v>8860</v>
      </c>
      <c r="N598" s="25">
        <f>tblSiparisDetaylari[[#This Row],[NetSatisTutari]]-tblSiparisDetaylari[[#This Row],[ToplamMaliyet]]</f>
        <v>9240</v>
      </c>
    </row>
    <row r="599" spans="1:14">
      <c r="A599">
        <v>598</v>
      </c>
      <c r="B599">
        <v>327</v>
      </c>
      <c r="C599">
        <v>10</v>
      </c>
      <c r="D599" t="s">
        <v>1670</v>
      </c>
      <c r="E599">
        <v>1</v>
      </c>
      <c r="F599" t="s">
        <v>1640</v>
      </c>
      <c r="G599">
        <v>1</v>
      </c>
      <c r="H599" s="20">
        <v>6740</v>
      </c>
      <c r="I599" s="22">
        <v>0.2</v>
      </c>
      <c r="J599" s="20">
        <v>1348</v>
      </c>
      <c r="K599" s="24">
        <v>5392</v>
      </c>
      <c r="L599" s="24">
        <v>4870</v>
      </c>
      <c r="M599" s="25">
        <f>tblSiparisDetaylari[[#This Row],[Adet]]*tblSiparisDetaylari[[#This Row],[BirimMaliyet]]</f>
        <v>4870</v>
      </c>
      <c r="N599" s="25">
        <f>tblSiparisDetaylari[[#This Row],[NetSatisTutari]]-tblSiparisDetaylari[[#This Row],[ToplamMaliyet]]</f>
        <v>522</v>
      </c>
    </row>
    <row r="600" spans="1:14">
      <c r="A600">
        <v>599</v>
      </c>
      <c r="B600">
        <v>327</v>
      </c>
      <c r="C600">
        <v>101</v>
      </c>
      <c r="D600" t="s">
        <v>1767</v>
      </c>
      <c r="E600">
        <v>9</v>
      </c>
      <c r="F600" t="s">
        <v>1648</v>
      </c>
      <c r="G600">
        <v>2</v>
      </c>
      <c r="H600" s="20">
        <v>730</v>
      </c>
      <c r="I600" s="22">
        <v>0</v>
      </c>
      <c r="J600" s="20">
        <v>0</v>
      </c>
      <c r="K600" s="24">
        <v>1460</v>
      </c>
      <c r="L600" s="24">
        <v>440</v>
      </c>
      <c r="M600" s="25">
        <f>tblSiparisDetaylari[[#This Row],[Adet]]*tblSiparisDetaylari[[#This Row],[BirimMaliyet]]</f>
        <v>880</v>
      </c>
      <c r="N600" s="25">
        <f>tblSiparisDetaylari[[#This Row],[NetSatisTutari]]-tblSiparisDetaylari[[#This Row],[ToplamMaliyet]]</f>
        <v>580</v>
      </c>
    </row>
    <row r="601" spans="1:14">
      <c r="A601">
        <v>600</v>
      </c>
      <c r="B601">
        <v>328</v>
      </c>
      <c r="C601">
        <v>19</v>
      </c>
      <c r="D601" t="s">
        <v>1682</v>
      </c>
      <c r="E601">
        <v>2</v>
      </c>
      <c r="F601" t="s">
        <v>1641</v>
      </c>
      <c r="G601">
        <v>1</v>
      </c>
      <c r="H601" s="20">
        <v>3030</v>
      </c>
      <c r="I601" s="22">
        <v>0</v>
      </c>
      <c r="J601" s="20">
        <v>0</v>
      </c>
      <c r="K601" s="24">
        <v>3030</v>
      </c>
      <c r="L601" s="24">
        <v>1960</v>
      </c>
      <c r="M601" s="25">
        <f>tblSiparisDetaylari[[#This Row],[Adet]]*tblSiparisDetaylari[[#This Row],[BirimMaliyet]]</f>
        <v>1960</v>
      </c>
      <c r="N601" s="25">
        <f>tblSiparisDetaylari[[#This Row],[NetSatisTutari]]-tblSiparisDetaylari[[#This Row],[ToplamMaliyet]]</f>
        <v>1070</v>
      </c>
    </row>
    <row r="602" spans="1:14">
      <c r="A602">
        <v>601</v>
      </c>
      <c r="B602">
        <v>328</v>
      </c>
      <c r="C602">
        <v>12</v>
      </c>
      <c r="D602" t="s">
        <v>1673</v>
      </c>
      <c r="E602">
        <v>1</v>
      </c>
      <c r="F602" t="s">
        <v>1640</v>
      </c>
      <c r="G602">
        <v>1</v>
      </c>
      <c r="H602" s="20">
        <v>20820</v>
      </c>
      <c r="I602" s="22">
        <v>0.05</v>
      </c>
      <c r="J602" s="20">
        <v>1041</v>
      </c>
      <c r="K602" s="24">
        <v>19779</v>
      </c>
      <c r="L602" s="24">
        <v>14940</v>
      </c>
      <c r="M602" s="25">
        <f>tblSiparisDetaylari[[#This Row],[Adet]]*tblSiparisDetaylari[[#This Row],[BirimMaliyet]]</f>
        <v>14940</v>
      </c>
      <c r="N602" s="25">
        <f>tblSiparisDetaylari[[#This Row],[NetSatisTutari]]-tblSiparisDetaylari[[#This Row],[ToplamMaliyet]]</f>
        <v>4839</v>
      </c>
    </row>
    <row r="603" spans="1:14">
      <c r="A603">
        <v>602</v>
      </c>
      <c r="B603">
        <v>329</v>
      </c>
      <c r="C603">
        <v>32</v>
      </c>
      <c r="D603" t="s">
        <v>1697</v>
      </c>
      <c r="E603">
        <v>3</v>
      </c>
      <c r="F603" t="s">
        <v>1642</v>
      </c>
      <c r="G603">
        <v>1</v>
      </c>
      <c r="H603" s="20">
        <v>2240</v>
      </c>
      <c r="I603" s="22">
        <v>0.05</v>
      </c>
      <c r="J603" s="20">
        <v>112</v>
      </c>
      <c r="K603" s="24">
        <v>2128</v>
      </c>
      <c r="L603" s="24">
        <v>1660</v>
      </c>
      <c r="M603" s="25">
        <f>tblSiparisDetaylari[[#This Row],[Adet]]*tblSiparisDetaylari[[#This Row],[BirimMaliyet]]</f>
        <v>1660</v>
      </c>
      <c r="N603" s="25">
        <f>tblSiparisDetaylari[[#This Row],[NetSatisTutari]]-tblSiparisDetaylari[[#This Row],[ToplamMaliyet]]</f>
        <v>468</v>
      </c>
    </row>
    <row r="604" spans="1:14">
      <c r="A604">
        <v>603</v>
      </c>
      <c r="B604">
        <v>329</v>
      </c>
      <c r="C604">
        <v>50</v>
      </c>
      <c r="D604" t="s">
        <v>1716</v>
      </c>
      <c r="E604">
        <v>5</v>
      </c>
      <c r="F604" t="s">
        <v>1644</v>
      </c>
      <c r="G604">
        <v>1</v>
      </c>
      <c r="H604" s="20">
        <v>3270</v>
      </c>
      <c r="I604" s="22">
        <v>0.15</v>
      </c>
      <c r="J604" s="20">
        <v>490.5</v>
      </c>
      <c r="K604" s="24">
        <v>2779.5</v>
      </c>
      <c r="L604" s="24">
        <v>1750</v>
      </c>
      <c r="M604" s="25">
        <f>tblSiparisDetaylari[[#This Row],[Adet]]*tblSiparisDetaylari[[#This Row],[BirimMaliyet]]</f>
        <v>1750</v>
      </c>
      <c r="N604" s="25">
        <f>tblSiparisDetaylari[[#This Row],[NetSatisTutari]]-tblSiparisDetaylari[[#This Row],[ToplamMaliyet]]</f>
        <v>1029.5</v>
      </c>
    </row>
    <row r="605" spans="1:14">
      <c r="A605">
        <v>604</v>
      </c>
      <c r="B605">
        <v>330</v>
      </c>
      <c r="C605">
        <v>12</v>
      </c>
      <c r="D605" t="s">
        <v>1673</v>
      </c>
      <c r="E605">
        <v>1</v>
      </c>
      <c r="F605" t="s">
        <v>1640</v>
      </c>
      <c r="G605">
        <v>1</v>
      </c>
      <c r="H605" s="20">
        <v>21670</v>
      </c>
      <c r="I605" s="22">
        <v>0</v>
      </c>
      <c r="J605" s="20">
        <v>0</v>
      </c>
      <c r="K605" s="24">
        <v>21670</v>
      </c>
      <c r="L605" s="24">
        <v>14940</v>
      </c>
      <c r="M605" s="25">
        <f>tblSiparisDetaylari[[#This Row],[Adet]]*tblSiparisDetaylari[[#This Row],[BirimMaliyet]]</f>
        <v>14940</v>
      </c>
      <c r="N605" s="25">
        <f>tblSiparisDetaylari[[#This Row],[NetSatisTutari]]-tblSiparisDetaylari[[#This Row],[ToplamMaliyet]]</f>
        <v>6730</v>
      </c>
    </row>
    <row r="606" spans="1:14">
      <c r="A606">
        <v>605</v>
      </c>
      <c r="B606">
        <v>331</v>
      </c>
      <c r="C606">
        <v>47</v>
      </c>
      <c r="D606" t="s">
        <v>1713</v>
      </c>
      <c r="E606">
        <v>4</v>
      </c>
      <c r="F606" t="s">
        <v>1643</v>
      </c>
      <c r="G606">
        <v>2</v>
      </c>
      <c r="H606" s="20">
        <v>330</v>
      </c>
      <c r="I606" s="22">
        <v>0</v>
      </c>
      <c r="J606" s="20">
        <v>0</v>
      </c>
      <c r="K606" s="24">
        <v>660</v>
      </c>
      <c r="L606" s="24">
        <v>240</v>
      </c>
      <c r="M606" s="25">
        <f>tblSiparisDetaylari[[#This Row],[Adet]]*tblSiparisDetaylari[[#This Row],[BirimMaliyet]]</f>
        <v>480</v>
      </c>
      <c r="N606" s="25">
        <f>tblSiparisDetaylari[[#This Row],[NetSatisTutari]]-tblSiparisDetaylari[[#This Row],[ToplamMaliyet]]</f>
        <v>180</v>
      </c>
    </row>
    <row r="607" spans="1:14">
      <c r="A607">
        <v>606</v>
      </c>
      <c r="B607">
        <v>331</v>
      </c>
      <c r="C607">
        <v>109</v>
      </c>
      <c r="D607" t="s">
        <v>1775</v>
      </c>
      <c r="E607">
        <v>10</v>
      </c>
      <c r="F607" t="s">
        <v>1649</v>
      </c>
      <c r="G607">
        <v>3</v>
      </c>
      <c r="H607" s="20">
        <v>1050</v>
      </c>
      <c r="I607" s="22">
        <v>0.25</v>
      </c>
      <c r="J607" s="20">
        <v>787.5</v>
      </c>
      <c r="K607" s="24">
        <v>2362.5</v>
      </c>
      <c r="L607" s="24">
        <v>760</v>
      </c>
      <c r="M607" s="25">
        <f>tblSiparisDetaylari[[#This Row],[Adet]]*tblSiparisDetaylari[[#This Row],[BirimMaliyet]]</f>
        <v>2280</v>
      </c>
      <c r="N607" s="25">
        <f>tblSiparisDetaylari[[#This Row],[NetSatisTutari]]-tblSiparisDetaylari[[#This Row],[ToplamMaliyet]]</f>
        <v>82.5</v>
      </c>
    </row>
    <row r="608" spans="1:14">
      <c r="A608">
        <v>607</v>
      </c>
      <c r="B608">
        <v>331</v>
      </c>
      <c r="C608">
        <v>111</v>
      </c>
      <c r="D608" t="s">
        <v>1777</v>
      </c>
      <c r="E608">
        <v>10</v>
      </c>
      <c r="F608" t="s">
        <v>1649</v>
      </c>
      <c r="G608">
        <v>1</v>
      </c>
      <c r="H608" s="20">
        <v>240</v>
      </c>
      <c r="I608" s="22">
        <v>0.15</v>
      </c>
      <c r="J608" s="20">
        <v>36</v>
      </c>
      <c r="K608" s="24">
        <v>204</v>
      </c>
      <c r="L608" s="24">
        <v>140</v>
      </c>
      <c r="M608" s="25">
        <f>tblSiparisDetaylari[[#This Row],[Adet]]*tblSiparisDetaylari[[#This Row],[BirimMaliyet]]</f>
        <v>140</v>
      </c>
      <c r="N608" s="25">
        <f>tblSiparisDetaylari[[#This Row],[NetSatisTutari]]-tblSiparisDetaylari[[#This Row],[ToplamMaliyet]]</f>
        <v>64</v>
      </c>
    </row>
    <row r="609" spans="1:14">
      <c r="A609">
        <v>608</v>
      </c>
      <c r="B609">
        <v>331</v>
      </c>
      <c r="C609">
        <v>100</v>
      </c>
      <c r="D609" t="s">
        <v>1766</v>
      </c>
      <c r="E609">
        <v>9</v>
      </c>
      <c r="F609" t="s">
        <v>1648</v>
      </c>
      <c r="G609">
        <v>1</v>
      </c>
      <c r="H609" s="20">
        <v>3010</v>
      </c>
      <c r="I609" s="22">
        <v>0.2</v>
      </c>
      <c r="J609" s="20">
        <v>602</v>
      </c>
      <c r="K609" s="24">
        <v>2408</v>
      </c>
      <c r="L609" s="24">
        <v>2190</v>
      </c>
      <c r="M609" s="25">
        <f>tblSiparisDetaylari[[#This Row],[Adet]]*tblSiparisDetaylari[[#This Row],[BirimMaliyet]]</f>
        <v>2190</v>
      </c>
      <c r="N609" s="25">
        <f>tblSiparisDetaylari[[#This Row],[NetSatisTutari]]-tblSiparisDetaylari[[#This Row],[ToplamMaliyet]]</f>
        <v>218</v>
      </c>
    </row>
    <row r="610" spans="1:14">
      <c r="A610">
        <v>609</v>
      </c>
      <c r="B610">
        <v>332</v>
      </c>
      <c r="C610">
        <v>75</v>
      </c>
      <c r="D610" t="s">
        <v>1741</v>
      </c>
      <c r="E610">
        <v>7</v>
      </c>
      <c r="F610" t="s">
        <v>1646</v>
      </c>
      <c r="G610">
        <v>1</v>
      </c>
      <c r="H610" s="20">
        <v>2070</v>
      </c>
      <c r="I610" s="22">
        <v>0.15</v>
      </c>
      <c r="J610" s="20">
        <v>310.5</v>
      </c>
      <c r="K610" s="24">
        <v>1759.5</v>
      </c>
      <c r="L610" s="24">
        <v>1470</v>
      </c>
      <c r="M610" s="25">
        <f>tblSiparisDetaylari[[#This Row],[Adet]]*tblSiparisDetaylari[[#This Row],[BirimMaliyet]]</f>
        <v>1470</v>
      </c>
      <c r="N610" s="25">
        <f>tblSiparisDetaylari[[#This Row],[NetSatisTutari]]-tblSiparisDetaylari[[#This Row],[ToplamMaliyet]]</f>
        <v>289.5</v>
      </c>
    </row>
    <row r="611" spans="1:14">
      <c r="A611">
        <v>610</v>
      </c>
      <c r="B611">
        <v>333</v>
      </c>
      <c r="C611">
        <v>54</v>
      </c>
      <c r="D611" t="s">
        <v>1720</v>
      </c>
      <c r="E611">
        <v>5</v>
      </c>
      <c r="F611" t="s">
        <v>1644</v>
      </c>
      <c r="G611">
        <v>1</v>
      </c>
      <c r="H611" s="20">
        <v>19640</v>
      </c>
      <c r="I611" s="22">
        <v>0.1</v>
      </c>
      <c r="J611" s="20">
        <v>1964</v>
      </c>
      <c r="K611" s="24">
        <v>17676</v>
      </c>
      <c r="L611" s="24">
        <v>9720</v>
      </c>
      <c r="M611" s="25">
        <f>tblSiparisDetaylari[[#This Row],[Adet]]*tblSiparisDetaylari[[#This Row],[BirimMaliyet]]</f>
        <v>9720</v>
      </c>
      <c r="N611" s="25">
        <f>tblSiparisDetaylari[[#This Row],[NetSatisTutari]]-tblSiparisDetaylari[[#This Row],[ToplamMaliyet]]</f>
        <v>7956</v>
      </c>
    </row>
    <row r="612" spans="1:14">
      <c r="A612">
        <v>611</v>
      </c>
      <c r="B612">
        <v>333</v>
      </c>
      <c r="C612">
        <v>20</v>
      </c>
      <c r="D612" t="s">
        <v>1683</v>
      </c>
      <c r="E612">
        <v>2</v>
      </c>
      <c r="F612" t="s">
        <v>1641</v>
      </c>
      <c r="G612">
        <v>2</v>
      </c>
      <c r="H612" s="20">
        <v>1800</v>
      </c>
      <c r="I612" s="22">
        <v>0</v>
      </c>
      <c r="J612" s="20">
        <v>0</v>
      </c>
      <c r="K612" s="24">
        <v>3600</v>
      </c>
      <c r="L612" s="24">
        <v>1030</v>
      </c>
      <c r="M612" s="25">
        <f>tblSiparisDetaylari[[#This Row],[Adet]]*tblSiparisDetaylari[[#This Row],[BirimMaliyet]]</f>
        <v>2060</v>
      </c>
      <c r="N612" s="25">
        <f>tblSiparisDetaylari[[#This Row],[NetSatisTutari]]-tblSiparisDetaylari[[#This Row],[ToplamMaliyet]]</f>
        <v>1540</v>
      </c>
    </row>
    <row r="613" spans="1:14">
      <c r="A613">
        <v>612</v>
      </c>
      <c r="B613">
        <v>333</v>
      </c>
      <c r="C613">
        <v>98</v>
      </c>
      <c r="D613" t="s">
        <v>1764</v>
      </c>
      <c r="E613">
        <v>9</v>
      </c>
      <c r="F613" t="s">
        <v>1648</v>
      </c>
      <c r="G613">
        <v>1</v>
      </c>
      <c r="H613" s="20">
        <v>4290</v>
      </c>
      <c r="I613" s="22">
        <v>0.1</v>
      </c>
      <c r="J613" s="20">
        <v>429</v>
      </c>
      <c r="K613" s="24">
        <v>3861</v>
      </c>
      <c r="L613" s="24">
        <v>2000</v>
      </c>
      <c r="M613" s="25">
        <f>tblSiparisDetaylari[[#This Row],[Adet]]*tblSiparisDetaylari[[#This Row],[BirimMaliyet]]</f>
        <v>2000</v>
      </c>
      <c r="N613" s="25">
        <f>tblSiparisDetaylari[[#This Row],[NetSatisTutari]]-tblSiparisDetaylari[[#This Row],[ToplamMaliyet]]</f>
        <v>1861</v>
      </c>
    </row>
    <row r="614" spans="1:14">
      <c r="A614">
        <v>613</v>
      </c>
      <c r="B614">
        <v>334</v>
      </c>
      <c r="C614">
        <v>21</v>
      </c>
      <c r="D614" t="s">
        <v>1684</v>
      </c>
      <c r="E614">
        <v>2</v>
      </c>
      <c r="F614" t="s">
        <v>1641</v>
      </c>
      <c r="G614">
        <v>1</v>
      </c>
      <c r="H614" s="20">
        <v>2900</v>
      </c>
      <c r="I614" s="22">
        <v>0.15</v>
      </c>
      <c r="J614" s="20">
        <v>435</v>
      </c>
      <c r="K614" s="24">
        <v>2465</v>
      </c>
      <c r="L614" s="24">
        <v>2170</v>
      </c>
      <c r="M614" s="25">
        <f>tblSiparisDetaylari[[#This Row],[Adet]]*tblSiparisDetaylari[[#This Row],[BirimMaliyet]]</f>
        <v>2170</v>
      </c>
      <c r="N614" s="25">
        <f>tblSiparisDetaylari[[#This Row],[NetSatisTutari]]-tblSiparisDetaylari[[#This Row],[ToplamMaliyet]]</f>
        <v>295</v>
      </c>
    </row>
    <row r="615" spans="1:14">
      <c r="A615">
        <v>614</v>
      </c>
      <c r="B615">
        <v>335</v>
      </c>
      <c r="C615">
        <v>30</v>
      </c>
      <c r="D615" t="s">
        <v>1694</v>
      </c>
      <c r="E615">
        <v>3</v>
      </c>
      <c r="F615" t="s">
        <v>1642</v>
      </c>
      <c r="G615">
        <v>1</v>
      </c>
      <c r="H615" s="20">
        <v>1760</v>
      </c>
      <c r="I615" s="22">
        <v>0</v>
      </c>
      <c r="J615" s="20">
        <v>0</v>
      </c>
      <c r="K615" s="24">
        <v>1760</v>
      </c>
      <c r="L615" s="24">
        <v>910</v>
      </c>
      <c r="M615" s="25">
        <f>tblSiparisDetaylari[[#This Row],[Adet]]*tblSiparisDetaylari[[#This Row],[BirimMaliyet]]</f>
        <v>910</v>
      </c>
      <c r="N615" s="25">
        <f>tblSiparisDetaylari[[#This Row],[NetSatisTutari]]-tblSiparisDetaylari[[#This Row],[ToplamMaliyet]]</f>
        <v>850</v>
      </c>
    </row>
    <row r="616" spans="1:14">
      <c r="A616">
        <v>615</v>
      </c>
      <c r="B616">
        <v>336</v>
      </c>
      <c r="C616">
        <v>106</v>
      </c>
      <c r="D616" t="s">
        <v>1772</v>
      </c>
      <c r="E616">
        <v>9</v>
      </c>
      <c r="F616" t="s">
        <v>1648</v>
      </c>
      <c r="G616">
        <v>2</v>
      </c>
      <c r="H616" s="20">
        <v>1570</v>
      </c>
      <c r="I616" s="22">
        <v>0.05</v>
      </c>
      <c r="J616" s="20">
        <v>157</v>
      </c>
      <c r="K616" s="24">
        <v>2983</v>
      </c>
      <c r="L616" s="24">
        <v>830</v>
      </c>
      <c r="M616" s="25">
        <f>tblSiparisDetaylari[[#This Row],[Adet]]*tblSiparisDetaylari[[#This Row],[BirimMaliyet]]</f>
        <v>1660</v>
      </c>
      <c r="N616" s="25">
        <f>tblSiparisDetaylari[[#This Row],[NetSatisTutari]]-tblSiparisDetaylari[[#This Row],[ToplamMaliyet]]</f>
        <v>1323</v>
      </c>
    </row>
    <row r="617" spans="1:14">
      <c r="A617">
        <v>616</v>
      </c>
      <c r="B617">
        <v>337</v>
      </c>
      <c r="C617">
        <v>7</v>
      </c>
      <c r="D617" t="s">
        <v>1665</v>
      </c>
      <c r="E617">
        <v>1</v>
      </c>
      <c r="F617" t="s">
        <v>1640</v>
      </c>
      <c r="G617">
        <v>2</v>
      </c>
      <c r="H617" s="20">
        <v>17950</v>
      </c>
      <c r="I617" s="22">
        <v>0.1</v>
      </c>
      <c r="J617" s="20">
        <v>3590</v>
      </c>
      <c r="K617" s="24">
        <v>32310</v>
      </c>
      <c r="L617" s="24">
        <v>9620</v>
      </c>
      <c r="M617" s="25">
        <f>tblSiparisDetaylari[[#This Row],[Adet]]*tblSiparisDetaylari[[#This Row],[BirimMaliyet]]</f>
        <v>19240</v>
      </c>
      <c r="N617" s="25">
        <f>tblSiparisDetaylari[[#This Row],[NetSatisTutari]]-tblSiparisDetaylari[[#This Row],[ToplamMaliyet]]</f>
        <v>13070</v>
      </c>
    </row>
    <row r="618" spans="1:14">
      <c r="A618">
        <v>617</v>
      </c>
      <c r="B618">
        <v>338</v>
      </c>
      <c r="C618">
        <v>21</v>
      </c>
      <c r="D618" t="s">
        <v>1684</v>
      </c>
      <c r="E618">
        <v>2</v>
      </c>
      <c r="F618" t="s">
        <v>1641</v>
      </c>
      <c r="G618">
        <v>1</v>
      </c>
      <c r="H618" s="20">
        <v>2880</v>
      </c>
      <c r="I618" s="22">
        <v>0</v>
      </c>
      <c r="J618" s="20">
        <v>0</v>
      </c>
      <c r="K618" s="24">
        <v>2880</v>
      </c>
      <c r="L618" s="24">
        <v>2170</v>
      </c>
      <c r="M618" s="25">
        <f>tblSiparisDetaylari[[#This Row],[Adet]]*tblSiparisDetaylari[[#This Row],[BirimMaliyet]]</f>
        <v>2170</v>
      </c>
      <c r="N618" s="25">
        <f>tblSiparisDetaylari[[#This Row],[NetSatisTutari]]-tblSiparisDetaylari[[#This Row],[ToplamMaliyet]]</f>
        <v>710</v>
      </c>
    </row>
    <row r="619" spans="1:14">
      <c r="A619">
        <v>618</v>
      </c>
      <c r="B619">
        <v>339</v>
      </c>
      <c r="C619">
        <v>11</v>
      </c>
      <c r="D619" t="s">
        <v>1671</v>
      </c>
      <c r="E619">
        <v>1</v>
      </c>
      <c r="F619" t="s">
        <v>1640</v>
      </c>
      <c r="G619">
        <v>5</v>
      </c>
      <c r="H619" s="20">
        <v>3350</v>
      </c>
      <c r="I619" s="22">
        <v>0.05</v>
      </c>
      <c r="J619" s="20">
        <v>837.5</v>
      </c>
      <c r="K619" s="24">
        <v>15912.5</v>
      </c>
      <c r="L619" s="24">
        <v>1600</v>
      </c>
      <c r="M619" s="25">
        <f>tblSiparisDetaylari[[#This Row],[Adet]]*tblSiparisDetaylari[[#This Row],[BirimMaliyet]]</f>
        <v>8000</v>
      </c>
      <c r="N619" s="25">
        <f>tblSiparisDetaylari[[#This Row],[NetSatisTutari]]-tblSiparisDetaylari[[#This Row],[ToplamMaliyet]]</f>
        <v>7912.5</v>
      </c>
    </row>
    <row r="620" spans="1:14">
      <c r="A620">
        <v>619</v>
      </c>
      <c r="B620">
        <v>340</v>
      </c>
      <c r="C620">
        <v>97</v>
      </c>
      <c r="D620" t="s">
        <v>1763</v>
      </c>
      <c r="E620">
        <v>9</v>
      </c>
      <c r="F620" t="s">
        <v>1648</v>
      </c>
      <c r="G620">
        <v>1</v>
      </c>
      <c r="H620" s="20">
        <v>70</v>
      </c>
      <c r="I620" s="22">
        <v>0</v>
      </c>
      <c r="J620" s="20">
        <v>0</v>
      </c>
      <c r="K620" s="24">
        <v>70</v>
      </c>
      <c r="L620" s="24">
        <v>50</v>
      </c>
      <c r="M620" s="25">
        <f>tblSiparisDetaylari[[#This Row],[Adet]]*tblSiparisDetaylari[[#This Row],[BirimMaliyet]]</f>
        <v>50</v>
      </c>
      <c r="N620" s="25">
        <f>tblSiparisDetaylari[[#This Row],[NetSatisTutari]]-tblSiparisDetaylari[[#This Row],[ToplamMaliyet]]</f>
        <v>20</v>
      </c>
    </row>
    <row r="621" spans="1:14">
      <c r="A621">
        <v>620</v>
      </c>
      <c r="B621">
        <v>340</v>
      </c>
      <c r="C621">
        <v>37</v>
      </c>
      <c r="D621" t="s">
        <v>1702</v>
      </c>
      <c r="E621">
        <v>4</v>
      </c>
      <c r="F621" t="s">
        <v>1643</v>
      </c>
      <c r="G621">
        <v>1</v>
      </c>
      <c r="H621" s="20">
        <v>250</v>
      </c>
      <c r="I621" s="22">
        <v>0.1</v>
      </c>
      <c r="J621" s="20">
        <v>25</v>
      </c>
      <c r="K621" s="24">
        <v>225</v>
      </c>
      <c r="L621" s="24">
        <v>160</v>
      </c>
      <c r="M621" s="25">
        <f>tblSiparisDetaylari[[#This Row],[Adet]]*tblSiparisDetaylari[[#This Row],[BirimMaliyet]]</f>
        <v>160</v>
      </c>
      <c r="N621" s="25">
        <f>tblSiparisDetaylari[[#This Row],[NetSatisTutari]]-tblSiparisDetaylari[[#This Row],[ToplamMaliyet]]</f>
        <v>65</v>
      </c>
    </row>
    <row r="622" spans="1:14">
      <c r="A622">
        <v>621</v>
      </c>
      <c r="B622">
        <v>340</v>
      </c>
      <c r="C622">
        <v>51</v>
      </c>
      <c r="D622" t="s">
        <v>1717</v>
      </c>
      <c r="E622">
        <v>5</v>
      </c>
      <c r="F622" t="s">
        <v>1644</v>
      </c>
      <c r="G622">
        <v>3</v>
      </c>
      <c r="H622" s="20">
        <v>19270</v>
      </c>
      <c r="I622" s="22">
        <v>0.05</v>
      </c>
      <c r="J622" s="20">
        <v>2890.5</v>
      </c>
      <c r="K622" s="24">
        <v>54919.5</v>
      </c>
      <c r="L622" s="24">
        <v>9220</v>
      </c>
      <c r="M622" s="25">
        <f>tblSiparisDetaylari[[#This Row],[Adet]]*tblSiparisDetaylari[[#This Row],[BirimMaliyet]]</f>
        <v>27660</v>
      </c>
      <c r="N622" s="25">
        <f>tblSiparisDetaylari[[#This Row],[NetSatisTutari]]-tblSiparisDetaylari[[#This Row],[ToplamMaliyet]]</f>
        <v>27259.5</v>
      </c>
    </row>
    <row r="623" spans="1:14">
      <c r="A623">
        <v>622</v>
      </c>
      <c r="B623">
        <v>340</v>
      </c>
      <c r="C623">
        <v>65</v>
      </c>
      <c r="D623" t="s">
        <v>1731</v>
      </c>
      <c r="E623">
        <v>6</v>
      </c>
      <c r="F623" t="s">
        <v>1645</v>
      </c>
      <c r="G623">
        <v>2</v>
      </c>
      <c r="H623" s="20">
        <v>230</v>
      </c>
      <c r="I623" s="22">
        <v>0</v>
      </c>
      <c r="J623" s="20">
        <v>0</v>
      </c>
      <c r="K623" s="24">
        <v>460</v>
      </c>
      <c r="L623" s="24">
        <v>170</v>
      </c>
      <c r="M623" s="25">
        <f>tblSiparisDetaylari[[#This Row],[Adet]]*tblSiparisDetaylari[[#This Row],[BirimMaliyet]]</f>
        <v>340</v>
      </c>
      <c r="N623" s="25">
        <f>tblSiparisDetaylari[[#This Row],[NetSatisTutari]]-tblSiparisDetaylari[[#This Row],[ToplamMaliyet]]</f>
        <v>120</v>
      </c>
    </row>
    <row r="624" spans="1:14">
      <c r="A624">
        <v>623</v>
      </c>
      <c r="B624">
        <v>340</v>
      </c>
      <c r="C624">
        <v>25</v>
      </c>
      <c r="D624" t="s">
        <v>1689</v>
      </c>
      <c r="E624">
        <v>3</v>
      </c>
      <c r="F624" t="s">
        <v>1642</v>
      </c>
      <c r="G624">
        <v>1</v>
      </c>
      <c r="H624" s="20">
        <v>2030</v>
      </c>
      <c r="I624" s="22">
        <v>0.15</v>
      </c>
      <c r="J624" s="20">
        <v>304.5</v>
      </c>
      <c r="K624" s="24">
        <v>1725.5</v>
      </c>
      <c r="L624" s="24">
        <v>1430</v>
      </c>
      <c r="M624" s="25">
        <f>tblSiparisDetaylari[[#This Row],[Adet]]*tblSiparisDetaylari[[#This Row],[BirimMaliyet]]</f>
        <v>1430</v>
      </c>
      <c r="N624" s="25">
        <f>tblSiparisDetaylari[[#This Row],[NetSatisTutari]]-tblSiparisDetaylari[[#This Row],[ToplamMaliyet]]</f>
        <v>295.5</v>
      </c>
    </row>
    <row r="625" spans="1:14">
      <c r="A625">
        <v>624</v>
      </c>
      <c r="B625">
        <v>341</v>
      </c>
      <c r="C625">
        <v>114</v>
      </c>
      <c r="D625" t="s">
        <v>1780</v>
      </c>
      <c r="E625">
        <v>10</v>
      </c>
      <c r="F625" t="s">
        <v>1649</v>
      </c>
      <c r="G625">
        <v>2</v>
      </c>
      <c r="H625" s="20">
        <v>130</v>
      </c>
      <c r="I625" s="22">
        <v>0.1</v>
      </c>
      <c r="J625" s="20">
        <v>26</v>
      </c>
      <c r="K625" s="24">
        <v>234</v>
      </c>
      <c r="L625" s="24">
        <v>60</v>
      </c>
      <c r="M625" s="25">
        <f>tblSiparisDetaylari[[#This Row],[Adet]]*tblSiparisDetaylari[[#This Row],[BirimMaliyet]]</f>
        <v>120</v>
      </c>
      <c r="N625" s="25">
        <f>tblSiparisDetaylari[[#This Row],[NetSatisTutari]]-tblSiparisDetaylari[[#This Row],[ToplamMaliyet]]</f>
        <v>114</v>
      </c>
    </row>
    <row r="626" spans="1:14">
      <c r="A626">
        <v>625</v>
      </c>
      <c r="B626">
        <v>341</v>
      </c>
      <c r="C626">
        <v>28</v>
      </c>
      <c r="D626" t="s">
        <v>1692</v>
      </c>
      <c r="E626">
        <v>3</v>
      </c>
      <c r="F626" t="s">
        <v>1642</v>
      </c>
      <c r="G626">
        <v>1</v>
      </c>
      <c r="H626" s="20">
        <v>3950</v>
      </c>
      <c r="I626" s="22">
        <v>0.2</v>
      </c>
      <c r="J626" s="20">
        <v>790</v>
      </c>
      <c r="K626" s="24">
        <v>3160</v>
      </c>
      <c r="L626" s="24">
        <v>2180</v>
      </c>
      <c r="M626" s="25">
        <f>tblSiparisDetaylari[[#This Row],[Adet]]*tblSiparisDetaylari[[#This Row],[BirimMaliyet]]</f>
        <v>2180</v>
      </c>
      <c r="N626" s="25">
        <f>tblSiparisDetaylari[[#This Row],[NetSatisTutari]]-tblSiparisDetaylari[[#This Row],[ToplamMaliyet]]</f>
        <v>980</v>
      </c>
    </row>
    <row r="627" spans="1:14">
      <c r="A627">
        <v>626</v>
      </c>
      <c r="B627">
        <v>342</v>
      </c>
      <c r="C627">
        <v>38</v>
      </c>
      <c r="D627" t="s">
        <v>1704</v>
      </c>
      <c r="E627">
        <v>4</v>
      </c>
      <c r="F627" t="s">
        <v>1643</v>
      </c>
      <c r="G627">
        <v>1</v>
      </c>
      <c r="H627" s="20">
        <v>330</v>
      </c>
      <c r="I627" s="22">
        <v>0.15</v>
      </c>
      <c r="J627" s="20">
        <v>49.5</v>
      </c>
      <c r="K627" s="24">
        <v>280.5</v>
      </c>
      <c r="L627" s="24">
        <v>250</v>
      </c>
      <c r="M627" s="25">
        <f>tblSiparisDetaylari[[#This Row],[Adet]]*tblSiparisDetaylari[[#This Row],[BirimMaliyet]]</f>
        <v>250</v>
      </c>
      <c r="N627" s="25">
        <f>tblSiparisDetaylari[[#This Row],[NetSatisTutari]]-tblSiparisDetaylari[[#This Row],[ToplamMaliyet]]</f>
        <v>30.5</v>
      </c>
    </row>
    <row r="628" spans="1:14">
      <c r="A628">
        <v>627</v>
      </c>
      <c r="B628">
        <v>343</v>
      </c>
      <c r="C628">
        <v>20</v>
      </c>
      <c r="D628" t="s">
        <v>1683</v>
      </c>
      <c r="E628">
        <v>2</v>
      </c>
      <c r="F628" t="s">
        <v>1641</v>
      </c>
      <c r="G628">
        <v>1</v>
      </c>
      <c r="H628" s="20">
        <v>1750</v>
      </c>
      <c r="I628" s="22">
        <v>0.25</v>
      </c>
      <c r="J628" s="20">
        <v>437.5</v>
      </c>
      <c r="K628" s="24">
        <v>1312.5</v>
      </c>
      <c r="L628" s="24">
        <v>1030</v>
      </c>
      <c r="M628" s="25">
        <f>tblSiparisDetaylari[[#This Row],[Adet]]*tblSiparisDetaylari[[#This Row],[BirimMaliyet]]</f>
        <v>1030</v>
      </c>
      <c r="N628" s="25">
        <f>tblSiparisDetaylari[[#This Row],[NetSatisTutari]]-tblSiparisDetaylari[[#This Row],[ToplamMaliyet]]</f>
        <v>282.5</v>
      </c>
    </row>
    <row r="629" spans="1:14">
      <c r="A629">
        <v>628</v>
      </c>
      <c r="B629">
        <v>344</v>
      </c>
      <c r="C629">
        <v>13</v>
      </c>
      <c r="D629" t="s">
        <v>1674</v>
      </c>
      <c r="E629">
        <v>2</v>
      </c>
      <c r="F629" t="s">
        <v>1641</v>
      </c>
      <c r="G629">
        <v>1</v>
      </c>
      <c r="H629" s="20">
        <v>4920</v>
      </c>
      <c r="I629" s="22">
        <v>0</v>
      </c>
      <c r="J629" s="20">
        <v>0</v>
      </c>
      <c r="K629" s="24">
        <v>4920</v>
      </c>
      <c r="L629" s="24">
        <v>2460</v>
      </c>
      <c r="M629" s="25">
        <f>tblSiparisDetaylari[[#This Row],[Adet]]*tblSiparisDetaylari[[#This Row],[BirimMaliyet]]</f>
        <v>2460</v>
      </c>
      <c r="N629" s="25">
        <f>tblSiparisDetaylari[[#This Row],[NetSatisTutari]]-tblSiparisDetaylari[[#This Row],[ToplamMaliyet]]</f>
        <v>2460</v>
      </c>
    </row>
    <row r="630" spans="1:14">
      <c r="A630">
        <v>629</v>
      </c>
      <c r="B630">
        <v>345</v>
      </c>
      <c r="C630">
        <v>34</v>
      </c>
      <c r="D630" t="s">
        <v>1699</v>
      </c>
      <c r="E630">
        <v>3</v>
      </c>
      <c r="F630" t="s">
        <v>1642</v>
      </c>
      <c r="G630">
        <v>2</v>
      </c>
      <c r="H630" s="20">
        <v>1960</v>
      </c>
      <c r="I630" s="22">
        <v>0</v>
      </c>
      <c r="J630" s="20">
        <v>0</v>
      </c>
      <c r="K630" s="24">
        <v>3920</v>
      </c>
      <c r="L630" s="24">
        <v>910</v>
      </c>
      <c r="M630" s="25">
        <f>tblSiparisDetaylari[[#This Row],[Adet]]*tblSiparisDetaylari[[#This Row],[BirimMaliyet]]</f>
        <v>1820</v>
      </c>
      <c r="N630" s="25">
        <f>tblSiparisDetaylari[[#This Row],[NetSatisTutari]]-tblSiparisDetaylari[[#This Row],[ToplamMaliyet]]</f>
        <v>2100</v>
      </c>
    </row>
    <row r="631" spans="1:14">
      <c r="A631">
        <v>630</v>
      </c>
      <c r="B631">
        <v>345</v>
      </c>
      <c r="C631">
        <v>61</v>
      </c>
      <c r="D631" t="s">
        <v>1727</v>
      </c>
      <c r="E631">
        <v>6</v>
      </c>
      <c r="F631" t="s">
        <v>1645</v>
      </c>
      <c r="G631">
        <v>4</v>
      </c>
      <c r="H631" s="20">
        <v>930</v>
      </c>
      <c r="I631" s="22">
        <v>0.25</v>
      </c>
      <c r="J631" s="20">
        <v>930</v>
      </c>
      <c r="K631" s="24">
        <v>2790</v>
      </c>
      <c r="L631" s="24">
        <v>420</v>
      </c>
      <c r="M631" s="25">
        <f>tblSiparisDetaylari[[#This Row],[Adet]]*tblSiparisDetaylari[[#This Row],[BirimMaliyet]]</f>
        <v>1680</v>
      </c>
      <c r="N631" s="25">
        <f>tblSiparisDetaylari[[#This Row],[NetSatisTutari]]-tblSiparisDetaylari[[#This Row],[ToplamMaliyet]]</f>
        <v>1110</v>
      </c>
    </row>
    <row r="632" spans="1:14">
      <c r="A632">
        <v>631</v>
      </c>
      <c r="B632">
        <v>345</v>
      </c>
      <c r="C632">
        <v>33</v>
      </c>
      <c r="D632" t="s">
        <v>1698</v>
      </c>
      <c r="E632">
        <v>3</v>
      </c>
      <c r="F632" t="s">
        <v>1642</v>
      </c>
      <c r="G632">
        <v>1</v>
      </c>
      <c r="H632" s="20">
        <v>1320</v>
      </c>
      <c r="I632" s="22">
        <v>0</v>
      </c>
      <c r="J632" s="20">
        <v>0</v>
      </c>
      <c r="K632" s="24">
        <v>1320</v>
      </c>
      <c r="L632" s="24">
        <v>1040</v>
      </c>
      <c r="M632" s="25">
        <f>tblSiparisDetaylari[[#This Row],[Adet]]*tblSiparisDetaylari[[#This Row],[BirimMaliyet]]</f>
        <v>1040</v>
      </c>
      <c r="N632" s="25">
        <f>tblSiparisDetaylari[[#This Row],[NetSatisTutari]]-tblSiparisDetaylari[[#This Row],[ToplamMaliyet]]</f>
        <v>280</v>
      </c>
    </row>
    <row r="633" spans="1:14">
      <c r="A633">
        <v>632</v>
      </c>
      <c r="B633">
        <v>346</v>
      </c>
      <c r="C633">
        <v>48</v>
      </c>
      <c r="D633" t="s">
        <v>1714</v>
      </c>
      <c r="E633">
        <v>4</v>
      </c>
      <c r="F633" t="s">
        <v>1643</v>
      </c>
      <c r="G633">
        <v>1</v>
      </c>
      <c r="H633" s="20">
        <v>680</v>
      </c>
      <c r="I633" s="22">
        <v>0</v>
      </c>
      <c r="J633" s="20">
        <v>0</v>
      </c>
      <c r="K633" s="24">
        <v>680</v>
      </c>
      <c r="L633" s="24">
        <v>430</v>
      </c>
      <c r="M633" s="25">
        <f>tblSiparisDetaylari[[#This Row],[Adet]]*tblSiparisDetaylari[[#This Row],[BirimMaliyet]]</f>
        <v>430</v>
      </c>
      <c r="N633" s="25">
        <f>tblSiparisDetaylari[[#This Row],[NetSatisTutari]]-tblSiparisDetaylari[[#This Row],[ToplamMaliyet]]</f>
        <v>250</v>
      </c>
    </row>
    <row r="634" spans="1:14">
      <c r="A634">
        <v>633</v>
      </c>
      <c r="B634">
        <v>346</v>
      </c>
      <c r="C634">
        <v>11</v>
      </c>
      <c r="D634" t="s">
        <v>1671</v>
      </c>
      <c r="E634">
        <v>1</v>
      </c>
      <c r="F634" t="s">
        <v>1640</v>
      </c>
      <c r="G634">
        <v>2</v>
      </c>
      <c r="H634" s="20">
        <v>3370</v>
      </c>
      <c r="I634" s="22">
        <v>0.05</v>
      </c>
      <c r="J634" s="20">
        <v>337</v>
      </c>
      <c r="K634" s="24">
        <v>6403</v>
      </c>
      <c r="L634" s="24">
        <v>1600</v>
      </c>
      <c r="M634" s="25">
        <f>tblSiparisDetaylari[[#This Row],[Adet]]*tblSiparisDetaylari[[#This Row],[BirimMaliyet]]</f>
        <v>3200</v>
      </c>
      <c r="N634" s="25">
        <f>tblSiparisDetaylari[[#This Row],[NetSatisTutari]]-tblSiparisDetaylari[[#This Row],[ToplamMaliyet]]</f>
        <v>3203</v>
      </c>
    </row>
    <row r="635" spans="1:14">
      <c r="A635">
        <v>634</v>
      </c>
      <c r="B635">
        <v>346</v>
      </c>
      <c r="C635">
        <v>88</v>
      </c>
      <c r="D635" t="s">
        <v>1754</v>
      </c>
      <c r="E635">
        <v>8</v>
      </c>
      <c r="F635" t="s">
        <v>1647</v>
      </c>
      <c r="G635">
        <v>2</v>
      </c>
      <c r="H635" s="20">
        <v>12360</v>
      </c>
      <c r="I635" s="22">
        <v>0</v>
      </c>
      <c r="J635" s="20">
        <v>0</v>
      </c>
      <c r="K635" s="24">
        <v>24720</v>
      </c>
      <c r="L635" s="24">
        <v>5740</v>
      </c>
      <c r="M635" s="25">
        <f>tblSiparisDetaylari[[#This Row],[Adet]]*tblSiparisDetaylari[[#This Row],[BirimMaliyet]]</f>
        <v>11480</v>
      </c>
      <c r="N635" s="25">
        <f>tblSiparisDetaylari[[#This Row],[NetSatisTutari]]-tblSiparisDetaylari[[#This Row],[ToplamMaliyet]]</f>
        <v>13240</v>
      </c>
    </row>
    <row r="636" spans="1:14">
      <c r="A636">
        <v>635</v>
      </c>
      <c r="B636">
        <v>346</v>
      </c>
      <c r="C636">
        <v>53</v>
      </c>
      <c r="D636" t="s">
        <v>1719</v>
      </c>
      <c r="E636">
        <v>5</v>
      </c>
      <c r="F636" t="s">
        <v>1644</v>
      </c>
      <c r="G636">
        <v>1</v>
      </c>
      <c r="H636" s="20">
        <v>12740</v>
      </c>
      <c r="I636" s="22">
        <v>0.15</v>
      </c>
      <c r="J636" s="20">
        <v>1911</v>
      </c>
      <c r="K636" s="24">
        <v>10829</v>
      </c>
      <c r="L636" s="24">
        <v>6380</v>
      </c>
      <c r="M636" s="25">
        <f>tblSiparisDetaylari[[#This Row],[Adet]]*tblSiparisDetaylari[[#This Row],[BirimMaliyet]]</f>
        <v>6380</v>
      </c>
      <c r="N636" s="25">
        <f>tblSiparisDetaylari[[#This Row],[NetSatisTutari]]-tblSiparisDetaylari[[#This Row],[ToplamMaliyet]]</f>
        <v>4449</v>
      </c>
    </row>
    <row r="637" spans="1:14">
      <c r="A637">
        <v>636</v>
      </c>
      <c r="B637">
        <v>347</v>
      </c>
      <c r="C637">
        <v>45</v>
      </c>
      <c r="D637" t="s">
        <v>1711</v>
      </c>
      <c r="E637">
        <v>4</v>
      </c>
      <c r="F637" t="s">
        <v>1643</v>
      </c>
      <c r="G637">
        <v>1</v>
      </c>
      <c r="H637" s="20">
        <v>220</v>
      </c>
      <c r="I637" s="22">
        <v>0.05</v>
      </c>
      <c r="J637" s="20">
        <v>11</v>
      </c>
      <c r="K637" s="24">
        <v>209</v>
      </c>
      <c r="L637" s="24">
        <v>140</v>
      </c>
      <c r="M637" s="25">
        <f>tblSiparisDetaylari[[#This Row],[Adet]]*tblSiparisDetaylari[[#This Row],[BirimMaliyet]]</f>
        <v>140</v>
      </c>
      <c r="N637" s="25">
        <f>tblSiparisDetaylari[[#This Row],[NetSatisTutari]]-tblSiparisDetaylari[[#This Row],[ToplamMaliyet]]</f>
        <v>69</v>
      </c>
    </row>
    <row r="638" spans="1:14">
      <c r="A638">
        <v>637</v>
      </c>
      <c r="B638">
        <v>347</v>
      </c>
      <c r="C638">
        <v>60</v>
      </c>
      <c r="D638" t="s">
        <v>1726</v>
      </c>
      <c r="E638">
        <v>5</v>
      </c>
      <c r="F638" t="s">
        <v>1644</v>
      </c>
      <c r="G638">
        <v>1</v>
      </c>
      <c r="H638" s="20">
        <v>4600</v>
      </c>
      <c r="I638" s="22">
        <v>0</v>
      </c>
      <c r="J638" s="20">
        <v>0</v>
      </c>
      <c r="K638" s="24">
        <v>4600</v>
      </c>
      <c r="L638" s="24">
        <v>3060</v>
      </c>
      <c r="M638" s="25">
        <f>tblSiparisDetaylari[[#This Row],[Adet]]*tblSiparisDetaylari[[#This Row],[BirimMaliyet]]</f>
        <v>3060</v>
      </c>
      <c r="N638" s="25">
        <f>tblSiparisDetaylari[[#This Row],[NetSatisTutari]]-tblSiparisDetaylari[[#This Row],[ToplamMaliyet]]</f>
        <v>1540</v>
      </c>
    </row>
    <row r="639" spans="1:14">
      <c r="A639">
        <v>638</v>
      </c>
      <c r="B639">
        <v>348</v>
      </c>
      <c r="C639">
        <v>78</v>
      </c>
      <c r="D639" t="s">
        <v>1744</v>
      </c>
      <c r="E639">
        <v>7</v>
      </c>
      <c r="F639" t="s">
        <v>1646</v>
      </c>
      <c r="G639">
        <v>1</v>
      </c>
      <c r="H639" s="20">
        <v>400</v>
      </c>
      <c r="I639" s="22">
        <v>0.1</v>
      </c>
      <c r="J639" s="20">
        <v>40</v>
      </c>
      <c r="K639" s="24">
        <v>360</v>
      </c>
      <c r="L639" s="24">
        <v>240</v>
      </c>
      <c r="M639" s="25">
        <f>tblSiparisDetaylari[[#This Row],[Adet]]*tblSiparisDetaylari[[#This Row],[BirimMaliyet]]</f>
        <v>240</v>
      </c>
      <c r="N639" s="25">
        <f>tblSiparisDetaylari[[#This Row],[NetSatisTutari]]-tblSiparisDetaylari[[#This Row],[ToplamMaliyet]]</f>
        <v>120</v>
      </c>
    </row>
    <row r="640" spans="1:14">
      <c r="A640">
        <v>639</v>
      </c>
      <c r="B640">
        <v>349</v>
      </c>
      <c r="C640">
        <v>73</v>
      </c>
      <c r="D640" t="s">
        <v>1739</v>
      </c>
      <c r="E640">
        <v>7</v>
      </c>
      <c r="F640" t="s">
        <v>1646</v>
      </c>
      <c r="G640">
        <v>1</v>
      </c>
      <c r="H640" s="20">
        <v>350</v>
      </c>
      <c r="I640" s="22">
        <v>0.05</v>
      </c>
      <c r="J640" s="20">
        <v>17.5</v>
      </c>
      <c r="K640" s="24">
        <v>332.5</v>
      </c>
      <c r="L640" s="24">
        <v>180</v>
      </c>
      <c r="M640" s="25">
        <f>tblSiparisDetaylari[[#This Row],[Adet]]*tblSiparisDetaylari[[#This Row],[BirimMaliyet]]</f>
        <v>180</v>
      </c>
      <c r="N640" s="25">
        <f>tblSiparisDetaylari[[#This Row],[NetSatisTutari]]-tblSiparisDetaylari[[#This Row],[ToplamMaliyet]]</f>
        <v>152.5</v>
      </c>
    </row>
    <row r="641" spans="1:14">
      <c r="A641">
        <v>640</v>
      </c>
      <c r="B641">
        <v>350</v>
      </c>
      <c r="C641">
        <v>3</v>
      </c>
      <c r="D641" t="s">
        <v>1659</v>
      </c>
      <c r="E641">
        <v>1</v>
      </c>
      <c r="F641" t="s">
        <v>1640</v>
      </c>
      <c r="G641">
        <v>4</v>
      </c>
      <c r="H641" s="20">
        <v>23710</v>
      </c>
      <c r="I641" s="22">
        <v>0.1</v>
      </c>
      <c r="J641" s="20">
        <v>9484</v>
      </c>
      <c r="K641" s="24">
        <v>85356</v>
      </c>
      <c r="L641" s="24">
        <v>17980</v>
      </c>
      <c r="M641" s="25">
        <f>tblSiparisDetaylari[[#This Row],[Adet]]*tblSiparisDetaylari[[#This Row],[BirimMaliyet]]</f>
        <v>71920</v>
      </c>
      <c r="N641" s="25">
        <f>tblSiparisDetaylari[[#This Row],[NetSatisTutari]]-tblSiparisDetaylari[[#This Row],[ToplamMaliyet]]</f>
        <v>13436</v>
      </c>
    </row>
    <row r="642" spans="1:14">
      <c r="A642">
        <v>641</v>
      </c>
      <c r="B642">
        <v>351</v>
      </c>
      <c r="C642">
        <v>58</v>
      </c>
      <c r="D642" t="s">
        <v>1724</v>
      </c>
      <c r="E642">
        <v>5</v>
      </c>
      <c r="F642" t="s">
        <v>1644</v>
      </c>
      <c r="G642">
        <v>1</v>
      </c>
      <c r="H642" s="20">
        <v>10070</v>
      </c>
      <c r="I642" s="22">
        <v>0.1</v>
      </c>
      <c r="J642" s="20">
        <v>1007</v>
      </c>
      <c r="K642" s="24">
        <v>9063</v>
      </c>
      <c r="L642" s="24">
        <v>6110</v>
      </c>
      <c r="M642" s="25">
        <f>tblSiparisDetaylari[[#This Row],[Adet]]*tblSiparisDetaylari[[#This Row],[BirimMaliyet]]</f>
        <v>6110</v>
      </c>
      <c r="N642" s="25">
        <f>tblSiparisDetaylari[[#This Row],[NetSatisTutari]]-tblSiparisDetaylari[[#This Row],[ToplamMaliyet]]</f>
        <v>2953</v>
      </c>
    </row>
    <row r="643" spans="1:14">
      <c r="A643">
        <v>642</v>
      </c>
      <c r="B643">
        <v>351</v>
      </c>
      <c r="C643">
        <v>112</v>
      </c>
      <c r="D643" t="s">
        <v>1778</v>
      </c>
      <c r="E643">
        <v>10</v>
      </c>
      <c r="F643" t="s">
        <v>1649</v>
      </c>
      <c r="G643">
        <v>3</v>
      </c>
      <c r="H643" s="20">
        <v>2930</v>
      </c>
      <c r="I643" s="22">
        <v>0</v>
      </c>
      <c r="J643" s="20">
        <v>0</v>
      </c>
      <c r="K643" s="24">
        <v>8790</v>
      </c>
      <c r="L643" s="24">
        <v>1520</v>
      </c>
      <c r="M643" s="25">
        <f>tblSiparisDetaylari[[#This Row],[Adet]]*tblSiparisDetaylari[[#This Row],[BirimMaliyet]]</f>
        <v>4560</v>
      </c>
      <c r="N643" s="25">
        <f>tblSiparisDetaylari[[#This Row],[NetSatisTutari]]-tblSiparisDetaylari[[#This Row],[ToplamMaliyet]]</f>
        <v>4230</v>
      </c>
    </row>
    <row r="644" spans="1:14">
      <c r="A644">
        <v>643</v>
      </c>
      <c r="B644">
        <v>351</v>
      </c>
      <c r="C644">
        <v>54</v>
      </c>
      <c r="D644" t="s">
        <v>1720</v>
      </c>
      <c r="E644">
        <v>5</v>
      </c>
      <c r="F644" t="s">
        <v>1644</v>
      </c>
      <c r="G644">
        <v>1</v>
      </c>
      <c r="H644" s="20">
        <v>18740</v>
      </c>
      <c r="I644" s="22">
        <v>0.1</v>
      </c>
      <c r="J644" s="20">
        <v>1874</v>
      </c>
      <c r="K644" s="24">
        <v>16866</v>
      </c>
      <c r="L644" s="24">
        <v>9720</v>
      </c>
      <c r="M644" s="25">
        <f>tblSiparisDetaylari[[#This Row],[Adet]]*tblSiparisDetaylari[[#This Row],[BirimMaliyet]]</f>
        <v>9720</v>
      </c>
      <c r="N644" s="25">
        <f>tblSiparisDetaylari[[#This Row],[NetSatisTutari]]-tblSiparisDetaylari[[#This Row],[ToplamMaliyet]]</f>
        <v>7146</v>
      </c>
    </row>
    <row r="645" spans="1:14">
      <c r="A645">
        <v>644</v>
      </c>
      <c r="B645">
        <v>352</v>
      </c>
      <c r="C645">
        <v>56</v>
      </c>
      <c r="D645" t="s">
        <v>1722</v>
      </c>
      <c r="E645">
        <v>5</v>
      </c>
      <c r="F645" t="s">
        <v>1644</v>
      </c>
      <c r="G645">
        <v>1</v>
      </c>
      <c r="H645" s="20">
        <v>18450</v>
      </c>
      <c r="I645" s="22">
        <v>0.15</v>
      </c>
      <c r="J645" s="20">
        <v>2767.5</v>
      </c>
      <c r="K645" s="24">
        <v>15682.5</v>
      </c>
      <c r="L645" s="24">
        <v>12840</v>
      </c>
      <c r="M645" s="25">
        <f>tblSiparisDetaylari[[#This Row],[Adet]]*tblSiparisDetaylari[[#This Row],[BirimMaliyet]]</f>
        <v>12840</v>
      </c>
      <c r="N645" s="25">
        <f>tblSiparisDetaylari[[#This Row],[NetSatisTutari]]-tblSiparisDetaylari[[#This Row],[ToplamMaliyet]]</f>
        <v>2842.5</v>
      </c>
    </row>
    <row r="646" spans="1:14">
      <c r="A646">
        <v>645</v>
      </c>
      <c r="B646">
        <v>352</v>
      </c>
      <c r="C646">
        <v>46</v>
      </c>
      <c r="D646" t="s">
        <v>1712</v>
      </c>
      <c r="E646">
        <v>4</v>
      </c>
      <c r="F646" t="s">
        <v>1643</v>
      </c>
      <c r="G646">
        <v>3</v>
      </c>
      <c r="H646" s="20">
        <v>160</v>
      </c>
      <c r="I646" s="22">
        <v>0</v>
      </c>
      <c r="J646" s="20">
        <v>0</v>
      </c>
      <c r="K646" s="24">
        <v>480</v>
      </c>
      <c r="L646" s="24">
        <v>90</v>
      </c>
      <c r="M646" s="25">
        <f>tblSiparisDetaylari[[#This Row],[Adet]]*tblSiparisDetaylari[[#This Row],[BirimMaliyet]]</f>
        <v>270</v>
      </c>
      <c r="N646" s="25">
        <f>tblSiparisDetaylari[[#This Row],[NetSatisTutari]]-tblSiparisDetaylari[[#This Row],[ToplamMaliyet]]</f>
        <v>210</v>
      </c>
    </row>
    <row r="647" spans="1:14">
      <c r="A647">
        <v>646</v>
      </c>
      <c r="B647">
        <v>352</v>
      </c>
      <c r="C647">
        <v>117</v>
      </c>
      <c r="D647" t="s">
        <v>1783</v>
      </c>
      <c r="E647">
        <v>10</v>
      </c>
      <c r="F647" t="s">
        <v>1649</v>
      </c>
      <c r="G647">
        <v>1</v>
      </c>
      <c r="H647" s="20">
        <v>240</v>
      </c>
      <c r="I647" s="22">
        <v>0</v>
      </c>
      <c r="J647" s="20">
        <v>0</v>
      </c>
      <c r="K647" s="24">
        <v>240</v>
      </c>
      <c r="L647" s="24">
        <v>140</v>
      </c>
      <c r="M647" s="25">
        <f>tblSiparisDetaylari[[#This Row],[Adet]]*tblSiparisDetaylari[[#This Row],[BirimMaliyet]]</f>
        <v>140</v>
      </c>
      <c r="N647" s="25">
        <f>tblSiparisDetaylari[[#This Row],[NetSatisTutari]]-tblSiparisDetaylari[[#This Row],[ToplamMaliyet]]</f>
        <v>100</v>
      </c>
    </row>
    <row r="648" spans="1:14">
      <c r="A648">
        <v>647</v>
      </c>
      <c r="B648">
        <v>352</v>
      </c>
      <c r="C648">
        <v>89</v>
      </c>
      <c r="D648" t="s">
        <v>1755</v>
      </c>
      <c r="E648">
        <v>8</v>
      </c>
      <c r="F648" t="s">
        <v>1647</v>
      </c>
      <c r="G648">
        <v>3</v>
      </c>
      <c r="H648" s="20">
        <v>660</v>
      </c>
      <c r="I648" s="22">
        <v>0.1</v>
      </c>
      <c r="J648" s="20">
        <v>198</v>
      </c>
      <c r="K648" s="24">
        <v>1782</v>
      </c>
      <c r="L648" s="24">
        <v>300</v>
      </c>
      <c r="M648" s="25">
        <f>tblSiparisDetaylari[[#This Row],[Adet]]*tblSiparisDetaylari[[#This Row],[BirimMaliyet]]</f>
        <v>900</v>
      </c>
      <c r="N648" s="25">
        <f>tblSiparisDetaylari[[#This Row],[NetSatisTutari]]-tblSiparisDetaylari[[#This Row],[ToplamMaliyet]]</f>
        <v>882</v>
      </c>
    </row>
    <row r="649" spans="1:14">
      <c r="A649">
        <v>648</v>
      </c>
      <c r="B649">
        <v>353</v>
      </c>
      <c r="C649">
        <v>15</v>
      </c>
      <c r="D649" t="s">
        <v>1678</v>
      </c>
      <c r="E649">
        <v>2</v>
      </c>
      <c r="F649" t="s">
        <v>1641</v>
      </c>
      <c r="G649">
        <v>1</v>
      </c>
      <c r="H649" s="20">
        <v>6800</v>
      </c>
      <c r="I649" s="22">
        <v>0.05</v>
      </c>
      <c r="J649" s="20">
        <v>340</v>
      </c>
      <c r="K649" s="24">
        <v>6460</v>
      </c>
      <c r="L649" s="24">
        <v>5200</v>
      </c>
      <c r="M649" s="25">
        <f>tblSiparisDetaylari[[#This Row],[Adet]]*tblSiparisDetaylari[[#This Row],[BirimMaliyet]]</f>
        <v>5200</v>
      </c>
      <c r="N649" s="25">
        <f>tblSiparisDetaylari[[#This Row],[NetSatisTutari]]-tblSiparisDetaylari[[#This Row],[ToplamMaliyet]]</f>
        <v>1260</v>
      </c>
    </row>
    <row r="650" spans="1:14">
      <c r="A650">
        <v>649</v>
      </c>
      <c r="B650">
        <v>353</v>
      </c>
      <c r="C650">
        <v>102</v>
      </c>
      <c r="D650" t="s">
        <v>1768</v>
      </c>
      <c r="E650">
        <v>9</v>
      </c>
      <c r="F650" t="s">
        <v>1648</v>
      </c>
      <c r="G650">
        <v>1</v>
      </c>
      <c r="H650" s="20">
        <v>2020</v>
      </c>
      <c r="I650" s="22">
        <v>0.15</v>
      </c>
      <c r="J650" s="20">
        <v>303</v>
      </c>
      <c r="K650" s="24">
        <v>1717</v>
      </c>
      <c r="L650" s="24">
        <v>1360</v>
      </c>
      <c r="M650" s="25">
        <f>tblSiparisDetaylari[[#This Row],[Adet]]*tblSiparisDetaylari[[#This Row],[BirimMaliyet]]</f>
        <v>1360</v>
      </c>
      <c r="N650" s="25">
        <f>tblSiparisDetaylari[[#This Row],[NetSatisTutari]]-tblSiparisDetaylari[[#This Row],[ToplamMaliyet]]</f>
        <v>357</v>
      </c>
    </row>
    <row r="651" spans="1:14">
      <c r="A651">
        <v>650</v>
      </c>
      <c r="B651">
        <v>353</v>
      </c>
      <c r="C651">
        <v>87</v>
      </c>
      <c r="D651" t="s">
        <v>1753</v>
      </c>
      <c r="E651">
        <v>8</v>
      </c>
      <c r="F651" t="s">
        <v>1647</v>
      </c>
      <c r="G651">
        <v>1</v>
      </c>
      <c r="H651" s="20">
        <v>10430</v>
      </c>
      <c r="I651" s="22">
        <v>0.2</v>
      </c>
      <c r="J651" s="20">
        <v>2086</v>
      </c>
      <c r="K651" s="24">
        <v>8344</v>
      </c>
      <c r="L651" s="24">
        <v>6740</v>
      </c>
      <c r="M651" s="25">
        <f>tblSiparisDetaylari[[#This Row],[Adet]]*tblSiparisDetaylari[[#This Row],[BirimMaliyet]]</f>
        <v>6740</v>
      </c>
      <c r="N651" s="25">
        <f>tblSiparisDetaylari[[#This Row],[NetSatisTutari]]-tblSiparisDetaylari[[#This Row],[ToplamMaliyet]]</f>
        <v>1604</v>
      </c>
    </row>
    <row r="652" spans="1:14">
      <c r="A652">
        <v>651</v>
      </c>
      <c r="B652">
        <v>354</v>
      </c>
      <c r="C652">
        <v>45</v>
      </c>
      <c r="D652" t="s">
        <v>1711</v>
      </c>
      <c r="E652">
        <v>4</v>
      </c>
      <c r="F652" t="s">
        <v>1643</v>
      </c>
      <c r="G652">
        <v>1</v>
      </c>
      <c r="H652" s="20">
        <v>210</v>
      </c>
      <c r="I652" s="22">
        <v>0</v>
      </c>
      <c r="J652" s="20">
        <v>0</v>
      </c>
      <c r="K652" s="24">
        <v>210</v>
      </c>
      <c r="L652" s="24">
        <v>140</v>
      </c>
      <c r="M652" s="25">
        <f>tblSiparisDetaylari[[#This Row],[Adet]]*tblSiparisDetaylari[[#This Row],[BirimMaliyet]]</f>
        <v>140</v>
      </c>
      <c r="N652" s="25">
        <f>tblSiparisDetaylari[[#This Row],[NetSatisTutari]]-tblSiparisDetaylari[[#This Row],[ToplamMaliyet]]</f>
        <v>70</v>
      </c>
    </row>
    <row r="653" spans="1:14">
      <c r="A653">
        <v>652</v>
      </c>
      <c r="B653">
        <v>355</v>
      </c>
      <c r="C653">
        <v>112</v>
      </c>
      <c r="D653" t="s">
        <v>1778</v>
      </c>
      <c r="E653">
        <v>10</v>
      </c>
      <c r="F653" t="s">
        <v>1649</v>
      </c>
      <c r="G653">
        <v>2</v>
      </c>
      <c r="H653" s="20">
        <v>2830</v>
      </c>
      <c r="I653" s="22">
        <v>0.1</v>
      </c>
      <c r="J653" s="20">
        <v>566</v>
      </c>
      <c r="K653" s="24">
        <v>5094</v>
      </c>
      <c r="L653" s="24">
        <v>1520</v>
      </c>
      <c r="M653" s="25">
        <f>tblSiparisDetaylari[[#This Row],[Adet]]*tblSiparisDetaylari[[#This Row],[BirimMaliyet]]</f>
        <v>3040</v>
      </c>
      <c r="N653" s="25">
        <f>tblSiparisDetaylari[[#This Row],[NetSatisTutari]]-tblSiparisDetaylari[[#This Row],[ToplamMaliyet]]</f>
        <v>2054</v>
      </c>
    </row>
    <row r="654" spans="1:14">
      <c r="A654">
        <v>653</v>
      </c>
      <c r="B654">
        <v>355</v>
      </c>
      <c r="C654">
        <v>16</v>
      </c>
      <c r="D654" t="s">
        <v>1679</v>
      </c>
      <c r="E654">
        <v>2</v>
      </c>
      <c r="F654" t="s">
        <v>1641</v>
      </c>
      <c r="G654">
        <v>1</v>
      </c>
      <c r="H654" s="20">
        <v>2110</v>
      </c>
      <c r="I654" s="22">
        <v>0</v>
      </c>
      <c r="J654" s="20">
        <v>0</v>
      </c>
      <c r="K654" s="24">
        <v>2110</v>
      </c>
      <c r="L654" s="24">
        <v>990</v>
      </c>
      <c r="M654" s="25">
        <f>tblSiparisDetaylari[[#This Row],[Adet]]*tblSiparisDetaylari[[#This Row],[BirimMaliyet]]</f>
        <v>990</v>
      </c>
      <c r="N654" s="25">
        <f>tblSiparisDetaylari[[#This Row],[NetSatisTutari]]-tblSiparisDetaylari[[#This Row],[ToplamMaliyet]]</f>
        <v>1120</v>
      </c>
    </row>
    <row r="655" spans="1:14">
      <c r="A655">
        <v>654</v>
      </c>
      <c r="B655">
        <v>356</v>
      </c>
      <c r="C655">
        <v>77</v>
      </c>
      <c r="D655" t="s">
        <v>1743</v>
      </c>
      <c r="E655">
        <v>7</v>
      </c>
      <c r="F655" t="s">
        <v>1646</v>
      </c>
      <c r="G655">
        <v>1</v>
      </c>
      <c r="H655" s="20">
        <v>2850</v>
      </c>
      <c r="I655" s="22">
        <v>0</v>
      </c>
      <c r="J655" s="20">
        <v>0</v>
      </c>
      <c r="K655" s="24">
        <v>2850</v>
      </c>
      <c r="L655" s="24">
        <v>2190</v>
      </c>
      <c r="M655" s="25">
        <f>tblSiparisDetaylari[[#This Row],[Adet]]*tblSiparisDetaylari[[#This Row],[BirimMaliyet]]</f>
        <v>2190</v>
      </c>
      <c r="N655" s="25">
        <f>tblSiparisDetaylari[[#This Row],[NetSatisTutari]]-tblSiparisDetaylari[[#This Row],[ToplamMaliyet]]</f>
        <v>660</v>
      </c>
    </row>
    <row r="656" spans="1:14">
      <c r="A656">
        <v>655</v>
      </c>
      <c r="B656">
        <v>357</v>
      </c>
      <c r="C656">
        <v>110</v>
      </c>
      <c r="D656" t="s">
        <v>1776</v>
      </c>
      <c r="E656">
        <v>10</v>
      </c>
      <c r="F656" t="s">
        <v>1649</v>
      </c>
      <c r="G656">
        <v>3</v>
      </c>
      <c r="H656" s="20">
        <v>400</v>
      </c>
      <c r="I656" s="22">
        <v>0</v>
      </c>
      <c r="J656" s="20">
        <v>0</v>
      </c>
      <c r="K656" s="24">
        <v>1200</v>
      </c>
      <c r="L656" s="24">
        <v>250</v>
      </c>
      <c r="M656" s="25">
        <f>tblSiparisDetaylari[[#This Row],[Adet]]*tblSiparisDetaylari[[#This Row],[BirimMaliyet]]</f>
        <v>750</v>
      </c>
      <c r="N656" s="25">
        <f>tblSiparisDetaylari[[#This Row],[NetSatisTutari]]-tblSiparisDetaylari[[#This Row],[ToplamMaliyet]]</f>
        <v>450</v>
      </c>
    </row>
    <row r="657" spans="1:14">
      <c r="A657">
        <v>656</v>
      </c>
      <c r="B657">
        <v>357</v>
      </c>
      <c r="C657">
        <v>13</v>
      </c>
      <c r="D657" t="s">
        <v>1674</v>
      </c>
      <c r="E657">
        <v>2</v>
      </c>
      <c r="F657" t="s">
        <v>1641</v>
      </c>
      <c r="G657">
        <v>4</v>
      </c>
      <c r="H657" s="20">
        <v>5100</v>
      </c>
      <c r="I657" s="22">
        <v>0</v>
      </c>
      <c r="J657" s="20">
        <v>0</v>
      </c>
      <c r="K657" s="24">
        <v>20400</v>
      </c>
      <c r="L657" s="24">
        <v>2460</v>
      </c>
      <c r="M657" s="25">
        <f>tblSiparisDetaylari[[#This Row],[Adet]]*tblSiparisDetaylari[[#This Row],[BirimMaliyet]]</f>
        <v>9840</v>
      </c>
      <c r="N657" s="25">
        <f>tblSiparisDetaylari[[#This Row],[NetSatisTutari]]-tblSiparisDetaylari[[#This Row],[ToplamMaliyet]]</f>
        <v>10560</v>
      </c>
    </row>
    <row r="658" spans="1:14">
      <c r="A658">
        <v>657</v>
      </c>
      <c r="B658">
        <v>357</v>
      </c>
      <c r="C658">
        <v>12</v>
      </c>
      <c r="D658" t="s">
        <v>1673</v>
      </c>
      <c r="E658">
        <v>1</v>
      </c>
      <c r="F658" t="s">
        <v>1640</v>
      </c>
      <c r="G658">
        <v>2</v>
      </c>
      <c r="H658" s="20">
        <v>21070</v>
      </c>
      <c r="I658" s="22">
        <v>0.05</v>
      </c>
      <c r="J658" s="20">
        <v>2107</v>
      </c>
      <c r="K658" s="24">
        <v>40033</v>
      </c>
      <c r="L658" s="24">
        <v>14940</v>
      </c>
      <c r="M658" s="25">
        <f>tblSiparisDetaylari[[#This Row],[Adet]]*tblSiparisDetaylari[[#This Row],[BirimMaliyet]]</f>
        <v>29880</v>
      </c>
      <c r="N658" s="25">
        <f>tblSiparisDetaylari[[#This Row],[NetSatisTutari]]-tblSiparisDetaylari[[#This Row],[ToplamMaliyet]]</f>
        <v>10153</v>
      </c>
    </row>
    <row r="659" spans="1:14">
      <c r="A659">
        <v>658</v>
      </c>
      <c r="B659">
        <v>357</v>
      </c>
      <c r="C659">
        <v>104</v>
      </c>
      <c r="D659" t="s">
        <v>1770</v>
      </c>
      <c r="E659">
        <v>9</v>
      </c>
      <c r="F659" t="s">
        <v>1648</v>
      </c>
      <c r="G659">
        <v>1</v>
      </c>
      <c r="H659" s="20">
        <v>790</v>
      </c>
      <c r="I659" s="22">
        <v>0.1</v>
      </c>
      <c r="J659" s="20">
        <v>79</v>
      </c>
      <c r="K659" s="24">
        <v>711</v>
      </c>
      <c r="L659" s="24">
        <v>520</v>
      </c>
      <c r="M659" s="25">
        <f>tblSiparisDetaylari[[#This Row],[Adet]]*tblSiparisDetaylari[[#This Row],[BirimMaliyet]]</f>
        <v>520</v>
      </c>
      <c r="N659" s="25">
        <f>tblSiparisDetaylari[[#This Row],[NetSatisTutari]]-tblSiparisDetaylari[[#This Row],[ToplamMaliyet]]</f>
        <v>191</v>
      </c>
    </row>
    <row r="660" spans="1:14">
      <c r="A660">
        <v>659</v>
      </c>
      <c r="B660">
        <v>358</v>
      </c>
      <c r="C660">
        <v>61</v>
      </c>
      <c r="D660" t="s">
        <v>1727</v>
      </c>
      <c r="E660">
        <v>6</v>
      </c>
      <c r="F660" t="s">
        <v>1645</v>
      </c>
      <c r="G660">
        <v>4</v>
      </c>
      <c r="H660" s="20">
        <v>950</v>
      </c>
      <c r="I660" s="22">
        <v>0</v>
      </c>
      <c r="J660" s="20">
        <v>0</v>
      </c>
      <c r="K660" s="24">
        <v>3800</v>
      </c>
      <c r="L660" s="24">
        <v>420</v>
      </c>
      <c r="M660" s="25">
        <f>tblSiparisDetaylari[[#This Row],[Adet]]*tblSiparisDetaylari[[#This Row],[BirimMaliyet]]</f>
        <v>1680</v>
      </c>
      <c r="N660" s="25">
        <f>tblSiparisDetaylari[[#This Row],[NetSatisTutari]]-tblSiparisDetaylari[[#This Row],[ToplamMaliyet]]</f>
        <v>2120</v>
      </c>
    </row>
    <row r="661" spans="1:14">
      <c r="A661">
        <v>660</v>
      </c>
      <c r="B661">
        <v>359</v>
      </c>
      <c r="C661">
        <v>29</v>
      </c>
      <c r="D661" t="s">
        <v>1693</v>
      </c>
      <c r="E661">
        <v>3</v>
      </c>
      <c r="F661" t="s">
        <v>1642</v>
      </c>
      <c r="G661">
        <v>1</v>
      </c>
      <c r="H661" s="20">
        <v>1880</v>
      </c>
      <c r="I661" s="22">
        <v>0</v>
      </c>
      <c r="J661" s="20">
        <v>0</v>
      </c>
      <c r="K661" s="24">
        <v>1880</v>
      </c>
      <c r="L661" s="24">
        <v>1380</v>
      </c>
      <c r="M661" s="25">
        <f>tblSiparisDetaylari[[#This Row],[Adet]]*tblSiparisDetaylari[[#This Row],[BirimMaliyet]]</f>
        <v>1380</v>
      </c>
      <c r="N661" s="25">
        <f>tblSiparisDetaylari[[#This Row],[NetSatisTutari]]-tblSiparisDetaylari[[#This Row],[ToplamMaliyet]]</f>
        <v>500</v>
      </c>
    </row>
    <row r="662" spans="1:14">
      <c r="A662">
        <v>661</v>
      </c>
      <c r="B662">
        <v>360</v>
      </c>
      <c r="C662">
        <v>4</v>
      </c>
      <c r="D662" t="s">
        <v>1660</v>
      </c>
      <c r="E662">
        <v>1</v>
      </c>
      <c r="F662" t="s">
        <v>1640</v>
      </c>
      <c r="G662">
        <v>1</v>
      </c>
      <c r="H662" s="20">
        <v>20790</v>
      </c>
      <c r="I662" s="22">
        <v>0</v>
      </c>
      <c r="J662" s="20">
        <v>0</v>
      </c>
      <c r="K662" s="24">
        <v>20790</v>
      </c>
      <c r="L662" s="24">
        <v>9340</v>
      </c>
      <c r="M662" s="25">
        <f>tblSiparisDetaylari[[#This Row],[Adet]]*tblSiparisDetaylari[[#This Row],[BirimMaliyet]]</f>
        <v>9340</v>
      </c>
      <c r="N662" s="25">
        <f>tblSiparisDetaylari[[#This Row],[NetSatisTutari]]-tblSiparisDetaylari[[#This Row],[ToplamMaliyet]]</f>
        <v>11450</v>
      </c>
    </row>
    <row r="663" spans="1:14">
      <c r="A663">
        <v>662</v>
      </c>
      <c r="B663">
        <v>361</v>
      </c>
      <c r="C663">
        <v>72</v>
      </c>
      <c r="D663" t="s">
        <v>1738</v>
      </c>
      <c r="E663">
        <v>6</v>
      </c>
      <c r="F663" t="s">
        <v>1645</v>
      </c>
      <c r="G663">
        <v>5</v>
      </c>
      <c r="H663" s="20">
        <v>380</v>
      </c>
      <c r="I663" s="22">
        <v>0</v>
      </c>
      <c r="J663" s="20">
        <v>0</v>
      </c>
      <c r="K663" s="24">
        <v>1900</v>
      </c>
      <c r="L663" s="24">
        <v>190</v>
      </c>
      <c r="M663" s="25">
        <f>tblSiparisDetaylari[[#This Row],[Adet]]*tblSiparisDetaylari[[#This Row],[BirimMaliyet]]</f>
        <v>950</v>
      </c>
      <c r="N663" s="25">
        <f>tblSiparisDetaylari[[#This Row],[NetSatisTutari]]-tblSiparisDetaylari[[#This Row],[ToplamMaliyet]]</f>
        <v>950</v>
      </c>
    </row>
    <row r="664" spans="1:14">
      <c r="A664">
        <v>663</v>
      </c>
      <c r="B664">
        <v>362</v>
      </c>
      <c r="C664">
        <v>52</v>
      </c>
      <c r="D664" t="s">
        <v>1718</v>
      </c>
      <c r="E664">
        <v>5</v>
      </c>
      <c r="F664" t="s">
        <v>1644</v>
      </c>
      <c r="G664">
        <v>1</v>
      </c>
      <c r="H664" s="20">
        <v>14020</v>
      </c>
      <c r="I664" s="22">
        <v>0</v>
      </c>
      <c r="J664" s="20">
        <v>0</v>
      </c>
      <c r="K664" s="24">
        <v>14020</v>
      </c>
      <c r="L664" s="24">
        <v>11070</v>
      </c>
      <c r="M664" s="25">
        <f>tblSiparisDetaylari[[#This Row],[Adet]]*tblSiparisDetaylari[[#This Row],[BirimMaliyet]]</f>
        <v>11070</v>
      </c>
      <c r="N664" s="25">
        <f>tblSiparisDetaylari[[#This Row],[NetSatisTutari]]-tblSiparisDetaylari[[#This Row],[ToplamMaliyet]]</f>
        <v>2950</v>
      </c>
    </row>
    <row r="665" spans="1:14">
      <c r="A665">
        <v>664</v>
      </c>
      <c r="B665">
        <v>362</v>
      </c>
      <c r="C665">
        <v>116</v>
      </c>
      <c r="D665" t="s">
        <v>1782</v>
      </c>
      <c r="E665">
        <v>10</v>
      </c>
      <c r="F665" t="s">
        <v>1649</v>
      </c>
      <c r="G665">
        <v>2</v>
      </c>
      <c r="H665" s="20">
        <v>2460</v>
      </c>
      <c r="I665" s="22">
        <v>0</v>
      </c>
      <c r="J665" s="20">
        <v>0</v>
      </c>
      <c r="K665" s="24">
        <v>4920</v>
      </c>
      <c r="L665" s="24">
        <v>1270</v>
      </c>
      <c r="M665" s="25">
        <f>tblSiparisDetaylari[[#This Row],[Adet]]*tblSiparisDetaylari[[#This Row],[BirimMaliyet]]</f>
        <v>2540</v>
      </c>
      <c r="N665" s="25">
        <f>tblSiparisDetaylari[[#This Row],[NetSatisTutari]]-tblSiparisDetaylari[[#This Row],[ToplamMaliyet]]</f>
        <v>2380</v>
      </c>
    </row>
    <row r="666" spans="1:14">
      <c r="A666">
        <v>665</v>
      </c>
      <c r="B666">
        <v>363</v>
      </c>
      <c r="C666">
        <v>42</v>
      </c>
      <c r="D666" t="s">
        <v>1708</v>
      </c>
      <c r="E666">
        <v>4</v>
      </c>
      <c r="F666" t="s">
        <v>1643</v>
      </c>
      <c r="G666">
        <v>1</v>
      </c>
      <c r="H666" s="20">
        <v>70</v>
      </c>
      <c r="I666" s="22">
        <v>0</v>
      </c>
      <c r="J666" s="20">
        <v>0</v>
      </c>
      <c r="K666" s="24">
        <v>70</v>
      </c>
      <c r="L666" s="24">
        <v>50</v>
      </c>
      <c r="M666" s="25">
        <f>tblSiparisDetaylari[[#This Row],[Adet]]*tblSiparisDetaylari[[#This Row],[BirimMaliyet]]</f>
        <v>50</v>
      </c>
      <c r="N666" s="25">
        <f>tblSiparisDetaylari[[#This Row],[NetSatisTutari]]-tblSiparisDetaylari[[#This Row],[ToplamMaliyet]]</f>
        <v>20</v>
      </c>
    </row>
    <row r="667" spans="1:14">
      <c r="A667">
        <v>666</v>
      </c>
      <c r="B667">
        <v>363</v>
      </c>
      <c r="C667">
        <v>27</v>
      </c>
      <c r="D667" t="s">
        <v>1691</v>
      </c>
      <c r="E667">
        <v>3</v>
      </c>
      <c r="F667" t="s">
        <v>1642</v>
      </c>
      <c r="G667">
        <v>2</v>
      </c>
      <c r="H667" s="20">
        <v>1480</v>
      </c>
      <c r="I667" s="22">
        <v>0</v>
      </c>
      <c r="J667" s="20">
        <v>0</v>
      </c>
      <c r="K667" s="24">
        <v>2960</v>
      </c>
      <c r="L667" s="24">
        <v>690</v>
      </c>
      <c r="M667" s="25">
        <f>tblSiparisDetaylari[[#This Row],[Adet]]*tblSiparisDetaylari[[#This Row],[BirimMaliyet]]</f>
        <v>1380</v>
      </c>
      <c r="N667" s="25">
        <f>tblSiparisDetaylari[[#This Row],[NetSatisTutari]]-tblSiparisDetaylari[[#This Row],[ToplamMaliyet]]</f>
        <v>1580</v>
      </c>
    </row>
    <row r="668" spans="1:14">
      <c r="A668">
        <v>667</v>
      </c>
      <c r="B668">
        <v>364</v>
      </c>
      <c r="C668">
        <v>82</v>
      </c>
      <c r="D668" t="s">
        <v>1748</v>
      </c>
      <c r="E668">
        <v>7</v>
      </c>
      <c r="F668" t="s">
        <v>1646</v>
      </c>
      <c r="G668">
        <v>1</v>
      </c>
      <c r="H668" s="20">
        <v>910</v>
      </c>
      <c r="I668" s="22">
        <v>0.15</v>
      </c>
      <c r="J668" s="20">
        <v>136.5</v>
      </c>
      <c r="K668" s="24">
        <v>773.5</v>
      </c>
      <c r="L668" s="24">
        <v>700</v>
      </c>
      <c r="M668" s="25">
        <f>tblSiparisDetaylari[[#This Row],[Adet]]*tblSiparisDetaylari[[#This Row],[BirimMaliyet]]</f>
        <v>700</v>
      </c>
      <c r="N668" s="25">
        <f>tblSiparisDetaylari[[#This Row],[NetSatisTutari]]-tblSiparisDetaylari[[#This Row],[ToplamMaliyet]]</f>
        <v>73.5</v>
      </c>
    </row>
    <row r="669" spans="1:14">
      <c r="A669">
        <v>668</v>
      </c>
      <c r="B669">
        <v>364</v>
      </c>
      <c r="C669">
        <v>81</v>
      </c>
      <c r="D669" t="s">
        <v>1747</v>
      </c>
      <c r="E669">
        <v>7</v>
      </c>
      <c r="F669" t="s">
        <v>1646</v>
      </c>
      <c r="G669">
        <v>1</v>
      </c>
      <c r="H669" s="20">
        <v>2640</v>
      </c>
      <c r="I669" s="22">
        <v>0</v>
      </c>
      <c r="J669" s="20">
        <v>0</v>
      </c>
      <c r="K669" s="24">
        <v>2640</v>
      </c>
      <c r="L669" s="24">
        <v>1830</v>
      </c>
      <c r="M669" s="25">
        <f>tblSiparisDetaylari[[#This Row],[Adet]]*tblSiparisDetaylari[[#This Row],[BirimMaliyet]]</f>
        <v>1830</v>
      </c>
      <c r="N669" s="25">
        <f>tblSiparisDetaylari[[#This Row],[NetSatisTutari]]-tblSiparisDetaylari[[#This Row],[ToplamMaliyet]]</f>
        <v>810</v>
      </c>
    </row>
    <row r="670" spans="1:14">
      <c r="A670">
        <v>669</v>
      </c>
      <c r="B670">
        <v>364</v>
      </c>
      <c r="C670">
        <v>100</v>
      </c>
      <c r="D670" t="s">
        <v>1766</v>
      </c>
      <c r="E670">
        <v>9</v>
      </c>
      <c r="F670" t="s">
        <v>1648</v>
      </c>
      <c r="G670">
        <v>2</v>
      </c>
      <c r="H670" s="20">
        <v>3000</v>
      </c>
      <c r="I670" s="22">
        <v>0.1</v>
      </c>
      <c r="J670" s="20">
        <v>600</v>
      </c>
      <c r="K670" s="24">
        <v>5400</v>
      </c>
      <c r="L670" s="24">
        <v>2190</v>
      </c>
      <c r="M670" s="25">
        <f>tblSiparisDetaylari[[#This Row],[Adet]]*tblSiparisDetaylari[[#This Row],[BirimMaliyet]]</f>
        <v>4380</v>
      </c>
      <c r="N670" s="25">
        <f>tblSiparisDetaylari[[#This Row],[NetSatisTutari]]-tblSiparisDetaylari[[#This Row],[ToplamMaliyet]]</f>
        <v>1020</v>
      </c>
    </row>
    <row r="671" spans="1:14">
      <c r="A671">
        <v>670</v>
      </c>
      <c r="B671">
        <v>364</v>
      </c>
      <c r="C671">
        <v>46</v>
      </c>
      <c r="D671" t="s">
        <v>1712</v>
      </c>
      <c r="E671">
        <v>4</v>
      </c>
      <c r="F671" t="s">
        <v>1643</v>
      </c>
      <c r="G671">
        <v>1</v>
      </c>
      <c r="H671" s="20">
        <v>160</v>
      </c>
      <c r="I671" s="22">
        <v>0.2</v>
      </c>
      <c r="J671" s="20">
        <v>32</v>
      </c>
      <c r="K671" s="24">
        <v>128</v>
      </c>
      <c r="L671" s="24">
        <v>90</v>
      </c>
      <c r="M671" s="25">
        <f>tblSiparisDetaylari[[#This Row],[Adet]]*tblSiparisDetaylari[[#This Row],[BirimMaliyet]]</f>
        <v>90</v>
      </c>
      <c r="N671" s="25">
        <f>tblSiparisDetaylari[[#This Row],[NetSatisTutari]]-tblSiparisDetaylari[[#This Row],[ToplamMaliyet]]</f>
        <v>38</v>
      </c>
    </row>
    <row r="672" spans="1:14">
      <c r="A672">
        <v>671</v>
      </c>
      <c r="B672">
        <v>364</v>
      </c>
      <c r="C672">
        <v>24</v>
      </c>
      <c r="D672" t="s">
        <v>1688</v>
      </c>
      <c r="E672">
        <v>2</v>
      </c>
      <c r="F672" t="s">
        <v>1641</v>
      </c>
      <c r="G672">
        <v>2</v>
      </c>
      <c r="H672" s="20">
        <v>2800</v>
      </c>
      <c r="I672" s="22">
        <v>0.05</v>
      </c>
      <c r="J672" s="20">
        <v>280</v>
      </c>
      <c r="K672" s="24">
        <v>5320</v>
      </c>
      <c r="L672" s="24">
        <v>2180</v>
      </c>
      <c r="M672" s="25">
        <f>tblSiparisDetaylari[[#This Row],[Adet]]*tblSiparisDetaylari[[#This Row],[BirimMaliyet]]</f>
        <v>4360</v>
      </c>
      <c r="N672" s="25">
        <f>tblSiparisDetaylari[[#This Row],[NetSatisTutari]]-tblSiparisDetaylari[[#This Row],[ToplamMaliyet]]</f>
        <v>960</v>
      </c>
    </row>
    <row r="673" spans="1:14">
      <c r="A673">
        <v>672</v>
      </c>
      <c r="B673">
        <v>365</v>
      </c>
      <c r="C673">
        <v>10</v>
      </c>
      <c r="D673" t="s">
        <v>1670</v>
      </c>
      <c r="E673">
        <v>1</v>
      </c>
      <c r="F673" t="s">
        <v>1640</v>
      </c>
      <c r="G673">
        <v>1</v>
      </c>
      <c r="H673" s="20">
        <v>7130</v>
      </c>
      <c r="I673" s="22">
        <v>0</v>
      </c>
      <c r="J673" s="20">
        <v>0</v>
      </c>
      <c r="K673" s="24">
        <v>7130</v>
      </c>
      <c r="L673" s="24">
        <v>4870</v>
      </c>
      <c r="M673" s="25">
        <f>tblSiparisDetaylari[[#This Row],[Adet]]*tblSiparisDetaylari[[#This Row],[BirimMaliyet]]</f>
        <v>4870</v>
      </c>
      <c r="N673" s="25">
        <f>tblSiparisDetaylari[[#This Row],[NetSatisTutari]]-tblSiparisDetaylari[[#This Row],[ToplamMaliyet]]</f>
        <v>2260</v>
      </c>
    </row>
    <row r="674" spans="1:14">
      <c r="A674">
        <v>673</v>
      </c>
      <c r="B674">
        <v>366</v>
      </c>
      <c r="C674">
        <v>27</v>
      </c>
      <c r="D674" t="s">
        <v>1691</v>
      </c>
      <c r="E674">
        <v>3</v>
      </c>
      <c r="F674" t="s">
        <v>1642</v>
      </c>
      <c r="G674">
        <v>1</v>
      </c>
      <c r="H674" s="20">
        <v>1490</v>
      </c>
      <c r="I674" s="22">
        <v>0.15</v>
      </c>
      <c r="J674" s="20">
        <v>223.5</v>
      </c>
      <c r="K674" s="24">
        <v>1266.5</v>
      </c>
      <c r="L674" s="24">
        <v>690</v>
      </c>
      <c r="M674" s="25">
        <f>tblSiparisDetaylari[[#This Row],[Adet]]*tblSiparisDetaylari[[#This Row],[BirimMaliyet]]</f>
        <v>690</v>
      </c>
      <c r="N674" s="25">
        <f>tblSiparisDetaylari[[#This Row],[NetSatisTutari]]-tblSiparisDetaylari[[#This Row],[ToplamMaliyet]]</f>
        <v>576.5</v>
      </c>
    </row>
    <row r="675" spans="1:14">
      <c r="A675">
        <v>674</v>
      </c>
      <c r="B675">
        <v>366</v>
      </c>
      <c r="C675">
        <v>88</v>
      </c>
      <c r="D675" t="s">
        <v>1754</v>
      </c>
      <c r="E675">
        <v>8</v>
      </c>
      <c r="F675" t="s">
        <v>1647</v>
      </c>
      <c r="G675">
        <v>1</v>
      </c>
      <c r="H675" s="20">
        <v>11860</v>
      </c>
      <c r="I675" s="22">
        <v>0</v>
      </c>
      <c r="J675" s="20">
        <v>0</v>
      </c>
      <c r="K675" s="24">
        <v>11860</v>
      </c>
      <c r="L675" s="24">
        <v>5740</v>
      </c>
      <c r="M675" s="25">
        <f>tblSiparisDetaylari[[#This Row],[Adet]]*tblSiparisDetaylari[[#This Row],[BirimMaliyet]]</f>
        <v>5740</v>
      </c>
      <c r="N675" s="25">
        <f>tblSiparisDetaylari[[#This Row],[NetSatisTutari]]-tblSiparisDetaylari[[#This Row],[ToplamMaliyet]]</f>
        <v>6120</v>
      </c>
    </row>
    <row r="676" spans="1:14">
      <c r="A676">
        <v>675</v>
      </c>
      <c r="B676">
        <v>367</v>
      </c>
      <c r="C676">
        <v>45</v>
      </c>
      <c r="D676" t="s">
        <v>1711</v>
      </c>
      <c r="E676">
        <v>4</v>
      </c>
      <c r="F676" t="s">
        <v>1643</v>
      </c>
      <c r="G676">
        <v>1</v>
      </c>
      <c r="H676" s="20">
        <v>210</v>
      </c>
      <c r="I676" s="22">
        <v>0.05</v>
      </c>
      <c r="J676" s="20">
        <v>10.5</v>
      </c>
      <c r="K676" s="24">
        <v>199.5</v>
      </c>
      <c r="L676" s="24">
        <v>140</v>
      </c>
      <c r="M676" s="25">
        <f>tblSiparisDetaylari[[#This Row],[Adet]]*tblSiparisDetaylari[[#This Row],[BirimMaliyet]]</f>
        <v>140</v>
      </c>
      <c r="N676" s="25">
        <f>tblSiparisDetaylari[[#This Row],[NetSatisTutari]]-tblSiparisDetaylari[[#This Row],[ToplamMaliyet]]</f>
        <v>59.5</v>
      </c>
    </row>
    <row r="677" spans="1:14">
      <c r="A677">
        <v>676</v>
      </c>
      <c r="B677">
        <v>367</v>
      </c>
      <c r="C677">
        <v>62</v>
      </c>
      <c r="D677" t="s">
        <v>1728</v>
      </c>
      <c r="E677">
        <v>6</v>
      </c>
      <c r="F677" t="s">
        <v>1645</v>
      </c>
      <c r="G677">
        <v>1</v>
      </c>
      <c r="H677" s="20">
        <v>1020</v>
      </c>
      <c r="I677" s="22">
        <v>0.05</v>
      </c>
      <c r="J677" s="20">
        <v>51</v>
      </c>
      <c r="K677" s="24">
        <v>969</v>
      </c>
      <c r="L677" s="24">
        <v>540</v>
      </c>
      <c r="M677" s="25">
        <f>tblSiparisDetaylari[[#This Row],[Adet]]*tblSiparisDetaylari[[#This Row],[BirimMaliyet]]</f>
        <v>540</v>
      </c>
      <c r="N677" s="25">
        <f>tblSiparisDetaylari[[#This Row],[NetSatisTutari]]-tblSiparisDetaylari[[#This Row],[ToplamMaliyet]]</f>
        <v>429</v>
      </c>
    </row>
    <row r="678" spans="1:14">
      <c r="A678">
        <v>677</v>
      </c>
      <c r="B678">
        <v>367</v>
      </c>
      <c r="C678">
        <v>79</v>
      </c>
      <c r="D678" t="s">
        <v>1745</v>
      </c>
      <c r="E678">
        <v>7</v>
      </c>
      <c r="F678" t="s">
        <v>1646</v>
      </c>
      <c r="G678">
        <v>1</v>
      </c>
      <c r="H678" s="20">
        <v>2200</v>
      </c>
      <c r="I678" s="22">
        <v>0.1</v>
      </c>
      <c r="J678" s="20">
        <v>220</v>
      </c>
      <c r="K678" s="24">
        <v>1980</v>
      </c>
      <c r="L678" s="24">
        <v>1680</v>
      </c>
      <c r="M678" s="25">
        <f>tblSiparisDetaylari[[#This Row],[Adet]]*tblSiparisDetaylari[[#This Row],[BirimMaliyet]]</f>
        <v>1680</v>
      </c>
      <c r="N678" s="25">
        <f>tblSiparisDetaylari[[#This Row],[NetSatisTutari]]-tblSiparisDetaylari[[#This Row],[ToplamMaliyet]]</f>
        <v>300</v>
      </c>
    </row>
    <row r="679" spans="1:14">
      <c r="A679">
        <v>678</v>
      </c>
      <c r="B679">
        <v>367</v>
      </c>
      <c r="C679">
        <v>77</v>
      </c>
      <c r="D679" t="s">
        <v>1743</v>
      </c>
      <c r="E679">
        <v>7</v>
      </c>
      <c r="F679" t="s">
        <v>1646</v>
      </c>
      <c r="G679">
        <v>1</v>
      </c>
      <c r="H679" s="20">
        <v>2790</v>
      </c>
      <c r="I679" s="22">
        <v>0.15</v>
      </c>
      <c r="J679" s="20">
        <v>418.5</v>
      </c>
      <c r="K679" s="24">
        <v>2371.5</v>
      </c>
      <c r="L679" s="24">
        <v>2190</v>
      </c>
      <c r="M679" s="25">
        <f>tblSiparisDetaylari[[#This Row],[Adet]]*tblSiparisDetaylari[[#This Row],[BirimMaliyet]]</f>
        <v>2190</v>
      </c>
      <c r="N679" s="25">
        <f>tblSiparisDetaylari[[#This Row],[NetSatisTutari]]-tblSiparisDetaylari[[#This Row],[ToplamMaliyet]]</f>
        <v>181.5</v>
      </c>
    </row>
    <row r="680" spans="1:14">
      <c r="A680">
        <v>679</v>
      </c>
      <c r="B680">
        <v>367</v>
      </c>
      <c r="C680">
        <v>70</v>
      </c>
      <c r="D680" t="s">
        <v>1736</v>
      </c>
      <c r="E680">
        <v>6</v>
      </c>
      <c r="F680" t="s">
        <v>1645</v>
      </c>
      <c r="G680">
        <v>1</v>
      </c>
      <c r="H680" s="20">
        <v>1080</v>
      </c>
      <c r="I680" s="22">
        <v>0</v>
      </c>
      <c r="J680" s="20">
        <v>0</v>
      </c>
      <c r="K680" s="24">
        <v>1080</v>
      </c>
      <c r="L680" s="24">
        <v>700</v>
      </c>
      <c r="M680" s="25">
        <f>tblSiparisDetaylari[[#This Row],[Adet]]*tblSiparisDetaylari[[#This Row],[BirimMaliyet]]</f>
        <v>700</v>
      </c>
      <c r="N680" s="25">
        <f>tblSiparisDetaylari[[#This Row],[NetSatisTutari]]-tblSiparisDetaylari[[#This Row],[ToplamMaliyet]]</f>
        <v>380</v>
      </c>
    </row>
    <row r="681" spans="1:14">
      <c r="A681">
        <v>680</v>
      </c>
      <c r="B681">
        <v>368</v>
      </c>
      <c r="C681">
        <v>38</v>
      </c>
      <c r="D681" t="s">
        <v>1704</v>
      </c>
      <c r="E681">
        <v>4</v>
      </c>
      <c r="F681" t="s">
        <v>1643</v>
      </c>
      <c r="G681">
        <v>2</v>
      </c>
      <c r="H681" s="20">
        <v>330</v>
      </c>
      <c r="I681" s="22">
        <v>0.05</v>
      </c>
      <c r="J681" s="20">
        <v>33</v>
      </c>
      <c r="K681" s="24">
        <v>627</v>
      </c>
      <c r="L681" s="24">
        <v>250</v>
      </c>
      <c r="M681" s="25">
        <f>tblSiparisDetaylari[[#This Row],[Adet]]*tblSiparisDetaylari[[#This Row],[BirimMaliyet]]</f>
        <v>500</v>
      </c>
      <c r="N681" s="25">
        <f>tblSiparisDetaylari[[#This Row],[NetSatisTutari]]-tblSiparisDetaylari[[#This Row],[ToplamMaliyet]]</f>
        <v>127</v>
      </c>
    </row>
    <row r="682" spans="1:14">
      <c r="A682">
        <v>681</v>
      </c>
      <c r="B682">
        <v>368</v>
      </c>
      <c r="C682">
        <v>60</v>
      </c>
      <c r="D682" t="s">
        <v>1726</v>
      </c>
      <c r="E682">
        <v>5</v>
      </c>
      <c r="F682" t="s">
        <v>1644</v>
      </c>
      <c r="G682">
        <v>1</v>
      </c>
      <c r="H682" s="20">
        <v>4630</v>
      </c>
      <c r="I682" s="22">
        <v>0</v>
      </c>
      <c r="J682" s="20">
        <v>0</v>
      </c>
      <c r="K682" s="24">
        <v>4630</v>
      </c>
      <c r="L682" s="24">
        <v>3060</v>
      </c>
      <c r="M682" s="25">
        <f>tblSiparisDetaylari[[#This Row],[Adet]]*tblSiparisDetaylari[[#This Row],[BirimMaliyet]]</f>
        <v>3060</v>
      </c>
      <c r="N682" s="25">
        <f>tblSiparisDetaylari[[#This Row],[NetSatisTutari]]-tblSiparisDetaylari[[#This Row],[ToplamMaliyet]]</f>
        <v>1570</v>
      </c>
    </row>
    <row r="683" spans="1:14">
      <c r="A683">
        <v>682</v>
      </c>
      <c r="B683">
        <v>369</v>
      </c>
      <c r="C683">
        <v>22</v>
      </c>
      <c r="D683" t="s">
        <v>1685</v>
      </c>
      <c r="E683">
        <v>2</v>
      </c>
      <c r="F683" t="s">
        <v>1641</v>
      </c>
      <c r="G683">
        <v>1</v>
      </c>
      <c r="H683" s="20">
        <v>950</v>
      </c>
      <c r="I683" s="22">
        <v>0.1</v>
      </c>
      <c r="J683" s="20">
        <v>95</v>
      </c>
      <c r="K683" s="24">
        <v>855</v>
      </c>
      <c r="L683" s="24">
        <v>630</v>
      </c>
      <c r="M683" s="25">
        <f>tblSiparisDetaylari[[#This Row],[Adet]]*tblSiparisDetaylari[[#This Row],[BirimMaliyet]]</f>
        <v>630</v>
      </c>
      <c r="N683" s="25">
        <f>tblSiparisDetaylari[[#This Row],[NetSatisTutari]]-tblSiparisDetaylari[[#This Row],[ToplamMaliyet]]</f>
        <v>225</v>
      </c>
    </row>
    <row r="684" spans="1:14">
      <c r="A684">
        <v>683</v>
      </c>
      <c r="B684">
        <v>369</v>
      </c>
      <c r="C684">
        <v>102</v>
      </c>
      <c r="D684" t="s">
        <v>1768</v>
      </c>
      <c r="E684">
        <v>9</v>
      </c>
      <c r="F684" t="s">
        <v>1648</v>
      </c>
      <c r="G684">
        <v>1</v>
      </c>
      <c r="H684" s="20">
        <v>2040</v>
      </c>
      <c r="I684" s="22">
        <v>0.05</v>
      </c>
      <c r="J684" s="20">
        <v>102</v>
      </c>
      <c r="K684" s="24">
        <v>1938</v>
      </c>
      <c r="L684" s="24">
        <v>1360</v>
      </c>
      <c r="M684" s="25">
        <f>tblSiparisDetaylari[[#This Row],[Adet]]*tblSiparisDetaylari[[#This Row],[BirimMaliyet]]</f>
        <v>1360</v>
      </c>
      <c r="N684" s="25">
        <f>tblSiparisDetaylari[[#This Row],[NetSatisTutari]]-tblSiparisDetaylari[[#This Row],[ToplamMaliyet]]</f>
        <v>578</v>
      </c>
    </row>
    <row r="685" spans="1:14">
      <c r="A685">
        <v>684</v>
      </c>
      <c r="B685">
        <v>370</v>
      </c>
      <c r="C685">
        <v>81</v>
      </c>
      <c r="D685" t="s">
        <v>1747</v>
      </c>
      <c r="E685">
        <v>7</v>
      </c>
      <c r="F685" t="s">
        <v>1646</v>
      </c>
      <c r="G685">
        <v>2</v>
      </c>
      <c r="H685" s="20">
        <v>2660</v>
      </c>
      <c r="I685" s="22">
        <v>0</v>
      </c>
      <c r="J685" s="20">
        <v>0</v>
      </c>
      <c r="K685" s="24">
        <v>5320</v>
      </c>
      <c r="L685" s="24">
        <v>1830</v>
      </c>
      <c r="M685" s="25">
        <f>tblSiparisDetaylari[[#This Row],[Adet]]*tblSiparisDetaylari[[#This Row],[BirimMaliyet]]</f>
        <v>3660</v>
      </c>
      <c r="N685" s="25">
        <f>tblSiparisDetaylari[[#This Row],[NetSatisTutari]]-tblSiparisDetaylari[[#This Row],[ToplamMaliyet]]</f>
        <v>1660</v>
      </c>
    </row>
    <row r="686" spans="1:14">
      <c r="A686">
        <v>685</v>
      </c>
      <c r="B686">
        <v>371</v>
      </c>
      <c r="C686">
        <v>68</v>
      </c>
      <c r="D686" t="s">
        <v>1734</v>
      </c>
      <c r="E686">
        <v>6</v>
      </c>
      <c r="F686" t="s">
        <v>1645</v>
      </c>
      <c r="G686">
        <v>1</v>
      </c>
      <c r="H686" s="20">
        <v>1100</v>
      </c>
      <c r="I686" s="22">
        <v>0</v>
      </c>
      <c r="J686" s="20">
        <v>0</v>
      </c>
      <c r="K686" s="24">
        <v>1100</v>
      </c>
      <c r="L686" s="24">
        <v>610</v>
      </c>
      <c r="M686" s="25">
        <f>tblSiparisDetaylari[[#This Row],[Adet]]*tblSiparisDetaylari[[#This Row],[BirimMaliyet]]</f>
        <v>610</v>
      </c>
      <c r="N686" s="25">
        <f>tblSiparisDetaylari[[#This Row],[NetSatisTutari]]-tblSiparisDetaylari[[#This Row],[ToplamMaliyet]]</f>
        <v>490</v>
      </c>
    </row>
    <row r="687" spans="1:14">
      <c r="A687">
        <v>686</v>
      </c>
      <c r="B687">
        <v>371</v>
      </c>
      <c r="C687">
        <v>46</v>
      </c>
      <c r="D687" t="s">
        <v>1712</v>
      </c>
      <c r="E687">
        <v>4</v>
      </c>
      <c r="F687" t="s">
        <v>1643</v>
      </c>
      <c r="G687">
        <v>1</v>
      </c>
      <c r="H687" s="20">
        <v>160</v>
      </c>
      <c r="I687" s="22">
        <v>0</v>
      </c>
      <c r="J687" s="20">
        <v>0</v>
      </c>
      <c r="K687" s="24">
        <v>160</v>
      </c>
      <c r="L687" s="24">
        <v>90</v>
      </c>
      <c r="M687" s="25">
        <f>tblSiparisDetaylari[[#This Row],[Adet]]*tblSiparisDetaylari[[#This Row],[BirimMaliyet]]</f>
        <v>90</v>
      </c>
      <c r="N687" s="25">
        <f>tblSiparisDetaylari[[#This Row],[NetSatisTutari]]-tblSiparisDetaylari[[#This Row],[ToplamMaliyet]]</f>
        <v>70</v>
      </c>
    </row>
    <row r="688" spans="1:14">
      <c r="A688">
        <v>687</v>
      </c>
      <c r="B688">
        <v>372</v>
      </c>
      <c r="C688">
        <v>2</v>
      </c>
      <c r="D688" t="s">
        <v>1657</v>
      </c>
      <c r="E688">
        <v>1</v>
      </c>
      <c r="F688" t="s">
        <v>1640</v>
      </c>
      <c r="G688">
        <v>2</v>
      </c>
      <c r="H688" s="20">
        <v>7900</v>
      </c>
      <c r="I688" s="22">
        <v>0</v>
      </c>
      <c r="J688" s="20">
        <v>0</v>
      </c>
      <c r="K688" s="24">
        <v>15800</v>
      </c>
      <c r="L688" s="24">
        <v>3900</v>
      </c>
      <c r="M688" s="25">
        <f>tblSiparisDetaylari[[#This Row],[Adet]]*tblSiparisDetaylari[[#This Row],[BirimMaliyet]]</f>
        <v>7800</v>
      </c>
      <c r="N688" s="25">
        <f>tblSiparisDetaylari[[#This Row],[NetSatisTutari]]-tblSiparisDetaylari[[#This Row],[ToplamMaliyet]]</f>
        <v>8000</v>
      </c>
    </row>
    <row r="689" spans="1:14">
      <c r="A689">
        <v>688</v>
      </c>
      <c r="B689">
        <v>373</v>
      </c>
      <c r="C689">
        <v>14</v>
      </c>
      <c r="D689" t="s">
        <v>1676</v>
      </c>
      <c r="E689">
        <v>2</v>
      </c>
      <c r="F689" t="s">
        <v>1641</v>
      </c>
      <c r="G689">
        <v>1</v>
      </c>
      <c r="H689" s="20">
        <v>1050</v>
      </c>
      <c r="I689" s="22">
        <v>0.05</v>
      </c>
      <c r="J689" s="20">
        <v>52.5</v>
      </c>
      <c r="K689" s="24">
        <v>997.5</v>
      </c>
      <c r="L689" s="24">
        <v>560</v>
      </c>
      <c r="M689" s="25">
        <f>tblSiparisDetaylari[[#This Row],[Adet]]*tblSiparisDetaylari[[#This Row],[BirimMaliyet]]</f>
        <v>560</v>
      </c>
      <c r="N689" s="25">
        <f>tblSiparisDetaylari[[#This Row],[NetSatisTutari]]-tblSiparisDetaylari[[#This Row],[ToplamMaliyet]]</f>
        <v>437.5</v>
      </c>
    </row>
    <row r="690" spans="1:14">
      <c r="A690">
        <v>689</v>
      </c>
      <c r="B690">
        <v>373</v>
      </c>
      <c r="C690">
        <v>72</v>
      </c>
      <c r="D690" t="s">
        <v>1738</v>
      </c>
      <c r="E690">
        <v>6</v>
      </c>
      <c r="F690" t="s">
        <v>1645</v>
      </c>
      <c r="G690">
        <v>3</v>
      </c>
      <c r="H690" s="20">
        <v>390</v>
      </c>
      <c r="I690" s="22">
        <v>0</v>
      </c>
      <c r="J690" s="20">
        <v>0</v>
      </c>
      <c r="K690" s="24">
        <v>1170</v>
      </c>
      <c r="L690" s="24">
        <v>190</v>
      </c>
      <c r="M690" s="25">
        <f>tblSiparisDetaylari[[#This Row],[Adet]]*tblSiparisDetaylari[[#This Row],[BirimMaliyet]]</f>
        <v>570</v>
      </c>
      <c r="N690" s="25">
        <f>tblSiparisDetaylari[[#This Row],[NetSatisTutari]]-tblSiparisDetaylari[[#This Row],[ToplamMaliyet]]</f>
        <v>600</v>
      </c>
    </row>
    <row r="691" spans="1:14">
      <c r="A691">
        <v>690</v>
      </c>
      <c r="B691">
        <v>374</v>
      </c>
      <c r="C691">
        <v>64</v>
      </c>
      <c r="D691" t="s">
        <v>1730</v>
      </c>
      <c r="E691">
        <v>6</v>
      </c>
      <c r="F691" t="s">
        <v>1645</v>
      </c>
      <c r="G691">
        <v>1</v>
      </c>
      <c r="H691" s="20">
        <v>410</v>
      </c>
      <c r="I691" s="22">
        <v>0</v>
      </c>
      <c r="J691" s="20">
        <v>0</v>
      </c>
      <c r="K691" s="24">
        <v>410</v>
      </c>
      <c r="L691" s="24">
        <v>260</v>
      </c>
      <c r="M691" s="25">
        <f>tblSiparisDetaylari[[#This Row],[Adet]]*tblSiparisDetaylari[[#This Row],[BirimMaliyet]]</f>
        <v>260</v>
      </c>
      <c r="N691" s="25">
        <f>tblSiparisDetaylari[[#This Row],[NetSatisTutari]]-tblSiparisDetaylari[[#This Row],[ToplamMaliyet]]</f>
        <v>150</v>
      </c>
    </row>
    <row r="692" spans="1:14">
      <c r="A692">
        <v>691</v>
      </c>
      <c r="B692">
        <v>374</v>
      </c>
      <c r="C692">
        <v>6</v>
      </c>
      <c r="D692" t="s">
        <v>1663</v>
      </c>
      <c r="E692">
        <v>1</v>
      </c>
      <c r="F692" t="s">
        <v>1640</v>
      </c>
      <c r="G692">
        <v>1</v>
      </c>
      <c r="H692" s="20">
        <v>19190</v>
      </c>
      <c r="I692" s="22">
        <v>0</v>
      </c>
      <c r="J692" s="20">
        <v>0</v>
      </c>
      <c r="K692" s="24">
        <v>19190</v>
      </c>
      <c r="L692" s="24">
        <v>13090</v>
      </c>
      <c r="M692" s="25">
        <f>tblSiparisDetaylari[[#This Row],[Adet]]*tblSiparisDetaylari[[#This Row],[BirimMaliyet]]</f>
        <v>13090</v>
      </c>
      <c r="N692" s="25">
        <f>tblSiparisDetaylari[[#This Row],[NetSatisTutari]]-tblSiparisDetaylari[[#This Row],[ToplamMaliyet]]</f>
        <v>6100</v>
      </c>
    </row>
    <row r="693" spans="1:14">
      <c r="A693">
        <v>692</v>
      </c>
      <c r="B693">
        <v>374</v>
      </c>
      <c r="C693">
        <v>36</v>
      </c>
      <c r="D693" t="s">
        <v>1701</v>
      </c>
      <c r="E693">
        <v>3</v>
      </c>
      <c r="F693" t="s">
        <v>1642</v>
      </c>
      <c r="G693">
        <v>1</v>
      </c>
      <c r="H693" s="20">
        <v>3420</v>
      </c>
      <c r="I693" s="22">
        <v>0.1</v>
      </c>
      <c r="J693" s="20">
        <v>342</v>
      </c>
      <c r="K693" s="24">
        <v>3078</v>
      </c>
      <c r="L693" s="24">
        <v>1960</v>
      </c>
      <c r="M693" s="25">
        <f>tblSiparisDetaylari[[#This Row],[Adet]]*tblSiparisDetaylari[[#This Row],[BirimMaliyet]]</f>
        <v>1960</v>
      </c>
      <c r="N693" s="25">
        <f>tblSiparisDetaylari[[#This Row],[NetSatisTutari]]-tblSiparisDetaylari[[#This Row],[ToplamMaliyet]]</f>
        <v>1118</v>
      </c>
    </row>
    <row r="694" spans="1:14">
      <c r="A694">
        <v>693</v>
      </c>
      <c r="B694">
        <v>375</v>
      </c>
      <c r="C694">
        <v>118</v>
      </c>
      <c r="D694" t="s">
        <v>1784</v>
      </c>
      <c r="E694">
        <v>10</v>
      </c>
      <c r="F694" t="s">
        <v>1649</v>
      </c>
      <c r="G694">
        <v>1</v>
      </c>
      <c r="H694" s="20">
        <v>4790</v>
      </c>
      <c r="I694" s="22">
        <v>0</v>
      </c>
      <c r="J694" s="20">
        <v>0</v>
      </c>
      <c r="K694" s="24">
        <v>4790</v>
      </c>
      <c r="L694" s="24">
        <v>2490</v>
      </c>
      <c r="M694" s="25">
        <f>tblSiparisDetaylari[[#This Row],[Adet]]*tblSiparisDetaylari[[#This Row],[BirimMaliyet]]</f>
        <v>2490</v>
      </c>
      <c r="N694" s="25">
        <f>tblSiparisDetaylari[[#This Row],[NetSatisTutari]]-tblSiparisDetaylari[[#This Row],[ToplamMaliyet]]</f>
        <v>2300</v>
      </c>
    </row>
    <row r="695" spans="1:14">
      <c r="A695">
        <v>694</v>
      </c>
      <c r="B695">
        <v>375</v>
      </c>
      <c r="C695">
        <v>68</v>
      </c>
      <c r="D695" t="s">
        <v>1734</v>
      </c>
      <c r="E695">
        <v>6</v>
      </c>
      <c r="F695" t="s">
        <v>1645</v>
      </c>
      <c r="G695">
        <v>3</v>
      </c>
      <c r="H695" s="20">
        <v>1050</v>
      </c>
      <c r="I695" s="22">
        <v>0</v>
      </c>
      <c r="J695" s="20">
        <v>0</v>
      </c>
      <c r="K695" s="24">
        <v>3150</v>
      </c>
      <c r="L695" s="24">
        <v>610</v>
      </c>
      <c r="M695" s="25">
        <f>tblSiparisDetaylari[[#This Row],[Adet]]*tblSiparisDetaylari[[#This Row],[BirimMaliyet]]</f>
        <v>1830</v>
      </c>
      <c r="N695" s="25">
        <f>tblSiparisDetaylari[[#This Row],[NetSatisTutari]]-tblSiparisDetaylari[[#This Row],[ToplamMaliyet]]</f>
        <v>1320</v>
      </c>
    </row>
    <row r="696" spans="1:14">
      <c r="A696">
        <v>695</v>
      </c>
      <c r="B696">
        <v>375</v>
      </c>
      <c r="C696">
        <v>6</v>
      </c>
      <c r="D696" t="s">
        <v>1663</v>
      </c>
      <c r="E696">
        <v>1</v>
      </c>
      <c r="F696" t="s">
        <v>1640</v>
      </c>
      <c r="G696">
        <v>1</v>
      </c>
      <c r="H696" s="20">
        <v>18430</v>
      </c>
      <c r="I696" s="22">
        <v>0</v>
      </c>
      <c r="J696" s="20">
        <v>0</v>
      </c>
      <c r="K696" s="24">
        <v>18430</v>
      </c>
      <c r="L696" s="24">
        <v>13090</v>
      </c>
      <c r="M696" s="25">
        <f>tblSiparisDetaylari[[#This Row],[Adet]]*tblSiparisDetaylari[[#This Row],[BirimMaliyet]]</f>
        <v>13090</v>
      </c>
      <c r="N696" s="25">
        <f>tblSiparisDetaylari[[#This Row],[NetSatisTutari]]-tblSiparisDetaylari[[#This Row],[ToplamMaliyet]]</f>
        <v>5340</v>
      </c>
    </row>
    <row r="697" spans="1:14">
      <c r="A697">
        <v>696</v>
      </c>
      <c r="B697">
        <v>376</v>
      </c>
      <c r="C697">
        <v>109</v>
      </c>
      <c r="D697" t="s">
        <v>1775</v>
      </c>
      <c r="E697">
        <v>10</v>
      </c>
      <c r="F697" t="s">
        <v>1649</v>
      </c>
      <c r="G697">
        <v>4</v>
      </c>
      <c r="H697" s="20">
        <v>1010</v>
      </c>
      <c r="I697" s="22">
        <v>0</v>
      </c>
      <c r="J697" s="20">
        <v>0</v>
      </c>
      <c r="K697" s="24">
        <v>4040</v>
      </c>
      <c r="L697" s="24">
        <v>760</v>
      </c>
      <c r="M697" s="25">
        <f>tblSiparisDetaylari[[#This Row],[Adet]]*tblSiparisDetaylari[[#This Row],[BirimMaliyet]]</f>
        <v>3040</v>
      </c>
      <c r="N697" s="25">
        <f>tblSiparisDetaylari[[#This Row],[NetSatisTutari]]-tblSiparisDetaylari[[#This Row],[ToplamMaliyet]]</f>
        <v>1000</v>
      </c>
    </row>
    <row r="698" spans="1:14">
      <c r="A698">
        <v>697</v>
      </c>
      <c r="B698">
        <v>376</v>
      </c>
      <c r="C698">
        <v>83</v>
      </c>
      <c r="D698" t="s">
        <v>1749</v>
      </c>
      <c r="E698">
        <v>7</v>
      </c>
      <c r="F698" t="s">
        <v>1646</v>
      </c>
      <c r="G698">
        <v>2</v>
      </c>
      <c r="H698" s="20">
        <v>1470</v>
      </c>
      <c r="I698" s="22">
        <v>0</v>
      </c>
      <c r="J698" s="20">
        <v>0</v>
      </c>
      <c r="K698" s="24">
        <v>2940</v>
      </c>
      <c r="L698" s="24">
        <v>930</v>
      </c>
      <c r="M698" s="25">
        <f>tblSiparisDetaylari[[#This Row],[Adet]]*tblSiparisDetaylari[[#This Row],[BirimMaliyet]]</f>
        <v>1860</v>
      </c>
      <c r="N698" s="25">
        <f>tblSiparisDetaylari[[#This Row],[NetSatisTutari]]-tblSiparisDetaylari[[#This Row],[ToplamMaliyet]]</f>
        <v>1080</v>
      </c>
    </row>
    <row r="699" spans="1:14">
      <c r="A699">
        <v>698</v>
      </c>
      <c r="B699">
        <v>377</v>
      </c>
      <c r="C699">
        <v>12</v>
      </c>
      <c r="D699" t="s">
        <v>1673</v>
      </c>
      <c r="E699">
        <v>1</v>
      </c>
      <c r="F699" t="s">
        <v>1640</v>
      </c>
      <c r="G699">
        <v>1</v>
      </c>
      <c r="H699" s="20">
        <v>20630</v>
      </c>
      <c r="I699" s="22">
        <v>0.15</v>
      </c>
      <c r="J699" s="20">
        <v>3094.5</v>
      </c>
      <c r="K699" s="24">
        <v>17535.5</v>
      </c>
      <c r="L699" s="24">
        <v>14940</v>
      </c>
      <c r="M699" s="25">
        <f>tblSiparisDetaylari[[#This Row],[Adet]]*tblSiparisDetaylari[[#This Row],[BirimMaliyet]]</f>
        <v>14940</v>
      </c>
      <c r="N699" s="25">
        <f>tblSiparisDetaylari[[#This Row],[NetSatisTutari]]-tblSiparisDetaylari[[#This Row],[ToplamMaliyet]]</f>
        <v>2595.5</v>
      </c>
    </row>
    <row r="700" spans="1:14">
      <c r="A700">
        <v>699</v>
      </c>
      <c r="B700">
        <v>378</v>
      </c>
      <c r="C700">
        <v>15</v>
      </c>
      <c r="D700" t="s">
        <v>1678</v>
      </c>
      <c r="E700">
        <v>2</v>
      </c>
      <c r="F700" t="s">
        <v>1641</v>
      </c>
      <c r="G700">
        <v>1</v>
      </c>
      <c r="H700" s="20">
        <v>7140</v>
      </c>
      <c r="I700" s="22">
        <v>0</v>
      </c>
      <c r="J700" s="20">
        <v>0</v>
      </c>
      <c r="K700" s="24">
        <v>7140</v>
      </c>
      <c r="L700" s="24">
        <v>5200</v>
      </c>
      <c r="M700" s="25">
        <f>tblSiparisDetaylari[[#This Row],[Adet]]*tblSiparisDetaylari[[#This Row],[BirimMaliyet]]</f>
        <v>5200</v>
      </c>
      <c r="N700" s="25">
        <f>tblSiparisDetaylari[[#This Row],[NetSatisTutari]]-tblSiparisDetaylari[[#This Row],[ToplamMaliyet]]</f>
        <v>1940</v>
      </c>
    </row>
    <row r="701" spans="1:14">
      <c r="A701">
        <v>700</v>
      </c>
      <c r="B701">
        <v>378</v>
      </c>
      <c r="C701">
        <v>7</v>
      </c>
      <c r="D701" t="s">
        <v>1665</v>
      </c>
      <c r="E701">
        <v>1</v>
      </c>
      <c r="F701" t="s">
        <v>1640</v>
      </c>
      <c r="G701">
        <v>2</v>
      </c>
      <c r="H701" s="20">
        <v>17910</v>
      </c>
      <c r="I701" s="22">
        <v>0</v>
      </c>
      <c r="J701" s="20">
        <v>0</v>
      </c>
      <c r="K701" s="24">
        <v>35820</v>
      </c>
      <c r="L701" s="24">
        <v>9620</v>
      </c>
      <c r="M701" s="25">
        <f>tblSiparisDetaylari[[#This Row],[Adet]]*tblSiparisDetaylari[[#This Row],[BirimMaliyet]]</f>
        <v>19240</v>
      </c>
      <c r="N701" s="25">
        <f>tblSiparisDetaylari[[#This Row],[NetSatisTutari]]-tblSiparisDetaylari[[#This Row],[ToplamMaliyet]]</f>
        <v>16580</v>
      </c>
    </row>
    <row r="702" spans="1:14">
      <c r="A702">
        <v>701</v>
      </c>
      <c r="B702">
        <v>378</v>
      </c>
      <c r="C702">
        <v>39</v>
      </c>
      <c r="D702" t="s">
        <v>1705</v>
      </c>
      <c r="E702">
        <v>4</v>
      </c>
      <c r="F702" t="s">
        <v>1643</v>
      </c>
      <c r="G702">
        <v>1</v>
      </c>
      <c r="H702" s="20">
        <v>420</v>
      </c>
      <c r="I702" s="22">
        <v>0.05</v>
      </c>
      <c r="J702" s="20">
        <v>21</v>
      </c>
      <c r="K702" s="24">
        <v>399</v>
      </c>
      <c r="L702" s="24">
        <v>210</v>
      </c>
      <c r="M702" s="25">
        <f>tblSiparisDetaylari[[#This Row],[Adet]]*tblSiparisDetaylari[[#This Row],[BirimMaliyet]]</f>
        <v>210</v>
      </c>
      <c r="N702" s="25">
        <f>tblSiparisDetaylari[[#This Row],[NetSatisTutari]]-tblSiparisDetaylari[[#This Row],[ToplamMaliyet]]</f>
        <v>189</v>
      </c>
    </row>
    <row r="703" spans="1:14">
      <c r="A703">
        <v>702</v>
      </c>
      <c r="B703">
        <v>379</v>
      </c>
      <c r="C703">
        <v>16</v>
      </c>
      <c r="D703" t="s">
        <v>1679</v>
      </c>
      <c r="E703">
        <v>2</v>
      </c>
      <c r="F703" t="s">
        <v>1641</v>
      </c>
      <c r="G703">
        <v>1</v>
      </c>
      <c r="H703" s="20">
        <v>2100</v>
      </c>
      <c r="I703" s="22">
        <v>0</v>
      </c>
      <c r="J703" s="20">
        <v>0</v>
      </c>
      <c r="K703" s="24">
        <v>2100</v>
      </c>
      <c r="L703" s="24">
        <v>990</v>
      </c>
      <c r="M703" s="25">
        <f>tblSiparisDetaylari[[#This Row],[Adet]]*tblSiparisDetaylari[[#This Row],[BirimMaliyet]]</f>
        <v>990</v>
      </c>
      <c r="N703" s="25">
        <f>tblSiparisDetaylari[[#This Row],[NetSatisTutari]]-tblSiparisDetaylari[[#This Row],[ToplamMaliyet]]</f>
        <v>1110</v>
      </c>
    </row>
    <row r="704" spans="1:14">
      <c r="A704">
        <v>703</v>
      </c>
      <c r="B704">
        <v>380</v>
      </c>
      <c r="C704">
        <v>38</v>
      </c>
      <c r="D704" t="s">
        <v>1704</v>
      </c>
      <c r="E704">
        <v>4</v>
      </c>
      <c r="F704" t="s">
        <v>1643</v>
      </c>
      <c r="G704">
        <v>2</v>
      </c>
      <c r="H704" s="20">
        <v>340</v>
      </c>
      <c r="I704" s="22">
        <v>0</v>
      </c>
      <c r="J704" s="20">
        <v>0</v>
      </c>
      <c r="K704" s="24">
        <v>680</v>
      </c>
      <c r="L704" s="24">
        <v>250</v>
      </c>
      <c r="M704" s="25">
        <f>tblSiparisDetaylari[[#This Row],[Adet]]*tblSiparisDetaylari[[#This Row],[BirimMaliyet]]</f>
        <v>500</v>
      </c>
      <c r="N704" s="25">
        <f>tblSiparisDetaylari[[#This Row],[NetSatisTutari]]-tblSiparisDetaylari[[#This Row],[ToplamMaliyet]]</f>
        <v>180</v>
      </c>
    </row>
    <row r="705" spans="1:14">
      <c r="A705">
        <v>704</v>
      </c>
      <c r="B705">
        <v>381</v>
      </c>
      <c r="C705">
        <v>8</v>
      </c>
      <c r="D705" t="s">
        <v>1667</v>
      </c>
      <c r="E705">
        <v>1</v>
      </c>
      <c r="F705" t="s">
        <v>1640</v>
      </c>
      <c r="G705">
        <v>2</v>
      </c>
      <c r="H705" s="20">
        <v>8630</v>
      </c>
      <c r="I705" s="22">
        <v>0</v>
      </c>
      <c r="J705" s="20">
        <v>0</v>
      </c>
      <c r="K705" s="24">
        <v>17260</v>
      </c>
      <c r="L705" s="24">
        <v>6570</v>
      </c>
      <c r="M705" s="25">
        <f>tblSiparisDetaylari[[#This Row],[Adet]]*tblSiparisDetaylari[[#This Row],[BirimMaliyet]]</f>
        <v>13140</v>
      </c>
      <c r="N705" s="25">
        <f>tblSiparisDetaylari[[#This Row],[NetSatisTutari]]-tblSiparisDetaylari[[#This Row],[ToplamMaliyet]]</f>
        <v>4120</v>
      </c>
    </row>
    <row r="706" spans="1:14">
      <c r="A706">
        <v>705</v>
      </c>
      <c r="B706">
        <v>381</v>
      </c>
      <c r="C706">
        <v>28</v>
      </c>
      <c r="D706" t="s">
        <v>1692</v>
      </c>
      <c r="E706">
        <v>3</v>
      </c>
      <c r="F706" t="s">
        <v>1642</v>
      </c>
      <c r="G706">
        <v>1</v>
      </c>
      <c r="H706" s="20">
        <v>3950</v>
      </c>
      <c r="I706" s="22">
        <v>0.05</v>
      </c>
      <c r="J706" s="20">
        <v>197.5</v>
      </c>
      <c r="K706" s="24">
        <v>3752.5</v>
      </c>
      <c r="L706" s="24">
        <v>2180</v>
      </c>
      <c r="M706" s="25">
        <f>tblSiparisDetaylari[[#This Row],[Adet]]*tblSiparisDetaylari[[#This Row],[BirimMaliyet]]</f>
        <v>2180</v>
      </c>
      <c r="N706" s="25">
        <f>tblSiparisDetaylari[[#This Row],[NetSatisTutari]]-tblSiparisDetaylari[[#This Row],[ToplamMaliyet]]</f>
        <v>1572.5</v>
      </c>
    </row>
    <row r="707" spans="1:14">
      <c r="A707">
        <v>706</v>
      </c>
      <c r="B707">
        <v>381</v>
      </c>
      <c r="C707">
        <v>2</v>
      </c>
      <c r="D707" t="s">
        <v>1657</v>
      </c>
      <c r="E707">
        <v>1</v>
      </c>
      <c r="F707" t="s">
        <v>1640</v>
      </c>
      <c r="G707">
        <v>3</v>
      </c>
      <c r="H707" s="20">
        <v>7740</v>
      </c>
      <c r="I707" s="22">
        <v>0.1</v>
      </c>
      <c r="J707" s="20">
        <v>2322</v>
      </c>
      <c r="K707" s="24">
        <v>20898</v>
      </c>
      <c r="L707" s="24">
        <v>3900</v>
      </c>
      <c r="M707" s="25">
        <f>tblSiparisDetaylari[[#This Row],[Adet]]*tblSiparisDetaylari[[#This Row],[BirimMaliyet]]</f>
        <v>11700</v>
      </c>
      <c r="N707" s="25">
        <f>tblSiparisDetaylari[[#This Row],[NetSatisTutari]]-tblSiparisDetaylari[[#This Row],[ToplamMaliyet]]</f>
        <v>9198</v>
      </c>
    </row>
    <row r="708" spans="1:14">
      <c r="A708">
        <v>707</v>
      </c>
      <c r="B708">
        <v>381</v>
      </c>
      <c r="C708">
        <v>86</v>
      </c>
      <c r="D708" t="s">
        <v>1752</v>
      </c>
      <c r="E708">
        <v>8</v>
      </c>
      <c r="F708" t="s">
        <v>1647</v>
      </c>
      <c r="G708">
        <v>1</v>
      </c>
      <c r="H708" s="20">
        <v>560</v>
      </c>
      <c r="I708" s="22">
        <v>0</v>
      </c>
      <c r="J708" s="20">
        <v>0</v>
      </c>
      <c r="K708" s="24">
        <v>560</v>
      </c>
      <c r="L708" s="24">
        <v>360</v>
      </c>
      <c r="M708" s="25">
        <f>tblSiparisDetaylari[[#This Row],[Adet]]*tblSiparisDetaylari[[#This Row],[BirimMaliyet]]</f>
        <v>360</v>
      </c>
      <c r="N708" s="25">
        <f>tblSiparisDetaylari[[#This Row],[NetSatisTutari]]-tblSiparisDetaylari[[#This Row],[ToplamMaliyet]]</f>
        <v>200</v>
      </c>
    </row>
    <row r="709" spans="1:14">
      <c r="A709">
        <v>708</v>
      </c>
      <c r="B709">
        <v>381</v>
      </c>
      <c r="C709">
        <v>60</v>
      </c>
      <c r="D709" t="s">
        <v>1726</v>
      </c>
      <c r="E709">
        <v>5</v>
      </c>
      <c r="F709" t="s">
        <v>1644</v>
      </c>
      <c r="G709">
        <v>3</v>
      </c>
      <c r="H709" s="20">
        <v>4700</v>
      </c>
      <c r="I709" s="22">
        <v>0</v>
      </c>
      <c r="J709" s="20">
        <v>0</v>
      </c>
      <c r="K709" s="24">
        <v>14100</v>
      </c>
      <c r="L709" s="24">
        <v>3060</v>
      </c>
      <c r="M709" s="25">
        <f>tblSiparisDetaylari[[#This Row],[Adet]]*tblSiparisDetaylari[[#This Row],[BirimMaliyet]]</f>
        <v>9180</v>
      </c>
      <c r="N709" s="25">
        <f>tblSiparisDetaylari[[#This Row],[NetSatisTutari]]-tblSiparisDetaylari[[#This Row],[ToplamMaliyet]]</f>
        <v>4920</v>
      </c>
    </row>
    <row r="710" spans="1:14">
      <c r="A710">
        <v>709</v>
      </c>
      <c r="B710">
        <v>382</v>
      </c>
      <c r="C710">
        <v>22</v>
      </c>
      <c r="D710" t="s">
        <v>1685</v>
      </c>
      <c r="E710">
        <v>2</v>
      </c>
      <c r="F710" t="s">
        <v>1641</v>
      </c>
      <c r="G710">
        <v>2</v>
      </c>
      <c r="H710" s="20">
        <v>970</v>
      </c>
      <c r="I710" s="22">
        <v>0.2</v>
      </c>
      <c r="J710" s="20">
        <v>388</v>
      </c>
      <c r="K710" s="24">
        <v>1552</v>
      </c>
      <c r="L710" s="24">
        <v>630</v>
      </c>
      <c r="M710" s="25">
        <f>tblSiparisDetaylari[[#This Row],[Adet]]*tblSiparisDetaylari[[#This Row],[BirimMaliyet]]</f>
        <v>1260</v>
      </c>
      <c r="N710" s="25">
        <f>tblSiparisDetaylari[[#This Row],[NetSatisTutari]]-tblSiparisDetaylari[[#This Row],[ToplamMaliyet]]</f>
        <v>292</v>
      </c>
    </row>
    <row r="711" spans="1:14">
      <c r="A711">
        <v>710</v>
      </c>
      <c r="B711">
        <v>383</v>
      </c>
      <c r="C711">
        <v>24</v>
      </c>
      <c r="D711" t="s">
        <v>1688</v>
      </c>
      <c r="E711">
        <v>2</v>
      </c>
      <c r="F711" t="s">
        <v>1641</v>
      </c>
      <c r="G711">
        <v>1</v>
      </c>
      <c r="H711" s="20">
        <v>2860</v>
      </c>
      <c r="I711" s="22">
        <v>0.05</v>
      </c>
      <c r="J711" s="20">
        <v>143</v>
      </c>
      <c r="K711" s="24">
        <v>2717</v>
      </c>
      <c r="L711" s="24">
        <v>2180</v>
      </c>
      <c r="M711" s="25">
        <f>tblSiparisDetaylari[[#This Row],[Adet]]*tblSiparisDetaylari[[#This Row],[BirimMaliyet]]</f>
        <v>2180</v>
      </c>
      <c r="N711" s="25">
        <f>tblSiparisDetaylari[[#This Row],[NetSatisTutari]]-tblSiparisDetaylari[[#This Row],[ToplamMaliyet]]</f>
        <v>537</v>
      </c>
    </row>
    <row r="712" spans="1:14">
      <c r="A712">
        <v>711</v>
      </c>
      <c r="B712">
        <v>383</v>
      </c>
      <c r="C712">
        <v>35</v>
      </c>
      <c r="D712" t="s">
        <v>1700</v>
      </c>
      <c r="E712">
        <v>3</v>
      </c>
      <c r="F712" t="s">
        <v>1642</v>
      </c>
      <c r="G712">
        <v>1</v>
      </c>
      <c r="H712" s="20">
        <v>3780</v>
      </c>
      <c r="I712" s="22">
        <v>0.05</v>
      </c>
      <c r="J712" s="20">
        <v>189</v>
      </c>
      <c r="K712" s="24">
        <v>3591</v>
      </c>
      <c r="L712" s="24">
        <v>1910</v>
      </c>
      <c r="M712" s="25">
        <f>tblSiparisDetaylari[[#This Row],[Adet]]*tblSiparisDetaylari[[#This Row],[BirimMaliyet]]</f>
        <v>1910</v>
      </c>
      <c r="N712" s="25">
        <f>tblSiparisDetaylari[[#This Row],[NetSatisTutari]]-tblSiparisDetaylari[[#This Row],[ToplamMaliyet]]</f>
        <v>1681</v>
      </c>
    </row>
    <row r="713" spans="1:14">
      <c r="A713">
        <v>712</v>
      </c>
      <c r="B713">
        <v>383</v>
      </c>
      <c r="C713">
        <v>4</v>
      </c>
      <c r="D713" t="s">
        <v>1660</v>
      </c>
      <c r="E713">
        <v>1</v>
      </c>
      <c r="F713" t="s">
        <v>1640</v>
      </c>
      <c r="G713">
        <v>1</v>
      </c>
      <c r="H713" s="20">
        <v>20170</v>
      </c>
      <c r="I713" s="22">
        <v>0</v>
      </c>
      <c r="J713" s="20">
        <v>0</v>
      </c>
      <c r="K713" s="24">
        <v>20170</v>
      </c>
      <c r="L713" s="24">
        <v>9340</v>
      </c>
      <c r="M713" s="25">
        <f>tblSiparisDetaylari[[#This Row],[Adet]]*tblSiparisDetaylari[[#This Row],[BirimMaliyet]]</f>
        <v>9340</v>
      </c>
      <c r="N713" s="25">
        <f>tblSiparisDetaylari[[#This Row],[NetSatisTutari]]-tblSiparisDetaylari[[#This Row],[ToplamMaliyet]]</f>
        <v>10830</v>
      </c>
    </row>
    <row r="714" spans="1:14">
      <c r="A714">
        <v>713</v>
      </c>
      <c r="B714">
        <v>384</v>
      </c>
      <c r="C714">
        <v>55</v>
      </c>
      <c r="D714" t="s">
        <v>1721</v>
      </c>
      <c r="E714">
        <v>5</v>
      </c>
      <c r="F714" t="s">
        <v>1644</v>
      </c>
      <c r="G714">
        <v>1</v>
      </c>
      <c r="H714" s="20">
        <v>16230</v>
      </c>
      <c r="I714" s="22">
        <v>0</v>
      </c>
      <c r="J714" s="20">
        <v>0</v>
      </c>
      <c r="K714" s="24">
        <v>16230</v>
      </c>
      <c r="L714" s="24">
        <v>9500</v>
      </c>
      <c r="M714" s="25">
        <f>tblSiparisDetaylari[[#This Row],[Adet]]*tblSiparisDetaylari[[#This Row],[BirimMaliyet]]</f>
        <v>9500</v>
      </c>
      <c r="N714" s="25">
        <f>tblSiparisDetaylari[[#This Row],[NetSatisTutari]]-tblSiparisDetaylari[[#This Row],[ToplamMaliyet]]</f>
        <v>6730</v>
      </c>
    </row>
    <row r="715" spans="1:14">
      <c r="A715">
        <v>714</v>
      </c>
      <c r="B715">
        <v>384</v>
      </c>
      <c r="C715">
        <v>25</v>
      </c>
      <c r="D715" t="s">
        <v>1689</v>
      </c>
      <c r="E715">
        <v>3</v>
      </c>
      <c r="F715" t="s">
        <v>1642</v>
      </c>
      <c r="G715">
        <v>1</v>
      </c>
      <c r="H715" s="20">
        <v>2100</v>
      </c>
      <c r="I715" s="22">
        <v>0.05</v>
      </c>
      <c r="J715" s="20">
        <v>105</v>
      </c>
      <c r="K715" s="24">
        <v>1995</v>
      </c>
      <c r="L715" s="24">
        <v>1430</v>
      </c>
      <c r="M715" s="25">
        <f>tblSiparisDetaylari[[#This Row],[Adet]]*tblSiparisDetaylari[[#This Row],[BirimMaliyet]]</f>
        <v>1430</v>
      </c>
      <c r="N715" s="25">
        <f>tblSiparisDetaylari[[#This Row],[NetSatisTutari]]-tblSiparisDetaylari[[#This Row],[ToplamMaliyet]]</f>
        <v>565</v>
      </c>
    </row>
    <row r="716" spans="1:14">
      <c r="A716">
        <v>715</v>
      </c>
      <c r="B716">
        <v>385</v>
      </c>
      <c r="C716">
        <v>74</v>
      </c>
      <c r="D716" t="s">
        <v>1740</v>
      </c>
      <c r="E716">
        <v>7</v>
      </c>
      <c r="F716" t="s">
        <v>1646</v>
      </c>
      <c r="G716">
        <v>1</v>
      </c>
      <c r="H716" s="20">
        <v>550</v>
      </c>
      <c r="I716" s="22">
        <v>0</v>
      </c>
      <c r="J716" s="20">
        <v>0</v>
      </c>
      <c r="K716" s="24">
        <v>550</v>
      </c>
      <c r="L716" s="24">
        <v>420</v>
      </c>
      <c r="M716" s="25">
        <f>tblSiparisDetaylari[[#This Row],[Adet]]*tblSiparisDetaylari[[#This Row],[BirimMaliyet]]</f>
        <v>420</v>
      </c>
      <c r="N716" s="25">
        <f>tblSiparisDetaylari[[#This Row],[NetSatisTutari]]-tblSiparisDetaylari[[#This Row],[ToplamMaliyet]]</f>
        <v>130</v>
      </c>
    </row>
    <row r="717" spans="1:14">
      <c r="A717">
        <v>716</v>
      </c>
      <c r="B717">
        <v>385</v>
      </c>
      <c r="C717">
        <v>35</v>
      </c>
      <c r="D717" t="s">
        <v>1700</v>
      </c>
      <c r="E717">
        <v>3</v>
      </c>
      <c r="F717" t="s">
        <v>1642</v>
      </c>
      <c r="G717">
        <v>2</v>
      </c>
      <c r="H717" s="20">
        <v>3790</v>
      </c>
      <c r="I717" s="22">
        <v>0.1</v>
      </c>
      <c r="J717" s="20">
        <v>758</v>
      </c>
      <c r="K717" s="24">
        <v>6822</v>
      </c>
      <c r="L717" s="24">
        <v>1910</v>
      </c>
      <c r="M717" s="25">
        <f>tblSiparisDetaylari[[#This Row],[Adet]]*tblSiparisDetaylari[[#This Row],[BirimMaliyet]]</f>
        <v>3820</v>
      </c>
      <c r="N717" s="25">
        <f>tblSiparisDetaylari[[#This Row],[NetSatisTutari]]-tblSiparisDetaylari[[#This Row],[ToplamMaliyet]]</f>
        <v>3002</v>
      </c>
    </row>
    <row r="718" spans="1:14">
      <c r="A718">
        <v>717</v>
      </c>
      <c r="B718">
        <v>385</v>
      </c>
      <c r="C718">
        <v>31</v>
      </c>
      <c r="D718" t="s">
        <v>1696</v>
      </c>
      <c r="E718">
        <v>3</v>
      </c>
      <c r="F718" t="s">
        <v>1642</v>
      </c>
      <c r="G718">
        <v>1</v>
      </c>
      <c r="H718" s="20">
        <v>3140</v>
      </c>
      <c r="I718" s="22">
        <v>0.1</v>
      </c>
      <c r="J718" s="20">
        <v>314</v>
      </c>
      <c r="K718" s="24">
        <v>2826</v>
      </c>
      <c r="L718" s="24">
        <v>1910</v>
      </c>
      <c r="M718" s="25">
        <f>tblSiparisDetaylari[[#This Row],[Adet]]*tblSiparisDetaylari[[#This Row],[BirimMaliyet]]</f>
        <v>1910</v>
      </c>
      <c r="N718" s="25">
        <f>tblSiparisDetaylari[[#This Row],[NetSatisTutari]]-tblSiparisDetaylari[[#This Row],[ToplamMaliyet]]</f>
        <v>916</v>
      </c>
    </row>
    <row r="719" spans="1:14">
      <c r="A719">
        <v>718</v>
      </c>
      <c r="B719">
        <v>386</v>
      </c>
      <c r="C719">
        <v>37</v>
      </c>
      <c r="D719" t="s">
        <v>1702</v>
      </c>
      <c r="E719">
        <v>4</v>
      </c>
      <c r="F719" t="s">
        <v>1643</v>
      </c>
      <c r="G719">
        <v>1</v>
      </c>
      <c r="H719" s="20">
        <v>260</v>
      </c>
      <c r="I719" s="22">
        <v>0</v>
      </c>
      <c r="J719" s="20">
        <v>0</v>
      </c>
      <c r="K719" s="24">
        <v>260</v>
      </c>
      <c r="L719" s="24">
        <v>160</v>
      </c>
      <c r="M719" s="25">
        <f>tblSiparisDetaylari[[#This Row],[Adet]]*tblSiparisDetaylari[[#This Row],[BirimMaliyet]]</f>
        <v>160</v>
      </c>
      <c r="N719" s="25">
        <f>tblSiparisDetaylari[[#This Row],[NetSatisTutari]]-tblSiparisDetaylari[[#This Row],[ToplamMaliyet]]</f>
        <v>100</v>
      </c>
    </row>
    <row r="720" spans="1:14">
      <c r="A720">
        <v>719</v>
      </c>
      <c r="B720">
        <v>386</v>
      </c>
      <c r="C720">
        <v>94</v>
      </c>
      <c r="D720" t="s">
        <v>1760</v>
      </c>
      <c r="E720">
        <v>8</v>
      </c>
      <c r="F720" t="s">
        <v>1647</v>
      </c>
      <c r="G720">
        <v>2</v>
      </c>
      <c r="H720" s="20">
        <v>6630</v>
      </c>
      <c r="I720" s="22">
        <v>0.1</v>
      </c>
      <c r="J720" s="20">
        <v>1326</v>
      </c>
      <c r="K720" s="24">
        <v>11934</v>
      </c>
      <c r="L720" s="24">
        <v>3570</v>
      </c>
      <c r="M720" s="25">
        <f>tblSiparisDetaylari[[#This Row],[Adet]]*tblSiparisDetaylari[[#This Row],[BirimMaliyet]]</f>
        <v>7140</v>
      </c>
      <c r="N720" s="25">
        <f>tblSiparisDetaylari[[#This Row],[NetSatisTutari]]-tblSiparisDetaylari[[#This Row],[ToplamMaliyet]]</f>
        <v>4794</v>
      </c>
    </row>
    <row r="721" spans="1:14">
      <c r="A721">
        <v>720</v>
      </c>
      <c r="B721">
        <v>387</v>
      </c>
      <c r="C721">
        <v>19</v>
      </c>
      <c r="D721" t="s">
        <v>1682</v>
      </c>
      <c r="E721">
        <v>2</v>
      </c>
      <c r="F721" t="s">
        <v>1641</v>
      </c>
      <c r="G721">
        <v>1</v>
      </c>
      <c r="H721" s="20">
        <v>2890</v>
      </c>
      <c r="I721" s="22">
        <v>0</v>
      </c>
      <c r="J721" s="20">
        <v>0</v>
      </c>
      <c r="K721" s="24">
        <v>2890</v>
      </c>
      <c r="L721" s="24">
        <v>1960</v>
      </c>
      <c r="M721" s="25">
        <f>tblSiparisDetaylari[[#This Row],[Adet]]*tblSiparisDetaylari[[#This Row],[BirimMaliyet]]</f>
        <v>1960</v>
      </c>
      <c r="N721" s="25">
        <f>tblSiparisDetaylari[[#This Row],[NetSatisTutari]]-tblSiparisDetaylari[[#This Row],[ToplamMaliyet]]</f>
        <v>930</v>
      </c>
    </row>
    <row r="722" spans="1:14">
      <c r="A722">
        <v>721</v>
      </c>
      <c r="B722">
        <v>387</v>
      </c>
      <c r="C722">
        <v>2</v>
      </c>
      <c r="D722" t="s">
        <v>1657</v>
      </c>
      <c r="E722">
        <v>1</v>
      </c>
      <c r="F722" t="s">
        <v>1640</v>
      </c>
      <c r="G722">
        <v>1</v>
      </c>
      <c r="H722" s="20">
        <v>7970</v>
      </c>
      <c r="I722" s="22">
        <v>0</v>
      </c>
      <c r="J722" s="20">
        <v>0</v>
      </c>
      <c r="K722" s="24">
        <v>7970</v>
      </c>
      <c r="L722" s="24">
        <v>3900</v>
      </c>
      <c r="M722" s="25">
        <f>tblSiparisDetaylari[[#This Row],[Adet]]*tblSiparisDetaylari[[#This Row],[BirimMaliyet]]</f>
        <v>3900</v>
      </c>
      <c r="N722" s="25">
        <f>tblSiparisDetaylari[[#This Row],[NetSatisTutari]]-tblSiparisDetaylari[[#This Row],[ToplamMaliyet]]</f>
        <v>4070</v>
      </c>
    </row>
    <row r="723" spans="1:14">
      <c r="A723">
        <v>722</v>
      </c>
      <c r="B723">
        <v>387</v>
      </c>
      <c r="C723">
        <v>86</v>
      </c>
      <c r="D723" t="s">
        <v>1752</v>
      </c>
      <c r="E723">
        <v>8</v>
      </c>
      <c r="F723" t="s">
        <v>1647</v>
      </c>
      <c r="G723">
        <v>3</v>
      </c>
      <c r="H723" s="20">
        <v>580</v>
      </c>
      <c r="I723" s="22">
        <v>0.05</v>
      </c>
      <c r="J723" s="20">
        <v>87</v>
      </c>
      <c r="K723" s="24">
        <v>1653</v>
      </c>
      <c r="L723" s="24">
        <v>360</v>
      </c>
      <c r="M723" s="25">
        <f>tblSiparisDetaylari[[#This Row],[Adet]]*tblSiparisDetaylari[[#This Row],[BirimMaliyet]]</f>
        <v>1080</v>
      </c>
      <c r="N723" s="25">
        <f>tblSiparisDetaylari[[#This Row],[NetSatisTutari]]-tblSiparisDetaylari[[#This Row],[ToplamMaliyet]]</f>
        <v>573</v>
      </c>
    </row>
    <row r="724" spans="1:14">
      <c r="A724">
        <v>723</v>
      </c>
      <c r="B724">
        <v>388</v>
      </c>
      <c r="C724">
        <v>88</v>
      </c>
      <c r="D724" t="s">
        <v>1754</v>
      </c>
      <c r="E724">
        <v>8</v>
      </c>
      <c r="F724" t="s">
        <v>1647</v>
      </c>
      <c r="G724">
        <v>5</v>
      </c>
      <c r="H724" s="20">
        <v>12070</v>
      </c>
      <c r="I724" s="22">
        <v>0.15</v>
      </c>
      <c r="J724" s="20">
        <v>9052.5</v>
      </c>
      <c r="K724" s="24">
        <v>51297.5</v>
      </c>
      <c r="L724" s="24">
        <v>5740</v>
      </c>
      <c r="M724" s="25">
        <f>tblSiparisDetaylari[[#This Row],[Adet]]*tblSiparisDetaylari[[#This Row],[BirimMaliyet]]</f>
        <v>28700</v>
      </c>
      <c r="N724" s="25">
        <f>tblSiparisDetaylari[[#This Row],[NetSatisTutari]]-tblSiparisDetaylari[[#This Row],[ToplamMaliyet]]</f>
        <v>22597.5</v>
      </c>
    </row>
    <row r="725" spans="1:14">
      <c r="A725">
        <v>724</v>
      </c>
      <c r="B725">
        <v>389</v>
      </c>
      <c r="C725">
        <v>63</v>
      </c>
      <c r="D725" t="s">
        <v>1729</v>
      </c>
      <c r="E725">
        <v>6</v>
      </c>
      <c r="F725" t="s">
        <v>1645</v>
      </c>
      <c r="G725">
        <v>2</v>
      </c>
      <c r="H725" s="20">
        <v>1550</v>
      </c>
      <c r="I725" s="22">
        <v>0.25</v>
      </c>
      <c r="J725" s="20">
        <v>775</v>
      </c>
      <c r="K725" s="24">
        <v>2325</v>
      </c>
      <c r="L725" s="24">
        <v>750</v>
      </c>
      <c r="M725" s="25">
        <f>tblSiparisDetaylari[[#This Row],[Adet]]*tblSiparisDetaylari[[#This Row],[BirimMaliyet]]</f>
        <v>1500</v>
      </c>
      <c r="N725" s="25">
        <f>tblSiparisDetaylari[[#This Row],[NetSatisTutari]]-tblSiparisDetaylari[[#This Row],[ToplamMaliyet]]</f>
        <v>825</v>
      </c>
    </row>
    <row r="726" spans="1:14">
      <c r="A726">
        <v>725</v>
      </c>
      <c r="B726">
        <v>390</v>
      </c>
      <c r="C726">
        <v>67</v>
      </c>
      <c r="D726" t="s">
        <v>1733</v>
      </c>
      <c r="E726">
        <v>6</v>
      </c>
      <c r="F726" t="s">
        <v>1645</v>
      </c>
      <c r="G726">
        <v>2</v>
      </c>
      <c r="H726" s="20">
        <v>1480</v>
      </c>
      <c r="I726" s="22">
        <v>0.15</v>
      </c>
      <c r="J726" s="20">
        <v>444</v>
      </c>
      <c r="K726" s="24">
        <v>2516</v>
      </c>
      <c r="L726" s="24">
        <v>730</v>
      </c>
      <c r="M726" s="25">
        <f>tblSiparisDetaylari[[#This Row],[Adet]]*tblSiparisDetaylari[[#This Row],[BirimMaliyet]]</f>
        <v>1460</v>
      </c>
      <c r="N726" s="25">
        <f>tblSiparisDetaylari[[#This Row],[NetSatisTutari]]-tblSiparisDetaylari[[#This Row],[ToplamMaliyet]]</f>
        <v>1056</v>
      </c>
    </row>
    <row r="727" spans="1:14">
      <c r="A727">
        <v>726</v>
      </c>
      <c r="B727">
        <v>391</v>
      </c>
      <c r="C727">
        <v>53</v>
      </c>
      <c r="D727" t="s">
        <v>1719</v>
      </c>
      <c r="E727">
        <v>5</v>
      </c>
      <c r="F727" t="s">
        <v>1644</v>
      </c>
      <c r="G727">
        <v>3</v>
      </c>
      <c r="H727" s="20">
        <v>12590</v>
      </c>
      <c r="I727" s="22">
        <v>0.1</v>
      </c>
      <c r="J727" s="20">
        <v>3777</v>
      </c>
      <c r="K727" s="24">
        <v>33993</v>
      </c>
      <c r="L727" s="24">
        <v>6380</v>
      </c>
      <c r="M727" s="25">
        <f>tblSiparisDetaylari[[#This Row],[Adet]]*tblSiparisDetaylari[[#This Row],[BirimMaliyet]]</f>
        <v>19140</v>
      </c>
      <c r="N727" s="25">
        <f>tblSiparisDetaylari[[#This Row],[NetSatisTutari]]-tblSiparisDetaylari[[#This Row],[ToplamMaliyet]]</f>
        <v>14853</v>
      </c>
    </row>
    <row r="728" spans="1:14">
      <c r="A728">
        <v>727</v>
      </c>
      <c r="B728">
        <v>392</v>
      </c>
      <c r="C728">
        <v>12</v>
      </c>
      <c r="D728" t="s">
        <v>1673</v>
      </c>
      <c r="E728">
        <v>1</v>
      </c>
      <c r="F728" t="s">
        <v>1640</v>
      </c>
      <c r="G728">
        <v>1</v>
      </c>
      <c r="H728" s="20">
        <v>21080</v>
      </c>
      <c r="I728" s="22">
        <v>0.2</v>
      </c>
      <c r="J728" s="20">
        <v>4216</v>
      </c>
      <c r="K728" s="24">
        <v>16864</v>
      </c>
      <c r="L728" s="24">
        <v>14940</v>
      </c>
      <c r="M728" s="25">
        <f>tblSiparisDetaylari[[#This Row],[Adet]]*tblSiparisDetaylari[[#This Row],[BirimMaliyet]]</f>
        <v>14940</v>
      </c>
      <c r="N728" s="25">
        <f>tblSiparisDetaylari[[#This Row],[NetSatisTutari]]-tblSiparisDetaylari[[#This Row],[ToplamMaliyet]]</f>
        <v>1924</v>
      </c>
    </row>
    <row r="729" spans="1:14">
      <c r="A729">
        <v>728</v>
      </c>
      <c r="B729">
        <v>393</v>
      </c>
      <c r="C729">
        <v>68</v>
      </c>
      <c r="D729" t="s">
        <v>1734</v>
      </c>
      <c r="E729">
        <v>6</v>
      </c>
      <c r="F729" t="s">
        <v>1645</v>
      </c>
      <c r="G729">
        <v>2</v>
      </c>
      <c r="H729" s="20">
        <v>1060</v>
      </c>
      <c r="I729" s="22">
        <v>0.15</v>
      </c>
      <c r="J729" s="20">
        <v>318</v>
      </c>
      <c r="K729" s="24">
        <v>1802</v>
      </c>
      <c r="L729" s="24">
        <v>610</v>
      </c>
      <c r="M729" s="25">
        <f>tblSiparisDetaylari[[#This Row],[Adet]]*tblSiparisDetaylari[[#This Row],[BirimMaliyet]]</f>
        <v>1220</v>
      </c>
      <c r="N729" s="25">
        <f>tblSiparisDetaylari[[#This Row],[NetSatisTutari]]-tblSiparisDetaylari[[#This Row],[ToplamMaliyet]]</f>
        <v>582</v>
      </c>
    </row>
    <row r="730" spans="1:14">
      <c r="A730">
        <v>729</v>
      </c>
      <c r="B730">
        <v>393</v>
      </c>
      <c r="C730">
        <v>23</v>
      </c>
      <c r="D730" t="s">
        <v>1687</v>
      </c>
      <c r="E730">
        <v>2</v>
      </c>
      <c r="F730" t="s">
        <v>1641</v>
      </c>
      <c r="G730">
        <v>1</v>
      </c>
      <c r="H730" s="20">
        <v>8660</v>
      </c>
      <c r="I730" s="22">
        <v>0.25</v>
      </c>
      <c r="J730" s="20">
        <v>2165</v>
      </c>
      <c r="K730" s="24">
        <v>6495</v>
      </c>
      <c r="L730" s="24">
        <v>4430</v>
      </c>
      <c r="M730" s="25">
        <f>tblSiparisDetaylari[[#This Row],[Adet]]*tblSiparisDetaylari[[#This Row],[BirimMaliyet]]</f>
        <v>4430</v>
      </c>
      <c r="N730" s="25">
        <f>tblSiparisDetaylari[[#This Row],[NetSatisTutari]]-tblSiparisDetaylari[[#This Row],[ToplamMaliyet]]</f>
        <v>2065</v>
      </c>
    </row>
    <row r="731" spans="1:14">
      <c r="A731">
        <v>730</v>
      </c>
      <c r="B731">
        <v>393</v>
      </c>
      <c r="C731">
        <v>34</v>
      </c>
      <c r="D731" t="s">
        <v>1699</v>
      </c>
      <c r="E731">
        <v>3</v>
      </c>
      <c r="F731" t="s">
        <v>1642</v>
      </c>
      <c r="G731">
        <v>1</v>
      </c>
      <c r="H731" s="20">
        <v>1880</v>
      </c>
      <c r="I731" s="22">
        <v>0.05</v>
      </c>
      <c r="J731" s="20">
        <v>94</v>
      </c>
      <c r="K731" s="24">
        <v>1786</v>
      </c>
      <c r="L731" s="24">
        <v>910</v>
      </c>
      <c r="M731" s="25">
        <f>tblSiparisDetaylari[[#This Row],[Adet]]*tblSiparisDetaylari[[#This Row],[BirimMaliyet]]</f>
        <v>910</v>
      </c>
      <c r="N731" s="25">
        <f>tblSiparisDetaylari[[#This Row],[NetSatisTutari]]-tblSiparisDetaylari[[#This Row],[ToplamMaliyet]]</f>
        <v>876</v>
      </c>
    </row>
    <row r="732" spans="1:14">
      <c r="A732">
        <v>731</v>
      </c>
      <c r="B732">
        <v>393</v>
      </c>
      <c r="C732">
        <v>117</v>
      </c>
      <c r="D732" t="s">
        <v>1783</v>
      </c>
      <c r="E732">
        <v>10</v>
      </c>
      <c r="F732" t="s">
        <v>1649</v>
      </c>
      <c r="G732">
        <v>2</v>
      </c>
      <c r="H732" s="20">
        <v>240</v>
      </c>
      <c r="I732" s="22">
        <v>0</v>
      </c>
      <c r="J732" s="20">
        <v>0</v>
      </c>
      <c r="K732" s="24">
        <v>480</v>
      </c>
      <c r="L732" s="24">
        <v>140</v>
      </c>
      <c r="M732" s="25">
        <f>tblSiparisDetaylari[[#This Row],[Adet]]*tblSiparisDetaylari[[#This Row],[BirimMaliyet]]</f>
        <v>280</v>
      </c>
      <c r="N732" s="25">
        <f>tblSiparisDetaylari[[#This Row],[NetSatisTutari]]-tblSiparisDetaylari[[#This Row],[ToplamMaliyet]]</f>
        <v>200</v>
      </c>
    </row>
    <row r="733" spans="1:14">
      <c r="A733">
        <v>732</v>
      </c>
      <c r="B733">
        <v>394</v>
      </c>
      <c r="C733">
        <v>60</v>
      </c>
      <c r="D733" t="s">
        <v>1726</v>
      </c>
      <c r="E733">
        <v>5</v>
      </c>
      <c r="F733" t="s">
        <v>1644</v>
      </c>
      <c r="G733">
        <v>1</v>
      </c>
      <c r="H733" s="20">
        <v>4800</v>
      </c>
      <c r="I733" s="22">
        <v>0.2</v>
      </c>
      <c r="J733" s="20">
        <v>960</v>
      </c>
      <c r="K733" s="24">
        <v>3840</v>
      </c>
      <c r="L733" s="24">
        <v>3060</v>
      </c>
      <c r="M733" s="25">
        <f>tblSiparisDetaylari[[#This Row],[Adet]]*tblSiparisDetaylari[[#This Row],[BirimMaliyet]]</f>
        <v>3060</v>
      </c>
      <c r="N733" s="25">
        <f>tblSiparisDetaylari[[#This Row],[NetSatisTutari]]-tblSiparisDetaylari[[#This Row],[ToplamMaliyet]]</f>
        <v>780</v>
      </c>
    </row>
    <row r="734" spans="1:14">
      <c r="A734">
        <v>733</v>
      </c>
      <c r="B734">
        <v>394</v>
      </c>
      <c r="C734">
        <v>88</v>
      </c>
      <c r="D734" t="s">
        <v>1754</v>
      </c>
      <c r="E734">
        <v>8</v>
      </c>
      <c r="F734" t="s">
        <v>1647</v>
      </c>
      <c r="G734">
        <v>2</v>
      </c>
      <c r="H734" s="20">
        <v>11850</v>
      </c>
      <c r="I734" s="22">
        <v>0</v>
      </c>
      <c r="J734" s="20">
        <v>0</v>
      </c>
      <c r="K734" s="24">
        <v>23700</v>
      </c>
      <c r="L734" s="24">
        <v>5740</v>
      </c>
      <c r="M734" s="25">
        <f>tblSiparisDetaylari[[#This Row],[Adet]]*tblSiparisDetaylari[[#This Row],[BirimMaliyet]]</f>
        <v>11480</v>
      </c>
      <c r="N734" s="25">
        <f>tblSiparisDetaylari[[#This Row],[NetSatisTutari]]-tblSiparisDetaylari[[#This Row],[ToplamMaliyet]]</f>
        <v>12220</v>
      </c>
    </row>
    <row r="735" spans="1:14">
      <c r="A735">
        <v>734</v>
      </c>
      <c r="B735">
        <v>395</v>
      </c>
      <c r="C735">
        <v>63</v>
      </c>
      <c r="D735" t="s">
        <v>1729</v>
      </c>
      <c r="E735">
        <v>6</v>
      </c>
      <c r="F735" t="s">
        <v>1645</v>
      </c>
      <c r="G735">
        <v>1</v>
      </c>
      <c r="H735" s="20">
        <v>1600</v>
      </c>
      <c r="I735" s="22">
        <v>0</v>
      </c>
      <c r="J735" s="20">
        <v>0</v>
      </c>
      <c r="K735" s="24">
        <v>1600</v>
      </c>
      <c r="L735" s="24">
        <v>750</v>
      </c>
      <c r="M735" s="25">
        <f>tblSiparisDetaylari[[#This Row],[Adet]]*tblSiparisDetaylari[[#This Row],[BirimMaliyet]]</f>
        <v>750</v>
      </c>
      <c r="N735" s="25">
        <f>tblSiparisDetaylari[[#This Row],[NetSatisTutari]]-tblSiparisDetaylari[[#This Row],[ToplamMaliyet]]</f>
        <v>850</v>
      </c>
    </row>
    <row r="736" spans="1:14">
      <c r="A736">
        <v>735</v>
      </c>
      <c r="B736">
        <v>396</v>
      </c>
      <c r="C736">
        <v>99</v>
      </c>
      <c r="D736" t="s">
        <v>1765</v>
      </c>
      <c r="E736">
        <v>9</v>
      </c>
      <c r="F736" t="s">
        <v>1648</v>
      </c>
      <c r="G736">
        <v>1</v>
      </c>
      <c r="H736" s="20">
        <v>1340</v>
      </c>
      <c r="I736" s="22">
        <v>0</v>
      </c>
      <c r="J736" s="20">
        <v>0</v>
      </c>
      <c r="K736" s="24">
        <v>1340</v>
      </c>
      <c r="L736" s="24">
        <v>680</v>
      </c>
      <c r="M736" s="25">
        <f>tblSiparisDetaylari[[#This Row],[Adet]]*tblSiparisDetaylari[[#This Row],[BirimMaliyet]]</f>
        <v>680</v>
      </c>
      <c r="N736" s="25">
        <f>tblSiparisDetaylari[[#This Row],[NetSatisTutari]]-tblSiparisDetaylari[[#This Row],[ToplamMaliyet]]</f>
        <v>660</v>
      </c>
    </row>
    <row r="737" spans="1:14">
      <c r="A737">
        <v>736</v>
      </c>
      <c r="B737">
        <v>396</v>
      </c>
      <c r="C737">
        <v>72</v>
      </c>
      <c r="D737" t="s">
        <v>1738</v>
      </c>
      <c r="E737">
        <v>6</v>
      </c>
      <c r="F737" t="s">
        <v>1645</v>
      </c>
      <c r="G737">
        <v>5</v>
      </c>
      <c r="H737" s="20">
        <v>380</v>
      </c>
      <c r="I737" s="22">
        <v>0</v>
      </c>
      <c r="J737" s="20">
        <v>0</v>
      </c>
      <c r="K737" s="24">
        <v>1900</v>
      </c>
      <c r="L737" s="24">
        <v>190</v>
      </c>
      <c r="M737" s="25">
        <f>tblSiparisDetaylari[[#This Row],[Adet]]*tblSiparisDetaylari[[#This Row],[BirimMaliyet]]</f>
        <v>950</v>
      </c>
      <c r="N737" s="25">
        <f>tblSiparisDetaylari[[#This Row],[NetSatisTutari]]-tblSiparisDetaylari[[#This Row],[ToplamMaliyet]]</f>
        <v>950</v>
      </c>
    </row>
    <row r="738" spans="1:14">
      <c r="A738">
        <v>737</v>
      </c>
      <c r="B738">
        <v>397</v>
      </c>
      <c r="C738">
        <v>50</v>
      </c>
      <c r="D738" t="s">
        <v>1716</v>
      </c>
      <c r="E738">
        <v>5</v>
      </c>
      <c r="F738" t="s">
        <v>1644</v>
      </c>
      <c r="G738">
        <v>1</v>
      </c>
      <c r="H738" s="20">
        <v>3400</v>
      </c>
      <c r="I738" s="22">
        <v>0.15</v>
      </c>
      <c r="J738" s="20">
        <v>510</v>
      </c>
      <c r="K738" s="24">
        <v>2890</v>
      </c>
      <c r="L738" s="24">
        <v>1750</v>
      </c>
      <c r="M738" s="25">
        <f>tblSiparisDetaylari[[#This Row],[Adet]]*tblSiparisDetaylari[[#This Row],[BirimMaliyet]]</f>
        <v>1750</v>
      </c>
      <c r="N738" s="25">
        <f>tblSiparisDetaylari[[#This Row],[NetSatisTutari]]-tblSiparisDetaylari[[#This Row],[ToplamMaliyet]]</f>
        <v>1140</v>
      </c>
    </row>
    <row r="739" spans="1:14">
      <c r="A739">
        <v>738</v>
      </c>
      <c r="B739">
        <v>397</v>
      </c>
      <c r="C739">
        <v>55</v>
      </c>
      <c r="D739" t="s">
        <v>1721</v>
      </c>
      <c r="E739">
        <v>5</v>
      </c>
      <c r="F739" t="s">
        <v>1644</v>
      </c>
      <c r="G739">
        <v>4</v>
      </c>
      <c r="H739" s="20">
        <v>15690</v>
      </c>
      <c r="I739" s="22">
        <v>0.05</v>
      </c>
      <c r="J739" s="20">
        <v>3138</v>
      </c>
      <c r="K739" s="24">
        <v>59622</v>
      </c>
      <c r="L739" s="24">
        <v>9500</v>
      </c>
      <c r="M739" s="25">
        <f>tblSiparisDetaylari[[#This Row],[Adet]]*tblSiparisDetaylari[[#This Row],[BirimMaliyet]]</f>
        <v>38000</v>
      </c>
      <c r="N739" s="25">
        <f>tblSiparisDetaylari[[#This Row],[NetSatisTutari]]-tblSiparisDetaylari[[#This Row],[ToplamMaliyet]]</f>
        <v>21622</v>
      </c>
    </row>
    <row r="740" spans="1:14">
      <c r="A740">
        <v>739</v>
      </c>
      <c r="B740">
        <v>398</v>
      </c>
      <c r="C740">
        <v>54</v>
      </c>
      <c r="D740" t="s">
        <v>1720</v>
      </c>
      <c r="E740">
        <v>5</v>
      </c>
      <c r="F740" t="s">
        <v>1644</v>
      </c>
      <c r="G740">
        <v>1</v>
      </c>
      <c r="H740" s="20">
        <v>18620</v>
      </c>
      <c r="I740" s="22">
        <v>0</v>
      </c>
      <c r="J740" s="20">
        <v>0</v>
      </c>
      <c r="K740" s="24">
        <v>18620</v>
      </c>
      <c r="L740" s="24">
        <v>9720</v>
      </c>
      <c r="M740" s="25">
        <f>tblSiparisDetaylari[[#This Row],[Adet]]*tblSiparisDetaylari[[#This Row],[BirimMaliyet]]</f>
        <v>9720</v>
      </c>
      <c r="N740" s="25">
        <f>tblSiparisDetaylari[[#This Row],[NetSatisTutari]]-tblSiparisDetaylari[[#This Row],[ToplamMaliyet]]</f>
        <v>8900</v>
      </c>
    </row>
    <row r="741" spans="1:14">
      <c r="A741">
        <v>740</v>
      </c>
      <c r="B741">
        <v>399</v>
      </c>
      <c r="C741">
        <v>13</v>
      </c>
      <c r="D741" t="s">
        <v>1674</v>
      </c>
      <c r="E741">
        <v>2</v>
      </c>
      <c r="F741" t="s">
        <v>1641</v>
      </c>
      <c r="G741">
        <v>1</v>
      </c>
      <c r="H741" s="20">
        <v>5170</v>
      </c>
      <c r="I741" s="22">
        <v>0</v>
      </c>
      <c r="J741" s="20">
        <v>0</v>
      </c>
      <c r="K741" s="24">
        <v>5170</v>
      </c>
      <c r="L741" s="24">
        <v>2460</v>
      </c>
      <c r="M741" s="25">
        <f>tblSiparisDetaylari[[#This Row],[Adet]]*tblSiparisDetaylari[[#This Row],[BirimMaliyet]]</f>
        <v>2460</v>
      </c>
      <c r="N741" s="25">
        <f>tblSiparisDetaylari[[#This Row],[NetSatisTutari]]-tblSiparisDetaylari[[#This Row],[ToplamMaliyet]]</f>
        <v>2710</v>
      </c>
    </row>
    <row r="742" spans="1:14">
      <c r="A742">
        <v>741</v>
      </c>
      <c r="B742">
        <v>399</v>
      </c>
      <c r="C742">
        <v>18</v>
      </c>
      <c r="D742" t="s">
        <v>1681</v>
      </c>
      <c r="E742">
        <v>2</v>
      </c>
      <c r="F742" t="s">
        <v>1641</v>
      </c>
      <c r="G742">
        <v>2</v>
      </c>
      <c r="H742" s="20">
        <v>11200</v>
      </c>
      <c r="I742" s="22">
        <v>0.05</v>
      </c>
      <c r="J742" s="20">
        <v>1120</v>
      </c>
      <c r="K742" s="24">
        <v>21280</v>
      </c>
      <c r="L742" s="24">
        <v>8290</v>
      </c>
      <c r="M742" s="25">
        <f>tblSiparisDetaylari[[#This Row],[Adet]]*tblSiparisDetaylari[[#This Row],[BirimMaliyet]]</f>
        <v>16580</v>
      </c>
      <c r="N742" s="25">
        <f>tblSiparisDetaylari[[#This Row],[NetSatisTutari]]-tblSiparisDetaylari[[#This Row],[ToplamMaliyet]]</f>
        <v>4700</v>
      </c>
    </row>
    <row r="743" spans="1:14">
      <c r="A743">
        <v>742</v>
      </c>
      <c r="B743">
        <v>399</v>
      </c>
      <c r="C743">
        <v>68</v>
      </c>
      <c r="D743" t="s">
        <v>1734</v>
      </c>
      <c r="E743">
        <v>6</v>
      </c>
      <c r="F743" t="s">
        <v>1645</v>
      </c>
      <c r="G743">
        <v>1</v>
      </c>
      <c r="H743" s="20">
        <v>1030</v>
      </c>
      <c r="I743" s="22">
        <v>0</v>
      </c>
      <c r="J743" s="20">
        <v>0</v>
      </c>
      <c r="K743" s="24">
        <v>1030</v>
      </c>
      <c r="L743" s="24">
        <v>610</v>
      </c>
      <c r="M743" s="25">
        <f>tblSiparisDetaylari[[#This Row],[Adet]]*tblSiparisDetaylari[[#This Row],[BirimMaliyet]]</f>
        <v>610</v>
      </c>
      <c r="N743" s="25">
        <f>tblSiparisDetaylari[[#This Row],[NetSatisTutari]]-tblSiparisDetaylari[[#This Row],[ToplamMaliyet]]</f>
        <v>420</v>
      </c>
    </row>
    <row r="744" spans="1:14">
      <c r="A744">
        <v>743</v>
      </c>
      <c r="B744">
        <v>400</v>
      </c>
      <c r="C744">
        <v>75</v>
      </c>
      <c r="D744" t="s">
        <v>1741</v>
      </c>
      <c r="E744">
        <v>7</v>
      </c>
      <c r="F744" t="s">
        <v>1646</v>
      </c>
      <c r="G744">
        <v>1</v>
      </c>
      <c r="H744" s="20">
        <v>2020</v>
      </c>
      <c r="I744" s="22">
        <v>0.05</v>
      </c>
      <c r="J744" s="20">
        <v>101</v>
      </c>
      <c r="K744" s="24">
        <v>1919</v>
      </c>
      <c r="L744" s="24">
        <v>1470</v>
      </c>
      <c r="M744" s="25">
        <f>tblSiparisDetaylari[[#This Row],[Adet]]*tblSiparisDetaylari[[#This Row],[BirimMaliyet]]</f>
        <v>1470</v>
      </c>
      <c r="N744" s="25">
        <f>tblSiparisDetaylari[[#This Row],[NetSatisTutari]]-tblSiparisDetaylari[[#This Row],[ToplamMaliyet]]</f>
        <v>449</v>
      </c>
    </row>
    <row r="745" spans="1:14">
      <c r="A745">
        <v>744</v>
      </c>
      <c r="B745">
        <v>400</v>
      </c>
      <c r="C745">
        <v>66</v>
      </c>
      <c r="D745" t="s">
        <v>1732</v>
      </c>
      <c r="E745">
        <v>6</v>
      </c>
      <c r="F745" t="s">
        <v>1645</v>
      </c>
      <c r="G745">
        <v>1</v>
      </c>
      <c r="H745" s="20">
        <v>900</v>
      </c>
      <c r="I745" s="22">
        <v>0.1</v>
      </c>
      <c r="J745" s="20">
        <v>90</v>
      </c>
      <c r="K745" s="24">
        <v>810</v>
      </c>
      <c r="L745" s="24">
        <v>480</v>
      </c>
      <c r="M745" s="25">
        <f>tblSiparisDetaylari[[#This Row],[Adet]]*tblSiparisDetaylari[[#This Row],[BirimMaliyet]]</f>
        <v>480</v>
      </c>
      <c r="N745" s="25">
        <f>tblSiparisDetaylari[[#This Row],[NetSatisTutari]]-tblSiparisDetaylari[[#This Row],[ToplamMaliyet]]</f>
        <v>330</v>
      </c>
    </row>
    <row r="746" spans="1:14">
      <c r="A746">
        <v>745</v>
      </c>
      <c r="B746">
        <v>400</v>
      </c>
      <c r="C746">
        <v>48</v>
      </c>
      <c r="D746" t="s">
        <v>1714</v>
      </c>
      <c r="E746">
        <v>4</v>
      </c>
      <c r="F746" t="s">
        <v>1643</v>
      </c>
      <c r="G746">
        <v>1</v>
      </c>
      <c r="H746" s="20">
        <v>680</v>
      </c>
      <c r="I746" s="22">
        <v>0</v>
      </c>
      <c r="J746" s="20">
        <v>0</v>
      </c>
      <c r="K746" s="24">
        <v>680</v>
      </c>
      <c r="L746" s="24">
        <v>430</v>
      </c>
      <c r="M746" s="25">
        <f>tblSiparisDetaylari[[#This Row],[Adet]]*tblSiparisDetaylari[[#This Row],[BirimMaliyet]]</f>
        <v>430</v>
      </c>
      <c r="N746" s="25">
        <f>tblSiparisDetaylari[[#This Row],[NetSatisTutari]]-tblSiparisDetaylari[[#This Row],[ToplamMaliyet]]</f>
        <v>250</v>
      </c>
    </row>
    <row r="747" spans="1:14">
      <c r="A747">
        <v>746</v>
      </c>
      <c r="B747">
        <v>401</v>
      </c>
      <c r="C747">
        <v>14</v>
      </c>
      <c r="D747" t="s">
        <v>1676</v>
      </c>
      <c r="E747">
        <v>2</v>
      </c>
      <c r="F747" t="s">
        <v>1641</v>
      </c>
      <c r="G747">
        <v>1</v>
      </c>
      <c r="H747" s="20">
        <v>1010</v>
      </c>
      <c r="I747" s="22">
        <v>0.05</v>
      </c>
      <c r="J747" s="20">
        <v>50.5</v>
      </c>
      <c r="K747" s="24">
        <v>959.5</v>
      </c>
      <c r="L747" s="24">
        <v>560</v>
      </c>
      <c r="M747" s="25">
        <f>tblSiparisDetaylari[[#This Row],[Adet]]*tblSiparisDetaylari[[#This Row],[BirimMaliyet]]</f>
        <v>560</v>
      </c>
      <c r="N747" s="25">
        <f>tblSiparisDetaylari[[#This Row],[NetSatisTutari]]-tblSiparisDetaylari[[#This Row],[ToplamMaliyet]]</f>
        <v>399.5</v>
      </c>
    </row>
    <row r="748" spans="1:14">
      <c r="A748">
        <v>747</v>
      </c>
      <c r="B748">
        <v>401</v>
      </c>
      <c r="C748">
        <v>43</v>
      </c>
      <c r="D748" t="s">
        <v>1709</v>
      </c>
      <c r="E748">
        <v>4</v>
      </c>
      <c r="F748" t="s">
        <v>1643</v>
      </c>
      <c r="G748">
        <v>1</v>
      </c>
      <c r="H748" s="20">
        <v>190</v>
      </c>
      <c r="I748" s="22">
        <v>0.1</v>
      </c>
      <c r="J748" s="20">
        <v>19</v>
      </c>
      <c r="K748" s="24">
        <v>171</v>
      </c>
      <c r="L748" s="24">
        <v>120</v>
      </c>
      <c r="M748" s="25">
        <f>tblSiparisDetaylari[[#This Row],[Adet]]*tblSiparisDetaylari[[#This Row],[BirimMaliyet]]</f>
        <v>120</v>
      </c>
      <c r="N748" s="25">
        <f>tblSiparisDetaylari[[#This Row],[NetSatisTutari]]-tblSiparisDetaylari[[#This Row],[ToplamMaliyet]]</f>
        <v>51</v>
      </c>
    </row>
    <row r="749" spans="1:14">
      <c r="A749">
        <v>748</v>
      </c>
      <c r="B749">
        <v>401</v>
      </c>
      <c r="C749">
        <v>77</v>
      </c>
      <c r="D749" t="s">
        <v>1743</v>
      </c>
      <c r="E749">
        <v>7</v>
      </c>
      <c r="F749" t="s">
        <v>1646</v>
      </c>
      <c r="G749">
        <v>2</v>
      </c>
      <c r="H749" s="20">
        <v>2830</v>
      </c>
      <c r="I749" s="22">
        <v>0</v>
      </c>
      <c r="J749" s="20">
        <v>0</v>
      </c>
      <c r="K749" s="24">
        <v>5660</v>
      </c>
      <c r="L749" s="24">
        <v>2190</v>
      </c>
      <c r="M749" s="25">
        <f>tblSiparisDetaylari[[#This Row],[Adet]]*tblSiparisDetaylari[[#This Row],[BirimMaliyet]]</f>
        <v>4380</v>
      </c>
      <c r="N749" s="25">
        <f>tblSiparisDetaylari[[#This Row],[NetSatisTutari]]-tblSiparisDetaylari[[#This Row],[ToplamMaliyet]]</f>
        <v>1280</v>
      </c>
    </row>
    <row r="750" spans="1:14">
      <c r="A750">
        <v>749</v>
      </c>
      <c r="B750">
        <v>401</v>
      </c>
      <c r="C750">
        <v>13</v>
      </c>
      <c r="D750" t="s">
        <v>1674</v>
      </c>
      <c r="E750">
        <v>2</v>
      </c>
      <c r="F750" t="s">
        <v>1641</v>
      </c>
      <c r="G750">
        <v>1</v>
      </c>
      <c r="H750" s="20">
        <v>5000</v>
      </c>
      <c r="I750" s="22">
        <v>0.1</v>
      </c>
      <c r="J750" s="20">
        <v>500</v>
      </c>
      <c r="K750" s="24">
        <v>4500</v>
      </c>
      <c r="L750" s="24">
        <v>2460</v>
      </c>
      <c r="M750" s="25">
        <f>tblSiparisDetaylari[[#This Row],[Adet]]*tblSiparisDetaylari[[#This Row],[BirimMaliyet]]</f>
        <v>2460</v>
      </c>
      <c r="N750" s="25">
        <f>tblSiparisDetaylari[[#This Row],[NetSatisTutari]]-tblSiparisDetaylari[[#This Row],[ToplamMaliyet]]</f>
        <v>2040</v>
      </c>
    </row>
    <row r="751" spans="1:14">
      <c r="A751">
        <v>750</v>
      </c>
      <c r="B751">
        <v>401</v>
      </c>
      <c r="C751">
        <v>106</v>
      </c>
      <c r="D751" t="s">
        <v>1772</v>
      </c>
      <c r="E751">
        <v>9</v>
      </c>
      <c r="F751" t="s">
        <v>1648</v>
      </c>
      <c r="G751">
        <v>1</v>
      </c>
      <c r="H751" s="20">
        <v>1570</v>
      </c>
      <c r="I751" s="22">
        <v>0.1</v>
      </c>
      <c r="J751" s="20">
        <v>157</v>
      </c>
      <c r="K751" s="24">
        <v>1413</v>
      </c>
      <c r="L751" s="24">
        <v>830</v>
      </c>
      <c r="M751" s="25">
        <f>tblSiparisDetaylari[[#This Row],[Adet]]*tblSiparisDetaylari[[#This Row],[BirimMaliyet]]</f>
        <v>830</v>
      </c>
      <c r="N751" s="25">
        <f>tblSiparisDetaylari[[#This Row],[NetSatisTutari]]-tblSiparisDetaylari[[#This Row],[ToplamMaliyet]]</f>
        <v>583</v>
      </c>
    </row>
    <row r="752" spans="1:14">
      <c r="A752">
        <v>751</v>
      </c>
      <c r="B752">
        <v>402</v>
      </c>
      <c r="C752">
        <v>26</v>
      </c>
      <c r="D752" t="s">
        <v>1690</v>
      </c>
      <c r="E752">
        <v>3</v>
      </c>
      <c r="F752" t="s">
        <v>1642</v>
      </c>
      <c r="G752">
        <v>1</v>
      </c>
      <c r="H752" s="20">
        <v>890</v>
      </c>
      <c r="I752" s="22">
        <v>0</v>
      </c>
      <c r="J752" s="20">
        <v>0</v>
      </c>
      <c r="K752" s="24">
        <v>890</v>
      </c>
      <c r="L752" s="24">
        <v>400</v>
      </c>
      <c r="M752" s="25">
        <f>tblSiparisDetaylari[[#This Row],[Adet]]*tblSiparisDetaylari[[#This Row],[BirimMaliyet]]</f>
        <v>400</v>
      </c>
      <c r="N752" s="25">
        <f>tblSiparisDetaylari[[#This Row],[NetSatisTutari]]-tblSiparisDetaylari[[#This Row],[ToplamMaliyet]]</f>
        <v>490</v>
      </c>
    </row>
    <row r="753" spans="1:14">
      <c r="A753">
        <v>752</v>
      </c>
      <c r="B753">
        <v>402</v>
      </c>
      <c r="C753">
        <v>15</v>
      </c>
      <c r="D753" t="s">
        <v>1678</v>
      </c>
      <c r="E753">
        <v>2</v>
      </c>
      <c r="F753" t="s">
        <v>1641</v>
      </c>
      <c r="G753">
        <v>1</v>
      </c>
      <c r="H753" s="20">
        <v>6860</v>
      </c>
      <c r="I753" s="22">
        <v>0</v>
      </c>
      <c r="J753" s="20">
        <v>0</v>
      </c>
      <c r="K753" s="24">
        <v>6860</v>
      </c>
      <c r="L753" s="24">
        <v>5200</v>
      </c>
      <c r="M753" s="25">
        <f>tblSiparisDetaylari[[#This Row],[Adet]]*tblSiparisDetaylari[[#This Row],[BirimMaliyet]]</f>
        <v>5200</v>
      </c>
      <c r="N753" s="25">
        <f>tblSiparisDetaylari[[#This Row],[NetSatisTutari]]-tblSiparisDetaylari[[#This Row],[ToplamMaliyet]]</f>
        <v>1660</v>
      </c>
    </row>
    <row r="754" spans="1:14">
      <c r="A754">
        <v>753</v>
      </c>
      <c r="B754">
        <v>403</v>
      </c>
      <c r="C754">
        <v>24</v>
      </c>
      <c r="D754" t="s">
        <v>1688</v>
      </c>
      <c r="E754">
        <v>2</v>
      </c>
      <c r="F754" t="s">
        <v>1641</v>
      </c>
      <c r="G754">
        <v>3</v>
      </c>
      <c r="H754" s="20">
        <v>2900</v>
      </c>
      <c r="I754" s="22">
        <v>0.15</v>
      </c>
      <c r="J754" s="20">
        <v>1305</v>
      </c>
      <c r="K754" s="24">
        <v>7395</v>
      </c>
      <c r="L754" s="24">
        <v>2180</v>
      </c>
      <c r="M754" s="25">
        <f>tblSiparisDetaylari[[#This Row],[Adet]]*tblSiparisDetaylari[[#This Row],[BirimMaliyet]]</f>
        <v>6540</v>
      </c>
      <c r="N754" s="25">
        <f>tblSiparisDetaylari[[#This Row],[NetSatisTutari]]-tblSiparisDetaylari[[#This Row],[ToplamMaliyet]]</f>
        <v>855</v>
      </c>
    </row>
    <row r="755" spans="1:14">
      <c r="A755">
        <v>754</v>
      </c>
      <c r="B755">
        <v>404</v>
      </c>
      <c r="C755">
        <v>3</v>
      </c>
      <c r="D755" t="s">
        <v>1659</v>
      </c>
      <c r="E755">
        <v>1</v>
      </c>
      <c r="F755" t="s">
        <v>1640</v>
      </c>
      <c r="G755">
        <v>1</v>
      </c>
      <c r="H755" s="20">
        <v>24450</v>
      </c>
      <c r="I755" s="22">
        <v>0.15</v>
      </c>
      <c r="J755" s="20">
        <v>3667.5</v>
      </c>
      <c r="K755" s="24">
        <v>20782.5</v>
      </c>
      <c r="L755" s="24">
        <v>17980</v>
      </c>
      <c r="M755" s="25">
        <f>tblSiparisDetaylari[[#This Row],[Adet]]*tblSiparisDetaylari[[#This Row],[BirimMaliyet]]</f>
        <v>17980</v>
      </c>
      <c r="N755" s="25">
        <f>tblSiparisDetaylari[[#This Row],[NetSatisTutari]]-tblSiparisDetaylari[[#This Row],[ToplamMaliyet]]</f>
        <v>2802.5</v>
      </c>
    </row>
    <row r="756" spans="1:14">
      <c r="A756">
        <v>755</v>
      </c>
      <c r="B756">
        <v>405</v>
      </c>
      <c r="C756">
        <v>76</v>
      </c>
      <c r="D756" t="s">
        <v>1742</v>
      </c>
      <c r="E756">
        <v>7</v>
      </c>
      <c r="F756" t="s">
        <v>1646</v>
      </c>
      <c r="G756">
        <v>1</v>
      </c>
      <c r="H756" s="20">
        <v>190</v>
      </c>
      <c r="I756" s="22">
        <v>0</v>
      </c>
      <c r="J756" s="20">
        <v>0</v>
      </c>
      <c r="K756" s="24">
        <v>190</v>
      </c>
      <c r="L756" s="24">
        <v>150</v>
      </c>
      <c r="M756" s="25">
        <f>tblSiparisDetaylari[[#This Row],[Adet]]*tblSiparisDetaylari[[#This Row],[BirimMaliyet]]</f>
        <v>150</v>
      </c>
      <c r="N756" s="25">
        <f>tblSiparisDetaylari[[#This Row],[NetSatisTutari]]-tblSiparisDetaylari[[#This Row],[ToplamMaliyet]]</f>
        <v>40</v>
      </c>
    </row>
    <row r="757" spans="1:14">
      <c r="A757">
        <v>756</v>
      </c>
      <c r="B757">
        <v>405</v>
      </c>
      <c r="C757">
        <v>64</v>
      </c>
      <c r="D757" t="s">
        <v>1730</v>
      </c>
      <c r="E757">
        <v>6</v>
      </c>
      <c r="F757" t="s">
        <v>1645</v>
      </c>
      <c r="G757">
        <v>2</v>
      </c>
      <c r="H757" s="20">
        <v>430</v>
      </c>
      <c r="I757" s="22">
        <v>0.05</v>
      </c>
      <c r="J757" s="20">
        <v>43</v>
      </c>
      <c r="K757" s="24">
        <v>817</v>
      </c>
      <c r="L757" s="24">
        <v>260</v>
      </c>
      <c r="M757" s="25">
        <f>tblSiparisDetaylari[[#This Row],[Adet]]*tblSiparisDetaylari[[#This Row],[BirimMaliyet]]</f>
        <v>520</v>
      </c>
      <c r="N757" s="25">
        <f>tblSiparisDetaylari[[#This Row],[NetSatisTutari]]-tblSiparisDetaylari[[#This Row],[ToplamMaliyet]]</f>
        <v>297</v>
      </c>
    </row>
    <row r="758" spans="1:14">
      <c r="A758">
        <v>757</v>
      </c>
      <c r="B758">
        <v>406</v>
      </c>
      <c r="C758">
        <v>83</v>
      </c>
      <c r="D758" t="s">
        <v>1749</v>
      </c>
      <c r="E758">
        <v>7</v>
      </c>
      <c r="F758" t="s">
        <v>1646</v>
      </c>
      <c r="G758">
        <v>2</v>
      </c>
      <c r="H758" s="20">
        <v>1510</v>
      </c>
      <c r="I758" s="22">
        <v>0.1</v>
      </c>
      <c r="J758" s="20">
        <v>302</v>
      </c>
      <c r="K758" s="24">
        <v>2718</v>
      </c>
      <c r="L758" s="24">
        <v>930</v>
      </c>
      <c r="M758" s="25">
        <f>tblSiparisDetaylari[[#This Row],[Adet]]*tblSiparisDetaylari[[#This Row],[BirimMaliyet]]</f>
        <v>1860</v>
      </c>
      <c r="N758" s="25">
        <f>tblSiparisDetaylari[[#This Row],[NetSatisTutari]]-tblSiparisDetaylari[[#This Row],[ToplamMaliyet]]</f>
        <v>858</v>
      </c>
    </row>
    <row r="759" spans="1:14">
      <c r="A759">
        <v>758</v>
      </c>
      <c r="B759">
        <v>407</v>
      </c>
      <c r="C759">
        <v>21</v>
      </c>
      <c r="D759" t="s">
        <v>1684</v>
      </c>
      <c r="E759">
        <v>2</v>
      </c>
      <c r="F759" t="s">
        <v>1641</v>
      </c>
      <c r="G759">
        <v>1</v>
      </c>
      <c r="H759" s="20">
        <v>2860</v>
      </c>
      <c r="I759" s="22">
        <v>0.15</v>
      </c>
      <c r="J759" s="20">
        <v>429</v>
      </c>
      <c r="K759" s="24">
        <v>2431</v>
      </c>
      <c r="L759" s="24">
        <v>2170</v>
      </c>
      <c r="M759" s="25">
        <f>tblSiparisDetaylari[[#This Row],[Adet]]*tblSiparisDetaylari[[#This Row],[BirimMaliyet]]</f>
        <v>2170</v>
      </c>
      <c r="N759" s="25">
        <f>tblSiparisDetaylari[[#This Row],[NetSatisTutari]]-tblSiparisDetaylari[[#This Row],[ToplamMaliyet]]</f>
        <v>261</v>
      </c>
    </row>
    <row r="760" spans="1:14">
      <c r="A760">
        <v>759</v>
      </c>
      <c r="B760">
        <v>408</v>
      </c>
      <c r="C760">
        <v>84</v>
      </c>
      <c r="D760" t="s">
        <v>1750</v>
      </c>
      <c r="E760">
        <v>7</v>
      </c>
      <c r="F760" t="s">
        <v>1646</v>
      </c>
      <c r="G760">
        <v>2</v>
      </c>
      <c r="H760" s="20">
        <v>660</v>
      </c>
      <c r="I760" s="22">
        <v>0</v>
      </c>
      <c r="J760" s="20">
        <v>0</v>
      </c>
      <c r="K760" s="24">
        <v>1320</v>
      </c>
      <c r="L760" s="24">
        <v>500</v>
      </c>
      <c r="M760" s="25">
        <f>tblSiparisDetaylari[[#This Row],[Adet]]*tblSiparisDetaylari[[#This Row],[BirimMaliyet]]</f>
        <v>1000</v>
      </c>
      <c r="N760" s="25">
        <f>tblSiparisDetaylari[[#This Row],[NetSatisTutari]]-tblSiparisDetaylari[[#This Row],[ToplamMaliyet]]</f>
        <v>320</v>
      </c>
    </row>
    <row r="761" spans="1:14">
      <c r="A761">
        <v>760</v>
      </c>
      <c r="B761">
        <v>409</v>
      </c>
      <c r="C761">
        <v>108</v>
      </c>
      <c r="D761" t="s">
        <v>1774</v>
      </c>
      <c r="E761">
        <v>9</v>
      </c>
      <c r="F761" t="s">
        <v>1648</v>
      </c>
      <c r="G761">
        <v>2</v>
      </c>
      <c r="H761" s="20">
        <v>1810</v>
      </c>
      <c r="I761" s="22">
        <v>0</v>
      </c>
      <c r="J761" s="20">
        <v>0</v>
      </c>
      <c r="K761" s="24">
        <v>3620</v>
      </c>
      <c r="L761" s="24">
        <v>970</v>
      </c>
      <c r="M761" s="25">
        <f>tblSiparisDetaylari[[#This Row],[Adet]]*tblSiparisDetaylari[[#This Row],[BirimMaliyet]]</f>
        <v>1940</v>
      </c>
      <c r="N761" s="25">
        <f>tblSiparisDetaylari[[#This Row],[NetSatisTutari]]-tblSiparisDetaylari[[#This Row],[ToplamMaliyet]]</f>
        <v>1680</v>
      </c>
    </row>
    <row r="762" spans="1:14">
      <c r="A762">
        <v>761</v>
      </c>
      <c r="B762">
        <v>410</v>
      </c>
      <c r="C762">
        <v>90</v>
      </c>
      <c r="D762" t="s">
        <v>1756</v>
      </c>
      <c r="E762">
        <v>8</v>
      </c>
      <c r="F762" t="s">
        <v>1647</v>
      </c>
      <c r="G762">
        <v>1</v>
      </c>
      <c r="H762" s="20">
        <v>3470</v>
      </c>
      <c r="I762" s="22">
        <v>0.2</v>
      </c>
      <c r="J762" s="20">
        <v>694</v>
      </c>
      <c r="K762" s="24">
        <v>2776</v>
      </c>
      <c r="L762" s="24">
        <v>2670</v>
      </c>
      <c r="M762" s="25">
        <f>tblSiparisDetaylari[[#This Row],[Adet]]*tblSiparisDetaylari[[#This Row],[BirimMaliyet]]</f>
        <v>2670</v>
      </c>
      <c r="N762" s="25">
        <f>tblSiparisDetaylari[[#This Row],[NetSatisTutari]]-tblSiparisDetaylari[[#This Row],[ToplamMaliyet]]</f>
        <v>106</v>
      </c>
    </row>
    <row r="763" spans="1:14">
      <c r="A763">
        <v>762</v>
      </c>
      <c r="B763">
        <v>411</v>
      </c>
      <c r="C763">
        <v>86</v>
      </c>
      <c r="D763" t="s">
        <v>1752</v>
      </c>
      <c r="E763">
        <v>8</v>
      </c>
      <c r="F763" t="s">
        <v>1647</v>
      </c>
      <c r="G763">
        <v>1</v>
      </c>
      <c r="H763" s="20">
        <v>560</v>
      </c>
      <c r="I763" s="22">
        <v>0.2</v>
      </c>
      <c r="J763" s="20">
        <v>112</v>
      </c>
      <c r="K763" s="24">
        <v>448</v>
      </c>
      <c r="L763" s="24">
        <v>360</v>
      </c>
      <c r="M763" s="25">
        <f>tblSiparisDetaylari[[#This Row],[Adet]]*tblSiparisDetaylari[[#This Row],[BirimMaliyet]]</f>
        <v>360</v>
      </c>
      <c r="N763" s="25">
        <f>tblSiparisDetaylari[[#This Row],[NetSatisTutari]]-tblSiparisDetaylari[[#This Row],[ToplamMaliyet]]</f>
        <v>88</v>
      </c>
    </row>
    <row r="764" spans="1:14">
      <c r="A764">
        <v>763</v>
      </c>
      <c r="B764">
        <v>412</v>
      </c>
      <c r="C764">
        <v>54</v>
      </c>
      <c r="D764" t="s">
        <v>1720</v>
      </c>
      <c r="E764">
        <v>5</v>
      </c>
      <c r="F764" t="s">
        <v>1644</v>
      </c>
      <c r="G764">
        <v>4</v>
      </c>
      <c r="H764" s="20">
        <v>18880</v>
      </c>
      <c r="I764" s="22">
        <v>0</v>
      </c>
      <c r="J764" s="20">
        <v>0</v>
      </c>
      <c r="K764" s="24">
        <v>75520</v>
      </c>
      <c r="L764" s="24">
        <v>9720</v>
      </c>
      <c r="M764" s="25">
        <f>tblSiparisDetaylari[[#This Row],[Adet]]*tblSiparisDetaylari[[#This Row],[BirimMaliyet]]</f>
        <v>38880</v>
      </c>
      <c r="N764" s="25">
        <f>tblSiparisDetaylari[[#This Row],[NetSatisTutari]]-tblSiparisDetaylari[[#This Row],[ToplamMaliyet]]</f>
        <v>36640</v>
      </c>
    </row>
    <row r="765" spans="1:14">
      <c r="A765">
        <v>764</v>
      </c>
      <c r="B765">
        <v>413</v>
      </c>
      <c r="C765">
        <v>23</v>
      </c>
      <c r="D765" t="s">
        <v>1687</v>
      </c>
      <c r="E765">
        <v>2</v>
      </c>
      <c r="F765" t="s">
        <v>1641</v>
      </c>
      <c r="G765">
        <v>1</v>
      </c>
      <c r="H765" s="20">
        <v>8700</v>
      </c>
      <c r="I765" s="22">
        <v>0.1</v>
      </c>
      <c r="J765" s="20">
        <v>870</v>
      </c>
      <c r="K765" s="24">
        <v>7830</v>
      </c>
      <c r="L765" s="24">
        <v>4430</v>
      </c>
      <c r="M765" s="25">
        <f>tblSiparisDetaylari[[#This Row],[Adet]]*tblSiparisDetaylari[[#This Row],[BirimMaliyet]]</f>
        <v>4430</v>
      </c>
      <c r="N765" s="25">
        <f>tblSiparisDetaylari[[#This Row],[NetSatisTutari]]-tblSiparisDetaylari[[#This Row],[ToplamMaliyet]]</f>
        <v>3400</v>
      </c>
    </row>
    <row r="766" spans="1:14">
      <c r="A766">
        <v>765</v>
      </c>
      <c r="B766">
        <v>414</v>
      </c>
      <c r="C766">
        <v>29</v>
      </c>
      <c r="D766" t="s">
        <v>1693</v>
      </c>
      <c r="E766">
        <v>3</v>
      </c>
      <c r="F766" t="s">
        <v>1642</v>
      </c>
      <c r="G766">
        <v>2</v>
      </c>
      <c r="H766" s="20">
        <v>1860</v>
      </c>
      <c r="I766" s="22">
        <v>0</v>
      </c>
      <c r="J766" s="20">
        <v>0</v>
      </c>
      <c r="K766" s="24">
        <v>3720</v>
      </c>
      <c r="L766" s="24">
        <v>1380</v>
      </c>
      <c r="M766" s="25">
        <f>tblSiparisDetaylari[[#This Row],[Adet]]*tblSiparisDetaylari[[#This Row],[BirimMaliyet]]</f>
        <v>2760</v>
      </c>
      <c r="N766" s="25">
        <f>tblSiparisDetaylari[[#This Row],[NetSatisTutari]]-tblSiparisDetaylari[[#This Row],[ToplamMaliyet]]</f>
        <v>960</v>
      </c>
    </row>
    <row r="767" spans="1:14">
      <c r="A767">
        <v>766</v>
      </c>
      <c r="B767">
        <v>414</v>
      </c>
      <c r="C767">
        <v>26</v>
      </c>
      <c r="D767" t="s">
        <v>1690</v>
      </c>
      <c r="E767">
        <v>3</v>
      </c>
      <c r="F767" t="s">
        <v>1642</v>
      </c>
      <c r="G767">
        <v>2</v>
      </c>
      <c r="H767" s="20">
        <v>830</v>
      </c>
      <c r="I767" s="22">
        <v>0</v>
      </c>
      <c r="J767" s="20">
        <v>0</v>
      </c>
      <c r="K767" s="24">
        <v>1660</v>
      </c>
      <c r="L767" s="24">
        <v>400</v>
      </c>
      <c r="M767" s="25">
        <f>tblSiparisDetaylari[[#This Row],[Adet]]*tblSiparisDetaylari[[#This Row],[BirimMaliyet]]</f>
        <v>800</v>
      </c>
      <c r="N767" s="25">
        <f>tblSiparisDetaylari[[#This Row],[NetSatisTutari]]-tblSiparisDetaylari[[#This Row],[ToplamMaliyet]]</f>
        <v>860</v>
      </c>
    </row>
    <row r="768" spans="1:14">
      <c r="A768">
        <v>767</v>
      </c>
      <c r="B768">
        <v>415</v>
      </c>
      <c r="C768">
        <v>53</v>
      </c>
      <c r="D768" t="s">
        <v>1719</v>
      </c>
      <c r="E768">
        <v>5</v>
      </c>
      <c r="F768" t="s">
        <v>1644</v>
      </c>
      <c r="G768">
        <v>1</v>
      </c>
      <c r="H768" s="20">
        <v>12790</v>
      </c>
      <c r="I768" s="22">
        <v>0.15</v>
      </c>
      <c r="J768" s="20">
        <v>1918.5</v>
      </c>
      <c r="K768" s="24">
        <v>10871.5</v>
      </c>
      <c r="L768" s="24">
        <v>6380</v>
      </c>
      <c r="M768" s="25">
        <f>tblSiparisDetaylari[[#This Row],[Adet]]*tblSiparisDetaylari[[#This Row],[BirimMaliyet]]</f>
        <v>6380</v>
      </c>
      <c r="N768" s="25">
        <f>tblSiparisDetaylari[[#This Row],[NetSatisTutari]]-tblSiparisDetaylari[[#This Row],[ToplamMaliyet]]</f>
        <v>4491.5</v>
      </c>
    </row>
    <row r="769" spans="1:14">
      <c r="A769">
        <v>768</v>
      </c>
      <c r="B769">
        <v>416</v>
      </c>
      <c r="C769">
        <v>65</v>
      </c>
      <c r="D769" t="s">
        <v>1731</v>
      </c>
      <c r="E769">
        <v>6</v>
      </c>
      <c r="F769" t="s">
        <v>1645</v>
      </c>
      <c r="G769">
        <v>3</v>
      </c>
      <c r="H769" s="20">
        <v>230</v>
      </c>
      <c r="I769" s="22">
        <v>0.15</v>
      </c>
      <c r="J769" s="20">
        <v>103.5</v>
      </c>
      <c r="K769" s="24">
        <v>586.5</v>
      </c>
      <c r="L769" s="24">
        <v>170</v>
      </c>
      <c r="M769" s="25">
        <f>tblSiparisDetaylari[[#This Row],[Adet]]*tblSiparisDetaylari[[#This Row],[BirimMaliyet]]</f>
        <v>510</v>
      </c>
      <c r="N769" s="25">
        <f>tblSiparisDetaylari[[#This Row],[NetSatisTutari]]-tblSiparisDetaylari[[#This Row],[ToplamMaliyet]]</f>
        <v>76.5</v>
      </c>
    </row>
    <row r="770" spans="1:14">
      <c r="A770">
        <v>769</v>
      </c>
      <c r="B770">
        <v>416</v>
      </c>
      <c r="C770">
        <v>46</v>
      </c>
      <c r="D770" t="s">
        <v>1712</v>
      </c>
      <c r="E770">
        <v>4</v>
      </c>
      <c r="F770" t="s">
        <v>1643</v>
      </c>
      <c r="G770">
        <v>1</v>
      </c>
      <c r="H770" s="20">
        <v>160</v>
      </c>
      <c r="I770" s="22">
        <v>0.05</v>
      </c>
      <c r="J770" s="20">
        <v>8</v>
      </c>
      <c r="K770" s="24">
        <v>152</v>
      </c>
      <c r="L770" s="24">
        <v>90</v>
      </c>
      <c r="M770" s="25">
        <f>tblSiparisDetaylari[[#This Row],[Adet]]*tblSiparisDetaylari[[#This Row],[BirimMaliyet]]</f>
        <v>90</v>
      </c>
      <c r="N770" s="25">
        <f>tblSiparisDetaylari[[#This Row],[NetSatisTutari]]-tblSiparisDetaylari[[#This Row],[ToplamMaliyet]]</f>
        <v>62</v>
      </c>
    </row>
    <row r="771" spans="1:14">
      <c r="A771">
        <v>770</v>
      </c>
      <c r="B771">
        <v>416</v>
      </c>
      <c r="C771">
        <v>80</v>
      </c>
      <c r="D771" t="s">
        <v>1746</v>
      </c>
      <c r="E771">
        <v>7</v>
      </c>
      <c r="F771" t="s">
        <v>1646</v>
      </c>
      <c r="G771">
        <v>1</v>
      </c>
      <c r="H771" s="20">
        <v>820</v>
      </c>
      <c r="I771" s="22">
        <v>0</v>
      </c>
      <c r="J771" s="20">
        <v>0</v>
      </c>
      <c r="K771" s="24">
        <v>820</v>
      </c>
      <c r="L771" s="24">
        <v>640</v>
      </c>
      <c r="M771" s="25">
        <f>tblSiparisDetaylari[[#This Row],[Adet]]*tblSiparisDetaylari[[#This Row],[BirimMaliyet]]</f>
        <v>640</v>
      </c>
      <c r="N771" s="25">
        <f>tblSiparisDetaylari[[#This Row],[NetSatisTutari]]-tblSiparisDetaylari[[#This Row],[ToplamMaliyet]]</f>
        <v>180</v>
      </c>
    </row>
    <row r="772" spans="1:14">
      <c r="A772">
        <v>771</v>
      </c>
      <c r="B772">
        <v>417</v>
      </c>
      <c r="C772">
        <v>38</v>
      </c>
      <c r="D772" t="s">
        <v>1704</v>
      </c>
      <c r="E772">
        <v>4</v>
      </c>
      <c r="F772" t="s">
        <v>1643</v>
      </c>
      <c r="G772">
        <v>4</v>
      </c>
      <c r="H772" s="20">
        <v>340</v>
      </c>
      <c r="I772" s="22">
        <v>0</v>
      </c>
      <c r="J772" s="20">
        <v>0</v>
      </c>
      <c r="K772" s="24">
        <v>1360</v>
      </c>
      <c r="L772" s="24">
        <v>250</v>
      </c>
      <c r="M772" s="25">
        <f>tblSiparisDetaylari[[#This Row],[Adet]]*tblSiparisDetaylari[[#This Row],[BirimMaliyet]]</f>
        <v>1000</v>
      </c>
      <c r="N772" s="25">
        <f>tblSiparisDetaylari[[#This Row],[NetSatisTutari]]-tblSiparisDetaylari[[#This Row],[ToplamMaliyet]]</f>
        <v>360</v>
      </c>
    </row>
    <row r="773" spans="1:14">
      <c r="A773">
        <v>772</v>
      </c>
      <c r="B773">
        <v>418</v>
      </c>
      <c r="C773">
        <v>120</v>
      </c>
      <c r="D773" t="s">
        <v>1786</v>
      </c>
      <c r="E773">
        <v>10</v>
      </c>
      <c r="F773" t="s">
        <v>1649</v>
      </c>
      <c r="G773">
        <v>1</v>
      </c>
      <c r="H773" s="20">
        <v>4670</v>
      </c>
      <c r="I773" s="22">
        <v>0.05</v>
      </c>
      <c r="J773" s="20">
        <v>233.5</v>
      </c>
      <c r="K773" s="24">
        <v>4436.5</v>
      </c>
      <c r="L773" s="24">
        <v>2720</v>
      </c>
      <c r="M773" s="25">
        <f>tblSiparisDetaylari[[#This Row],[Adet]]*tblSiparisDetaylari[[#This Row],[BirimMaliyet]]</f>
        <v>2720</v>
      </c>
      <c r="N773" s="25">
        <f>tblSiparisDetaylari[[#This Row],[NetSatisTutari]]-tblSiparisDetaylari[[#This Row],[ToplamMaliyet]]</f>
        <v>1716.5</v>
      </c>
    </row>
    <row r="774" spans="1:14">
      <c r="A774">
        <v>773</v>
      </c>
      <c r="B774">
        <v>418</v>
      </c>
      <c r="C774">
        <v>79</v>
      </c>
      <c r="D774" t="s">
        <v>1745</v>
      </c>
      <c r="E774">
        <v>7</v>
      </c>
      <c r="F774" t="s">
        <v>1646</v>
      </c>
      <c r="G774">
        <v>3</v>
      </c>
      <c r="H774" s="20">
        <v>2330</v>
      </c>
      <c r="I774" s="22">
        <v>0.05</v>
      </c>
      <c r="J774" s="20">
        <v>349.5</v>
      </c>
      <c r="K774" s="24">
        <v>6640.5</v>
      </c>
      <c r="L774" s="24">
        <v>1680</v>
      </c>
      <c r="M774" s="25">
        <f>tblSiparisDetaylari[[#This Row],[Adet]]*tblSiparisDetaylari[[#This Row],[BirimMaliyet]]</f>
        <v>5040</v>
      </c>
      <c r="N774" s="25">
        <f>tblSiparisDetaylari[[#This Row],[NetSatisTutari]]-tblSiparisDetaylari[[#This Row],[ToplamMaliyet]]</f>
        <v>1600.5</v>
      </c>
    </row>
    <row r="775" spans="1:14">
      <c r="A775">
        <v>774</v>
      </c>
      <c r="B775">
        <v>418</v>
      </c>
      <c r="C775">
        <v>65</v>
      </c>
      <c r="D775" t="s">
        <v>1731</v>
      </c>
      <c r="E775">
        <v>6</v>
      </c>
      <c r="F775" t="s">
        <v>1645</v>
      </c>
      <c r="G775">
        <v>5</v>
      </c>
      <c r="H775" s="20">
        <v>210</v>
      </c>
      <c r="I775" s="22">
        <v>0.1</v>
      </c>
      <c r="J775" s="20">
        <v>105</v>
      </c>
      <c r="K775" s="24">
        <v>945</v>
      </c>
      <c r="L775" s="24">
        <v>170</v>
      </c>
      <c r="M775" s="25">
        <f>tblSiparisDetaylari[[#This Row],[Adet]]*tblSiparisDetaylari[[#This Row],[BirimMaliyet]]</f>
        <v>850</v>
      </c>
      <c r="N775" s="25">
        <f>tblSiparisDetaylari[[#This Row],[NetSatisTutari]]-tblSiparisDetaylari[[#This Row],[ToplamMaliyet]]</f>
        <v>95</v>
      </c>
    </row>
    <row r="776" spans="1:14">
      <c r="A776">
        <v>775</v>
      </c>
      <c r="B776">
        <v>419</v>
      </c>
      <c r="C776">
        <v>94</v>
      </c>
      <c r="D776" t="s">
        <v>1760</v>
      </c>
      <c r="E776">
        <v>8</v>
      </c>
      <c r="F776" t="s">
        <v>1647</v>
      </c>
      <c r="G776">
        <v>4</v>
      </c>
      <c r="H776" s="20">
        <v>6650</v>
      </c>
      <c r="I776" s="22">
        <v>0.1</v>
      </c>
      <c r="J776" s="20">
        <v>2660</v>
      </c>
      <c r="K776" s="24">
        <v>23940</v>
      </c>
      <c r="L776" s="24">
        <v>3570</v>
      </c>
      <c r="M776" s="25">
        <f>tblSiparisDetaylari[[#This Row],[Adet]]*tblSiparisDetaylari[[#This Row],[BirimMaliyet]]</f>
        <v>14280</v>
      </c>
      <c r="N776" s="25">
        <f>tblSiparisDetaylari[[#This Row],[NetSatisTutari]]-tblSiparisDetaylari[[#This Row],[ToplamMaliyet]]</f>
        <v>9660</v>
      </c>
    </row>
    <row r="777" spans="1:14">
      <c r="A777">
        <v>776</v>
      </c>
      <c r="B777">
        <v>419</v>
      </c>
      <c r="C777">
        <v>43</v>
      </c>
      <c r="D777" t="s">
        <v>1709</v>
      </c>
      <c r="E777">
        <v>4</v>
      </c>
      <c r="F777" t="s">
        <v>1643</v>
      </c>
      <c r="G777">
        <v>1</v>
      </c>
      <c r="H777" s="20">
        <v>200</v>
      </c>
      <c r="I777" s="22">
        <v>0</v>
      </c>
      <c r="J777" s="20">
        <v>0</v>
      </c>
      <c r="K777" s="24">
        <v>200</v>
      </c>
      <c r="L777" s="24">
        <v>120</v>
      </c>
      <c r="M777" s="25">
        <f>tblSiparisDetaylari[[#This Row],[Adet]]*tblSiparisDetaylari[[#This Row],[BirimMaliyet]]</f>
        <v>120</v>
      </c>
      <c r="N777" s="25">
        <f>tblSiparisDetaylari[[#This Row],[NetSatisTutari]]-tblSiparisDetaylari[[#This Row],[ToplamMaliyet]]</f>
        <v>80</v>
      </c>
    </row>
    <row r="778" spans="1:14">
      <c r="A778">
        <v>777</v>
      </c>
      <c r="B778">
        <v>420</v>
      </c>
      <c r="C778">
        <v>54</v>
      </c>
      <c r="D778" t="s">
        <v>1720</v>
      </c>
      <c r="E778">
        <v>5</v>
      </c>
      <c r="F778" t="s">
        <v>1644</v>
      </c>
      <c r="G778">
        <v>2</v>
      </c>
      <c r="H778" s="20">
        <v>18610</v>
      </c>
      <c r="I778" s="22">
        <v>0.05</v>
      </c>
      <c r="J778" s="20">
        <v>1861</v>
      </c>
      <c r="K778" s="24">
        <v>35359</v>
      </c>
      <c r="L778" s="24">
        <v>9720</v>
      </c>
      <c r="M778" s="25">
        <f>tblSiparisDetaylari[[#This Row],[Adet]]*tblSiparisDetaylari[[#This Row],[BirimMaliyet]]</f>
        <v>19440</v>
      </c>
      <c r="N778" s="25">
        <f>tblSiparisDetaylari[[#This Row],[NetSatisTutari]]-tblSiparisDetaylari[[#This Row],[ToplamMaliyet]]</f>
        <v>15919</v>
      </c>
    </row>
    <row r="779" spans="1:14">
      <c r="A779">
        <v>778</v>
      </c>
      <c r="B779">
        <v>421</v>
      </c>
      <c r="C779">
        <v>84</v>
      </c>
      <c r="D779" t="s">
        <v>1750</v>
      </c>
      <c r="E779">
        <v>7</v>
      </c>
      <c r="F779" t="s">
        <v>1646</v>
      </c>
      <c r="G779">
        <v>1</v>
      </c>
      <c r="H779" s="20">
        <v>670</v>
      </c>
      <c r="I779" s="22">
        <v>0</v>
      </c>
      <c r="J779" s="20">
        <v>0</v>
      </c>
      <c r="K779" s="24">
        <v>670</v>
      </c>
      <c r="L779" s="24">
        <v>500</v>
      </c>
      <c r="M779" s="25">
        <f>tblSiparisDetaylari[[#This Row],[Adet]]*tblSiparisDetaylari[[#This Row],[BirimMaliyet]]</f>
        <v>500</v>
      </c>
      <c r="N779" s="25">
        <f>tblSiparisDetaylari[[#This Row],[NetSatisTutari]]-tblSiparisDetaylari[[#This Row],[ToplamMaliyet]]</f>
        <v>170</v>
      </c>
    </row>
    <row r="780" spans="1:14">
      <c r="A780">
        <v>779</v>
      </c>
      <c r="B780">
        <v>421</v>
      </c>
      <c r="C780">
        <v>45</v>
      </c>
      <c r="D780" t="s">
        <v>1711</v>
      </c>
      <c r="E780">
        <v>4</v>
      </c>
      <c r="F780" t="s">
        <v>1643</v>
      </c>
      <c r="G780">
        <v>5</v>
      </c>
      <c r="H780" s="20">
        <v>200</v>
      </c>
      <c r="I780" s="22">
        <v>0</v>
      </c>
      <c r="J780" s="20">
        <v>0</v>
      </c>
      <c r="K780" s="24">
        <v>1000</v>
      </c>
      <c r="L780" s="24">
        <v>140</v>
      </c>
      <c r="M780" s="25">
        <f>tblSiparisDetaylari[[#This Row],[Adet]]*tblSiparisDetaylari[[#This Row],[BirimMaliyet]]</f>
        <v>700</v>
      </c>
      <c r="N780" s="25">
        <f>tblSiparisDetaylari[[#This Row],[NetSatisTutari]]-tblSiparisDetaylari[[#This Row],[ToplamMaliyet]]</f>
        <v>300</v>
      </c>
    </row>
    <row r="781" spans="1:14">
      <c r="A781">
        <v>780</v>
      </c>
      <c r="B781">
        <v>422</v>
      </c>
      <c r="C781">
        <v>71</v>
      </c>
      <c r="D781" t="s">
        <v>1737</v>
      </c>
      <c r="E781">
        <v>6</v>
      </c>
      <c r="F781" t="s">
        <v>1645</v>
      </c>
      <c r="G781">
        <v>1</v>
      </c>
      <c r="H781" s="20">
        <v>620</v>
      </c>
      <c r="I781" s="22">
        <v>0.1</v>
      </c>
      <c r="J781" s="20">
        <v>62</v>
      </c>
      <c r="K781" s="24">
        <v>558</v>
      </c>
      <c r="L781" s="24">
        <v>340</v>
      </c>
      <c r="M781" s="25">
        <f>tblSiparisDetaylari[[#This Row],[Adet]]*tblSiparisDetaylari[[#This Row],[BirimMaliyet]]</f>
        <v>340</v>
      </c>
      <c r="N781" s="25">
        <f>tblSiparisDetaylari[[#This Row],[NetSatisTutari]]-tblSiparisDetaylari[[#This Row],[ToplamMaliyet]]</f>
        <v>218</v>
      </c>
    </row>
    <row r="782" spans="1:14">
      <c r="A782">
        <v>781</v>
      </c>
      <c r="B782">
        <v>422</v>
      </c>
      <c r="C782">
        <v>62</v>
      </c>
      <c r="D782" t="s">
        <v>1728</v>
      </c>
      <c r="E782">
        <v>6</v>
      </c>
      <c r="F782" t="s">
        <v>1645</v>
      </c>
      <c r="G782">
        <v>1</v>
      </c>
      <c r="H782" s="20">
        <v>990</v>
      </c>
      <c r="I782" s="22">
        <v>0</v>
      </c>
      <c r="J782" s="20">
        <v>0</v>
      </c>
      <c r="K782" s="24">
        <v>990</v>
      </c>
      <c r="L782" s="24">
        <v>540</v>
      </c>
      <c r="M782" s="25">
        <f>tblSiparisDetaylari[[#This Row],[Adet]]*tblSiparisDetaylari[[#This Row],[BirimMaliyet]]</f>
        <v>540</v>
      </c>
      <c r="N782" s="25">
        <f>tblSiparisDetaylari[[#This Row],[NetSatisTutari]]-tblSiparisDetaylari[[#This Row],[ToplamMaliyet]]</f>
        <v>450</v>
      </c>
    </row>
    <row r="783" spans="1:14">
      <c r="A783">
        <v>782</v>
      </c>
      <c r="B783">
        <v>423</v>
      </c>
      <c r="C783">
        <v>8</v>
      </c>
      <c r="D783" t="s">
        <v>1667</v>
      </c>
      <c r="E783">
        <v>1</v>
      </c>
      <c r="F783" t="s">
        <v>1640</v>
      </c>
      <c r="G783">
        <v>1</v>
      </c>
      <c r="H783" s="20">
        <v>8560</v>
      </c>
      <c r="I783" s="22">
        <v>0</v>
      </c>
      <c r="J783" s="20">
        <v>0</v>
      </c>
      <c r="K783" s="24">
        <v>8560</v>
      </c>
      <c r="L783" s="24">
        <v>6570</v>
      </c>
      <c r="M783" s="25">
        <f>tblSiparisDetaylari[[#This Row],[Adet]]*tblSiparisDetaylari[[#This Row],[BirimMaliyet]]</f>
        <v>6570</v>
      </c>
      <c r="N783" s="25">
        <f>tblSiparisDetaylari[[#This Row],[NetSatisTutari]]-tblSiparisDetaylari[[#This Row],[ToplamMaliyet]]</f>
        <v>1990</v>
      </c>
    </row>
    <row r="784" spans="1:14">
      <c r="A784">
        <v>783</v>
      </c>
      <c r="B784">
        <v>424</v>
      </c>
      <c r="C784">
        <v>105</v>
      </c>
      <c r="D784" t="s">
        <v>1771</v>
      </c>
      <c r="E784">
        <v>9</v>
      </c>
      <c r="F784" t="s">
        <v>1648</v>
      </c>
      <c r="G784">
        <v>1</v>
      </c>
      <c r="H784" s="20">
        <v>660</v>
      </c>
      <c r="I784" s="22">
        <v>0</v>
      </c>
      <c r="J784" s="20">
        <v>0</v>
      </c>
      <c r="K784" s="24">
        <v>660</v>
      </c>
      <c r="L784" s="24">
        <v>510</v>
      </c>
      <c r="M784" s="25">
        <f>tblSiparisDetaylari[[#This Row],[Adet]]*tblSiparisDetaylari[[#This Row],[BirimMaliyet]]</f>
        <v>510</v>
      </c>
      <c r="N784" s="25">
        <f>tblSiparisDetaylari[[#This Row],[NetSatisTutari]]-tblSiparisDetaylari[[#This Row],[ToplamMaliyet]]</f>
        <v>150</v>
      </c>
    </row>
    <row r="785" spans="1:14">
      <c r="A785">
        <v>784</v>
      </c>
      <c r="B785">
        <v>424</v>
      </c>
      <c r="C785">
        <v>8</v>
      </c>
      <c r="D785" t="s">
        <v>1667</v>
      </c>
      <c r="E785">
        <v>1</v>
      </c>
      <c r="F785" t="s">
        <v>1640</v>
      </c>
      <c r="G785">
        <v>1</v>
      </c>
      <c r="H785" s="20">
        <v>9020</v>
      </c>
      <c r="I785" s="22">
        <v>0</v>
      </c>
      <c r="J785" s="20">
        <v>0</v>
      </c>
      <c r="K785" s="24">
        <v>9020</v>
      </c>
      <c r="L785" s="24">
        <v>6570</v>
      </c>
      <c r="M785" s="25">
        <f>tblSiparisDetaylari[[#This Row],[Adet]]*tblSiparisDetaylari[[#This Row],[BirimMaliyet]]</f>
        <v>6570</v>
      </c>
      <c r="N785" s="25">
        <f>tblSiparisDetaylari[[#This Row],[NetSatisTutari]]-tblSiparisDetaylari[[#This Row],[ToplamMaliyet]]</f>
        <v>2450</v>
      </c>
    </row>
    <row r="786" spans="1:14">
      <c r="A786">
        <v>785</v>
      </c>
      <c r="B786">
        <v>425</v>
      </c>
      <c r="C786">
        <v>10</v>
      </c>
      <c r="D786" t="s">
        <v>1670</v>
      </c>
      <c r="E786">
        <v>1</v>
      </c>
      <c r="F786" t="s">
        <v>1640</v>
      </c>
      <c r="G786">
        <v>4</v>
      </c>
      <c r="H786" s="20">
        <v>7050</v>
      </c>
      <c r="I786" s="22">
        <v>0</v>
      </c>
      <c r="J786" s="20">
        <v>0</v>
      </c>
      <c r="K786" s="24">
        <v>28200</v>
      </c>
      <c r="L786" s="24">
        <v>4870</v>
      </c>
      <c r="M786" s="25">
        <f>tblSiparisDetaylari[[#This Row],[Adet]]*tblSiparisDetaylari[[#This Row],[BirimMaliyet]]</f>
        <v>19480</v>
      </c>
      <c r="N786" s="25">
        <f>tblSiparisDetaylari[[#This Row],[NetSatisTutari]]-tblSiparisDetaylari[[#This Row],[ToplamMaliyet]]</f>
        <v>8720</v>
      </c>
    </row>
    <row r="787" spans="1:14">
      <c r="A787">
        <v>786</v>
      </c>
      <c r="B787">
        <v>425</v>
      </c>
      <c r="C787">
        <v>33</v>
      </c>
      <c r="D787" t="s">
        <v>1698</v>
      </c>
      <c r="E787">
        <v>3</v>
      </c>
      <c r="F787" t="s">
        <v>1642</v>
      </c>
      <c r="G787">
        <v>2</v>
      </c>
      <c r="H787" s="20">
        <v>1370</v>
      </c>
      <c r="I787" s="22">
        <v>0.15</v>
      </c>
      <c r="J787" s="20">
        <v>411</v>
      </c>
      <c r="K787" s="24">
        <v>2329</v>
      </c>
      <c r="L787" s="24">
        <v>1040</v>
      </c>
      <c r="M787" s="25">
        <f>tblSiparisDetaylari[[#This Row],[Adet]]*tblSiparisDetaylari[[#This Row],[BirimMaliyet]]</f>
        <v>2080</v>
      </c>
      <c r="N787" s="25">
        <f>tblSiparisDetaylari[[#This Row],[NetSatisTutari]]-tblSiparisDetaylari[[#This Row],[ToplamMaliyet]]</f>
        <v>249</v>
      </c>
    </row>
    <row r="788" spans="1:14">
      <c r="A788">
        <v>787</v>
      </c>
      <c r="B788">
        <v>426</v>
      </c>
      <c r="C788">
        <v>68</v>
      </c>
      <c r="D788" t="s">
        <v>1734</v>
      </c>
      <c r="E788">
        <v>6</v>
      </c>
      <c r="F788" t="s">
        <v>1645</v>
      </c>
      <c r="G788">
        <v>1</v>
      </c>
      <c r="H788" s="20">
        <v>1070</v>
      </c>
      <c r="I788" s="22">
        <v>0.1</v>
      </c>
      <c r="J788" s="20">
        <v>107</v>
      </c>
      <c r="K788" s="24">
        <v>963</v>
      </c>
      <c r="L788" s="24">
        <v>610</v>
      </c>
      <c r="M788" s="25">
        <f>tblSiparisDetaylari[[#This Row],[Adet]]*tblSiparisDetaylari[[#This Row],[BirimMaliyet]]</f>
        <v>610</v>
      </c>
      <c r="N788" s="25">
        <f>tblSiparisDetaylari[[#This Row],[NetSatisTutari]]-tblSiparisDetaylari[[#This Row],[ToplamMaliyet]]</f>
        <v>353</v>
      </c>
    </row>
    <row r="789" spans="1:14">
      <c r="A789">
        <v>788</v>
      </c>
      <c r="B789">
        <v>426</v>
      </c>
      <c r="C789">
        <v>115</v>
      </c>
      <c r="D789" t="s">
        <v>1781</v>
      </c>
      <c r="E789">
        <v>10</v>
      </c>
      <c r="F789" t="s">
        <v>1649</v>
      </c>
      <c r="G789">
        <v>1</v>
      </c>
      <c r="H789" s="20">
        <v>4940</v>
      </c>
      <c r="I789" s="22">
        <v>0.15</v>
      </c>
      <c r="J789" s="20">
        <v>741</v>
      </c>
      <c r="K789" s="24">
        <v>4199</v>
      </c>
      <c r="L789" s="24">
        <v>3060</v>
      </c>
      <c r="M789" s="25">
        <f>tblSiparisDetaylari[[#This Row],[Adet]]*tblSiparisDetaylari[[#This Row],[BirimMaliyet]]</f>
        <v>3060</v>
      </c>
      <c r="N789" s="25">
        <f>tblSiparisDetaylari[[#This Row],[NetSatisTutari]]-tblSiparisDetaylari[[#This Row],[ToplamMaliyet]]</f>
        <v>1139</v>
      </c>
    </row>
    <row r="790" spans="1:14">
      <c r="A790">
        <v>789</v>
      </c>
      <c r="B790">
        <v>427</v>
      </c>
      <c r="C790">
        <v>40</v>
      </c>
      <c r="D790" t="s">
        <v>1706</v>
      </c>
      <c r="E790">
        <v>4</v>
      </c>
      <c r="F790" t="s">
        <v>1643</v>
      </c>
      <c r="G790">
        <v>1</v>
      </c>
      <c r="H790" s="20">
        <v>500</v>
      </c>
      <c r="I790" s="22">
        <v>0</v>
      </c>
      <c r="J790" s="20">
        <v>0</v>
      </c>
      <c r="K790" s="24">
        <v>500</v>
      </c>
      <c r="L790" s="24">
        <v>340</v>
      </c>
      <c r="M790" s="25">
        <f>tblSiparisDetaylari[[#This Row],[Adet]]*tblSiparisDetaylari[[#This Row],[BirimMaliyet]]</f>
        <v>340</v>
      </c>
      <c r="N790" s="25">
        <f>tblSiparisDetaylari[[#This Row],[NetSatisTutari]]-tblSiparisDetaylari[[#This Row],[ToplamMaliyet]]</f>
        <v>160</v>
      </c>
    </row>
    <row r="791" spans="1:14">
      <c r="A791">
        <v>790</v>
      </c>
      <c r="B791">
        <v>427</v>
      </c>
      <c r="C791">
        <v>95</v>
      </c>
      <c r="D791" t="s">
        <v>1761</v>
      </c>
      <c r="E791">
        <v>8</v>
      </c>
      <c r="F791" t="s">
        <v>1647</v>
      </c>
      <c r="G791">
        <v>2</v>
      </c>
      <c r="H791" s="20">
        <v>3370</v>
      </c>
      <c r="I791" s="22">
        <v>0</v>
      </c>
      <c r="J791" s="20">
        <v>0</v>
      </c>
      <c r="K791" s="24">
        <v>6740</v>
      </c>
      <c r="L791" s="24">
        <v>2310</v>
      </c>
      <c r="M791" s="25">
        <f>tblSiparisDetaylari[[#This Row],[Adet]]*tblSiparisDetaylari[[#This Row],[BirimMaliyet]]</f>
        <v>4620</v>
      </c>
      <c r="N791" s="25">
        <f>tblSiparisDetaylari[[#This Row],[NetSatisTutari]]-tblSiparisDetaylari[[#This Row],[ToplamMaliyet]]</f>
        <v>2120</v>
      </c>
    </row>
    <row r="792" spans="1:14">
      <c r="A792">
        <v>791</v>
      </c>
      <c r="B792">
        <v>428</v>
      </c>
      <c r="C792">
        <v>76</v>
      </c>
      <c r="D792" t="s">
        <v>1742</v>
      </c>
      <c r="E792">
        <v>7</v>
      </c>
      <c r="F792" t="s">
        <v>1646</v>
      </c>
      <c r="G792">
        <v>1</v>
      </c>
      <c r="H792" s="20">
        <v>180</v>
      </c>
      <c r="I792" s="22">
        <v>0.15</v>
      </c>
      <c r="J792" s="20">
        <v>27</v>
      </c>
      <c r="K792" s="24">
        <v>153</v>
      </c>
      <c r="L792" s="24">
        <v>150</v>
      </c>
      <c r="M792" s="25">
        <f>tblSiparisDetaylari[[#This Row],[Adet]]*tblSiparisDetaylari[[#This Row],[BirimMaliyet]]</f>
        <v>150</v>
      </c>
      <c r="N792" s="25">
        <f>tblSiparisDetaylari[[#This Row],[NetSatisTutari]]-tblSiparisDetaylari[[#This Row],[ToplamMaliyet]]</f>
        <v>3</v>
      </c>
    </row>
    <row r="793" spans="1:14">
      <c r="A793">
        <v>792</v>
      </c>
      <c r="B793">
        <v>429</v>
      </c>
      <c r="C793">
        <v>29</v>
      </c>
      <c r="D793" t="s">
        <v>1693</v>
      </c>
      <c r="E793">
        <v>3</v>
      </c>
      <c r="F793" t="s">
        <v>1642</v>
      </c>
      <c r="G793">
        <v>1</v>
      </c>
      <c r="H793" s="20">
        <v>1850</v>
      </c>
      <c r="I793" s="22">
        <v>0</v>
      </c>
      <c r="J793" s="20">
        <v>0</v>
      </c>
      <c r="K793" s="24">
        <v>1850</v>
      </c>
      <c r="L793" s="24">
        <v>1380</v>
      </c>
      <c r="M793" s="25">
        <f>tblSiparisDetaylari[[#This Row],[Adet]]*tblSiparisDetaylari[[#This Row],[BirimMaliyet]]</f>
        <v>1380</v>
      </c>
      <c r="N793" s="25">
        <f>tblSiparisDetaylari[[#This Row],[NetSatisTutari]]-tblSiparisDetaylari[[#This Row],[ToplamMaliyet]]</f>
        <v>470</v>
      </c>
    </row>
    <row r="794" spans="1:14">
      <c r="A794">
        <v>793</v>
      </c>
      <c r="B794">
        <v>430</v>
      </c>
      <c r="C794">
        <v>97</v>
      </c>
      <c r="D794" t="s">
        <v>1763</v>
      </c>
      <c r="E794">
        <v>9</v>
      </c>
      <c r="F794" t="s">
        <v>1648</v>
      </c>
      <c r="G794">
        <v>3</v>
      </c>
      <c r="H794" s="20">
        <v>70</v>
      </c>
      <c r="I794" s="22">
        <v>0</v>
      </c>
      <c r="J794" s="20">
        <v>0</v>
      </c>
      <c r="K794" s="24">
        <v>210</v>
      </c>
      <c r="L794" s="24">
        <v>50</v>
      </c>
      <c r="M794" s="25">
        <f>tblSiparisDetaylari[[#This Row],[Adet]]*tblSiparisDetaylari[[#This Row],[BirimMaliyet]]</f>
        <v>150</v>
      </c>
      <c r="N794" s="25">
        <f>tblSiparisDetaylari[[#This Row],[NetSatisTutari]]-tblSiparisDetaylari[[#This Row],[ToplamMaliyet]]</f>
        <v>60</v>
      </c>
    </row>
    <row r="795" spans="1:14">
      <c r="A795">
        <v>794</v>
      </c>
      <c r="B795">
        <v>430</v>
      </c>
      <c r="C795">
        <v>115</v>
      </c>
      <c r="D795" t="s">
        <v>1781</v>
      </c>
      <c r="E795">
        <v>10</v>
      </c>
      <c r="F795" t="s">
        <v>1649</v>
      </c>
      <c r="G795">
        <v>1</v>
      </c>
      <c r="H795" s="20">
        <v>4950</v>
      </c>
      <c r="I795" s="22">
        <v>0</v>
      </c>
      <c r="J795" s="20">
        <v>0</v>
      </c>
      <c r="K795" s="24">
        <v>4950</v>
      </c>
      <c r="L795" s="24">
        <v>3060</v>
      </c>
      <c r="M795" s="25">
        <f>tblSiparisDetaylari[[#This Row],[Adet]]*tblSiparisDetaylari[[#This Row],[BirimMaliyet]]</f>
        <v>3060</v>
      </c>
      <c r="N795" s="25">
        <f>tblSiparisDetaylari[[#This Row],[NetSatisTutari]]-tblSiparisDetaylari[[#This Row],[ToplamMaliyet]]</f>
        <v>1890</v>
      </c>
    </row>
    <row r="796" spans="1:14">
      <c r="A796">
        <v>795</v>
      </c>
      <c r="B796">
        <v>430</v>
      </c>
      <c r="C796">
        <v>44</v>
      </c>
      <c r="D796" t="s">
        <v>1710</v>
      </c>
      <c r="E796">
        <v>4</v>
      </c>
      <c r="F796" t="s">
        <v>1643</v>
      </c>
      <c r="G796">
        <v>2</v>
      </c>
      <c r="H796" s="20">
        <v>330</v>
      </c>
      <c r="I796" s="22">
        <v>0.15</v>
      </c>
      <c r="J796" s="20">
        <v>99</v>
      </c>
      <c r="K796" s="24">
        <v>561</v>
      </c>
      <c r="L796" s="24">
        <v>160</v>
      </c>
      <c r="M796" s="25">
        <f>tblSiparisDetaylari[[#This Row],[Adet]]*tblSiparisDetaylari[[#This Row],[BirimMaliyet]]</f>
        <v>320</v>
      </c>
      <c r="N796" s="25">
        <f>tblSiparisDetaylari[[#This Row],[NetSatisTutari]]-tblSiparisDetaylari[[#This Row],[ToplamMaliyet]]</f>
        <v>241</v>
      </c>
    </row>
    <row r="797" spans="1:14">
      <c r="A797">
        <v>796</v>
      </c>
      <c r="B797">
        <v>430</v>
      </c>
      <c r="C797">
        <v>119</v>
      </c>
      <c r="D797" t="s">
        <v>1785</v>
      </c>
      <c r="E797">
        <v>10</v>
      </c>
      <c r="F797" t="s">
        <v>1649</v>
      </c>
      <c r="G797">
        <v>4</v>
      </c>
      <c r="H797" s="20">
        <v>3080</v>
      </c>
      <c r="I797" s="22">
        <v>0.1</v>
      </c>
      <c r="J797" s="20">
        <v>1232</v>
      </c>
      <c r="K797" s="24">
        <v>11088</v>
      </c>
      <c r="L797" s="24">
        <v>1710</v>
      </c>
      <c r="M797" s="25">
        <f>tblSiparisDetaylari[[#This Row],[Adet]]*tblSiparisDetaylari[[#This Row],[BirimMaliyet]]</f>
        <v>6840</v>
      </c>
      <c r="N797" s="25">
        <f>tblSiparisDetaylari[[#This Row],[NetSatisTutari]]-tblSiparisDetaylari[[#This Row],[ToplamMaliyet]]</f>
        <v>4248</v>
      </c>
    </row>
    <row r="798" spans="1:14">
      <c r="A798">
        <v>797</v>
      </c>
      <c r="B798">
        <v>431</v>
      </c>
      <c r="C798">
        <v>93</v>
      </c>
      <c r="D798" t="s">
        <v>1759</v>
      </c>
      <c r="E798">
        <v>8</v>
      </c>
      <c r="F798" t="s">
        <v>1647</v>
      </c>
      <c r="G798">
        <v>1</v>
      </c>
      <c r="H798" s="20">
        <v>4590</v>
      </c>
      <c r="I798" s="22">
        <v>0.05</v>
      </c>
      <c r="J798" s="20">
        <v>229.5</v>
      </c>
      <c r="K798" s="24">
        <v>4360.5</v>
      </c>
      <c r="L798" s="24">
        <v>3580</v>
      </c>
      <c r="M798" s="25">
        <f>tblSiparisDetaylari[[#This Row],[Adet]]*tblSiparisDetaylari[[#This Row],[BirimMaliyet]]</f>
        <v>3580</v>
      </c>
      <c r="N798" s="25">
        <f>tblSiparisDetaylari[[#This Row],[NetSatisTutari]]-tblSiparisDetaylari[[#This Row],[ToplamMaliyet]]</f>
        <v>780.5</v>
      </c>
    </row>
    <row r="799" spans="1:14">
      <c r="A799">
        <v>798</v>
      </c>
      <c r="B799">
        <v>432</v>
      </c>
      <c r="C799">
        <v>11</v>
      </c>
      <c r="D799" t="s">
        <v>1671</v>
      </c>
      <c r="E799">
        <v>1</v>
      </c>
      <c r="F799" t="s">
        <v>1640</v>
      </c>
      <c r="G799">
        <v>1</v>
      </c>
      <c r="H799" s="20">
        <v>3210</v>
      </c>
      <c r="I799" s="22">
        <v>0.05</v>
      </c>
      <c r="J799" s="20">
        <v>160.5</v>
      </c>
      <c r="K799" s="24">
        <v>3049.5</v>
      </c>
      <c r="L799" s="24">
        <v>1600</v>
      </c>
      <c r="M799" s="25">
        <f>tblSiparisDetaylari[[#This Row],[Adet]]*tblSiparisDetaylari[[#This Row],[BirimMaliyet]]</f>
        <v>1600</v>
      </c>
      <c r="N799" s="25">
        <f>tblSiparisDetaylari[[#This Row],[NetSatisTutari]]-tblSiparisDetaylari[[#This Row],[ToplamMaliyet]]</f>
        <v>1449.5</v>
      </c>
    </row>
    <row r="800" spans="1:14">
      <c r="A800">
        <v>799</v>
      </c>
      <c r="B800">
        <v>432</v>
      </c>
      <c r="C800">
        <v>32</v>
      </c>
      <c r="D800" t="s">
        <v>1697</v>
      </c>
      <c r="E800">
        <v>3</v>
      </c>
      <c r="F800" t="s">
        <v>1642</v>
      </c>
      <c r="G800">
        <v>1</v>
      </c>
      <c r="H800" s="20">
        <v>2190</v>
      </c>
      <c r="I800" s="22">
        <v>0</v>
      </c>
      <c r="J800" s="20">
        <v>0</v>
      </c>
      <c r="K800" s="24">
        <v>2190</v>
      </c>
      <c r="L800" s="24">
        <v>1660</v>
      </c>
      <c r="M800" s="25">
        <f>tblSiparisDetaylari[[#This Row],[Adet]]*tblSiparisDetaylari[[#This Row],[BirimMaliyet]]</f>
        <v>1660</v>
      </c>
      <c r="N800" s="25">
        <f>tblSiparisDetaylari[[#This Row],[NetSatisTutari]]-tblSiparisDetaylari[[#This Row],[ToplamMaliyet]]</f>
        <v>530</v>
      </c>
    </row>
    <row r="801" spans="1:14">
      <c r="A801">
        <v>800</v>
      </c>
      <c r="B801">
        <v>432</v>
      </c>
      <c r="C801">
        <v>99</v>
      </c>
      <c r="D801" t="s">
        <v>1765</v>
      </c>
      <c r="E801">
        <v>9</v>
      </c>
      <c r="F801" t="s">
        <v>1648</v>
      </c>
      <c r="G801">
        <v>2</v>
      </c>
      <c r="H801" s="20">
        <v>1320</v>
      </c>
      <c r="I801" s="22">
        <v>0.1</v>
      </c>
      <c r="J801" s="20">
        <v>264</v>
      </c>
      <c r="K801" s="24">
        <v>2376</v>
      </c>
      <c r="L801" s="24">
        <v>680</v>
      </c>
      <c r="M801" s="25">
        <f>tblSiparisDetaylari[[#This Row],[Adet]]*tblSiparisDetaylari[[#This Row],[BirimMaliyet]]</f>
        <v>1360</v>
      </c>
      <c r="N801" s="25">
        <f>tblSiparisDetaylari[[#This Row],[NetSatisTutari]]-tblSiparisDetaylari[[#This Row],[ToplamMaliyet]]</f>
        <v>1016</v>
      </c>
    </row>
    <row r="802" spans="1:14">
      <c r="A802">
        <v>801</v>
      </c>
      <c r="B802">
        <v>432</v>
      </c>
      <c r="C802">
        <v>70</v>
      </c>
      <c r="D802" t="s">
        <v>1736</v>
      </c>
      <c r="E802">
        <v>6</v>
      </c>
      <c r="F802" t="s">
        <v>1645</v>
      </c>
      <c r="G802">
        <v>1</v>
      </c>
      <c r="H802" s="20">
        <v>1090</v>
      </c>
      <c r="I802" s="22">
        <v>0.1</v>
      </c>
      <c r="J802" s="20">
        <v>109</v>
      </c>
      <c r="K802" s="24">
        <v>981</v>
      </c>
      <c r="L802" s="24">
        <v>700</v>
      </c>
      <c r="M802" s="25">
        <f>tblSiparisDetaylari[[#This Row],[Adet]]*tblSiparisDetaylari[[#This Row],[BirimMaliyet]]</f>
        <v>700</v>
      </c>
      <c r="N802" s="25">
        <f>tblSiparisDetaylari[[#This Row],[NetSatisTutari]]-tblSiparisDetaylari[[#This Row],[ToplamMaliyet]]</f>
        <v>281</v>
      </c>
    </row>
    <row r="803" spans="1:14">
      <c r="A803">
        <v>802</v>
      </c>
      <c r="B803">
        <v>433</v>
      </c>
      <c r="C803">
        <v>62</v>
      </c>
      <c r="D803" t="s">
        <v>1728</v>
      </c>
      <c r="E803">
        <v>6</v>
      </c>
      <c r="F803" t="s">
        <v>1645</v>
      </c>
      <c r="G803">
        <v>1</v>
      </c>
      <c r="H803" s="20">
        <v>1060</v>
      </c>
      <c r="I803" s="22">
        <v>0</v>
      </c>
      <c r="J803" s="20">
        <v>0</v>
      </c>
      <c r="K803" s="24">
        <v>1060</v>
      </c>
      <c r="L803" s="24">
        <v>540</v>
      </c>
      <c r="M803" s="25">
        <f>tblSiparisDetaylari[[#This Row],[Adet]]*tblSiparisDetaylari[[#This Row],[BirimMaliyet]]</f>
        <v>540</v>
      </c>
      <c r="N803" s="25">
        <f>tblSiparisDetaylari[[#This Row],[NetSatisTutari]]-tblSiparisDetaylari[[#This Row],[ToplamMaliyet]]</f>
        <v>520</v>
      </c>
    </row>
    <row r="804" spans="1:14">
      <c r="A804">
        <v>803</v>
      </c>
      <c r="B804">
        <v>433</v>
      </c>
      <c r="C804">
        <v>82</v>
      </c>
      <c r="D804" t="s">
        <v>1748</v>
      </c>
      <c r="E804">
        <v>7</v>
      </c>
      <c r="F804" t="s">
        <v>1646</v>
      </c>
      <c r="G804">
        <v>1</v>
      </c>
      <c r="H804" s="20">
        <v>910</v>
      </c>
      <c r="I804" s="22">
        <v>0.05</v>
      </c>
      <c r="J804" s="20">
        <v>45.5</v>
      </c>
      <c r="K804" s="24">
        <v>864.5</v>
      </c>
      <c r="L804" s="24">
        <v>700</v>
      </c>
      <c r="M804" s="25">
        <f>tblSiparisDetaylari[[#This Row],[Adet]]*tblSiparisDetaylari[[#This Row],[BirimMaliyet]]</f>
        <v>700</v>
      </c>
      <c r="N804" s="25">
        <f>tblSiparisDetaylari[[#This Row],[NetSatisTutari]]-tblSiparisDetaylari[[#This Row],[ToplamMaliyet]]</f>
        <v>164.5</v>
      </c>
    </row>
    <row r="805" spans="1:14">
      <c r="A805">
        <v>804</v>
      </c>
      <c r="B805">
        <v>433</v>
      </c>
      <c r="C805">
        <v>109</v>
      </c>
      <c r="D805" t="s">
        <v>1775</v>
      </c>
      <c r="E805">
        <v>10</v>
      </c>
      <c r="F805" t="s">
        <v>1649</v>
      </c>
      <c r="G805">
        <v>1</v>
      </c>
      <c r="H805" s="20">
        <v>1040</v>
      </c>
      <c r="I805" s="22">
        <v>0</v>
      </c>
      <c r="J805" s="20">
        <v>0</v>
      </c>
      <c r="K805" s="24">
        <v>1040</v>
      </c>
      <c r="L805" s="24">
        <v>760</v>
      </c>
      <c r="M805" s="25">
        <f>tblSiparisDetaylari[[#This Row],[Adet]]*tblSiparisDetaylari[[#This Row],[BirimMaliyet]]</f>
        <v>760</v>
      </c>
      <c r="N805" s="25">
        <f>tblSiparisDetaylari[[#This Row],[NetSatisTutari]]-tblSiparisDetaylari[[#This Row],[ToplamMaliyet]]</f>
        <v>280</v>
      </c>
    </row>
    <row r="806" spans="1:14">
      <c r="A806">
        <v>805</v>
      </c>
      <c r="B806">
        <v>433</v>
      </c>
      <c r="C806">
        <v>72</v>
      </c>
      <c r="D806" t="s">
        <v>1738</v>
      </c>
      <c r="E806">
        <v>6</v>
      </c>
      <c r="F806" t="s">
        <v>1645</v>
      </c>
      <c r="G806">
        <v>1</v>
      </c>
      <c r="H806" s="20">
        <v>370</v>
      </c>
      <c r="I806" s="22">
        <v>0.15</v>
      </c>
      <c r="J806" s="20">
        <v>55.5</v>
      </c>
      <c r="K806" s="24">
        <v>314.5</v>
      </c>
      <c r="L806" s="24">
        <v>190</v>
      </c>
      <c r="M806" s="25">
        <f>tblSiparisDetaylari[[#This Row],[Adet]]*tblSiparisDetaylari[[#This Row],[BirimMaliyet]]</f>
        <v>190</v>
      </c>
      <c r="N806" s="25">
        <f>tblSiparisDetaylari[[#This Row],[NetSatisTutari]]-tblSiparisDetaylari[[#This Row],[ToplamMaliyet]]</f>
        <v>124.5</v>
      </c>
    </row>
    <row r="807" spans="1:14">
      <c r="A807">
        <v>806</v>
      </c>
      <c r="B807">
        <v>434</v>
      </c>
      <c r="C807">
        <v>24</v>
      </c>
      <c r="D807" t="s">
        <v>1688</v>
      </c>
      <c r="E807">
        <v>2</v>
      </c>
      <c r="F807" t="s">
        <v>1641</v>
      </c>
      <c r="G807">
        <v>1</v>
      </c>
      <c r="H807" s="20">
        <v>2850</v>
      </c>
      <c r="I807" s="22">
        <v>0</v>
      </c>
      <c r="J807" s="20">
        <v>0</v>
      </c>
      <c r="K807" s="24">
        <v>2850</v>
      </c>
      <c r="L807" s="24">
        <v>2180</v>
      </c>
      <c r="M807" s="25">
        <f>tblSiparisDetaylari[[#This Row],[Adet]]*tblSiparisDetaylari[[#This Row],[BirimMaliyet]]</f>
        <v>2180</v>
      </c>
      <c r="N807" s="25">
        <f>tblSiparisDetaylari[[#This Row],[NetSatisTutari]]-tblSiparisDetaylari[[#This Row],[ToplamMaliyet]]</f>
        <v>670</v>
      </c>
    </row>
    <row r="808" spans="1:14">
      <c r="A808">
        <v>807</v>
      </c>
      <c r="B808">
        <v>434</v>
      </c>
      <c r="C808">
        <v>88</v>
      </c>
      <c r="D808" t="s">
        <v>1754</v>
      </c>
      <c r="E808">
        <v>8</v>
      </c>
      <c r="F808" t="s">
        <v>1647</v>
      </c>
      <c r="G808">
        <v>1</v>
      </c>
      <c r="H808" s="20">
        <v>12490</v>
      </c>
      <c r="I808" s="22">
        <v>0</v>
      </c>
      <c r="J808" s="20">
        <v>0</v>
      </c>
      <c r="K808" s="24">
        <v>12490</v>
      </c>
      <c r="L808" s="24">
        <v>5740</v>
      </c>
      <c r="M808" s="25">
        <f>tblSiparisDetaylari[[#This Row],[Adet]]*tblSiparisDetaylari[[#This Row],[BirimMaliyet]]</f>
        <v>5740</v>
      </c>
      <c r="N808" s="25">
        <f>tblSiparisDetaylari[[#This Row],[NetSatisTutari]]-tblSiparisDetaylari[[#This Row],[ToplamMaliyet]]</f>
        <v>6750</v>
      </c>
    </row>
    <row r="809" spans="1:14">
      <c r="A809">
        <v>808</v>
      </c>
      <c r="B809">
        <v>435</v>
      </c>
      <c r="C809">
        <v>6</v>
      </c>
      <c r="D809" t="s">
        <v>1663</v>
      </c>
      <c r="E809">
        <v>1</v>
      </c>
      <c r="F809" t="s">
        <v>1640</v>
      </c>
      <c r="G809">
        <v>1</v>
      </c>
      <c r="H809" s="20">
        <v>19080</v>
      </c>
      <c r="I809" s="22">
        <v>0</v>
      </c>
      <c r="J809" s="20">
        <v>0</v>
      </c>
      <c r="K809" s="24">
        <v>19080</v>
      </c>
      <c r="L809" s="24">
        <v>13090</v>
      </c>
      <c r="M809" s="25">
        <f>tblSiparisDetaylari[[#This Row],[Adet]]*tblSiparisDetaylari[[#This Row],[BirimMaliyet]]</f>
        <v>13090</v>
      </c>
      <c r="N809" s="25">
        <f>tblSiparisDetaylari[[#This Row],[NetSatisTutari]]-tblSiparisDetaylari[[#This Row],[ToplamMaliyet]]</f>
        <v>5990</v>
      </c>
    </row>
    <row r="810" spans="1:14">
      <c r="A810">
        <v>809</v>
      </c>
      <c r="B810">
        <v>435</v>
      </c>
      <c r="C810">
        <v>77</v>
      </c>
      <c r="D810" t="s">
        <v>1743</v>
      </c>
      <c r="E810">
        <v>7</v>
      </c>
      <c r="F810" t="s">
        <v>1646</v>
      </c>
      <c r="G810">
        <v>1</v>
      </c>
      <c r="H810" s="20">
        <v>2830</v>
      </c>
      <c r="I810" s="22">
        <v>0</v>
      </c>
      <c r="J810" s="20">
        <v>0</v>
      </c>
      <c r="K810" s="24">
        <v>2830</v>
      </c>
      <c r="L810" s="24">
        <v>2190</v>
      </c>
      <c r="M810" s="25">
        <f>tblSiparisDetaylari[[#This Row],[Adet]]*tblSiparisDetaylari[[#This Row],[BirimMaliyet]]</f>
        <v>2190</v>
      </c>
      <c r="N810" s="25">
        <f>tblSiparisDetaylari[[#This Row],[NetSatisTutari]]-tblSiparisDetaylari[[#This Row],[ToplamMaliyet]]</f>
        <v>640</v>
      </c>
    </row>
    <row r="811" spans="1:14">
      <c r="A811">
        <v>810</v>
      </c>
      <c r="B811">
        <v>436</v>
      </c>
      <c r="C811">
        <v>42</v>
      </c>
      <c r="D811" t="s">
        <v>1708</v>
      </c>
      <c r="E811">
        <v>4</v>
      </c>
      <c r="F811" t="s">
        <v>1643</v>
      </c>
      <c r="G811">
        <v>2</v>
      </c>
      <c r="H811" s="20">
        <v>70</v>
      </c>
      <c r="I811" s="22">
        <v>0</v>
      </c>
      <c r="J811" s="20">
        <v>0</v>
      </c>
      <c r="K811" s="24">
        <v>140</v>
      </c>
      <c r="L811" s="24">
        <v>50</v>
      </c>
      <c r="M811" s="25">
        <f>tblSiparisDetaylari[[#This Row],[Adet]]*tblSiparisDetaylari[[#This Row],[BirimMaliyet]]</f>
        <v>100</v>
      </c>
      <c r="N811" s="25">
        <f>tblSiparisDetaylari[[#This Row],[NetSatisTutari]]-tblSiparisDetaylari[[#This Row],[ToplamMaliyet]]</f>
        <v>40</v>
      </c>
    </row>
    <row r="812" spans="1:14">
      <c r="A812">
        <v>811</v>
      </c>
      <c r="B812">
        <v>437</v>
      </c>
      <c r="C812">
        <v>6</v>
      </c>
      <c r="D812" t="s">
        <v>1663</v>
      </c>
      <c r="E812">
        <v>1</v>
      </c>
      <c r="F812" t="s">
        <v>1640</v>
      </c>
      <c r="G812">
        <v>1</v>
      </c>
      <c r="H812" s="20">
        <v>19210</v>
      </c>
      <c r="I812" s="22">
        <v>0</v>
      </c>
      <c r="J812" s="20">
        <v>0</v>
      </c>
      <c r="K812" s="24">
        <v>19210</v>
      </c>
      <c r="L812" s="24">
        <v>13090</v>
      </c>
      <c r="M812" s="25">
        <f>tblSiparisDetaylari[[#This Row],[Adet]]*tblSiparisDetaylari[[#This Row],[BirimMaliyet]]</f>
        <v>13090</v>
      </c>
      <c r="N812" s="25">
        <f>tblSiparisDetaylari[[#This Row],[NetSatisTutari]]-tblSiparisDetaylari[[#This Row],[ToplamMaliyet]]</f>
        <v>6120</v>
      </c>
    </row>
    <row r="813" spans="1:14">
      <c r="A813">
        <v>812</v>
      </c>
      <c r="B813">
        <v>438</v>
      </c>
      <c r="C813">
        <v>75</v>
      </c>
      <c r="D813" t="s">
        <v>1741</v>
      </c>
      <c r="E813">
        <v>7</v>
      </c>
      <c r="F813" t="s">
        <v>1646</v>
      </c>
      <c r="G813">
        <v>1</v>
      </c>
      <c r="H813" s="20">
        <v>2060</v>
      </c>
      <c r="I813" s="22">
        <v>0</v>
      </c>
      <c r="J813" s="20">
        <v>0</v>
      </c>
      <c r="K813" s="24">
        <v>2060</v>
      </c>
      <c r="L813" s="24">
        <v>1470</v>
      </c>
      <c r="M813" s="25">
        <f>tblSiparisDetaylari[[#This Row],[Adet]]*tblSiparisDetaylari[[#This Row],[BirimMaliyet]]</f>
        <v>1470</v>
      </c>
      <c r="N813" s="25">
        <f>tblSiparisDetaylari[[#This Row],[NetSatisTutari]]-tblSiparisDetaylari[[#This Row],[ToplamMaliyet]]</f>
        <v>590</v>
      </c>
    </row>
    <row r="814" spans="1:14">
      <c r="A814">
        <v>813</v>
      </c>
      <c r="B814">
        <v>438</v>
      </c>
      <c r="C814">
        <v>92</v>
      </c>
      <c r="D814" t="s">
        <v>1758</v>
      </c>
      <c r="E814">
        <v>8</v>
      </c>
      <c r="F814" t="s">
        <v>1647</v>
      </c>
      <c r="G814">
        <v>1</v>
      </c>
      <c r="H814" s="20">
        <v>740</v>
      </c>
      <c r="I814" s="22">
        <v>0.1</v>
      </c>
      <c r="J814" s="20">
        <v>74</v>
      </c>
      <c r="K814" s="24">
        <v>666</v>
      </c>
      <c r="L814" s="24">
        <v>500</v>
      </c>
      <c r="M814" s="25">
        <f>tblSiparisDetaylari[[#This Row],[Adet]]*tblSiparisDetaylari[[#This Row],[BirimMaliyet]]</f>
        <v>500</v>
      </c>
      <c r="N814" s="25">
        <f>tblSiparisDetaylari[[#This Row],[NetSatisTutari]]-tblSiparisDetaylari[[#This Row],[ToplamMaliyet]]</f>
        <v>166</v>
      </c>
    </row>
    <row r="815" spans="1:14">
      <c r="A815">
        <v>814</v>
      </c>
      <c r="B815">
        <v>439</v>
      </c>
      <c r="C815">
        <v>74</v>
      </c>
      <c r="D815" t="s">
        <v>1740</v>
      </c>
      <c r="E815">
        <v>7</v>
      </c>
      <c r="F815" t="s">
        <v>1646</v>
      </c>
      <c r="G815">
        <v>1</v>
      </c>
      <c r="H815" s="20">
        <v>570</v>
      </c>
      <c r="I815" s="22">
        <v>0</v>
      </c>
      <c r="J815" s="20">
        <v>0</v>
      </c>
      <c r="K815" s="24">
        <v>570</v>
      </c>
      <c r="L815" s="24">
        <v>420</v>
      </c>
      <c r="M815" s="25">
        <f>tblSiparisDetaylari[[#This Row],[Adet]]*tblSiparisDetaylari[[#This Row],[BirimMaliyet]]</f>
        <v>420</v>
      </c>
      <c r="N815" s="25">
        <f>tblSiparisDetaylari[[#This Row],[NetSatisTutari]]-tblSiparisDetaylari[[#This Row],[ToplamMaliyet]]</f>
        <v>150</v>
      </c>
    </row>
    <row r="816" spans="1:14">
      <c r="A816">
        <v>815</v>
      </c>
      <c r="B816">
        <v>439</v>
      </c>
      <c r="C816">
        <v>81</v>
      </c>
      <c r="D816" t="s">
        <v>1747</v>
      </c>
      <c r="E816">
        <v>7</v>
      </c>
      <c r="F816" t="s">
        <v>1646</v>
      </c>
      <c r="G816">
        <v>3</v>
      </c>
      <c r="H816" s="20">
        <v>2490</v>
      </c>
      <c r="I816" s="22">
        <v>0.05</v>
      </c>
      <c r="J816" s="20">
        <v>373.5</v>
      </c>
      <c r="K816" s="24">
        <v>7096.5</v>
      </c>
      <c r="L816" s="24">
        <v>1830</v>
      </c>
      <c r="M816" s="25">
        <f>tblSiparisDetaylari[[#This Row],[Adet]]*tblSiparisDetaylari[[#This Row],[BirimMaliyet]]</f>
        <v>5490</v>
      </c>
      <c r="N816" s="25">
        <f>tblSiparisDetaylari[[#This Row],[NetSatisTutari]]-tblSiparisDetaylari[[#This Row],[ToplamMaliyet]]</f>
        <v>1606.5</v>
      </c>
    </row>
    <row r="817" spans="1:14">
      <c r="A817">
        <v>816</v>
      </c>
      <c r="B817">
        <v>440</v>
      </c>
      <c r="C817">
        <v>117</v>
      </c>
      <c r="D817" t="s">
        <v>1783</v>
      </c>
      <c r="E817">
        <v>10</v>
      </c>
      <c r="F817" t="s">
        <v>1649</v>
      </c>
      <c r="G817">
        <v>1</v>
      </c>
      <c r="H817" s="20">
        <v>250</v>
      </c>
      <c r="I817" s="22">
        <v>0.1</v>
      </c>
      <c r="J817" s="20">
        <v>25</v>
      </c>
      <c r="K817" s="24">
        <v>225</v>
      </c>
      <c r="L817" s="24">
        <v>140</v>
      </c>
      <c r="M817" s="25">
        <f>tblSiparisDetaylari[[#This Row],[Adet]]*tblSiparisDetaylari[[#This Row],[BirimMaliyet]]</f>
        <v>140</v>
      </c>
      <c r="N817" s="25">
        <f>tblSiparisDetaylari[[#This Row],[NetSatisTutari]]-tblSiparisDetaylari[[#This Row],[ToplamMaliyet]]</f>
        <v>85</v>
      </c>
    </row>
    <row r="818" spans="1:14">
      <c r="A818">
        <v>817</v>
      </c>
      <c r="B818">
        <v>440</v>
      </c>
      <c r="C818">
        <v>32</v>
      </c>
      <c r="D818" t="s">
        <v>1697</v>
      </c>
      <c r="E818">
        <v>3</v>
      </c>
      <c r="F818" t="s">
        <v>1642</v>
      </c>
      <c r="G818">
        <v>1</v>
      </c>
      <c r="H818" s="20">
        <v>2310</v>
      </c>
      <c r="I818" s="22">
        <v>0</v>
      </c>
      <c r="J818" s="20">
        <v>0</v>
      </c>
      <c r="K818" s="24">
        <v>2310</v>
      </c>
      <c r="L818" s="24">
        <v>1660</v>
      </c>
      <c r="M818" s="25">
        <f>tblSiparisDetaylari[[#This Row],[Adet]]*tblSiparisDetaylari[[#This Row],[BirimMaliyet]]</f>
        <v>1660</v>
      </c>
      <c r="N818" s="25">
        <f>tblSiparisDetaylari[[#This Row],[NetSatisTutari]]-tblSiparisDetaylari[[#This Row],[ToplamMaliyet]]</f>
        <v>650</v>
      </c>
    </row>
    <row r="819" spans="1:14">
      <c r="A819">
        <v>818</v>
      </c>
      <c r="B819">
        <v>441</v>
      </c>
      <c r="C819">
        <v>65</v>
      </c>
      <c r="D819" t="s">
        <v>1731</v>
      </c>
      <c r="E819">
        <v>6</v>
      </c>
      <c r="F819" t="s">
        <v>1645</v>
      </c>
      <c r="G819">
        <v>1</v>
      </c>
      <c r="H819" s="20">
        <v>220</v>
      </c>
      <c r="I819" s="22">
        <v>0</v>
      </c>
      <c r="J819" s="20">
        <v>0</v>
      </c>
      <c r="K819" s="24">
        <v>220</v>
      </c>
      <c r="L819" s="24">
        <v>170</v>
      </c>
      <c r="M819" s="25">
        <f>tblSiparisDetaylari[[#This Row],[Adet]]*tblSiparisDetaylari[[#This Row],[BirimMaliyet]]</f>
        <v>170</v>
      </c>
      <c r="N819" s="25">
        <f>tblSiparisDetaylari[[#This Row],[NetSatisTutari]]-tblSiparisDetaylari[[#This Row],[ToplamMaliyet]]</f>
        <v>50</v>
      </c>
    </row>
    <row r="820" spans="1:14">
      <c r="A820">
        <v>819</v>
      </c>
      <c r="B820">
        <v>442</v>
      </c>
      <c r="C820">
        <v>32</v>
      </c>
      <c r="D820" t="s">
        <v>1697</v>
      </c>
      <c r="E820">
        <v>3</v>
      </c>
      <c r="F820" t="s">
        <v>1642</v>
      </c>
      <c r="G820">
        <v>2</v>
      </c>
      <c r="H820" s="20">
        <v>2250</v>
      </c>
      <c r="I820" s="22">
        <v>0.1</v>
      </c>
      <c r="J820" s="20">
        <v>450</v>
      </c>
      <c r="K820" s="24">
        <v>4050</v>
      </c>
      <c r="L820" s="24">
        <v>1660</v>
      </c>
      <c r="M820" s="25">
        <f>tblSiparisDetaylari[[#This Row],[Adet]]*tblSiparisDetaylari[[#This Row],[BirimMaliyet]]</f>
        <v>3320</v>
      </c>
      <c r="N820" s="25">
        <f>tblSiparisDetaylari[[#This Row],[NetSatisTutari]]-tblSiparisDetaylari[[#This Row],[ToplamMaliyet]]</f>
        <v>730</v>
      </c>
    </row>
    <row r="821" spans="1:14">
      <c r="A821">
        <v>820</v>
      </c>
      <c r="B821">
        <v>442</v>
      </c>
      <c r="C821">
        <v>100</v>
      </c>
      <c r="D821" t="s">
        <v>1766</v>
      </c>
      <c r="E821">
        <v>9</v>
      </c>
      <c r="F821" t="s">
        <v>1648</v>
      </c>
      <c r="G821">
        <v>2</v>
      </c>
      <c r="H821" s="20">
        <v>2870</v>
      </c>
      <c r="I821" s="22">
        <v>0</v>
      </c>
      <c r="J821" s="20">
        <v>0</v>
      </c>
      <c r="K821" s="24">
        <v>5740</v>
      </c>
      <c r="L821" s="24">
        <v>2190</v>
      </c>
      <c r="M821" s="25">
        <f>tblSiparisDetaylari[[#This Row],[Adet]]*tblSiparisDetaylari[[#This Row],[BirimMaliyet]]</f>
        <v>4380</v>
      </c>
      <c r="N821" s="25">
        <f>tblSiparisDetaylari[[#This Row],[NetSatisTutari]]-tblSiparisDetaylari[[#This Row],[ToplamMaliyet]]</f>
        <v>1360</v>
      </c>
    </row>
    <row r="822" spans="1:14">
      <c r="A822">
        <v>821</v>
      </c>
      <c r="B822">
        <v>442</v>
      </c>
      <c r="C822">
        <v>117</v>
      </c>
      <c r="D822" t="s">
        <v>1783</v>
      </c>
      <c r="E822">
        <v>10</v>
      </c>
      <c r="F822" t="s">
        <v>1649</v>
      </c>
      <c r="G822">
        <v>1</v>
      </c>
      <c r="H822" s="20">
        <v>230</v>
      </c>
      <c r="I822" s="22">
        <v>0.05</v>
      </c>
      <c r="J822" s="20">
        <v>11.5</v>
      </c>
      <c r="K822" s="24">
        <v>218.5</v>
      </c>
      <c r="L822" s="24">
        <v>140</v>
      </c>
      <c r="M822" s="25">
        <f>tblSiparisDetaylari[[#This Row],[Adet]]*tblSiparisDetaylari[[#This Row],[BirimMaliyet]]</f>
        <v>140</v>
      </c>
      <c r="N822" s="25">
        <f>tblSiparisDetaylari[[#This Row],[NetSatisTutari]]-tblSiparisDetaylari[[#This Row],[ToplamMaliyet]]</f>
        <v>78.5</v>
      </c>
    </row>
    <row r="823" spans="1:14">
      <c r="A823">
        <v>822</v>
      </c>
      <c r="B823">
        <v>442</v>
      </c>
      <c r="C823">
        <v>53</v>
      </c>
      <c r="D823" t="s">
        <v>1719</v>
      </c>
      <c r="E823">
        <v>5</v>
      </c>
      <c r="F823" t="s">
        <v>1644</v>
      </c>
      <c r="G823">
        <v>1</v>
      </c>
      <c r="H823" s="20">
        <v>12650</v>
      </c>
      <c r="I823" s="22">
        <v>0.15</v>
      </c>
      <c r="J823" s="20">
        <v>1897.5</v>
      </c>
      <c r="K823" s="24">
        <v>10752.5</v>
      </c>
      <c r="L823" s="24">
        <v>6380</v>
      </c>
      <c r="M823" s="25">
        <f>tblSiparisDetaylari[[#This Row],[Adet]]*tblSiparisDetaylari[[#This Row],[BirimMaliyet]]</f>
        <v>6380</v>
      </c>
      <c r="N823" s="25">
        <f>tblSiparisDetaylari[[#This Row],[NetSatisTutari]]-tblSiparisDetaylari[[#This Row],[ToplamMaliyet]]</f>
        <v>4372.5</v>
      </c>
    </row>
    <row r="824" spans="1:14">
      <c r="A824">
        <v>823</v>
      </c>
      <c r="B824">
        <v>443</v>
      </c>
      <c r="C824">
        <v>120</v>
      </c>
      <c r="D824" t="s">
        <v>1786</v>
      </c>
      <c r="E824">
        <v>10</v>
      </c>
      <c r="F824" t="s">
        <v>1649</v>
      </c>
      <c r="G824">
        <v>2</v>
      </c>
      <c r="H824" s="20">
        <v>4480</v>
      </c>
      <c r="I824" s="22">
        <v>0</v>
      </c>
      <c r="J824" s="20">
        <v>0</v>
      </c>
      <c r="K824" s="24">
        <v>8960</v>
      </c>
      <c r="L824" s="24">
        <v>2720</v>
      </c>
      <c r="M824" s="25">
        <f>tblSiparisDetaylari[[#This Row],[Adet]]*tblSiparisDetaylari[[#This Row],[BirimMaliyet]]</f>
        <v>5440</v>
      </c>
      <c r="N824" s="25">
        <f>tblSiparisDetaylari[[#This Row],[NetSatisTutari]]-tblSiparisDetaylari[[#This Row],[ToplamMaliyet]]</f>
        <v>3520</v>
      </c>
    </row>
    <row r="825" spans="1:14">
      <c r="A825">
        <v>824</v>
      </c>
      <c r="B825">
        <v>443</v>
      </c>
      <c r="C825">
        <v>61</v>
      </c>
      <c r="D825" t="s">
        <v>1727</v>
      </c>
      <c r="E825">
        <v>6</v>
      </c>
      <c r="F825" t="s">
        <v>1645</v>
      </c>
      <c r="G825">
        <v>1</v>
      </c>
      <c r="H825" s="20">
        <v>970</v>
      </c>
      <c r="I825" s="22">
        <v>0.1</v>
      </c>
      <c r="J825" s="20">
        <v>97</v>
      </c>
      <c r="K825" s="24">
        <v>873</v>
      </c>
      <c r="L825" s="24">
        <v>420</v>
      </c>
      <c r="M825" s="25">
        <f>tblSiparisDetaylari[[#This Row],[Adet]]*tblSiparisDetaylari[[#This Row],[BirimMaliyet]]</f>
        <v>420</v>
      </c>
      <c r="N825" s="25">
        <f>tblSiparisDetaylari[[#This Row],[NetSatisTutari]]-tblSiparisDetaylari[[#This Row],[ToplamMaliyet]]</f>
        <v>453</v>
      </c>
    </row>
    <row r="826" spans="1:14">
      <c r="A826">
        <v>825</v>
      </c>
      <c r="B826">
        <v>444</v>
      </c>
      <c r="C826">
        <v>72</v>
      </c>
      <c r="D826" t="s">
        <v>1738</v>
      </c>
      <c r="E826">
        <v>6</v>
      </c>
      <c r="F826" t="s">
        <v>1645</v>
      </c>
      <c r="G826">
        <v>1</v>
      </c>
      <c r="H826" s="20">
        <v>380</v>
      </c>
      <c r="I826" s="22">
        <v>0</v>
      </c>
      <c r="J826" s="20">
        <v>0</v>
      </c>
      <c r="K826" s="24">
        <v>380</v>
      </c>
      <c r="L826" s="24">
        <v>190</v>
      </c>
      <c r="M826" s="25">
        <f>tblSiparisDetaylari[[#This Row],[Adet]]*tblSiparisDetaylari[[#This Row],[BirimMaliyet]]</f>
        <v>190</v>
      </c>
      <c r="N826" s="25">
        <f>tblSiparisDetaylari[[#This Row],[NetSatisTutari]]-tblSiparisDetaylari[[#This Row],[ToplamMaliyet]]</f>
        <v>190</v>
      </c>
    </row>
    <row r="827" spans="1:14">
      <c r="A827">
        <v>826</v>
      </c>
      <c r="B827">
        <v>445</v>
      </c>
      <c r="C827">
        <v>95</v>
      </c>
      <c r="D827" t="s">
        <v>1761</v>
      </c>
      <c r="E827">
        <v>8</v>
      </c>
      <c r="F827" t="s">
        <v>1647</v>
      </c>
      <c r="G827">
        <v>4</v>
      </c>
      <c r="H827" s="20">
        <v>3550</v>
      </c>
      <c r="I827" s="22">
        <v>0.2</v>
      </c>
      <c r="J827" s="20">
        <v>2840</v>
      </c>
      <c r="K827" s="24">
        <v>11360</v>
      </c>
      <c r="L827" s="24">
        <v>2310</v>
      </c>
      <c r="M827" s="25">
        <f>tblSiparisDetaylari[[#This Row],[Adet]]*tblSiparisDetaylari[[#This Row],[BirimMaliyet]]</f>
        <v>9240</v>
      </c>
      <c r="N827" s="25">
        <f>tblSiparisDetaylari[[#This Row],[NetSatisTutari]]-tblSiparisDetaylari[[#This Row],[ToplamMaliyet]]</f>
        <v>2120</v>
      </c>
    </row>
    <row r="828" spans="1:14">
      <c r="A828">
        <v>827</v>
      </c>
      <c r="B828">
        <v>446</v>
      </c>
      <c r="C828">
        <v>99</v>
      </c>
      <c r="D828" t="s">
        <v>1765</v>
      </c>
      <c r="E828">
        <v>9</v>
      </c>
      <c r="F828" t="s">
        <v>1648</v>
      </c>
      <c r="G828">
        <v>2</v>
      </c>
      <c r="H828" s="20">
        <v>1370</v>
      </c>
      <c r="I828" s="22">
        <v>0.15</v>
      </c>
      <c r="J828" s="20">
        <v>411</v>
      </c>
      <c r="K828" s="24">
        <v>2329</v>
      </c>
      <c r="L828" s="24">
        <v>680</v>
      </c>
      <c r="M828" s="25">
        <f>tblSiparisDetaylari[[#This Row],[Adet]]*tblSiparisDetaylari[[#This Row],[BirimMaliyet]]</f>
        <v>1360</v>
      </c>
      <c r="N828" s="25">
        <f>tblSiparisDetaylari[[#This Row],[NetSatisTutari]]-tblSiparisDetaylari[[#This Row],[ToplamMaliyet]]</f>
        <v>969</v>
      </c>
    </row>
    <row r="829" spans="1:14">
      <c r="A829">
        <v>828</v>
      </c>
      <c r="B829">
        <v>447</v>
      </c>
      <c r="C829">
        <v>57</v>
      </c>
      <c r="D829" t="s">
        <v>1723</v>
      </c>
      <c r="E829">
        <v>5</v>
      </c>
      <c r="F829" t="s">
        <v>1644</v>
      </c>
      <c r="G829">
        <v>1</v>
      </c>
      <c r="H829" s="20">
        <v>2710</v>
      </c>
      <c r="I829" s="22">
        <v>0.1</v>
      </c>
      <c r="J829" s="20">
        <v>271</v>
      </c>
      <c r="K829" s="24">
        <v>2439</v>
      </c>
      <c r="L829" s="24">
        <v>1530</v>
      </c>
      <c r="M829" s="25">
        <f>tblSiparisDetaylari[[#This Row],[Adet]]*tblSiparisDetaylari[[#This Row],[BirimMaliyet]]</f>
        <v>1530</v>
      </c>
      <c r="N829" s="25">
        <f>tblSiparisDetaylari[[#This Row],[NetSatisTutari]]-tblSiparisDetaylari[[#This Row],[ToplamMaliyet]]</f>
        <v>909</v>
      </c>
    </row>
    <row r="830" spans="1:14">
      <c r="A830">
        <v>829</v>
      </c>
      <c r="B830">
        <v>448</v>
      </c>
      <c r="C830">
        <v>75</v>
      </c>
      <c r="D830" t="s">
        <v>1741</v>
      </c>
      <c r="E830">
        <v>7</v>
      </c>
      <c r="F830" t="s">
        <v>1646</v>
      </c>
      <c r="G830">
        <v>4</v>
      </c>
      <c r="H830" s="20">
        <v>1990</v>
      </c>
      <c r="I830" s="22">
        <v>0</v>
      </c>
      <c r="J830" s="20">
        <v>0</v>
      </c>
      <c r="K830" s="24">
        <v>7960</v>
      </c>
      <c r="L830" s="24">
        <v>1470</v>
      </c>
      <c r="M830" s="25">
        <f>tblSiparisDetaylari[[#This Row],[Adet]]*tblSiparisDetaylari[[#This Row],[BirimMaliyet]]</f>
        <v>5880</v>
      </c>
      <c r="N830" s="25">
        <f>tblSiparisDetaylari[[#This Row],[NetSatisTutari]]-tblSiparisDetaylari[[#This Row],[ToplamMaliyet]]</f>
        <v>2080</v>
      </c>
    </row>
    <row r="831" spans="1:14">
      <c r="A831">
        <v>830</v>
      </c>
      <c r="B831">
        <v>448</v>
      </c>
      <c r="C831">
        <v>66</v>
      </c>
      <c r="D831" t="s">
        <v>1732</v>
      </c>
      <c r="E831">
        <v>6</v>
      </c>
      <c r="F831" t="s">
        <v>1645</v>
      </c>
      <c r="G831">
        <v>2</v>
      </c>
      <c r="H831" s="20">
        <v>880</v>
      </c>
      <c r="I831" s="22">
        <v>0.2</v>
      </c>
      <c r="J831" s="20">
        <v>352</v>
      </c>
      <c r="K831" s="24">
        <v>1408</v>
      </c>
      <c r="L831" s="24">
        <v>480</v>
      </c>
      <c r="M831" s="25">
        <f>tblSiparisDetaylari[[#This Row],[Adet]]*tblSiparisDetaylari[[#This Row],[BirimMaliyet]]</f>
        <v>960</v>
      </c>
      <c r="N831" s="25">
        <f>tblSiparisDetaylari[[#This Row],[NetSatisTutari]]-tblSiparisDetaylari[[#This Row],[ToplamMaliyet]]</f>
        <v>448</v>
      </c>
    </row>
    <row r="832" spans="1:14">
      <c r="A832">
        <v>831</v>
      </c>
      <c r="B832">
        <v>448</v>
      </c>
      <c r="C832">
        <v>109</v>
      </c>
      <c r="D832" t="s">
        <v>1775</v>
      </c>
      <c r="E832">
        <v>10</v>
      </c>
      <c r="F832" t="s">
        <v>1649</v>
      </c>
      <c r="G832">
        <v>4</v>
      </c>
      <c r="H832" s="20">
        <v>1040</v>
      </c>
      <c r="I832" s="22">
        <v>0.15</v>
      </c>
      <c r="J832" s="20">
        <v>624</v>
      </c>
      <c r="K832" s="24">
        <v>3536</v>
      </c>
      <c r="L832" s="24">
        <v>760</v>
      </c>
      <c r="M832" s="25">
        <f>tblSiparisDetaylari[[#This Row],[Adet]]*tblSiparisDetaylari[[#This Row],[BirimMaliyet]]</f>
        <v>3040</v>
      </c>
      <c r="N832" s="25">
        <f>tblSiparisDetaylari[[#This Row],[NetSatisTutari]]-tblSiparisDetaylari[[#This Row],[ToplamMaliyet]]</f>
        <v>496</v>
      </c>
    </row>
    <row r="833" spans="1:14">
      <c r="A833">
        <v>832</v>
      </c>
      <c r="B833">
        <v>449</v>
      </c>
      <c r="C833">
        <v>16</v>
      </c>
      <c r="D833" t="s">
        <v>1679</v>
      </c>
      <c r="E833">
        <v>2</v>
      </c>
      <c r="F833" t="s">
        <v>1641</v>
      </c>
      <c r="G833">
        <v>1</v>
      </c>
      <c r="H833" s="20">
        <v>2050</v>
      </c>
      <c r="I833" s="22">
        <v>0.05</v>
      </c>
      <c r="J833" s="20">
        <v>102.5</v>
      </c>
      <c r="K833" s="24">
        <v>1947.5</v>
      </c>
      <c r="L833" s="24">
        <v>990</v>
      </c>
      <c r="M833" s="25">
        <f>tblSiparisDetaylari[[#This Row],[Adet]]*tblSiparisDetaylari[[#This Row],[BirimMaliyet]]</f>
        <v>990</v>
      </c>
      <c r="N833" s="25">
        <f>tblSiparisDetaylari[[#This Row],[NetSatisTutari]]-tblSiparisDetaylari[[#This Row],[ToplamMaliyet]]</f>
        <v>957.5</v>
      </c>
    </row>
    <row r="834" spans="1:14">
      <c r="A834">
        <v>833</v>
      </c>
      <c r="B834">
        <v>450</v>
      </c>
      <c r="C834">
        <v>19</v>
      </c>
      <c r="D834" t="s">
        <v>1682</v>
      </c>
      <c r="E834">
        <v>2</v>
      </c>
      <c r="F834" t="s">
        <v>1641</v>
      </c>
      <c r="G834">
        <v>1</v>
      </c>
      <c r="H834" s="20">
        <v>3030</v>
      </c>
      <c r="I834" s="22">
        <v>0.15</v>
      </c>
      <c r="J834" s="20">
        <v>454.5</v>
      </c>
      <c r="K834" s="24">
        <v>2575.5</v>
      </c>
      <c r="L834" s="24">
        <v>1960</v>
      </c>
      <c r="M834" s="25">
        <f>tblSiparisDetaylari[[#This Row],[Adet]]*tblSiparisDetaylari[[#This Row],[BirimMaliyet]]</f>
        <v>1960</v>
      </c>
      <c r="N834" s="25">
        <f>tblSiparisDetaylari[[#This Row],[NetSatisTutari]]-tblSiparisDetaylari[[#This Row],[ToplamMaliyet]]</f>
        <v>615.5</v>
      </c>
    </row>
    <row r="835" spans="1:14">
      <c r="A835">
        <v>834</v>
      </c>
      <c r="B835">
        <v>450</v>
      </c>
      <c r="C835">
        <v>13</v>
      </c>
      <c r="D835" t="s">
        <v>1674</v>
      </c>
      <c r="E835">
        <v>2</v>
      </c>
      <c r="F835" t="s">
        <v>1641</v>
      </c>
      <c r="G835">
        <v>1</v>
      </c>
      <c r="H835" s="20">
        <v>5180</v>
      </c>
      <c r="I835" s="22">
        <v>0.15</v>
      </c>
      <c r="J835" s="20">
        <v>777</v>
      </c>
      <c r="K835" s="24">
        <v>4403</v>
      </c>
      <c r="L835" s="24">
        <v>2460</v>
      </c>
      <c r="M835" s="25">
        <f>tblSiparisDetaylari[[#This Row],[Adet]]*tblSiparisDetaylari[[#This Row],[BirimMaliyet]]</f>
        <v>2460</v>
      </c>
      <c r="N835" s="25">
        <f>tblSiparisDetaylari[[#This Row],[NetSatisTutari]]-tblSiparisDetaylari[[#This Row],[ToplamMaliyet]]</f>
        <v>1943</v>
      </c>
    </row>
    <row r="836" spans="1:14">
      <c r="A836">
        <v>835</v>
      </c>
      <c r="B836">
        <v>451</v>
      </c>
      <c r="C836">
        <v>74</v>
      </c>
      <c r="D836" t="s">
        <v>1740</v>
      </c>
      <c r="E836">
        <v>7</v>
      </c>
      <c r="F836" t="s">
        <v>1646</v>
      </c>
      <c r="G836">
        <v>1</v>
      </c>
      <c r="H836" s="20">
        <v>540</v>
      </c>
      <c r="I836" s="22">
        <v>0</v>
      </c>
      <c r="J836" s="20">
        <v>0</v>
      </c>
      <c r="K836" s="24">
        <v>540</v>
      </c>
      <c r="L836" s="24">
        <v>420</v>
      </c>
      <c r="M836" s="25">
        <f>tblSiparisDetaylari[[#This Row],[Adet]]*tblSiparisDetaylari[[#This Row],[BirimMaliyet]]</f>
        <v>420</v>
      </c>
      <c r="N836" s="25">
        <f>tblSiparisDetaylari[[#This Row],[NetSatisTutari]]-tblSiparisDetaylari[[#This Row],[ToplamMaliyet]]</f>
        <v>120</v>
      </c>
    </row>
    <row r="837" spans="1:14">
      <c r="A837">
        <v>836</v>
      </c>
      <c r="B837">
        <v>452</v>
      </c>
      <c r="C837">
        <v>64</v>
      </c>
      <c r="D837" t="s">
        <v>1730</v>
      </c>
      <c r="E837">
        <v>6</v>
      </c>
      <c r="F837" t="s">
        <v>1645</v>
      </c>
      <c r="G837">
        <v>3</v>
      </c>
      <c r="H837" s="20">
        <v>430</v>
      </c>
      <c r="I837" s="22">
        <v>0.25</v>
      </c>
      <c r="J837" s="20">
        <v>322.5</v>
      </c>
      <c r="K837" s="24">
        <v>967.5</v>
      </c>
      <c r="L837" s="24">
        <v>260</v>
      </c>
      <c r="M837" s="25">
        <f>tblSiparisDetaylari[[#This Row],[Adet]]*tblSiparisDetaylari[[#This Row],[BirimMaliyet]]</f>
        <v>780</v>
      </c>
      <c r="N837" s="25">
        <f>tblSiparisDetaylari[[#This Row],[NetSatisTutari]]-tblSiparisDetaylari[[#This Row],[ToplamMaliyet]]</f>
        <v>187.5</v>
      </c>
    </row>
    <row r="838" spans="1:14">
      <c r="A838">
        <v>837</v>
      </c>
      <c r="B838">
        <v>452</v>
      </c>
      <c r="C838">
        <v>34</v>
      </c>
      <c r="D838" t="s">
        <v>1699</v>
      </c>
      <c r="E838">
        <v>3</v>
      </c>
      <c r="F838" t="s">
        <v>1642</v>
      </c>
      <c r="G838">
        <v>1</v>
      </c>
      <c r="H838" s="20">
        <v>1840</v>
      </c>
      <c r="I838" s="22">
        <v>0</v>
      </c>
      <c r="J838" s="20">
        <v>0</v>
      </c>
      <c r="K838" s="24">
        <v>1840</v>
      </c>
      <c r="L838" s="24">
        <v>910</v>
      </c>
      <c r="M838" s="25">
        <f>tblSiparisDetaylari[[#This Row],[Adet]]*tblSiparisDetaylari[[#This Row],[BirimMaliyet]]</f>
        <v>910</v>
      </c>
      <c r="N838" s="25">
        <f>tblSiparisDetaylari[[#This Row],[NetSatisTutari]]-tblSiparisDetaylari[[#This Row],[ToplamMaliyet]]</f>
        <v>930</v>
      </c>
    </row>
    <row r="839" spans="1:14">
      <c r="A839">
        <v>838</v>
      </c>
      <c r="B839">
        <v>452</v>
      </c>
      <c r="C839">
        <v>12</v>
      </c>
      <c r="D839" t="s">
        <v>1673</v>
      </c>
      <c r="E839">
        <v>1</v>
      </c>
      <c r="F839" t="s">
        <v>1640</v>
      </c>
      <c r="G839">
        <v>2</v>
      </c>
      <c r="H839" s="20">
        <v>20560</v>
      </c>
      <c r="I839" s="22">
        <v>0.1</v>
      </c>
      <c r="J839" s="20">
        <v>4112</v>
      </c>
      <c r="K839" s="24">
        <v>37008</v>
      </c>
      <c r="L839" s="24">
        <v>14940</v>
      </c>
      <c r="M839" s="25">
        <f>tblSiparisDetaylari[[#This Row],[Adet]]*tblSiparisDetaylari[[#This Row],[BirimMaliyet]]</f>
        <v>29880</v>
      </c>
      <c r="N839" s="25">
        <f>tblSiparisDetaylari[[#This Row],[NetSatisTutari]]-tblSiparisDetaylari[[#This Row],[ToplamMaliyet]]</f>
        <v>7128</v>
      </c>
    </row>
    <row r="840" spans="1:14">
      <c r="A840">
        <v>839</v>
      </c>
      <c r="B840">
        <v>453</v>
      </c>
      <c r="C840">
        <v>89</v>
      </c>
      <c r="D840" t="s">
        <v>1755</v>
      </c>
      <c r="E840">
        <v>8</v>
      </c>
      <c r="F840" t="s">
        <v>1647</v>
      </c>
      <c r="G840">
        <v>1</v>
      </c>
      <c r="H840" s="20">
        <v>640</v>
      </c>
      <c r="I840" s="22">
        <v>0.2</v>
      </c>
      <c r="J840" s="20">
        <v>128</v>
      </c>
      <c r="K840" s="24">
        <v>512</v>
      </c>
      <c r="L840" s="24">
        <v>300</v>
      </c>
      <c r="M840" s="25">
        <f>tblSiparisDetaylari[[#This Row],[Adet]]*tblSiparisDetaylari[[#This Row],[BirimMaliyet]]</f>
        <v>300</v>
      </c>
      <c r="N840" s="25">
        <f>tblSiparisDetaylari[[#This Row],[NetSatisTutari]]-tblSiparisDetaylari[[#This Row],[ToplamMaliyet]]</f>
        <v>212</v>
      </c>
    </row>
    <row r="841" spans="1:14">
      <c r="A841">
        <v>840</v>
      </c>
      <c r="B841">
        <v>454</v>
      </c>
      <c r="C841">
        <v>5</v>
      </c>
      <c r="D841" t="s">
        <v>1661</v>
      </c>
      <c r="E841">
        <v>1</v>
      </c>
      <c r="F841" t="s">
        <v>1640</v>
      </c>
      <c r="G841">
        <v>1</v>
      </c>
      <c r="H841" s="20">
        <v>6980</v>
      </c>
      <c r="I841" s="22">
        <v>0</v>
      </c>
      <c r="J841" s="20">
        <v>0</v>
      </c>
      <c r="K841" s="24">
        <v>6980</v>
      </c>
      <c r="L841" s="24">
        <v>4350</v>
      </c>
      <c r="M841" s="25">
        <f>tblSiparisDetaylari[[#This Row],[Adet]]*tblSiparisDetaylari[[#This Row],[BirimMaliyet]]</f>
        <v>4350</v>
      </c>
      <c r="N841" s="25">
        <f>tblSiparisDetaylari[[#This Row],[NetSatisTutari]]-tblSiparisDetaylari[[#This Row],[ToplamMaliyet]]</f>
        <v>2630</v>
      </c>
    </row>
    <row r="842" spans="1:14">
      <c r="A842">
        <v>841</v>
      </c>
      <c r="B842">
        <v>454</v>
      </c>
      <c r="C842">
        <v>82</v>
      </c>
      <c r="D842" t="s">
        <v>1748</v>
      </c>
      <c r="E842">
        <v>7</v>
      </c>
      <c r="F842" t="s">
        <v>1646</v>
      </c>
      <c r="G842">
        <v>4</v>
      </c>
      <c r="H842" s="20">
        <v>900</v>
      </c>
      <c r="I842" s="22">
        <v>0.1</v>
      </c>
      <c r="J842" s="20">
        <v>360</v>
      </c>
      <c r="K842" s="24">
        <v>3240</v>
      </c>
      <c r="L842" s="24">
        <v>700</v>
      </c>
      <c r="M842" s="25">
        <f>tblSiparisDetaylari[[#This Row],[Adet]]*tblSiparisDetaylari[[#This Row],[BirimMaliyet]]</f>
        <v>2800</v>
      </c>
      <c r="N842" s="25">
        <f>tblSiparisDetaylari[[#This Row],[NetSatisTutari]]-tblSiparisDetaylari[[#This Row],[ToplamMaliyet]]</f>
        <v>440</v>
      </c>
    </row>
    <row r="843" spans="1:14">
      <c r="A843">
        <v>842</v>
      </c>
      <c r="B843">
        <v>454</v>
      </c>
      <c r="C843">
        <v>81</v>
      </c>
      <c r="D843" t="s">
        <v>1747</v>
      </c>
      <c r="E843">
        <v>7</v>
      </c>
      <c r="F843" t="s">
        <v>1646</v>
      </c>
      <c r="G843">
        <v>1</v>
      </c>
      <c r="H843" s="20">
        <v>2630</v>
      </c>
      <c r="I843" s="22">
        <v>0.15</v>
      </c>
      <c r="J843" s="20">
        <v>394.5</v>
      </c>
      <c r="K843" s="24">
        <v>2235.5</v>
      </c>
      <c r="L843" s="24">
        <v>1830</v>
      </c>
      <c r="M843" s="25">
        <f>tblSiparisDetaylari[[#This Row],[Adet]]*tblSiparisDetaylari[[#This Row],[BirimMaliyet]]</f>
        <v>1830</v>
      </c>
      <c r="N843" s="25">
        <f>tblSiparisDetaylari[[#This Row],[NetSatisTutari]]-tblSiparisDetaylari[[#This Row],[ToplamMaliyet]]</f>
        <v>405.5</v>
      </c>
    </row>
    <row r="844" spans="1:14">
      <c r="A844">
        <v>843</v>
      </c>
      <c r="B844">
        <v>455</v>
      </c>
      <c r="C844">
        <v>28</v>
      </c>
      <c r="D844" t="s">
        <v>1692</v>
      </c>
      <c r="E844">
        <v>3</v>
      </c>
      <c r="F844" t="s">
        <v>1642</v>
      </c>
      <c r="G844">
        <v>1</v>
      </c>
      <c r="H844" s="20">
        <v>3980</v>
      </c>
      <c r="I844" s="22">
        <v>0.05</v>
      </c>
      <c r="J844" s="20">
        <v>199</v>
      </c>
      <c r="K844" s="24">
        <v>3781</v>
      </c>
      <c r="L844" s="24">
        <v>2180</v>
      </c>
      <c r="M844" s="25">
        <f>tblSiparisDetaylari[[#This Row],[Adet]]*tblSiparisDetaylari[[#This Row],[BirimMaliyet]]</f>
        <v>2180</v>
      </c>
      <c r="N844" s="25">
        <f>tblSiparisDetaylari[[#This Row],[NetSatisTutari]]-tblSiparisDetaylari[[#This Row],[ToplamMaliyet]]</f>
        <v>1601</v>
      </c>
    </row>
    <row r="845" spans="1:14">
      <c r="A845">
        <v>844</v>
      </c>
      <c r="B845">
        <v>455</v>
      </c>
      <c r="C845">
        <v>1</v>
      </c>
      <c r="D845" t="s">
        <v>1655</v>
      </c>
      <c r="E845">
        <v>1</v>
      </c>
      <c r="F845" t="s">
        <v>1640</v>
      </c>
      <c r="G845">
        <v>2</v>
      </c>
      <c r="H845" s="20">
        <v>22760</v>
      </c>
      <c r="I845" s="22">
        <v>0</v>
      </c>
      <c r="J845" s="20">
        <v>0</v>
      </c>
      <c r="K845" s="24">
        <v>45520</v>
      </c>
      <c r="L845" s="24">
        <v>10270</v>
      </c>
      <c r="M845" s="25">
        <f>tblSiparisDetaylari[[#This Row],[Adet]]*tblSiparisDetaylari[[#This Row],[BirimMaliyet]]</f>
        <v>20540</v>
      </c>
      <c r="N845" s="25">
        <f>tblSiparisDetaylari[[#This Row],[NetSatisTutari]]-tblSiparisDetaylari[[#This Row],[ToplamMaliyet]]</f>
        <v>24980</v>
      </c>
    </row>
    <row r="846" spans="1:14">
      <c r="A846">
        <v>845</v>
      </c>
      <c r="B846">
        <v>456</v>
      </c>
      <c r="C846">
        <v>24</v>
      </c>
      <c r="D846" t="s">
        <v>1688</v>
      </c>
      <c r="E846">
        <v>2</v>
      </c>
      <c r="F846" t="s">
        <v>1641</v>
      </c>
      <c r="G846">
        <v>1</v>
      </c>
      <c r="H846" s="20">
        <v>2840</v>
      </c>
      <c r="I846" s="22">
        <v>0</v>
      </c>
      <c r="J846" s="20">
        <v>0</v>
      </c>
      <c r="K846" s="24">
        <v>2840</v>
      </c>
      <c r="L846" s="24">
        <v>2180</v>
      </c>
      <c r="M846" s="25">
        <f>tblSiparisDetaylari[[#This Row],[Adet]]*tblSiparisDetaylari[[#This Row],[BirimMaliyet]]</f>
        <v>2180</v>
      </c>
      <c r="N846" s="25">
        <f>tblSiparisDetaylari[[#This Row],[NetSatisTutari]]-tblSiparisDetaylari[[#This Row],[ToplamMaliyet]]</f>
        <v>660</v>
      </c>
    </row>
    <row r="847" spans="1:14">
      <c r="A847">
        <v>846</v>
      </c>
      <c r="B847">
        <v>456</v>
      </c>
      <c r="C847">
        <v>113</v>
      </c>
      <c r="D847" t="s">
        <v>1779</v>
      </c>
      <c r="E847">
        <v>10</v>
      </c>
      <c r="F847" t="s">
        <v>1649</v>
      </c>
      <c r="G847">
        <v>1</v>
      </c>
      <c r="H847" s="20">
        <v>1820</v>
      </c>
      <c r="I847" s="22">
        <v>0.1</v>
      </c>
      <c r="J847" s="20">
        <v>182</v>
      </c>
      <c r="K847" s="24">
        <v>1638</v>
      </c>
      <c r="L847" s="24">
        <v>1260</v>
      </c>
      <c r="M847" s="25">
        <f>tblSiparisDetaylari[[#This Row],[Adet]]*tblSiparisDetaylari[[#This Row],[BirimMaliyet]]</f>
        <v>1260</v>
      </c>
      <c r="N847" s="25">
        <f>tblSiparisDetaylari[[#This Row],[NetSatisTutari]]-tblSiparisDetaylari[[#This Row],[ToplamMaliyet]]</f>
        <v>378</v>
      </c>
    </row>
    <row r="848" spans="1:14">
      <c r="A848">
        <v>847</v>
      </c>
      <c r="B848">
        <v>457</v>
      </c>
      <c r="C848">
        <v>98</v>
      </c>
      <c r="D848" t="s">
        <v>1764</v>
      </c>
      <c r="E848">
        <v>9</v>
      </c>
      <c r="F848" t="s">
        <v>1648</v>
      </c>
      <c r="G848">
        <v>4</v>
      </c>
      <c r="H848" s="20">
        <v>4270</v>
      </c>
      <c r="I848" s="22">
        <v>0</v>
      </c>
      <c r="J848" s="20">
        <v>0</v>
      </c>
      <c r="K848" s="24">
        <v>17080</v>
      </c>
      <c r="L848" s="24">
        <v>2000</v>
      </c>
      <c r="M848" s="25">
        <f>tblSiparisDetaylari[[#This Row],[Adet]]*tblSiparisDetaylari[[#This Row],[BirimMaliyet]]</f>
        <v>8000</v>
      </c>
      <c r="N848" s="25">
        <f>tblSiparisDetaylari[[#This Row],[NetSatisTutari]]-tblSiparisDetaylari[[#This Row],[ToplamMaliyet]]</f>
        <v>9080</v>
      </c>
    </row>
    <row r="849" spans="1:14">
      <c r="A849">
        <v>848</v>
      </c>
      <c r="B849">
        <v>457</v>
      </c>
      <c r="C849">
        <v>37</v>
      </c>
      <c r="D849" t="s">
        <v>1702</v>
      </c>
      <c r="E849">
        <v>4</v>
      </c>
      <c r="F849" t="s">
        <v>1643</v>
      </c>
      <c r="G849">
        <v>1</v>
      </c>
      <c r="H849" s="20">
        <v>250</v>
      </c>
      <c r="I849" s="22">
        <v>0.05</v>
      </c>
      <c r="J849" s="20">
        <v>12.5</v>
      </c>
      <c r="K849" s="24">
        <v>237.5</v>
      </c>
      <c r="L849" s="24">
        <v>160</v>
      </c>
      <c r="M849" s="25">
        <f>tblSiparisDetaylari[[#This Row],[Adet]]*tblSiparisDetaylari[[#This Row],[BirimMaliyet]]</f>
        <v>160</v>
      </c>
      <c r="N849" s="25">
        <f>tblSiparisDetaylari[[#This Row],[NetSatisTutari]]-tblSiparisDetaylari[[#This Row],[ToplamMaliyet]]</f>
        <v>77.5</v>
      </c>
    </row>
    <row r="850" spans="1:14">
      <c r="A850">
        <v>849</v>
      </c>
      <c r="B850">
        <v>457</v>
      </c>
      <c r="C850">
        <v>54</v>
      </c>
      <c r="D850" t="s">
        <v>1720</v>
      </c>
      <c r="E850">
        <v>5</v>
      </c>
      <c r="F850" t="s">
        <v>1644</v>
      </c>
      <c r="G850">
        <v>1</v>
      </c>
      <c r="H850" s="20">
        <v>19580</v>
      </c>
      <c r="I850" s="22">
        <v>0.1</v>
      </c>
      <c r="J850" s="20">
        <v>1958</v>
      </c>
      <c r="K850" s="24">
        <v>17622</v>
      </c>
      <c r="L850" s="24">
        <v>9720</v>
      </c>
      <c r="M850" s="25">
        <f>tblSiparisDetaylari[[#This Row],[Adet]]*tblSiparisDetaylari[[#This Row],[BirimMaliyet]]</f>
        <v>9720</v>
      </c>
      <c r="N850" s="25">
        <f>tblSiparisDetaylari[[#This Row],[NetSatisTutari]]-tblSiparisDetaylari[[#This Row],[ToplamMaliyet]]</f>
        <v>7902</v>
      </c>
    </row>
    <row r="851" spans="1:14">
      <c r="A851">
        <v>850</v>
      </c>
      <c r="B851">
        <v>458</v>
      </c>
      <c r="C851">
        <v>4</v>
      </c>
      <c r="D851" t="s">
        <v>1660</v>
      </c>
      <c r="E851">
        <v>1</v>
      </c>
      <c r="F851" t="s">
        <v>1640</v>
      </c>
      <c r="G851">
        <v>1</v>
      </c>
      <c r="H851" s="20">
        <v>20850</v>
      </c>
      <c r="I851" s="22">
        <v>0</v>
      </c>
      <c r="J851" s="20">
        <v>0</v>
      </c>
      <c r="K851" s="24">
        <v>20850</v>
      </c>
      <c r="L851" s="24">
        <v>9340</v>
      </c>
      <c r="M851" s="25">
        <f>tblSiparisDetaylari[[#This Row],[Adet]]*tblSiparisDetaylari[[#This Row],[BirimMaliyet]]</f>
        <v>9340</v>
      </c>
      <c r="N851" s="25">
        <f>tblSiparisDetaylari[[#This Row],[NetSatisTutari]]-tblSiparisDetaylari[[#This Row],[ToplamMaliyet]]</f>
        <v>11510</v>
      </c>
    </row>
    <row r="852" spans="1:14">
      <c r="A852">
        <v>851</v>
      </c>
      <c r="B852">
        <v>458</v>
      </c>
      <c r="C852">
        <v>38</v>
      </c>
      <c r="D852" t="s">
        <v>1704</v>
      </c>
      <c r="E852">
        <v>4</v>
      </c>
      <c r="F852" t="s">
        <v>1643</v>
      </c>
      <c r="G852">
        <v>1</v>
      </c>
      <c r="H852" s="20">
        <v>330</v>
      </c>
      <c r="I852" s="22">
        <v>0.05</v>
      </c>
      <c r="J852" s="20">
        <v>16.5</v>
      </c>
      <c r="K852" s="24">
        <v>313.5</v>
      </c>
      <c r="L852" s="24">
        <v>250</v>
      </c>
      <c r="M852" s="25">
        <f>tblSiparisDetaylari[[#This Row],[Adet]]*tblSiparisDetaylari[[#This Row],[BirimMaliyet]]</f>
        <v>250</v>
      </c>
      <c r="N852" s="25">
        <f>tblSiparisDetaylari[[#This Row],[NetSatisTutari]]-tblSiparisDetaylari[[#This Row],[ToplamMaliyet]]</f>
        <v>63.5</v>
      </c>
    </row>
    <row r="853" spans="1:14">
      <c r="A853">
        <v>852</v>
      </c>
      <c r="B853">
        <v>459</v>
      </c>
      <c r="C853">
        <v>35</v>
      </c>
      <c r="D853" t="s">
        <v>1700</v>
      </c>
      <c r="E853">
        <v>3</v>
      </c>
      <c r="F853" t="s">
        <v>1642</v>
      </c>
      <c r="G853">
        <v>1</v>
      </c>
      <c r="H853" s="20">
        <v>3760</v>
      </c>
      <c r="I853" s="22">
        <v>0.15</v>
      </c>
      <c r="J853" s="20">
        <v>564</v>
      </c>
      <c r="K853" s="24">
        <v>3196</v>
      </c>
      <c r="L853" s="24">
        <v>1910</v>
      </c>
      <c r="M853" s="25">
        <f>tblSiparisDetaylari[[#This Row],[Adet]]*tblSiparisDetaylari[[#This Row],[BirimMaliyet]]</f>
        <v>1910</v>
      </c>
      <c r="N853" s="25">
        <f>tblSiparisDetaylari[[#This Row],[NetSatisTutari]]-tblSiparisDetaylari[[#This Row],[ToplamMaliyet]]</f>
        <v>1286</v>
      </c>
    </row>
    <row r="854" spans="1:14">
      <c r="A854">
        <v>853</v>
      </c>
      <c r="B854">
        <v>459</v>
      </c>
      <c r="C854">
        <v>63</v>
      </c>
      <c r="D854" t="s">
        <v>1729</v>
      </c>
      <c r="E854">
        <v>6</v>
      </c>
      <c r="F854" t="s">
        <v>1645</v>
      </c>
      <c r="G854">
        <v>1</v>
      </c>
      <c r="H854" s="20">
        <v>1540</v>
      </c>
      <c r="I854" s="22">
        <v>0.05</v>
      </c>
      <c r="J854" s="20">
        <v>77</v>
      </c>
      <c r="K854" s="24">
        <v>1463</v>
      </c>
      <c r="L854" s="24">
        <v>750</v>
      </c>
      <c r="M854" s="25">
        <f>tblSiparisDetaylari[[#This Row],[Adet]]*tblSiparisDetaylari[[#This Row],[BirimMaliyet]]</f>
        <v>750</v>
      </c>
      <c r="N854" s="25">
        <f>tblSiparisDetaylari[[#This Row],[NetSatisTutari]]-tblSiparisDetaylari[[#This Row],[ToplamMaliyet]]</f>
        <v>713</v>
      </c>
    </row>
    <row r="855" spans="1:14">
      <c r="A855">
        <v>854</v>
      </c>
      <c r="B855">
        <v>459</v>
      </c>
      <c r="C855">
        <v>94</v>
      </c>
      <c r="D855" t="s">
        <v>1760</v>
      </c>
      <c r="E855">
        <v>8</v>
      </c>
      <c r="F855" t="s">
        <v>1647</v>
      </c>
      <c r="G855">
        <v>1</v>
      </c>
      <c r="H855" s="20">
        <v>6680</v>
      </c>
      <c r="I855" s="22">
        <v>0.05</v>
      </c>
      <c r="J855" s="20">
        <v>334</v>
      </c>
      <c r="K855" s="24">
        <v>6346</v>
      </c>
      <c r="L855" s="24">
        <v>3570</v>
      </c>
      <c r="M855" s="25">
        <f>tblSiparisDetaylari[[#This Row],[Adet]]*tblSiparisDetaylari[[#This Row],[BirimMaliyet]]</f>
        <v>3570</v>
      </c>
      <c r="N855" s="25">
        <f>tblSiparisDetaylari[[#This Row],[NetSatisTutari]]-tblSiparisDetaylari[[#This Row],[ToplamMaliyet]]</f>
        <v>2776</v>
      </c>
    </row>
    <row r="856" spans="1:14">
      <c r="A856">
        <v>855</v>
      </c>
      <c r="B856">
        <v>459</v>
      </c>
      <c r="C856">
        <v>29</v>
      </c>
      <c r="D856" t="s">
        <v>1693</v>
      </c>
      <c r="E856">
        <v>3</v>
      </c>
      <c r="F856" t="s">
        <v>1642</v>
      </c>
      <c r="G856">
        <v>2</v>
      </c>
      <c r="H856" s="20">
        <v>1880</v>
      </c>
      <c r="I856" s="22">
        <v>0</v>
      </c>
      <c r="J856" s="20">
        <v>0</v>
      </c>
      <c r="K856" s="24">
        <v>3760</v>
      </c>
      <c r="L856" s="24">
        <v>1380</v>
      </c>
      <c r="M856" s="25">
        <f>tblSiparisDetaylari[[#This Row],[Adet]]*tblSiparisDetaylari[[#This Row],[BirimMaliyet]]</f>
        <v>2760</v>
      </c>
      <c r="N856" s="25">
        <f>tblSiparisDetaylari[[#This Row],[NetSatisTutari]]-tblSiparisDetaylari[[#This Row],[ToplamMaliyet]]</f>
        <v>1000</v>
      </c>
    </row>
    <row r="857" spans="1:14">
      <c r="A857">
        <v>856</v>
      </c>
      <c r="B857">
        <v>460</v>
      </c>
      <c r="C857">
        <v>99</v>
      </c>
      <c r="D857" t="s">
        <v>1765</v>
      </c>
      <c r="E857">
        <v>9</v>
      </c>
      <c r="F857" t="s">
        <v>1648</v>
      </c>
      <c r="G857">
        <v>1</v>
      </c>
      <c r="H857" s="20">
        <v>1370</v>
      </c>
      <c r="I857" s="22">
        <v>0</v>
      </c>
      <c r="J857" s="20">
        <v>0</v>
      </c>
      <c r="K857" s="24">
        <v>1370</v>
      </c>
      <c r="L857" s="24">
        <v>680</v>
      </c>
      <c r="M857" s="25">
        <f>tblSiparisDetaylari[[#This Row],[Adet]]*tblSiparisDetaylari[[#This Row],[BirimMaliyet]]</f>
        <v>680</v>
      </c>
      <c r="N857" s="25">
        <f>tblSiparisDetaylari[[#This Row],[NetSatisTutari]]-tblSiparisDetaylari[[#This Row],[ToplamMaliyet]]</f>
        <v>690</v>
      </c>
    </row>
    <row r="858" spans="1:14">
      <c r="A858">
        <v>857</v>
      </c>
      <c r="B858">
        <v>460</v>
      </c>
      <c r="C858">
        <v>71</v>
      </c>
      <c r="D858" t="s">
        <v>1737</v>
      </c>
      <c r="E858">
        <v>6</v>
      </c>
      <c r="F858" t="s">
        <v>1645</v>
      </c>
      <c r="G858">
        <v>5</v>
      </c>
      <c r="H858" s="20">
        <v>600</v>
      </c>
      <c r="I858" s="22">
        <v>0.15</v>
      </c>
      <c r="J858" s="20">
        <v>450</v>
      </c>
      <c r="K858" s="24">
        <v>2550</v>
      </c>
      <c r="L858" s="24">
        <v>340</v>
      </c>
      <c r="M858" s="25">
        <f>tblSiparisDetaylari[[#This Row],[Adet]]*tblSiparisDetaylari[[#This Row],[BirimMaliyet]]</f>
        <v>1700</v>
      </c>
      <c r="N858" s="25">
        <f>tblSiparisDetaylari[[#This Row],[NetSatisTutari]]-tblSiparisDetaylari[[#This Row],[ToplamMaliyet]]</f>
        <v>850</v>
      </c>
    </row>
    <row r="859" spans="1:14">
      <c r="A859">
        <v>858</v>
      </c>
      <c r="B859">
        <v>460</v>
      </c>
      <c r="C859">
        <v>9</v>
      </c>
      <c r="D859" t="s">
        <v>1669</v>
      </c>
      <c r="E859">
        <v>1</v>
      </c>
      <c r="F859" t="s">
        <v>1640</v>
      </c>
      <c r="G859">
        <v>2</v>
      </c>
      <c r="H859" s="20">
        <v>24510</v>
      </c>
      <c r="I859" s="22">
        <v>0</v>
      </c>
      <c r="J859" s="20">
        <v>0</v>
      </c>
      <c r="K859" s="24">
        <v>49020</v>
      </c>
      <c r="L859" s="24">
        <v>14160</v>
      </c>
      <c r="M859" s="25">
        <f>tblSiparisDetaylari[[#This Row],[Adet]]*tblSiparisDetaylari[[#This Row],[BirimMaliyet]]</f>
        <v>28320</v>
      </c>
      <c r="N859" s="25">
        <f>tblSiparisDetaylari[[#This Row],[NetSatisTutari]]-tblSiparisDetaylari[[#This Row],[ToplamMaliyet]]</f>
        <v>20700</v>
      </c>
    </row>
    <row r="860" spans="1:14">
      <c r="A860">
        <v>859</v>
      </c>
      <c r="B860">
        <v>460</v>
      </c>
      <c r="C860">
        <v>84</v>
      </c>
      <c r="D860" t="s">
        <v>1750</v>
      </c>
      <c r="E860">
        <v>7</v>
      </c>
      <c r="F860" t="s">
        <v>1646</v>
      </c>
      <c r="G860">
        <v>1</v>
      </c>
      <c r="H860" s="20">
        <v>650</v>
      </c>
      <c r="I860" s="22">
        <v>0</v>
      </c>
      <c r="J860" s="20">
        <v>0</v>
      </c>
      <c r="K860" s="24">
        <v>650</v>
      </c>
      <c r="L860" s="24">
        <v>500</v>
      </c>
      <c r="M860" s="25">
        <f>tblSiparisDetaylari[[#This Row],[Adet]]*tblSiparisDetaylari[[#This Row],[BirimMaliyet]]</f>
        <v>500</v>
      </c>
      <c r="N860" s="25">
        <f>tblSiparisDetaylari[[#This Row],[NetSatisTutari]]-tblSiparisDetaylari[[#This Row],[ToplamMaliyet]]</f>
        <v>150</v>
      </c>
    </row>
    <row r="861" spans="1:14">
      <c r="A861">
        <v>860</v>
      </c>
      <c r="B861">
        <v>461</v>
      </c>
      <c r="C861">
        <v>51</v>
      </c>
      <c r="D861" t="s">
        <v>1717</v>
      </c>
      <c r="E861">
        <v>5</v>
      </c>
      <c r="F861" t="s">
        <v>1644</v>
      </c>
      <c r="G861">
        <v>2</v>
      </c>
      <c r="H861" s="20">
        <v>18940</v>
      </c>
      <c r="I861" s="22">
        <v>0</v>
      </c>
      <c r="J861" s="20">
        <v>0</v>
      </c>
      <c r="K861" s="24">
        <v>37880</v>
      </c>
      <c r="L861" s="24">
        <v>9220</v>
      </c>
      <c r="M861" s="25">
        <f>tblSiparisDetaylari[[#This Row],[Adet]]*tblSiparisDetaylari[[#This Row],[BirimMaliyet]]</f>
        <v>18440</v>
      </c>
      <c r="N861" s="25">
        <f>tblSiparisDetaylari[[#This Row],[NetSatisTutari]]-tblSiparisDetaylari[[#This Row],[ToplamMaliyet]]</f>
        <v>19440</v>
      </c>
    </row>
    <row r="862" spans="1:14">
      <c r="A862">
        <v>861</v>
      </c>
      <c r="B862">
        <v>462</v>
      </c>
      <c r="C862">
        <v>101</v>
      </c>
      <c r="D862" t="s">
        <v>1767</v>
      </c>
      <c r="E862">
        <v>9</v>
      </c>
      <c r="F862" t="s">
        <v>1648</v>
      </c>
      <c r="G862">
        <v>1</v>
      </c>
      <c r="H862" s="20">
        <v>760</v>
      </c>
      <c r="I862" s="22">
        <v>0</v>
      </c>
      <c r="J862" s="20">
        <v>0</v>
      </c>
      <c r="K862" s="24">
        <v>760</v>
      </c>
      <c r="L862" s="24">
        <v>440</v>
      </c>
      <c r="M862" s="25">
        <f>tblSiparisDetaylari[[#This Row],[Adet]]*tblSiparisDetaylari[[#This Row],[BirimMaliyet]]</f>
        <v>440</v>
      </c>
      <c r="N862" s="25">
        <f>tblSiparisDetaylari[[#This Row],[NetSatisTutari]]-tblSiparisDetaylari[[#This Row],[ToplamMaliyet]]</f>
        <v>320</v>
      </c>
    </row>
    <row r="863" spans="1:14">
      <c r="A863">
        <v>862</v>
      </c>
      <c r="B863">
        <v>463</v>
      </c>
      <c r="C863">
        <v>3</v>
      </c>
      <c r="D863" t="s">
        <v>1659</v>
      </c>
      <c r="E863">
        <v>1</v>
      </c>
      <c r="F863" t="s">
        <v>1640</v>
      </c>
      <c r="G863">
        <v>2</v>
      </c>
      <c r="H863" s="20">
        <v>24960</v>
      </c>
      <c r="I863" s="22">
        <v>0.05</v>
      </c>
      <c r="J863" s="20">
        <v>2496</v>
      </c>
      <c r="K863" s="24">
        <v>47424</v>
      </c>
      <c r="L863" s="24">
        <v>17980</v>
      </c>
      <c r="M863" s="25">
        <f>tblSiparisDetaylari[[#This Row],[Adet]]*tblSiparisDetaylari[[#This Row],[BirimMaliyet]]</f>
        <v>35960</v>
      </c>
      <c r="N863" s="25">
        <f>tblSiparisDetaylari[[#This Row],[NetSatisTutari]]-tblSiparisDetaylari[[#This Row],[ToplamMaliyet]]</f>
        <v>11464</v>
      </c>
    </row>
    <row r="864" spans="1:14">
      <c r="A864">
        <v>863</v>
      </c>
      <c r="B864">
        <v>463</v>
      </c>
      <c r="C864">
        <v>2</v>
      </c>
      <c r="D864" t="s">
        <v>1657</v>
      </c>
      <c r="E864">
        <v>1</v>
      </c>
      <c r="F864" t="s">
        <v>1640</v>
      </c>
      <c r="G864">
        <v>1</v>
      </c>
      <c r="H864" s="20">
        <v>7790</v>
      </c>
      <c r="I864" s="22">
        <v>0.05</v>
      </c>
      <c r="J864" s="20">
        <v>389.5</v>
      </c>
      <c r="K864" s="24">
        <v>7400.5</v>
      </c>
      <c r="L864" s="24">
        <v>3900</v>
      </c>
      <c r="M864" s="25">
        <f>tblSiparisDetaylari[[#This Row],[Adet]]*tblSiparisDetaylari[[#This Row],[BirimMaliyet]]</f>
        <v>3900</v>
      </c>
      <c r="N864" s="25">
        <f>tblSiparisDetaylari[[#This Row],[NetSatisTutari]]-tblSiparisDetaylari[[#This Row],[ToplamMaliyet]]</f>
        <v>3500.5</v>
      </c>
    </row>
    <row r="865" spans="1:14">
      <c r="A865">
        <v>864</v>
      </c>
      <c r="B865">
        <v>464</v>
      </c>
      <c r="C865">
        <v>59</v>
      </c>
      <c r="D865" t="s">
        <v>1725</v>
      </c>
      <c r="E865">
        <v>5</v>
      </c>
      <c r="F865" t="s">
        <v>1644</v>
      </c>
      <c r="G865">
        <v>1</v>
      </c>
      <c r="H865" s="20">
        <v>6650</v>
      </c>
      <c r="I865" s="22">
        <v>0</v>
      </c>
      <c r="J865" s="20">
        <v>0</v>
      </c>
      <c r="K865" s="24">
        <v>6650</v>
      </c>
      <c r="L865" s="24">
        <v>3490</v>
      </c>
      <c r="M865" s="25">
        <f>tblSiparisDetaylari[[#This Row],[Adet]]*tblSiparisDetaylari[[#This Row],[BirimMaliyet]]</f>
        <v>3490</v>
      </c>
      <c r="N865" s="25">
        <f>tblSiparisDetaylari[[#This Row],[NetSatisTutari]]-tblSiparisDetaylari[[#This Row],[ToplamMaliyet]]</f>
        <v>3160</v>
      </c>
    </row>
    <row r="866" spans="1:14">
      <c r="A866">
        <v>865</v>
      </c>
      <c r="B866">
        <v>465</v>
      </c>
      <c r="C866">
        <v>37</v>
      </c>
      <c r="D866" t="s">
        <v>1702</v>
      </c>
      <c r="E866">
        <v>4</v>
      </c>
      <c r="F866" t="s">
        <v>1643</v>
      </c>
      <c r="G866">
        <v>3</v>
      </c>
      <c r="H866" s="20">
        <v>240</v>
      </c>
      <c r="I866" s="22">
        <v>0.05</v>
      </c>
      <c r="J866" s="20">
        <v>36</v>
      </c>
      <c r="K866" s="24">
        <v>684</v>
      </c>
      <c r="L866" s="24">
        <v>160</v>
      </c>
      <c r="M866" s="25">
        <f>tblSiparisDetaylari[[#This Row],[Adet]]*tblSiparisDetaylari[[#This Row],[BirimMaliyet]]</f>
        <v>480</v>
      </c>
      <c r="N866" s="25">
        <f>tblSiparisDetaylari[[#This Row],[NetSatisTutari]]-tblSiparisDetaylari[[#This Row],[ToplamMaliyet]]</f>
        <v>204</v>
      </c>
    </row>
    <row r="867" spans="1:14">
      <c r="A867">
        <v>866</v>
      </c>
      <c r="B867">
        <v>466</v>
      </c>
      <c r="C867">
        <v>58</v>
      </c>
      <c r="D867" t="s">
        <v>1724</v>
      </c>
      <c r="E867">
        <v>5</v>
      </c>
      <c r="F867" t="s">
        <v>1644</v>
      </c>
      <c r="G867">
        <v>1</v>
      </c>
      <c r="H867" s="20">
        <v>10490</v>
      </c>
      <c r="I867" s="22">
        <v>0</v>
      </c>
      <c r="J867" s="20">
        <v>0</v>
      </c>
      <c r="K867" s="24">
        <v>10490</v>
      </c>
      <c r="L867" s="24">
        <v>6110</v>
      </c>
      <c r="M867" s="25">
        <f>tblSiparisDetaylari[[#This Row],[Adet]]*tblSiparisDetaylari[[#This Row],[BirimMaliyet]]</f>
        <v>6110</v>
      </c>
      <c r="N867" s="25">
        <f>tblSiparisDetaylari[[#This Row],[NetSatisTutari]]-tblSiparisDetaylari[[#This Row],[ToplamMaliyet]]</f>
        <v>4380</v>
      </c>
    </row>
    <row r="868" spans="1:14">
      <c r="A868">
        <v>867</v>
      </c>
      <c r="B868">
        <v>466</v>
      </c>
      <c r="C868">
        <v>29</v>
      </c>
      <c r="D868" t="s">
        <v>1693</v>
      </c>
      <c r="E868">
        <v>3</v>
      </c>
      <c r="F868" t="s">
        <v>1642</v>
      </c>
      <c r="G868">
        <v>1</v>
      </c>
      <c r="H868" s="20">
        <v>1800</v>
      </c>
      <c r="I868" s="22">
        <v>0.05</v>
      </c>
      <c r="J868" s="20">
        <v>90</v>
      </c>
      <c r="K868" s="24">
        <v>1710</v>
      </c>
      <c r="L868" s="24">
        <v>1380</v>
      </c>
      <c r="M868" s="25">
        <f>tblSiparisDetaylari[[#This Row],[Adet]]*tblSiparisDetaylari[[#This Row],[BirimMaliyet]]</f>
        <v>1380</v>
      </c>
      <c r="N868" s="25">
        <f>tblSiparisDetaylari[[#This Row],[NetSatisTutari]]-tblSiparisDetaylari[[#This Row],[ToplamMaliyet]]</f>
        <v>330</v>
      </c>
    </row>
    <row r="869" spans="1:14">
      <c r="A869">
        <v>868</v>
      </c>
      <c r="B869">
        <v>467</v>
      </c>
      <c r="C869">
        <v>111</v>
      </c>
      <c r="D869" t="s">
        <v>1777</v>
      </c>
      <c r="E869">
        <v>10</v>
      </c>
      <c r="F869" t="s">
        <v>1649</v>
      </c>
      <c r="G869">
        <v>4</v>
      </c>
      <c r="H869" s="20">
        <v>240</v>
      </c>
      <c r="I869" s="22">
        <v>0.05</v>
      </c>
      <c r="J869" s="20">
        <v>48</v>
      </c>
      <c r="K869" s="24">
        <v>912</v>
      </c>
      <c r="L869" s="24">
        <v>140</v>
      </c>
      <c r="M869" s="25">
        <f>tblSiparisDetaylari[[#This Row],[Adet]]*tblSiparisDetaylari[[#This Row],[BirimMaliyet]]</f>
        <v>560</v>
      </c>
      <c r="N869" s="25">
        <f>tblSiparisDetaylari[[#This Row],[NetSatisTutari]]-tblSiparisDetaylari[[#This Row],[ToplamMaliyet]]</f>
        <v>352</v>
      </c>
    </row>
    <row r="870" spans="1:14">
      <c r="A870">
        <v>869</v>
      </c>
      <c r="B870">
        <v>468</v>
      </c>
      <c r="C870">
        <v>64</v>
      </c>
      <c r="D870" t="s">
        <v>1730</v>
      </c>
      <c r="E870">
        <v>6</v>
      </c>
      <c r="F870" t="s">
        <v>1645</v>
      </c>
      <c r="G870">
        <v>1</v>
      </c>
      <c r="H870" s="20">
        <v>410</v>
      </c>
      <c r="I870" s="22">
        <v>0</v>
      </c>
      <c r="J870" s="20">
        <v>0</v>
      </c>
      <c r="K870" s="24">
        <v>410</v>
      </c>
      <c r="L870" s="24">
        <v>260</v>
      </c>
      <c r="M870" s="25">
        <f>tblSiparisDetaylari[[#This Row],[Adet]]*tblSiparisDetaylari[[#This Row],[BirimMaliyet]]</f>
        <v>260</v>
      </c>
      <c r="N870" s="25">
        <f>tblSiparisDetaylari[[#This Row],[NetSatisTutari]]-tblSiparisDetaylari[[#This Row],[ToplamMaliyet]]</f>
        <v>150</v>
      </c>
    </row>
    <row r="871" spans="1:14">
      <c r="A871">
        <v>870</v>
      </c>
      <c r="B871">
        <v>469</v>
      </c>
      <c r="C871">
        <v>27</v>
      </c>
      <c r="D871" t="s">
        <v>1691</v>
      </c>
      <c r="E871">
        <v>3</v>
      </c>
      <c r="F871" t="s">
        <v>1642</v>
      </c>
      <c r="G871">
        <v>2</v>
      </c>
      <c r="H871" s="20">
        <v>1480</v>
      </c>
      <c r="I871" s="22">
        <v>0.1</v>
      </c>
      <c r="J871" s="20">
        <v>296</v>
      </c>
      <c r="K871" s="24">
        <v>2664</v>
      </c>
      <c r="L871" s="24">
        <v>690</v>
      </c>
      <c r="M871" s="25">
        <f>tblSiparisDetaylari[[#This Row],[Adet]]*tblSiparisDetaylari[[#This Row],[BirimMaliyet]]</f>
        <v>1380</v>
      </c>
      <c r="N871" s="25">
        <f>tblSiparisDetaylari[[#This Row],[NetSatisTutari]]-tblSiparisDetaylari[[#This Row],[ToplamMaliyet]]</f>
        <v>1284</v>
      </c>
    </row>
    <row r="872" spans="1:14">
      <c r="A872">
        <v>871</v>
      </c>
      <c r="B872">
        <v>470</v>
      </c>
      <c r="C872">
        <v>95</v>
      </c>
      <c r="D872" t="s">
        <v>1761</v>
      </c>
      <c r="E872">
        <v>8</v>
      </c>
      <c r="F872" t="s">
        <v>1647</v>
      </c>
      <c r="G872">
        <v>1</v>
      </c>
      <c r="H872" s="20">
        <v>3490</v>
      </c>
      <c r="I872" s="22">
        <v>0</v>
      </c>
      <c r="J872" s="20">
        <v>0</v>
      </c>
      <c r="K872" s="24">
        <v>3490</v>
      </c>
      <c r="L872" s="24">
        <v>2310</v>
      </c>
      <c r="M872" s="25">
        <f>tblSiparisDetaylari[[#This Row],[Adet]]*tblSiparisDetaylari[[#This Row],[BirimMaliyet]]</f>
        <v>2310</v>
      </c>
      <c r="N872" s="25">
        <f>tblSiparisDetaylari[[#This Row],[NetSatisTutari]]-tblSiparisDetaylari[[#This Row],[ToplamMaliyet]]</f>
        <v>1180</v>
      </c>
    </row>
    <row r="873" spans="1:14">
      <c r="A873">
        <v>872</v>
      </c>
      <c r="B873">
        <v>470</v>
      </c>
      <c r="C873">
        <v>94</v>
      </c>
      <c r="D873" t="s">
        <v>1760</v>
      </c>
      <c r="E873">
        <v>8</v>
      </c>
      <c r="F873" t="s">
        <v>1647</v>
      </c>
      <c r="G873">
        <v>1</v>
      </c>
      <c r="H873" s="20">
        <v>6280</v>
      </c>
      <c r="I873" s="22">
        <v>0.1</v>
      </c>
      <c r="J873" s="20">
        <v>628</v>
      </c>
      <c r="K873" s="24">
        <v>5652</v>
      </c>
      <c r="L873" s="24">
        <v>3570</v>
      </c>
      <c r="M873" s="25">
        <f>tblSiparisDetaylari[[#This Row],[Adet]]*tblSiparisDetaylari[[#This Row],[BirimMaliyet]]</f>
        <v>3570</v>
      </c>
      <c r="N873" s="25">
        <f>tblSiparisDetaylari[[#This Row],[NetSatisTutari]]-tblSiparisDetaylari[[#This Row],[ToplamMaliyet]]</f>
        <v>2082</v>
      </c>
    </row>
    <row r="874" spans="1:14">
      <c r="A874">
        <v>873</v>
      </c>
      <c r="B874">
        <v>471</v>
      </c>
      <c r="C874">
        <v>64</v>
      </c>
      <c r="D874" t="s">
        <v>1730</v>
      </c>
      <c r="E874">
        <v>6</v>
      </c>
      <c r="F874" t="s">
        <v>1645</v>
      </c>
      <c r="G874">
        <v>2</v>
      </c>
      <c r="H874" s="20">
        <v>430</v>
      </c>
      <c r="I874" s="22">
        <v>0.05</v>
      </c>
      <c r="J874" s="20">
        <v>43</v>
      </c>
      <c r="K874" s="24">
        <v>817</v>
      </c>
      <c r="L874" s="24">
        <v>260</v>
      </c>
      <c r="M874" s="25">
        <f>tblSiparisDetaylari[[#This Row],[Adet]]*tblSiparisDetaylari[[#This Row],[BirimMaliyet]]</f>
        <v>520</v>
      </c>
      <c r="N874" s="25">
        <f>tblSiparisDetaylari[[#This Row],[NetSatisTutari]]-tblSiparisDetaylari[[#This Row],[ToplamMaliyet]]</f>
        <v>297</v>
      </c>
    </row>
    <row r="875" spans="1:14">
      <c r="A875">
        <v>874</v>
      </c>
      <c r="B875">
        <v>471</v>
      </c>
      <c r="C875">
        <v>22</v>
      </c>
      <c r="D875" t="s">
        <v>1685</v>
      </c>
      <c r="E875">
        <v>2</v>
      </c>
      <c r="F875" t="s">
        <v>1641</v>
      </c>
      <c r="G875">
        <v>1</v>
      </c>
      <c r="H875" s="20">
        <v>940</v>
      </c>
      <c r="I875" s="22">
        <v>0</v>
      </c>
      <c r="J875" s="20">
        <v>0</v>
      </c>
      <c r="K875" s="24">
        <v>940</v>
      </c>
      <c r="L875" s="24">
        <v>630</v>
      </c>
      <c r="M875" s="25">
        <f>tblSiparisDetaylari[[#This Row],[Adet]]*tblSiparisDetaylari[[#This Row],[BirimMaliyet]]</f>
        <v>630</v>
      </c>
      <c r="N875" s="25">
        <f>tblSiparisDetaylari[[#This Row],[NetSatisTutari]]-tblSiparisDetaylari[[#This Row],[ToplamMaliyet]]</f>
        <v>310</v>
      </c>
    </row>
    <row r="876" spans="1:14">
      <c r="A876">
        <v>875</v>
      </c>
      <c r="B876">
        <v>471</v>
      </c>
      <c r="C876">
        <v>81</v>
      </c>
      <c r="D876" t="s">
        <v>1747</v>
      </c>
      <c r="E876">
        <v>7</v>
      </c>
      <c r="F876" t="s">
        <v>1646</v>
      </c>
      <c r="G876">
        <v>1</v>
      </c>
      <c r="H876" s="20">
        <v>2670</v>
      </c>
      <c r="I876" s="22">
        <v>0</v>
      </c>
      <c r="J876" s="20">
        <v>0</v>
      </c>
      <c r="K876" s="24">
        <v>2670</v>
      </c>
      <c r="L876" s="24">
        <v>1830</v>
      </c>
      <c r="M876" s="25">
        <f>tblSiparisDetaylari[[#This Row],[Adet]]*tblSiparisDetaylari[[#This Row],[BirimMaliyet]]</f>
        <v>1830</v>
      </c>
      <c r="N876" s="25">
        <f>tblSiparisDetaylari[[#This Row],[NetSatisTutari]]-tblSiparisDetaylari[[#This Row],[ToplamMaliyet]]</f>
        <v>840</v>
      </c>
    </row>
    <row r="877" spans="1:14">
      <c r="A877">
        <v>876</v>
      </c>
      <c r="B877">
        <v>472</v>
      </c>
      <c r="C877">
        <v>38</v>
      </c>
      <c r="D877" t="s">
        <v>1704</v>
      </c>
      <c r="E877">
        <v>4</v>
      </c>
      <c r="F877" t="s">
        <v>1643</v>
      </c>
      <c r="G877">
        <v>1</v>
      </c>
      <c r="H877" s="20">
        <v>330</v>
      </c>
      <c r="I877" s="22">
        <v>0</v>
      </c>
      <c r="J877" s="20">
        <v>0</v>
      </c>
      <c r="K877" s="24">
        <v>330</v>
      </c>
      <c r="L877" s="24">
        <v>250</v>
      </c>
      <c r="M877" s="25">
        <f>tblSiparisDetaylari[[#This Row],[Adet]]*tblSiparisDetaylari[[#This Row],[BirimMaliyet]]</f>
        <v>250</v>
      </c>
      <c r="N877" s="25">
        <f>tblSiparisDetaylari[[#This Row],[NetSatisTutari]]-tblSiparisDetaylari[[#This Row],[ToplamMaliyet]]</f>
        <v>80</v>
      </c>
    </row>
    <row r="878" spans="1:14">
      <c r="A878">
        <v>877</v>
      </c>
      <c r="B878">
        <v>473</v>
      </c>
      <c r="C878">
        <v>96</v>
      </c>
      <c r="D878" t="s">
        <v>1762</v>
      </c>
      <c r="E878">
        <v>8</v>
      </c>
      <c r="F878" t="s">
        <v>1647</v>
      </c>
      <c r="G878">
        <v>2</v>
      </c>
      <c r="H878" s="20">
        <v>3920</v>
      </c>
      <c r="I878" s="22">
        <v>0.15</v>
      </c>
      <c r="J878" s="20">
        <v>1176</v>
      </c>
      <c r="K878" s="24">
        <v>6664</v>
      </c>
      <c r="L878" s="24">
        <v>3060</v>
      </c>
      <c r="M878" s="25">
        <f>tblSiparisDetaylari[[#This Row],[Adet]]*tblSiparisDetaylari[[#This Row],[BirimMaliyet]]</f>
        <v>6120</v>
      </c>
      <c r="N878" s="25">
        <f>tblSiparisDetaylari[[#This Row],[NetSatisTutari]]-tblSiparisDetaylari[[#This Row],[ToplamMaliyet]]</f>
        <v>544</v>
      </c>
    </row>
    <row r="879" spans="1:14">
      <c r="A879">
        <v>878</v>
      </c>
      <c r="B879">
        <v>474</v>
      </c>
      <c r="C879">
        <v>1</v>
      </c>
      <c r="D879" t="s">
        <v>1655</v>
      </c>
      <c r="E879">
        <v>1</v>
      </c>
      <c r="F879" t="s">
        <v>1640</v>
      </c>
      <c r="G879">
        <v>1</v>
      </c>
      <c r="H879" s="20">
        <v>22770</v>
      </c>
      <c r="I879" s="22">
        <v>0</v>
      </c>
      <c r="J879" s="20">
        <v>0</v>
      </c>
      <c r="K879" s="24">
        <v>22770</v>
      </c>
      <c r="L879" s="24">
        <v>10270</v>
      </c>
      <c r="M879" s="25">
        <f>tblSiparisDetaylari[[#This Row],[Adet]]*tblSiparisDetaylari[[#This Row],[BirimMaliyet]]</f>
        <v>10270</v>
      </c>
      <c r="N879" s="25">
        <f>tblSiparisDetaylari[[#This Row],[NetSatisTutari]]-tblSiparisDetaylari[[#This Row],[ToplamMaliyet]]</f>
        <v>12500</v>
      </c>
    </row>
    <row r="880" spans="1:14">
      <c r="A880">
        <v>879</v>
      </c>
      <c r="B880">
        <v>475</v>
      </c>
      <c r="C880">
        <v>82</v>
      </c>
      <c r="D880" t="s">
        <v>1748</v>
      </c>
      <c r="E880">
        <v>7</v>
      </c>
      <c r="F880" t="s">
        <v>1646</v>
      </c>
      <c r="G880">
        <v>1</v>
      </c>
      <c r="H880" s="20">
        <v>930</v>
      </c>
      <c r="I880" s="22">
        <v>0</v>
      </c>
      <c r="J880" s="20">
        <v>0</v>
      </c>
      <c r="K880" s="24">
        <v>930</v>
      </c>
      <c r="L880" s="24">
        <v>700</v>
      </c>
      <c r="M880" s="25">
        <f>tblSiparisDetaylari[[#This Row],[Adet]]*tblSiparisDetaylari[[#This Row],[BirimMaliyet]]</f>
        <v>700</v>
      </c>
      <c r="N880" s="25">
        <f>tblSiparisDetaylari[[#This Row],[NetSatisTutari]]-tblSiparisDetaylari[[#This Row],[ToplamMaliyet]]</f>
        <v>230</v>
      </c>
    </row>
    <row r="881" spans="1:14">
      <c r="A881">
        <v>880</v>
      </c>
      <c r="B881">
        <v>476</v>
      </c>
      <c r="C881">
        <v>48</v>
      </c>
      <c r="D881" t="s">
        <v>1714</v>
      </c>
      <c r="E881">
        <v>4</v>
      </c>
      <c r="F881" t="s">
        <v>1643</v>
      </c>
      <c r="G881">
        <v>2</v>
      </c>
      <c r="H881" s="20">
        <v>660</v>
      </c>
      <c r="I881" s="22">
        <v>0.2</v>
      </c>
      <c r="J881" s="20">
        <v>264</v>
      </c>
      <c r="K881" s="24">
        <v>1056</v>
      </c>
      <c r="L881" s="24">
        <v>430</v>
      </c>
      <c r="M881" s="25">
        <f>tblSiparisDetaylari[[#This Row],[Adet]]*tblSiparisDetaylari[[#This Row],[BirimMaliyet]]</f>
        <v>860</v>
      </c>
      <c r="N881" s="25">
        <f>tblSiparisDetaylari[[#This Row],[NetSatisTutari]]-tblSiparisDetaylari[[#This Row],[ToplamMaliyet]]</f>
        <v>196</v>
      </c>
    </row>
    <row r="882" spans="1:14">
      <c r="A882">
        <v>881</v>
      </c>
      <c r="B882">
        <v>476</v>
      </c>
      <c r="C882">
        <v>80</v>
      </c>
      <c r="D882" t="s">
        <v>1746</v>
      </c>
      <c r="E882">
        <v>7</v>
      </c>
      <c r="F882" t="s">
        <v>1646</v>
      </c>
      <c r="G882">
        <v>2</v>
      </c>
      <c r="H882" s="20">
        <v>830</v>
      </c>
      <c r="I882" s="22">
        <v>0</v>
      </c>
      <c r="J882" s="20">
        <v>0</v>
      </c>
      <c r="K882" s="24">
        <v>1660</v>
      </c>
      <c r="L882" s="24">
        <v>640</v>
      </c>
      <c r="M882" s="25">
        <f>tblSiparisDetaylari[[#This Row],[Adet]]*tblSiparisDetaylari[[#This Row],[BirimMaliyet]]</f>
        <v>1280</v>
      </c>
      <c r="N882" s="25">
        <f>tblSiparisDetaylari[[#This Row],[NetSatisTutari]]-tblSiparisDetaylari[[#This Row],[ToplamMaliyet]]</f>
        <v>380</v>
      </c>
    </row>
    <row r="883" spans="1:14">
      <c r="A883">
        <v>882</v>
      </c>
      <c r="B883">
        <v>477</v>
      </c>
      <c r="C883">
        <v>76</v>
      </c>
      <c r="D883" t="s">
        <v>1742</v>
      </c>
      <c r="E883">
        <v>7</v>
      </c>
      <c r="F883" t="s">
        <v>1646</v>
      </c>
      <c r="G883">
        <v>1</v>
      </c>
      <c r="H883" s="20">
        <v>200</v>
      </c>
      <c r="I883" s="22">
        <v>0.05</v>
      </c>
      <c r="J883" s="20">
        <v>10</v>
      </c>
      <c r="K883" s="24">
        <v>190</v>
      </c>
      <c r="L883" s="24">
        <v>150</v>
      </c>
      <c r="M883" s="25">
        <f>tblSiparisDetaylari[[#This Row],[Adet]]*tblSiparisDetaylari[[#This Row],[BirimMaliyet]]</f>
        <v>150</v>
      </c>
      <c r="N883" s="25">
        <f>tblSiparisDetaylari[[#This Row],[NetSatisTutari]]-tblSiparisDetaylari[[#This Row],[ToplamMaliyet]]</f>
        <v>40</v>
      </c>
    </row>
    <row r="884" spans="1:14">
      <c r="A884">
        <v>883</v>
      </c>
      <c r="B884">
        <v>477</v>
      </c>
      <c r="C884">
        <v>83</v>
      </c>
      <c r="D884" t="s">
        <v>1749</v>
      </c>
      <c r="E884">
        <v>7</v>
      </c>
      <c r="F884" t="s">
        <v>1646</v>
      </c>
      <c r="G884">
        <v>2</v>
      </c>
      <c r="H884" s="20">
        <v>1550</v>
      </c>
      <c r="I884" s="22">
        <v>0.2</v>
      </c>
      <c r="J884" s="20">
        <v>620</v>
      </c>
      <c r="K884" s="24">
        <v>2480</v>
      </c>
      <c r="L884" s="24">
        <v>930</v>
      </c>
      <c r="M884" s="25">
        <f>tblSiparisDetaylari[[#This Row],[Adet]]*tblSiparisDetaylari[[#This Row],[BirimMaliyet]]</f>
        <v>1860</v>
      </c>
      <c r="N884" s="25">
        <f>tblSiparisDetaylari[[#This Row],[NetSatisTutari]]-tblSiparisDetaylari[[#This Row],[ToplamMaliyet]]</f>
        <v>620</v>
      </c>
    </row>
    <row r="885" spans="1:14">
      <c r="A885">
        <v>884</v>
      </c>
      <c r="B885">
        <v>477</v>
      </c>
      <c r="C885">
        <v>99</v>
      </c>
      <c r="D885" t="s">
        <v>1765</v>
      </c>
      <c r="E885">
        <v>9</v>
      </c>
      <c r="F885" t="s">
        <v>1648</v>
      </c>
      <c r="G885">
        <v>2</v>
      </c>
      <c r="H885" s="20">
        <v>1340</v>
      </c>
      <c r="I885" s="22">
        <v>0.15</v>
      </c>
      <c r="J885" s="20">
        <v>402</v>
      </c>
      <c r="K885" s="24">
        <v>2278</v>
      </c>
      <c r="L885" s="24">
        <v>680</v>
      </c>
      <c r="M885" s="25">
        <f>tblSiparisDetaylari[[#This Row],[Adet]]*tblSiparisDetaylari[[#This Row],[BirimMaliyet]]</f>
        <v>1360</v>
      </c>
      <c r="N885" s="25">
        <f>tblSiparisDetaylari[[#This Row],[NetSatisTutari]]-tblSiparisDetaylari[[#This Row],[ToplamMaliyet]]</f>
        <v>918</v>
      </c>
    </row>
    <row r="886" spans="1:14">
      <c r="A886">
        <v>885</v>
      </c>
      <c r="B886">
        <v>478</v>
      </c>
      <c r="C886">
        <v>22</v>
      </c>
      <c r="D886" t="s">
        <v>1685</v>
      </c>
      <c r="E886">
        <v>2</v>
      </c>
      <c r="F886" t="s">
        <v>1641</v>
      </c>
      <c r="G886">
        <v>1</v>
      </c>
      <c r="H886" s="20">
        <v>930</v>
      </c>
      <c r="I886" s="22">
        <v>0</v>
      </c>
      <c r="J886" s="20">
        <v>0</v>
      </c>
      <c r="K886" s="24">
        <v>930</v>
      </c>
      <c r="L886" s="24">
        <v>630</v>
      </c>
      <c r="M886" s="25">
        <f>tblSiparisDetaylari[[#This Row],[Adet]]*tblSiparisDetaylari[[#This Row],[BirimMaliyet]]</f>
        <v>630</v>
      </c>
      <c r="N886" s="25">
        <f>tblSiparisDetaylari[[#This Row],[NetSatisTutari]]-tblSiparisDetaylari[[#This Row],[ToplamMaliyet]]</f>
        <v>300</v>
      </c>
    </row>
    <row r="887" spans="1:14">
      <c r="A887">
        <v>886</v>
      </c>
      <c r="B887">
        <v>479</v>
      </c>
      <c r="C887">
        <v>65</v>
      </c>
      <c r="D887" t="s">
        <v>1731</v>
      </c>
      <c r="E887">
        <v>6</v>
      </c>
      <c r="F887" t="s">
        <v>1645</v>
      </c>
      <c r="G887">
        <v>2</v>
      </c>
      <c r="H887" s="20">
        <v>220</v>
      </c>
      <c r="I887" s="22">
        <v>0</v>
      </c>
      <c r="J887" s="20">
        <v>0</v>
      </c>
      <c r="K887" s="24">
        <v>440</v>
      </c>
      <c r="L887" s="24">
        <v>170</v>
      </c>
      <c r="M887" s="25">
        <f>tblSiparisDetaylari[[#This Row],[Adet]]*tblSiparisDetaylari[[#This Row],[BirimMaliyet]]</f>
        <v>340</v>
      </c>
      <c r="N887" s="25">
        <f>tblSiparisDetaylari[[#This Row],[NetSatisTutari]]-tblSiparisDetaylari[[#This Row],[ToplamMaliyet]]</f>
        <v>100</v>
      </c>
    </row>
    <row r="888" spans="1:14">
      <c r="A888">
        <v>887</v>
      </c>
      <c r="B888">
        <v>480</v>
      </c>
      <c r="C888">
        <v>114</v>
      </c>
      <c r="D888" t="s">
        <v>1780</v>
      </c>
      <c r="E888">
        <v>10</v>
      </c>
      <c r="F888" t="s">
        <v>1649</v>
      </c>
      <c r="G888">
        <v>3</v>
      </c>
      <c r="H888" s="20">
        <v>130</v>
      </c>
      <c r="I888" s="22">
        <v>0.2</v>
      </c>
      <c r="J888" s="20">
        <v>78</v>
      </c>
      <c r="K888" s="24">
        <v>312</v>
      </c>
      <c r="L888" s="24">
        <v>60</v>
      </c>
      <c r="M888" s="25">
        <f>tblSiparisDetaylari[[#This Row],[Adet]]*tblSiparisDetaylari[[#This Row],[BirimMaliyet]]</f>
        <v>180</v>
      </c>
      <c r="N888" s="25">
        <f>tblSiparisDetaylari[[#This Row],[NetSatisTutari]]-tblSiparisDetaylari[[#This Row],[ToplamMaliyet]]</f>
        <v>132</v>
      </c>
    </row>
    <row r="889" spans="1:14">
      <c r="A889">
        <v>888</v>
      </c>
      <c r="B889">
        <v>480</v>
      </c>
      <c r="C889">
        <v>78</v>
      </c>
      <c r="D889" t="s">
        <v>1744</v>
      </c>
      <c r="E889">
        <v>7</v>
      </c>
      <c r="F889" t="s">
        <v>1646</v>
      </c>
      <c r="G889">
        <v>3</v>
      </c>
      <c r="H889" s="20">
        <v>410</v>
      </c>
      <c r="I889" s="22">
        <v>0.1</v>
      </c>
      <c r="J889" s="20">
        <v>123</v>
      </c>
      <c r="K889" s="24">
        <v>1107</v>
      </c>
      <c r="L889" s="24">
        <v>240</v>
      </c>
      <c r="M889" s="25">
        <f>tblSiparisDetaylari[[#This Row],[Adet]]*tblSiparisDetaylari[[#This Row],[BirimMaliyet]]</f>
        <v>720</v>
      </c>
      <c r="N889" s="25">
        <f>tblSiparisDetaylari[[#This Row],[NetSatisTutari]]-tblSiparisDetaylari[[#This Row],[ToplamMaliyet]]</f>
        <v>387</v>
      </c>
    </row>
    <row r="890" spans="1:14">
      <c r="A890">
        <v>889</v>
      </c>
      <c r="B890">
        <v>481</v>
      </c>
      <c r="C890">
        <v>84</v>
      </c>
      <c r="D890" t="s">
        <v>1750</v>
      </c>
      <c r="E890">
        <v>7</v>
      </c>
      <c r="F890" t="s">
        <v>1646</v>
      </c>
      <c r="G890">
        <v>1</v>
      </c>
      <c r="H890" s="20">
        <v>650</v>
      </c>
      <c r="I890" s="22">
        <v>0</v>
      </c>
      <c r="J890" s="20">
        <v>0</v>
      </c>
      <c r="K890" s="24">
        <v>650</v>
      </c>
      <c r="L890" s="24">
        <v>500</v>
      </c>
      <c r="M890" s="25">
        <f>tblSiparisDetaylari[[#This Row],[Adet]]*tblSiparisDetaylari[[#This Row],[BirimMaliyet]]</f>
        <v>500</v>
      </c>
      <c r="N890" s="25">
        <f>tblSiparisDetaylari[[#This Row],[NetSatisTutari]]-tblSiparisDetaylari[[#This Row],[ToplamMaliyet]]</f>
        <v>150</v>
      </c>
    </row>
    <row r="891" spans="1:14">
      <c r="A891">
        <v>890</v>
      </c>
      <c r="B891">
        <v>481</v>
      </c>
      <c r="C891">
        <v>45</v>
      </c>
      <c r="D891" t="s">
        <v>1711</v>
      </c>
      <c r="E891">
        <v>4</v>
      </c>
      <c r="F891" t="s">
        <v>1643</v>
      </c>
      <c r="G891">
        <v>2</v>
      </c>
      <c r="H891" s="20">
        <v>210</v>
      </c>
      <c r="I891" s="22">
        <v>0.1</v>
      </c>
      <c r="J891" s="20">
        <v>42</v>
      </c>
      <c r="K891" s="24">
        <v>378</v>
      </c>
      <c r="L891" s="24">
        <v>140</v>
      </c>
      <c r="M891" s="25">
        <f>tblSiparisDetaylari[[#This Row],[Adet]]*tblSiparisDetaylari[[#This Row],[BirimMaliyet]]</f>
        <v>280</v>
      </c>
      <c r="N891" s="25">
        <f>tblSiparisDetaylari[[#This Row],[NetSatisTutari]]-tblSiparisDetaylari[[#This Row],[ToplamMaliyet]]</f>
        <v>98</v>
      </c>
    </row>
    <row r="892" spans="1:14">
      <c r="A892">
        <v>891</v>
      </c>
      <c r="B892">
        <v>481</v>
      </c>
      <c r="C892">
        <v>23</v>
      </c>
      <c r="D892" t="s">
        <v>1687</v>
      </c>
      <c r="E892">
        <v>2</v>
      </c>
      <c r="F892" t="s">
        <v>1641</v>
      </c>
      <c r="G892">
        <v>1</v>
      </c>
      <c r="H892" s="20">
        <v>9100</v>
      </c>
      <c r="I892" s="22">
        <v>0.25</v>
      </c>
      <c r="J892" s="20">
        <v>2275</v>
      </c>
      <c r="K892" s="24">
        <v>6825</v>
      </c>
      <c r="L892" s="24">
        <v>4430</v>
      </c>
      <c r="M892" s="25">
        <f>tblSiparisDetaylari[[#This Row],[Adet]]*tblSiparisDetaylari[[#This Row],[BirimMaliyet]]</f>
        <v>4430</v>
      </c>
      <c r="N892" s="25">
        <f>tblSiparisDetaylari[[#This Row],[NetSatisTutari]]-tblSiparisDetaylari[[#This Row],[ToplamMaliyet]]</f>
        <v>2395</v>
      </c>
    </row>
    <row r="893" spans="1:14">
      <c r="A893">
        <v>892</v>
      </c>
      <c r="B893">
        <v>482</v>
      </c>
      <c r="C893">
        <v>25</v>
      </c>
      <c r="D893" t="s">
        <v>1689</v>
      </c>
      <c r="E893">
        <v>3</v>
      </c>
      <c r="F893" t="s">
        <v>1642</v>
      </c>
      <c r="G893">
        <v>1</v>
      </c>
      <c r="H893" s="20">
        <v>2040</v>
      </c>
      <c r="I893" s="22">
        <v>0</v>
      </c>
      <c r="J893" s="20">
        <v>0</v>
      </c>
      <c r="K893" s="24">
        <v>2040</v>
      </c>
      <c r="L893" s="24">
        <v>1430</v>
      </c>
      <c r="M893" s="25">
        <f>tblSiparisDetaylari[[#This Row],[Adet]]*tblSiparisDetaylari[[#This Row],[BirimMaliyet]]</f>
        <v>1430</v>
      </c>
      <c r="N893" s="25">
        <f>tblSiparisDetaylari[[#This Row],[NetSatisTutari]]-tblSiparisDetaylari[[#This Row],[ToplamMaliyet]]</f>
        <v>610</v>
      </c>
    </row>
    <row r="894" spans="1:14">
      <c r="A894">
        <v>893</v>
      </c>
      <c r="B894">
        <v>483</v>
      </c>
      <c r="C894">
        <v>83</v>
      </c>
      <c r="D894" t="s">
        <v>1749</v>
      </c>
      <c r="E894">
        <v>7</v>
      </c>
      <c r="F894" t="s">
        <v>1646</v>
      </c>
      <c r="G894">
        <v>1</v>
      </c>
      <c r="H894" s="20">
        <v>1540</v>
      </c>
      <c r="I894" s="22">
        <v>0.25</v>
      </c>
      <c r="J894" s="20">
        <v>385</v>
      </c>
      <c r="K894" s="24">
        <v>1155</v>
      </c>
      <c r="L894" s="24">
        <v>930</v>
      </c>
      <c r="M894" s="25">
        <f>tblSiparisDetaylari[[#This Row],[Adet]]*tblSiparisDetaylari[[#This Row],[BirimMaliyet]]</f>
        <v>930</v>
      </c>
      <c r="N894" s="25">
        <f>tblSiparisDetaylari[[#This Row],[NetSatisTutari]]-tblSiparisDetaylari[[#This Row],[ToplamMaliyet]]</f>
        <v>225</v>
      </c>
    </row>
    <row r="895" spans="1:14">
      <c r="A895">
        <v>894</v>
      </c>
      <c r="B895">
        <v>483</v>
      </c>
      <c r="C895">
        <v>62</v>
      </c>
      <c r="D895" t="s">
        <v>1728</v>
      </c>
      <c r="E895">
        <v>6</v>
      </c>
      <c r="F895" t="s">
        <v>1645</v>
      </c>
      <c r="G895">
        <v>1</v>
      </c>
      <c r="H895" s="20">
        <v>1030</v>
      </c>
      <c r="I895" s="22">
        <v>0</v>
      </c>
      <c r="J895" s="20">
        <v>0</v>
      </c>
      <c r="K895" s="24">
        <v>1030</v>
      </c>
      <c r="L895" s="24">
        <v>540</v>
      </c>
      <c r="M895" s="25">
        <f>tblSiparisDetaylari[[#This Row],[Adet]]*tblSiparisDetaylari[[#This Row],[BirimMaliyet]]</f>
        <v>540</v>
      </c>
      <c r="N895" s="25">
        <f>tblSiparisDetaylari[[#This Row],[NetSatisTutari]]-tblSiparisDetaylari[[#This Row],[ToplamMaliyet]]</f>
        <v>490</v>
      </c>
    </row>
    <row r="896" spans="1:14">
      <c r="A896">
        <v>895</v>
      </c>
      <c r="B896">
        <v>484</v>
      </c>
      <c r="C896">
        <v>112</v>
      </c>
      <c r="D896" t="s">
        <v>1778</v>
      </c>
      <c r="E896">
        <v>10</v>
      </c>
      <c r="F896" t="s">
        <v>1649</v>
      </c>
      <c r="G896">
        <v>2</v>
      </c>
      <c r="H896" s="20">
        <v>2740</v>
      </c>
      <c r="I896" s="22">
        <v>0.1</v>
      </c>
      <c r="J896" s="20">
        <v>548</v>
      </c>
      <c r="K896" s="24">
        <v>4932</v>
      </c>
      <c r="L896" s="24">
        <v>1520</v>
      </c>
      <c r="M896" s="25">
        <f>tblSiparisDetaylari[[#This Row],[Adet]]*tblSiparisDetaylari[[#This Row],[BirimMaliyet]]</f>
        <v>3040</v>
      </c>
      <c r="N896" s="25">
        <f>tblSiparisDetaylari[[#This Row],[NetSatisTutari]]-tblSiparisDetaylari[[#This Row],[ToplamMaliyet]]</f>
        <v>1892</v>
      </c>
    </row>
    <row r="897" spans="1:14">
      <c r="A897">
        <v>896</v>
      </c>
      <c r="B897">
        <v>484</v>
      </c>
      <c r="C897">
        <v>83</v>
      </c>
      <c r="D897" t="s">
        <v>1749</v>
      </c>
      <c r="E897">
        <v>7</v>
      </c>
      <c r="F897" t="s">
        <v>1646</v>
      </c>
      <c r="G897">
        <v>1</v>
      </c>
      <c r="H897" s="20">
        <v>1480</v>
      </c>
      <c r="I897" s="22">
        <v>0.15</v>
      </c>
      <c r="J897" s="20">
        <v>222</v>
      </c>
      <c r="K897" s="24">
        <v>1258</v>
      </c>
      <c r="L897" s="24">
        <v>930</v>
      </c>
      <c r="M897" s="25">
        <f>tblSiparisDetaylari[[#This Row],[Adet]]*tblSiparisDetaylari[[#This Row],[BirimMaliyet]]</f>
        <v>930</v>
      </c>
      <c r="N897" s="25">
        <f>tblSiparisDetaylari[[#This Row],[NetSatisTutari]]-tblSiparisDetaylari[[#This Row],[ToplamMaliyet]]</f>
        <v>328</v>
      </c>
    </row>
    <row r="898" spans="1:14">
      <c r="A898">
        <v>897</v>
      </c>
      <c r="B898">
        <v>485</v>
      </c>
      <c r="C898">
        <v>91</v>
      </c>
      <c r="D898" t="s">
        <v>1757</v>
      </c>
      <c r="E898">
        <v>8</v>
      </c>
      <c r="F898" t="s">
        <v>1647</v>
      </c>
      <c r="G898">
        <v>1</v>
      </c>
      <c r="H898" s="20">
        <v>2100</v>
      </c>
      <c r="I898" s="22">
        <v>0</v>
      </c>
      <c r="J898" s="20">
        <v>0</v>
      </c>
      <c r="K898" s="24">
        <v>2100</v>
      </c>
      <c r="L898" s="24">
        <v>1350</v>
      </c>
      <c r="M898" s="25">
        <f>tblSiparisDetaylari[[#This Row],[Adet]]*tblSiparisDetaylari[[#This Row],[BirimMaliyet]]</f>
        <v>1350</v>
      </c>
      <c r="N898" s="25">
        <f>tblSiparisDetaylari[[#This Row],[NetSatisTutari]]-tblSiparisDetaylari[[#This Row],[ToplamMaliyet]]</f>
        <v>750</v>
      </c>
    </row>
    <row r="899" spans="1:14">
      <c r="A899">
        <v>898</v>
      </c>
      <c r="B899">
        <v>486</v>
      </c>
      <c r="C899">
        <v>116</v>
      </c>
      <c r="D899" t="s">
        <v>1782</v>
      </c>
      <c r="E899">
        <v>10</v>
      </c>
      <c r="F899" t="s">
        <v>1649</v>
      </c>
      <c r="G899">
        <v>3</v>
      </c>
      <c r="H899" s="20">
        <v>2640</v>
      </c>
      <c r="I899" s="22">
        <v>0</v>
      </c>
      <c r="J899" s="20">
        <v>0</v>
      </c>
      <c r="K899" s="24">
        <v>7920</v>
      </c>
      <c r="L899" s="24">
        <v>1270</v>
      </c>
      <c r="M899" s="25">
        <f>tblSiparisDetaylari[[#This Row],[Adet]]*tblSiparisDetaylari[[#This Row],[BirimMaliyet]]</f>
        <v>3810</v>
      </c>
      <c r="N899" s="25">
        <f>tblSiparisDetaylari[[#This Row],[NetSatisTutari]]-tblSiparisDetaylari[[#This Row],[ToplamMaliyet]]</f>
        <v>4110</v>
      </c>
    </row>
    <row r="900" spans="1:14">
      <c r="A900">
        <v>899</v>
      </c>
      <c r="B900">
        <v>486</v>
      </c>
      <c r="C900">
        <v>41</v>
      </c>
      <c r="D900" t="s">
        <v>1707</v>
      </c>
      <c r="E900">
        <v>4</v>
      </c>
      <c r="F900" t="s">
        <v>1643</v>
      </c>
      <c r="G900">
        <v>2</v>
      </c>
      <c r="H900" s="20">
        <v>120</v>
      </c>
      <c r="I900" s="22">
        <v>0</v>
      </c>
      <c r="J900" s="20">
        <v>0</v>
      </c>
      <c r="K900" s="24">
        <v>240</v>
      </c>
      <c r="L900" s="24">
        <v>70</v>
      </c>
      <c r="M900" s="25">
        <f>tblSiparisDetaylari[[#This Row],[Adet]]*tblSiparisDetaylari[[#This Row],[BirimMaliyet]]</f>
        <v>140</v>
      </c>
      <c r="N900" s="25">
        <f>tblSiparisDetaylari[[#This Row],[NetSatisTutari]]-tblSiparisDetaylari[[#This Row],[ToplamMaliyet]]</f>
        <v>100</v>
      </c>
    </row>
    <row r="901" spans="1:14">
      <c r="A901">
        <v>900</v>
      </c>
      <c r="B901">
        <v>487</v>
      </c>
      <c r="C901">
        <v>65</v>
      </c>
      <c r="D901" t="s">
        <v>1731</v>
      </c>
      <c r="E901">
        <v>6</v>
      </c>
      <c r="F901" t="s">
        <v>1645</v>
      </c>
      <c r="G901">
        <v>1</v>
      </c>
      <c r="H901" s="20">
        <v>210</v>
      </c>
      <c r="I901" s="22">
        <v>0</v>
      </c>
      <c r="J901" s="20">
        <v>0</v>
      </c>
      <c r="K901" s="24">
        <v>210</v>
      </c>
      <c r="L901" s="24">
        <v>170</v>
      </c>
      <c r="M901" s="25">
        <f>tblSiparisDetaylari[[#This Row],[Adet]]*tblSiparisDetaylari[[#This Row],[BirimMaliyet]]</f>
        <v>170</v>
      </c>
      <c r="N901" s="25">
        <f>tblSiparisDetaylari[[#This Row],[NetSatisTutari]]-tblSiparisDetaylari[[#This Row],[ToplamMaliyet]]</f>
        <v>40</v>
      </c>
    </row>
    <row r="902" spans="1:14">
      <c r="A902">
        <v>901</v>
      </c>
      <c r="B902">
        <v>487</v>
      </c>
      <c r="C902">
        <v>19</v>
      </c>
      <c r="D902" t="s">
        <v>1682</v>
      </c>
      <c r="E902">
        <v>2</v>
      </c>
      <c r="F902" t="s">
        <v>1641</v>
      </c>
      <c r="G902">
        <v>2</v>
      </c>
      <c r="H902" s="20">
        <v>2950</v>
      </c>
      <c r="I902" s="22">
        <v>0.1</v>
      </c>
      <c r="J902" s="20">
        <v>590</v>
      </c>
      <c r="K902" s="24">
        <v>5310</v>
      </c>
      <c r="L902" s="24">
        <v>1960</v>
      </c>
      <c r="M902" s="25">
        <f>tblSiparisDetaylari[[#This Row],[Adet]]*tblSiparisDetaylari[[#This Row],[BirimMaliyet]]</f>
        <v>3920</v>
      </c>
      <c r="N902" s="25">
        <f>tblSiparisDetaylari[[#This Row],[NetSatisTutari]]-tblSiparisDetaylari[[#This Row],[ToplamMaliyet]]</f>
        <v>1390</v>
      </c>
    </row>
    <row r="903" spans="1:14">
      <c r="A903">
        <v>902</v>
      </c>
      <c r="B903">
        <v>487</v>
      </c>
      <c r="C903">
        <v>94</v>
      </c>
      <c r="D903" t="s">
        <v>1760</v>
      </c>
      <c r="E903">
        <v>8</v>
      </c>
      <c r="F903" t="s">
        <v>1647</v>
      </c>
      <c r="G903">
        <v>2</v>
      </c>
      <c r="H903" s="20">
        <v>6680</v>
      </c>
      <c r="I903" s="22">
        <v>0.15</v>
      </c>
      <c r="J903" s="20">
        <v>2004</v>
      </c>
      <c r="K903" s="24">
        <v>11356</v>
      </c>
      <c r="L903" s="24">
        <v>3570</v>
      </c>
      <c r="M903" s="25">
        <f>tblSiparisDetaylari[[#This Row],[Adet]]*tblSiparisDetaylari[[#This Row],[BirimMaliyet]]</f>
        <v>7140</v>
      </c>
      <c r="N903" s="25">
        <f>tblSiparisDetaylari[[#This Row],[NetSatisTutari]]-tblSiparisDetaylari[[#This Row],[ToplamMaliyet]]</f>
        <v>4216</v>
      </c>
    </row>
    <row r="904" spans="1:14">
      <c r="A904">
        <v>903</v>
      </c>
      <c r="B904">
        <v>488</v>
      </c>
      <c r="C904">
        <v>73</v>
      </c>
      <c r="D904" t="s">
        <v>1739</v>
      </c>
      <c r="E904">
        <v>7</v>
      </c>
      <c r="F904" t="s">
        <v>1646</v>
      </c>
      <c r="G904">
        <v>1</v>
      </c>
      <c r="H904" s="20">
        <v>340</v>
      </c>
      <c r="I904" s="22">
        <v>0</v>
      </c>
      <c r="J904" s="20">
        <v>0</v>
      </c>
      <c r="K904" s="24">
        <v>340</v>
      </c>
      <c r="L904" s="24">
        <v>180</v>
      </c>
      <c r="M904" s="25">
        <f>tblSiparisDetaylari[[#This Row],[Adet]]*tblSiparisDetaylari[[#This Row],[BirimMaliyet]]</f>
        <v>180</v>
      </c>
      <c r="N904" s="25">
        <f>tblSiparisDetaylari[[#This Row],[NetSatisTutari]]-tblSiparisDetaylari[[#This Row],[ToplamMaliyet]]</f>
        <v>160</v>
      </c>
    </row>
    <row r="905" spans="1:14">
      <c r="A905">
        <v>904</v>
      </c>
      <c r="B905">
        <v>488</v>
      </c>
      <c r="C905">
        <v>120</v>
      </c>
      <c r="D905" t="s">
        <v>1786</v>
      </c>
      <c r="E905">
        <v>10</v>
      </c>
      <c r="F905" t="s">
        <v>1649</v>
      </c>
      <c r="G905">
        <v>2</v>
      </c>
      <c r="H905" s="20">
        <v>4680</v>
      </c>
      <c r="I905" s="22">
        <v>0</v>
      </c>
      <c r="J905" s="20">
        <v>0</v>
      </c>
      <c r="K905" s="24">
        <v>9360</v>
      </c>
      <c r="L905" s="24">
        <v>2720</v>
      </c>
      <c r="M905" s="25">
        <f>tblSiparisDetaylari[[#This Row],[Adet]]*tblSiparisDetaylari[[#This Row],[BirimMaliyet]]</f>
        <v>5440</v>
      </c>
      <c r="N905" s="25">
        <f>tblSiparisDetaylari[[#This Row],[NetSatisTutari]]-tblSiparisDetaylari[[#This Row],[ToplamMaliyet]]</f>
        <v>3920</v>
      </c>
    </row>
    <row r="906" spans="1:14">
      <c r="A906">
        <v>905</v>
      </c>
      <c r="B906">
        <v>489</v>
      </c>
      <c r="C906">
        <v>93</v>
      </c>
      <c r="D906" t="s">
        <v>1759</v>
      </c>
      <c r="E906">
        <v>8</v>
      </c>
      <c r="F906" t="s">
        <v>1647</v>
      </c>
      <c r="G906">
        <v>4</v>
      </c>
      <c r="H906" s="20">
        <v>4790</v>
      </c>
      <c r="I906" s="22">
        <v>0</v>
      </c>
      <c r="J906" s="20">
        <v>0</v>
      </c>
      <c r="K906" s="24">
        <v>19160</v>
      </c>
      <c r="L906" s="24">
        <v>3580</v>
      </c>
      <c r="M906" s="25">
        <f>tblSiparisDetaylari[[#This Row],[Adet]]*tblSiparisDetaylari[[#This Row],[BirimMaliyet]]</f>
        <v>14320</v>
      </c>
      <c r="N906" s="25">
        <f>tblSiparisDetaylari[[#This Row],[NetSatisTutari]]-tblSiparisDetaylari[[#This Row],[ToplamMaliyet]]</f>
        <v>4840</v>
      </c>
    </row>
    <row r="907" spans="1:14">
      <c r="A907">
        <v>906</v>
      </c>
      <c r="B907">
        <v>490</v>
      </c>
      <c r="C907">
        <v>37</v>
      </c>
      <c r="D907" t="s">
        <v>1702</v>
      </c>
      <c r="E907">
        <v>4</v>
      </c>
      <c r="F907" t="s">
        <v>1643</v>
      </c>
      <c r="G907">
        <v>1</v>
      </c>
      <c r="H907" s="20">
        <v>250</v>
      </c>
      <c r="I907" s="22">
        <v>0</v>
      </c>
      <c r="J907" s="20">
        <v>0</v>
      </c>
      <c r="K907" s="24">
        <v>250</v>
      </c>
      <c r="L907" s="24">
        <v>160</v>
      </c>
      <c r="M907" s="25">
        <f>tblSiparisDetaylari[[#This Row],[Adet]]*tblSiparisDetaylari[[#This Row],[BirimMaliyet]]</f>
        <v>160</v>
      </c>
      <c r="N907" s="25">
        <f>tblSiparisDetaylari[[#This Row],[NetSatisTutari]]-tblSiparisDetaylari[[#This Row],[ToplamMaliyet]]</f>
        <v>90</v>
      </c>
    </row>
    <row r="908" spans="1:14">
      <c r="A908">
        <v>907</v>
      </c>
      <c r="B908">
        <v>491</v>
      </c>
      <c r="C908">
        <v>57</v>
      </c>
      <c r="D908" t="s">
        <v>1723</v>
      </c>
      <c r="E908">
        <v>5</v>
      </c>
      <c r="F908" t="s">
        <v>1644</v>
      </c>
      <c r="G908">
        <v>1</v>
      </c>
      <c r="H908" s="20">
        <v>2780</v>
      </c>
      <c r="I908" s="22">
        <v>0.05</v>
      </c>
      <c r="J908" s="20">
        <v>139</v>
      </c>
      <c r="K908" s="24">
        <v>2641</v>
      </c>
      <c r="L908" s="24">
        <v>1530</v>
      </c>
      <c r="M908" s="25">
        <f>tblSiparisDetaylari[[#This Row],[Adet]]*tblSiparisDetaylari[[#This Row],[BirimMaliyet]]</f>
        <v>1530</v>
      </c>
      <c r="N908" s="25">
        <f>tblSiparisDetaylari[[#This Row],[NetSatisTutari]]-tblSiparisDetaylari[[#This Row],[ToplamMaliyet]]</f>
        <v>1111</v>
      </c>
    </row>
    <row r="909" spans="1:14">
      <c r="A909">
        <v>908</v>
      </c>
      <c r="B909">
        <v>492</v>
      </c>
      <c r="C909">
        <v>107</v>
      </c>
      <c r="D909" t="s">
        <v>1773</v>
      </c>
      <c r="E909">
        <v>9</v>
      </c>
      <c r="F909" t="s">
        <v>1648</v>
      </c>
      <c r="G909">
        <v>2</v>
      </c>
      <c r="H909" s="20">
        <v>550</v>
      </c>
      <c r="I909" s="22">
        <v>0</v>
      </c>
      <c r="J909" s="20">
        <v>0</v>
      </c>
      <c r="K909" s="24">
        <v>1100</v>
      </c>
      <c r="L909" s="24">
        <v>310</v>
      </c>
      <c r="M909" s="25">
        <f>tblSiparisDetaylari[[#This Row],[Adet]]*tblSiparisDetaylari[[#This Row],[BirimMaliyet]]</f>
        <v>620</v>
      </c>
      <c r="N909" s="25">
        <f>tblSiparisDetaylari[[#This Row],[NetSatisTutari]]-tblSiparisDetaylari[[#This Row],[ToplamMaliyet]]</f>
        <v>480</v>
      </c>
    </row>
    <row r="910" spans="1:14">
      <c r="A910">
        <v>909</v>
      </c>
      <c r="B910">
        <v>493</v>
      </c>
      <c r="C910">
        <v>90</v>
      </c>
      <c r="D910" t="s">
        <v>1756</v>
      </c>
      <c r="E910">
        <v>8</v>
      </c>
      <c r="F910" t="s">
        <v>1647</v>
      </c>
      <c r="G910">
        <v>4</v>
      </c>
      <c r="H910" s="20">
        <v>3580</v>
      </c>
      <c r="I910" s="22">
        <v>0.05</v>
      </c>
      <c r="J910" s="20">
        <v>716</v>
      </c>
      <c r="K910" s="24">
        <v>13604</v>
      </c>
      <c r="L910" s="24">
        <v>2670</v>
      </c>
      <c r="M910" s="25">
        <f>tblSiparisDetaylari[[#This Row],[Adet]]*tblSiparisDetaylari[[#This Row],[BirimMaliyet]]</f>
        <v>10680</v>
      </c>
      <c r="N910" s="25">
        <f>tblSiparisDetaylari[[#This Row],[NetSatisTutari]]-tblSiparisDetaylari[[#This Row],[ToplamMaliyet]]</f>
        <v>2924</v>
      </c>
    </row>
    <row r="911" spans="1:14">
      <c r="A911">
        <v>910</v>
      </c>
      <c r="B911">
        <v>494</v>
      </c>
      <c r="C911">
        <v>15</v>
      </c>
      <c r="D911" t="s">
        <v>1678</v>
      </c>
      <c r="E911">
        <v>2</v>
      </c>
      <c r="F911" t="s">
        <v>1641</v>
      </c>
      <c r="G911">
        <v>1</v>
      </c>
      <c r="H911" s="20">
        <v>7070</v>
      </c>
      <c r="I911" s="22">
        <v>0.1</v>
      </c>
      <c r="J911" s="20">
        <v>707</v>
      </c>
      <c r="K911" s="24">
        <v>6363</v>
      </c>
      <c r="L911" s="24">
        <v>5200</v>
      </c>
      <c r="M911" s="25">
        <f>tblSiparisDetaylari[[#This Row],[Adet]]*tblSiparisDetaylari[[#This Row],[BirimMaliyet]]</f>
        <v>5200</v>
      </c>
      <c r="N911" s="25">
        <f>tblSiparisDetaylari[[#This Row],[NetSatisTutari]]-tblSiparisDetaylari[[#This Row],[ToplamMaliyet]]</f>
        <v>1163</v>
      </c>
    </row>
    <row r="912" spans="1:14">
      <c r="A912">
        <v>911</v>
      </c>
      <c r="B912">
        <v>495</v>
      </c>
      <c r="C912">
        <v>90</v>
      </c>
      <c r="D912" t="s">
        <v>1756</v>
      </c>
      <c r="E912">
        <v>8</v>
      </c>
      <c r="F912" t="s">
        <v>1647</v>
      </c>
      <c r="G912">
        <v>1</v>
      </c>
      <c r="H912" s="20">
        <v>3620</v>
      </c>
      <c r="I912" s="22">
        <v>0</v>
      </c>
      <c r="J912" s="20">
        <v>0</v>
      </c>
      <c r="K912" s="24">
        <v>3620</v>
      </c>
      <c r="L912" s="24">
        <v>2670</v>
      </c>
      <c r="M912" s="25">
        <f>tblSiparisDetaylari[[#This Row],[Adet]]*tblSiparisDetaylari[[#This Row],[BirimMaliyet]]</f>
        <v>2670</v>
      </c>
      <c r="N912" s="25">
        <f>tblSiparisDetaylari[[#This Row],[NetSatisTutari]]-tblSiparisDetaylari[[#This Row],[ToplamMaliyet]]</f>
        <v>950</v>
      </c>
    </row>
    <row r="913" spans="1:14">
      <c r="A913">
        <v>912</v>
      </c>
      <c r="B913">
        <v>496</v>
      </c>
      <c r="C913">
        <v>40</v>
      </c>
      <c r="D913" t="s">
        <v>1706</v>
      </c>
      <c r="E913">
        <v>4</v>
      </c>
      <c r="F913" t="s">
        <v>1643</v>
      </c>
      <c r="G913">
        <v>1</v>
      </c>
      <c r="H913" s="20">
        <v>500</v>
      </c>
      <c r="I913" s="22">
        <v>0</v>
      </c>
      <c r="J913" s="20">
        <v>0</v>
      </c>
      <c r="K913" s="24">
        <v>500</v>
      </c>
      <c r="L913" s="24">
        <v>340</v>
      </c>
      <c r="M913" s="25">
        <f>tblSiparisDetaylari[[#This Row],[Adet]]*tblSiparisDetaylari[[#This Row],[BirimMaliyet]]</f>
        <v>340</v>
      </c>
      <c r="N913" s="25">
        <f>tblSiparisDetaylari[[#This Row],[NetSatisTutari]]-tblSiparisDetaylari[[#This Row],[ToplamMaliyet]]</f>
        <v>160</v>
      </c>
    </row>
    <row r="914" spans="1:14">
      <c r="A914">
        <v>913</v>
      </c>
      <c r="B914">
        <v>496</v>
      </c>
      <c r="C914">
        <v>21</v>
      </c>
      <c r="D914" t="s">
        <v>1684</v>
      </c>
      <c r="E914">
        <v>2</v>
      </c>
      <c r="F914" t="s">
        <v>1641</v>
      </c>
      <c r="G914">
        <v>1</v>
      </c>
      <c r="H914" s="20">
        <v>2850</v>
      </c>
      <c r="I914" s="22">
        <v>0.05</v>
      </c>
      <c r="J914" s="20">
        <v>142.5</v>
      </c>
      <c r="K914" s="24">
        <v>2707.5</v>
      </c>
      <c r="L914" s="24">
        <v>2170</v>
      </c>
      <c r="M914" s="25">
        <f>tblSiparisDetaylari[[#This Row],[Adet]]*tblSiparisDetaylari[[#This Row],[BirimMaliyet]]</f>
        <v>2170</v>
      </c>
      <c r="N914" s="25">
        <f>tblSiparisDetaylari[[#This Row],[NetSatisTutari]]-tblSiparisDetaylari[[#This Row],[ToplamMaliyet]]</f>
        <v>537.5</v>
      </c>
    </row>
    <row r="915" spans="1:14">
      <c r="A915">
        <v>914</v>
      </c>
      <c r="B915">
        <v>496</v>
      </c>
      <c r="C915">
        <v>60</v>
      </c>
      <c r="D915" t="s">
        <v>1726</v>
      </c>
      <c r="E915">
        <v>5</v>
      </c>
      <c r="F915" t="s">
        <v>1644</v>
      </c>
      <c r="G915">
        <v>1</v>
      </c>
      <c r="H915" s="20">
        <v>4660</v>
      </c>
      <c r="I915" s="22">
        <v>0.15</v>
      </c>
      <c r="J915" s="20">
        <v>699</v>
      </c>
      <c r="K915" s="24">
        <v>3961</v>
      </c>
      <c r="L915" s="24">
        <v>3060</v>
      </c>
      <c r="M915" s="25">
        <f>tblSiparisDetaylari[[#This Row],[Adet]]*tblSiparisDetaylari[[#This Row],[BirimMaliyet]]</f>
        <v>3060</v>
      </c>
      <c r="N915" s="25">
        <f>tblSiparisDetaylari[[#This Row],[NetSatisTutari]]-tblSiparisDetaylari[[#This Row],[ToplamMaliyet]]</f>
        <v>901</v>
      </c>
    </row>
    <row r="916" spans="1:14">
      <c r="A916">
        <v>915</v>
      </c>
      <c r="B916">
        <v>496</v>
      </c>
      <c r="C916">
        <v>70</v>
      </c>
      <c r="D916" t="s">
        <v>1736</v>
      </c>
      <c r="E916">
        <v>6</v>
      </c>
      <c r="F916" t="s">
        <v>1645</v>
      </c>
      <c r="G916">
        <v>1</v>
      </c>
      <c r="H916" s="20">
        <v>1080</v>
      </c>
      <c r="I916" s="22">
        <v>0</v>
      </c>
      <c r="J916" s="20">
        <v>0</v>
      </c>
      <c r="K916" s="24">
        <v>1080</v>
      </c>
      <c r="L916" s="24">
        <v>700</v>
      </c>
      <c r="M916" s="25">
        <f>tblSiparisDetaylari[[#This Row],[Adet]]*tblSiparisDetaylari[[#This Row],[BirimMaliyet]]</f>
        <v>700</v>
      </c>
      <c r="N916" s="25">
        <f>tblSiparisDetaylari[[#This Row],[NetSatisTutari]]-tblSiparisDetaylari[[#This Row],[ToplamMaliyet]]</f>
        <v>380</v>
      </c>
    </row>
    <row r="917" spans="1:14">
      <c r="A917">
        <v>916</v>
      </c>
      <c r="B917">
        <v>497</v>
      </c>
      <c r="C917">
        <v>100</v>
      </c>
      <c r="D917" t="s">
        <v>1766</v>
      </c>
      <c r="E917">
        <v>9</v>
      </c>
      <c r="F917" t="s">
        <v>1648</v>
      </c>
      <c r="G917">
        <v>1</v>
      </c>
      <c r="H917" s="20">
        <v>2980</v>
      </c>
      <c r="I917" s="22">
        <v>0.05</v>
      </c>
      <c r="J917" s="20">
        <v>149</v>
      </c>
      <c r="K917" s="24">
        <v>2831</v>
      </c>
      <c r="L917" s="24">
        <v>2190</v>
      </c>
      <c r="M917" s="25">
        <f>tblSiparisDetaylari[[#This Row],[Adet]]*tblSiparisDetaylari[[#This Row],[BirimMaliyet]]</f>
        <v>2190</v>
      </c>
      <c r="N917" s="25">
        <f>tblSiparisDetaylari[[#This Row],[NetSatisTutari]]-tblSiparisDetaylari[[#This Row],[ToplamMaliyet]]</f>
        <v>641</v>
      </c>
    </row>
    <row r="918" spans="1:14">
      <c r="A918">
        <v>917</v>
      </c>
      <c r="B918">
        <v>498</v>
      </c>
      <c r="C918">
        <v>26</v>
      </c>
      <c r="D918" t="s">
        <v>1690</v>
      </c>
      <c r="E918">
        <v>3</v>
      </c>
      <c r="F918" t="s">
        <v>1642</v>
      </c>
      <c r="G918">
        <v>1</v>
      </c>
      <c r="H918" s="20">
        <v>890</v>
      </c>
      <c r="I918" s="22">
        <v>0</v>
      </c>
      <c r="J918" s="20">
        <v>0</v>
      </c>
      <c r="K918" s="24">
        <v>890</v>
      </c>
      <c r="L918" s="24">
        <v>400</v>
      </c>
      <c r="M918" s="25">
        <f>tblSiparisDetaylari[[#This Row],[Adet]]*tblSiparisDetaylari[[#This Row],[BirimMaliyet]]</f>
        <v>400</v>
      </c>
      <c r="N918" s="25">
        <f>tblSiparisDetaylari[[#This Row],[NetSatisTutari]]-tblSiparisDetaylari[[#This Row],[ToplamMaliyet]]</f>
        <v>490</v>
      </c>
    </row>
    <row r="919" spans="1:14">
      <c r="A919">
        <v>918</v>
      </c>
      <c r="B919">
        <v>498</v>
      </c>
      <c r="C919">
        <v>73</v>
      </c>
      <c r="D919" t="s">
        <v>1739</v>
      </c>
      <c r="E919">
        <v>7</v>
      </c>
      <c r="F919" t="s">
        <v>1646</v>
      </c>
      <c r="G919">
        <v>5</v>
      </c>
      <c r="H919" s="20">
        <v>360</v>
      </c>
      <c r="I919" s="22">
        <v>0</v>
      </c>
      <c r="J919" s="20">
        <v>0</v>
      </c>
      <c r="K919" s="24">
        <v>1800</v>
      </c>
      <c r="L919" s="24">
        <v>180</v>
      </c>
      <c r="M919" s="25">
        <f>tblSiparisDetaylari[[#This Row],[Adet]]*tblSiparisDetaylari[[#This Row],[BirimMaliyet]]</f>
        <v>900</v>
      </c>
      <c r="N919" s="25">
        <f>tblSiparisDetaylari[[#This Row],[NetSatisTutari]]-tblSiparisDetaylari[[#This Row],[ToplamMaliyet]]</f>
        <v>900</v>
      </c>
    </row>
    <row r="920" spans="1:14">
      <c r="A920">
        <v>919</v>
      </c>
      <c r="B920">
        <v>498</v>
      </c>
      <c r="C920">
        <v>97</v>
      </c>
      <c r="D920" t="s">
        <v>1763</v>
      </c>
      <c r="E920">
        <v>9</v>
      </c>
      <c r="F920" t="s">
        <v>1648</v>
      </c>
      <c r="G920">
        <v>2</v>
      </c>
      <c r="H920" s="20">
        <v>70</v>
      </c>
      <c r="I920" s="22">
        <v>0.05</v>
      </c>
      <c r="J920" s="20">
        <v>7</v>
      </c>
      <c r="K920" s="24">
        <v>133</v>
      </c>
      <c r="L920" s="24">
        <v>50</v>
      </c>
      <c r="M920" s="25">
        <f>tblSiparisDetaylari[[#This Row],[Adet]]*tblSiparisDetaylari[[#This Row],[BirimMaliyet]]</f>
        <v>100</v>
      </c>
      <c r="N920" s="25">
        <f>tblSiparisDetaylari[[#This Row],[NetSatisTutari]]-tblSiparisDetaylari[[#This Row],[ToplamMaliyet]]</f>
        <v>33</v>
      </c>
    </row>
    <row r="921" spans="1:14">
      <c r="A921">
        <v>920</v>
      </c>
      <c r="B921">
        <v>498</v>
      </c>
      <c r="C921">
        <v>18</v>
      </c>
      <c r="D921" t="s">
        <v>1681</v>
      </c>
      <c r="E921">
        <v>2</v>
      </c>
      <c r="F921" t="s">
        <v>1641</v>
      </c>
      <c r="G921">
        <v>1</v>
      </c>
      <c r="H921" s="20">
        <v>11620</v>
      </c>
      <c r="I921" s="22">
        <v>0</v>
      </c>
      <c r="J921" s="20">
        <v>0</v>
      </c>
      <c r="K921" s="24">
        <v>11620</v>
      </c>
      <c r="L921" s="24">
        <v>8290</v>
      </c>
      <c r="M921" s="25">
        <f>tblSiparisDetaylari[[#This Row],[Adet]]*tblSiparisDetaylari[[#This Row],[BirimMaliyet]]</f>
        <v>8290</v>
      </c>
      <c r="N921" s="25">
        <f>tblSiparisDetaylari[[#This Row],[NetSatisTutari]]-tblSiparisDetaylari[[#This Row],[ToplamMaliyet]]</f>
        <v>3330</v>
      </c>
    </row>
    <row r="922" spans="1:14">
      <c r="A922">
        <v>921</v>
      </c>
      <c r="B922">
        <v>499</v>
      </c>
      <c r="C922">
        <v>20</v>
      </c>
      <c r="D922" t="s">
        <v>1683</v>
      </c>
      <c r="E922">
        <v>2</v>
      </c>
      <c r="F922" t="s">
        <v>1641</v>
      </c>
      <c r="G922">
        <v>1</v>
      </c>
      <c r="H922" s="20">
        <v>1740</v>
      </c>
      <c r="I922" s="22">
        <v>0.1</v>
      </c>
      <c r="J922" s="20">
        <v>174</v>
      </c>
      <c r="K922" s="24">
        <v>1566</v>
      </c>
      <c r="L922" s="24">
        <v>1030</v>
      </c>
      <c r="M922" s="25">
        <f>tblSiparisDetaylari[[#This Row],[Adet]]*tblSiparisDetaylari[[#This Row],[BirimMaliyet]]</f>
        <v>1030</v>
      </c>
      <c r="N922" s="25">
        <f>tblSiparisDetaylari[[#This Row],[NetSatisTutari]]-tblSiparisDetaylari[[#This Row],[ToplamMaliyet]]</f>
        <v>536</v>
      </c>
    </row>
    <row r="923" spans="1:14">
      <c r="A923">
        <v>922</v>
      </c>
      <c r="B923">
        <v>499</v>
      </c>
      <c r="C923">
        <v>88</v>
      </c>
      <c r="D923" t="s">
        <v>1754</v>
      </c>
      <c r="E923">
        <v>8</v>
      </c>
      <c r="F923" t="s">
        <v>1647</v>
      </c>
      <c r="G923">
        <v>1</v>
      </c>
      <c r="H923" s="20">
        <v>12100</v>
      </c>
      <c r="I923" s="22">
        <v>0</v>
      </c>
      <c r="J923" s="20">
        <v>0</v>
      </c>
      <c r="K923" s="24">
        <v>12100</v>
      </c>
      <c r="L923" s="24">
        <v>5740</v>
      </c>
      <c r="M923" s="25">
        <f>tblSiparisDetaylari[[#This Row],[Adet]]*tblSiparisDetaylari[[#This Row],[BirimMaliyet]]</f>
        <v>5740</v>
      </c>
      <c r="N923" s="25">
        <f>tblSiparisDetaylari[[#This Row],[NetSatisTutari]]-tblSiparisDetaylari[[#This Row],[ToplamMaliyet]]</f>
        <v>6360</v>
      </c>
    </row>
    <row r="924" spans="1:14">
      <c r="A924">
        <v>923</v>
      </c>
      <c r="B924">
        <v>500</v>
      </c>
      <c r="C924">
        <v>98</v>
      </c>
      <c r="D924" t="s">
        <v>1764</v>
      </c>
      <c r="E924">
        <v>9</v>
      </c>
      <c r="F924" t="s">
        <v>1648</v>
      </c>
      <c r="G924">
        <v>1</v>
      </c>
      <c r="H924" s="20">
        <v>4310</v>
      </c>
      <c r="I924" s="22">
        <v>0</v>
      </c>
      <c r="J924" s="20">
        <v>0</v>
      </c>
      <c r="K924" s="24">
        <v>4310</v>
      </c>
      <c r="L924" s="24">
        <v>2000</v>
      </c>
      <c r="M924" s="25">
        <f>tblSiparisDetaylari[[#This Row],[Adet]]*tblSiparisDetaylari[[#This Row],[BirimMaliyet]]</f>
        <v>2000</v>
      </c>
      <c r="N924" s="25">
        <f>tblSiparisDetaylari[[#This Row],[NetSatisTutari]]-tblSiparisDetaylari[[#This Row],[ToplamMaliyet]]</f>
        <v>2310</v>
      </c>
    </row>
    <row r="925" spans="1:14">
      <c r="A925">
        <v>924</v>
      </c>
      <c r="B925">
        <v>500</v>
      </c>
      <c r="C925">
        <v>118</v>
      </c>
      <c r="D925" t="s">
        <v>1784</v>
      </c>
      <c r="E925">
        <v>10</v>
      </c>
      <c r="F925" t="s">
        <v>1649</v>
      </c>
      <c r="G925">
        <v>1</v>
      </c>
      <c r="H925" s="20">
        <v>4950</v>
      </c>
      <c r="I925" s="22">
        <v>0.1</v>
      </c>
      <c r="J925" s="20">
        <v>495</v>
      </c>
      <c r="K925" s="24">
        <v>4455</v>
      </c>
      <c r="L925" s="24">
        <v>2490</v>
      </c>
      <c r="M925" s="25">
        <f>tblSiparisDetaylari[[#This Row],[Adet]]*tblSiparisDetaylari[[#This Row],[BirimMaliyet]]</f>
        <v>2490</v>
      </c>
      <c r="N925" s="25">
        <f>tblSiparisDetaylari[[#This Row],[NetSatisTutari]]-tblSiparisDetaylari[[#This Row],[ToplamMaliyet]]</f>
        <v>1965</v>
      </c>
    </row>
    <row r="926" spans="1:14">
      <c r="A926">
        <v>925</v>
      </c>
      <c r="B926">
        <v>501</v>
      </c>
      <c r="C926">
        <v>76</v>
      </c>
      <c r="D926" t="s">
        <v>1742</v>
      </c>
      <c r="E926">
        <v>7</v>
      </c>
      <c r="F926" t="s">
        <v>1646</v>
      </c>
      <c r="G926">
        <v>1</v>
      </c>
      <c r="H926" s="20">
        <v>190</v>
      </c>
      <c r="I926" s="22">
        <v>0.05</v>
      </c>
      <c r="J926" s="20">
        <v>9.5</v>
      </c>
      <c r="K926" s="24">
        <v>180.5</v>
      </c>
      <c r="L926" s="24">
        <v>150</v>
      </c>
      <c r="M926" s="25">
        <f>tblSiparisDetaylari[[#This Row],[Adet]]*tblSiparisDetaylari[[#This Row],[BirimMaliyet]]</f>
        <v>150</v>
      </c>
      <c r="N926" s="25">
        <f>tblSiparisDetaylari[[#This Row],[NetSatisTutari]]-tblSiparisDetaylari[[#This Row],[ToplamMaliyet]]</f>
        <v>30.5</v>
      </c>
    </row>
    <row r="927" spans="1:14">
      <c r="A927">
        <v>926</v>
      </c>
      <c r="B927">
        <v>501</v>
      </c>
      <c r="C927">
        <v>4</v>
      </c>
      <c r="D927" t="s">
        <v>1660</v>
      </c>
      <c r="E927">
        <v>1</v>
      </c>
      <c r="F927" t="s">
        <v>1640</v>
      </c>
      <c r="G927">
        <v>1</v>
      </c>
      <c r="H927" s="20">
        <v>20800</v>
      </c>
      <c r="I927" s="22">
        <v>0</v>
      </c>
      <c r="J927" s="20">
        <v>0</v>
      </c>
      <c r="K927" s="24">
        <v>20800</v>
      </c>
      <c r="L927" s="24">
        <v>9340</v>
      </c>
      <c r="M927" s="25">
        <f>tblSiparisDetaylari[[#This Row],[Adet]]*tblSiparisDetaylari[[#This Row],[BirimMaliyet]]</f>
        <v>9340</v>
      </c>
      <c r="N927" s="25">
        <f>tblSiparisDetaylari[[#This Row],[NetSatisTutari]]-tblSiparisDetaylari[[#This Row],[ToplamMaliyet]]</f>
        <v>11460</v>
      </c>
    </row>
    <row r="928" spans="1:14">
      <c r="A928">
        <v>927</v>
      </c>
      <c r="B928">
        <v>502</v>
      </c>
      <c r="C928">
        <v>28</v>
      </c>
      <c r="D928" t="s">
        <v>1692</v>
      </c>
      <c r="E928">
        <v>3</v>
      </c>
      <c r="F928" t="s">
        <v>1642</v>
      </c>
      <c r="G928">
        <v>1</v>
      </c>
      <c r="H928" s="20">
        <v>3900</v>
      </c>
      <c r="I928" s="22">
        <v>0</v>
      </c>
      <c r="J928" s="20">
        <v>0</v>
      </c>
      <c r="K928" s="24">
        <v>3900</v>
      </c>
      <c r="L928" s="24">
        <v>2180</v>
      </c>
      <c r="M928" s="25">
        <f>tblSiparisDetaylari[[#This Row],[Adet]]*tblSiparisDetaylari[[#This Row],[BirimMaliyet]]</f>
        <v>2180</v>
      </c>
      <c r="N928" s="25">
        <f>tblSiparisDetaylari[[#This Row],[NetSatisTutari]]-tblSiparisDetaylari[[#This Row],[ToplamMaliyet]]</f>
        <v>1720</v>
      </c>
    </row>
    <row r="929" spans="1:14">
      <c r="A929">
        <v>928</v>
      </c>
      <c r="B929">
        <v>503</v>
      </c>
      <c r="C929">
        <v>54</v>
      </c>
      <c r="D929" t="s">
        <v>1720</v>
      </c>
      <c r="E929">
        <v>5</v>
      </c>
      <c r="F929" t="s">
        <v>1644</v>
      </c>
      <c r="G929">
        <v>1</v>
      </c>
      <c r="H929" s="20">
        <v>19290</v>
      </c>
      <c r="I929" s="22">
        <v>0</v>
      </c>
      <c r="J929" s="20">
        <v>0</v>
      </c>
      <c r="K929" s="24">
        <v>19290</v>
      </c>
      <c r="L929" s="24">
        <v>9720</v>
      </c>
      <c r="M929" s="25">
        <f>tblSiparisDetaylari[[#This Row],[Adet]]*tblSiparisDetaylari[[#This Row],[BirimMaliyet]]</f>
        <v>9720</v>
      </c>
      <c r="N929" s="25">
        <f>tblSiparisDetaylari[[#This Row],[NetSatisTutari]]-tblSiparisDetaylari[[#This Row],[ToplamMaliyet]]</f>
        <v>9570</v>
      </c>
    </row>
    <row r="930" spans="1:14">
      <c r="A930">
        <v>929</v>
      </c>
      <c r="B930">
        <v>504</v>
      </c>
      <c r="C930">
        <v>104</v>
      </c>
      <c r="D930" t="s">
        <v>1770</v>
      </c>
      <c r="E930">
        <v>9</v>
      </c>
      <c r="F930" t="s">
        <v>1648</v>
      </c>
      <c r="G930">
        <v>1</v>
      </c>
      <c r="H930" s="20">
        <v>780</v>
      </c>
      <c r="I930" s="22">
        <v>0</v>
      </c>
      <c r="J930" s="20">
        <v>0</v>
      </c>
      <c r="K930" s="24">
        <v>780</v>
      </c>
      <c r="L930" s="24">
        <v>520</v>
      </c>
      <c r="M930" s="25">
        <f>tblSiparisDetaylari[[#This Row],[Adet]]*tblSiparisDetaylari[[#This Row],[BirimMaliyet]]</f>
        <v>520</v>
      </c>
      <c r="N930" s="25">
        <f>tblSiparisDetaylari[[#This Row],[NetSatisTutari]]-tblSiparisDetaylari[[#This Row],[ToplamMaliyet]]</f>
        <v>260</v>
      </c>
    </row>
    <row r="931" spans="1:14">
      <c r="A931">
        <v>930</v>
      </c>
      <c r="B931">
        <v>505</v>
      </c>
      <c r="C931">
        <v>7</v>
      </c>
      <c r="D931" t="s">
        <v>1665</v>
      </c>
      <c r="E931">
        <v>1</v>
      </c>
      <c r="F931" t="s">
        <v>1640</v>
      </c>
      <c r="G931">
        <v>1</v>
      </c>
      <c r="H931" s="20">
        <v>18600</v>
      </c>
      <c r="I931" s="22">
        <v>0</v>
      </c>
      <c r="J931" s="20">
        <v>0</v>
      </c>
      <c r="K931" s="24">
        <v>18600</v>
      </c>
      <c r="L931" s="24">
        <v>9620</v>
      </c>
      <c r="M931" s="25">
        <f>tblSiparisDetaylari[[#This Row],[Adet]]*tblSiparisDetaylari[[#This Row],[BirimMaliyet]]</f>
        <v>9620</v>
      </c>
      <c r="N931" s="25">
        <f>tblSiparisDetaylari[[#This Row],[NetSatisTutari]]-tblSiparisDetaylari[[#This Row],[ToplamMaliyet]]</f>
        <v>8980</v>
      </c>
    </row>
    <row r="932" spans="1:14">
      <c r="A932">
        <v>931</v>
      </c>
      <c r="B932">
        <v>506</v>
      </c>
      <c r="C932">
        <v>47</v>
      </c>
      <c r="D932" t="s">
        <v>1713</v>
      </c>
      <c r="E932">
        <v>4</v>
      </c>
      <c r="F932" t="s">
        <v>1643</v>
      </c>
      <c r="G932">
        <v>1</v>
      </c>
      <c r="H932" s="20">
        <v>350</v>
      </c>
      <c r="I932" s="22">
        <v>0</v>
      </c>
      <c r="J932" s="20">
        <v>0</v>
      </c>
      <c r="K932" s="24">
        <v>350</v>
      </c>
      <c r="L932" s="24">
        <v>240</v>
      </c>
      <c r="M932" s="25">
        <f>tblSiparisDetaylari[[#This Row],[Adet]]*tblSiparisDetaylari[[#This Row],[BirimMaliyet]]</f>
        <v>240</v>
      </c>
      <c r="N932" s="25">
        <f>tblSiparisDetaylari[[#This Row],[NetSatisTutari]]-tblSiparisDetaylari[[#This Row],[ToplamMaliyet]]</f>
        <v>110</v>
      </c>
    </row>
    <row r="933" spans="1:14">
      <c r="A933">
        <v>932</v>
      </c>
      <c r="B933">
        <v>506</v>
      </c>
      <c r="C933">
        <v>15</v>
      </c>
      <c r="D933" t="s">
        <v>1678</v>
      </c>
      <c r="E933">
        <v>2</v>
      </c>
      <c r="F933" t="s">
        <v>1641</v>
      </c>
      <c r="G933">
        <v>3</v>
      </c>
      <c r="H933" s="20">
        <v>6800</v>
      </c>
      <c r="I933" s="22">
        <v>0</v>
      </c>
      <c r="J933" s="20">
        <v>0</v>
      </c>
      <c r="K933" s="24">
        <v>20400</v>
      </c>
      <c r="L933" s="24">
        <v>5200</v>
      </c>
      <c r="M933" s="25">
        <f>tblSiparisDetaylari[[#This Row],[Adet]]*tblSiparisDetaylari[[#This Row],[BirimMaliyet]]</f>
        <v>15600</v>
      </c>
      <c r="N933" s="25">
        <f>tblSiparisDetaylari[[#This Row],[NetSatisTutari]]-tblSiparisDetaylari[[#This Row],[ToplamMaliyet]]</f>
        <v>4800</v>
      </c>
    </row>
    <row r="934" spans="1:14">
      <c r="A934">
        <v>933</v>
      </c>
      <c r="B934">
        <v>506</v>
      </c>
      <c r="C934">
        <v>101</v>
      </c>
      <c r="D934" t="s">
        <v>1767</v>
      </c>
      <c r="E934">
        <v>9</v>
      </c>
      <c r="F934" t="s">
        <v>1648</v>
      </c>
      <c r="G934">
        <v>4</v>
      </c>
      <c r="H934" s="20">
        <v>730</v>
      </c>
      <c r="I934" s="22">
        <v>0.1</v>
      </c>
      <c r="J934" s="20">
        <v>292</v>
      </c>
      <c r="K934" s="24">
        <v>2628</v>
      </c>
      <c r="L934" s="24">
        <v>440</v>
      </c>
      <c r="M934" s="25">
        <f>tblSiparisDetaylari[[#This Row],[Adet]]*tblSiparisDetaylari[[#This Row],[BirimMaliyet]]</f>
        <v>1760</v>
      </c>
      <c r="N934" s="25">
        <f>tblSiparisDetaylari[[#This Row],[NetSatisTutari]]-tblSiparisDetaylari[[#This Row],[ToplamMaliyet]]</f>
        <v>868</v>
      </c>
    </row>
    <row r="935" spans="1:14">
      <c r="A935">
        <v>934</v>
      </c>
      <c r="B935">
        <v>507</v>
      </c>
      <c r="C935">
        <v>16</v>
      </c>
      <c r="D935" t="s">
        <v>1679</v>
      </c>
      <c r="E935">
        <v>2</v>
      </c>
      <c r="F935" t="s">
        <v>1641</v>
      </c>
      <c r="G935">
        <v>3</v>
      </c>
      <c r="H935" s="20">
        <v>2020</v>
      </c>
      <c r="I935" s="22">
        <v>0.05</v>
      </c>
      <c r="J935" s="20">
        <v>303</v>
      </c>
      <c r="K935" s="24">
        <v>5757</v>
      </c>
      <c r="L935" s="24">
        <v>990</v>
      </c>
      <c r="M935" s="25">
        <f>tblSiparisDetaylari[[#This Row],[Adet]]*tblSiparisDetaylari[[#This Row],[BirimMaliyet]]</f>
        <v>2970</v>
      </c>
      <c r="N935" s="25">
        <f>tblSiparisDetaylari[[#This Row],[NetSatisTutari]]-tblSiparisDetaylari[[#This Row],[ToplamMaliyet]]</f>
        <v>2787</v>
      </c>
    </row>
    <row r="936" spans="1:14">
      <c r="A936">
        <v>935</v>
      </c>
      <c r="B936">
        <v>508</v>
      </c>
      <c r="C936">
        <v>70</v>
      </c>
      <c r="D936" t="s">
        <v>1736</v>
      </c>
      <c r="E936">
        <v>6</v>
      </c>
      <c r="F936" t="s">
        <v>1645</v>
      </c>
      <c r="G936">
        <v>1</v>
      </c>
      <c r="H936" s="20">
        <v>1060</v>
      </c>
      <c r="I936" s="22">
        <v>0</v>
      </c>
      <c r="J936" s="20">
        <v>0</v>
      </c>
      <c r="K936" s="24">
        <v>1060</v>
      </c>
      <c r="L936" s="24">
        <v>700</v>
      </c>
      <c r="M936" s="25">
        <f>tblSiparisDetaylari[[#This Row],[Adet]]*tblSiparisDetaylari[[#This Row],[BirimMaliyet]]</f>
        <v>700</v>
      </c>
      <c r="N936" s="25">
        <f>tblSiparisDetaylari[[#This Row],[NetSatisTutari]]-tblSiparisDetaylari[[#This Row],[ToplamMaliyet]]</f>
        <v>360</v>
      </c>
    </row>
    <row r="937" spans="1:14">
      <c r="A937">
        <v>936</v>
      </c>
      <c r="B937">
        <v>508</v>
      </c>
      <c r="C937">
        <v>35</v>
      </c>
      <c r="D937" t="s">
        <v>1700</v>
      </c>
      <c r="E937">
        <v>3</v>
      </c>
      <c r="F937" t="s">
        <v>1642</v>
      </c>
      <c r="G937">
        <v>1</v>
      </c>
      <c r="H937" s="20">
        <v>3700</v>
      </c>
      <c r="I937" s="22">
        <v>0</v>
      </c>
      <c r="J937" s="20">
        <v>0</v>
      </c>
      <c r="K937" s="24">
        <v>3700</v>
      </c>
      <c r="L937" s="24">
        <v>1910</v>
      </c>
      <c r="M937" s="25">
        <f>tblSiparisDetaylari[[#This Row],[Adet]]*tblSiparisDetaylari[[#This Row],[BirimMaliyet]]</f>
        <v>1910</v>
      </c>
      <c r="N937" s="25">
        <f>tblSiparisDetaylari[[#This Row],[NetSatisTutari]]-tblSiparisDetaylari[[#This Row],[ToplamMaliyet]]</f>
        <v>1790</v>
      </c>
    </row>
    <row r="938" spans="1:14">
      <c r="A938">
        <v>937</v>
      </c>
      <c r="B938">
        <v>508</v>
      </c>
      <c r="C938">
        <v>23</v>
      </c>
      <c r="D938" t="s">
        <v>1687</v>
      </c>
      <c r="E938">
        <v>2</v>
      </c>
      <c r="F938" t="s">
        <v>1641</v>
      </c>
      <c r="G938">
        <v>2</v>
      </c>
      <c r="H938" s="20">
        <v>8720</v>
      </c>
      <c r="I938" s="22">
        <v>0.05</v>
      </c>
      <c r="J938" s="20">
        <v>872</v>
      </c>
      <c r="K938" s="24">
        <v>16568</v>
      </c>
      <c r="L938" s="24">
        <v>4430</v>
      </c>
      <c r="M938" s="25">
        <f>tblSiparisDetaylari[[#This Row],[Adet]]*tblSiparisDetaylari[[#This Row],[BirimMaliyet]]</f>
        <v>8860</v>
      </c>
      <c r="N938" s="25">
        <f>tblSiparisDetaylari[[#This Row],[NetSatisTutari]]-tblSiparisDetaylari[[#This Row],[ToplamMaliyet]]</f>
        <v>7708</v>
      </c>
    </row>
    <row r="939" spans="1:14">
      <c r="A939">
        <v>938</v>
      </c>
      <c r="B939">
        <v>509</v>
      </c>
      <c r="C939">
        <v>36</v>
      </c>
      <c r="D939" t="s">
        <v>1701</v>
      </c>
      <c r="E939">
        <v>3</v>
      </c>
      <c r="F939" t="s">
        <v>1642</v>
      </c>
      <c r="G939">
        <v>1</v>
      </c>
      <c r="H939" s="20">
        <v>3360</v>
      </c>
      <c r="I939" s="22">
        <v>0.05</v>
      </c>
      <c r="J939" s="20">
        <v>168</v>
      </c>
      <c r="K939" s="24">
        <v>3192</v>
      </c>
      <c r="L939" s="24">
        <v>1960</v>
      </c>
      <c r="M939" s="25">
        <f>tblSiparisDetaylari[[#This Row],[Adet]]*tblSiparisDetaylari[[#This Row],[BirimMaliyet]]</f>
        <v>1960</v>
      </c>
      <c r="N939" s="25">
        <f>tblSiparisDetaylari[[#This Row],[NetSatisTutari]]-tblSiparisDetaylari[[#This Row],[ToplamMaliyet]]</f>
        <v>1232</v>
      </c>
    </row>
    <row r="940" spans="1:14">
      <c r="A940">
        <v>939</v>
      </c>
      <c r="B940">
        <v>510</v>
      </c>
      <c r="C940">
        <v>78</v>
      </c>
      <c r="D940" t="s">
        <v>1744</v>
      </c>
      <c r="E940">
        <v>7</v>
      </c>
      <c r="F940" t="s">
        <v>1646</v>
      </c>
      <c r="G940">
        <v>5</v>
      </c>
      <c r="H940" s="20">
        <v>410</v>
      </c>
      <c r="I940" s="22">
        <v>0.1</v>
      </c>
      <c r="J940" s="20">
        <v>205</v>
      </c>
      <c r="K940" s="24">
        <v>1845</v>
      </c>
      <c r="L940" s="24">
        <v>240</v>
      </c>
      <c r="M940" s="25">
        <f>tblSiparisDetaylari[[#This Row],[Adet]]*tblSiparisDetaylari[[#This Row],[BirimMaliyet]]</f>
        <v>1200</v>
      </c>
      <c r="N940" s="25">
        <f>tblSiparisDetaylari[[#This Row],[NetSatisTutari]]-tblSiparisDetaylari[[#This Row],[ToplamMaliyet]]</f>
        <v>645</v>
      </c>
    </row>
    <row r="941" spans="1:14">
      <c r="A941">
        <v>940</v>
      </c>
      <c r="B941">
        <v>511</v>
      </c>
      <c r="C941">
        <v>24</v>
      </c>
      <c r="D941" t="s">
        <v>1688</v>
      </c>
      <c r="E941">
        <v>2</v>
      </c>
      <c r="F941" t="s">
        <v>1641</v>
      </c>
      <c r="G941">
        <v>4</v>
      </c>
      <c r="H941" s="20">
        <v>2930</v>
      </c>
      <c r="I941" s="22">
        <v>0</v>
      </c>
      <c r="J941" s="20">
        <v>0</v>
      </c>
      <c r="K941" s="24">
        <v>11720</v>
      </c>
      <c r="L941" s="24">
        <v>2180</v>
      </c>
      <c r="M941" s="25">
        <f>tblSiparisDetaylari[[#This Row],[Adet]]*tblSiparisDetaylari[[#This Row],[BirimMaliyet]]</f>
        <v>8720</v>
      </c>
      <c r="N941" s="25">
        <f>tblSiparisDetaylari[[#This Row],[NetSatisTutari]]-tblSiparisDetaylari[[#This Row],[ToplamMaliyet]]</f>
        <v>3000</v>
      </c>
    </row>
    <row r="942" spans="1:14">
      <c r="A942">
        <v>941</v>
      </c>
      <c r="B942">
        <v>512</v>
      </c>
      <c r="C942">
        <v>79</v>
      </c>
      <c r="D942" t="s">
        <v>1745</v>
      </c>
      <c r="E942">
        <v>7</v>
      </c>
      <c r="F942" t="s">
        <v>1646</v>
      </c>
      <c r="G942">
        <v>1</v>
      </c>
      <c r="H942" s="20">
        <v>2230</v>
      </c>
      <c r="I942" s="22">
        <v>0.1</v>
      </c>
      <c r="J942" s="20">
        <v>223</v>
      </c>
      <c r="K942" s="24">
        <v>2007</v>
      </c>
      <c r="L942" s="24">
        <v>1680</v>
      </c>
      <c r="M942" s="25">
        <f>tblSiparisDetaylari[[#This Row],[Adet]]*tblSiparisDetaylari[[#This Row],[BirimMaliyet]]</f>
        <v>1680</v>
      </c>
      <c r="N942" s="25">
        <f>tblSiparisDetaylari[[#This Row],[NetSatisTutari]]-tblSiparisDetaylari[[#This Row],[ToplamMaliyet]]</f>
        <v>327</v>
      </c>
    </row>
    <row r="943" spans="1:14">
      <c r="A943">
        <v>942</v>
      </c>
      <c r="B943">
        <v>512</v>
      </c>
      <c r="C943">
        <v>66</v>
      </c>
      <c r="D943" t="s">
        <v>1732</v>
      </c>
      <c r="E943">
        <v>6</v>
      </c>
      <c r="F943" t="s">
        <v>1645</v>
      </c>
      <c r="G943">
        <v>1</v>
      </c>
      <c r="H943" s="20">
        <v>910</v>
      </c>
      <c r="I943" s="22">
        <v>0.1</v>
      </c>
      <c r="J943" s="20">
        <v>91</v>
      </c>
      <c r="K943" s="24">
        <v>819</v>
      </c>
      <c r="L943" s="24">
        <v>480</v>
      </c>
      <c r="M943" s="25">
        <f>tblSiparisDetaylari[[#This Row],[Adet]]*tblSiparisDetaylari[[#This Row],[BirimMaliyet]]</f>
        <v>480</v>
      </c>
      <c r="N943" s="25">
        <f>tblSiparisDetaylari[[#This Row],[NetSatisTutari]]-tblSiparisDetaylari[[#This Row],[ToplamMaliyet]]</f>
        <v>339</v>
      </c>
    </row>
    <row r="944" spans="1:14">
      <c r="A944">
        <v>943</v>
      </c>
      <c r="B944">
        <v>512</v>
      </c>
      <c r="C944">
        <v>70</v>
      </c>
      <c r="D944" t="s">
        <v>1736</v>
      </c>
      <c r="E944">
        <v>6</v>
      </c>
      <c r="F944" t="s">
        <v>1645</v>
      </c>
      <c r="G944">
        <v>2</v>
      </c>
      <c r="H944" s="20">
        <v>1040</v>
      </c>
      <c r="I944" s="22">
        <v>0.1</v>
      </c>
      <c r="J944" s="20">
        <v>208</v>
      </c>
      <c r="K944" s="24">
        <v>1872</v>
      </c>
      <c r="L944" s="24">
        <v>700</v>
      </c>
      <c r="M944" s="25">
        <f>tblSiparisDetaylari[[#This Row],[Adet]]*tblSiparisDetaylari[[#This Row],[BirimMaliyet]]</f>
        <v>1400</v>
      </c>
      <c r="N944" s="25">
        <f>tblSiparisDetaylari[[#This Row],[NetSatisTutari]]-tblSiparisDetaylari[[#This Row],[ToplamMaliyet]]</f>
        <v>472</v>
      </c>
    </row>
    <row r="945" spans="1:14">
      <c r="A945">
        <v>944</v>
      </c>
      <c r="B945">
        <v>512</v>
      </c>
      <c r="C945">
        <v>110</v>
      </c>
      <c r="D945" t="s">
        <v>1776</v>
      </c>
      <c r="E945">
        <v>10</v>
      </c>
      <c r="F945" t="s">
        <v>1649</v>
      </c>
      <c r="G945">
        <v>2</v>
      </c>
      <c r="H945" s="20">
        <v>430</v>
      </c>
      <c r="I945" s="22">
        <v>0.05</v>
      </c>
      <c r="J945" s="20">
        <v>43</v>
      </c>
      <c r="K945" s="24">
        <v>817</v>
      </c>
      <c r="L945" s="24">
        <v>250</v>
      </c>
      <c r="M945" s="25">
        <f>tblSiparisDetaylari[[#This Row],[Adet]]*tblSiparisDetaylari[[#This Row],[BirimMaliyet]]</f>
        <v>500</v>
      </c>
      <c r="N945" s="25">
        <f>tblSiparisDetaylari[[#This Row],[NetSatisTutari]]-tblSiparisDetaylari[[#This Row],[ToplamMaliyet]]</f>
        <v>317</v>
      </c>
    </row>
    <row r="946" spans="1:14">
      <c r="A946">
        <v>945</v>
      </c>
      <c r="B946">
        <v>512</v>
      </c>
      <c r="C946">
        <v>102</v>
      </c>
      <c r="D946" t="s">
        <v>1768</v>
      </c>
      <c r="E946">
        <v>9</v>
      </c>
      <c r="F946" t="s">
        <v>1648</v>
      </c>
      <c r="G946">
        <v>2</v>
      </c>
      <c r="H946" s="20">
        <v>2060</v>
      </c>
      <c r="I946" s="22">
        <v>0</v>
      </c>
      <c r="J946" s="20">
        <v>0</v>
      </c>
      <c r="K946" s="24">
        <v>4120</v>
      </c>
      <c r="L946" s="24">
        <v>1360</v>
      </c>
      <c r="M946" s="25">
        <f>tblSiparisDetaylari[[#This Row],[Adet]]*tblSiparisDetaylari[[#This Row],[BirimMaliyet]]</f>
        <v>2720</v>
      </c>
      <c r="N946" s="25">
        <f>tblSiparisDetaylari[[#This Row],[NetSatisTutari]]-tblSiparisDetaylari[[#This Row],[ToplamMaliyet]]</f>
        <v>1400</v>
      </c>
    </row>
    <row r="947" spans="1:14">
      <c r="A947">
        <v>946</v>
      </c>
      <c r="B947">
        <v>513</v>
      </c>
      <c r="C947">
        <v>82</v>
      </c>
      <c r="D947" t="s">
        <v>1748</v>
      </c>
      <c r="E947">
        <v>7</v>
      </c>
      <c r="F947" t="s">
        <v>1646</v>
      </c>
      <c r="G947">
        <v>1</v>
      </c>
      <c r="H947" s="20">
        <v>910</v>
      </c>
      <c r="I947" s="22">
        <v>0</v>
      </c>
      <c r="J947" s="20">
        <v>0</v>
      </c>
      <c r="K947" s="24">
        <v>910</v>
      </c>
      <c r="L947" s="24">
        <v>700</v>
      </c>
      <c r="M947" s="25">
        <f>tblSiparisDetaylari[[#This Row],[Adet]]*tblSiparisDetaylari[[#This Row],[BirimMaliyet]]</f>
        <v>700</v>
      </c>
      <c r="N947" s="25">
        <f>tblSiparisDetaylari[[#This Row],[NetSatisTutari]]-tblSiparisDetaylari[[#This Row],[ToplamMaliyet]]</f>
        <v>210</v>
      </c>
    </row>
    <row r="948" spans="1:14">
      <c r="A948">
        <v>947</v>
      </c>
      <c r="B948">
        <v>513</v>
      </c>
      <c r="C948">
        <v>41</v>
      </c>
      <c r="D948" t="s">
        <v>1707</v>
      </c>
      <c r="E948">
        <v>4</v>
      </c>
      <c r="F948" t="s">
        <v>1643</v>
      </c>
      <c r="G948">
        <v>1</v>
      </c>
      <c r="H948" s="20">
        <v>120</v>
      </c>
      <c r="I948" s="22">
        <v>0</v>
      </c>
      <c r="J948" s="20">
        <v>0</v>
      </c>
      <c r="K948" s="24">
        <v>120</v>
      </c>
      <c r="L948" s="24">
        <v>70</v>
      </c>
      <c r="M948" s="25">
        <f>tblSiparisDetaylari[[#This Row],[Adet]]*tblSiparisDetaylari[[#This Row],[BirimMaliyet]]</f>
        <v>70</v>
      </c>
      <c r="N948" s="25">
        <f>tblSiparisDetaylari[[#This Row],[NetSatisTutari]]-tblSiparisDetaylari[[#This Row],[ToplamMaliyet]]</f>
        <v>50</v>
      </c>
    </row>
    <row r="949" spans="1:14">
      <c r="A949">
        <v>948</v>
      </c>
      <c r="B949">
        <v>513</v>
      </c>
      <c r="C949">
        <v>13</v>
      </c>
      <c r="D949" t="s">
        <v>1674</v>
      </c>
      <c r="E949">
        <v>2</v>
      </c>
      <c r="F949" t="s">
        <v>1641</v>
      </c>
      <c r="G949">
        <v>3</v>
      </c>
      <c r="H949" s="20">
        <v>5050</v>
      </c>
      <c r="I949" s="22">
        <v>0.05</v>
      </c>
      <c r="J949" s="20">
        <v>757.5</v>
      </c>
      <c r="K949" s="24">
        <v>14392.5</v>
      </c>
      <c r="L949" s="24">
        <v>2460</v>
      </c>
      <c r="M949" s="25">
        <f>tblSiparisDetaylari[[#This Row],[Adet]]*tblSiparisDetaylari[[#This Row],[BirimMaliyet]]</f>
        <v>7380</v>
      </c>
      <c r="N949" s="25">
        <f>tblSiparisDetaylari[[#This Row],[NetSatisTutari]]-tblSiparisDetaylari[[#This Row],[ToplamMaliyet]]</f>
        <v>7012.5</v>
      </c>
    </row>
    <row r="950" spans="1:14">
      <c r="A950">
        <v>949</v>
      </c>
      <c r="B950">
        <v>514</v>
      </c>
      <c r="C950">
        <v>106</v>
      </c>
      <c r="D950" t="s">
        <v>1772</v>
      </c>
      <c r="E950">
        <v>9</v>
      </c>
      <c r="F950" t="s">
        <v>1648</v>
      </c>
      <c r="G950">
        <v>1</v>
      </c>
      <c r="H950" s="20">
        <v>1560</v>
      </c>
      <c r="I950" s="22">
        <v>0.05</v>
      </c>
      <c r="J950" s="20">
        <v>78</v>
      </c>
      <c r="K950" s="24">
        <v>1482</v>
      </c>
      <c r="L950" s="24">
        <v>830</v>
      </c>
      <c r="M950" s="25">
        <f>tblSiparisDetaylari[[#This Row],[Adet]]*tblSiparisDetaylari[[#This Row],[BirimMaliyet]]</f>
        <v>830</v>
      </c>
      <c r="N950" s="25">
        <f>tblSiparisDetaylari[[#This Row],[NetSatisTutari]]-tblSiparisDetaylari[[#This Row],[ToplamMaliyet]]</f>
        <v>652</v>
      </c>
    </row>
    <row r="951" spans="1:14">
      <c r="A951">
        <v>950</v>
      </c>
      <c r="B951">
        <v>515</v>
      </c>
      <c r="C951">
        <v>74</v>
      </c>
      <c r="D951" t="s">
        <v>1740</v>
      </c>
      <c r="E951">
        <v>7</v>
      </c>
      <c r="F951" t="s">
        <v>1646</v>
      </c>
      <c r="G951">
        <v>2</v>
      </c>
      <c r="H951" s="20">
        <v>550</v>
      </c>
      <c r="I951" s="22">
        <v>0.05</v>
      </c>
      <c r="J951" s="20">
        <v>55</v>
      </c>
      <c r="K951" s="24">
        <v>1045</v>
      </c>
      <c r="L951" s="24">
        <v>420</v>
      </c>
      <c r="M951" s="25">
        <f>tblSiparisDetaylari[[#This Row],[Adet]]*tblSiparisDetaylari[[#This Row],[BirimMaliyet]]</f>
        <v>840</v>
      </c>
      <c r="N951" s="25">
        <f>tblSiparisDetaylari[[#This Row],[NetSatisTutari]]-tblSiparisDetaylari[[#This Row],[ToplamMaliyet]]</f>
        <v>205</v>
      </c>
    </row>
    <row r="952" spans="1:14">
      <c r="A952">
        <v>951</v>
      </c>
      <c r="B952">
        <v>515</v>
      </c>
      <c r="C952">
        <v>11</v>
      </c>
      <c r="D952" t="s">
        <v>1671</v>
      </c>
      <c r="E952">
        <v>1</v>
      </c>
      <c r="F952" t="s">
        <v>1640</v>
      </c>
      <c r="G952">
        <v>1</v>
      </c>
      <c r="H952" s="20">
        <v>3300</v>
      </c>
      <c r="I952" s="22">
        <v>0.25</v>
      </c>
      <c r="J952" s="20">
        <v>825</v>
      </c>
      <c r="K952" s="24">
        <v>2475</v>
      </c>
      <c r="L952" s="24">
        <v>1600</v>
      </c>
      <c r="M952" s="25">
        <f>tblSiparisDetaylari[[#This Row],[Adet]]*tblSiparisDetaylari[[#This Row],[BirimMaliyet]]</f>
        <v>1600</v>
      </c>
      <c r="N952" s="25">
        <f>tblSiparisDetaylari[[#This Row],[NetSatisTutari]]-tblSiparisDetaylari[[#This Row],[ToplamMaliyet]]</f>
        <v>875</v>
      </c>
    </row>
    <row r="953" spans="1:14">
      <c r="A953">
        <v>952</v>
      </c>
      <c r="B953">
        <v>516</v>
      </c>
      <c r="C953">
        <v>80</v>
      </c>
      <c r="D953" t="s">
        <v>1746</v>
      </c>
      <c r="E953">
        <v>7</v>
      </c>
      <c r="F953" t="s">
        <v>1646</v>
      </c>
      <c r="G953">
        <v>1</v>
      </c>
      <c r="H953" s="20">
        <v>840</v>
      </c>
      <c r="I953" s="22">
        <v>0</v>
      </c>
      <c r="J953" s="20">
        <v>0</v>
      </c>
      <c r="K953" s="24">
        <v>840</v>
      </c>
      <c r="L953" s="24">
        <v>640</v>
      </c>
      <c r="M953" s="25">
        <f>tblSiparisDetaylari[[#This Row],[Adet]]*tblSiparisDetaylari[[#This Row],[BirimMaliyet]]</f>
        <v>640</v>
      </c>
      <c r="N953" s="25">
        <f>tblSiparisDetaylari[[#This Row],[NetSatisTutari]]-tblSiparisDetaylari[[#This Row],[ToplamMaliyet]]</f>
        <v>200</v>
      </c>
    </row>
    <row r="954" spans="1:14">
      <c r="A954">
        <v>953</v>
      </c>
      <c r="B954">
        <v>516</v>
      </c>
      <c r="C954">
        <v>46</v>
      </c>
      <c r="D954" t="s">
        <v>1712</v>
      </c>
      <c r="E954">
        <v>4</v>
      </c>
      <c r="F954" t="s">
        <v>1643</v>
      </c>
      <c r="G954">
        <v>2</v>
      </c>
      <c r="H954" s="20">
        <v>160</v>
      </c>
      <c r="I954" s="22">
        <v>0</v>
      </c>
      <c r="J954" s="20">
        <v>0</v>
      </c>
      <c r="K954" s="24">
        <v>320</v>
      </c>
      <c r="L954" s="24">
        <v>90</v>
      </c>
      <c r="M954" s="25">
        <f>tblSiparisDetaylari[[#This Row],[Adet]]*tblSiparisDetaylari[[#This Row],[BirimMaliyet]]</f>
        <v>180</v>
      </c>
      <c r="N954" s="25">
        <f>tblSiparisDetaylari[[#This Row],[NetSatisTutari]]-tblSiparisDetaylari[[#This Row],[ToplamMaliyet]]</f>
        <v>140</v>
      </c>
    </row>
    <row r="955" spans="1:14">
      <c r="A955">
        <v>954</v>
      </c>
      <c r="B955">
        <v>517</v>
      </c>
      <c r="C955">
        <v>13</v>
      </c>
      <c r="D955" t="s">
        <v>1674</v>
      </c>
      <c r="E955">
        <v>2</v>
      </c>
      <c r="F955" t="s">
        <v>1641</v>
      </c>
      <c r="G955">
        <v>1</v>
      </c>
      <c r="H955" s="20">
        <v>4920</v>
      </c>
      <c r="I955" s="22">
        <v>0</v>
      </c>
      <c r="J955" s="20">
        <v>0</v>
      </c>
      <c r="K955" s="24">
        <v>4920</v>
      </c>
      <c r="L955" s="24">
        <v>2460</v>
      </c>
      <c r="M955" s="25">
        <f>tblSiparisDetaylari[[#This Row],[Adet]]*tblSiparisDetaylari[[#This Row],[BirimMaliyet]]</f>
        <v>2460</v>
      </c>
      <c r="N955" s="25">
        <f>tblSiparisDetaylari[[#This Row],[NetSatisTutari]]-tblSiparisDetaylari[[#This Row],[ToplamMaliyet]]</f>
        <v>2460</v>
      </c>
    </row>
    <row r="956" spans="1:14">
      <c r="A956">
        <v>955</v>
      </c>
      <c r="B956">
        <v>517</v>
      </c>
      <c r="C956">
        <v>51</v>
      </c>
      <c r="D956" t="s">
        <v>1717</v>
      </c>
      <c r="E956">
        <v>5</v>
      </c>
      <c r="F956" t="s">
        <v>1644</v>
      </c>
      <c r="G956">
        <v>3</v>
      </c>
      <c r="H956" s="20">
        <v>20020</v>
      </c>
      <c r="I956" s="22">
        <v>0.1</v>
      </c>
      <c r="J956" s="20">
        <v>6006</v>
      </c>
      <c r="K956" s="24">
        <v>54054</v>
      </c>
      <c r="L956" s="24">
        <v>9220</v>
      </c>
      <c r="M956" s="25">
        <f>tblSiparisDetaylari[[#This Row],[Adet]]*tblSiparisDetaylari[[#This Row],[BirimMaliyet]]</f>
        <v>27660</v>
      </c>
      <c r="N956" s="25">
        <f>tblSiparisDetaylari[[#This Row],[NetSatisTutari]]-tblSiparisDetaylari[[#This Row],[ToplamMaliyet]]</f>
        <v>26394</v>
      </c>
    </row>
    <row r="957" spans="1:14">
      <c r="A957">
        <v>956</v>
      </c>
      <c r="B957">
        <v>517</v>
      </c>
      <c r="C957">
        <v>28</v>
      </c>
      <c r="D957" t="s">
        <v>1692</v>
      </c>
      <c r="E957">
        <v>3</v>
      </c>
      <c r="F957" t="s">
        <v>1642</v>
      </c>
      <c r="G957">
        <v>5</v>
      </c>
      <c r="H957" s="20">
        <v>3890</v>
      </c>
      <c r="I957" s="22">
        <v>0.05</v>
      </c>
      <c r="J957" s="20">
        <v>972.5</v>
      </c>
      <c r="K957" s="24">
        <v>18477.5</v>
      </c>
      <c r="L957" s="24">
        <v>2180</v>
      </c>
      <c r="M957" s="25">
        <f>tblSiparisDetaylari[[#This Row],[Adet]]*tblSiparisDetaylari[[#This Row],[BirimMaliyet]]</f>
        <v>10900</v>
      </c>
      <c r="N957" s="25">
        <f>tblSiparisDetaylari[[#This Row],[NetSatisTutari]]-tblSiparisDetaylari[[#This Row],[ToplamMaliyet]]</f>
        <v>7577.5</v>
      </c>
    </row>
    <row r="958" spans="1:14">
      <c r="A958">
        <v>957</v>
      </c>
      <c r="B958">
        <v>518</v>
      </c>
      <c r="C958">
        <v>88</v>
      </c>
      <c r="D958" t="s">
        <v>1754</v>
      </c>
      <c r="E958">
        <v>8</v>
      </c>
      <c r="F958" t="s">
        <v>1647</v>
      </c>
      <c r="G958">
        <v>2</v>
      </c>
      <c r="H958" s="20">
        <v>12080</v>
      </c>
      <c r="I958" s="22">
        <v>0</v>
      </c>
      <c r="J958" s="20">
        <v>0</v>
      </c>
      <c r="K958" s="24">
        <v>24160</v>
      </c>
      <c r="L958" s="24">
        <v>5740</v>
      </c>
      <c r="M958" s="25">
        <f>tblSiparisDetaylari[[#This Row],[Adet]]*tblSiparisDetaylari[[#This Row],[BirimMaliyet]]</f>
        <v>11480</v>
      </c>
      <c r="N958" s="25">
        <f>tblSiparisDetaylari[[#This Row],[NetSatisTutari]]-tblSiparisDetaylari[[#This Row],[ToplamMaliyet]]</f>
        <v>12680</v>
      </c>
    </row>
    <row r="959" spans="1:14">
      <c r="A959">
        <v>958</v>
      </c>
      <c r="B959">
        <v>518</v>
      </c>
      <c r="C959">
        <v>82</v>
      </c>
      <c r="D959" t="s">
        <v>1748</v>
      </c>
      <c r="E959">
        <v>7</v>
      </c>
      <c r="F959" t="s">
        <v>1646</v>
      </c>
      <c r="G959">
        <v>1</v>
      </c>
      <c r="H959" s="20">
        <v>920</v>
      </c>
      <c r="I959" s="22">
        <v>0.15</v>
      </c>
      <c r="J959" s="20">
        <v>138</v>
      </c>
      <c r="K959" s="24">
        <v>782</v>
      </c>
      <c r="L959" s="24">
        <v>700</v>
      </c>
      <c r="M959" s="25">
        <f>tblSiparisDetaylari[[#This Row],[Adet]]*tblSiparisDetaylari[[#This Row],[BirimMaliyet]]</f>
        <v>700</v>
      </c>
      <c r="N959" s="25">
        <f>tblSiparisDetaylari[[#This Row],[NetSatisTutari]]-tblSiparisDetaylari[[#This Row],[ToplamMaliyet]]</f>
        <v>82</v>
      </c>
    </row>
    <row r="960" spans="1:14">
      <c r="A960">
        <v>959</v>
      </c>
      <c r="B960">
        <v>519</v>
      </c>
      <c r="C960">
        <v>107</v>
      </c>
      <c r="D960" t="s">
        <v>1773</v>
      </c>
      <c r="E960">
        <v>9</v>
      </c>
      <c r="F960" t="s">
        <v>1648</v>
      </c>
      <c r="G960">
        <v>1</v>
      </c>
      <c r="H960" s="20">
        <v>540</v>
      </c>
      <c r="I960" s="22">
        <v>0.05</v>
      </c>
      <c r="J960" s="20">
        <v>27</v>
      </c>
      <c r="K960" s="24">
        <v>513</v>
      </c>
      <c r="L960" s="24">
        <v>310</v>
      </c>
      <c r="M960" s="25">
        <f>tblSiparisDetaylari[[#This Row],[Adet]]*tblSiparisDetaylari[[#This Row],[BirimMaliyet]]</f>
        <v>310</v>
      </c>
      <c r="N960" s="25">
        <f>tblSiparisDetaylari[[#This Row],[NetSatisTutari]]-tblSiparisDetaylari[[#This Row],[ToplamMaliyet]]</f>
        <v>203</v>
      </c>
    </row>
    <row r="961" spans="1:14">
      <c r="A961">
        <v>960</v>
      </c>
      <c r="B961">
        <v>520</v>
      </c>
      <c r="C961">
        <v>4</v>
      </c>
      <c r="D961" t="s">
        <v>1660</v>
      </c>
      <c r="E961">
        <v>1</v>
      </c>
      <c r="F961" t="s">
        <v>1640</v>
      </c>
      <c r="G961">
        <v>2</v>
      </c>
      <c r="H961" s="20">
        <v>20470</v>
      </c>
      <c r="I961" s="22">
        <v>0</v>
      </c>
      <c r="J961" s="20">
        <v>0</v>
      </c>
      <c r="K961" s="24">
        <v>40940</v>
      </c>
      <c r="L961" s="24">
        <v>9340</v>
      </c>
      <c r="M961" s="25">
        <f>tblSiparisDetaylari[[#This Row],[Adet]]*tblSiparisDetaylari[[#This Row],[BirimMaliyet]]</f>
        <v>18680</v>
      </c>
      <c r="N961" s="25">
        <f>tblSiparisDetaylari[[#This Row],[NetSatisTutari]]-tblSiparisDetaylari[[#This Row],[ToplamMaliyet]]</f>
        <v>22260</v>
      </c>
    </row>
    <row r="962" spans="1:14">
      <c r="A962">
        <v>961</v>
      </c>
      <c r="B962">
        <v>521</v>
      </c>
      <c r="C962">
        <v>22</v>
      </c>
      <c r="D962" t="s">
        <v>1685</v>
      </c>
      <c r="E962">
        <v>2</v>
      </c>
      <c r="F962" t="s">
        <v>1641</v>
      </c>
      <c r="G962">
        <v>2</v>
      </c>
      <c r="H962" s="20">
        <v>990</v>
      </c>
      <c r="I962" s="22">
        <v>0.1</v>
      </c>
      <c r="J962" s="20">
        <v>198</v>
      </c>
      <c r="K962" s="24">
        <v>1782</v>
      </c>
      <c r="L962" s="24">
        <v>630</v>
      </c>
      <c r="M962" s="25">
        <f>tblSiparisDetaylari[[#This Row],[Adet]]*tblSiparisDetaylari[[#This Row],[BirimMaliyet]]</f>
        <v>1260</v>
      </c>
      <c r="N962" s="25">
        <f>tblSiparisDetaylari[[#This Row],[NetSatisTutari]]-tblSiparisDetaylari[[#This Row],[ToplamMaliyet]]</f>
        <v>522</v>
      </c>
    </row>
    <row r="963" spans="1:14">
      <c r="A963">
        <v>962</v>
      </c>
      <c r="B963">
        <v>521</v>
      </c>
      <c r="C963">
        <v>73</v>
      </c>
      <c r="D963" t="s">
        <v>1739</v>
      </c>
      <c r="E963">
        <v>7</v>
      </c>
      <c r="F963" t="s">
        <v>1646</v>
      </c>
      <c r="G963">
        <v>1</v>
      </c>
      <c r="H963" s="20">
        <v>360</v>
      </c>
      <c r="I963" s="22">
        <v>0.05</v>
      </c>
      <c r="J963" s="20">
        <v>18</v>
      </c>
      <c r="K963" s="24">
        <v>342</v>
      </c>
      <c r="L963" s="24">
        <v>180</v>
      </c>
      <c r="M963" s="25">
        <f>tblSiparisDetaylari[[#This Row],[Adet]]*tblSiparisDetaylari[[#This Row],[BirimMaliyet]]</f>
        <v>180</v>
      </c>
      <c r="N963" s="25">
        <f>tblSiparisDetaylari[[#This Row],[NetSatisTutari]]-tblSiparisDetaylari[[#This Row],[ToplamMaliyet]]</f>
        <v>162</v>
      </c>
    </row>
    <row r="964" spans="1:14">
      <c r="A964">
        <v>963</v>
      </c>
      <c r="B964">
        <v>522</v>
      </c>
      <c r="C964">
        <v>112</v>
      </c>
      <c r="D964" t="s">
        <v>1778</v>
      </c>
      <c r="E964">
        <v>10</v>
      </c>
      <c r="F964" t="s">
        <v>1649</v>
      </c>
      <c r="G964">
        <v>1</v>
      </c>
      <c r="H964" s="20">
        <v>2890</v>
      </c>
      <c r="I964" s="22">
        <v>0.05</v>
      </c>
      <c r="J964" s="20">
        <v>144.5</v>
      </c>
      <c r="K964" s="24">
        <v>2745.5</v>
      </c>
      <c r="L964" s="24">
        <v>1520</v>
      </c>
      <c r="M964" s="25">
        <f>tblSiparisDetaylari[[#This Row],[Adet]]*tblSiparisDetaylari[[#This Row],[BirimMaliyet]]</f>
        <v>1520</v>
      </c>
      <c r="N964" s="25">
        <f>tblSiparisDetaylari[[#This Row],[NetSatisTutari]]-tblSiparisDetaylari[[#This Row],[ToplamMaliyet]]</f>
        <v>1225.5</v>
      </c>
    </row>
    <row r="965" spans="1:14">
      <c r="A965">
        <v>964</v>
      </c>
      <c r="B965">
        <v>523</v>
      </c>
      <c r="C965">
        <v>32</v>
      </c>
      <c r="D965" t="s">
        <v>1697</v>
      </c>
      <c r="E965">
        <v>3</v>
      </c>
      <c r="F965" t="s">
        <v>1642</v>
      </c>
      <c r="G965">
        <v>2</v>
      </c>
      <c r="H965" s="20">
        <v>2280</v>
      </c>
      <c r="I965" s="22">
        <v>0.25</v>
      </c>
      <c r="J965" s="20">
        <v>1140</v>
      </c>
      <c r="K965" s="24">
        <v>3420</v>
      </c>
      <c r="L965" s="24">
        <v>1660</v>
      </c>
      <c r="M965" s="25">
        <f>tblSiparisDetaylari[[#This Row],[Adet]]*tblSiparisDetaylari[[#This Row],[BirimMaliyet]]</f>
        <v>3320</v>
      </c>
      <c r="N965" s="25">
        <f>tblSiparisDetaylari[[#This Row],[NetSatisTutari]]-tblSiparisDetaylari[[#This Row],[ToplamMaliyet]]</f>
        <v>100</v>
      </c>
    </row>
    <row r="966" spans="1:14">
      <c r="A966">
        <v>965</v>
      </c>
      <c r="B966">
        <v>523</v>
      </c>
      <c r="C966">
        <v>88</v>
      </c>
      <c r="D966" t="s">
        <v>1754</v>
      </c>
      <c r="E966">
        <v>8</v>
      </c>
      <c r="F966" t="s">
        <v>1647</v>
      </c>
      <c r="G966">
        <v>5</v>
      </c>
      <c r="H966" s="20">
        <v>11680</v>
      </c>
      <c r="I966" s="22">
        <v>0.05</v>
      </c>
      <c r="J966" s="20">
        <v>2920</v>
      </c>
      <c r="K966" s="24">
        <v>55480</v>
      </c>
      <c r="L966" s="24">
        <v>5740</v>
      </c>
      <c r="M966" s="25">
        <f>tblSiparisDetaylari[[#This Row],[Adet]]*tblSiparisDetaylari[[#This Row],[BirimMaliyet]]</f>
        <v>28700</v>
      </c>
      <c r="N966" s="25">
        <f>tblSiparisDetaylari[[#This Row],[NetSatisTutari]]-tblSiparisDetaylari[[#This Row],[ToplamMaliyet]]</f>
        <v>26780</v>
      </c>
    </row>
    <row r="967" spans="1:14">
      <c r="A967">
        <v>966</v>
      </c>
      <c r="B967">
        <v>524</v>
      </c>
      <c r="C967">
        <v>9</v>
      </c>
      <c r="D967" t="s">
        <v>1669</v>
      </c>
      <c r="E967">
        <v>1</v>
      </c>
      <c r="F967" t="s">
        <v>1640</v>
      </c>
      <c r="G967">
        <v>2</v>
      </c>
      <c r="H967" s="20">
        <v>25000</v>
      </c>
      <c r="I967" s="22">
        <v>0.1</v>
      </c>
      <c r="J967" s="20">
        <v>5000</v>
      </c>
      <c r="K967" s="24">
        <v>45000</v>
      </c>
      <c r="L967" s="24">
        <v>14160</v>
      </c>
      <c r="M967" s="25">
        <f>tblSiparisDetaylari[[#This Row],[Adet]]*tblSiparisDetaylari[[#This Row],[BirimMaliyet]]</f>
        <v>28320</v>
      </c>
      <c r="N967" s="25">
        <f>tblSiparisDetaylari[[#This Row],[NetSatisTutari]]-tblSiparisDetaylari[[#This Row],[ToplamMaliyet]]</f>
        <v>16680</v>
      </c>
    </row>
    <row r="968" spans="1:14">
      <c r="A968">
        <v>967</v>
      </c>
      <c r="B968">
        <v>524</v>
      </c>
      <c r="C968">
        <v>1</v>
      </c>
      <c r="D968" t="s">
        <v>1655</v>
      </c>
      <c r="E968">
        <v>1</v>
      </c>
      <c r="F968" t="s">
        <v>1640</v>
      </c>
      <c r="G968">
        <v>1</v>
      </c>
      <c r="H968" s="20">
        <v>22210</v>
      </c>
      <c r="I968" s="22">
        <v>0.05</v>
      </c>
      <c r="J968" s="20">
        <v>1110.5</v>
      </c>
      <c r="K968" s="24">
        <v>21099.5</v>
      </c>
      <c r="L968" s="24">
        <v>10270</v>
      </c>
      <c r="M968" s="25">
        <f>tblSiparisDetaylari[[#This Row],[Adet]]*tblSiparisDetaylari[[#This Row],[BirimMaliyet]]</f>
        <v>10270</v>
      </c>
      <c r="N968" s="25">
        <f>tblSiparisDetaylari[[#This Row],[NetSatisTutari]]-tblSiparisDetaylari[[#This Row],[ToplamMaliyet]]</f>
        <v>10829.5</v>
      </c>
    </row>
    <row r="969" spans="1:14">
      <c r="A969">
        <v>968</v>
      </c>
      <c r="B969">
        <v>525</v>
      </c>
      <c r="C969">
        <v>69</v>
      </c>
      <c r="D969" t="s">
        <v>1735</v>
      </c>
      <c r="E969">
        <v>6</v>
      </c>
      <c r="F969" t="s">
        <v>1645</v>
      </c>
      <c r="G969">
        <v>1</v>
      </c>
      <c r="H969" s="20">
        <v>730</v>
      </c>
      <c r="I969" s="22">
        <v>0.05</v>
      </c>
      <c r="J969" s="20">
        <v>36.5</v>
      </c>
      <c r="K969" s="24">
        <v>693.5</v>
      </c>
      <c r="L969" s="24">
        <v>500</v>
      </c>
      <c r="M969" s="25">
        <f>tblSiparisDetaylari[[#This Row],[Adet]]*tblSiparisDetaylari[[#This Row],[BirimMaliyet]]</f>
        <v>500</v>
      </c>
      <c r="N969" s="25">
        <f>tblSiparisDetaylari[[#This Row],[NetSatisTutari]]-tblSiparisDetaylari[[#This Row],[ToplamMaliyet]]</f>
        <v>193.5</v>
      </c>
    </row>
    <row r="970" spans="1:14">
      <c r="A970">
        <v>969</v>
      </c>
      <c r="B970">
        <v>525</v>
      </c>
      <c r="C970">
        <v>92</v>
      </c>
      <c r="D970" t="s">
        <v>1758</v>
      </c>
      <c r="E970">
        <v>8</v>
      </c>
      <c r="F970" t="s">
        <v>1647</v>
      </c>
      <c r="G970">
        <v>1</v>
      </c>
      <c r="H970" s="20">
        <v>770</v>
      </c>
      <c r="I970" s="22">
        <v>0</v>
      </c>
      <c r="J970" s="20">
        <v>0</v>
      </c>
      <c r="K970" s="24">
        <v>770</v>
      </c>
      <c r="L970" s="24">
        <v>500</v>
      </c>
      <c r="M970" s="25">
        <f>tblSiparisDetaylari[[#This Row],[Adet]]*tblSiparisDetaylari[[#This Row],[BirimMaliyet]]</f>
        <v>500</v>
      </c>
      <c r="N970" s="25">
        <f>tblSiparisDetaylari[[#This Row],[NetSatisTutari]]-tblSiparisDetaylari[[#This Row],[ToplamMaliyet]]</f>
        <v>270</v>
      </c>
    </row>
    <row r="971" spans="1:14">
      <c r="A971">
        <v>970</v>
      </c>
      <c r="B971">
        <v>526</v>
      </c>
      <c r="C971">
        <v>101</v>
      </c>
      <c r="D971" t="s">
        <v>1767</v>
      </c>
      <c r="E971">
        <v>9</v>
      </c>
      <c r="F971" t="s">
        <v>1648</v>
      </c>
      <c r="G971">
        <v>1</v>
      </c>
      <c r="H971" s="20">
        <v>730</v>
      </c>
      <c r="I971" s="22">
        <v>0</v>
      </c>
      <c r="J971" s="20">
        <v>0</v>
      </c>
      <c r="K971" s="24">
        <v>730</v>
      </c>
      <c r="L971" s="24">
        <v>440</v>
      </c>
      <c r="M971" s="25">
        <f>tblSiparisDetaylari[[#This Row],[Adet]]*tblSiparisDetaylari[[#This Row],[BirimMaliyet]]</f>
        <v>440</v>
      </c>
      <c r="N971" s="25">
        <f>tblSiparisDetaylari[[#This Row],[NetSatisTutari]]-tblSiparisDetaylari[[#This Row],[ToplamMaliyet]]</f>
        <v>290</v>
      </c>
    </row>
    <row r="972" spans="1:14">
      <c r="A972">
        <v>971</v>
      </c>
      <c r="B972">
        <v>527</v>
      </c>
      <c r="C972">
        <v>32</v>
      </c>
      <c r="D972" t="s">
        <v>1697</v>
      </c>
      <c r="E972">
        <v>3</v>
      </c>
      <c r="F972" t="s">
        <v>1642</v>
      </c>
      <c r="G972">
        <v>2</v>
      </c>
      <c r="H972" s="20">
        <v>2160</v>
      </c>
      <c r="I972" s="22">
        <v>0</v>
      </c>
      <c r="J972" s="20">
        <v>0</v>
      </c>
      <c r="K972" s="24">
        <v>4320</v>
      </c>
      <c r="L972" s="24">
        <v>1660</v>
      </c>
      <c r="M972" s="25">
        <f>tblSiparisDetaylari[[#This Row],[Adet]]*tblSiparisDetaylari[[#This Row],[BirimMaliyet]]</f>
        <v>3320</v>
      </c>
      <c r="N972" s="25">
        <f>tblSiparisDetaylari[[#This Row],[NetSatisTutari]]-tblSiparisDetaylari[[#This Row],[ToplamMaliyet]]</f>
        <v>1000</v>
      </c>
    </row>
    <row r="973" spans="1:14">
      <c r="A973">
        <v>972</v>
      </c>
      <c r="B973">
        <v>528</v>
      </c>
      <c r="C973">
        <v>44</v>
      </c>
      <c r="D973" t="s">
        <v>1710</v>
      </c>
      <c r="E973">
        <v>4</v>
      </c>
      <c r="F973" t="s">
        <v>1643</v>
      </c>
      <c r="G973">
        <v>1</v>
      </c>
      <c r="H973" s="20">
        <v>330</v>
      </c>
      <c r="I973" s="22">
        <v>0.1</v>
      </c>
      <c r="J973" s="20">
        <v>33</v>
      </c>
      <c r="K973" s="24">
        <v>297</v>
      </c>
      <c r="L973" s="24">
        <v>160</v>
      </c>
      <c r="M973" s="25">
        <f>tblSiparisDetaylari[[#This Row],[Adet]]*tblSiparisDetaylari[[#This Row],[BirimMaliyet]]</f>
        <v>160</v>
      </c>
      <c r="N973" s="25">
        <f>tblSiparisDetaylari[[#This Row],[NetSatisTutari]]-tblSiparisDetaylari[[#This Row],[ToplamMaliyet]]</f>
        <v>137</v>
      </c>
    </row>
    <row r="974" spans="1:14">
      <c r="A974">
        <v>973</v>
      </c>
      <c r="B974">
        <v>528</v>
      </c>
      <c r="C974">
        <v>38</v>
      </c>
      <c r="D974" t="s">
        <v>1704</v>
      </c>
      <c r="E974">
        <v>4</v>
      </c>
      <c r="F974" t="s">
        <v>1643</v>
      </c>
      <c r="G974">
        <v>1</v>
      </c>
      <c r="H974" s="20">
        <v>340</v>
      </c>
      <c r="I974" s="22">
        <v>0.05</v>
      </c>
      <c r="J974" s="20">
        <v>17</v>
      </c>
      <c r="K974" s="24">
        <v>323</v>
      </c>
      <c r="L974" s="24">
        <v>250</v>
      </c>
      <c r="M974" s="25">
        <f>tblSiparisDetaylari[[#This Row],[Adet]]*tblSiparisDetaylari[[#This Row],[BirimMaliyet]]</f>
        <v>250</v>
      </c>
      <c r="N974" s="25">
        <f>tblSiparisDetaylari[[#This Row],[NetSatisTutari]]-tblSiparisDetaylari[[#This Row],[ToplamMaliyet]]</f>
        <v>73</v>
      </c>
    </row>
    <row r="975" spans="1:14">
      <c r="A975">
        <v>974</v>
      </c>
      <c r="B975">
        <v>528</v>
      </c>
      <c r="C975">
        <v>89</v>
      </c>
      <c r="D975" t="s">
        <v>1755</v>
      </c>
      <c r="E975">
        <v>8</v>
      </c>
      <c r="F975" t="s">
        <v>1647</v>
      </c>
      <c r="G975">
        <v>1</v>
      </c>
      <c r="H975" s="20">
        <v>630</v>
      </c>
      <c r="I975" s="22">
        <v>0</v>
      </c>
      <c r="J975" s="20">
        <v>0</v>
      </c>
      <c r="K975" s="24">
        <v>630</v>
      </c>
      <c r="L975" s="24">
        <v>300</v>
      </c>
      <c r="M975" s="25">
        <f>tblSiparisDetaylari[[#This Row],[Adet]]*tblSiparisDetaylari[[#This Row],[BirimMaliyet]]</f>
        <v>300</v>
      </c>
      <c r="N975" s="25">
        <f>tblSiparisDetaylari[[#This Row],[NetSatisTutari]]-tblSiparisDetaylari[[#This Row],[ToplamMaliyet]]</f>
        <v>330</v>
      </c>
    </row>
    <row r="976" spans="1:14">
      <c r="A976">
        <v>975</v>
      </c>
      <c r="B976">
        <v>529</v>
      </c>
      <c r="C976">
        <v>40</v>
      </c>
      <c r="D976" t="s">
        <v>1706</v>
      </c>
      <c r="E976">
        <v>4</v>
      </c>
      <c r="F976" t="s">
        <v>1643</v>
      </c>
      <c r="G976">
        <v>2</v>
      </c>
      <c r="H976" s="20">
        <v>480</v>
      </c>
      <c r="I976" s="22">
        <v>0.1</v>
      </c>
      <c r="J976" s="20">
        <v>96</v>
      </c>
      <c r="K976" s="24">
        <v>864</v>
      </c>
      <c r="L976" s="24">
        <v>340</v>
      </c>
      <c r="M976" s="25">
        <f>tblSiparisDetaylari[[#This Row],[Adet]]*tblSiparisDetaylari[[#This Row],[BirimMaliyet]]</f>
        <v>680</v>
      </c>
      <c r="N976" s="25">
        <f>tblSiparisDetaylari[[#This Row],[NetSatisTutari]]-tblSiparisDetaylari[[#This Row],[ToplamMaliyet]]</f>
        <v>184</v>
      </c>
    </row>
    <row r="977" spans="1:14">
      <c r="A977">
        <v>976</v>
      </c>
      <c r="B977">
        <v>529</v>
      </c>
      <c r="C977">
        <v>61</v>
      </c>
      <c r="D977" t="s">
        <v>1727</v>
      </c>
      <c r="E977">
        <v>6</v>
      </c>
      <c r="F977" t="s">
        <v>1645</v>
      </c>
      <c r="G977">
        <v>2</v>
      </c>
      <c r="H977" s="20">
        <v>940</v>
      </c>
      <c r="I977" s="22">
        <v>0</v>
      </c>
      <c r="J977" s="20">
        <v>0</v>
      </c>
      <c r="K977" s="24">
        <v>1880</v>
      </c>
      <c r="L977" s="24">
        <v>420</v>
      </c>
      <c r="M977" s="25">
        <f>tblSiparisDetaylari[[#This Row],[Adet]]*tblSiparisDetaylari[[#This Row],[BirimMaliyet]]</f>
        <v>840</v>
      </c>
      <c r="N977" s="25">
        <f>tblSiparisDetaylari[[#This Row],[NetSatisTutari]]-tblSiparisDetaylari[[#This Row],[ToplamMaliyet]]</f>
        <v>1040</v>
      </c>
    </row>
    <row r="978" spans="1:14">
      <c r="A978">
        <v>977</v>
      </c>
      <c r="B978">
        <v>530</v>
      </c>
      <c r="C978">
        <v>75</v>
      </c>
      <c r="D978" t="s">
        <v>1741</v>
      </c>
      <c r="E978">
        <v>7</v>
      </c>
      <c r="F978" t="s">
        <v>1646</v>
      </c>
      <c r="G978">
        <v>1</v>
      </c>
      <c r="H978" s="20">
        <v>2010</v>
      </c>
      <c r="I978" s="22">
        <v>0</v>
      </c>
      <c r="J978" s="20">
        <v>0</v>
      </c>
      <c r="K978" s="24">
        <v>2010</v>
      </c>
      <c r="L978" s="24">
        <v>1470</v>
      </c>
      <c r="M978" s="25">
        <f>tblSiparisDetaylari[[#This Row],[Adet]]*tblSiparisDetaylari[[#This Row],[BirimMaliyet]]</f>
        <v>1470</v>
      </c>
      <c r="N978" s="25">
        <f>tblSiparisDetaylari[[#This Row],[NetSatisTutari]]-tblSiparisDetaylari[[#This Row],[ToplamMaliyet]]</f>
        <v>540</v>
      </c>
    </row>
    <row r="979" spans="1:14">
      <c r="A979">
        <v>978</v>
      </c>
      <c r="B979">
        <v>531</v>
      </c>
      <c r="C979">
        <v>20</v>
      </c>
      <c r="D979" t="s">
        <v>1683</v>
      </c>
      <c r="E979">
        <v>2</v>
      </c>
      <c r="F979" t="s">
        <v>1641</v>
      </c>
      <c r="G979">
        <v>2</v>
      </c>
      <c r="H979" s="20">
        <v>1810</v>
      </c>
      <c r="I979" s="22">
        <v>0.05</v>
      </c>
      <c r="J979" s="20">
        <v>181</v>
      </c>
      <c r="K979" s="24">
        <v>3439</v>
      </c>
      <c r="L979" s="24">
        <v>1030</v>
      </c>
      <c r="M979" s="25">
        <f>tblSiparisDetaylari[[#This Row],[Adet]]*tblSiparisDetaylari[[#This Row],[BirimMaliyet]]</f>
        <v>2060</v>
      </c>
      <c r="N979" s="25">
        <f>tblSiparisDetaylari[[#This Row],[NetSatisTutari]]-tblSiparisDetaylari[[#This Row],[ToplamMaliyet]]</f>
        <v>1379</v>
      </c>
    </row>
    <row r="980" spans="1:14">
      <c r="A980">
        <v>979</v>
      </c>
      <c r="B980">
        <v>532</v>
      </c>
      <c r="C980">
        <v>49</v>
      </c>
      <c r="D980" t="s">
        <v>1715</v>
      </c>
      <c r="E980">
        <v>5</v>
      </c>
      <c r="F980" t="s">
        <v>1644</v>
      </c>
      <c r="G980">
        <v>2</v>
      </c>
      <c r="H980" s="20">
        <v>350</v>
      </c>
      <c r="I980" s="22">
        <v>0</v>
      </c>
      <c r="J980" s="20">
        <v>0</v>
      </c>
      <c r="K980" s="24">
        <v>700</v>
      </c>
      <c r="L980" s="24">
        <v>270</v>
      </c>
      <c r="M980" s="25">
        <f>tblSiparisDetaylari[[#This Row],[Adet]]*tblSiparisDetaylari[[#This Row],[BirimMaliyet]]</f>
        <v>540</v>
      </c>
      <c r="N980" s="25">
        <f>tblSiparisDetaylari[[#This Row],[NetSatisTutari]]-tblSiparisDetaylari[[#This Row],[ToplamMaliyet]]</f>
        <v>160</v>
      </c>
    </row>
    <row r="981" spans="1:14">
      <c r="A981">
        <v>980</v>
      </c>
      <c r="B981">
        <v>532</v>
      </c>
      <c r="C981">
        <v>2</v>
      </c>
      <c r="D981" t="s">
        <v>1657</v>
      </c>
      <c r="E981">
        <v>1</v>
      </c>
      <c r="F981" t="s">
        <v>1640</v>
      </c>
      <c r="G981">
        <v>1</v>
      </c>
      <c r="H981" s="20">
        <v>7930</v>
      </c>
      <c r="I981" s="22">
        <v>0</v>
      </c>
      <c r="J981" s="20">
        <v>0</v>
      </c>
      <c r="K981" s="24">
        <v>7930</v>
      </c>
      <c r="L981" s="24">
        <v>3900</v>
      </c>
      <c r="M981" s="25">
        <f>tblSiparisDetaylari[[#This Row],[Adet]]*tblSiparisDetaylari[[#This Row],[BirimMaliyet]]</f>
        <v>3900</v>
      </c>
      <c r="N981" s="25">
        <f>tblSiparisDetaylari[[#This Row],[NetSatisTutari]]-tblSiparisDetaylari[[#This Row],[ToplamMaliyet]]</f>
        <v>4030</v>
      </c>
    </row>
    <row r="982" spans="1:14">
      <c r="A982">
        <v>981</v>
      </c>
      <c r="B982">
        <v>533</v>
      </c>
      <c r="C982">
        <v>117</v>
      </c>
      <c r="D982" t="s">
        <v>1783</v>
      </c>
      <c r="E982">
        <v>10</v>
      </c>
      <c r="F982" t="s">
        <v>1649</v>
      </c>
      <c r="G982">
        <v>3</v>
      </c>
      <c r="H982" s="20">
        <v>240</v>
      </c>
      <c r="I982" s="22">
        <v>0.1</v>
      </c>
      <c r="J982" s="20">
        <v>72</v>
      </c>
      <c r="K982" s="24">
        <v>648</v>
      </c>
      <c r="L982" s="24">
        <v>140</v>
      </c>
      <c r="M982" s="25">
        <f>tblSiparisDetaylari[[#This Row],[Adet]]*tblSiparisDetaylari[[#This Row],[BirimMaliyet]]</f>
        <v>420</v>
      </c>
      <c r="N982" s="25">
        <f>tblSiparisDetaylari[[#This Row],[NetSatisTutari]]-tblSiparisDetaylari[[#This Row],[ToplamMaliyet]]</f>
        <v>228</v>
      </c>
    </row>
    <row r="983" spans="1:14">
      <c r="A983">
        <v>982</v>
      </c>
      <c r="B983">
        <v>533</v>
      </c>
      <c r="C983">
        <v>2</v>
      </c>
      <c r="D983" t="s">
        <v>1657</v>
      </c>
      <c r="E983">
        <v>1</v>
      </c>
      <c r="F983" t="s">
        <v>1640</v>
      </c>
      <c r="G983">
        <v>1</v>
      </c>
      <c r="H983" s="20">
        <v>7960</v>
      </c>
      <c r="I983" s="22">
        <v>0</v>
      </c>
      <c r="J983" s="20">
        <v>0</v>
      </c>
      <c r="K983" s="24">
        <v>7960</v>
      </c>
      <c r="L983" s="24">
        <v>3900</v>
      </c>
      <c r="M983" s="25">
        <f>tblSiparisDetaylari[[#This Row],[Adet]]*tblSiparisDetaylari[[#This Row],[BirimMaliyet]]</f>
        <v>3900</v>
      </c>
      <c r="N983" s="25">
        <f>tblSiparisDetaylari[[#This Row],[NetSatisTutari]]-tblSiparisDetaylari[[#This Row],[ToplamMaliyet]]</f>
        <v>4060</v>
      </c>
    </row>
    <row r="984" spans="1:14">
      <c r="A984">
        <v>983</v>
      </c>
      <c r="B984">
        <v>533</v>
      </c>
      <c r="C984">
        <v>108</v>
      </c>
      <c r="D984" t="s">
        <v>1774</v>
      </c>
      <c r="E984">
        <v>9</v>
      </c>
      <c r="F984" t="s">
        <v>1648</v>
      </c>
      <c r="G984">
        <v>1</v>
      </c>
      <c r="H984" s="20">
        <v>1790</v>
      </c>
      <c r="I984" s="22">
        <v>0</v>
      </c>
      <c r="J984" s="20">
        <v>0</v>
      </c>
      <c r="K984" s="24">
        <v>1790</v>
      </c>
      <c r="L984" s="24">
        <v>970</v>
      </c>
      <c r="M984" s="25">
        <f>tblSiparisDetaylari[[#This Row],[Adet]]*tblSiparisDetaylari[[#This Row],[BirimMaliyet]]</f>
        <v>970</v>
      </c>
      <c r="N984" s="25">
        <f>tblSiparisDetaylari[[#This Row],[NetSatisTutari]]-tblSiparisDetaylari[[#This Row],[ToplamMaliyet]]</f>
        <v>820</v>
      </c>
    </row>
    <row r="985" spans="1:14">
      <c r="A985">
        <v>984</v>
      </c>
      <c r="B985">
        <v>533</v>
      </c>
      <c r="C985">
        <v>96</v>
      </c>
      <c r="D985" t="s">
        <v>1762</v>
      </c>
      <c r="E985">
        <v>8</v>
      </c>
      <c r="F985" t="s">
        <v>1647</v>
      </c>
      <c r="G985">
        <v>1</v>
      </c>
      <c r="H985" s="20">
        <v>4050</v>
      </c>
      <c r="I985" s="22">
        <v>0.05</v>
      </c>
      <c r="J985" s="20">
        <v>202.5</v>
      </c>
      <c r="K985" s="24">
        <v>3847.5</v>
      </c>
      <c r="L985" s="24">
        <v>3060</v>
      </c>
      <c r="M985" s="25">
        <f>tblSiparisDetaylari[[#This Row],[Adet]]*tblSiparisDetaylari[[#This Row],[BirimMaliyet]]</f>
        <v>3060</v>
      </c>
      <c r="N985" s="25">
        <f>tblSiparisDetaylari[[#This Row],[NetSatisTutari]]-tblSiparisDetaylari[[#This Row],[ToplamMaliyet]]</f>
        <v>787.5</v>
      </c>
    </row>
    <row r="986" spans="1:14">
      <c r="A986">
        <v>985</v>
      </c>
      <c r="B986">
        <v>534</v>
      </c>
      <c r="C986">
        <v>33</v>
      </c>
      <c r="D986" t="s">
        <v>1698</v>
      </c>
      <c r="E986">
        <v>3</v>
      </c>
      <c r="F986" t="s">
        <v>1642</v>
      </c>
      <c r="G986">
        <v>2</v>
      </c>
      <c r="H986" s="20">
        <v>1380</v>
      </c>
      <c r="I986" s="22">
        <v>0</v>
      </c>
      <c r="J986" s="20">
        <v>0</v>
      </c>
      <c r="K986" s="24">
        <v>2760</v>
      </c>
      <c r="L986" s="24">
        <v>1040</v>
      </c>
      <c r="M986" s="25">
        <f>tblSiparisDetaylari[[#This Row],[Adet]]*tblSiparisDetaylari[[#This Row],[BirimMaliyet]]</f>
        <v>2080</v>
      </c>
      <c r="N986" s="25">
        <f>tblSiparisDetaylari[[#This Row],[NetSatisTutari]]-tblSiparisDetaylari[[#This Row],[ToplamMaliyet]]</f>
        <v>680</v>
      </c>
    </row>
    <row r="987" spans="1:14">
      <c r="A987">
        <v>986</v>
      </c>
      <c r="B987">
        <v>535</v>
      </c>
      <c r="C987">
        <v>71</v>
      </c>
      <c r="D987" t="s">
        <v>1737</v>
      </c>
      <c r="E987">
        <v>6</v>
      </c>
      <c r="F987" t="s">
        <v>1645</v>
      </c>
      <c r="G987">
        <v>1</v>
      </c>
      <c r="H987" s="20">
        <v>630</v>
      </c>
      <c r="I987" s="22">
        <v>0</v>
      </c>
      <c r="J987" s="20">
        <v>0</v>
      </c>
      <c r="K987" s="24">
        <v>630</v>
      </c>
      <c r="L987" s="24">
        <v>340</v>
      </c>
      <c r="M987" s="25">
        <f>tblSiparisDetaylari[[#This Row],[Adet]]*tblSiparisDetaylari[[#This Row],[BirimMaliyet]]</f>
        <v>340</v>
      </c>
      <c r="N987" s="25">
        <f>tblSiparisDetaylari[[#This Row],[NetSatisTutari]]-tblSiparisDetaylari[[#This Row],[ToplamMaliyet]]</f>
        <v>290</v>
      </c>
    </row>
    <row r="988" spans="1:14">
      <c r="A988">
        <v>987</v>
      </c>
      <c r="B988">
        <v>535</v>
      </c>
      <c r="C988">
        <v>36</v>
      </c>
      <c r="D988" t="s">
        <v>1701</v>
      </c>
      <c r="E988">
        <v>3</v>
      </c>
      <c r="F988" t="s">
        <v>1642</v>
      </c>
      <c r="G988">
        <v>1</v>
      </c>
      <c r="H988" s="20">
        <v>3340</v>
      </c>
      <c r="I988" s="22">
        <v>0.15</v>
      </c>
      <c r="J988" s="20">
        <v>501</v>
      </c>
      <c r="K988" s="24">
        <v>2839</v>
      </c>
      <c r="L988" s="24">
        <v>1960</v>
      </c>
      <c r="M988" s="25">
        <f>tblSiparisDetaylari[[#This Row],[Adet]]*tblSiparisDetaylari[[#This Row],[BirimMaliyet]]</f>
        <v>1960</v>
      </c>
      <c r="N988" s="25">
        <f>tblSiparisDetaylari[[#This Row],[NetSatisTutari]]-tblSiparisDetaylari[[#This Row],[ToplamMaliyet]]</f>
        <v>879</v>
      </c>
    </row>
    <row r="989" spans="1:14">
      <c r="A989">
        <v>988</v>
      </c>
      <c r="B989">
        <v>536</v>
      </c>
      <c r="C989">
        <v>113</v>
      </c>
      <c r="D989" t="s">
        <v>1779</v>
      </c>
      <c r="E989">
        <v>10</v>
      </c>
      <c r="F989" t="s">
        <v>1649</v>
      </c>
      <c r="G989">
        <v>2</v>
      </c>
      <c r="H989" s="20">
        <v>1860</v>
      </c>
      <c r="I989" s="22">
        <v>0</v>
      </c>
      <c r="J989" s="20">
        <v>0</v>
      </c>
      <c r="K989" s="24">
        <v>3720</v>
      </c>
      <c r="L989" s="24">
        <v>1260</v>
      </c>
      <c r="M989" s="25">
        <f>tblSiparisDetaylari[[#This Row],[Adet]]*tblSiparisDetaylari[[#This Row],[BirimMaliyet]]</f>
        <v>2520</v>
      </c>
      <c r="N989" s="25">
        <f>tblSiparisDetaylari[[#This Row],[NetSatisTutari]]-tblSiparisDetaylari[[#This Row],[ToplamMaliyet]]</f>
        <v>1200</v>
      </c>
    </row>
    <row r="990" spans="1:14">
      <c r="A990">
        <v>989</v>
      </c>
      <c r="B990">
        <v>537</v>
      </c>
      <c r="C990">
        <v>77</v>
      </c>
      <c r="D990" t="s">
        <v>1743</v>
      </c>
      <c r="E990">
        <v>7</v>
      </c>
      <c r="F990" t="s">
        <v>1646</v>
      </c>
      <c r="G990">
        <v>1</v>
      </c>
      <c r="H990" s="20">
        <v>2880</v>
      </c>
      <c r="I990" s="22">
        <v>0</v>
      </c>
      <c r="J990" s="20">
        <v>0</v>
      </c>
      <c r="K990" s="24">
        <v>2880</v>
      </c>
      <c r="L990" s="24">
        <v>2190</v>
      </c>
      <c r="M990" s="25">
        <f>tblSiparisDetaylari[[#This Row],[Adet]]*tblSiparisDetaylari[[#This Row],[BirimMaliyet]]</f>
        <v>2190</v>
      </c>
      <c r="N990" s="25">
        <f>tblSiparisDetaylari[[#This Row],[NetSatisTutari]]-tblSiparisDetaylari[[#This Row],[ToplamMaliyet]]</f>
        <v>690</v>
      </c>
    </row>
    <row r="991" spans="1:14">
      <c r="A991">
        <v>990</v>
      </c>
      <c r="B991">
        <v>537</v>
      </c>
      <c r="C991">
        <v>63</v>
      </c>
      <c r="D991" t="s">
        <v>1729</v>
      </c>
      <c r="E991">
        <v>6</v>
      </c>
      <c r="F991" t="s">
        <v>1645</v>
      </c>
      <c r="G991">
        <v>3</v>
      </c>
      <c r="H991" s="20">
        <v>1570</v>
      </c>
      <c r="I991" s="22">
        <v>0.1</v>
      </c>
      <c r="J991" s="20">
        <v>471</v>
      </c>
      <c r="K991" s="24">
        <v>4239</v>
      </c>
      <c r="L991" s="24">
        <v>750</v>
      </c>
      <c r="M991" s="25">
        <f>tblSiparisDetaylari[[#This Row],[Adet]]*tblSiparisDetaylari[[#This Row],[BirimMaliyet]]</f>
        <v>2250</v>
      </c>
      <c r="N991" s="25">
        <f>tblSiparisDetaylari[[#This Row],[NetSatisTutari]]-tblSiparisDetaylari[[#This Row],[ToplamMaliyet]]</f>
        <v>1989</v>
      </c>
    </row>
    <row r="992" spans="1:14">
      <c r="A992">
        <v>991</v>
      </c>
      <c r="B992">
        <v>538</v>
      </c>
      <c r="C992">
        <v>97</v>
      </c>
      <c r="D992" t="s">
        <v>1763</v>
      </c>
      <c r="E992">
        <v>9</v>
      </c>
      <c r="F992" t="s">
        <v>1648</v>
      </c>
      <c r="G992">
        <v>1</v>
      </c>
      <c r="H992" s="20">
        <v>70</v>
      </c>
      <c r="I992" s="22">
        <v>0</v>
      </c>
      <c r="J992" s="20">
        <v>0</v>
      </c>
      <c r="K992" s="24">
        <v>70</v>
      </c>
      <c r="L992" s="24">
        <v>50</v>
      </c>
      <c r="M992" s="25">
        <f>tblSiparisDetaylari[[#This Row],[Adet]]*tblSiparisDetaylari[[#This Row],[BirimMaliyet]]</f>
        <v>50</v>
      </c>
      <c r="N992" s="25">
        <f>tblSiparisDetaylari[[#This Row],[NetSatisTutari]]-tblSiparisDetaylari[[#This Row],[ToplamMaliyet]]</f>
        <v>20</v>
      </c>
    </row>
    <row r="993" spans="1:14">
      <c r="A993">
        <v>992</v>
      </c>
      <c r="B993">
        <v>539</v>
      </c>
      <c r="C993">
        <v>32</v>
      </c>
      <c r="D993" t="s">
        <v>1697</v>
      </c>
      <c r="E993">
        <v>3</v>
      </c>
      <c r="F993" t="s">
        <v>1642</v>
      </c>
      <c r="G993">
        <v>2</v>
      </c>
      <c r="H993" s="20">
        <v>2250</v>
      </c>
      <c r="I993" s="22">
        <v>0.05</v>
      </c>
      <c r="J993" s="20">
        <v>225</v>
      </c>
      <c r="K993" s="24">
        <v>4275</v>
      </c>
      <c r="L993" s="24">
        <v>1660</v>
      </c>
      <c r="M993" s="25">
        <f>tblSiparisDetaylari[[#This Row],[Adet]]*tblSiparisDetaylari[[#This Row],[BirimMaliyet]]</f>
        <v>3320</v>
      </c>
      <c r="N993" s="25">
        <f>tblSiparisDetaylari[[#This Row],[NetSatisTutari]]-tblSiparisDetaylari[[#This Row],[ToplamMaliyet]]</f>
        <v>955</v>
      </c>
    </row>
    <row r="994" spans="1:14">
      <c r="A994">
        <v>993</v>
      </c>
      <c r="B994">
        <v>539</v>
      </c>
      <c r="C994">
        <v>44</v>
      </c>
      <c r="D994" t="s">
        <v>1710</v>
      </c>
      <c r="E994">
        <v>4</v>
      </c>
      <c r="F994" t="s">
        <v>1643</v>
      </c>
      <c r="G994">
        <v>1</v>
      </c>
      <c r="H994" s="20">
        <v>310</v>
      </c>
      <c r="I994" s="22">
        <v>0.1</v>
      </c>
      <c r="J994" s="20">
        <v>31</v>
      </c>
      <c r="K994" s="24">
        <v>279</v>
      </c>
      <c r="L994" s="24">
        <v>160</v>
      </c>
      <c r="M994" s="25">
        <f>tblSiparisDetaylari[[#This Row],[Adet]]*tblSiparisDetaylari[[#This Row],[BirimMaliyet]]</f>
        <v>160</v>
      </c>
      <c r="N994" s="25">
        <f>tblSiparisDetaylari[[#This Row],[NetSatisTutari]]-tblSiparisDetaylari[[#This Row],[ToplamMaliyet]]</f>
        <v>119</v>
      </c>
    </row>
    <row r="995" spans="1:14">
      <c r="A995">
        <v>994</v>
      </c>
      <c r="B995">
        <v>539</v>
      </c>
      <c r="C995">
        <v>36</v>
      </c>
      <c r="D995" t="s">
        <v>1701</v>
      </c>
      <c r="E995">
        <v>3</v>
      </c>
      <c r="F995" t="s">
        <v>1642</v>
      </c>
      <c r="G995">
        <v>1</v>
      </c>
      <c r="H995" s="20">
        <v>3330</v>
      </c>
      <c r="I995" s="22">
        <v>0.15</v>
      </c>
      <c r="J995" s="20">
        <v>499.5</v>
      </c>
      <c r="K995" s="24">
        <v>2830.5</v>
      </c>
      <c r="L995" s="24">
        <v>1960</v>
      </c>
      <c r="M995" s="25">
        <f>tblSiparisDetaylari[[#This Row],[Adet]]*tblSiparisDetaylari[[#This Row],[BirimMaliyet]]</f>
        <v>1960</v>
      </c>
      <c r="N995" s="25">
        <f>tblSiparisDetaylari[[#This Row],[NetSatisTutari]]-tblSiparisDetaylari[[#This Row],[ToplamMaliyet]]</f>
        <v>870.5</v>
      </c>
    </row>
    <row r="996" spans="1:14">
      <c r="A996">
        <v>995</v>
      </c>
      <c r="B996">
        <v>540</v>
      </c>
      <c r="C996">
        <v>57</v>
      </c>
      <c r="D996" t="s">
        <v>1723</v>
      </c>
      <c r="E996">
        <v>5</v>
      </c>
      <c r="F996" t="s">
        <v>1644</v>
      </c>
      <c r="G996">
        <v>1</v>
      </c>
      <c r="H996" s="20">
        <v>2820</v>
      </c>
      <c r="I996" s="22">
        <v>0</v>
      </c>
      <c r="J996" s="20">
        <v>0</v>
      </c>
      <c r="K996" s="24">
        <v>2820</v>
      </c>
      <c r="L996" s="24">
        <v>1530</v>
      </c>
      <c r="M996" s="25">
        <f>tblSiparisDetaylari[[#This Row],[Adet]]*tblSiparisDetaylari[[#This Row],[BirimMaliyet]]</f>
        <v>1530</v>
      </c>
      <c r="N996" s="25">
        <f>tblSiparisDetaylari[[#This Row],[NetSatisTutari]]-tblSiparisDetaylari[[#This Row],[ToplamMaliyet]]</f>
        <v>1290</v>
      </c>
    </row>
    <row r="997" spans="1:14">
      <c r="A997">
        <v>996</v>
      </c>
      <c r="B997">
        <v>540</v>
      </c>
      <c r="C997">
        <v>44</v>
      </c>
      <c r="D997" t="s">
        <v>1710</v>
      </c>
      <c r="E997">
        <v>4</v>
      </c>
      <c r="F997" t="s">
        <v>1643</v>
      </c>
      <c r="G997">
        <v>2</v>
      </c>
      <c r="H997" s="20">
        <v>320</v>
      </c>
      <c r="I997" s="22">
        <v>0</v>
      </c>
      <c r="J997" s="20">
        <v>0</v>
      </c>
      <c r="K997" s="24">
        <v>640</v>
      </c>
      <c r="L997" s="24">
        <v>160</v>
      </c>
      <c r="M997" s="25">
        <f>tblSiparisDetaylari[[#This Row],[Adet]]*tblSiparisDetaylari[[#This Row],[BirimMaliyet]]</f>
        <v>320</v>
      </c>
      <c r="N997" s="25">
        <f>tblSiparisDetaylari[[#This Row],[NetSatisTutari]]-tblSiparisDetaylari[[#This Row],[ToplamMaliyet]]</f>
        <v>320</v>
      </c>
    </row>
    <row r="998" spans="1:14">
      <c r="A998">
        <v>997</v>
      </c>
      <c r="B998">
        <v>540</v>
      </c>
      <c r="C998">
        <v>82</v>
      </c>
      <c r="D998" t="s">
        <v>1748</v>
      </c>
      <c r="E998">
        <v>7</v>
      </c>
      <c r="F998" t="s">
        <v>1646</v>
      </c>
      <c r="G998">
        <v>1</v>
      </c>
      <c r="H998" s="20">
        <v>890</v>
      </c>
      <c r="I998" s="22">
        <v>0.05</v>
      </c>
      <c r="J998" s="20">
        <v>44.5</v>
      </c>
      <c r="K998" s="24">
        <v>845.5</v>
      </c>
      <c r="L998" s="24">
        <v>700</v>
      </c>
      <c r="M998" s="25">
        <f>tblSiparisDetaylari[[#This Row],[Adet]]*tblSiparisDetaylari[[#This Row],[BirimMaliyet]]</f>
        <v>700</v>
      </c>
      <c r="N998" s="25">
        <f>tblSiparisDetaylari[[#This Row],[NetSatisTutari]]-tblSiparisDetaylari[[#This Row],[ToplamMaliyet]]</f>
        <v>145.5</v>
      </c>
    </row>
    <row r="999" spans="1:14">
      <c r="A999">
        <v>998</v>
      </c>
      <c r="B999">
        <v>540</v>
      </c>
      <c r="C999">
        <v>88</v>
      </c>
      <c r="D999" t="s">
        <v>1754</v>
      </c>
      <c r="E999">
        <v>8</v>
      </c>
      <c r="F999" t="s">
        <v>1647</v>
      </c>
      <c r="G999">
        <v>1</v>
      </c>
      <c r="H999" s="20">
        <v>12120</v>
      </c>
      <c r="I999" s="22">
        <v>0.05</v>
      </c>
      <c r="J999" s="20">
        <v>606</v>
      </c>
      <c r="K999" s="24">
        <v>11514</v>
      </c>
      <c r="L999" s="24">
        <v>5740</v>
      </c>
      <c r="M999" s="25">
        <f>tblSiparisDetaylari[[#This Row],[Adet]]*tblSiparisDetaylari[[#This Row],[BirimMaliyet]]</f>
        <v>5740</v>
      </c>
      <c r="N999" s="25">
        <f>tblSiparisDetaylari[[#This Row],[NetSatisTutari]]-tblSiparisDetaylari[[#This Row],[ToplamMaliyet]]</f>
        <v>5774</v>
      </c>
    </row>
    <row r="1000" spans="1:14">
      <c r="A1000">
        <v>999</v>
      </c>
      <c r="B1000">
        <v>541</v>
      </c>
      <c r="C1000">
        <v>85</v>
      </c>
      <c r="D1000" t="s">
        <v>1751</v>
      </c>
      <c r="E1000">
        <v>8</v>
      </c>
      <c r="F1000" t="s">
        <v>1647</v>
      </c>
      <c r="G1000">
        <v>1</v>
      </c>
      <c r="H1000" s="20">
        <v>7630</v>
      </c>
      <c r="I1000" s="22">
        <v>0.2</v>
      </c>
      <c r="J1000" s="20">
        <v>1526</v>
      </c>
      <c r="K1000" s="24">
        <v>6104</v>
      </c>
      <c r="L1000" s="24">
        <v>3460</v>
      </c>
      <c r="M1000" s="25">
        <f>tblSiparisDetaylari[[#This Row],[Adet]]*tblSiparisDetaylari[[#This Row],[BirimMaliyet]]</f>
        <v>3460</v>
      </c>
      <c r="N1000" s="25">
        <f>tblSiparisDetaylari[[#This Row],[NetSatisTutari]]-tblSiparisDetaylari[[#This Row],[ToplamMaliyet]]</f>
        <v>2644</v>
      </c>
    </row>
    <row r="1001" spans="1:14">
      <c r="A1001">
        <v>1000</v>
      </c>
      <c r="B1001">
        <v>542</v>
      </c>
      <c r="C1001">
        <v>110</v>
      </c>
      <c r="D1001" t="s">
        <v>1776</v>
      </c>
      <c r="E1001">
        <v>10</v>
      </c>
      <c r="F1001" t="s">
        <v>1649</v>
      </c>
      <c r="G1001">
        <v>1</v>
      </c>
      <c r="H1001" s="20">
        <v>410</v>
      </c>
      <c r="I1001" s="22">
        <v>0</v>
      </c>
      <c r="J1001" s="20">
        <v>0</v>
      </c>
      <c r="K1001" s="24">
        <v>410</v>
      </c>
      <c r="L1001" s="24">
        <v>250</v>
      </c>
      <c r="M1001" s="25">
        <f>tblSiparisDetaylari[[#This Row],[Adet]]*tblSiparisDetaylari[[#This Row],[BirimMaliyet]]</f>
        <v>250</v>
      </c>
      <c r="N1001" s="25">
        <f>tblSiparisDetaylari[[#This Row],[NetSatisTutari]]-tblSiparisDetaylari[[#This Row],[ToplamMaliyet]]</f>
        <v>160</v>
      </c>
    </row>
    <row r="1002" spans="1:14">
      <c r="A1002">
        <v>1001</v>
      </c>
      <c r="B1002">
        <v>542</v>
      </c>
      <c r="C1002">
        <v>107</v>
      </c>
      <c r="D1002" t="s">
        <v>1773</v>
      </c>
      <c r="E1002">
        <v>9</v>
      </c>
      <c r="F1002" t="s">
        <v>1648</v>
      </c>
      <c r="G1002">
        <v>1</v>
      </c>
      <c r="H1002" s="20">
        <v>550</v>
      </c>
      <c r="I1002" s="22">
        <v>0.1</v>
      </c>
      <c r="J1002" s="20">
        <v>55</v>
      </c>
      <c r="K1002" s="24">
        <v>495</v>
      </c>
      <c r="L1002" s="24">
        <v>310</v>
      </c>
      <c r="M1002" s="25">
        <f>tblSiparisDetaylari[[#This Row],[Adet]]*tblSiparisDetaylari[[#This Row],[BirimMaliyet]]</f>
        <v>310</v>
      </c>
      <c r="N1002" s="25">
        <f>tblSiparisDetaylari[[#This Row],[NetSatisTutari]]-tblSiparisDetaylari[[#This Row],[ToplamMaliyet]]</f>
        <v>185</v>
      </c>
    </row>
    <row r="1003" spans="1:14">
      <c r="A1003">
        <v>1002</v>
      </c>
      <c r="B1003">
        <v>543</v>
      </c>
      <c r="C1003">
        <v>53</v>
      </c>
      <c r="D1003" t="s">
        <v>1719</v>
      </c>
      <c r="E1003">
        <v>5</v>
      </c>
      <c r="F1003" t="s">
        <v>1644</v>
      </c>
      <c r="G1003">
        <v>1</v>
      </c>
      <c r="H1003" s="20">
        <v>13450</v>
      </c>
      <c r="I1003" s="22">
        <v>0.1</v>
      </c>
      <c r="J1003" s="20">
        <v>1345</v>
      </c>
      <c r="K1003" s="24">
        <v>12105</v>
      </c>
      <c r="L1003" s="24">
        <v>6380</v>
      </c>
      <c r="M1003" s="25">
        <f>tblSiparisDetaylari[[#This Row],[Adet]]*tblSiparisDetaylari[[#This Row],[BirimMaliyet]]</f>
        <v>6380</v>
      </c>
      <c r="N1003" s="25">
        <f>tblSiparisDetaylari[[#This Row],[NetSatisTutari]]-tblSiparisDetaylari[[#This Row],[ToplamMaliyet]]</f>
        <v>5725</v>
      </c>
    </row>
    <row r="1004" spans="1:14">
      <c r="A1004">
        <v>1003</v>
      </c>
      <c r="B1004">
        <v>544</v>
      </c>
      <c r="C1004">
        <v>107</v>
      </c>
      <c r="D1004" t="s">
        <v>1773</v>
      </c>
      <c r="E1004">
        <v>9</v>
      </c>
      <c r="F1004" t="s">
        <v>1648</v>
      </c>
      <c r="G1004">
        <v>1</v>
      </c>
      <c r="H1004" s="20">
        <v>560</v>
      </c>
      <c r="I1004" s="22">
        <v>0</v>
      </c>
      <c r="J1004" s="20">
        <v>0</v>
      </c>
      <c r="K1004" s="24">
        <v>560</v>
      </c>
      <c r="L1004" s="24">
        <v>310</v>
      </c>
      <c r="M1004" s="25">
        <f>tblSiparisDetaylari[[#This Row],[Adet]]*tblSiparisDetaylari[[#This Row],[BirimMaliyet]]</f>
        <v>310</v>
      </c>
      <c r="N1004" s="25">
        <f>tblSiparisDetaylari[[#This Row],[NetSatisTutari]]-tblSiparisDetaylari[[#This Row],[ToplamMaliyet]]</f>
        <v>250</v>
      </c>
    </row>
    <row r="1005" spans="1:14">
      <c r="A1005">
        <v>1004</v>
      </c>
      <c r="B1005">
        <v>545</v>
      </c>
      <c r="C1005">
        <v>36</v>
      </c>
      <c r="D1005" t="s">
        <v>1701</v>
      </c>
      <c r="E1005">
        <v>3</v>
      </c>
      <c r="F1005" t="s">
        <v>1642</v>
      </c>
      <c r="G1005">
        <v>1</v>
      </c>
      <c r="H1005" s="20">
        <v>3280</v>
      </c>
      <c r="I1005" s="22">
        <v>0</v>
      </c>
      <c r="J1005" s="20">
        <v>0</v>
      </c>
      <c r="K1005" s="24">
        <v>3280</v>
      </c>
      <c r="L1005" s="24">
        <v>1960</v>
      </c>
      <c r="M1005" s="25">
        <f>tblSiparisDetaylari[[#This Row],[Adet]]*tblSiparisDetaylari[[#This Row],[BirimMaliyet]]</f>
        <v>1960</v>
      </c>
      <c r="N1005" s="25">
        <f>tblSiparisDetaylari[[#This Row],[NetSatisTutari]]-tblSiparisDetaylari[[#This Row],[ToplamMaliyet]]</f>
        <v>1320</v>
      </c>
    </row>
    <row r="1006" spans="1:14">
      <c r="A1006">
        <v>1005</v>
      </c>
      <c r="B1006">
        <v>546</v>
      </c>
      <c r="C1006">
        <v>89</v>
      </c>
      <c r="D1006" t="s">
        <v>1755</v>
      </c>
      <c r="E1006">
        <v>8</v>
      </c>
      <c r="F1006" t="s">
        <v>1647</v>
      </c>
      <c r="G1006">
        <v>2</v>
      </c>
      <c r="H1006" s="20">
        <v>660</v>
      </c>
      <c r="I1006" s="22">
        <v>0</v>
      </c>
      <c r="J1006" s="20">
        <v>0</v>
      </c>
      <c r="K1006" s="24">
        <v>1320</v>
      </c>
      <c r="L1006" s="24">
        <v>300</v>
      </c>
      <c r="M1006" s="25">
        <f>tblSiparisDetaylari[[#This Row],[Adet]]*tblSiparisDetaylari[[#This Row],[BirimMaliyet]]</f>
        <v>600</v>
      </c>
      <c r="N1006" s="25">
        <f>tblSiparisDetaylari[[#This Row],[NetSatisTutari]]-tblSiparisDetaylari[[#This Row],[ToplamMaliyet]]</f>
        <v>720</v>
      </c>
    </row>
    <row r="1007" spans="1:14">
      <c r="A1007">
        <v>1006</v>
      </c>
      <c r="B1007">
        <v>546</v>
      </c>
      <c r="C1007">
        <v>117</v>
      </c>
      <c r="D1007" t="s">
        <v>1783</v>
      </c>
      <c r="E1007">
        <v>10</v>
      </c>
      <c r="F1007" t="s">
        <v>1649</v>
      </c>
      <c r="G1007">
        <v>2</v>
      </c>
      <c r="H1007" s="20">
        <v>230</v>
      </c>
      <c r="I1007" s="22">
        <v>0</v>
      </c>
      <c r="J1007" s="20">
        <v>0</v>
      </c>
      <c r="K1007" s="24">
        <v>460</v>
      </c>
      <c r="L1007" s="24">
        <v>140</v>
      </c>
      <c r="M1007" s="25">
        <f>tblSiparisDetaylari[[#This Row],[Adet]]*tblSiparisDetaylari[[#This Row],[BirimMaliyet]]</f>
        <v>280</v>
      </c>
      <c r="N1007" s="25">
        <f>tblSiparisDetaylari[[#This Row],[NetSatisTutari]]-tblSiparisDetaylari[[#This Row],[ToplamMaliyet]]</f>
        <v>180</v>
      </c>
    </row>
    <row r="1008" spans="1:14">
      <c r="A1008">
        <v>1007</v>
      </c>
      <c r="B1008">
        <v>547</v>
      </c>
      <c r="C1008">
        <v>96</v>
      </c>
      <c r="D1008" t="s">
        <v>1762</v>
      </c>
      <c r="E1008">
        <v>8</v>
      </c>
      <c r="F1008" t="s">
        <v>1647</v>
      </c>
      <c r="G1008">
        <v>1</v>
      </c>
      <c r="H1008" s="20">
        <v>4120</v>
      </c>
      <c r="I1008" s="22">
        <v>0.25</v>
      </c>
      <c r="J1008" s="20">
        <v>1030</v>
      </c>
      <c r="K1008" s="24">
        <v>3090</v>
      </c>
      <c r="L1008" s="24">
        <v>3060</v>
      </c>
      <c r="M1008" s="25">
        <f>tblSiparisDetaylari[[#This Row],[Adet]]*tblSiparisDetaylari[[#This Row],[BirimMaliyet]]</f>
        <v>3060</v>
      </c>
      <c r="N1008" s="25">
        <f>tblSiparisDetaylari[[#This Row],[NetSatisTutari]]-tblSiparisDetaylari[[#This Row],[ToplamMaliyet]]</f>
        <v>30</v>
      </c>
    </row>
    <row r="1009" spans="1:14">
      <c r="A1009">
        <v>1008</v>
      </c>
      <c r="B1009">
        <v>548</v>
      </c>
      <c r="C1009">
        <v>42</v>
      </c>
      <c r="D1009" t="s">
        <v>1708</v>
      </c>
      <c r="E1009">
        <v>4</v>
      </c>
      <c r="F1009" t="s">
        <v>1643</v>
      </c>
      <c r="G1009">
        <v>1</v>
      </c>
      <c r="H1009" s="20">
        <v>70</v>
      </c>
      <c r="I1009" s="22">
        <v>0.1</v>
      </c>
      <c r="J1009" s="20">
        <v>7</v>
      </c>
      <c r="K1009" s="24">
        <v>63</v>
      </c>
      <c r="L1009" s="24">
        <v>50</v>
      </c>
      <c r="M1009" s="25">
        <f>tblSiparisDetaylari[[#This Row],[Adet]]*tblSiparisDetaylari[[#This Row],[BirimMaliyet]]</f>
        <v>50</v>
      </c>
      <c r="N1009" s="25">
        <f>tblSiparisDetaylari[[#This Row],[NetSatisTutari]]-tblSiparisDetaylari[[#This Row],[ToplamMaliyet]]</f>
        <v>13</v>
      </c>
    </row>
    <row r="1010" spans="1:14">
      <c r="A1010">
        <v>1009</v>
      </c>
      <c r="B1010">
        <v>549</v>
      </c>
      <c r="C1010">
        <v>90</v>
      </c>
      <c r="D1010" t="s">
        <v>1756</v>
      </c>
      <c r="E1010">
        <v>8</v>
      </c>
      <c r="F1010" t="s">
        <v>1647</v>
      </c>
      <c r="G1010">
        <v>1</v>
      </c>
      <c r="H1010" s="20">
        <v>3620</v>
      </c>
      <c r="I1010" s="22">
        <v>0.15</v>
      </c>
      <c r="J1010" s="20">
        <v>543</v>
      </c>
      <c r="K1010" s="24">
        <v>3077</v>
      </c>
      <c r="L1010" s="24">
        <v>2670</v>
      </c>
      <c r="M1010" s="25">
        <f>tblSiparisDetaylari[[#This Row],[Adet]]*tblSiparisDetaylari[[#This Row],[BirimMaliyet]]</f>
        <v>2670</v>
      </c>
      <c r="N1010" s="25">
        <f>tblSiparisDetaylari[[#This Row],[NetSatisTutari]]-tblSiparisDetaylari[[#This Row],[ToplamMaliyet]]</f>
        <v>407</v>
      </c>
    </row>
    <row r="1011" spans="1:14">
      <c r="A1011">
        <v>1010</v>
      </c>
      <c r="B1011">
        <v>549</v>
      </c>
      <c r="C1011">
        <v>92</v>
      </c>
      <c r="D1011" t="s">
        <v>1758</v>
      </c>
      <c r="E1011">
        <v>8</v>
      </c>
      <c r="F1011" t="s">
        <v>1647</v>
      </c>
      <c r="G1011">
        <v>1</v>
      </c>
      <c r="H1011" s="20">
        <v>730</v>
      </c>
      <c r="I1011" s="22">
        <v>0.15</v>
      </c>
      <c r="J1011" s="20">
        <v>109.5</v>
      </c>
      <c r="K1011" s="24">
        <v>620.5</v>
      </c>
      <c r="L1011" s="24">
        <v>500</v>
      </c>
      <c r="M1011" s="25">
        <f>tblSiparisDetaylari[[#This Row],[Adet]]*tblSiparisDetaylari[[#This Row],[BirimMaliyet]]</f>
        <v>500</v>
      </c>
      <c r="N1011" s="25">
        <f>tblSiparisDetaylari[[#This Row],[NetSatisTutari]]-tblSiparisDetaylari[[#This Row],[ToplamMaliyet]]</f>
        <v>120.5</v>
      </c>
    </row>
    <row r="1012" spans="1:14">
      <c r="A1012">
        <v>1011</v>
      </c>
      <c r="B1012">
        <v>549</v>
      </c>
      <c r="C1012">
        <v>95</v>
      </c>
      <c r="D1012" t="s">
        <v>1761</v>
      </c>
      <c r="E1012">
        <v>8</v>
      </c>
      <c r="F1012" t="s">
        <v>1647</v>
      </c>
      <c r="G1012">
        <v>1</v>
      </c>
      <c r="H1012" s="20">
        <v>3390</v>
      </c>
      <c r="I1012" s="22">
        <v>0.05</v>
      </c>
      <c r="J1012" s="20">
        <v>169.5</v>
      </c>
      <c r="K1012" s="24">
        <v>3220.5</v>
      </c>
      <c r="L1012" s="24">
        <v>2310</v>
      </c>
      <c r="M1012" s="25">
        <f>tblSiparisDetaylari[[#This Row],[Adet]]*tblSiparisDetaylari[[#This Row],[BirimMaliyet]]</f>
        <v>2310</v>
      </c>
      <c r="N1012" s="25">
        <f>tblSiparisDetaylari[[#This Row],[NetSatisTutari]]-tblSiparisDetaylari[[#This Row],[ToplamMaliyet]]</f>
        <v>910.5</v>
      </c>
    </row>
    <row r="1013" spans="1:14">
      <c r="A1013">
        <v>1012</v>
      </c>
      <c r="B1013">
        <v>550</v>
      </c>
      <c r="C1013">
        <v>83</v>
      </c>
      <c r="D1013" t="s">
        <v>1749</v>
      </c>
      <c r="E1013">
        <v>7</v>
      </c>
      <c r="F1013" t="s">
        <v>1646</v>
      </c>
      <c r="G1013">
        <v>1</v>
      </c>
      <c r="H1013" s="20">
        <v>1520</v>
      </c>
      <c r="I1013" s="22">
        <v>0</v>
      </c>
      <c r="J1013" s="20">
        <v>0</v>
      </c>
      <c r="K1013" s="24">
        <v>1520</v>
      </c>
      <c r="L1013" s="24">
        <v>930</v>
      </c>
      <c r="M1013" s="25">
        <f>tblSiparisDetaylari[[#This Row],[Adet]]*tblSiparisDetaylari[[#This Row],[BirimMaliyet]]</f>
        <v>930</v>
      </c>
      <c r="N1013" s="25">
        <f>tblSiparisDetaylari[[#This Row],[NetSatisTutari]]-tblSiparisDetaylari[[#This Row],[ToplamMaliyet]]</f>
        <v>590</v>
      </c>
    </row>
    <row r="1014" spans="1:14">
      <c r="A1014">
        <v>1013</v>
      </c>
      <c r="B1014">
        <v>551</v>
      </c>
      <c r="C1014">
        <v>5</v>
      </c>
      <c r="D1014" t="s">
        <v>1661</v>
      </c>
      <c r="E1014">
        <v>1</v>
      </c>
      <c r="F1014" t="s">
        <v>1640</v>
      </c>
      <c r="G1014">
        <v>3</v>
      </c>
      <c r="H1014" s="20">
        <v>7070</v>
      </c>
      <c r="I1014" s="22">
        <v>0</v>
      </c>
      <c r="J1014" s="20">
        <v>0</v>
      </c>
      <c r="K1014" s="24">
        <v>21210</v>
      </c>
      <c r="L1014" s="24">
        <v>4350</v>
      </c>
      <c r="M1014" s="25">
        <f>tblSiparisDetaylari[[#This Row],[Adet]]*tblSiparisDetaylari[[#This Row],[BirimMaliyet]]</f>
        <v>13050</v>
      </c>
      <c r="N1014" s="25">
        <f>tblSiparisDetaylari[[#This Row],[NetSatisTutari]]-tblSiparisDetaylari[[#This Row],[ToplamMaliyet]]</f>
        <v>8160</v>
      </c>
    </row>
    <row r="1015" spans="1:14">
      <c r="A1015">
        <v>1014</v>
      </c>
      <c r="B1015">
        <v>551</v>
      </c>
      <c r="C1015">
        <v>65</v>
      </c>
      <c r="D1015" t="s">
        <v>1731</v>
      </c>
      <c r="E1015">
        <v>6</v>
      </c>
      <c r="F1015" t="s">
        <v>1645</v>
      </c>
      <c r="G1015">
        <v>1</v>
      </c>
      <c r="H1015" s="20">
        <v>210</v>
      </c>
      <c r="I1015" s="22">
        <v>0</v>
      </c>
      <c r="J1015" s="20">
        <v>0</v>
      </c>
      <c r="K1015" s="24">
        <v>210</v>
      </c>
      <c r="L1015" s="24">
        <v>170</v>
      </c>
      <c r="M1015" s="25">
        <f>tblSiparisDetaylari[[#This Row],[Adet]]*tblSiparisDetaylari[[#This Row],[BirimMaliyet]]</f>
        <v>170</v>
      </c>
      <c r="N1015" s="25">
        <f>tblSiparisDetaylari[[#This Row],[NetSatisTutari]]-tblSiparisDetaylari[[#This Row],[ToplamMaliyet]]</f>
        <v>40</v>
      </c>
    </row>
    <row r="1016" spans="1:14">
      <c r="A1016">
        <v>1015</v>
      </c>
      <c r="B1016">
        <v>552</v>
      </c>
      <c r="C1016">
        <v>109</v>
      </c>
      <c r="D1016" t="s">
        <v>1775</v>
      </c>
      <c r="E1016">
        <v>10</v>
      </c>
      <c r="F1016" t="s">
        <v>1649</v>
      </c>
      <c r="G1016">
        <v>4</v>
      </c>
      <c r="H1016" s="20">
        <v>1060</v>
      </c>
      <c r="I1016" s="22">
        <v>0.05</v>
      </c>
      <c r="J1016" s="20">
        <v>212</v>
      </c>
      <c r="K1016" s="24">
        <v>4028</v>
      </c>
      <c r="L1016" s="24">
        <v>760</v>
      </c>
      <c r="M1016" s="25">
        <f>tblSiparisDetaylari[[#This Row],[Adet]]*tblSiparisDetaylari[[#This Row],[BirimMaliyet]]</f>
        <v>3040</v>
      </c>
      <c r="N1016" s="25">
        <f>tblSiparisDetaylari[[#This Row],[NetSatisTutari]]-tblSiparisDetaylari[[#This Row],[ToplamMaliyet]]</f>
        <v>988</v>
      </c>
    </row>
    <row r="1017" spans="1:14">
      <c r="A1017">
        <v>1016</v>
      </c>
      <c r="B1017">
        <v>552</v>
      </c>
      <c r="C1017">
        <v>12</v>
      </c>
      <c r="D1017" t="s">
        <v>1673</v>
      </c>
      <c r="E1017">
        <v>1</v>
      </c>
      <c r="F1017" t="s">
        <v>1640</v>
      </c>
      <c r="G1017">
        <v>2</v>
      </c>
      <c r="H1017" s="20">
        <v>20730</v>
      </c>
      <c r="I1017" s="22">
        <v>0.1</v>
      </c>
      <c r="J1017" s="20">
        <v>4146</v>
      </c>
      <c r="K1017" s="24">
        <v>37314</v>
      </c>
      <c r="L1017" s="24">
        <v>14940</v>
      </c>
      <c r="M1017" s="25">
        <f>tblSiparisDetaylari[[#This Row],[Adet]]*tblSiparisDetaylari[[#This Row],[BirimMaliyet]]</f>
        <v>29880</v>
      </c>
      <c r="N1017" s="25">
        <f>tblSiparisDetaylari[[#This Row],[NetSatisTutari]]-tblSiparisDetaylari[[#This Row],[ToplamMaliyet]]</f>
        <v>7434</v>
      </c>
    </row>
    <row r="1018" spans="1:14">
      <c r="A1018">
        <v>1017</v>
      </c>
      <c r="B1018">
        <v>552</v>
      </c>
      <c r="C1018">
        <v>74</v>
      </c>
      <c r="D1018" t="s">
        <v>1740</v>
      </c>
      <c r="E1018">
        <v>7</v>
      </c>
      <c r="F1018" t="s">
        <v>1646</v>
      </c>
      <c r="G1018">
        <v>1</v>
      </c>
      <c r="H1018" s="20">
        <v>580</v>
      </c>
      <c r="I1018" s="22">
        <v>0.05</v>
      </c>
      <c r="J1018" s="20">
        <v>29</v>
      </c>
      <c r="K1018" s="24">
        <v>551</v>
      </c>
      <c r="L1018" s="24">
        <v>420</v>
      </c>
      <c r="M1018" s="25">
        <f>tblSiparisDetaylari[[#This Row],[Adet]]*tblSiparisDetaylari[[#This Row],[BirimMaliyet]]</f>
        <v>420</v>
      </c>
      <c r="N1018" s="25">
        <f>tblSiparisDetaylari[[#This Row],[NetSatisTutari]]-tblSiparisDetaylari[[#This Row],[ToplamMaliyet]]</f>
        <v>131</v>
      </c>
    </row>
    <row r="1019" spans="1:14">
      <c r="A1019">
        <v>1018</v>
      </c>
      <c r="B1019">
        <v>553</v>
      </c>
      <c r="C1019">
        <v>100</v>
      </c>
      <c r="D1019" t="s">
        <v>1766</v>
      </c>
      <c r="E1019">
        <v>9</v>
      </c>
      <c r="F1019" t="s">
        <v>1648</v>
      </c>
      <c r="G1019">
        <v>2</v>
      </c>
      <c r="H1019" s="20">
        <v>3050</v>
      </c>
      <c r="I1019" s="22">
        <v>0.2</v>
      </c>
      <c r="J1019" s="20">
        <v>1220</v>
      </c>
      <c r="K1019" s="24">
        <v>4880</v>
      </c>
      <c r="L1019" s="24">
        <v>2190</v>
      </c>
      <c r="M1019" s="25">
        <f>tblSiparisDetaylari[[#This Row],[Adet]]*tblSiparisDetaylari[[#This Row],[BirimMaliyet]]</f>
        <v>4380</v>
      </c>
      <c r="N1019" s="25">
        <f>tblSiparisDetaylari[[#This Row],[NetSatisTutari]]-tblSiparisDetaylari[[#This Row],[ToplamMaliyet]]</f>
        <v>500</v>
      </c>
    </row>
    <row r="1020" spans="1:14">
      <c r="A1020">
        <v>1019</v>
      </c>
      <c r="B1020">
        <v>553</v>
      </c>
      <c r="C1020">
        <v>89</v>
      </c>
      <c r="D1020" t="s">
        <v>1755</v>
      </c>
      <c r="E1020">
        <v>8</v>
      </c>
      <c r="F1020" t="s">
        <v>1647</v>
      </c>
      <c r="G1020">
        <v>1</v>
      </c>
      <c r="H1020" s="20">
        <v>650</v>
      </c>
      <c r="I1020" s="22">
        <v>0</v>
      </c>
      <c r="J1020" s="20">
        <v>0</v>
      </c>
      <c r="K1020" s="24">
        <v>650</v>
      </c>
      <c r="L1020" s="24">
        <v>300</v>
      </c>
      <c r="M1020" s="25">
        <f>tblSiparisDetaylari[[#This Row],[Adet]]*tblSiparisDetaylari[[#This Row],[BirimMaliyet]]</f>
        <v>300</v>
      </c>
      <c r="N1020" s="25">
        <f>tblSiparisDetaylari[[#This Row],[NetSatisTutari]]-tblSiparisDetaylari[[#This Row],[ToplamMaliyet]]</f>
        <v>350</v>
      </c>
    </row>
    <row r="1021" spans="1:14">
      <c r="A1021">
        <v>1020</v>
      </c>
      <c r="B1021">
        <v>554</v>
      </c>
      <c r="C1021">
        <v>87</v>
      </c>
      <c r="D1021" t="s">
        <v>1753</v>
      </c>
      <c r="E1021">
        <v>8</v>
      </c>
      <c r="F1021" t="s">
        <v>1647</v>
      </c>
      <c r="G1021">
        <v>2</v>
      </c>
      <c r="H1021" s="20">
        <v>10910</v>
      </c>
      <c r="I1021" s="22">
        <v>0.05</v>
      </c>
      <c r="J1021" s="20">
        <v>1091</v>
      </c>
      <c r="K1021" s="24">
        <v>20729</v>
      </c>
      <c r="L1021" s="24">
        <v>6740</v>
      </c>
      <c r="M1021" s="25">
        <f>tblSiparisDetaylari[[#This Row],[Adet]]*tblSiparisDetaylari[[#This Row],[BirimMaliyet]]</f>
        <v>13480</v>
      </c>
      <c r="N1021" s="25">
        <f>tblSiparisDetaylari[[#This Row],[NetSatisTutari]]-tblSiparisDetaylari[[#This Row],[ToplamMaliyet]]</f>
        <v>7249</v>
      </c>
    </row>
    <row r="1022" spans="1:14">
      <c r="A1022">
        <v>1021</v>
      </c>
      <c r="B1022">
        <v>555</v>
      </c>
      <c r="C1022">
        <v>25</v>
      </c>
      <c r="D1022" t="s">
        <v>1689</v>
      </c>
      <c r="E1022">
        <v>3</v>
      </c>
      <c r="F1022" t="s">
        <v>1642</v>
      </c>
      <c r="G1022">
        <v>1</v>
      </c>
      <c r="H1022" s="20">
        <v>2040</v>
      </c>
      <c r="I1022" s="22">
        <v>0</v>
      </c>
      <c r="J1022" s="20">
        <v>0</v>
      </c>
      <c r="K1022" s="24">
        <v>2040</v>
      </c>
      <c r="L1022" s="24">
        <v>1430</v>
      </c>
      <c r="M1022" s="25">
        <f>tblSiparisDetaylari[[#This Row],[Adet]]*tblSiparisDetaylari[[#This Row],[BirimMaliyet]]</f>
        <v>1430</v>
      </c>
      <c r="N1022" s="25">
        <f>tblSiparisDetaylari[[#This Row],[NetSatisTutari]]-tblSiparisDetaylari[[#This Row],[ToplamMaliyet]]</f>
        <v>610</v>
      </c>
    </row>
    <row r="1023" spans="1:14">
      <c r="A1023">
        <v>1022</v>
      </c>
      <c r="B1023">
        <v>555</v>
      </c>
      <c r="C1023">
        <v>99</v>
      </c>
      <c r="D1023" t="s">
        <v>1765</v>
      </c>
      <c r="E1023">
        <v>9</v>
      </c>
      <c r="F1023" t="s">
        <v>1648</v>
      </c>
      <c r="G1023">
        <v>1</v>
      </c>
      <c r="H1023" s="20">
        <v>1320</v>
      </c>
      <c r="I1023" s="22">
        <v>0.2</v>
      </c>
      <c r="J1023" s="20">
        <v>264</v>
      </c>
      <c r="K1023" s="24">
        <v>1056</v>
      </c>
      <c r="L1023" s="24">
        <v>680</v>
      </c>
      <c r="M1023" s="25">
        <f>tblSiparisDetaylari[[#This Row],[Adet]]*tblSiparisDetaylari[[#This Row],[BirimMaliyet]]</f>
        <v>680</v>
      </c>
      <c r="N1023" s="25">
        <f>tblSiparisDetaylari[[#This Row],[NetSatisTutari]]-tblSiparisDetaylari[[#This Row],[ToplamMaliyet]]</f>
        <v>376</v>
      </c>
    </row>
    <row r="1024" spans="1:14">
      <c r="A1024">
        <v>1023</v>
      </c>
      <c r="B1024">
        <v>556</v>
      </c>
      <c r="C1024">
        <v>27</v>
      </c>
      <c r="D1024" t="s">
        <v>1691</v>
      </c>
      <c r="E1024">
        <v>3</v>
      </c>
      <c r="F1024" t="s">
        <v>1642</v>
      </c>
      <c r="G1024">
        <v>1</v>
      </c>
      <c r="H1024" s="20">
        <v>1530</v>
      </c>
      <c r="I1024" s="22">
        <v>0</v>
      </c>
      <c r="J1024" s="20">
        <v>0</v>
      </c>
      <c r="K1024" s="24">
        <v>1530</v>
      </c>
      <c r="L1024" s="24">
        <v>690</v>
      </c>
      <c r="M1024" s="25">
        <f>tblSiparisDetaylari[[#This Row],[Adet]]*tblSiparisDetaylari[[#This Row],[BirimMaliyet]]</f>
        <v>690</v>
      </c>
      <c r="N1024" s="25">
        <f>tblSiparisDetaylari[[#This Row],[NetSatisTutari]]-tblSiparisDetaylari[[#This Row],[ToplamMaliyet]]</f>
        <v>840</v>
      </c>
    </row>
    <row r="1025" spans="1:14">
      <c r="A1025">
        <v>1024</v>
      </c>
      <c r="B1025">
        <v>557</v>
      </c>
      <c r="C1025">
        <v>16</v>
      </c>
      <c r="D1025" t="s">
        <v>1679</v>
      </c>
      <c r="E1025">
        <v>2</v>
      </c>
      <c r="F1025" t="s">
        <v>1641</v>
      </c>
      <c r="G1025">
        <v>1</v>
      </c>
      <c r="H1025" s="20">
        <v>2140</v>
      </c>
      <c r="I1025" s="22">
        <v>0.1</v>
      </c>
      <c r="J1025" s="20">
        <v>214</v>
      </c>
      <c r="K1025" s="24">
        <v>1926</v>
      </c>
      <c r="L1025" s="24">
        <v>990</v>
      </c>
      <c r="M1025" s="25">
        <f>tblSiparisDetaylari[[#This Row],[Adet]]*tblSiparisDetaylari[[#This Row],[BirimMaliyet]]</f>
        <v>990</v>
      </c>
      <c r="N1025" s="25">
        <f>tblSiparisDetaylari[[#This Row],[NetSatisTutari]]-tblSiparisDetaylari[[#This Row],[ToplamMaliyet]]</f>
        <v>936</v>
      </c>
    </row>
    <row r="1026" spans="1:14">
      <c r="A1026">
        <v>1025</v>
      </c>
      <c r="B1026">
        <v>557</v>
      </c>
      <c r="C1026">
        <v>107</v>
      </c>
      <c r="D1026" t="s">
        <v>1773</v>
      </c>
      <c r="E1026">
        <v>9</v>
      </c>
      <c r="F1026" t="s">
        <v>1648</v>
      </c>
      <c r="G1026">
        <v>1</v>
      </c>
      <c r="H1026" s="20">
        <v>550</v>
      </c>
      <c r="I1026" s="22">
        <v>0</v>
      </c>
      <c r="J1026" s="20">
        <v>0</v>
      </c>
      <c r="K1026" s="24">
        <v>550</v>
      </c>
      <c r="L1026" s="24">
        <v>310</v>
      </c>
      <c r="M1026" s="25">
        <f>tblSiparisDetaylari[[#This Row],[Adet]]*tblSiparisDetaylari[[#This Row],[BirimMaliyet]]</f>
        <v>310</v>
      </c>
      <c r="N1026" s="25">
        <f>tblSiparisDetaylari[[#This Row],[NetSatisTutari]]-tblSiparisDetaylari[[#This Row],[ToplamMaliyet]]</f>
        <v>240</v>
      </c>
    </row>
    <row r="1027" spans="1:14">
      <c r="A1027">
        <v>1026</v>
      </c>
      <c r="B1027">
        <v>557</v>
      </c>
      <c r="C1027">
        <v>49</v>
      </c>
      <c r="D1027" t="s">
        <v>1715</v>
      </c>
      <c r="E1027">
        <v>5</v>
      </c>
      <c r="F1027" t="s">
        <v>1644</v>
      </c>
      <c r="G1027">
        <v>1</v>
      </c>
      <c r="H1027" s="20">
        <v>370</v>
      </c>
      <c r="I1027" s="22">
        <v>0</v>
      </c>
      <c r="J1027" s="20">
        <v>0</v>
      </c>
      <c r="K1027" s="24">
        <v>370</v>
      </c>
      <c r="L1027" s="24">
        <v>270</v>
      </c>
      <c r="M1027" s="25">
        <f>tblSiparisDetaylari[[#This Row],[Adet]]*tblSiparisDetaylari[[#This Row],[BirimMaliyet]]</f>
        <v>270</v>
      </c>
      <c r="N1027" s="25">
        <f>tblSiparisDetaylari[[#This Row],[NetSatisTutari]]-tblSiparisDetaylari[[#This Row],[ToplamMaliyet]]</f>
        <v>100</v>
      </c>
    </row>
    <row r="1028" spans="1:14">
      <c r="A1028">
        <v>1027</v>
      </c>
      <c r="B1028">
        <v>557</v>
      </c>
      <c r="C1028">
        <v>4</v>
      </c>
      <c r="D1028" t="s">
        <v>1660</v>
      </c>
      <c r="E1028">
        <v>1</v>
      </c>
      <c r="F1028" t="s">
        <v>1640</v>
      </c>
      <c r="G1028">
        <v>1</v>
      </c>
      <c r="H1028" s="20">
        <v>20950</v>
      </c>
      <c r="I1028" s="22">
        <v>0</v>
      </c>
      <c r="J1028" s="20">
        <v>0</v>
      </c>
      <c r="K1028" s="24">
        <v>20950</v>
      </c>
      <c r="L1028" s="24">
        <v>9340</v>
      </c>
      <c r="M1028" s="25">
        <f>tblSiparisDetaylari[[#This Row],[Adet]]*tblSiparisDetaylari[[#This Row],[BirimMaliyet]]</f>
        <v>9340</v>
      </c>
      <c r="N1028" s="25">
        <f>tblSiparisDetaylari[[#This Row],[NetSatisTutari]]-tblSiparisDetaylari[[#This Row],[ToplamMaliyet]]</f>
        <v>11610</v>
      </c>
    </row>
    <row r="1029" spans="1:14">
      <c r="A1029">
        <v>1028</v>
      </c>
      <c r="B1029">
        <v>558</v>
      </c>
      <c r="C1029">
        <v>46</v>
      </c>
      <c r="D1029" t="s">
        <v>1712</v>
      </c>
      <c r="E1029">
        <v>4</v>
      </c>
      <c r="F1029" t="s">
        <v>1643</v>
      </c>
      <c r="G1029">
        <v>5</v>
      </c>
      <c r="H1029" s="20">
        <v>160</v>
      </c>
      <c r="I1029" s="22">
        <v>0</v>
      </c>
      <c r="J1029" s="20">
        <v>0</v>
      </c>
      <c r="K1029" s="24">
        <v>800</v>
      </c>
      <c r="L1029" s="24">
        <v>90</v>
      </c>
      <c r="M1029" s="25">
        <f>tblSiparisDetaylari[[#This Row],[Adet]]*tblSiparisDetaylari[[#This Row],[BirimMaliyet]]</f>
        <v>450</v>
      </c>
      <c r="N1029" s="25">
        <f>tblSiparisDetaylari[[#This Row],[NetSatisTutari]]-tblSiparisDetaylari[[#This Row],[ToplamMaliyet]]</f>
        <v>350</v>
      </c>
    </row>
    <row r="1030" spans="1:14">
      <c r="A1030">
        <v>1029</v>
      </c>
      <c r="B1030">
        <v>558</v>
      </c>
      <c r="C1030">
        <v>96</v>
      </c>
      <c r="D1030" t="s">
        <v>1762</v>
      </c>
      <c r="E1030">
        <v>8</v>
      </c>
      <c r="F1030" t="s">
        <v>1647</v>
      </c>
      <c r="G1030">
        <v>1</v>
      </c>
      <c r="H1030" s="20">
        <v>4030</v>
      </c>
      <c r="I1030" s="22">
        <v>0.05</v>
      </c>
      <c r="J1030" s="20">
        <v>201.5</v>
      </c>
      <c r="K1030" s="24">
        <v>3828.5</v>
      </c>
      <c r="L1030" s="24">
        <v>3060</v>
      </c>
      <c r="M1030" s="25">
        <f>tblSiparisDetaylari[[#This Row],[Adet]]*tblSiparisDetaylari[[#This Row],[BirimMaliyet]]</f>
        <v>3060</v>
      </c>
      <c r="N1030" s="25">
        <f>tblSiparisDetaylari[[#This Row],[NetSatisTutari]]-tblSiparisDetaylari[[#This Row],[ToplamMaliyet]]</f>
        <v>768.5</v>
      </c>
    </row>
    <row r="1031" spans="1:14">
      <c r="A1031">
        <v>1030</v>
      </c>
      <c r="B1031">
        <v>559</v>
      </c>
      <c r="C1031">
        <v>13</v>
      </c>
      <c r="D1031" t="s">
        <v>1674</v>
      </c>
      <c r="E1031">
        <v>2</v>
      </c>
      <c r="F1031" t="s">
        <v>1641</v>
      </c>
      <c r="G1031">
        <v>3</v>
      </c>
      <c r="H1031" s="20">
        <v>5140</v>
      </c>
      <c r="I1031" s="22">
        <v>0</v>
      </c>
      <c r="J1031" s="20">
        <v>0</v>
      </c>
      <c r="K1031" s="24">
        <v>15420</v>
      </c>
      <c r="L1031" s="24">
        <v>2460</v>
      </c>
      <c r="M1031" s="25">
        <f>tblSiparisDetaylari[[#This Row],[Adet]]*tblSiparisDetaylari[[#This Row],[BirimMaliyet]]</f>
        <v>7380</v>
      </c>
      <c r="N1031" s="25">
        <f>tblSiparisDetaylari[[#This Row],[NetSatisTutari]]-tblSiparisDetaylari[[#This Row],[ToplamMaliyet]]</f>
        <v>8040</v>
      </c>
    </row>
    <row r="1032" spans="1:14">
      <c r="A1032">
        <v>1031</v>
      </c>
      <c r="B1032">
        <v>559</v>
      </c>
      <c r="C1032">
        <v>46</v>
      </c>
      <c r="D1032" t="s">
        <v>1712</v>
      </c>
      <c r="E1032">
        <v>4</v>
      </c>
      <c r="F1032" t="s">
        <v>1643</v>
      </c>
      <c r="G1032">
        <v>1</v>
      </c>
      <c r="H1032" s="20">
        <v>150</v>
      </c>
      <c r="I1032" s="22">
        <v>0.25</v>
      </c>
      <c r="J1032" s="20">
        <v>37.5</v>
      </c>
      <c r="K1032" s="24">
        <v>112.5</v>
      </c>
      <c r="L1032" s="24">
        <v>90</v>
      </c>
      <c r="M1032" s="25">
        <f>tblSiparisDetaylari[[#This Row],[Adet]]*tblSiparisDetaylari[[#This Row],[BirimMaliyet]]</f>
        <v>90</v>
      </c>
      <c r="N1032" s="25">
        <f>tblSiparisDetaylari[[#This Row],[NetSatisTutari]]-tblSiparisDetaylari[[#This Row],[ToplamMaliyet]]</f>
        <v>22.5</v>
      </c>
    </row>
    <row r="1033" spans="1:14">
      <c r="A1033">
        <v>1032</v>
      </c>
      <c r="B1033">
        <v>559</v>
      </c>
      <c r="C1033">
        <v>47</v>
      </c>
      <c r="D1033" t="s">
        <v>1713</v>
      </c>
      <c r="E1033">
        <v>4</v>
      </c>
      <c r="F1033" t="s">
        <v>1643</v>
      </c>
      <c r="G1033">
        <v>2</v>
      </c>
      <c r="H1033" s="20">
        <v>340</v>
      </c>
      <c r="I1033" s="22">
        <v>0</v>
      </c>
      <c r="J1033" s="20">
        <v>0</v>
      </c>
      <c r="K1033" s="24">
        <v>680</v>
      </c>
      <c r="L1033" s="24">
        <v>240</v>
      </c>
      <c r="M1033" s="25">
        <f>tblSiparisDetaylari[[#This Row],[Adet]]*tblSiparisDetaylari[[#This Row],[BirimMaliyet]]</f>
        <v>480</v>
      </c>
      <c r="N1033" s="25">
        <f>tblSiparisDetaylari[[#This Row],[NetSatisTutari]]-tblSiparisDetaylari[[#This Row],[ToplamMaliyet]]</f>
        <v>200</v>
      </c>
    </row>
    <row r="1034" spans="1:14">
      <c r="A1034">
        <v>1033</v>
      </c>
      <c r="B1034">
        <v>559</v>
      </c>
      <c r="C1034">
        <v>40</v>
      </c>
      <c r="D1034" t="s">
        <v>1706</v>
      </c>
      <c r="E1034">
        <v>4</v>
      </c>
      <c r="F1034" t="s">
        <v>1643</v>
      </c>
      <c r="G1034">
        <v>4</v>
      </c>
      <c r="H1034" s="20">
        <v>500</v>
      </c>
      <c r="I1034" s="22">
        <v>0</v>
      </c>
      <c r="J1034" s="20">
        <v>0</v>
      </c>
      <c r="K1034" s="24">
        <v>2000</v>
      </c>
      <c r="L1034" s="24">
        <v>340</v>
      </c>
      <c r="M1034" s="25">
        <f>tblSiparisDetaylari[[#This Row],[Adet]]*tblSiparisDetaylari[[#This Row],[BirimMaliyet]]</f>
        <v>1360</v>
      </c>
      <c r="N1034" s="25">
        <f>tblSiparisDetaylari[[#This Row],[NetSatisTutari]]-tblSiparisDetaylari[[#This Row],[ToplamMaliyet]]</f>
        <v>640</v>
      </c>
    </row>
    <row r="1035" spans="1:14">
      <c r="A1035">
        <v>1034</v>
      </c>
      <c r="B1035">
        <v>560</v>
      </c>
      <c r="C1035">
        <v>18</v>
      </c>
      <c r="D1035" t="s">
        <v>1681</v>
      </c>
      <c r="E1035">
        <v>2</v>
      </c>
      <c r="F1035" t="s">
        <v>1641</v>
      </c>
      <c r="G1035">
        <v>1</v>
      </c>
      <c r="H1035" s="20">
        <v>11360</v>
      </c>
      <c r="I1035" s="22">
        <v>0</v>
      </c>
      <c r="J1035" s="20">
        <v>0</v>
      </c>
      <c r="K1035" s="24">
        <v>11360</v>
      </c>
      <c r="L1035" s="24">
        <v>8290</v>
      </c>
      <c r="M1035" s="25">
        <f>tblSiparisDetaylari[[#This Row],[Adet]]*tblSiparisDetaylari[[#This Row],[BirimMaliyet]]</f>
        <v>8290</v>
      </c>
      <c r="N1035" s="25">
        <f>tblSiparisDetaylari[[#This Row],[NetSatisTutari]]-tblSiparisDetaylari[[#This Row],[ToplamMaliyet]]</f>
        <v>3070</v>
      </c>
    </row>
    <row r="1036" spans="1:14">
      <c r="A1036">
        <v>1035</v>
      </c>
      <c r="B1036">
        <v>560</v>
      </c>
      <c r="C1036">
        <v>89</v>
      </c>
      <c r="D1036" t="s">
        <v>1755</v>
      </c>
      <c r="E1036">
        <v>8</v>
      </c>
      <c r="F1036" t="s">
        <v>1647</v>
      </c>
      <c r="G1036">
        <v>1</v>
      </c>
      <c r="H1036" s="20">
        <v>630</v>
      </c>
      <c r="I1036" s="22">
        <v>0.1</v>
      </c>
      <c r="J1036" s="20">
        <v>63</v>
      </c>
      <c r="K1036" s="24">
        <v>567</v>
      </c>
      <c r="L1036" s="24">
        <v>300</v>
      </c>
      <c r="M1036" s="25">
        <f>tblSiparisDetaylari[[#This Row],[Adet]]*tblSiparisDetaylari[[#This Row],[BirimMaliyet]]</f>
        <v>300</v>
      </c>
      <c r="N1036" s="25">
        <f>tblSiparisDetaylari[[#This Row],[NetSatisTutari]]-tblSiparisDetaylari[[#This Row],[ToplamMaliyet]]</f>
        <v>267</v>
      </c>
    </row>
    <row r="1037" spans="1:14">
      <c r="A1037">
        <v>1036</v>
      </c>
      <c r="B1037">
        <v>561</v>
      </c>
      <c r="C1037">
        <v>104</v>
      </c>
      <c r="D1037" t="s">
        <v>1770</v>
      </c>
      <c r="E1037">
        <v>9</v>
      </c>
      <c r="F1037" t="s">
        <v>1648</v>
      </c>
      <c r="G1037">
        <v>2</v>
      </c>
      <c r="H1037" s="20">
        <v>800</v>
      </c>
      <c r="I1037" s="22">
        <v>0</v>
      </c>
      <c r="J1037" s="20">
        <v>0</v>
      </c>
      <c r="K1037" s="24">
        <v>1600</v>
      </c>
      <c r="L1037" s="24">
        <v>520</v>
      </c>
      <c r="M1037" s="25">
        <f>tblSiparisDetaylari[[#This Row],[Adet]]*tblSiparisDetaylari[[#This Row],[BirimMaliyet]]</f>
        <v>1040</v>
      </c>
      <c r="N1037" s="25">
        <f>tblSiparisDetaylari[[#This Row],[NetSatisTutari]]-tblSiparisDetaylari[[#This Row],[ToplamMaliyet]]</f>
        <v>560</v>
      </c>
    </row>
    <row r="1038" spans="1:14">
      <c r="A1038">
        <v>1037</v>
      </c>
      <c r="B1038">
        <v>562</v>
      </c>
      <c r="C1038">
        <v>108</v>
      </c>
      <c r="D1038" t="s">
        <v>1774</v>
      </c>
      <c r="E1038">
        <v>9</v>
      </c>
      <c r="F1038" t="s">
        <v>1648</v>
      </c>
      <c r="G1038">
        <v>1</v>
      </c>
      <c r="H1038" s="20">
        <v>1850</v>
      </c>
      <c r="I1038" s="22">
        <v>0</v>
      </c>
      <c r="J1038" s="20">
        <v>0</v>
      </c>
      <c r="K1038" s="24">
        <v>1850</v>
      </c>
      <c r="L1038" s="24">
        <v>970</v>
      </c>
      <c r="M1038" s="25">
        <f>tblSiparisDetaylari[[#This Row],[Adet]]*tblSiparisDetaylari[[#This Row],[BirimMaliyet]]</f>
        <v>970</v>
      </c>
      <c r="N1038" s="25">
        <f>tblSiparisDetaylari[[#This Row],[NetSatisTutari]]-tblSiparisDetaylari[[#This Row],[ToplamMaliyet]]</f>
        <v>880</v>
      </c>
    </row>
    <row r="1039" spans="1:14">
      <c r="A1039">
        <v>1038</v>
      </c>
      <c r="B1039">
        <v>563</v>
      </c>
      <c r="C1039">
        <v>49</v>
      </c>
      <c r="D1039" t="s">
        <v>1715</v>
      </c>
      <c r="E1039">
        <v>5</v>
      </c>
      <c r="F1039" t="s">
        <v>1644</v>
      </c>
      <c r="G1039">
        <v>2</v>
      </c>
      <c r="H1039" s="20">
        <v>350</v>
      </c>
      <c r="I1039" s="22">
        <v>0.1</v>
      </c>
      <c r="J1039" s="20">
        <v>70</v>
      </c>
      <c r="K1039" s="24">
        <v>630</v>
      </c>
      <c r="L1039" s="24">
        <v>270</v>
      </c>
      <c r="M1039" s="25">
        <f>tblSiparisDetaylari[[#This Row],[Adet]]*tblSiparisDetaylari[[#This Row],[BirimMaliyet]]</f>
        <v>540</v>
      </c>
      <c r="N1039" s="25">
        <f>tblSiparisDetaylari[[#This Row],[NetSatisTutari]]-tblSiparisDetaylari[[#This Row],[ToplamMaliyet]]</f>
        <v>90</v>
      </c>
    </row>
    <row r="1040" spans="1:14">
      <c r="A1040">
        <v>1039</v>
      </c>
      <c r="B1040">
        <v>564</v>
      </c>
      <c r="C1040">
        <v>61</v>
      </c>
      <c r="D1040" t="s">
        <v>1727</v>
      </c>
      <c r="E1040">
        <v>6</v>
      </c>
      <c r="F1040" t="s">
        <v>1645</v>
      </c>
      <c r="G1040">
        <v>1</v>
      </c>
      <c r="H1040" s="20">
        <v>960</v>
      </c>
      <c r="I1040" s="22">
        <v>0</v>
      </c>
      <c r="J1040" s="20">
        <v>0</v>
      </c>
      <c r="K1040" s="24">
        <v>960</v>
      </c>
      <c r="L1040" s="24">
        <v>420</v>
      </c>
      <c r="M1040" s="25">
        <f>tblSiparisDetaylari[[#This Row],[Adet]]*tblSiparisDetaylari[[#This Row],[BirimMaliyet]]</f>
        <v>420</v>
      </c>
      <c r="N1040" s="25">
        <f>tblSiparisDetaylari[[#This Row],[NetSatisTutari]]-tblSiparisDetaylari[[#This Row],[ToplamMaliyet]]</f>
        <v>540</v>
      </c>
    </row>
    <row r="1041" spans="1:14">
      <c r="A1041">
        <v>1040</v>
      </c>
      <c r="B1041">
        <v>565</v>
      </c>
      <c r="C1041">
        <v>33</v>
      </c>
      <c r="D1041" t="s">
        <v>1698</v>
      </c>
      <c r="E1041">
        <v>3</v>
      </c>
      <c r="F1041" t="s">
        <v>1642</v>
      </c>
      <c r="G1041">
        <v>2</v>
      </c>
      <c r="H1041" s="20">
        <v>1340</v>
      </c>
      <c r="I1041" s="22">
        <v>0</v>
      </c>
      <c r="J1041" s="20">
        <v>0</v>
      </c>
      <c r="K1041" s="24">
        <v>2680</v>
      </c>
      <c r="L1041" s="24">
        <v>1040</v>
      </c>
      <c r="M1041" s="25">
        <f>tblSiparisDetaylari[[#This Row],[Adet]]*tblSiparisDetaylari[[#This Row],[BirimMaliyet]]</f>
        <v>2080</v>
      </c>
      <c r="N1041" s="25">
        <f>tblSiparisDetaylari[[#This Row],[NetSatisTutari]]-tblSiparisDetaylari[[#This Row],[ToplamMaliyet]]</f>
        <v>600</v>
      </c>
    </row>
    <row r="1042" spans="1:14">
      <c r="A1042">
        <v>1041</v>
      </c>
      <c r="B1042">
        <v>565</v>
      </c>
      <c r="C1042">
        <v>17</v>
      </c>
      <c r="D1042" t="s">
        <v>1680</v>
      </c>
      <c r="E1042">
        <v>2</v>
      </c>
      <c r="F1042" t="s">
        <v>1641</v>
      </c>
      <c r="G1042">
        <v>2</v>
      </c>
      <c r="H1042" s="20">
        <v>2510</v>
      </c>
      <c r="I1042" s="22">
        <v>0.05</v>
      </c>
      <c r="J1042" s="20">
        <v>251</v>
      </c>
      <c r="K1042" s="24">
        <v>4769</v>
      </c>
      <c r="L1042" s="24">
        <v>1340</v>
      </c>
      <c r="M1042" s="25">
        <f>tblSiparisDetaylari[[#This Row],[Adet]]*tblSiparisDetaylari[[#This Row],[BirimMaliyet]]</f>
        <v>2680</v>
      </c>
      <c r="N1042" s="25">
        <f>tblSiparisDetaylari[[#This Row],[NetSatisTutari]]-tblSiparisDetaylari[[#This Row],[ToplamMaliyet]]</f>
        <v>2089</v>
      </c>
    </row>
    <row r="1043" spans="1:14">
      <c r="A1043">
        <v>1042</v>
      </c>
      <c r="B1043">
        <v>565</v>
      </c>
      <c r="C1043">
        <v>42</v>
      </c>
      <c r="D1043" t="s">
        <v>1708</v>
      </c>
      <c r="E1043">
        <v>4</v>
      </c>
      <c r="F1043" t="s">
        <v>1643</v>
      </c>
      <c r="G1043">
        <v>3</v>
      </c>
      <c r="H1043" s="20">
        <v>70</v>
      </c>
      <c r="I1043" s="22">
        <v>0</v>
      </c>
      <c r="J1043" s="20">
        <v>0</v>
      </c>
      <c r="K1043" s="24">
        <v>210</v>
      </c>
      <c r="L1043" s="24">
        <v>50</v>
      </c>
      <c r="M1043" s="25">
        <f>tblSiparisDetaylari[[#This Row],[Adet]]*tblSiparisDetaylari[[#This Row],[BirimMaliyet]]</f>
        <v>150</v>
      </c>
      <c r="N1043" s="25">
        <f>tblSiparisDetaylari[[#This Row],[NetSatisTutari]]-tblSiparisDetaylari[[#This Row],[ToplamMaliyet]]</f>
        <v>60</v>
      </c>
    </row>
    <row r="1044" spans="1:14">
      <c r="A1044">
        <v>1043</v>
      </c>
      <c r="B1044">
        <v>566</v>
      </c>
      <c r="C1044">
        <v>114</v>
      </c>
      <c r="D1044" t="s">
        <v>1780</v>
      </c>
      <c r="E1044">
        <v>10</v>
      </c>
      <c r="F1044" t="s">
        <v>1649</v>
      </c>
      <c r="G1044">
        <v>2</v>
      </c>
      <c r="H1044" s="20">
        <v>130</v>
      </c>
      <c r="I1044" s="22">
        <v>0</v>
      </c>
      <c r="J1044" s="20">
        <v>0</v>
      </c>
      <c r="K1044" s="24">
        <v>260</v>
      </c>
      <c r="L1044" s="24">
        <v>60</v>
      </c>
      <c r="M1044" s="25">
        <f>tblSiparisDetaylari[[#This Row],[Adet]]*tblSiparisDetaylari[[#This Row],[BirimMaliyet]]</f>
        <v>120</v>
      </c>
      <c r="N1044" s="25">
        <f>tblSiparisDetaylari[[#This Row],[NetSatisTutari]]-tblSiparisDetaylari[[#This Row],[ToplamMaliyet]]</f>
        <v>140</v>
      </c>
    </row>
    <row r="1045" spans="1:14">
      <c r="A1045">
        <v>1044</v>
      </c>
      <c r="B1045">
        <v>567</v>
      </c>
      <c r="C1045">
        <v>74</v>
      </c>
      <c r="D1045" t="s">
        <v>1740</v>
      </c>
      <c r="E1045">
        <v>7</v>
      </c>
      <c r="F1045" t="s">
        <v>1646</v>
      </c>
      <c r="G1045">
        <v>1</v>
      </c>
      <c r="H1045" s="20">
        <v>550</v>
      </c>
      <c r="I1045" s="22">
        <v>0.15</v>
      </c>
      <c r="J1045" s="20">
        <v>82.5</v>
      </c>
      <c r="K1045" s="24">
        <v>467.5</v>
      </c>
      <c r="L1045" s="24">
        <v>420</v>
      </c>
      <c r="M1045" s="25">
        <f>tblSiparisDetaylari[[#This Row],[Adet]]*tblSiparisDetaylari[[#This Row],[BirimMaliyet]]</f>
        <v>420</v>
      </c>
      <c r="N1045" s="25">
        <f>tblSiparisDetaylari[[#This Row],[NetSatisTutari]]-tblSiparisDetaylari[[#This Row],[ToplamMaliyet]]</f>
        <v>47.5</v>
      </c>
    </row>
    <row r="1046" spans="1:14">
      <c r="A1046">
        <v>1045</v>
      </c>
      <c r="B1046">
        <v>567</v>
      </c>
      <c r="C1046">
        <v>114</v>
      </c>
      <c r="D1046" t="s">
        <v>1780</v>
      </c>
      <c r="E1046">
        <v>10</v>
      </c>
      <c r="F1046" t="s">
        <v>1649</v>
      </c>
      <c r="G1046">
        <v>1</v>
      </c>
      <c r="H1046" s="20">
        <v>130</v>
      </c>
      <c r="I1046" s="22">
        <v>0</v>
      </c>
      <c r="J1046" s="20">
        <v>0</v>
      </c>
      <c r="K1046" s="24">
        <v>130</v>
      </c>
      <c r="L1046" s="24">
        <v>60</v>
      </c>
      <c r="M1046" s="25">
        <f>tblSiparisDetaylari[[#This Row],[Adet]]*tblSiparisDetaylari[[#This Row],[BirimMaliyet]]</f>
        <v>60</v>
      </c>
      <c r="N1046" s="25">
        <f>tblSiparisDetaylari[[#This Row],[NetSatisTutari]]-tblSiparisDetaylari[[#This Row],[ToplamMaliyet]]</f>
        <v>70</v>
      </c>
    </row>
    <row r="1047" spans="1:14">
      <c r="A1047">
        <v>1046</v>
      </c>
      <c r="B1047">
        <v>568</v>
      </c>
      <c r="C1047">
        <v>82</v>
      </c>
      <c r="D1047" t="s">
        <v>1748</v>
      </c>
      <c r="E1047">
        <v>7</v>
      </c>
      <c r="F1047" t="s">
        <v>1646</v>
      </c>
      <c r="G1047">
        <v>1</v>
      </c>
      <c r="H1047" s="20">
        <v>900</v>
      </c>
      <c r="I1047" s="22">
        <v>0.1</v>
      </c>
      <c r="J1047" s="20">
        <v>90</v>
      </c>
      <c r="K1047" s="24">
        <v>810</v>
      </c>
      <c r="L1047" s="24">
        <v>700</v>
      </c>
      <c r="M1047" s="25">
        <f>tblSiparisDetaylari[[#This Row],[Adet]]*tblSiparisDetaylari[[#This Row],[BirimMaliyet]]</f>
        <v>700</v>
      </c>
      <c r="N1047" s="25">
        <f>tblSiparisDetaylari[[#This Row],[NetSatisTutari]]-tblSiparisDetaylari[[#This Row],[ToplamMaliyet]]</f>
        <v>110</v>
      </c>
    </row>
    <row r="1048" spans="1:14">
      <c r="A1048">
        <v>1047</v>
      </c>
      <c r="B1048">
        <v>569</v>
      </c>
      <c r="C1048">
        <v>74</v>
      </c>
      <c r="D1048" t="s">
        <v>1740</v>
      </c>
      <c r="E1048">
        <v>7</v>
      </c>
      <c r="F1048" t="s">
        <v>1646</v>
      </c>
      <c r="G1048">
        <v>5</v>
      </c>
      <c r="H1048" s="20">
        <v>550</v>
      </c>
      <c r="I1048" s="22">
        <v>0.05</v>
      </c>
      <c r="J1048" s="20">
        <v>137.5</v>
      </c>
      <c r="K1048" s="24">
        <v>2612.5</v>
      </c>
      <c r="L1048" s="24">
        <v>420</v>
      </c>
      <c r="M1048" s="25">
        <f>tblSiparisDetaylari[[#This Row],[Adet]]*tblSiparisDetaylari[[#This Row],[BirimMaliyet]]</f>
        <v>2100</v>
      </c>
      <c r="N1048" s="25">
        <f>tblSiparisDetaylari[[#This Row],[NetSatisTutari]]-tblSiparisDetaylari[[#This Row],[ToplamMaliyet]]</f>
        <v>512.5</v>
      </c>
    </row>
    <row r="1049" spans="1:14">
      <c r="A1049">
        <v>1048</v>
      </c>
      <c r="B1049">
        <v>569</v>
      </c>
      <c r="C1049">
        <v>52</v>
      </c>
      <c r="D1049" t="s">
        <v>1718</v>
      </c>
      <c r="E1049">
        <v>5</v>
      </c>
      <c r="F1049" t="s">
        <v>1644</v>
      </c>
      <c r="G1049">
        <v>1</v>
      </c>
      <c r="H1049" s="20">
        <v>14510</v>
      </c>
      <c r="I1049" s="22">
        <v>0.1</v>
      </c>
      <c r="J1049" s="20">
        <v>1451</v>
      </c>
      <c r="K1049" s="24">
        <v>13059</v>
      </c>
      <c r="L1049" s="24">
        <v>11070</v>
      </c>
      <c r="M1049" s="25">
        <f>tblSiparisDetaylari[[#This Row],[Adet]]*tblSiparisDetaylari[[#This Row],[BirimMaliyet]]</f>
        <v>11070</v>
      </c>
      <c r="N1049" s="25">
        <f>tblSiparisDetaylari[[#This Row],[NetSatisTutari]]-tblSiparisDetaylari[[#This Row],[ToplamMaliyet]]</f>
        <v>1989</v>
      </c>
    </row>
    <row r="1050" spans="1:14">
      <c r="A1050">
        <v>1049</v>
      </c>
      <c r="B1050">
        <v>569</v>
      </c>
      <c r="C1050">
        <v>58</v>
      </c>
      <c r="D1050" t="s">
        <v>1724</v>
      </c>
      <c r="E1050">
        <v>5</v>
      </c>
      <c r="F1050" t="s">
        <v>1644</v>
      </c>
      <c r="G1050">
        <v>1</v>
      </c>
      <c r="H1050" s="20">
        <v>10680</v>
      </c>
      <c r="I1050" s="22">
        <v>0</v>
      </c>
      <c r="J1050" s="20">
        <v>0</v>
      </c>
      <c r="K1050" s="24">
        <v>10680</v>
      </c>
      <c r="L1050" s="24">
        <v>6110</v>
      </c>
      <c r="M1050" s="25">
        <f>tblSiparisDetaylari[[#This Row],[Adet]]*tblSiparisDetaylari[[#This Row],[BirimMaliyet]]</f>
        <v>6110</v>
      </c>
      <c r="N1050" s="25">
        <f>tblSiparisDetaylari[[#This Row],[NetSatisTutari]]-tblSiparisDetaylari[[#This Row],[ToplamMaliyet]]</f>
        <v>4570</v>
      </c>
    </row>
    <row r="1051" spans="1:14">
      <c r="A1051">
        <v>1050</v>
      </c>
      <c r="B1051">
        <v>570</v>
      </c>
      <c r="C1051">
        <v>86</v>
      </c>
      <c r="D1051" t="s">
        <v>1752</v>
      </c>
      <c r="E1051">
        <v>8</v>
      </c>
      <c r="F1051" t="s">
        <v>1647</v>
      </c>
      <c r="G1051">
        <v>1</v>
      </c>
      <c r="H1051" s="20">
        <v>540</v>
      </c>
      <c r="I1051" s="22">
        <v>0.05</v>
      </c>
      <c r="J1051" s="20">
        <v>27</v>
      </c>
      <c r="K1051" s="24">
        <v>513</v>
      </c>
      <c r="L1051" s="24">
        <v>360</v>
      </c>
      <c r="M1051" s="25">
        <f>tblSiparisDetaylari[[#This Row],[Adet]]*tblSiparisDetaylari[[#This Row],[BirimMaliyet]]</f>
        <v>360</v>
      </c>
      <c r="N1051" s="25">
        <f>tblSiparisDetaylari[[#This Row],[NetSatisTutari]]-tblSiparisDetaylari[[#This Row],[ToplamMaliyet]]</f>
        <v>153</v>
      </c>
    </row>
    <row r="1052" spans="1:14">
      <c r="A1052">
        <v>1051</v>
      </c>
      <c r="B1052">
        <v>570</v>
      </c>
      <c r="C1052">
        <v>110</v>
      </c>
      <c r="D1052" t="s">
        <v>1776</v>
      </c>
      <c r="E1052">
        <v>10</v>
      </c>
      <c r="F1052" t="s">
        <v>1649</v>
      </c>
      <c r="G1052">
        <v>1</v>
      </c>
      <c r="H1052" s="20">
        <v>440</v>
      </c>
      <c r="I1052" s="22">
        <v>0.1</v>
      </c>
      <c r="J1052" s="20">
        <v>44</v>
      </c>
      <c r="K1052" s="24">
        <v>396</v>
      </c>
      <c r="L1052" s="24">
        <v>250</v>
      </c>
      <c r="M1052" s="25">
        <f>tblSiparisDetaylari[[#This Row],[Adet]]*tblSiparisDetaylari[[#This Row],[BirimMaliyet]]</f>
        <v>250</v>
      </c>
      <c r="N1052" s="25">
        <f>tblSiparisDetaylari[[#This Row],[NetSatisTutari]]-tblSiparisDetaylari[[#This Row],[ToplamMaliyet]]</f>
        <v>146</v>
      </c>
    </row>
    <row r="1053" spans="1:14">
      <c r="A1053">
        <v>1052</v>
      </c>
      <c r="B1053">
        <v>571</v>
      </c>
      <c r="C1053">
        <v>17</v>
      </c>
      <c r="D1053" t="s">
        <v>1680</v>
      </c>
      <c r="E1053">
        <v>2</v>
      </c>
      <c r="F1053" t="s">
        <v>1641</v>
      </c>
      <c r="G1053">
        <v>1</v>
      </c>
      <c r="H1053" s="20">
        <v>2470</v>
      </c>
      <c r="I1053" s="22">
        <v>0.05</v>
      </c>
      <c r="J1053" s="20">
        <v>123.5</v>
      </c>
      <c r="K1053" s="24">
        <v>2346.5</v>
      </c>
      <c r="L1053" s="24">
        <v>1340</v>
      </c>
      <c r="M1053" s="25">
        <f>tblSiparisDetaylari[[#This Row],[Adet]]*tblSiparisDetaylari[[#This Row],[BirimMaliyet]]</f>
        <v>1340</v>
      </c>
      <c r="N1053" s="25">
        <f>tblSiparisDetaylari[[#This Row],[NetSatisTutari]]-tblSiparisDetaylari[[#This Row],[ToplamMaliyet]]</f>
        <v>1006.5</v>
      </c>
    </row>
    <row r="1054" spans="1:14">
      <c r="A1054">
        <v>1053</v>
      </c>
      <c r="B1054">
        <v>571</v>
      </c>
      <c r="C1054">
        <v>112</v>
      </c>
      <c r="D1054" t="s">
        <v>1778</v>
      </c>
      <c r="E1054">
        <v>10</v>
      </c>
      <c r="F1054" t="s">
        <v>1649</v>
      </c>
      <c r="G1054">
        <v>4</v>
      </c>
      <c r="H1054" s="20">
        <v>2950</v>
      </c>
      <c r="I1054" s="22">
        <v>0.2</v>
      </c>
      <c r="J1054" s="20">
        <v>2360</v>
      </c>
      <c r="K1054" s="24">
        <v>9440</v>
      </c>
      <c r="L1054" s="24">
        <v>1520</v>
      </c>
      <c r="M1054" s="25">
        <f>tblSiparisDetaylari[[#This Row],[Adet]]*tblSiparisDetaylari[[#This Row],[BirimMaliyet]]</f>
        <v>6080</v>
      </c>
      <c r="N1054" s="25">
        <f>tblSiparisDetaylari[[#This Row],[NetSatisTutari]]-tblSiparisDetaylari[[#This Row],[ToplamMaliyet]]</f>
        <v>3360</v>
      </c>
    </row>
    <row r="1055" spans="1:14">
      <c r="A1055">
        <v>1054</v>
      </c>
      <c r="B1055">
        <v>572</v>
      </c>
      <c r="C1055">
        <v>94</v>
      </c>
      <c r="D1055" t="s">
        <v>1760</v>
      </c>
      <c r="E1055">
        <v>8</v>
      </c>
      <c r="F1055" t="s">
        <v>1647</v>
      </c>
      <c r="G1055">
        <v>2</v>
      </c>
      <c r="H1055" s="20">
        <v>6590</v>
      </c>
      <c r="I1055" s="22">
        <v>0.05</v>
      </c>
      <c r="J1055" s="20">
        <v>659</v>
      </c>
      <c r="K1055" s="24">
        <v>12521</v>
      </c>
      <c r="L1055" s="24">
        <v>3570</v>
      </c>
      <c r="M1055" s="25">
        <f>tblSiparisDetaylari[[#This Row],[Adet]]*tblSiparisDetaylari[[#This Row],[BirimMaliyet]]</f>
        <v>7140</v>
      </c>
      <c r="N1055" s="25">
        <f>tblSiparisDetaylari[[#This Row],[NetSatisTutari]]-tblSiparisDetaylari[[#This Row],[ToplamMaliyet]]</f>
        <v>5381</v>
      </c>
    </row>
    <row r="1056" spans="1:14">
      <c r="A1056">
        <v>1055</v>
      </c>
      <c r="B1056">
        <v>573</v>
      </c>
      <c r="C1056">
        <v>68</v>
      </c>
      <c r="D1056" t="s">
        <v>1734</v>
      </c>
      <c r="E1056">
        <v>6</v>
      </c>
      <c r="F1056" t="s">
        <v>1645</v>
      </c>
      <c r="G1056">
        <v>1</v>
      </c>
      <c r="H1056" s="20">
        <v>1090</v>
      </c>
      <c r="I1056" s="22">
        <v>0</v>
      </c>
      <c r="J1056" s="20">
        <v>0</v>
      </c>
      <c r="K1056" s="24">
        <v>1090</v>
      </c>
      <c r="L1056" s="24">
        <v>610</v>
      </c>
      <c r="M1056" s="25">
        <f>tblSiparisDetaylari[[#This Row],[Adet]]*tblSiparisDetaylari[[#This Row],[BirimMaliyet]]</f>
        <v>610</v>
      </c>
      <c r="N1056" s="25">
        <f>tblSiparisDetaylari[[#This Row],[NetSatisTutari]]-tblSiparisDetaylari[[#This Row],[ToplamMaliyet]]</f>
        <v>480</v>
      </c>
    </row>
    <row r="1057" spans="1:14">
      <c r="A1057">
        <v>1056</v>
      </c>
      <c r="B1057">
        <v>574</v>
      </c>
      <c r="C1057">
        <v>79</v>
      </c>
      <c r="D1057" t="s">
        <v>1745</v>
      </c>
      <c r="E1057">
        <v>7</v>
      </c>
      <c r="F1057" t="s">
        <v>1646</v>
      </c>
      <c r="G1057">
        <v>3</v>
      </c>
      <c r="H1057" s="20">
        <v>2330</v>
      </c>
      <c r="I1057" s="22">
        <v>0</v>
      </c>
      <c r="J1057" s="20">
        <v>0</v>
      </c>
      <c r="K1057" s="24">
        <v>6990</v>
      </c>
      <c r="L1057" s="24">
        <v>1680</v>
      </c>
      <c r="M1057" s="25">
        <f>tblSiparisDetaylari[[#This Row],[Adet]]*tblSiparisDetaylari[[#This Row],[BirimMaliyet]]</f>
        <v>5040</v>
      </c>
      <c r="N1057" s="25">
        <f>tblSiparisDetaylari[[#This Row],[NetSatisTutari]]-tblSiparisDetaylari[[#This Row],[ToplamMaliyet]]</f>
        <v>1950</v>
      </c>
    </row>
    <row r="1058" spans="1:14">
      <c r="A1058">
        <v>1057</v>
      </c>
      <c r="B1058">
        <v>574</v>
      </c>
      <c r="C1058">
        <v>55</v>
      </c>
      <c r="D1058" t="s">
        <v>1721</v>
      </c>
      <c r="E1058">
        <v>5</v>
      </c>
      <c r="F1058" t="s">
        <v>1644</v>
      </c>
      <c r="G1058">
        <v>4</v>
      </c>
      <c r="H1058" s="20">
        <v>16630</v>
      </c>
      <c r="I1058" s="22">
        <v>0</v>
      </c>
      <c r="J1058" s="20">
        <v>0</v>
      </c>
      <c r="K1058" s="24">
        <v>66520</v>
      </c>
      <c r="L1058" s="24">
        <v>9500</v>
      </c>
      <c r="M1058" s="25">
        <f>tblSiparisDetaylari[[#This Row],[Adet]]*tblSiparisDetaylari[[#This Row],[BirimMaliyet]]</f>
        <v>38000</v>
      </c>
      <c r="N1058" s="25">
        <f>tblSiparisDetaylari[[#This Row],[NetSatisTutari]]-tblSiparisDetaylari[[#This Row],[ToplamMaliyet]]</f>
        <v>28520</v>
      </c>
    </row>
    <row r="1059" spans="1:14">
      <c r="A1059">
        <v>1058</v>
      </c>
      <c r="B1059">
        <v>575</v>
      </c>
      <c r="C1059">
        <v>33</v>
      </c>
      <c r="D1059" t="s">
        <v>1698</v>
      </c>
      <c r="E1059">
        <v>3</v>
      </c>
      <c r="F1059" t="s">
        <v>1642</v>
      </c>
      <c r="G1059">
        <v>2</v>
      </c>
      <c r="H1059" s="20">
        <v>1300</v>
      </c>
      <c r="I1059" s="22">
        <v>0.1</v>
      </c>
      <c r="J1059" s="20">
        <v>260</v>
      </c>
      <c r="K1059" s="24">
        <v>2340</v>
      </c>
      <c r="L1059" s="24">
        <v>1040</v>
      </c>
      <c r="M1059" s="25">
        <f>tblSiparisDetaylari[[#This Row],[Adet]]*tblSiparisDetaylari[[#This Row],[BirimMaliyet]]</f>
        <v>2080</v>
      </c>
      <c r="N1059" s="25">
        <f>tblSiparisDetaylari[[#This Row],[NetSatisTutari]]-tblSiparisDetaylari[[#This Row],[ToplamMaliyet]]</f>
        <v>260</v>
      </c>
    </row>
    <row r="1060" spans="1:14">
      <c r="A1060">
        <v>1059</v>
      </c>
      <c r="B1060">
        <v>576</v>
      </c>
      <c r="C1060">
        <v>106</v>
      </c>
      <c r="D1060" t="s">
        <v>1772</v>
      </c>
      <c r="E1060">
        <v>9</v>
      </c>
      <c r="F1060" t="s">
        <v>1648</v>
      </c>
      <c r="G1060">
        <v>1</v>
      </c>
      <c r="H1060" s="20">
        <v>1590</v>
      </c>
      <c r="I1060" s="22">
        <v>0.25</v>
      </c>
      <c r="J1060" s="20">
        <v>397.5</v>
      </c>
      <c r="K1060" s="24">
        <v>1192.5</v>
      </c>
      <c r="L1060" s="24">
        <v>830</v>
      </c>
      <c r="M1060" s="25">
        <f>tblSiparisDetaylari[[#This Row],[Adet]]*tblSiparisDetaylari[[#This Row],[BirimMaliyet]]</f>
        <v>830</v>
      </c>
      <c r="N1060" s="25">
        <f>tblSiparisDetaylari[[#This Row],[NetSatisTutari]]-tblSiparisDetaylari[[#This Row],[ToplamMaliyet]]</f>
        <v>362.5</v>
      </c>
    </row>
    <row r="1061" spans="1:14">
      <c r="A1061">
        <v>1060</v>
      </c>
      <c r="B1061">
        <v>577</v>
      </c>
      <c r="C1061">
        <v>107</v>
      </c>
      <c r="D1061" t="s">
        <v>1773</v>
      </c>
      <c r="E1061">
        <v>9</v>
      </c>
      <c r="F1061" t="s">
        <v>1648</v>
      </c>
      <c r="G1061">
        <v>1</v>
      </c>
      <c r="H1061" s="20">
        <v>570</v>
      </c>
      <c r="I1061" s="22">
        <v>0</v>
      </c>
      <c r="J1061" s="20">
        <v>0</v>
      </c>
      <c r="K1061" s="24">
        <v>570</v>
      </c>
      <c r="L1061" s="24">
        <v>310</v>
      </c>
      <c r="M1061" s="25">
        <f>tblSiparisDetaylari[[#This Row],[Adet]]*tblSiparisDetaylari[[#This Row],[BirimMaliyet]]</f>
        <v>310</v>
      </c>
      <c r="N1061" s="25">
        <f>tblSiparisDetaylari[[#This Row],[NetSatisTutari]]-tblSiparisDetaylari[[#This Row],[ToplamMaliyet]]</f>
        <v>260</v>
      </c>
    </row>
    <row r="1062" spans="1:14">
      <c r="A1062">
        <v>1061</v>
      </c>
      <c r="B1062">
        <v>578</v>
      </c>
      <c r="C1062">
        <v>57</v>
      </c>
      <c r="D1062" t="s">
        <v>1723</v>
      </c>
      <c r="E1062">
        <v>5</v>
      </c>
      <c r="F1062" t="s">
        <v>1644</v>
      </c>
      <c r="G1062">
        <v>1</v>
      </c>
      <c r="H1062" s="20">
        <v>2720</v>
      </c>
      <c r="I1062" s="22">
        <v>0</v>
      </c>
      <c r="J1062" s="20">
        <v>0</v>
      </c>
      <c r="K1062" s="24">
        <v>2720</v>
      </c>
      <c r="L1062" s="24">
        <v>1530</v>
      </c>
      <c r="M1062" s="25">
        <f>tblSiparisDetaylari[[#This Row],[Adet]]*tblSiparisDetaylari[[#This Row],[BirimMaliyet]]</f>
        <v>1530</v>
      </c>
      <c r="N1062" s="25">
        <f>tblSiparisDetaylari[[#This Row],[NetSatisTutari]]-tblSiparisDetaylari[[#This Row],[ToplamMaliyet]]</f>
        <v>1190</v>
      </c>
    </row>
    <row r="1063" spans="1:14">
      <c r="A1063">
        <v>1062</v>
      </c>
      <c r="B1063">
        <v>579</v>
      </c>
      <c r="C1063">
        <v>85</v>
      </c>
      <c r="D1063" t="s">
        <v>1751</v>
      </c>
      <c r="E1063">
        <v>8</v>
      </c>
      <c r="F1063" t="s">
        <v>1647</v>
      </c>
      <c r="G1063">
        <v>1</v>
      </c>
      <c r="H1063" s="20">
        <v>7490</v>
      </c>
      <c r="I1063" s="22">
        <v>0</v>
      </c>
      <c r="J1063" s="20">
        <v>0</v>
      </c>
      <c r="K1063" s="24">
        <v>7490</v>
      </c>
      <c r="L1063" s="24">
        <v>3460</v>
      </c>
      <c r="M1063" s="25">
        <f>tblSiparisDetaylari[[#This Row],[Adet]]*tblSiparisDetaylari[[#This Row],[BirimMaliyet]]</f>
        <v>3460</v>
      </c>
      <c r="N1063" s="25">
        <f>tblSiparisDetaylari[[#This Row],[NetSatisTutari]]-tblSiparisDetaylari[[#This Row],[ToplamMaliyet]]</f>
        <v>4030</v>
      </c>
    </row>
    <row r="1064" spans="1:14">
      <c r="A1064">
        <v>1063</v>
      </c>
      <c r="B1064">
        <v>579</v>
      </c>
      <c r="C1064">
        <v>57</v>
      </c>
      <c r="D1064" t="s">
        <v>1723</v>
      </c>
      <c r="E1064">
        <v>5</v>
      </c>
      <c r="F1064" t="s">
        <v>1644</v>
      </c>
      <c r="G1064">
        <v>1</v>
      </c>
      <c r="H1064" s="20">
        <v>2870</v>
      </c>
      <c r="I1064" s="22">
        <v>0</v>
      </c>
      <c r="J1064" s="20">
        <v>0</v>
      </c>
      <c r="K1064" s="24">
        <v>2870</v>
      </c>
      <c r="L1064" s="24">
        <v>1530</v>
      </c>
      <c r="M1064" s="25">
        <f>tblSiparisDetaylari[[#This Row],[Adet]]*tblSiparisDetaylari[[#This Row],[BirimMaliyet]]</f>
        <v>1530</v>
      </c>
      <c r="N1064" s="25">
        <f>tblSiparisDetaylari[[#This Row],[NetSatisTutari]]-tblSiparisDetaylari[[#This Row],[ToplamMaliyet]]</f>
        <v>1340</v>
      </c>
    </row>
    <row r="1065" spans="1:14">
      <c r="A1065">
        <v>1064</v>
      </c>
      <c r="B1065">
        <v>580</v>
      </c>
      <c r="C1065">
        <v>33</v>
      </c>
      <c r="D1065" t="s">
        <v>1698</v>
      </c>
      <c r="E1065">
        <v>3</v>
      </c>
      <c r="F1065" t="s">
        <v>1642</v>
      </c>
      <c r="G1065">
        <v>1</v>
      </c>
      <c r="H1065" s="20">
        <v>1370</v>
      </c>
      <c r="I1065" s="22">
        <v>0.05</v>
      </c>
      <c r="J1065" s="20">
        <v>68.5</v>
      </c>
      <c r="K1065" s="24">
        <v>1301.5</v>
      </c>
      <c r="L1065" s="24">
        <v>1040</v>
      </c>
      <c r="M1065" s="25">
        <f>tblSiparisDetaylari[[#This Row],[Adet]]*tblSiparisDetaylari[[#This Row],[BirimMaliyet]]</f>
        <v>1040</v>
      </c>
      <c r="N1065" s="25">
        <f>tblSiparisDetaylari[[#This Row],[NetSatisTutari]]-tblSiparisDetaylari[[#This Row],[ToplamMaliyet]]</f>
        <v>261.5</v>
      </c>
    </row>
    <row r="1066" spans="1:14">
      <c r="A1066">
        <v>1065</v>
      </c>
      <c r="B1066">
        <v>580</v>
      </c>
      <c r="C1066">
        <v>15</v>
      </c>
      <c r="D1066" t="s">
        <v>1678</v>
      </c>
      <c r="E1066">
        <v>2</v>
      </c>
      <c r="F1066" t="s">
        <v>1641</v>
      </c>
      <c r="G1066">
        <v>2</v>
      </c>
      <c r="H1066" s="20">
        <v>7230</v>
      </c>
      <c r="I1066" s="22">
        <v>0.1</v>
      </c>
      <c r="J1066" s="20">
        <v>1446</v>
      </c>
      <c r="K1066" s="24">
        <v>13014</v>
      </c>
      <c r="L1066" s="24">
        <v>5200</v>
      </c>
      <c r="M1066" s="25">
        <f>tblSiparisDetaylari[[#This Row],[Adet]]*tblSiparisDetaylari[[#This Row],[BirimMaliyet]]</f>
        <v>10400</v>
      </c>
      <c r="N1066" s="25">
        <f>tblSiparisDetaylari[[#This Row],[NetSatisTutari]]-tblSiparisDetaylari[[#This Row],[ToplamMaliyet]]</f>
        <v>2614</v>
      </c>
    </row>
    <row r="1067" spans="1:14">
      <c r="A1067">
        <v>1066</v>
      </c>
      <c r="B1067">
        <v>580</v>
      </c>
      <c r="C1067">
        <v>81</v>
      </c>
      <c r="D1067" t="s">
        <v>1747</v>
      </c>
      <c r="E1067">
        <v>7</v>
      </c>
      <c r="F1067" t="s">
        <v>1646</v>
      </c>
      <c r="G1067">
        <v>1</v>
      </c>
      <c r="H1067" s="20">
        <v>2680</v>
      </c>
      <c r="I1067" s="22">
        <v>0</v>
      </c>
      <c r="J1067" s="20">
        <v>0</v>
      </c>
      <c r="K1067" s="24">
        <v>2680</v>
      </c>
      <c r="L1067" s="24">
        <v>1830</v>
      </c>
      <c r="M1067" s="25">
        <f>tblSiparisDetaylari[[#This Row],[Adet]]*tblSiparisDetaylari[[#This Row],[BirimMaliyet]]</f>
        <v>1830</v>
      </c>
      <c r="N1067" s="25">
        <f>tblSiparisDetaylari[[#This Row],[NetSatisTutari]]-tblSiparisDetaylari[[#This Row],[ToplamMaliyet]]</f>
        <v>850</v>
      </c>
    </row>
    <row r="1068" spans="1:14">
      <c r="A1068">
        <v>1067</v>
      </c>
      <c r="B1068">
        <v>581</v>
      </c>
      <c r="C1068">
        <v>90</v>
      </c>
      <c r="D1068" t="s">
        <v>1756</v>
      </c>
      <c r="E1068">
        <v>8</v>
      </c>
      <c r="F1068" t="s">
        <v>1647</v>
      </c>
      <c r="G1068">
        <v>1</v>
      </c>
      <c r="H1068" s="20">
        <v>3610</v>
      </c>
      <c r="I1068" s="22">
        <v>0.1</v>
      </c>
      <c r="J1068" s="20">
        <v>361</v>
      </c>
      <c r="K1068" s="24">
        <v>3249</v>
      </c>
      <c r="L1068" s="24">
        <v>2670</v>
      </c>
      <c r="M1068" s="25">
        <f>tblSiparisDetaylari[[#This Row],[Adet]]*tblSiparisDetaylari[[#This Row],[BirimMaliyet]]</f>
        <v>2670</v>
      </c>
      <c r="N1068" s="25">
        <f>tblSiparisDetaylari[[#This Row],[NetSatisTutari]]-tblSiparisDetaylari[[#This Row],[ToplamMaliyet]]</f>
        <v>579</v>
      </c>
    </row>
    <row r="1069" spans="1:14">
      <c r="A1069">
        <v>1068</v>
      </c>
      <c r="B1069">
        <v>581</v>
      </c>
      <c r="C1069">
        <v>56</v>
      </c>
      <c r="D1069" t="s">
        <v>1722</v>
      </c>
      <c r="E1069">
        <v>5</v>
      </c>
      <c r="F1069" t="s">
        <v>1644</v>
      </c>
      <c r="G1069">
        <v>1</v>
      </c>
      <c r="H1069" s="20">
        <v>18030</v>
      </c>
      <c r="I1069" s="22">
        <v>0.1</v>
      </c>
      <c r="J1069" s="20">
        <v>1803</v>
      </c>
      <c r="K1069" s="24">
        <v>16227</v>
      </c>
      <c r="L1069" s="24">
        <v>12840</v>
      </c>
      <c r="M1069" s="25">
        <f>tblSiparisDetaylari[[#This Row],[Adet]]*tblSiparisDetaylari[[#This Row],[BirimMaliyet]]</f>
        <v>12840</v>
      </c>
      <c r="N1069" s="25">
        <f>tblSiparisDetaylari[[#This Row],[NetSatisTutari]]-tblSiparisDetaylari[[#This Row],[ToplamMaliyet]]</f>
        <v>3387</v>
      </c>
    </row>
    <row r="1070" spans="1:14">
      <c r="A1070">
        <v>1069</v>
      </c>
      <c r="B1070">
        <v>582</v>
      </c>
      <c r="C1070">
        <v>2</v>
      </c>
      <c r="D1070" t="s">
        <v>1657</v>
      </c>
      <c r="E1070">
        <v>1</v>
      </c>
      <c r="F1070" t="s">
        <v>1640</v>
      </c>
      <c r="G1070">
        <v>1</v>
      </c>
      <c r="H1070" s="20">
        <v>7700</v>
      </c>
      <c r="I1070" s="22">
        <v>0.1</v>
      </c>
      <c r="J1070" s="20">
        <v>770</v>
      </c>
      <c r="K1070" s="24">
        <v>6930</v>
      </c>
      <c r="L1070" s="24">
        <v>3900</v>
      </c>
      <c r="M1070" s="25">
        <f>tblSiparisDetaylari[[#This Row],[Adet]]*tblSiparisDetaylari[[#This Row],[BirimMaliyet]]</f>
        <v>3900</v>
      </c>
      <c r="N1070" s="25">
        <f>tblSiparisDetaylari[[#This Row],[NetSatisTutari]]-tblSiparisDetaylari[[#This Row],[ToplamMaliyet]]</f>
        <v>3030</v>
      </c>
    </row>
    <row r="1071" spans="1:14">
      <c r="A1071">
        <v>1070</v>
      </c>
      <c r="B1071">
        <v>583</v>
      </c>
      <c r="C1071">
        <v>63</v>
      </c>
      <c r="D1071" t="s">
        <v>1729</v>
      </c>
      <c r="E1071">
        <v>6</v>
      </c>
      <c r="F1071" t="s">
        <v>1645</v>
      </c>
      <c r="G1071">
        <v>3</v>
      </c>
      <c r="H1071" s="20">
        <v>1580</v>
      </c>
      <c r="I1071" s="22">
        <v>0</v>
      </c>
      <c r="J1071" s="20">
        <v>0</v>
      </c>
      <c r="K1071" s="24">
        <v>4740</v>
      </c>
      <c r="L1071" s="24">
        <v>750</v>
      </c>
      <c r="M1071" s="25">
        <f>tblSiparisDetaylari[[#This Row],[Adet]]*tblSiparisDetaylari[[#This Row],[BirimMaliyet]]</f>
        <v>2250</v>
      </c>
      <c r="N1071" s="25">
        <f>tblSiparisDetaylari[[#This Row],[NetSatisTutari]]-tblSiparisDetaylari[[#This Row],[ToplamMaliyet]]</f>
        <v>2490</v>
      </c>
    </row>
    <row r="1072" spans="1:14">
      <c r="A1072">
        <v>1071</v>
      </c>
      <c r="B1072">
        <v>583</v>
      </c>
      <c r="C1072">
        <v>72</v>
      </c>
      <c r="D1072" t="s">
        <v>1738</v>
      </c>
      <c r="E1072">
        <v>6</v>
      </c>
      <c r="F1072" t="s">
        <v>1645</v>
      </c>
      <c r="G1072">
        <v>4</v>
      </c>
      <c r="H1072" s="20">
        <v>380</v>
      </c>
      <c r="I1072" s="22">
        <v>0</v>
      </c>
      <c r="J1072" s="20">
        <v>0</v>
      </c>
      <c r="K1072" s="24">
        <v>1520</v>
      </c>
      <c r="L1072" s="24">
        <v>190</v>
      </c>
      <c r="M1072" s="25">
        <f>tblSiparisDetaylari[[#This Row],[Adet]]*tblSiparisDetaylari[[#This Row],[BirimMaliyet]]</f>
        <v>760</v>
      </c>
      <c r="N1072" s="25">
        <f>tblSiparisDetaylari[[#This Row],[NetSatisTutari]]-tblSiparisDetaylari[[#This Row],[ToplamMaliyet]]</f>
        <v>760</v>
      </c>
    </row>
    <row r="1073" spans="1:14">
      <c r="A1073">
        <v>1072</v>
      </c>
      <c r="B1073">
        <v>583</v>
      </c>
      <c r="C1073">
        <v>78</v>
      </c>
      <c r="D1073" t="s">
        <v>1744</v>
      </c>
      <c r="E1073">
        <v>7</v>
      </c>
      <c r="F1073" t="s">
        <v>1646</v>
      </c>
      <c r="G1073">
        <v>2</v>
      </c>
      <c r="H1073" s="20">
        <v>410</v>
      </c>
      <c r="I1073" s="22">
        <v>0.1</v>
      </c>
      <c r="J1073" s="20">
        <v>82</v>
      </c>
      <c r="K1073" s="24">
        <v>738</v>
      </c>
      <c r="L1073" s="24">
        <v>240</v>
      </c>
      <c r="M1073" s="25">
        <f>tblSiparisDetaylari[[#This Row],[Adet]]*tblSiparisDetaylari[[#This Row],[BirimMaliyet]]</f>
        <v>480</v>
      </c>
      <c r="N1073" s="25">
        <f>tblSiparisDetaylari[[#This Row],[NetSatisTutari]]-tblSiparisDetaylari[[#This Row],[ToplamMaliyet]]</f>
        <v>258</v>
      </c>
    </row>
    <row r="1074" spans="1:14">
      <c r="A1074">
        <v>1073</v>
      </c>
      <c r="B1074">
        <v>584</v>
      </c>
      <c r="C1074">
        <v>78</v>
      </c>
      <c r="D1074" t="s">
        <v>1744</v>
      </c>
      <c r="E1074">
        <v>7</v>
      </c>
      <c r="F1074" t="s">
        <v>1646</v>
      </c>
      <c r="G1074">
        <v>2</v>
      </c>
      <c r="H1074" s="20">
        <v>390</v>
      </c>
      <c r="I1074" s="22">
        <v>0.1</v>
      </c>
      <c r="J1074" s="20">
        <v>78</v>
      </c>
      <c r="K1074" s="24">
        <v>702</v>
      </c>
      <c r="L1074" s="24">
        <v>240</v>
      </c>
      <c r="M1074" s="25">
        <f>tblSiparisDetaylari[[#This Row],[Adet]]*tblSiparisDetaylari[[#This Row],[BirimMaliyet]]</f>
        <v>480</v>
      </c>
      <c r="N1074" s="25">
        <f>tblSiparisDetaylari[[#This Row],[NetSatisTutari]]-tblSiparisDetaylari[[#This Row],[ToplamMaliyet]]</f>
        <v>222</v>
      </c>
    </row>
    <row r="1075" spans="1:14">
      <c r="A1075">
        <v>1074</v>
      </c>
      <c r="B1075">
        <v>584</v>
      </c>
      <c r="C1075">
        <v>54</v>
      </c>
      <c r="D1075" t="s">
        <v>1720</v>
      </c>
      <c r="E1075">
        <v>5</v>
      </c>
      <c r="F1075" t="s">
        <v>1644</v>
      </c>
      <c r="G1075">
        <v>2</v>
      </c>
      <c r="H1075" s="20">
        <v>19200</v>
      </c>
      <c r="I1075" s="22">
        <v>0</v>
      </c>
      <c r="J1075" s="20">
        <v>0</v>
      </c>
      <c r="K1075" s="24">
        <v>38400</v>
      </c>
      <c r="L1075" s="24">
        <v>9720</v>
      </c>
      <c r="M1075" s="25">
        <f>tblSiparisDetaylari[[#This Row],[Adet]]*tblSiparisDetaylari[[#This Row],[BirimMaliyet]]</f>
        <v>19440</v>
      </c>
      <c r="N1075" s="25">
        <f>tblSiparisDetaylari[[#This Row],[NetSatisTutari]]-tblSiparisDetaylari[[#This Row],[ToplamMaliyet]]</f>
        <v>18960</v>
      </c>
    </row>
    <row r="1076" spans="1:14">
      <c r="A1076">
        <v>1075</v>
      </c>
      <c r="B1076">
        <v>585</v>
      </c>
      <c r="C1076">
        <v>86</v>
      </c>
      <c r="D1076" t="s">
        <v>1752</v>
      </c>
      <c r="E1076">
        <v>8</v>
      </c>
      <c r="F1076" t="s">
        <v>1647</v>
      </c>
      <c r="G1076">
        <v>1</v>
      </c>
      <c r="H1076" s="20">
        <v>570</v>
      </c>
      <c r="I1076" s="22">
        <v>0</v>
      </c>
      <c r="J1076" s="20">
        <v>0</v>
      </c>
      <c r="K1076" s="24">
        <v>570</v>
      </c>
      <c r="L1076" s="24">
        <v>360</v>
      </c>
      <c r="M1076" s="25">
        <f>tblSiparisDetaylari[[#This Row],[Adet]]*tblSiparisDetaylari[[#This Row],[BirimMaliyet]]</f>
        <v>360</v>
      </c>
      <c r="N1076" s="25">
        <f>tblSiparisDetaylari[[#This Row],[NetSatisTutari]]-tblSiparisDetaylari[[#This Row],[ToplamMaliyet]]</f>
        <v>210</v>
      </c>
    </row>
    <row r="1077" spans="1:14">
      <c r="A1077">
        <v>1076</v>
      </c>
      <c r="B1077">
        <v>585</v>
      </c>
      <c r="C1077">
        <v>117</v>
      </c>
      <c r="D1077" t="s">
        <v>1783</v>
      </c>
      <c r="E1077">
        <v>10</v>
      </c>
      <c r="F1077" t="s">
        <v>1649</v>
      </c>
      <c r="G1077">
        <v>1</v>
      </c>
      <c r="H1077" s="20">
        <v>240</v>
      </c>
      <c r="I1077" s="22">
        <v>0</v>
      </c>
      <c r="J1077" s="20">
        <v>0</v>
      </c>
      <c r="K1077" s="24">
        <v>240</v>
      </c>
      <c r="L1077" s="24">
        <v>140</v>
      </c>
      <c r="M1077" s="25">
        <f>tblSiparisDetaylari[[#This Row],[Adet]]*tblSiparisDetaylari[[#This Row],[BirimMaliyet]]</f>
        <v>140</v>
      </c>
      <c r="N1077" s="25">
        <f>tblSiparisDetaylari[[#This Row],[NetSatisTutari]]-tblSiparisDetaylari[[#This Row],[ToplamMaliyet]]</f>
        <v>100</v>
      </c>
    </row>
    <row r="1078" spans="1:14">
      <c r="A1078">
        <v>1077</v>
      </c>
      <c r="B1078">
        <v>585</v>
      </c>
      <c r="C1078">
        <v>4</v>
      </c>
      <c r="D1078" t="s">
        <v>1660</v>
      </c>
      <c r="E1078">
        <v>1</v>
      </c>
      <c r="F1078" t="s">
        <v>1640</v>
      </c>
      <c r="G1078">
        <v>1</v>
      </c>
      <c r="H1078" s="20">
        <v>20910</v>
      </c>
      <c r="I1078" s="22">
        <v>0.05</v>
      </c>
      <c r="J1078" s="20">
        <v>1045.5</v>
      </c>
      <c r="K1078" s="24">
        <v>19864.5</v>
      </c>
      <c r="L1078" s="24">
        <v>9340</v>
      </c>
      <c r="M1078" s="25">
        <f>tblSiparisDetaylari[[#This Row],[Adet]]*tblSiparisDetaylari[[#This Row],[BirimMaliyet]]</f>
        <v>9340</v>
      </c>
      <c r="N1078" s="25">
        <f>tblSiparisDetaylari[[#This Row],[NetSatisTutari]]-tblSiparisDetaylari[[#This Row],[ToplamMaliyet]]</f>
        <v>10524.5</v>
      </c>
    </row>
    <row r="1079" spans="1:14">
      <c r="A1079">
        <v>1078</v>
      </c>
      <c r="B1079">
        <v>586</v>
      </c>
      <c r="C1079">
        <v>7</v>
      </c>
      <c r="D1079" t="s">
        <v>1665</v>
      </c>
      <c r="E1079">
        <v>1</v>
      </c>
      <c r="F1079" t="s">
        <v>1640</v>
      </c>
      <c r="G1079">
        <v>1</v>
      </c>
      <c r="H1079" s="20">
        <v>18600</v>
      </c>
      <c r="I1079" s="22">
        <v>0.1</v>
      </c>
      <c r="J1079" s="20">
        <v>1860</v>
      </c>
      <c r="K1079" s="24">
        <v>16740</v>
      </c>
      <c r="L1079" s="24">
        <v>9620</v>
      </c>
      <c r="M1079" s="25">
        <f>tblSiparisDetaylari[[#This Row],[Adet]]*tblSiparisDetaylari[[#This Row],[BirimMaliyet]]</f>
        <v>9620</v>
      </c>
      <c r="N1079" s="25">
        <f>tblSiparisDetaylari[[#This Row],[NetSatisTutari]]-tblSiparisDetaylari[[#This Row],[ToplamMaliyet]]</f>
        <v>7120</v>
      </c>
    </row>
    <row r="1080" spans="1:14">
      <c r="A1080">
        <v>1079</v>
      </c>
      <c r="B1080">
        <v>587</v>
      </c>
      <c r="C1080">
        <v>52</v>
      </c>
      <c r="D1080" t="s">
        <v>1718</v>
      </c>
      <c r="E1080">
        <v>5</v>
      </c>
      <c r="F1080" t="s">
        <v>1644</v>
      </c>
      <c r="G1080">
        <v>2</v>
      </c>
      <c r="H1080" s="20">
        <v>13950</v>
      </c>
      <c r="I1080" s="22">
        <v>0.1</v>
      </c>
      <c r="J1080" s="20">
        <v>2790</v>
      </c>
      <c r="K1080" s="24">
        <v>25110</v>
      </c>
      <c r="L1080" s="24">
        <v>11070</v>
      </c>
      <c r="M1080" s="25">
        <f>tblSiparisDetaylari[[#This Row],[Adet]]*tblSiparisDetaylari[[#This Row],[BirimMaliyet]]</f>
        <v>22140</v>
      </c>
      <c r="N1080" s="25">
        <f>tblSiparisDetaylari[[#This Row],[NetSatisTutari]]-tblSiparisDetaylari[[#This Row],[ToplamMaliyet]]</f>
        <v>2970</v>
      </c>
    </row>
    <row r="1081" spans="1:14">
      <c r="A1081">
        <v>1080</v>
      </c>
      <c r="B1081">
        <v>588</v>
      </c>
      <c r="C1081">
        <v>30</v>
      </c>
      <c r="D1081" t="s">
        <v>1694</v>
      </c>
      <c r="E1081">
        <v>3</v>
      </c>
      <c r="F1081" t="s">
        <v>1642</v>
      </c>
      <c r="G1081">
        <v>1</v>
      </c>
      <c r="H1081" s="20">
        <v>1640</v>
      </c>
      <c r="I1081" s="22">
        <v>0.2</v>
      </c>
      <c r="J1081" s="20">
        <v>328</v>
      </c>
      <c r="K1081" s="24">
        <v>1312</v>
      </c>
      <c r="L1081" s="24">
        <v>910</v>
      </c>
      <c r="M1081" s="25">
        <f>tblSiparisDetaylari[[#This Row],[Adet]]*tblSiparisDetaylari[[#This Row],[BirimMaliyet]]</f>
        <v>910</v>
      </c>
      <c r="N1081" s="25">
        <f>tblSiparisDetaylari[[#This Row],[NetSatisTutari]]-tblSiparisDetaylari[[#This Row],[ToplamMaliyet]]</f>
        <v>402</v>
      </c>
    </row>
    <row r="1082" spans="1:14">
      <c r="A1082">
        <v>1081</v>
      </c>
      <c r="B1082">
        <v>588</v>
      </c>
      <c r="C1082">
        <v>41</v>
      </c>
      <c r="D1082" t="s">
        <v>1707</v>
      </c>
      <c r="E1082">
        <v>4</v>
      </c>
      <c r="F1082" t="s">
        <v>1643</v>
      </c>
      <c r="G1082">
        <v>1</v>
      </c>
      <c r="H1082" s="20">
        <v>120</v>
      </c>
      <c r="I1082" s="22">
        <v>0.05</v>
      </c>
      <c r="J1082" s="20">
        <v>6</v>
      </c>
      <c r="K1082" s="24">
        <v>114</v>
      </c>
      <c r="L1082" s="24">
        <v>70</v>
      </c>
      <c r="M1082" s="25">
        <f>tblSiparisDetaylari[[#This Row],[Adet]]*tblSiparisDetaylari[[#This Row],[BirimMaliyet]]</f>
        <v>70</v>
      </c>
      <c r="N1082" s="25">
        <f>tblSiparisDetaylari[[#This Row],[NetSatisTutari]]-tblSiparisDetaylari[[#This Row],[ToplamMaliyet]]</f>
        <v>44</v>
      </c>
    </row>
    <row r="1083" spans="1:14">
      <c r="A1083">
        <v>1082</v>
      </c>
      <c r="B1083">
        <v>588</v>
      </c>
      <c r="C1083">
        <v>107</v>
      </c>
      <c r="D1083" t="s">
        <v>1773</v>
      </c>
      <c r="E1083">
        <v>9</v>
      </c>
      <c r="F1083" t="s">
        <v>1648</v>
      </c>
      <c r="G1083">
        <v>2</v>
      </c>
      <c r="H1083" s="20">
        <v>570</v>
      </c>
      <c r="I1083" s="22">
        <v>0</v>
      </c>
      <c r="J1083" s="20">
        <v>0</v>
      </c>
      <c r="K1083" s="24">
        <v>1140</v>
      </c>
      <c r="L1083" s="24">
        <v>310</v>
      </c>
      <c r="M1083" s="25">
        <f>tblSiparisDetaylari[[#This Row],[Adet]]*tblSiparisDetaylari[[#This Row],[BirimMaliyet]]</f>
        <v>620</v>
      </c>
      <c r="N1083" s="25">
        <f>tblSiparisDetaylari[[#This Row],[NetSatisTutari]]-tblSiparisDetaylari[[#This Row],[ToplamMaliyet]]</f>
        <v>520</v>
      </c>
    </row>
    <row r="1084" spans="1:14">
      <c r="A1084">
        <v>1083</v>
      </c>
      <c r="B1084">
        <v>589</v>
      </c>
      <c r="C1084">
        <v>42</v>
      </c>
      <c r="D1084" t="s">
        <v>1708</v>
      </c>
      <c r="E1084">
        <v>4</v>
      </c>
      <c r="F1084" t="s">
        <v>1643</v>
      </c>
      <c r="G1084">
        <v>2</v>
      </c>
      <c r="H1084" s="20">
        <v>70</v>
      </c>
      <c r="I1084" s="22">
        <v>0.15</v>
      </c>
      <c r="J1084" s="20">
        <v>21</v>
      </c>
      <c r="K1084" s="24">
        <v>119</v>
      </c>
      <c r="L1084" s="24">
        <v>50</v>
      </c>
      <c r="M1084" s="25">
        <f>tblSiparisDetaylari[[#This Row],[Adet]]*tblSiparisDetaylari[[#This Row],[BirimMaliyet]]</f>
        <v>100</v>
      </c>
      <c r="N1084" s="25">
        <f>tblSiparisDetaylari[[#This Row],[NetSatisTutari]]-tblSiparisDetaylari[[#This Row],[ToplamMaliyet]]</f>
        <v>19</v>
      </c>
    </row>
    <row r="1085" spans="1:14">
      <c r="A1085">
        <v>1084</v>
      </c>
      <c r="B1085">
        <v>589</v>
      </c>
      <c r="C1085">
        <v>3</v>
      </c>
      <c r="D1085" t="s">
        <v>1659</v>
      </c>
      <c r="E1085">
        <v>1</v>
      </c>
      <c r="F1085" t="s">
        <v>1640</v>
      </c>
      <c r="G1085">
        <v>1</v>
      </c>
      <c r="H1085" s="20">
        <v>24220</v>
      </c>
      <c r="I1085" s="22">
        <v>0.1</v>
      </c>
      <c r="J1085" s="20">
        <v>2422</v>
      </c>
      <c r="K1085" s="24">
        <v>21798</v>
      </c>
      <c r="L1085" s="24">
        <v>17980</v>
      </c>
      <c r="M1085" s="25">
        <f>tblSiparisDetaylari[[#This Row],[Adet]]*tblSiparisDetaylari[[#This Row],[BirimMaliyet]]</f>
        <v>17980</v>
      </c>
      <c r="N1085" s="25">
        <f>tblSiparisDetaylari[[#This Row],[NetSatisTutari]]-tblSiparisDetaylari[[#This Row],[ToplamMaliyet]]</f>
        <v>3818</v>
      </c>
    </row>
    <row r="1086" spans="1:14">
      <c r="A1086">
        <v>1085</v>
      </c>
      <c r="B1086">
        <v>589</v>
      </c>
      <c r="C1086">
        <v>15</v>
      </c>
      <c r="D1086" t="s">
        <v>1678</v>
      </c>
      <c r="E1086">
        <v>2</v>
      </c>
      <c r="F1086" t="s">
        <v>1641</v>
      </c>
      <c r="G1086">
        <v>1</v>
      </c>
      <c r="H1086" s="20">
        <v>6910</v>
      </c>
      <c r="I1086" s="22">
        <v>0.1</v>
      </c>
      <c r="J1086" s="20">
        <v>691</v>
      </c>
      <c r="K1086" s="24">
        <v>6219</v>
      </c>
      <c r="L1086" s="24">
        <v>5200</v>
      </c>
      <c r="M1086" s="25">
        <f>tblSiparisDetaylari[[#This Row],[Adet]]*tblSiparisDetaylari[[#This Row],[BirimMaliyet]]</f>
        <v>5200</v>
      </c>
      <c r="N1086" s="25">
        <f>tblSiparisDetaylari[[#This Row],[NetSatisTutari]]-tblSiparisDetaylari[[#This Row],[ToplamMaliyet]]</f>
        <v>1019</v>
      </c>
    </row>
    <row r="1087" spans="1:14">
      <c r="A1087">
        <v>1086</v>
      </c>
      <c r="B1087">
        <v>589</v>
      </c>
      <c r="C1087">
        <v>25</v>
      </c>
      <c r="D1087" t="s">
        <v>1689</v>
      </c>
      <c r="E1087">
        <v>3</v>
      </c>
      <c r="F1087" t="s">
        <v>1642</v>
      </c>
      <c r="G1087">
        <v>1</v>
      </c>
      <c r="H1087" s="20">
        <v>2170</v>
      </c>
      <c r="I1087" s="22">
        <v>0.05</v>
      </c>
      <c r="J1087" s="20">
        <v>108.5</v>
      </c>
      <c r="K1087" s="24">
        <v>2061.5</v>
      </c>
      <c r="L1087" s="24">
        <v>1430</v>
      </c>
      <c r="M1087" s="25">
        <f>tblSiparisDetaylari[[#This Row],[Adet]]*tblSiparisDetaylari[[#This Row],[BirimMaliyet]]</f>
        <v>1430</v>
      </c>
      <c r="N1087" s="25">
        <f>tblSiparisDetaylari[[#This Row],[NetSatisTutari]]-tblSiparisDetaylari[[#This Row],[ToplamMaliyet]]</f>
        <v>631.5</v>
      </c>
    </row>
    <row r="1088" spans="1:14">
      <c r="A1088">
        <v>1087</v>
      </c>
      <c r="B1088">
        <v>590</v>
      </c>
      <c r="C1088">
        <v>50</v>
      </c>
      <c r="D1088" t="s">
        <v>1716</v>
      </c>
      <c r="E1088">
        <v>5</v>
      </c>
      <c r="F1088" t="s">
        <v>1644</v>
      </c>
      <c r="G1088">
        <v>1</v>
      </c>
      <c r="H1088" s="20">
        <v>3380</v>
      </c>
      <c r="I1088" s="22">
        <v>0.2</v>
      </c>
      <c r="J1088" s="20">
        <v>676</v>
      </c>
      <c r="K1088" s="24">
        <v>2704</v>
      </c>
      <c r="L1088" s="24">
        <v>1750</v>
      </c>
      <c r="M1088" s="25">
        <f>tblSiparisDetaylari[[#This Row],[Adet]]*tblSiparisDetaylari[[#This Row],[BirimMaliyet]]</f>
        <v>1750</v>
      </c>
      <c r="N1088" s="25">
        <f>tblSiparisDetaylari[[#This Row],[NetSatisTutari]]-tblSiparisDetaylari[[#This Row],[ToplamMaliyet]]</f>
        <v>954</v>
      </c>
    </row>
    <row r="1089" spans="1:14">
      <c r="A1089">
        <v>1088</v>
      </c>
      <c r="B1089">
        <v>591</v>
      </c>
      <c r="C1089">
        <v>106</v>
      </c>
      <c r="D1089" t="s">
        <v>1772</v>
      </c>
      <c r="E1089">
        <v>9</v>
      </c>
      <c r="F1089" t="s">
        <v>1648</v>
      </c>
      <c r="G1089">
        <v>1</v>
      </c>
      <c r="H1089" s="20">
        <v>1550</v>
      </c>
      <c r="I1089" s="22">
        <v>0.05</v>
      </c>
      <c r="J1089" s="20">
        <v>77.5</v>
      </c>
      <c r="K1089" s="24">
        <v>1472.5</v>
      </c>
      <c r="L1089" s="24">
        <v>830</v>
      </c>
      <c r="M1089" s="25">
        <f>tblSiparisDetaylari[[#This Row],[Adet]]*tblSiparisDetaylari[[#This Row],[BirimMaliyet]]</f>
        <v>830</v>
      </c>
      <c r="N1089" s="25">
        <f>tblSiparisDetaylari[[#This Row],[NetSatisTutari]]-tblSiparisDetaylari[[#This Row],[ToplamMaliyet]]</f>
        <v>642.5</v>
      </c>
    </row>
    <row r="1090" spans="1:14">
      <c r="A1090">
        <v>1089</v>
      </c>
      <c r="B1090">
        <v>592</v>
      </c>
      <c r="C1090">
        <v>57</v>
      </c>
      <c r="D1090" t="s">
        <v>1723</v>
      </c>
      <c r="E1090">
        <v>5</v>
      </c>
      <c r="F1090" t="s">
        <v>1644</v>
      </c>
      <c r="G1090">
        <v>1</v>
      </c>
      <c r="H1090" s="20">
        <v>2700</v>
      </c>
      <c r="I1090" s="22">
        <v>0</v>
      </c>
      <c r="J1090" s="20">
        <v>0</v>
      </c>
      <c r="K1090" s="24">
        <v>2700</v>
      </c>
      <c r="L1090" s="24">
        <v>1530</v>
      </c>
      <c r="M1090" s="25">
        <f>tblSiparisDetaylari[[#This Row],[Adet]]*tblSiparisDetaylari[[#This Row],[BirimMaliyet]]</f>
        <v>1530</v>
      </c>
      <c r="N1090" s="25">
        <f>tblSiparisDetaylari[[#This Row],[NetSatisTutari]]-tblSiparisDetaylari[[#This Row],[ToplamMaliyet]]</f>
        <v>1170</v>
      </c>
    </row>
    <row r="1091" spans="1:14">
      <c r="A1091">
        <v>1090</v>
      </c>
      <c r="B1091">
        <v>592</v>
      </c>
      <c r="C1091">
        <v>83</v>
      </c>
      <c r="D1091" t="s">
        <v>1749</v>
      </c>
      <c r="E1091">
        <v>7</v>
      </c>
      <c r="F1091" t="s">
        <v>1646</v>
      </c>
      <c r="G1091">
        <v>1</v>
      </c>
      <c r="H1091" s="20">
        <v>1560</v>
      </c>
      <c r="I1091" s="22">
        <v>0.05</v>
      </c>
      <c r="J1091" s="20">
        <v>78</v>
      </c>
      <c r="K1091" s="24">
        <v>1482</v>
      </c>
      <c r="L1091" s="24">
        <v>930</v>
      </c>
      <c r="M1091" s="25">
        <f>tblSiparisDetaylari[[#This Row],[Adet]]*tblSiparisDetaylari[[#This Row],[BirimMaliyet]]</f>
        <v>930</v>
      </c>
      <c r="N1091" s="25">
        <f>tblSiparisDetaylari[[#This Row],[NetSatisTutari]]-tblSiparisDetaylari[[#This Row],[ToplamMaliyet]]</f>
        <v>552</v>
      </c>
    </row>
    <row r="1092" spans="1:14">
      <c r="A1092">
        <v>1091</v>
      </c>
      <c r="B1092">
        <v>592</v>
      </c>
      <c r="C1092">
        <v>104</v>
      </c>
      <c r="D1092" t="s">
        <v>1770</v>
      </c>
      <c r="E1092">
        <v>9</v>
      </c>
      <c r="F1092" t="s">
        <v>1648</v>
      </c>
      <c r="G1092">
        <v>1</v>
      </c>
      <c r="H1092" s="20">
        <v>780</v>
      </c>
      <c r="I1092" s="22">
        <v>0.05</v>
      </c>
      <c r="J1092" s="20">
        <v>39</v>
      </c>
      <c r="K1092" s="24">
        <v>741</v>
      </c>
      <c r="L1092" s="24">
        <v>520</v>
      </c>
      <c r="M1092" s="25">
        <f>tblSiparisDetaylari[[#This Row],[Adet]]*tblSiparisDetaylari[[#This Row],[BirimMaliyet]]</f>
        <v>520</v>
      </c>
      <c r="N1092" s="25">
        <f>tblSiparisDetaylari[[#This Row],[NetSatisTutari]]-tblSiparisDetaylari[[#This Row],[ToplamMaliyet]]</f>
        <v>221</v>
      </c>
    </row>
    <row r="1093" spans="1:14">
      <c r="A1093">
        <v>1092</v>
      </c>
      <c r="B1093">
        <v>593</v>
      </c>
      <c r="C1093">
        <v>96</v>
      </c>
      <c r="D1093" t="s">
        <v>1762</v>
      </c>
      <c r="E1093">
        <v>8</v>
      </c>
      <c r="F1093" t="s">
        <v>1647</v>
      </c>
      <c r="G1093">
        <v>2</v>
      </c>
      <c r="H1093" s="20">
        <v>4000</v>
      </c>
      <c r="I1093" s="22">
        <v>0</v>
      </c>
      <c r="J1093" s="20">
        <v>0</v>
      </c>
      <c r="K1093" s="24">
        <v>8000</v>
      </c>
      <c r="L1093" s="24">
        <v>3060</v>
      </c>
      <c r="M1093" s="25">
        <f>tblSiparisDetaylari[[#This Row],[Adet]]*tblSiparisDetaylari[[#This Row],[BirimMaliyet]]</f>
        <v>6120</v>
      </c>
      <c r="N1093" s="25">
        <f>tblSiparisDetaylari[[#This Row],[NetSatisTutari]]-tblSiparisDetaylari[[#This Row],[ToplamMaliyet]]</f>
        <v>1880</v>
      </c>
    </row>
    <row r="1094" spans="1:14">
      <c r="A1094">
        <v>1093</v>
      </c>
      <c r="B1094">
        <v>593</v>
      </c>
      <c r="C1094">
        <v>34</v>
      </c>
      <c r="D1094" t="s">
        <v>1699</v>
      </c>
      <c r="E1094">
        <v>3</v>
      </c>
      <c r="F1094" t="s">
        <v>1642</v>
      </c>
      <c r="G1094">
        <v>3</v>
      </c>
      <c r="H1094" s="20">
        <v>1870</v>
      </c>
      <c r="I1094" s="22">
        <v>0.2</v>
      </c>
      <c r="J1094" s="20">
        <v>1122</v>
      </c>
      <c r="K1094" s="24">
        <v>4488</v>
      </c>
      <c r="L1094" s="24">
        <v>910</v>
      </c>
      <c r="M1094" s="25">
        <f>tblSiparisDetaylari[[#This Row],[Adet]]*tblSiparisDetaylari[[#This Row],[BirimMaliyet]]</f>
        <v>2730</v>
      </c>
      <c r="N1094" s="25">
        <f>tblSiparisDetaylari[[#This Row],[NetSatisTutari]]-tblSiparisDetaylari[[#This Row],[ToplamMaliyet]]</f>
        <v>1758</v>
      </c>
    </row>
    <row r="1095" spans="1:14">
      <c r="A1095">
        <v>1094</v>
      </c>
      <c r="B1095">
        <v>593</v>
      </c>
      <c r="C1095">
        <v>91</v>
      </c>
      <c r="D1095" t="s">
        <v>1757</v>
      </c>
      <c r="E1095">
        <v>8</v>
      </c>
      <c r="F1095" t="s">
        <v>1647</v>
      </c>
      <c r="G1095">
        <v>1</v>
      </c>
      <c r="H1095" s="20">
        <v>2030</v>
      </c>
      <c r="I1095" s="22">
        <v>0.2</v>
      </c>
      <c r="J1095" s="20">
        <v>406</v>
      </c>
      <c r="K1095" s="24">
        <v>1624</v>
      </c>
      <c r="L1095" s="24">
        <v>1350</v>
      </c>
      <c r="M1095" s="25">
        <f>tblSiparisDetaylari[[#This Row],[Adet]]*tblSiparisDetaylari[[#This Row],[BirimMaliyet]]</f>
        <v>1350</v>
      </c>
      <c r="N1095" s="25">
        <f>tblSiparisDetaylari[[#This Row],[NetSatisTutari]]-tblSiparisDetaylari[[#This Row],[ToplamMaliyet]]</f>
        <v>274</v>
      </c>
    </row>
    <row r="1096" spans="1:14">
      <c r="A1096">
        <v>1095</v>
      </c>
      <c r="B1096">
        <v>593</v>
      </c>
      <c r="C1096">
        <v>102</v>
      </c>
      <c r="D1096" t="s">
        <v>1768</v>
      </c>
      <c r="E1096">
        <v>9</v>
      </c>
      <c r="F1096" t="s">
        <v>1648</v>
      </c>
      <c r="G1096">
        <v>3</v>
      </c>
      <c r="H1096" s="20">
        <v>2040</v>
      </c>
      <c r="I1096" s="22">
        <v>0.25</v>
      </c>
      <c r="J1096" s="20">
        <v>1530</v>
      </c>
      <c r="K1096" s="24">
        <v>4590</v>
      </c>
      <c r="L1096" s="24">
        <v>1360</v>
      </c>
      <c r="M1096" s="25">
        <f>tblSiparisDetaylari[[#This Row],[Adet]]*tblSiparisDetaylari[[#This Row],[BirimMaliyet]]</f>
        <v>4080</v>
      </c>
      <c r="N1096" s="25">
        <f>tblSiparisDetaylari[[#This Row],[NetSatisTutari]]-tblSiparisDetaylari[[#This Row],[ToplamMaliyet]]</f>
        <v>510</v>
      </c>
    </row>
    <row r="1097" spans="1:14">
      <c r="A1097">
        <v>1096</v>
      </c>
      <c r="B1097">
        <v>593</v>
      </c>
      <c r="C1097">
        <v>47</v>
      </c>
      <c r="D1097" t="s">
        <v>1713</v>
      </c>
      <c r="E1097">
        <v>4</v>
      </c>
      <c r="F1097" t="s">
        <v>1643</v>
      </c>
      <c r="G1097">
        <v>1</v>
      </c>
      <c r="H1097" s="20">
        <v>350</v>
      </c>
      <c r="I1097" s="22">
        <v>0</v>
      </c>
      <c r="J1097" s="20">
        <v>0</v>
      </c>
      <c r="K1097" s="24">
        <v>350</v>
      </c>
      <c r="L1097" s="24">
        <v>240</v>
      </c>
      <c r="M1097" s="25">
        <f>tblSiparisDetaylari[[#This Row],[Adet]]*tblSiparisDetaylari[[#This Row],[BirimMaliyet]]</f>
        <v>240</v>
      </c>
      <c r="N1097" s="25">
        <f>tblSiparisDetaylari[[#This Row],[NetSatisTutari]]-tblSiparisDetaylari[[#This Row],[ToplamMaliyet]]</f>
        <v>110</v>
      </c>
    </row>
    <row r="1098" spans="1:14">
      <c r="A1098">
        <v>1097</v>
      </c>
      <c r="B1098">
        <v>594</v>
      </c>
      <c r="C1098">
        <v>30</v>
      </c>
      <c r="D1098" t="s">
        <v>1694</v>
      </c>
      <c r="E1098">
        <v>3</v>
      </c>
      <c r="F1098" t="s">
        <v>1642</v>
      </c>
      <c r="G1098">
        <v>2</v>
      </c>
      <c r="H1098" s="20">
        <v>1710</v>
      </c>
      <c r="I1098" s="22">
        <v>0.1</v>
      </c>
      <c r="J1098" s="20">
        <v>342</v>
      </c>
      <c r="K1098" s="24">
        <v>3078</v>
      </c>
      <c r="L1098" s="24">
        <v>910</v>
      </c>
      <c r="M1098" s="25">
        <f>tblSiparisDetaylari[[#This Row],[Adet]]*tblSiparisDetaylari[[#This Row],[BirimMaliyet]]</f>
        <v>1820</v>
      </c>
      <c r="N1098" s="25">
        <f>tblSiparisDetaylari[[#This Row],[NetSatisTutari]]-tblSiparisDetaylari[[#This Row],[ToplamMaliyet]]</f>
        <v>1258</v>
      </c>
    </row>
    <row r="1099" spans="1:14">
      <c r="A1099">
        <v>1098</v>
      </c>
      <c r="B1099">
        <v>594</v>
      </c>
      <c r="C1099">
        <v>93</v>
      </c>
      <c r="D1099" t="s">
        <v>1759</v>
      </c>
      <c r="E1099">
        <v>8</v>
      </c>
      <c r="F1099" t="s">
        <v>1647</v>
      </c>
      <c r="G1099">
        <v>5</v>
      </c>
      <c r="H1099" s="20">
        <v>4750</v>
      </c>
      <c r="I1099" s="22">
        <v>0.05</v>
      </c>
      <c r="J1099" s="20">
        <v>1187.5</v>
      </c>
      <c r="K1099" s="24">
        <v>22562.5</v>
      </c>
      <c r="L1099" s="24">
        <v>3580</v>
      </c>
      <c r="M1099" s="25">
        <f>tblSiparisDetaylari[[#This Row],[Adet]]*tblSiparisDetaylari[[#This Row],[BirimMaliyet]]</f>
        <v>17900</v>
      </c>
      <c r="N1099" s="25">
        <f>tblSiparisDetaylari[[#This Row],[NetSatisTutari]]-tblSiparisDetaylari[[#This Row],[ToplamMaliyet]]</f>
        <v>4662.5</v>
      </c>
    </row>
    <row r="1100" spans="1:14">
      <c r="A1100">
        <v>1099</v>
      </c>
      <c r="B1100">
        <v>594</v>
      </c>
      <c r="C1100">
        <v>45</v>
      </c>
      <c r="D1100" t="s">
        <v>1711</v>
      </c>
      <c r="E1100">
        <v>4</v>
      </c>
      <c r="F1100" t="s">
        <v>1643</v>
      </c>
      <c r="G1100">
        <v>1</v>
      </c>
      <c r="H1100" s="20">
        <v>210</v>
      </c>
      <c r="I1100" s="22">
        <v>0.05</v>
      </c>
      <c r="J1100" s="20">
        <v>10.5</v>
      </c>
      <c r="K1100" s="24">
        <v>199.5</v>
      </c>
      <c r="L1100" s="24">
        <v>140</v>
      </c>
      <c r="M1100" s="25">
        <f>tblSiparisDetaylari[[#This Row],[Adet]]*tblSiparisDetaylari[[#This Row],[BirimMaliyet]]</f>
        <v>140</v>
      </c>
      <c r="N1100" s="25">
        <f>tblSiparisDetaylari[[#This Row],[NetSatisTutari]]-tblSiparisDetaylari[[#This Row],[ToplamMaliyet]]</f>
        <v>59.5</v>
      </c>
    </row>
    <row r="1101" spans="1:14">
      <c r="A1101">
        <v>1100</v>
      </c>
      <c r="B1101">
        <v>595</v>
      </c>
      <c r="C1101">
        <v>62</v>
      </c>
      <c r="D1101" t="s">
        <v>1728</v>
      </c>
      <c r="E1101">
        <v>6</v>
      </c>
      <c r="F1101" t="s">
        <v>1645</v>
      </c>
      <c r="G1101">
        <v>1</v>
      </c>
      <c r="H1101" s="20">
        <v>980</v>
      </c>
      <c r="I1101" s="22">
        <v>0.1</v>
      </c>
      <c r="J1101" s="20">
        <v>98</v>
      </c>
      <c r="K1101" s="24">
        <v>882</v>
      </c>
      <c r="L1101" s="24">
        <v>540</v>
      </c>
      <c r="M1101" s="25">
        <f>tblSiparisDetaylari[[#This Row],[Adet]]*tblSiparisDetaylari[[#This Row],[BirimMaliyet]]</f>
        <v>540</v>
      </c>
      <c r="N1101" s="25">
        <f>tblSiparisDetaylari[[#This Row],[NetSatisTutari]]-tblSiparisDetaylari[[#This Row],[ToplamMaliyet]]</f>
        <v>342</v>
      </c>
    </row>
    <row r="1102" spans="1:14">
      <c r="A1102">
        <v>1101</v>
      </c>
      <c r="B1102">
        <v>595</v>
      </c>
      <c r="C1102">
        <v>112</v>
      </c>
      <c r="D1102" t="s">
        <v>1778</v>
      </c>
      <c r="E1102">
        <v>10</v>
      </c>
      <c r="F1102" t="s">
        <v>1649</v>
      </c>
      <c r="G1102">
        <v>2</v>
      </c>
      <c r="H1102" s="20">
        <v>2940</v>
      </c>
      <c r="I1102" s="22">
        <v>0.05</v>
      </c>
      <c r="J1102" s="20">
        <v>294</v>
      </c>
      <c r="K1102" s="24">
        <v>5586</v>
      </c>
      <c r="L1102" s="24">
        <v>1520</v>
      </c>
      <c r="M1102" s="25">
        <f>tblSiparisDetaylari[[#This Row],[Adet]]*tblSiparisDetaylari[[#This Row],[BirimMaliyet]]</f>
        <v>3040</v>
      </c>
      <c r="N1102" s="25">
        <f>tblSiparisDetaylari[[#This Row],[NetSatisTutari]]-tblSiparisDetaylari[[#This Row],[ToplamMaliyet]]</f>
        <v>2546</v>
      </c>
    </row>
    <row r="1103" spans="1:14">
      <c r="A1103">
        <v>1102</v>
      </c>
      <c r="B1103">
        <v>595</v>
      </c>
      <c r="C1103">
        <v>91</v>
      </c>
      <c r="D1103" t="s">
        <v>1757</v>
      </c>
      <c r="E1103">
        <v>8</v>
      </c>
      <c r="F1103" t="s">
        <v>1647</v>
      </c>
      <c r="G1103">
        <v>2</v>
      </c>
      <c r="H1103" s="20">
        <v>2090</v>
      </c>
      <c r="I1103" s="22">
        <v>0.1</v>
      </c>
      <c r="J1103" s="20">
        <v>418</v>
      </c>
      <c r="K1103" s="24">
        <v>3762</v>
      </c>
      <c r="L1103" s="24">
        <v>1350</v>
      </c>
      <c r="M1103" s="25">
        <f>tblSiparisDetaylari[[#This Row],[Adet]]*tblSiparisDetaylari[[#This Row],[BirimMaliyet]]</f>
        <v>2700</v>
      </c>
      <c r="N1103" s="25">
        <f>tblSiparisDetaylari[[#This Row],[NetSatisTutari]]-tblSiparisDetaylari[[#This Row],[ToplamMaliyet]]</f>
        <v>1062</v>
      </c>
    </row>
    <row r="1104" spans="1:14">
      <c r="A1104">
        <v>1103</v>
      </c>
      <c r="B1104">
        <v>596</v>
      </c>
      <c r="C1104">
        <v>87</v>
      </c>
      <c r="D1104" t="s">
        <v>1753</v>
      </c>
      <c r="E1104">
        <v>8</v>
      </c>
      <c r="F1104" t="s">
        <v>1647</v>
      </c>
      <c r="G1104">
        <v>1</v>
      </c>
      <c r="H1104" s="20">
        <v>11100</v>
      </c>
      <c r="I1104" s="22">
        <v>0.05</v>
      </c>
      <c r="J1104" s="20">
        <v>555</v>
      </c>
      <c r="K1104" s="24">
        <v>10545</v>
      </c>
      <c r="L1104" s="24">
        <v>6740</v>
      </c>
      <c r="M1104" s="25">
        <f>tblSiparisDetaylari[[#This Row],[Adet]]*tblSiparisDetaylari[[#This Row],[BirimMaliyet]]</f>
        <v>6740</v>
      </c>
      <c r="N1104" s="25">
        <f>tblSiparisDetaylari[[#This Row],[NetSatisTutari]]-tblSiparisDetaylari[[#This Row],[ToplamMaliyet]]</f>
        <v>3805</v>
      </c>
    </row>
    <row r="1105" spans="1:14">
      <c r="A1105">
        <v>1104</v>
      </c>
      <c r="B1105">
        <v>596</v>
      </c>
      <c r="C1105">
        <v>39</v>
      </c>
      <c r="D1105" t="s">
        <v>1705</v>
      </c>
      <c r="E1105">
        <v>4</v>
      </c>
      <c r="F1105" t="s">
        <v>1643</v>
      </c>
      <c r="G1105">
        <v>4</v>
      </c>
      <c r="H1105" s="20">
        <v>430</v>
      </c>
      <c r="I1105" s="22">
        <v>0</v>
      </c>
      <c r="J1105" s="20">
        <v>0</v>
      </c>
      <c r="K1105" s="24">
        <v>1720</v>
      </c>
      <c r="L1105" s="24">
        <v>210</v>
      </c>
      <c r="M1105" s="25">
        <f>tblSiparisDetaylari[[#This Row],[Adet]]*tblSiparisDetaylari[[#This Row],[BirimMaliyet]]</f>
        <v>840</v>
      </c>
      <c r="N1105" s="25">
        <f>tblSiparisDetaylari[[#This Row],[NetSatisTutari]]-tblSiparisDetaylari[[#This Row],[ToplamMaliyet]]</f>
        <v>880</v>
      </c>
    </row>
    <row r="1106" spans="1:14">
      <c r="A1106">
        <v>1105</v>
      </c>
      <c r="B1106">
        <v>597</v>
      </c>
      <c r="C1106">
        <v>76</v>
      </c>
      <c r="D1106" t="s">
        <v>1742</v>
      </c>
      <c r="E1106">
        <v>7</v>
      </c>
      <c r="F1106" t="s">
        <v>1646</v>
      </c>
      <c r="G1106">
        <v>5</v>
      </c>
      <c r="H1106" s="20">
        <v>190</v>
      </c>
      <c r="I1106" s="22">
        <v>0.05</v>
      </c>
      <c r="J1106" s="20">
        <v>47.5</v>
      </c>
      <c r="K1106" s="24">
        <v>902.5</v>
      </c>
      <c r="L1106" s="24">
        <v>150</v>
      </c>
      <c r="M1106" s="25">
        <f>tblSiparisDetaylari[[#This Row],[Adet]]*tblSiparisDetaylari[[#This Row],[BirimMaliyet]]</f>
        <v>750</v>
      </c>
      <c r="N1106" s="25">
        <f>tblSiparisDetaylari[[#This Row],[NetSatisTutari]]-tblSiparisDetaylari[[#This Row],[ToplamMaliyet]]</f>
        <v>152.5</v>
      </c>
    </row>
    <row r="1107" spans="1:14">
      <c r="A1107">
        <v>1106</v>
      </c>
      <c r="B1107">
        <v>597</v>
      </c>
      <c r="C1107">
        <v>16</v>
      </c>
      <c r="D1107" t="s">
        <v>1679</v>
      </c>
      <c r="E1107">
        <v>2</v>
      </c>
      <c r="F1107" t="s">
        <v>1641</v>
      </c>
      <c r="G1107">
        <v>2</v>
      </c>
      <c r="H1107" s="20">
        <v>2060</v>
      </c>
      <c r="I1107" s="22">
        <v>0.1</v>
      </c>
      <c r="J1107" s="20">
        <v>412</v>
      </c>
      <c r="K1107" s="24">
        <v>3708</v>
      </c>
      <c r="L1107" s="24">
        <v>990</v>
      </c>
      <c r="M1107" s="25">
        <f>tblSiparisDetaylari[[#This Row],[Adet]]*tblSiparisDetaylari[[#This Row],[BirimMaliyet]]</f>
        <v>1980</v>
      </c>
      <c r="N1107" s="25">
        <f>tblSiparisDetaylari[[#This Row],[NetSatisTutari]]-tblSiparisDetaylari[[#This Row],[ToplamMaliyet]]</f>
        <v>1728</v>
      </c>
    </row>
    <row r="1108" spans="1:14">
      <c r="A1108">
        <v>1107</v>
      </c>
      <c r="B1108">
        <v>597</v>
      </c>
      <c r="C1108">
        <v>100</v>
      </c>
      <c r="D1108" t="s">
        <v>1766</v>
      </c>
      <c r="E1108">
        <v>9</v>
      </c>
      <c r="F1108" t="s">
        <v>1648</v>
      </c>
      <c r="G1108">
        <v>2</v>
      </c>
      <c r="H1108" s="20">
        <v>2880</v>
      </c>
      <c r="I1108" s="22">
        <v>0.1</v>
      </c>
      <c r="J1108" s="20">
        <v>576</v>
      </c>
      <c r="K1108" s="24">
        <v>5184</v>
      </c>
      <c r="L1108" s="24">
        <v>2190</v>
      </c>
      <c r="M1108" s="25">
        <f>tblSiparisDetaylari[[#This Row],[Adet]]*tblSiparisDetaylari[[#This Row],[BirimMaliyet]]</f>
        <v>4380</v>
      </c>
      <c r="N1108" s="25">
        <f>tblSiparisDetaylari[[#This Row],[NetSatisTutari]]-tblSiparisDetaylari[[#This Row],[ToplamMaliyet]]</f>
        <v>804</v>
      </c>
    </row>
    <row r="1109" spans="1:14">
      <c r="A1109">
        <v>1108</v>
      </c>
      <c r="B1109">
        <v>598</v>
      </c>
      <c r="C1109">
        <v>52</v>
      </c>
      <c r="D1109" t="s">
        <v>1718</v>
      </c>
      <c r="E1109">
        <v>5</v>
      </c>
      <c r="F1109" t="s">
        <v>1644</v>
      </c>
      <c r="G1109">
        <v>1</v>
      </c>
      <c r="H1109" s="20">
        <v>14200</v>
      </c>
      <c r="I1109" s="22">
        <v>0.2</v>
      </c>
      <c r="J1109" s="20">
        <v>2840</v>
      </c>
      <c r="K1109" s="24">
        <v>11360</v>
      </c>
      <c r="L1109" s="24">
        <v>11070</v>
      </c>
      <c r="M1109" s="25">
        <f>tblSiparisDetaylari[[#This Row],[Adet]]*tblSiparisDetaylari[[#This Row],[BirimMaliyet]]</f>
        <v>11070</v>
      </c>
      <c r="N1109" s="25">
        <f>tblSiparisDetaylari[[#This Row],[NetSatisTutari]]-tblSiparisDetaylari[[#This Row],[ToplamMaliyet]]</f>
        <v>290</v>
      </c>
    </row>
    <row r="1110" spans="1:14">
      <c r="A1110">
        <v>1109</v>
      </c>
      <c r="B1110">
        <v>599</v>
      </c>
      <c r="C1110">
        <v>23</v>
      </c>
      <c r="D1110" t="s">
        <v>1687</v>
      </c>
      <c r="E1110">
        <v>2</v>
      </c>
      <c r="F1110" t="s">
        <v>1641</v>
      </c>
      <c r="G1110">
        <v>2</v>
      </c>
      <c r="H1110" s="20">
        <v>8790</v>
      </c>
      <c r="I1110" s="22">
        <v>0.15</v>
      </c>
      <c r="J1110" s="20">
        <v>2637</v>
      </c>
      <c r="K1110" s="24">
        <v>14943</v>
      </c>
      <c r="L1110" s="24">
        <v>4430</v>
      </c>
      <c r="M1110" s="25">
        <f>tblSiparisDetaylari[[#This Row],[Adet]]*tblSiparisDetaylari[[#This Row],[BirimMaliyet]]</f>
        <v>8860</v>
      </c>
      <c r="N1110" s="25">
        <f>tblSiparisDetaylari[[#This Row],[NetSatisTutari]]-tblSiparisDetaylari[[#This Row],[ToplamMaliyet]]</f>
        <v>6083</v>
      </c>
    </row>
    <row r="1111" spans="1:14">
      <c r="A1111">
        <v>1110</v>
      </c>
      <c r="B1111">
        <v>600</v>
      </c>
      <c r="C1111">
        <v>58</v>
      </c>
      <c r="D1111" t="s">
        <v>1724</v>
      </c>
      <c r="E1111">
        <v>5</v>
      </c>
      <c r="F1111" t="s">
        <v>1644</v>
      </c>
      <c r="G1111">
        <v>2</v>
      </c>
      <c r="H1111" s="20">
        <v>9880</v>
      </c>
      <c r="I1111" s="22">
        <v>0.05</v>
      </c>
      <c r="J1111" s="20">
        <v>988</v>
      </c>
      <c r="K1111" s="24">
        <v>18772</v>
      </c>
      <c r="L1111" s="24">
        <v>6110</v>
      </c>
      <c r="M1111" s="25">
        <f>tblSiparisDetaylari[[#This Row],[Adet]]*tblSiparisDetaylari[[#This Row],[BirimMaliyet]]</f>
        <v>12220</v>
      </c>
      <c r="N1111" s="25">
        <f>tblSiparisDetaylari[[#This Row],[NetSatisTutari]]-tblSiparisDetaylari[[#This Row],[ToplamMaliyet]]</f>
        <v>6552</v>
      </c>
    </row>
    <row r="1112" spans="1:14">
      <c r="A1112">
        <v>1111</v>
      </c>
      <c r="B1112">
        <v>601</v>
      </c>
      <c r="C1112">
        <v>68</v>
      </c>
      <c r="D1112" t="s">
        <v>1734</v>
      </c>
      <c r="E1112">
        <v>6</v>
      </c>
      <c r="F1112" t="s">
        <v>1645</v>
      </c>
      <c r="G1112">
        <v>1</v>
      </c>
      <c r="H1112" s="20">
        <v>1100</v>
      </c>
      <c r="I1112" s="22">
        <v>0</v>
      </c>
      <c r="J1112" s="20">
        <v>0</v>
      </c>
      <c r="K1112" s="24">
        <v>1100</v>
      </c>
      <c r="L1112" s="24">
        <v>610</v>
      </c>
      <c r="M1112" s="25">
        <f>tblSiparisDetaylari[[#This Row],[Adet]]*tblSiparisDetaylari[[#This Row],[BirimMaliyet]]</f>
        <v>610</v>
      </c>
      <c r="N1112" s="25">
        <f>tblSiparisDetaylari[[#This Row],[NetSatisTutari]]-tblSiparisDetaylari[[#This Row],[ToplamMaliyet]]</f>
        <v>490</v>
      </c>
    </row>
    <row r="1113" spans="1:14">
      <c r="A1113">
        <v>1112</v>
      </c>
      <c r="B1113">
        <v>601</v>
      </c>
      <c r="C1113">
        <v>2</v>
      </c>
      <c r="D1113" t="s">
        <v>1657</v>
      </c>
      <c r="E1113">
        <v>1</v>
      </c>
      <c r="F1113" t="s">
        <v>1640</v>
      </c>
      <c r="G1113">
        <v>1</v>
      </c>
      <c r="H1113" s="20">
        <v>8150</v>
      </c>
      <c r="I1113" s="22">
        <v>0.15</v>
      </c>
      <c r="J1113" s="20">
        <v>1222.5</v>
      </c>
      <c r="K1113" s="24">
        <v>6927.5</v>
      </c>
      <c r="L1113" s="24">
        <v>3900</v>
      </c>
      <c r="M1113" s="25">
        <f>tblSiparisDetaylari[[#This Row],[Adet]]*tblSiparisDetaylari[[#This Row],[BirimMaliyet]]</f>
        <v>3900</v>
      </c>
      <c r="N1113" s="25">
        <f>tblSiparisDetaylari[[#This Row],[NetSatisTutari]]-tblSiparisDetaylari[[#This Row],[ToplamMaliyet]]</f>
        <v>3027.5</v>
      </c>
    </row>
    <row r="1114" spans="1:14">
      <c r="A1114">
        <v>1113</v>
      </c>
      <c r="B1114">
        <v>601</v>
      </c>
      <c r="C1114">
        <v>1</v>
      </c>
      <c r="D1114" t="s">
        <v>1655</v>
      </c>
      <c r="E1114">
        <v>1</v>
      </c>
      <c r="F1114" t="s">
        <v>1640</v>
      </c>
      <c r="G1114">
        <v>1</v>
      </c>
      <c r="H1114" s="20">
        <v>21850</v>
      </c>
      <c r="I1114" s="22">
        <v>0.05</v>
      </c>
      <c r="J1114" s="20">
        <v>1092.5</v>
      </c>
      <c r="K1114" s="24">
        <v>20757.5</v>
      </c>
      <c r="L1114" s="24">
        <v>10270</v>
      </c>
      <c r="M1114" s="25">
        <f>tblSiparisDetaylari[[#This Row],[Adet]]*tblSiparisDetaylari[[#This Row],[BirimMaliyet]]</f>
        <v>10270</v>
      </c>
      <c r="N1114" s="25">
        <f>tblSiparisDetaylari[[#This Row],[NetSatisTutari]]-tblSiparisDetaylari[[#This Row],[ToplamMaliyet]]</f>
        <v>10487.5</v>
      </c>
    </row>
    <row r="1115" spans="1:14">
      <c r="A1115">
        <v>1114</v>
      </c>
      <c r="B1115">
        <v>601</v>
      </c>
      <c r="C1115">
        <v>42</v>
      </c>
      <c r="D1115" t="s">
        <v>1708</v>
      </c>
      <c r="E1115">
        <v>4</v>
      </c>
      <c r="F1115" t="s">
        <v>1643</v>
      </c>
      <c r="G1115">
        <v>1</v>
      </c>
      <c r="H1115" s="20">
        <v>70</v>
      </c>
      <c r="I1115" s="22">
        <v>0</v>
      </c>
      <c r="J1115" s="20">
        <v>0</v>
      </c>
      <c r="K1115" s="24">
        <v>70</v>
      </c>
      <c r="L1115" s="24">
        <v>50</v>
      </c>
      <c r="M1115" s="25">
        <f>tblSiparisDetaylari[[#This Row],[Adet]]*tblSiparisDetaylari[[#This Row],[BirimMaliyet]]</f>
        <v>50</v>
      </c>
      <c r="N1115" s="25">
        <f>tblSiparisDetaylari[[#This Row],[NetSatisTutari]]-tblSiparisDetaylari[[#This Row],[ToplamMaliyet]]</f>
        <v>20</v>
      </c>
    </row>
    <row r="1116" spans="1:14">
      <c r="A1116">
        <v>1115</v>
      </c>
      <c r="B1116">
        <v>602</v>
      </c>
      <c r="C1116">
        <v>99</v>
      </c>
      <c r="D1116" t="s">
        <v>1765</v>
      </c>
      <c r="E1116">
        <v>9</v>
      </c>
      <c r="F1116" t="s">
        <v>1648</v>
      </c>
      <c r="G1116">
        <v>1</v>
      </c>
      <c r="H1116" s="20">
        <v>1320</v>
      </c>
      <c r="I1116" s="22">
        <v>0.15</v>
      </c>
      <c r="J1116" s="20">
        <v>198</v>
      </c>
      <c r="K1116" s="24">
        <v>1122</v>
      </c>
      <c r="L1116" s="24">
        <v>680</v>
      </c>
      <c r="M1116" s="25">
        <f>tblSiparisDetaylari[[#This Row],[Adet]]*tblSiparisDetaylari[[#This Row],[BirimMaliyet]]</f>
        <v>680</v>
      </c>
      <c r="N1116" s="25">
        <f>tblSiparisDetaylari[[#This Row],[NetSatisTutari]]-tblSiparisDetaylari[[#This Row],[ToplamMaliyet]]</f>
        <v>442</v>
      </c>
    </row>
    <row r="1117" spans="1:14">
      <c r="A1117">
        <v>1116</v>
      </c>
      <c r="B1117">
        <v>602</v>
      </c>
      <c r="C1117">
        <v>23</v>
      </c>
      <c r="D1117" t="s">
        <v>1687</v>
      </c>
      <c r="E1117">
        <v>2</v>
      </c>
      <c r="F1117" t="s">
        <v>1641</v>
      </c>
      <c r="G1117">
        <v>1</v>
      </c>
      <c r="H1117" s="20">
        <v>9110</v>
      </c>
      <c r="I1117" s="22">
        <v>0.05</v>
      </c>
      <c r="J1117" s="20">
        <v>455.5</v>
      </c>
      <c r="K1117" s="24">
        <v>8654.5</v>
      </c>
      <c r="L1117" s="24">
        <v>4430</v>
      </c>
      <c r="M1117" s="25">
        <f>tblSiparisDetaylari[[#This Row],[Adet]]*tblSiparisDetaylari[[#This Row],[BirimMaliyet]]</f>
        <v>4430</v>
      </c>
      <c r="N1117" s="25">
        <f>tblSiparisDetaylari[[#This Row],[NetSatisTutari]]-tblSiparisDetaylari[[#This Row],[ToplamMaliyet]]</f>
        <v>4224.5</v>
      </c>
    </row>
    <row r="1118" spans="1:14">
      <c r="A1118">
        <v>1117</v>
      </c>
      <c r="B1118">
        <v>602</v>
      </c>
      <c r="C1118">
        <v>65</v>
      </c>
      <c r="D1118" t="s">
        <v>1731</v>
      </c>
      <c r="E1118">
        <v>6</v>
      </c>
      <c r="F1118" t="s">
        <v>1645</v>
      </c>
      <c r="G1118">
        <v>4</v>
      </c>
      <c r="H1118" s="20">
        <v>220</v>
      </c>
      <c r="I1118" s="22">
        <v>0.1</v>
      </c>
      <c r="J1118" s="20">
        <v>88</v>
      </c>
      <c r="K1118" s="24">
        <v>792</v>
      </c>
      <c r="L1118" s="24">
        <v>170</v>
      </c>
      <c r="M1118" s="25">
        <f>tblSiparisDetaylari[[#This Row],[Adet]]*tblSiparisDetaylari[[#This Row],[BirimMaliyet]]</f>
        <v>680</v>
      </c>
      <c r="N1118" s="25">
        <f>tblSiparisDetaylari[[#This Row],[NetSatisTutari]]-tblSiparisDetaylari[[#This Row],[ToplamMaliyet]]</f>
        <v>112</v>
      </c>
    </row>
    <row r="1119" spans="1:14">
      <c r="A1119">
        <v>1118</v>
      </c>
      <c r="B1119">
        <v>603</v>
      </c>
      <c r="C1119">
        <v>25</v>
      </c>
      <c r="D1119" t="s">
        <v>1689</v>
      </c>
      <c r="E1119">
        <v>3</v>
      </c>
      <c r="F1119" t="s">
        <v>1642</v>
      </c>
      <c r="G1119">
        <v>2</v>
      </c>
      <c r="H1119" s="20">
        <v>2180</v>
      </c>
      <c r="I1119" s="22">
        <v>0.25</v>
      </c>
      <c r="J1119" s="20">
        <v>1090</v>
      </c>
      <c r="K1119" s="24">
        <v>3270</v>
      </c>
      <c r="L1119" s="24">
        <v>1430</v>
      </c>
      <c r="M1119" s="25">
        <f>tblSiparisDetaylari[[#This Row],[Adet]]*tblSiparisDetaylari[[#This Row],[BirimMaliyet]]</f>
        <v>2860</v>
      </c>
      <c r="N1119" s="25">
        <f>tblSiparisDetaylari[[#This Row],[NetSatisTutari]]-tblSiparisDetaylari[[#This Row],[ToplamMaliyet]]</f>
        <v>410</v>
      </c>
    </row>
    <row r="1120" spans="1:14">
      <c r="A1120">
        <v>1119</v>
      </c>
      <c r="B1120">
        <v>604</v>
      </c>
      <c r="C1120">
        <v>71</v>
      </c>
      <c r="D1120" t="s">
        <v>1737</v>
      </c>
      <c r="E1120">
        <v>6</v>
      </c>
      <c r="F1120" t="s">
        <v>1645</v>
      </c>
      <c r="G1120">
        <v>1</v>
      </c>
      <c r="H1120" s="20">
        <v>590</v>
      </c>
      <c r="I1120" s="22">
        <v>0</v>
      </c>
      <c r="J1120" s="20">
        <v>0</v>
      </c>
      <c r="K1120" s="24">
        <v>590</v>
      </c>
      <c r="L1120" s="24">
        <v>340</v>
      </c>
      <c r="M1120" s="25">
        <f>tblSiparisDetaylari[[#This Row],[Adet]]*tblSiparisDetaylari[[#This Row],[BirimMaliyet]]</f>
        <v>340</v>
      </c>
      <c r="N1120" s="25">
        <f>tblSiparisDetaylari[[#This Row],[NetSatisTutari]]-tblSiparisDetaylari[[#This Row],[ToplamMaliyet]]</f>
        <v>250</v>
      </c>
    </row>
    <row r="1121" spans="1:14">
      <c r="A1121">
        <v>1120</v>
      </c>
      <c r="B1121">
        <v>605</v>
      </c>
      <c r="C1121">
        <v>118</v>
      </c>
      <c r="D1121" t="s">
        <v>1784</v>
      </c>
      <c r="E1121">
        <v>10</v>
      </c>
      <c r="F1121" t="s">
        <v>1649</v>
      </c>
      <c r="G1121">
        <v>3</v>
      </c>
      <c r="H1121" s="20">
        <v>4930</v>
      </c>
      <c r="I1121" s="22">
        <v>0.1</v>
      </c>
      <c r="J1121" s="20">
        <v>1479</v>
      </c>
      <c r="K1121" s="24">
        <v>13311</v>
      </c>
      <c r="L1121" s="24">
        <v>2490</v>
      </c>
      <c r="M1121" s="25">
        <f>tblSiparisDetaylari[[#This Row],[Adet]]*tblSiparisDetaylari[[#This Row],[BirimMaliyet]]</f>
        <v>7470</v>
      </c>
      <c r="N1121" s="25">
        <f>tblSiparisDetaylari[[#This Row],[NetSatisTutari]]-tblSiparisDetaylari[[#This Row],[ToplamMaliyet]]</f>
        <v>5841</v>
      </c>
    </row>
    <row r="1122" spans="1:14">
      <c r="A1122">
        <v>1121</v>
      </c>
      <c r="B1122">
        <v>605</v>
      </c>
      <c r="C1122">
        <v>62</v>
      </c>
      <c r="D1122" t="s">
        <v>1728</v>
      </c>
      <c r="E1122">
        <v>6</v>
      </c>
      <c r="F1122" t="s">
        <v>1645</v>
      </c>
      <c r="G1122">
        <v>1</v>
      </c>
      <c r="H1122" s="20">
        <v>1030</v>
      </c>
      <c r="I1122" s="22">
        <v>0.05</v>
      </c>
      <c r="J1122" s="20">
        <v>51.5</v>
      </c>
      <c r="K1122" s="24">
        <v>978.5</v>
      </c>
      <c r="L1122" s="24">
        <v>540</v>
      </c>
      <c r="M1122" s="25">
        <f>tblSiparisDetaylari[[#This Row],[Adet]]*tblSiparisDetaylari[[#This Row],[BirimMaliyet]]</f>
        <v>540</v>
      </c>
      <c r="N1122" s="25">
        <f>tblSiparisDetaylari[[#This Row],[NetSatisTutari]]-tblSiparisDetaylari[[#This Row],[ToplamMaliyet]]</f>
        <v>438.5</v>
      </c>
    </row>
    <row r="1123" spans="1:14">
      <c r="A1123">
        <v>1122</v>
      </c>
      <c r="B1123">
        <v>605</v>
      </c>
      <c r="C1123">
        <v>104</v>
      </c>
      <c r="D1123" t="s">
        <v>1770</v>
      </c>
      <c r="E1123">
        <v>9</v>
      </c>
      <c r="F1123" t="s">
        <v>1648</v>
      </c>
      <c r="G1123">
        <v>1</v>
      </c>
      <c r="H1123" s="20">
        <v>780</v>
      </c>
      <c r="I1123" s="22">
        <v>0.05</v>
      </c>
      <c r="J1123" s="20">
        <v>39</v>
      </c>
      <c r="K1123" s="24">
        <v>741</v>
      </c>
      <c r="L1123" s="24">
        <v>520</v>
      </c>
      <c r="M1123" s="25">
        <f>tblSiparisDetaylari[[#This Row],[Adet]]*tblSiparisDetaylari[[#This Row],[BirimMaliyet]]</f>
        <v>520</v>
      </c>
      <c r="N1123" s="25">
        <f>tblSiparisDetaylari[[#This Row],[NetSatisTutari]]-tblSiparisDetaylari[[#This Row],[ToplamMaliyet]]</f>
        <v>221</v>
      </c>
    </row>
    <row r="1124" spans="1:14">
      <c r="A1124">
        <v>1123</v>
      </c>
      <c r="B1124">
        <v>605</v>
      </c>
      <c r="C1124">
        <v>108</v>
      </c>
      <c r="D1124" t="s">
        <v>1774</v>
      </c>
      <c r="E1124">
        <v>9</v>
      </c>
      <c r="F1124" t="s">
        <v>1648</v>
      </c>
      <c r="G1124">
        <v>1</v>
      </c>
      <c r="H1124" s="20">
        <v>1820</v>
      </c>
      <c r="I1124" s="22">
        <v>0</v>
      </c>
      <c r="J1124" s="20">
        <v>0</v>
      </c>
      <c r="K1124" s="24">
        <v>1820</v>
      </c>
      <c r="L1124" s="24">
        <v>970</v>
      </c>
      <c r="M1124" s="25">
        <f>tblSiparisDetaylari[[#This Row],[Adet]]*tblSiparisDetaylari[[#This Row],[BirimMaliyet]]</f>
        <v>970</v>
      </c>
      <c r="N1124" s="25">
        <f>tblSiparisDetaylari[[#This Row],[NetSatisTutari]]-tblSiparisDetaylari[[#This Row],[ToplamMaliyet]]</f>
        <v>850</v>
      </c>
    </row>
    <row r="1125" spans="1:14">
      <c r="A1125">
        <v>1124</v>
      </c>
      <c r="B1125">
        <v>606</v>
      </c>
      <c r="C1125">
        <v>52</v>
      </c>
      <c r="D1125" t="s">
        <v>1718</v>
      </c>
      <c r="E1125">
        <v>5</v>
      </c>
      <c r="F1125" t="s">
        <v>1644</v>
      </c>
      <c r="G1125">
        <v>1</v>
      </c>
      <c r="H1125" s="20">
        <v>14320</v>
      </c>
      <c r="I1125" s="22">
        <v>0.05</v>
      </c>
      <c r="J1125" s="20">
        <v>716</v>
      </c>
      <c r="K1125" s="24">
        <v>13604</v>
      </c>
      <c r="L1125" s="24">
        <v>11070</v>
      </c>
      <c r="M1125" s="25">
        <f>tblSiparisDetaylari[[#This Row],[Adet]]*tblSiparisDetaylari[[#This Row],[BirimMaliyet]]</f>
        <v>11070</v>
      </c>
      <c r="N1125" s="25">
        <f>tblSiparisDetaylari[[#This Row],[NetSatisTutari]]-tblSiparisDetaylari[[#This Row],[ToplamMaliyet]]</f>
        <v>2534</v>
      </c>
    </row>
    <row r="1126" spans="1:14">
      <c r="A1126">
        <v>1125</v>
      </c>
      <c r="B1126">
        <v>606</v>
      </c>
      <c r="C1126">
        <v>56</v>
      </c>
      <c r="D1126" t="s">
        <v>1722</v>
      </c>
      <c r="E1126">
        <v>5</v>
      </c>
      <c r="F1126" t="s">
        <v>1644</v>
      </c>
      <c r="G1126">
        <v>1</v>
      </c>
      <c r="H1126" s="20">
        <v>18200</v>
      </c>
      <c r="I1126" s="22">
        <v>0.05</v>
      </c>
      <c r="J1126" s="20">
        <v>910</v>
      </c>
      <c r="K1126" s="24">
        <v>17290</v>
      </c>
      <c r="L1126" s="24">
        <v>12840</v>
      </c>
      <c r="M1126" s="25">
        <f>tblSiparisDetaylari[[#This Row],[Adet]]*tblSiparisDetaylari[[#This Row],[BirimMaliyet]]</f>
        <v>12840</v>
      </c>
      <c r="N1126" s="25">
        <f>tblSiparisDetaylari[[#This Row],[NetSatisTutari]]-tblSiparisDetaylari[[#This Row],[ToplamMaliyet]]</f>
        <v>4450</v>
      </c>
    </row>
    <row r="1127" spans="1:14">
      <c r="A1127">
        <v>1126</v>
      </c>
      <c r="B1127">
        <v>607</v>
      </c>
      <c r="C1127">
        <v>12</v>
      </c>
      <c r="D1127" t="s">
        <v>1673</v>
      </c>
      <c r="E1127">
        <v>1</v>
      </c>
      <c r="F1127" t="s">
        <v>1640</v>
      </c>
      <c r="G1127">
        <v>1</v>
      </c>
      <c r="H1127" s="20">
        <v>21520</v>
      </c>
      <c r="I1127" s="22">
        <v>0.05</v>
      </c>
      <c r="J1127" s="20">
        <v>1076</v>
      </c>
      <c r="K1127" s="24">
        <v>20444</v>
      </c>
      <c r="L1127" s="24">
        <v>14940</v>
      </c>
      <c r="M1127" s="25">
        <f>tblSiparisDetaylari[[#This Row],[Adet]]*tblSiparisDetaylari[[#This Row],[BirimMaliyet]]</f>
        <v>14940</v>
      </c>
      <c r="N1127" s="25">
        <f>tblSiparisDetaylari[[#This Row],[NetSatisTutari]]-tblSiparisDetaylari[[#This Row],[ToplamMaliyet]]</f>
        <v>5504</v>
      </c>
    </row>
    <row r="1128" spans="1:14">
      <c r="A1128">
        <v>1127</v>
      </c>
      <c r="B1128">
        <v>608</v>
      </c>
      <c r="C1128">
        <v>50</v>
      </c>
      <c r="D1128" t="s">
        <v>1716</v>
      </c>
      <c r="E1128">
        <v>5</v>
      </c>
      <c r="F1128" t="s">
        <v>1644</v>
      </c>
      <c r="G1128">
        <v>1</v>
      </c>
      <c r="H1128" s="20">
        <v>3400</v>
      </c>
      <c r="I1128" s="22">
        <v>0.15</v>
      </c>
      <c r="J1128" s="20">
        <v>510</v>
      </c>
      <c r="K1128" s="24">
        <v>2890</v>
      </c>
      <c r="L1128" s="24">
        <v>1750</v>
      </c>
      <c r="M1128" s="25">
        <f>tblSiparisDetaylari[[#This Row],[Adet]]*tblSiparisDetaylari[[#This Row],[BirimMaliyet]]</f>
        <v>1750</v>
      </c>
      <c r="N1128" s="25">
        <f>tblSiparisDetaylari[[#This Row],[NetSatisTutari]]-tblSiparisDetaylari[[#This Row],[ToplamMaliyet]]</f>
        <v>1140</v>
      </c>
    </row>
    <row r="1129" spans="1:14">
      <c r="A1129">
        <v>1128</v>
      </c>
      <c r="B1129">
        <v>608</v>
      </c>
      <c r="C1129">
        <v>25</v>
      </c>
      <c r="D1129" t="s">
        <v>1689</v>
      </c>
      <c r="E1129">
        <v>3</v>
      </c>
      <c r="F1129" t="s">
        <v>1642</v>
      </c>
      <c r="G1129">
        <v>2</v>
      </c>
      <c r="H1129" s="20">
        <v>2060</v>
      </c>
      <c r="I1129" s="22">
        <v>0.05</v>
      </c>
      <c r="J1129" s="20">
        <v>206</v>
      </c>
      <c r="K1129" s="24">
        <v>3914</v>
      </c>
      <c r="L1129" s="24">
        <v>1430</v>
      </c>
      <c r="M1129" s="25">
        <f>tblSiparisDetaylari[[#This Row],[Adet]]*tblSiparisDetaylari[[#This Row],[BirimMaliyet]]</f>
        <v>2860</v>
      </c>
      <c r="N1129" s="25">
        <f>tblSiparisDetaylari[[#This Row],[NetSatisTutari]]-tblSiparisDetaylari[[#This Row],[ToplamMaliyet]]</f>
        <v>1054</v>
      </c>
    </row>
    <row r="1130" spans="1:14">
      <c r="A1130">
        <v>1129</v>
      </c>
      <c r="B1130">
        <v>608</v>
      </c>
      <c r="C1130">
        <v>46</v>
      </c>
      <c r="D1130" t="s">
        <v>1712</v>
      </c>
      <c r="E1130">
        <v>4</v>
      </c>
      <c r="F1130" t="s">
        <v>1643</v>
      </c>
      <c r="G1130">
        <v>1</v>
      </c>
      <c r="H1130" s="20">
        <v>170</v>
      </c>
      <c r="I1130" s="22">
        <v>0.1</v>
      </c>
      <c r="J1130" s="20">
        <v>17</v>
      </c>
      <c r="K1130" s="24">
        <v>153</v>
      </c>
      <c r="L1130" s="24">
        <v>90</v>
      </c>
      <c r="M1130" s="25">
        <f>tblSiparisDetaylari[[#This Row],[Adet]]*tblSiparisDetaylari[[#This Row],[BirimMaliyet]]</f>
        <v>90</v>
      </c>
      <c r="N1130" s="25">
        <f>tblSiparisDetaylari[[#This Row],[NetSatisTutari]]-tblSiparisDetaylari[[#This Row],[ToplamMaliyet]]</f>
        <v>63</v>
      </c>
    </row>
    <row r="1131" spans="1:14">
      <c r="A1131">
        <v>1130</v>
      </c>
      <c r="B1131">
        <v>608</v>
      </c>
      <c r="C1131">
        <v>69</v>
      </c>
      <c r="D1131" t="s">
        <v>1735</v>
      </c>
      <c r="E1131">
        <v>6</v>
      </c>
      <c r="F1131" t="s">
        <v>1645</v>
      </c>
      <c r="G1131">
        <v>1</v>
      </c>
      <c r="H1131" s="20">
        <v>740</v>
      </c>
      <c r="I1131" s="22">
        <v>0.2</v>
      </c>
      <c r="J1131" s="20">
        <v>148</v>
      </c>
      <c r="K1131" s="24">
        <v>592</v>
      </c>
      <c r="L1131" s="24">
        <v>500</v>
      </c>
      <c r="M1131" s="25">
        <f>tblSiparisDetaylari[[#This Row],[Adet]]*tblSiparisDetaylari[[#This Row],[BirimMaliyet]]</f>
        <v>500</v>
      </c>
      <c r="N1131" s="25">
        <f>tblSiparisDetaylari[[#This Row],[NetSatisTutari]]-tblSiparisDetaylari[[#This Row],[ToplamMaliyet]]</f>
        <v>92</v>
      </c>
    </row>
    <row r="1132" spans="1:14">
      <c r="A1132">
        <v>1131</v>
      </c>
      <c r="B1132">
        <v>609</v>
      </c>
      <c r="C1132">
        <v>6</v>
      </c>
      <c r="D1132" t="s">
        <v>1663</v>
      </c>
      <c r="E1132">
        <v>1</v>
      </c>
      <c r="F1132" t="s">
        <v>1640</v>
      </c>
      <c r="G1132">
        <v>1</v>
      </c>
      <c r="H1132" s="20">
        <v>18480</v>
      </c>
      <c r="I1132" s="22">
        <v>0.15</v>
      </c>
      <c r="J1132" s="20">
        <v>2772</v>
      </c>
      <c r="K1132" s="24">
        <v>15708</v>
      </c>
      <c r="L1132" s="24">
        <v>13090</v>
      </c>
      <c r="M1132" s="25">
        <f>tblSiparisDetaylari[[#This Row],[Adet]]*tblSiparisDetaylari[[#This Row],[BirimMaliyet]]</f>
        <v>13090</v>
      </c>
      <c r="N1132" s="25">
        <f>tblSiparisDetaylari[[#This Row],[NetSatisTutari]]-tblSiparisDetaylari[[#This Row],[ToplamMaliyet]]</f>
        <v>2618</v>
      </c>
    </row>
    <row r="1133" spans="1:14">
      <c r="A1133">
        <v>1132</v>
      </c>
      <c r="B1133">
        <v>609</v>
      </c>
      <c r="C1133">
        <v>119</v>
      </c>
      <c r="D1133" t="s">
        <v>1785</v>
      </c>
      <c r="E1133">
        <v>10</v>
      </c>
      <c r="F1133" t="s">
        <v>1649</v>
      </c>
      <c r="G1133">
        <v>1</v>
      </c>
      <c r="H1133" s="20">
        <v>3050</v>
      </c>
      <c r="I1133" s="22">
        <v>0.15</v>
      </c>
      <c r="J1133" s="20">
        <v>457.5</v>
      </c>
      <c r="K1133" s="24">
        <v>2592.5</v>
      </c>
      <c r="L1133" s="24">
        <v>1710</v>
      </c>
      <c r="M1133" s="25">
        <f>tblSiparisDetaylari[[#This Row],[Adet]]*tblSiparisDetaylari[[#This Row],[BirimMaliyet]]</f>
        <v>1710</v>
      </c>
      <c r="N1133" s="25">
        <f>tblSiparisDetaylari[[#This Row],[NetSatisTutari]]-tblSiparisDetaylari[[#This Row],[ToplamMaliyet]]</f>
        <v>882.5</v>
      </c>
    </row>
    <row r="1134" spans="1:14">
      <c r="A1134">
        <v>1133</v>
      </c>
      <c r="B1134">
        <v>610</v>
      </c>
      <c r="C1134">
        <v>108</v>
      </c>
      <c r="D1134" t="s">
        <v>1774</v>
      </c>
      <c r="E1134">
        <v>9</v>
      </c>
      <c r="F1134" t="s">
        <v>1648</v>
      </c>
      <c r="G1134">
        <v>1</v>
      </c>
      <c r="H1134" s="20">
        <v>1820</v>
      </c>
      <c r="I1134" s="22">
        <v>0</v>
      </c>
      <c r="J1134" s="20">
        <v>0</v>
      </c>
      <c r="K1134" s="24">
        <v>1820</v>
      </c>
      <c r="L1134" s="24">
        <v>970</v>
      </c>
      <c r="M1134" s="25">
        <f>tblSiparisDetaylari[[#This Row],[Adet]]*tblSiparisDetaylari[[#This Row],[BirimMaliyet]]</f>
        <v>970</v>
      </c>
      <c r="N1134" s="25">
        <f>tblSiparisDetaylari[[#This Row],[NetSatisTutari]]-tblSiparisDetaylari[[#This Row],[ToplamMaliyet]]</f>
        <v>850</v>
      </c>
    </row>
    <row r="1135" spans="1:14">
      <c r="A1135">
        <v>1134</v>
      </c>
      <c r="B1135">
        <v>611</v>
      </c>
      <c r="C1135">
        <v>81</v>
      </c>
      <c r="D1135" t="s">
        <v>1747</v>
      </c>
      <c r="E1135">
        <v>7</v>
      </c>
      <c r="F1135" t="s">
        <v>1646</v>
      </c>
      <c r="G1135">
        <v>4</v>
      </c>
      <c r="H1135" s="20">
        <v>2670</v>
      </c>
      <c r="I1135" s="22">
        <v>0.1</v>
      </c>
      <c r="J1135" s="20">
        <v>1068</v>
      </c>
      <c r="K1135" s="24">
        <v>9612</v>
      </c>
      <c r="L1135" s="24">
        <v>1830</v>
      </c>
      <c r="M1135" s="25">
        <f>tblSiparisDetaylari[[#This Row],[Adet]]*tblSiparisDetaylari[[#This Row],[BirimMaliyet]]</f>
        <v>7320</v>
      </c>
      <c r="N1135" s="25">
        <f>tblSiparisDetaylari[[#This Row],[NetSatisTutari]]-tblSiparisDetaylari[[#This Row],[ToplamMaliyet]]</f>
        <v>2292</v>
      </c>
    </row>
    <row r="1136" spans="1:14">
      <c r="A1136">
        <v>1135</v>
      </c>
      <c r="B1136">
        <v>611</v>
      </c>
      <c r="C1136">
        <v>40</v>
      </c>
      <c r="D1136" t="s">
        <v>1706</v>
      </c>
      <c r="E1136">
        <v>4</v>
      </c>
      <c r="F1136" t="s">
        <v>1643</v>
      </c>
      <c r="G1136">
        <v>1</v>
      </c>
      <c r="H1136" s="20">
        <v>500</v>
      </c>
      <c r="I1136" s="22">
        <v>0</v>
      </c>
      <c r="J1136" s="20">
        <v>0</v>
      </c>
      <c r="K1136" s="24">
        <v>500</v>
      </c>
      <c r="L1136" s="24">
        <v>340</v>
      </c>
      <c r="M1136" s="25">
        <f>tblSiparisDetaylari[[#This Row],[Adet]]*tblSiparisDetaylari[[#This Row],[BirimMaliyet]]</f>
        <v>340</v>
      </c>
      <c r="N1136" s="25">
        <f>tblSiparisDetaylari[[#This Row],[NetSatisTutari]]-tblSiparisDetaylari[[#This Row],[ToplamMaliyet]]</f>
        <v>160</v>
      </c>
    </row>
    <row r="1137" spans="1:14">
      <c r="A1137">
        <v>1136</v>
      </c>
      <c r="B1137">
        <v>611</v>
      </c>
      <c r="C1137">
        <v>27</v>
      </c>
      <c r="D1137" t="s">
        <v>1691</v>
      </c>
      <c r="E1137">
        <v>3</v>
      </c>
      <c r="F1137" t="s">
        <v>1642</v>
      </c>
      <c r="G1137">
        <v>1</v>
      </c>
      <c r="H1137" s="20">
        <v>1430</v>
      </c>
      <c r="I1137" s="22">
        <v>0.15</v>
      </c>
      <c r="J1137" s="20">
        <v>214.5</v>
      </c>
      <c r="K1137" s="24">
        <v>1215.5</v>
      </c>
      <c r="L1137" s="24">
        <v>690</v>
      </c>
      <c r="M1137" s="25">
        <f>tblSiparisDetaylari[[#This Row],[Adet]]*tblSiparisDetaylari[[#This Row],[BirimMaliyet]]</f>
        <v>690</v>
      </c>
      <c r="N1137" s="25">
        <f>tblSiparisDetaylari[[#This Row],[NetSatisTutari]]-tblSiparisDetaylari[[#This Row],[ToplamMaliyet]]</f>
        <v>525.5</v>
      </c>
    </row>
    <row r="1138" spans="1:14">
      <c r="A1138">
        <v>1137</v>
      </c>
      <c r="B1138">
        <v>612</v>
      </c>
      <c r="C1138">
        <v>58</v>
      </c>
      <c r="D1138" t="s">
        <v>1724</v>
      </c>
      <c r="E1138">
        <v>5</v>
      </c>
      <c r="F1138" t="s">
        <v>1644</v>
      </c>
      <c r="G1138">
        <v>2</v>
      </c>
      <c r="H1138" s="20">
        <v>10380</v>
      </c>
      <c r="I1138" s="22">
        <v>0</v>
      </c>
      <c r="J1138" s="20">
        <v>0</v>
      </c>
      <c r="K1138" s="24">
        <v>20760</v>
      </c>
      <c r="L1138" s="24">
        <v>6110</v>
      </c>
      <c r="M1138" s="25">
        <f>tblSiparisDetaylari[[#This Row],[Adet]]*tblSiparisDetaylari[[#This Row],[BirimMaliyet]]</f>
        <v>12220</v>
      </c>
      <c r="N1138" s="25">
        <f>tblSiparisDetaylari[[#This Row],[NetSatisTutari]]-tblSiparisDetaylari[[#This Row],[ToplamMaliyet]]</f>
        <v>8540</v>
      </c>
    </row>
    <row r="1139" spans="1:14">
      <c r="A1139">
        <v>1138</v>
      </c>
      <c r="B1139">
        <v>612</v>
      </c>
      <c r="C1139">
        <v>17</v>
      </c>
      <c r="D1139" t="s">
        <v>1680</v>
      </c>
      <c r="E1139">
        <v>2</v>
      </c>
      <c r="F1139" t="s">
        <v>1641</v>
      </c>
      <c r="G1139">
        <v>1</v>
      </c>
      <c r="H1139" s="20">
        <v>2460</v>
      </c>
      <c r="I1139" s="22">
        <v>0.15</v>
      </c>
      <c r="J1139" s="20">
        <v>369</v>
      </c>
      <c r="K1139" s="24">
        <v>2091</v>
      </c>
      <c r="L1139" s="24">
        <v>1340</v>
      </c>
      <c r="M1139" s="25">
        <f>tblSiparisDetaylari[[#This Row],[Adet]]*tblSiparisDetaylari[[#This Row],[BirimMaliyet]]</f>
        <v>1340</v>
      </c>
      <c r="N1139" s="25">
        <f>tblSiparisDetaylari[[#This Row],[NetSatisTutari]]-tblSiparisDetaylari[[#This Row],[ToplamMaliyet]]</f>
        <v>751</v>
      </c>
    </row>
    <row r="1140" spans="1:14">
      <c r="A1140">
        <v>1139</v>
      </c>
      <c r="B1140">
        <v>613</v>
      </c>
      <c r="C1140">
        <v>89</v>
      </c>
      <c r="D1140" t="s">
        <v>1755</v>
      </c>
      <c r="E1140">
        <v>8</v>
      </c>
      <c r="F1140" t="s">
        <v>1647</v>
      </c>
      <c r="G1140">
        <v>1</v>
      </c>
      <c r="H1140" s="20">
        <v>660</v>
      </c>
      <c r="I1140" s="22">
        <v>0</v>
      </c>
      <c r="J1140" s="20">
        <v>0</v>
      </c>
      <c r="K1140" s="24">
        <v>660</v>
      </c>
      <c r="L1140" s="24">
        <v>300</v>
      </c>
      <c r="M1140" s="25">
        <f>tblSiparisDetaylari[[#This Row],[Adet]]*tblSiparisDetaylari[[#This Row],[BirimMaliyet]]</f>
        <v>300</v>
      </c>
      <c r="N1140" s="25">
        <f>tblSiparisDetaylari[[#This Row],[NetSatisTutari]]-tblSiparisDetaylari[[#This Row],[ToplamMaliyet]]</f>
        <v>360</v>
      </c>
    </row>
    <row r="1141" spans="1:14">
      <c r="A1141">
        <v>1140</v>
      </c>
      <c r="B1141">
        <v>613</v>
      </c>
      <c r="C1141">
        <v>51</v>
      </c>
      <c r="D1141" t="s">
        <v>1717</v>
      </c>
      <c r="E1141">
        <v>5</v>
      </c>
      <c r="F1141" t="s">
        <v>1644</v>
      </c>
      <c r="G1141">
        <v>1</v>
      </c>
      <c r="H1141" s="20">
        <v>19110</v>
      </c>
      <c r="I1141" s="22">
        <v>0.1</v>
      </c>
      <c r="J1141" s="20">
        <v>1911</v>
      </c>
      <c r="K1141" s="24">
        <v>17199</v>
      </c>
      <c r="L1141" s="24">
        <v>9220</v>
      </c>
      <c r="M1141" s="25">
        <f>tblSiparisDetaylari[[#This Row],[Adet]]*tblSiparisDetaylari[[#This Row],[BirimMaliyet]]</f>
        <v>9220</v>
      </c>
      <c r="N1141" s="25">
        <f>tblSiparisDetaylari[[#This Row],[NetSatisTutari]]-tblSiparisDetaylari[[#This Row],[ToplamMaliyet]]</f>
        <v>7979</v>
      </c>
    </row>
    <row r="1142" spans="1:14">
      <c r="A1142">
        <v>1141</v>
      </c>
      <c r="B1142">
        <v>614</v>
      </c>
      <c r="C1142">
        <v>5</v>
      </c>
      <c r="D1142" t="s">
        <v>1661</v>
      </c>
      <c r="E1142">
        <v>1</v>
      </c>
      <c r="F1142" t="s">
        <v>1640</v>
      </c>
      <c r="G1142">
        <v>1</v>
      </c>
      <c r="H1142" s="20">
        <v>6900</v>
      </c>
      <c r="I1142" s="22">
        <v>0</v>
      </c>
      <c r="J1142" s="20">
        <v>0</v>
      </c>
      <c r="K1142" s="24">
        <v>6900</v>
      </c>
      <c r="L1142" s="24">
        <v>4350</v>
      </c>
      <c r="M1142" s="25">
        <f>tblSiparisDetaylari[[#This Row],[Adet]]*tblSiparisDetaylari[[#This Row],[BirimMaliyet]]</f>
        <v>4350</v>
      </c>
      <c r="N1142" s="25">
        <f>tblSiparisDetaylari[[#This Row],[NetSatisTutari]]-tblSiparisDetaylari[[#This Row],[ToplamMaliyet]]</f>
        <v>2550</v>
      </c>
    </row>
    <row r="1143" spans="1:14">
      <c r="A1143">
        <v>1142</v>
      </c>
      <c r="B1143">
        <v>615</v>
      </c>
      <c r="C1143">
        <v>48</v>
      </c>
      <c r="D1143" t="s">
        <v>1714</v>
      </c>
      <c r="E1143">
        <v>4</v>
      </c>
      <c r="F1143" t="s">
        <v>1643</v>
      </c>
      <c r="G1143">
        <v>1</v>
      </c>
      <c r="H1143" s="20">
        <v>670</v>
      </c>
      <c r="I1143" s="22">
        <v>0</v>
      </c>
      <c r="J1143" s="20">
        <v>0</v>
      </c>
      <c r="K1143" s="24">
        <v>670</v>
      </c>
      <c r="L1143" s="24">
        <v>430</v>
      </c>
      <c r="M1143" s="25">
        <f>tblSiparisDetaylari[[#This Row],[Adet]]*tblSiparisDetaylari[[#This Row],[BirimMaliyet]]</f>
        <v>430</v>
      </c>
      <c r="N1143" s="25">
        <f>tblSiparisDetaylari[[#This Row],[NetSatisTutari]]-tblSiparisDetaylari[[#This Row],[ToplamMaliyet]]</f>
        <v>240</v>
      </c>
    </row>
    <row r="1144" spans="1:14">
      <c r="A1144">
        <v>1143</v>
      </c>
      <c r="B1144">
        <v>616</v>
      </c>
      <c r="C1144">
        <v>73</v>
      </c>
      <c r="D1144" t="s">
        <v>1739</v>
      </c>
      <c r="E1144">
        <v>7</v>
      </c>
      <c r="F1144" t="s">
        <v>1646</v>
      </c>
      <c r="G1144">
        <v>1</v>
      </c>
      <c r="H1144" s="20">
        <v>360</v>
      </c>
      <c r="I1144" s="22">
        <v>0</v>
      </c>
      <c r="J1144" s="20">
        <v>0</v>
      </c>
      <c r="K1144" s="24">
        <v>360</v>
      </c>
      <c r="L1144" s="24">
        <v>180</v>
      </c>
      <c r="M1144" s="25">
        <f>tblSiparisDetaylari[[#This Row],[Adet]]*tblSiparisDetaylari[[#This Row],[BirimMaliyet]]</f>
        <v>180</v>
      </c>
      <c r="N1144" s="25">
        <f>tblSiparisDetaylari[[#This Row],[NetSatisTutari]]-tblSiparisDetaylari[[#This Row],[ToplamMaliyet]]</f>
        <v>180</v>
      </c>
    </row>
    <row r="1145" spans="1:14">
      <c r="A1145">
        <v>1144</v>
      </c>
      <c r="B1145">
        <v>617</v>
      </c>
      <c r="C1145">
        <v>20</v>
      </c>
      <c r="D1145" t="s">
        <v>1683</v>
      </c>
      <c r="E1145">
        <v>2</v>
      </c>
      <c r="F1145" t="s">
        <v>1641</v>
      </c>
      <c r="G1145">
        <v>4</v>
      </c>
      <c r="H1145" s="20">
        <v>1770</v>
      </c>
      <c r="I1145" s="22">
        <v>0.05</v>
      </c>
      <c r="J1145" s="20">
        <v>354</v>
      </c>
      <c r="K1145" s="24">
        <v>6726</v>
      </c>
      <c r="L1145" s="24">
        <v>1030</v>
      </c>
      <c r="M1145" s="25">
        <f>tblSiparisDetaylari[[#This Row],[Adet]]*tblSiparisDetaylari[[#This Row],[BirimMaliyet]]</f>
        <v>4120</v>
      </c>
      <c r="N1145" s="25">
        <f>tblSiparisDetaylari[[#This Row],[NetSatisTutari]]-tblSiparisDetaylari[[#This Row],[ToplamMaliyet]]</f>
        <v>2606</v>
      </c>
    </row>
    <row r="1146" spans="1:14">
      <c r="A1146">
        <v>1145</v>
      </c>
      <c r="B1146">
        <v>618</v>
      </c>
      <c r="C1146">
        <v>32</v>
      </c>
      <c r="D1146" t="s">
        <v>1697</v>
      </c>
      <c r="E1146">
        <v>3</v>
      </c>
      <c r="F1146" t="s">
        <v>1642</v>
      </c>
      <c r="G1146">
        <v>2</v>
      </c>
      <c r="H1146" s="20">
        <v>2170</v>
      </c>
      <c r="I1146" s="22">
        <v>0</v>
      </c>
      <c r="J1146" s="20">
        <v>0</v>
      </c>
      <c r="K1146" s="24">
        <v>4340</v>
      </c>
      <c r="L1146" s="24">
        <v>1660</v>
      </c>
      <c r="M1146" s="25">
        <f>tblSiparisDetaylari[[#This Row],[Adet]]*tblSiparisDetaylari[[#This Row],[BirimMaliyet]]</f>
        <v>3320</v>
      </c>
      <c r="N1146" s="25">
        <f>tblSiparisDetaylari[[#This Row],[NetSatisTutari]]-tblSiparisDetaylari[[#This Row],[ToplamMaliyet]]</f>
        <v>1020</v>
      </c>
    </row>
    <row r="1147" spans="1:14">
      <c r="A1147">
        <v>1146</v>
      </c>
      <c r="B1147">
        <v>619</v>
      </c>
      <c r="C1147">
        <v>80</v>
      </c>
      <c r="D1147" t="s">
        <v>1746</v>
      </c>
      <c r="E1147">
        <v>7</v>
      </c>
      <c r="F1147" t="s">
        <v>1646</v>
      </c>
      <c r="G1147">
        <v>1</v>
      </c>
      <c r="H1147" s="20">
        <v>810</v>
      </c>
      <c r="I1147" s="22">
        <v>0.2</v>
      </c>
      <c r="J1147" s="20">
        <v>162</v>
      </c>
      <c r="K1147" s="24">
        <v>648</v>
      </c>
      <c r="L1147" s="24">
        <v>640</v>
      </c>
      <c r="M1147" s="25">
        <f>tblSiparisDetaylari[[#This Row],[Adet]]*tblSiparisDetaylari[[#This Row],[BirimMaliyet]]</f>
        <v>640</v>
      </c>
      <c r="N1147" s="25">
        <f>tblSiparisDetaylari[[#This Row],[NetSatisTutari]]-tblSiparisDetaylari[[#This Row],[ToplamMaliyet]]</f>
        <v>8</v>
      </c>
    </row>
    <row r="1148" spans="1:14">
      <c r="A1148">
        <v>1147</v>
      </c>
      <c r="B1148">
        <v>619</v>
      </c>
      <c r="C1148">
        <v>93</v>
      </c>
      <c r="D1148" t="s">
        <v>1759</v>
      </c>
      <c r="E1148">
        <v>8</v>
      </c>
      <c r="F1148" t="s">
        <v>1647</v>
      </c>
      <c r="G1148">
        <v>1</v>
      </c>
      <c r="H1148" s="20">
        <v>4620</v>
      </c>
      <c r="I1148" s="22">
        <v>0</v>
      </c>
      <c r="J1148" s="20">
        <v>0</v>
      </c>
      <c r="K1148" s="24">
        <v>4620</v>
      </c>
      <c r="L1148" s="24">
        <v>3580</v>
      </c>
      <c r="M1148" s="25">
        <f>tblSiparisDetaylari[[#This Row],[Adet]]*tblSiparisDetaylari[[#This Row],[BirimMaliyet]]</f>
        <v>3580</v>
      </c>
      <c r="N1148" s="25">
        <f>tblSiparisDetaylari[[#This Row],[NetSatisTutari]]-tblSiparisDetaylari[[#This Row],[ToplamMaliyet]]</f>
        <v>1040</v>
      </c>
    </row>
    <row r="1149" spans="1:14">
      <c r="A1149">
        <v>1148</v>
      </c>
      <c r="B1149">
        <v>620</v>
      </c>
      <c r="C1149">
        <v>98</v>
      </c>
      <c r="D1149" t="s">
        <v>1764</v>
      </c>
      <c r="E1149">
        <v>9</v>
      </c>
      <c r="F1149" t="s">
        <v>1648</v>
      </c>
      <c r="G1149">
        <v>1</v>
      </c>
      <c r="H1149" s="20">
        <v>4270</v>
      </c>
      <c r="I1149" s="22">
        <v>0</v>
      </c>
      <c r="J1149" s="20">
        <v>0</v>
      </c>
      <c r="K1149" s="24">
        <v>4270</v>
      </c>
      <c r="L1149" s="24">
        <v>2000</v>
      </c>
      <c r="M1149" s="25">
        <f>tblSiparisDetaylari[[#This Row],[Adet]]*tblSiparisDetaylari[[#This Row],[BirimMaliyet]]</f>
        <v>2000</v>
      </c>
      <c r="N1149" s="25">
        <f>tblSiparisDetaylari[[#This Row],[NetSatisTutari]]-tblSiparisDetaylari[[#This Row],[ToplamMaliyet]]</f>
        <v>2270</v>
      </c>
    </row>
    <row r="1150" spans="1:14">
      <c r="A1150">
        <v>1149</v>
      </c>
      <c r="B1150">
        <v>620</v>
      </c>
      <c r="C1150">
        <v>81</v>
      </c>
      <c r="D1150" t="s">
        <v>1747</v>
      </c>
      <c r="E1150">
        <v>7</v>
      </c>
      <c r="F1150" t="s">
        <v>1646</v>
      </c>
      <c r="G1150">
        <v>3</v>
      </c>
      <c r="H1150" s="20">
        <v>2610</v>
      </c>
      <c r="I1150" s="22">
        <v>0.2</v>
      </c>
      <c r="J1150" s="20">
        <v>1566</v>
      </c>
      <c r="K1150" s="24">
        <v>6264</v>
      </c>
      <c r="L1150" s="24">
        <v>1830</v>
      </c>
      <c r="M1150" s="25">
        <f>tblSiparisDetaylari[[#This Row],[Adet]]*tblSiparisDetaylari[[#This Row],[BirimMaliyet]]</f>
        <v>5490</v>
      </c>
      <c r="N1150" s="25">
        <f>tblSiparisDetaylari[[#This Row],[NetSatisTutari]]-tblSiparisDetaylari[[#This Row],[ToplamMaliyet]]</f>
        <v>774</v>
      </c>
    </row>
    <row r="1151" spans="1:14">
      <c r="A1151">
        <v>1150</v>
      </c>
      <c r="B1151">
        <v>620</v>
      </c>
      <c r="C1151">
        <v>5</v>
      </c>
      <c r="D1151" t="s">
        <v>1661</v>
      </c>
      <c r="E1151">
        <v>1</v>
      </c>
      <c r="F1151" t="s">
        <v>1640</v>
      </c>
      <c r="G1151">
        <v>1</v>
      </c>
      <c r="H1151" s="20">
        <v>7020</v>
      </c>
      <c r="I1151" s="22">
        <v>0.05</v>
      </c>
      <c r="J1151" s="20">
        <v>351</v>
      </c>
      <c r="K1151" s="24">
        <v>6669</v>
      </c>
      <c r="L1151" s="24">
        <v>4350</v>
      </c>
      <c r="M1151" s="25">
        <f>tblSiparisDetaylari[[#This Row],[Adet]]*tblSiparisDetaylari[[#This Row],[BirimMaliyet]]</f>
        <v>4350</v>
      </c>
      <c r="N1151" s="25">
        <f>tblSiparisDetaylari[[#This Row],[NetSatisTutari]]-tblSiparisDetaylari[[#This Row],[ToplamMaliyet]]</f>
        <v>2319</v>
      </c>
    </row>
    <row r="1152" spans="1:14">
      <c r="A1152">
        <v>1151</v>
      </c>
      <c r="B1152">
        <v>621</v>
      </c>
      <c r="C1152">
        <v>62</v>
      </c>
      <c r="D1152" t="s">
        <v>1728</v>
      </c>
      <c r="E1152">
        <v>6</v>
      </c>
      <c r="F1152" t="s">
        <v>1645</v>
      </c>
      <c r="G1152">
        <v>3</v>
      </c>
      <c r="H1152" s="20">
        <v>1050</v>
      </c>
      <c r="I1152" s="22">
        <v>0.05</v>
      </c>
      <c r="J1152" s="20">
        <v>157.5</v>
      </c>
      <c r="K1152" s="24">
        <v>2992.5</v>
      </c>
      <c r="L1152" s="24">
        <v>540</v>
      </c>
      <c r="M1152" s="25">
        <f>tblSiparisDetaylari[[#This Row],[Adet]]*tblSiparisDetaylari[[#This Row],[BirimMaliyet]]</f>
        <v>1620</v>
      </c>
      <c r="N1152" s="25">
        <f>tblSiparisDetaylari[[#This Row],[NetSatisTutari]]-tblSiparisDetaylari[[#This Row],[ToplamMaliyet]]</f>
        <v>1372.5</v>
      </c>
    </row>
    <row r="1153" spans="1:14">
      <c r="A1153">
        <v>1152</v>
      </c>
      <c r="B1153">
        <v>621</v>
      </c>
      <c r="C1153">
        <v>118</v>
      </c>
      <c r="D1153" t="s">
        <v>1784</v>
      </c>
      <c r="E1153">
        <v>10</v>
      </c>
      <c r="F1153" t="s">
        <v>1649</v>
      </c>
      <c r="G1153">
        <v>1</v>
      </c>
      <c r="H1153" s="20">
        <v>4890</v>
      </c>
      <c r="I1153" s="22">
        <v>0</v>
      </c>
      <c r="J1153" s="20">
        <v>0</v>
      </c>
      <c r="K1153" s="24">
        <v>4890</v>
      </c>
      <c r="L1153" s="24">
        <v>2490</v>
      </c>
      <c r="M1153" s="25">
        <f>tblSiparisDetaylari[[#This Row],[Adet]]*tblSiparisDetaylari[[#This Row],[BirimMaliyet]]</f>
        <v>2490</v>
      </c>
      <c r="N1153" s="25">
        <f>tblSiparisDetaylari[[#This Row],[NetSatisTutari]]-tblSiparisDetaylari[[#This Row],[ToplamMaliyet]]</f>
        <v>2400</v>
      </c>
    </row>
    <row r="1154" spans="1:14">
      <c r="A1154">
        <v>1153</v>
      </c>
      <c r="B1154">
        <v>622</v>
      </c>
      <c r="C1154">
        <v>104</v>
      </c>
      <c r="D1154" t="s">
        <v>1770</v>
      </c>
      <c r="E1154">
        <v>9</v>
      </c>
      <c r="F1154" t="s">
        <v>1648</v>
      </c>
      <c r="G1154">
        <v>1</v>
      </c>
      <c r="H1154" s="20">
        <v>770</v>
      </c>
      <c r="I1154" s="22">
        <v>0</v>
      </c>
      <c r="J1154" s="20">
        <v>0</v>
      </c>
      <c r="K1154" s="24">
        <v>770</v>
      </c>
      <c r="L1154" s="24">
        <v>520</v>
      </c>
      <c r="M1154" s="25">
        <f>tblSiparisDetaylari[[#This Row],[Adet]]*tblSiparisDetaylari[[#This Row],[BirimMaliyet]]</f>
        <v>520</v>
      </c>
      <c r="N1154" s="25">
        <f>tblSiparisDetaylari[[#This Row],[NetSatisTutari]]-tblSiparisDetaylari[[#This Row],[ToplamMaliyet]]</f>
        <v>250</v>
      </c>
    </row>
    <row r="1155" spans="1:14">
      <c r="A1155">
        <v>1154</v>
      </c>
      <c r="B1155">
        <v>623</v>
      </c>
      <c r="C1155">
        <v>52</v>
      </c>
      <c r="D1155" t="s">
        <v>1718</v>
      </c>
      <c r="E1155">
        <v>5</v>
      </c>
      <c r="F1155" t="s">
        <v>1644</v>
      </c>
      <c r="G1155">
        <v>1</v>
      </c>
      <c r="H1155" s="20">
        <v>14600</v>
      </c>
      <c r="I1155" s="22">
        <v>0</v>
      </c>
      <c r="J1155" s="20">
        <v>0</v>
      </c>
      <c r="K1155" s="24">
        <v>14600</v>
      </c>
      <c r="L1155" s="24">
        <v>11070</v>
      </c>
      <c r="M1155" s="25">
        <f>tblSiparisDetaylari[[#This Row],[Adet]]*tblSiparisDetaylari[[#This Row],[BirimMaliyet]]</f>
        <v>11070</v>
      </c>
      <c r="N1155" s="25">
        <f>tblSiparisDetaylari[[#This Row],[NetSatisTutari]]-tblSiparisDetaylari[[#This Row],[ToplamMaliyet]]</f>
        <v>3530</v>
      </c>
    </row>
    <row r="1156" spans="1:14">
      <c r="A1156">
        <v>1155</v>
      </c>
      <c r="B1156">
        <v>624</v>
      </c>
      <c r="C1156">
        <v>68</v>
      </c>
      <c r="D1156" t="s">
        <v>1734</v>
      </c>
      <c r="E1156">
        <v>6</v>
      </c>
      <c r="F1156" t="s">
        <v>1645</v>
      </c>
      <c r="G1156">
        <v>1</v>
      </c>
      <c r="H1156" s="20">
        <v>1040</v>
      </c>
      <c r="I1156" s="22">
        <v>0</v>
      </c>
      <c r="J1156" s="20">
        <v>0</v>
      </c>
      <c r="K1156" s="24">
        <v>1040</v>
      </c>
      <c r="L1156" s="24">
        <v>610</v>
      </c>
      <c r="M1156" s="25">
        <f>tblSiparisDetaylari[[#This Row],[Adet]]*tblSiparisDetaylari[[#This Row],[BirimMaliyet]]</f>
        <v>610</v>
      </c>
      <c r="N1156" s="25">
        <f>tblSiparisDetaylari[[#This Row],[NetSatisTutari]]-tblSiparisDetaylari[[#This Row],[ToplamMaliyet]]</f>
        <v>430</v>
      </c>
    </row>
    <row r="1157" spans="1:14">
      <c r="A1157">
        <v>1156</v>
      </c>
      <c r="B1157">
        <v>625</v>
      </c>
      <c r="C1157">
        <v>102</v>
      </c>
      <c r="D1157" t="s">
        <v>1768</v>
      </c>
      <c r="E1157">
        <v>9</v>
      </c>
      <c r="F1157" t="s">
        <v>1648</v>
      </c>
      <c r="G1157">
        <v>2</v>
      </c>
      <c r="H1157" s="20">
        <v>2020</v>
      </c>
      <c r="I1157" s="22">
        <v>0</v>
      </c>
      <c r="J1157" s="20">
        <v>0</v>
      </c>
      <c r="K1157" s="24">
        <v>4040</v>
      </c>
      <c r="L1157" s="24">
        <v>1360</v>
      </c>
      <c r="M1157" s="25">
        <f>tblSiparisDetaylari[[#This Row],[Adet]]*tblSiparisDetaylari[[#This Row],[BirimMaliyet]]</f>
        <v>2720</v>
      </c>
      <c r="N1157" s="25">
        <f>tblSiparisDetaylari[[#This Row],[NetSatisTutari]]-tblSiparisDetaylari[[#This Row],[ToplamMaliyet]]</f>
        <v>1320</v>
      </c>
    </row>
    <row r="1158" spans="1:14">
      <c r="A1158">
        <v>1157</v>
      </c>
      <c r="B1158">
        <v>625</v>
      </c>
      <c r="C1158">
        <v>53</v>
      </c>
      <c r="D1158" t="s">
        <v>1719</v>
      </c>
      <c r="E1158">
        <v>5</v>
      </c>
      <c r="F1158" t="s">
        <v>1644</v>
      </c>
      <c r="G1158">
        <v>1</v>
      </c>
      <c r="H1158" s="20">
        <v>12750</v>
      </c>
      <c r="I1158" s="22">
        <v>0.1</v>
      </c>
      <c r="J1158" s="20">
        <v>1275</v>
      </c>
      <c r="K1158" s="24">
        <v>11475</v>
      </c>
      <c r="L1158" s="24">
        <v>6380</v>
      </c>
      <c r="M1158" s="25">
        <f>tblSiparisDetaylari[[#This Row],[Adet]]*tblSiparisDetaylari[[#This Row],[BirimMaliyet]]</f>
        <v>6380</v>
      </c>
      <c r="N1158" s="25">
        <f>tblSiparisDetaylari[[#This Row],[NetSatisTutari]]-tblSiparisDetaylari[[#This Row],[ToplamMaliyet]]</f>
        <v>5095</v>
      </c>
    </row>
    <row r="1159" spans="1:14">
      <c r="A1159">
        <v>1158</v>
      </c>
      <c r="B1159">
        <v>625</v>
      </c>
      <c r="C1159">
        <v>48</v>
      </c>
      <c r="D1159" t="s">
        <v>1714</v>
      </c>
      <c r="E1159">
        <v>4</v>
      </c>
      <c r="F1159" t="s">
        <v>1643</v>
      </c>
      <c r="G1159">
        <v>3</v>
      </c>
      <c r="H1159" s="20">
        <v>670</v>
      </c>
      <c r="I1159" s="22">
        <v>0.1</v>
      </c>
      <c r="J1159" s="20">
        <v>201</v>
      </c>
      <c r="K1159" s="24">
        <v>1809</v>
      </c>
      <c r="L1159" s="24">
        <v>430</v>
      </c>
      <c r="M1159" s="25">
        <f>tblSiparisDetaylari[[#This Row],[Adet]]*tblSiparisDetaylari[[#This Row],[BirimMaliyet]]</f>
        <v>1290</v>
      </c>
      <c r="N1159" s="25">
        <f>tblSiparisDetaylari[[#This Row],[NetSatisTutari]]-tblSiparisDetaylari[[#This Row],[ToplamMaliyet]]</f>
        <v>519</v>
      </c>
    </row>
    <row r="1160" spans="1:14">
      <c r="A1160">
        <v>1159</v>
      </c>
      <c r="B1160">
        <v>626</v>
      </c>
      <c r="C1160">
        <v>56</v>
      </c>
      <c r="D1160" t="s">
        <v>1722</v>
      </c>
      <c r="E1160">
        <v>5</v>
      </c>
      <c r="F1160" t="s">
        <v>1644</v>
      </c>
      <c r="G1160">
        <v>2</v>
      </c>
      <c r="H1160" s="20">
        <v>18610</v>
      </c>
      <c r="I1160" s="22">
        <v>0</v>
      </c>
      <c r="J1160" s="20">
        <v>0</v>
      </c>
      <c r="K1160" s="24">
        <v>37220</v>
      </c>
      <c r="L1160" s="24">
        <v>12840</v>
      </c>
      <c r="M1160" s="25">
        <f>tblSiparisDetaylari[[#This Row],[Adet]]*tblSiparisDetaylari[[#This Row],[BirimMaliyet]]</f>
        <v>25680</v>
      </c>
      <c r="N1160" s="25">
        <f>tblSiparisDetaylari[[#This Row],[NetSatisTutari]]-tblSiparisDetaylari[[#This Row],[ToplamMaliyet]]</f>
        <v>11540</v>
      </c>
    </row>
    <row r="1161" spans="1:14">
      <c r="A1161">
        <v>1160</v>
      </c>
      <c r="B1161">
        <v>626</v>
      </c>
      <c r="C1161">
        <v>24</v>
      </c>
      <c r="D1161" t="s">
        <v>1688</v>
      </c>
      <c r="E1161">
        <v>2</v>
      </c>
      <c r="F1161" t="s">
        <v>1641</v>
      </c>
      <c r="G1161">
        <v>1</v>
      </c>
      <c r="H1161" s="20">
        <v>2900</v>
      </c>
      <c r="I1161" s="22">
        <v>0.1</v>
      </c>
      <c r="J1161" s="20">
        <v>290</v>
      </c>
      <c r="K1161" s="24">
        <v>2610</v>
      </c>
      <c r="L1161" s="24">
        <v>2180</v>
      </c>
      <c r="M1161" s="25">
        <f>tblSiparisDetaylari[[#This Row],[Adet]]*tblSiparisDetaylari[[#This Row],[BirimMaliyet]]</f>
        <v>2180</v>
      </c>
      <c r="N1161" s="25">
        <f>tblSiparisDetaylari[[#This Row],[NetSatisTutari]]-tblSiparisDetaylari[[#This Row],[ToplamMaliyet]]</f>
        <v>430</v>
      </c>
    </row>
    <row r="1162" spans="1:14">
      <c r="A1162">
        <v>1161</v>
      </c>
      <c r="B1162">
        <v>626</v>
      </c>
      <c r="C1162">
        <v>57</v>
      </c>
      <c r="D1162" t="s">
        <v>1723</v>
      </c>
      <c r="E1162">
        <v>5</v>
      </c>
      <c r="F1162" t="s">
        <v>1644</v>
      </c>
      <c r="G1162">
        <v>1</v>
      </c>
      <c r="H1162" s="20">
        <v>2820</v>
      </c>
      <c r="I1162" s="22">
        <v>0</v>
      </c>
      <c r="J1162" s="20">
        <v>0</v>
      </c>
      <c r="K1162" s="24">
        <v>2820</v>
      </c>
      <c r="L1162" s="24">
        <v>1530</v>
      </c>
      <c r="M1162" s="25">
        <f>tblSiparisDetaylari[[#This Row],[Adet]]*tblSiparisDetaylari[[#This Row],[BirimMaliyet]]</f>
        <v>1530</v>
      </c>
      <c r="N1162" s="25">
        <f>tblSiparisDetaylari[[#This Row],[NetSatisTutari]]-tblSiparisDetaylari[[#This Row],[ToplamMaliyet]]</f>
        <v>1290</v>
      </c>
    </row>
    <row r="1163" spans="1:14">
      <c r="A1163">
        <v>1162</v>
      </c>
      <c r="B1163">
        <v>626</v>
      </c>
      <c r="C1163">
        <v>4</v>
      </c>
      <c r="D1163" t="s">
        <v>1660</v>
      </c>
      <c r="E1163">
        <v>1</v>
      </c>
      <c r="F1163" t="s">
        <v>1640</v>
      </c>
      <c r="G1163">
        <v>1</v>
      </c>
      <c r="H1163" s="20">
        <v>20230</v>
      </c>
      <c r="I1163" s="22">
        <v>0</v>
      </c>
      <c r="J1163" s="20">
        <v>0</v>
      </c>
      <c r="K1163" s="24">
        <v>20230</v>
      </c>
      <c r="L1163" s="24">
        <v>9340</v>
      </c>
      <c r="M1163" s="25">
        <f>tblSiparisDetaylari[[#This Row],[Adet]]*tblSiparisDetaylari[[#This Row],[BirimMaliyet]]</f>
        <v>9340</v>
      </c>
      <c r="N1163" s="25">
        <f>tblSiparisDetaylari[[#This Row],[NetSatisTutari]]-tblSiparisDetaylari[[#This Row],[ToplamMaliyet]]</f>
        <v>10890</v>
      </c>
    </row>
    <row r="1164" spans="1:14">
      <c r="A1164">
        <v>1163</v>
      </c>
      <c r="B1164">
        <v>627</v>
      </c>
      <c r="C1164">
        <v>68</v>
      </c>
      <c r="D1164" t="s">
        <v>1734</v>
      </c>
      <c r="E1164">
        <v>6</v>
      </c>
      <c r="F1164" t="s">
        <v>1645</v>
      </c>
      <c r="G1164">
        <v>3</v>
      </c>
      <c r="H1164" s="20">
        <v>1090</v>
      </c>
      <c r="I1164" s="22">
        <v>0.1</v>
      </c>
      <c r="J1164" s="20">
        <v>327</v>
      </c>
      <c r="K1164" s="24">
        <v>2943</v>
      </c>
      <c r="L1164" s="24">
        <v>610</v>
      </c>
      <c r="M1164" s="25">
        <f>tblSiparisDetaylari[[#This Row],[Adet]]*tblSiparisDetaylari[[#This Row],[BirimMaliyet]]</f>
        <v>1830</v>
      </c>
      <c r="N1164" s="25">
        <f>tblSiparisDetaylari[[#This Row],[NetSatisTutari]]-tblSiparisDetaylari[[#This Row],[ToplamMaliyet]]</f>
        <v>1113</v>
      </c>
    </row>
    <row r="1165" spans="1:14">
      <c r="A1165">
        <v>1164</v>
      </c>
      <c r="B1165">
        <v>627</v>
      </c>
      <c r="C1165">
        <v>95</v>
      </c>
      <c r="D1165" t="s">
        <v>1761</v>
      </c>
      <c r="E1165">
        <v>8</v>
      </c>
      <c r="F1165" t="s">
        <v>1647</v>
      </c>
      <c r="G1165">
        <v>1</v>
      </c>
      <c r="H1165" s="20">
        <v>3540</v>
      </c>
      <c r="I1165" s="22">
        <v>0</v>
      </c>
      <c r="J1165" s="20">
        <v>0</v>
      </c>
      <c r="K1165" s="24">
        <v>3540</v>
      </c>
      <c r="L1165" s="24">
        <v>2310</v>
      </c>
      <c r="M1165" s="25">
        <f>tblSiparisDetaylari[[#This Row],[Adet]]*tblSiparisDetaylari[[#This Row],[BirimMaliyet]]</f>
        <v>2310</v>
      </c>
      <c r="N1165" s="25">
        <f>tblSiparisDetaylari[[#This Row],[NetSatisTutari]]-tblSiparisDetaylari[[#This Row],[ToplamMaliyet]]</f>
        <v>1230</v>
      </c>
    </row>
    <row r="1166" spans="1:14">
      <c r="A1166">
        <v>1165</v>
      </c>
      <c r="B1166">
        <v>627</v>
      </c>
      <c r="C1166">
        <v>81</v>
      </c>
      <c r="D1166" t="s">
        <v>1747</v>
      </c>
      <c r="E1166">
        <v>7</v>
      </c>
      <c r="F1166" t="s">
        <v>1646</v>
      </c>
      <c r="G1166">
        <v>1</v>
      </c>
      <c r="H1166" s="20">
        <v>2540</v>
      </c>
      <c r="I1166" s="22">
        <v>0.15</v>
      </c>
      <c r="J1166" s="20">
        <v>381</v>
      </c>
      <c r="K1166" s="24">
        <v>2159</v>
      </c>
      <c r="L1166" s="24">
        <v>1830</v>
      </c>
      <c r="M1166" s="25">
        <f>tblSiparisDetaylari[[#This Row],[Adet]]*tblSiparisDetaylari[[#This Row],[BirimMaliyet]]</f>
        <v>1830</v>
      </c>
      <c r="N1166" s="25">
        <f>tblSiparisDetaylari[[#This Row],[NetSatisTutari]]-tblSiparisDetaylari[[#This Row],[ToplamMaliyet]]</f>
        <v>329</v>
      </c>
    </row>
    <row r="1167" spans="1:14">
      <c r="A1167">
        <v>1166</v>
      </c>
      <c r="B1167">
        <v>628</v>
      </c>
      <c r="C1167">
        <v>80</v>
      </c>
      <c r="D1167" t="s">
        <v>1746</v>
      </c>
      <c r="E1167">
        <v>7</v>
      </c>
      <c r="F1167" t="s">
        <v>1646</v>
      </c>
      <c r="G1167">
        <v>3</v>
      </c>
      <c r="H1167" s="20">
        <v>840</v>
      </c>
      <c r="I1167" s="22">
        <v>0.05</v>
      </c>
      <c r="J1167" s="20">
        <v>126</v>
      </c>
      <c r="K1167" s="24">
        <v>2394</v>
      </c>
      <c r="L1167" s="24">
        <v>640</v>
      </c>
      <c r="M1167" s="25">
        <f>tblSiparisDetaylari[[#This Row],[Adet]]*tblSiparisDetaylari[[#This Row],[BirimMaliyet]]</f>
        <v>1920</v>
      </c>
      <c r="N1167" s="25">
        <f>tblSiparisDetaylari[[#This Row],[NetSatisTutari]]-tblSiparisDetaylari[[#This Row],[ToplamMaliyet]]</f>
        <v>474</v>
      </c>
    </row>
    <row r="1168" spans="1:14">
      <c r="A1168">
        <v>1167</v>
      </c>
      <c r="B1168">
        <v>629</v>
      </c>
      <c r="C1168">
        <v>113</v>
      </c>
      <c r="D1168" t="s">
        <v>1779</v>
      </c>
      <c r="E1168">
        <v>10</v>
      </c>
      <c r="F1168" t="s">
        <v>1649</v>
      </c>
      <c r="G1168">
        <v>1</v>
      </c>
      <c r="H1168" s="20">
        <v>1840</v>
      </c>
      <c r="I1168" s="22">
        <v>0</v>
      </c>
      <c r="J1168" s="20">
        <v>0</v>
      </c>
      <c r="K1168" s="24">
        <v>1840</v>
      </c>
      <c r="L1168" s="24">
        <v>1260</v>
      </c>
      <c r="M1168" s="25">
        <f>tblSiparisDetaylari[[#This Row],[Adet]]*tblSiparisDetaylari[[#This Row],[BirimMaliyet]]</f>
        <v>1260</v>
      </c>
      <c r="N1168" s="25">
        <f>tblSiparisDetaylari[[#This Row],[NetSatisTutari]]-tblSiparisDetaylari[[#This Row],[ToplamMaliyet]]</f>
        <v>580</v>
      </c>
    </row>
    <row r="1169" spans="1:14">
      <c r="A1169">
        <v>1168</v>
      </c>
      <c r="B1169">
        <v>630</v>
      </c>
      <c r="C1169">
        <v>109</v>
      </c>
      <c r="D1169" t="s">
        <v>1775</v>
      </c>
      <c r="E1169">
        <v>10</v>
      </c>
      <c r="F1169" t="s">
        <v>1649</v>
      </c>
      <c r="G1169">
        <v>3</v>
      </c>
      <c r="H1169" s="20">
        <v>1030</v>
      </c>
      <c r="I1169" s="22">
        <v>0.25</v>
      </c>
      <c r="J1169" s="20">
        <v>772.5</v>
      </c>
      <c r="K1169" s="24">
        <v>2317.5</v>
      </c>
      <c r="L1169" s="24">
        <v>760</v>
      </c>
      <c r="M1169" s="25">
        <f>tblSiparisDetaylari[[#This Row],[Adet]]*tblSiparisDetaylari[[#This Row],[BirimMaliyet]]</f>
        <v>2280</v>
      </c>
      <c r="N1169" s="25">
        <f>tblSiparisDetaylari[[#This Row],[NetSatisTutari]]-tblSiparisDetaylari[[#This Row],[ToplamMaliyet]]</f>
        <v>37.5</v>
      </c>
    </row>
    <row r="1170" spans="1:14">
      <c r="A1170">
        <v>1169</v>
      </c>
      <c r="B1170">
        <v>631</v>
      </c>
      <c r="C1170">
        <v>62</v>
      </c>
      <c r="D1170" t="s">
        <v>1728</v>
      </c>
      <c r="E1170">
        <v>6</v>
      </c>
      <c r="F1170" t="s">
        <v>1645</v>
      </c>
      <c r="G1170">
        <v>2</v>
      </c>
      <c r="H1170" s="20">
        <v>1060</v>
      </c>
      <c r="I1170" s="22">
        <v>0.05</v>
      </c>
      <c r="J1170" s="20">
        <v>106</v>
      </c>
      <c r="K1170" s="24">
        <v>2014</v>
      </c>
      <c r="L1170" s="24">
        <v>540</v>
      </c>
      <c r="M1170" s="25">
        <f>tblSiparisDetaylari[[#This Row],[Adet]]*tblSiparisDetaylari[[#This Row],[BirimMaliyet]]</f>
        <v>1080</v>
      </c>
      <c r="N1170" s="25">
        <f>tblSiparisDetaylari[[#This Row],[NetSatisTutari]]-tblSiparisDetaylari[[#This Row],[ToplamMaliyet]]</f>
        <v>934</v>
      </c>
    </row>
    <row r="1171" spans="1:14">
      <c r="A1171">
        <v>1170</v>
      </c>
      <c r="B1171">
        <v>631</v>
      </c>
      <c r="C1171">
        <v>22</v>
      </c>
      <c r="D1171" t="s">
        <v>1685</v>
      </c>
      <c r="E1171">
        <v>2</v>
      </c>
      <c r="F1171" t="s">
        <v>1641</v>
      </c>
      <c r="G1171">
        <v>1</v>
      </c>
      <c r="H1171" s="20">
        <v>970</v>
      </c>
      <c r="I1171" s="22">
        <v>0</v>
      </c>
      <c r="J1171" s="20">
        <v>0</v>
      </c>
      <c r="K1171" s="24">
        <v>970</v>
      </c>
      <c r="L1171" s="24">
        <v>630</v>
      </c>
      <c r="M1171" s="25">
        <f>tblSiparisDetaylari[[#This Row],[Adet]]*tblSiparisDetaylari[[#This Row],[BirimMaliyet]]</f>
        <v>630</v>
      </c>
      <c r="N1171" s="25">
        <f>tblSiparisDetaylari[[#This Row],[NetSatisTutari]]-tblSiparisDetaylari[[#This Row],[ToplamMaliyet]]</f>
        <v>340</v>
      </c>
    </row>
    <row r="1172" spans="1:14">
      <c r="A1172">
        <v>1171</v>
      </c>
      <c r="B1172">
        <v>632</v>
      </c>
      <c r="C1172">
        <v>11</v>
      </c>
      <c r="D1172" t="s">
        <v>1671</v>
      </c>
      <c r="E1172">
        <v>1</v>
      </c>
      <c r="F1172" t="s">
        <v>1640</v>
      </c>
      <c r="G1172">
        <v>1</v>
      </c>
      <c r="H1172" s="20">
        <v>3280</v>
      </c>
      <c r="I1172" s="22">
        <v>0</v>
      </c>
      <c r="J1172" s="20">
        <v>0</v>
      </c>
      <c r="K1172" s="24">
        <v>3280</v>
      </c>
      <c r="L1172" s="24">
        <v>1600</v>
      </c>
      <c r="M1172" s="25">
        <f>tblSiparisDetaylari[[#This Row],[Adet]]*tblSiparisDetaylari[[#This Row],[BirimMaliyet]]</f>
        <v>1600</v>
      </c>
      <c r="N1172" s="25">
        <f>tblSiparisDetaylari[[#This Row],[NetSatisTutari]]-tblSiparisDetaylari[[#This Row],[ToplamMaliyet]]</f>
        <v>1680</v>
      </c>
    </row>
    <row r="1173" spans="1:14">
      <c r="A1173">
        <v>1172</v>
      </c>
      <c r="B1173">
        <v>632</v>
      </c>
      <c r="C1173">
        <v>114</v>
      </c>
      <c r="D1173" t="s">
        <v>1780</v>
      </c>
      <c r="E1173">
        <v>10</v>
      </c>
      <c r="F1173" t="s">
        <v>1649</v>
      </c>
      <c r="G1173">
        <v>1</v>
      </c>
      <c r="H1173" s="20">
        <v>140</v>
      </c>
      <c r="I1173" s="22">
        <v>0</v>
      </c>
      <c r="J1173" s="20">
        <v>0</v>
      </c>
      <c r="K1173" s="24">
        <v>140</v>
      </c>
      <c r="L1173" s="24">
        <v>60</v>
      </c>
      <c r="M1173" s="25">
        <f>tblSiparisDetaylari[[#This Row],[Adet]]*tblSiparisDetaylari[[#This Row],[BirimMaliyet]]</f>
        <v>60</v>
      </c>
      <c r="N1173" s="25">
        <f>tblSiparisDetaylari[[#This Row],[NetSatisTutari]]-tblSiparisDetaylari[[#This Row],[ToplamMaliyet]]</f>
        <v>80</v>
      </c>
    </row>
    <row r="1174" spans="1:14">
      <c r="A1174">
        <v>1173</v>
      </c>
      <c r="B1174">
        <v>632</v>
      </c>
      <c r="C1174">
        <v>48</v>
      </c>
      <c r="D1174" t="s">
        <v>1714</v>
      </c>
      <c r="E1174">
        <v>4</v>
      </c>
      <c r="F1174" t="s">
        <v>1643</v>
      </c>
      <c r="G1174">
        <v>2</v>
      </c>
      <c r="H1174" s="20">
        <v>680</v>
      </c>
      <c r="I1174" s="22">
        <v>0.1</v>
      </c>
      <c r="J1174" s="20">
        <v>136</v>
      </c>
      <c r="K1174" s="24">
        <v>1224</v>
      </c>
      <c r="L1174" s="24">
        <v>430</v>
      </c>
      <c r="M1174" s="25">
        <f>tblSiparisDetaylari[[#This Row],[Adet]]*tblSiparisDetaylari[[#This Row],[BirimMaliyet]]</f>
        <v>860</v>
      </c>
      <c r="N1174" s="25">
        <f>tblSiparisDetaylari[[#This Row],[NetSatisTutari]]-tblSiparisDetaylari[[#This Row],[ToplamMaliyet]]</f>
        <v>364</v>
      </c>
    </row>
    <row r="1175" spans="1:14">
      <c r="A1175">
        <v>1174</v>
      </c>
      <c r="B1175">
        <v>633</v>
      </c>
      <c r="C1175">
        <v>64</v>
      </c>
      <c r="D1175" t="s">
        <v>1730</v>
      </c>
      <c r="E1175">
        <v>6</v>
      </c>
      <c r="F1175" t="s">
        <v>1645</v>
      </c>
      <c r="G1175">
        <v>1</v>
      </c>
      <c r="H1175" s="20">
        <v>430</v>
      </c>
      <c r="I1175" s="22">
        <v>0</v>
      </c>
      <c r="J1175" s="20">
        <v>0</v>
      </c>
      <c r="K1175" s="24">
        <v>430</v>
      </c>
      <c r="L1175" s="24">
        <v>260</v>
      </c>
      <c r="M1175" s="25">
        <f>tblSiparisDetaylari[[#This Row],[Adet]]*tblSiparisDetaylari[[#This Row],[BirimMaliyet]]</f>
        <v>260</v>
      </c>
      <c r="N1175" s="25">
        <f>tblSiparisDetaylari[[#This Row],[NetSatisTutari]]-tblSiparisDetaylari[[#This Row],[ToplamMaliyet]]</f>
        <v>170</v>
      </c>
    </row>
    <row r="1176" spans="1:14">
      <c r="A1176">
        <v>1175</v>
      </c>
      <c r="B1176">
        <v>633</v>
      </c>
      <c r="C1176">
        <v>3</v>
      </c>
      <c r="D1176" t="s">
        <v>1659</v>
      </c>
      <c r="E1176">
        <v>1</v>
      </c>
      <c r="F1176" t="s">
        <v>1640</v>
      </c>
      <c r="G1176">
        <v>1</v>
      </c>
      <c r="H1176" s="20">
        <v>24190</v>
      </c>
      <c r="I1176" s="22">
        <v>0</v>
      </c>
      <c r="J1176" s="20">
        <v>0</v>
      </c>
      <c r="K1176" s="24">
        <v>24190</v>
      </c>
      <c r="L1176" s="24">
        <v>17980</v>
      </c>
      <c r="M1176" s="25">
        <f>tblSiparisDetaylari[[#This Row],[Adet]]*tblSiparisDetaylari[[#This Row],[BirimMaliyet]]</f>
        <v>17980</v>
      </c>
      <c r="N1176" s="25">
        <f>tblSiparisDetaylari[[#This Row],[NetSatisTutari]]-tblSiparisDetaylari[[#This Row],[ToplamMaliyet]]</f>
        <v>6210</v>
      </c>
    </row>
    <row r="1177" spans="1:14">
      <c r="A1177">
        <v>1176</v>
      </c>
      <c r="B1177">
        <v>633</v>
      </c>
      <c r="C1177">
        <v>80</v>
      </c>
      <c r="D1177" t="s">
        <v>1746</v>
      </c>
      <c r="E1177">
        <v>7</v>
      </c>
      <c r="F1177" t="s">
        <v>1646</v>
      </c>
      <c r="G1177">
        <v>3</v>
      </c>
      <c r="H1177" s="20">
        <v>850</v>
      </c>
      <c r="I1177" s="22">
        <v>0.05</v>
      </c>
      <c r="J1177" s="20">
        <v>127.5</v>
      </c>
      <c r="K1177" s="24">
        <v>2422.5</v>
      </c>
      <c r="L1177" s="24">
        <v>640</v>
      </c>
      <c r="M1177" s="25">
        <f>tblSiparisDetaylari[[#This Row],[Adet]]*tblSiparisDetaylari[[#This Row],[BirimMaliyet]]</f>
        <v>1920</v>
      </c>
      <c r="N1177" s="25">
        <f>tblSiparisDetaylari[[#This Row],[NetSatisTutari]]-tblSiparisDetaylari[[#This Row],[ToplamMaliyet]]</f>
        <v>502.5</v>
      </c>
    </row>
    <row r="1178" spans="1:14">
      <c r="A1178">
        <v>1177</v>
      </c>
      <c r="B1178">
        <v>633</v>
      </c>
      <c r="C1178">
        <v>115</v>
      </c>
      <c r="D1178" t="s">
        <v>1781</v>
      </c>
      <c r="E1178">
        <v>10</v>
      </c>
      <c r="F1178" t="s">
        <v>1649</v>
      </c>
      <c r="G1178">
        <v>1</v>
      </c>
      <c r="H1178" s="20">
        <v>4780</v>
      </c>
      <c r="I1178" s="22">
        <v>0</v>
      </c>
      <c r="J1178" s="20">
        <v>0</v>
      </c>
      <c r="K1178" s="24">
        <v>4780</v>
      </c>
      <c r="L1178" s="24">
        <v>3060</v>
      </c>
      <c r="M1178" s="25">
        <f>tblSiparisDetaylari[[#This Row],[Adet]]*tblSiparisDetaylari[[#This Row],[BirimMaliyet]]</f>
        <v>3060</v>
      </c>
      <c r="N1178" s="25">
        <f>tblSiparisDetaylari[[#This Row],[NetSatisTutari]]-tblSiparisDetaylari[[#This Row],[ToplamMaliyet]]</f>
        <v>1720</v>
      </c>
    </row>
    <row r="1179" spans="1:14">
      <c r="A1179">
        <v>1178</v>
      </c>
      <c r="B1179">
        <v>633</v>
      </c>
      <c r="C1179">
        <v>76</v>
      </c>
      <c r="D1179" t="s">
        <v>1742</v>
      </c>
      <c r="E1179">
        <v>7</v>
      </c>
      <c r="F1179" t="s">
        <v>1646</v>
      </c>
      <c r="G1179">
        <v>1</v>
      </c>
      <c r="H1179" s="20">
        <v>180</v>
      </c>
      <c r="I1179" s="22">
        <v>0</v>
      </c>
      <c r="J1179" s="20">
        <v>0</v>
      </c>
      <c r="K1179" s="24">
        <v>180</v>
      </c>
      <c r="L1179" s="24">
        <v>150</v>
      </c>
      <c r="M1179" s="25">
        <f>tblSiparisDetaylari[[#This Row],[Adet]]*tblSiparisDetaylari[[#This Row],[BirimMaliyet]]</f>
        <v>150</v>
      </c>
      <c r="N1179" s="25">
        <f>tblSiparisDetaylari[[#This Row],[NetSatisTutari]]-tblSiparisDetaylari[[#This Row],[ToplamMaliyet]]</f>
        <v>30</v>
      </c>
    </row>
    <row r="1180" spans="1:14">
      <c r="A1180">
        <v>1179</v>
      </c>
      <c r="B1180">
        <v>634</v>
      </c>
      <c r="C1180">
        <v>119</v>
      </c>
      <c r="D1180" t="s">
        <v>1785</v>
      </c>
      <c r="E1180">
        <v>10</v>
      </c>
      <c r="F1180" t="s">
        <v>1649</v>
      </c>
      <c r="G1180">
        <v>2</v>
      </c>
      <c r="H1180" s="20">
        <v>2890</v>
      </c>
      <c r="I1180" s="22">
        <v>0.1</v>
      </c>
      <c r="J1180" s="20">
        <v>578</v>
      </c>
      <c r="K1180" s="24">
        <v>5202</v>
      </c>
      <c r="L1180" s="24">
        <v>1710</v>
      </c>
      <c r="M1180" s="25">
        <f>tblSiparisDetaylari[[#This Row],[Adet]]*tblSiparisDetaylari[[#This Row],[BirimMaliyet]]</f>
        <v>3420</v>
      </c>
      <c r="N1180" s="25">
        <f>tblSiparisDetaylari[[#This Row],[NetSatisTutari]]-tblSiparisDetaylari[[#This Row],[ToplamMaliyet]]</f>
        <v>1782</v>
      </c>
    </row>
    <row r="1181" spans="1:14">
      <c r="A1181">
        <v>1180</v>
      </c>
      <c r="B1181">
        <v>635</v>
      </c>
      <c r="C1181">
        <v>43</v>
      </c>
      <c r="D1181" t="s">
        <v>1709</v>
      </c>
      <c r="E1181">
        <v>4</v>
      </c>
      <c r="F1181" t="s">
        <v>1643</v>
      </c>
      <c r="G1181">
        <v>2</v>
      </c>
      <c r="H1181" s="20">
        <v>190</v>
      </c>
      <c r="I1181" s="22">
        <v>0.15</v>
      </c>
      <c r="J1181" s="20">
        <v>57</v>
      </c>
      <c r="K1181" s="24">
        <v>323</v>
      </c>
      <c r="L1181" s="24">
        <v>120</v>
      </c>
      <c r="M1181" s="25">
        <f>tblSiparisDetaylari[[#This Row],[Adet]]*tblSiparisDetaylari[[#This Row],[BirimMaliyet]]</f>
        <v>240</v>
      </c>
      <c r="N1181" s="25">
        <f>tblSiparisDetaylari[[#This Row],[NetSatisTutari]]-tblSiparisDetaylari[[#This Row],[ToplamMaliyet]]</f>
        <v>83</v>
      </c>
    </row>
    <row r="1182" spans="1:14">
      <c r="A1182">
        <v>1181</v>
      </c>
      <c r="B1182">
        <v>635</v>
      </c>
      <c r="C1182">
        <v>47</v>
      </c>
      <c r="D1182" t="s">
        <v>1713</v>
      </c>
      <c r="E1182">
        <v>4</v>
      </c>
      <c r="F1182" t="s">
        <v>1643</v>
      </c>
      <c r="G1182">
        <v>1</v>
      </c>
      <c r="H1182" s="20">
        <v>350</v>
      </c>
      <c r="I1182" s="22">
        <v>0</v>
      </c>
      <c r="J1182" s="20">
        <v>0</v>
      </c>
      <c r="K1182" s="24">
        <v>350</v>
      </c>
      <c r="L1182" s="24">
        <v>240</v>
      </c>
      <c r="M1182" s="25">
        <f>tblSiparisDetaylari[[#This Row],[Adet]]*tblSiparisDetaylari[[#This Row],[BirimMaliyet]]</f>
        <v>240</v>
      </c>
      <c r="N1182" s="25">
        <f>tblSiparisDetaylari[[#This Row],[NetSatisTutari]]-tblSiparisDetaylari[[#This Row],[ToplamMaliyet]]</f>
        <v>110</v>
      </c>
    </row>
    <row r="1183" spans="1:14">
      <c r="A1183">
        <v>1182</v>
      </c>
      <c r="B1183">
        <v>636</v>
      </c>
      <c r="C1183">
        <v>86</v>
      </c>
      <c r="D1183" t="s">
        <v>1752</v>
      </c>
      <c r="E1183">
        <v>8</v>
      </c>
      <c r="F1183" t="s">
        <v>1647</v>
      </c>
      <c r="G1183">
        <v>1</v>
      </c>
      <c r="H1183" s="20">
        <v>550</v>
      </c>
      <c r="I1183" s="22">
        <v>0.1</v>
      </c>
      <c r="J1183" s="20">
        <v>55</v>
      </c>
      <c r="K1183" s="24">
        <v>495</v>
      </c>
      <c r="L1183" s="24">
        <v>360</v>
      </c>
      <c r="M1183" s="25">
        <f>tblSiparisDetaylari[[#This Row],[Adet]]*tblSiparisDetaylari[[#This Row],[BirimMaliyet]]</f>
        <v>360</v>
      </c>
      <c r="N1183" s="25">
        <f>tblSiparisDetaylari[[#This Row],[NetSatisTutari]]-tblSiparisDetaylari[[#This Row],[ToplamMaliyet]]</f>
        <v>135</v>
      </c>
    </row>
    <row r="1184" spans="1:14">
      <c r="A1184">
        <v>1183</v>
      </c>
      <c r="B1184">
        <v>637</v>
      </c>
      <c r="C1184">
        <v>23</v>
      </c>
      <c r="D1184" t="s">
        <v>1687</v>
      </c>
      <c r="E1184">
        <v>2</v>
      </c>
      <c r="F1184" t="s">
        <v>1641</v>
      </c>
      <c r="G1184">
        <v>1</v>
      </c>
      <c r="H1184" s="20">
        <v>9000</v>
      </c>
      <c r="I1184" s="22">
        <v>0</v>
      </c>
      <c r="J1184" s="20">
        <v>0</v>
      </c>
      <c r="K1184" s="24">
        <v>9000</v>
      </c>
      <c r="L1184" s="24">
        <v>4430</v>
      </c>
      <c r="M1184" s="25">
        <f>tblSiparisDetaylari[[#This Row],[Adet]]*tblSiparisDetaylari[[#This Row],[BirimMaliyet]]</f>
        <v>4430</v>
      </c>
      <c r="N1184" s="25">
        <f>tblSiparisDetaylari[[#This Row],[NetSatisTutari]]-tblSiparisDetaylari[[#This Row],[ToplamMaliyet]]</f>
        <v>4570</v>
      </c>
    </row>
    <row r="1185" spans="1:14">
      <c r="A1185">
        <v>1184</v>
      </c>
      <c r="B1185">
        <v>638</v>
      </c>
      <c r="C1185">
        <v>80</v>
      </c>
      <c r="D1185" t="s">
        <v>1746</v>
      </c>
      <c r="E1185">
        <v>7</v>
      </c>
      <c r="F1185" t="s">
        <v>1646</v>
      </c>
      <c r="G1185">
        <v>2</v>
      </c>
      <c r="H1185" s="20">
        <v>850</v>
      </c>
      <c r="I1185" s="22">
        <v>0.2</v>
      </c>
      <c r="J1185" s="20">
        <v>340</v>
      </c>
      <c r="K1185" s="24">
        <v>1360</v>
      </c>
      <c r="L1185" s="24">
        <v>640</v>
      </c>
      <c r="M1185" s="25">
        <f>tblSiparisDetaylari[[#This Row],[Adet]]*tblSiparisDetaylari[[#This Row],[BirimMaliyet]]</f>
        <v>1280</v>
      </c>
      <c r="N1185" s="25">
        <f>tblSiparisDetaylari[[#This Row],[NetSatisTutari]]-tblSiparisDetaylari[[#This Row],[ToplamMaliyet]]</f>
        <v>80</v>
      </c>
    </row>
    <row r="1186" spans="1:14">
      <c r="A1186">
        <v>1185</v>
      </c>
      <c r="B1186">
        <v>638</v>
      </c>
      <c r="C1186">
        <v>10</v>
      </c>
      <c r="D1186" t="s">
        <v>1670</v>
      </c>
      <c r="E1186">
        <v>1</v>
      </c>
      <c r="F1186" t="s">
        <v>1640</v>
      </c>
      <c r="G1186">
        <v>2</v>
      </c>
      <c r="H1186" s="20">
        <v>7030</v>
      </c>
      <c r="I1186" s="22">
        <v>0</v>
      </c>
      <c r="J1186" s="20">
        <v>0</v>
      </c>
      <c r="K1186" s="24">
        <v>14060</v>
      </c>
      <c r="L1186" s="24">
        <v>4870</v>
      </c>
      <c r="M1186" s="25">
        <f>tblSiparisDetaylari[[#This Row],[Adet]]*tblSiparisDetaylari[[#This Row],[BirimMaliyet]]</f>
        <v>9740</v>
      </c>
      <c r="N1186" s="25">
        <f>tblSiparisDetaylari[[#This Row],[NetSatisTutari]]-tblSiparisDetaylari[[#This Row],[ToplamMaliyet]]</f>
        <v>4320</v>
      </c>
    </row>
    <row r="1187" spans="1:14">
      <c r="A1187">
        <v>1186</v>
      </c>
      <c r="B1187">
        <v>638</v>
      </c>
      <c r="C1187">
        <v>20</v>
      </c>
      <c r="D1187" t="s">
        <v>1683</v>
      </c>
      <c r="E1187">
        <v>2</v>
      </c>
      <c r="F1187" t="s">
        <v>1641</v>
      </c>
      <c r="G1187">
        <v>2</v>
      </c>
      <c r="H1187" s="20">
        <v>1760</v>
      </c>
      <c r="I1187" s="22">
        <v>0</v>
      </c>
      <c r="J1187" s="20">
        <v>0</v>
      </c>
      <c r="K1187" s="24">
        <v>3520</v>
      </c>
      <c r="L1187" s="24">
        <v>1030</v>
      </c>
      <c r="M1187" s="25">
        <f>tblSiparisDetaylari[[#This Row],[Adet]]*tblSiparisDetaylari[[#This Row],[BirimMaliyet]]</f>
        <v>2060</v>
      </c>
      <c r="N1187" s="25">
        <f>tblSiparisDetaylari[[#This Row],[NetSatisTutari]]-tblSiparisDetaylari[[#This Row],[ToplamMaliyet]]</f>
        <v>1460</v>
      </c>
    </row>
    <row r="1188" spans="1:14">
      <c r="A1188">
        <v>1187</v>
      </c>
      <c r="B1188">
        <v>639</v>
      </c>
      <c r="C1188">
        <v>88</v>
      </c>
      <c r="D1188" t="s">
        <v>1754</v>
      </c>
      <c r="E1188">
        <v>8</v>
      </c>
      <c r="F1188" t="s">
        <v>1647</v>
      </c>
      <c r="G1188">
        <v>1</v>
      </c>
      <c r="H1188" s="20">
        <v>11640</v>
      </c>
      <c r="I1188" s="22">
        <v>0</v>
      </c>
      <c r="J1188" s="20">
        <v>0</v>
      </c>
      <c r="K1188" s="24">
        <v>11640</v>
      </c>
      <c r="L1188" s="24">
        <v>5740</v>
      </c>
      <c r="M1188" s="25">
        <f>tblSiparisDetaylari[[#This Row],[Adet]]*tblSiparisDetaylari[[#This Row],[BirimMaliyet]]</f>
        <v>5740</v>
      </c>
      <c r="N1188" s="25">
        <f>tblSiparisDetaylari[[#This Row],[NetSatisTutari]]-tblSiparisDetaylari[[#This Row],[ToplamMaliyet]]</f>
        <v>5900</v>
      </c>
    </row>
    <row r="1189" spans="1:14">
      <c r="A1189">
        <v>1188</v>
      </c>
      <c r="B1189">
        <v>640</v>
      </c>
      <c r="C1189">
        <v>91</v>
      </c>
      <c r="D1189" t="s">
        <v>1757</v>
      </c>
      <c r="E1189">
        <v>8</v>
      </c>
      <c r="F1189" t="s">
        <v>1647</v>
      </c>
      <c r="G1189">
        <v>1</v>
      </c>
      <c r="H1189" s="20">
        <v>2110</v>
      </c>
      <c r="I1189" s="22">
        <v>0.1</v>
      </c>
      <c r="J1189" s="20">
        <v>211</v>
      </c>
      <c r="K1189" s="24">
        <v>1899</v>
      </c>
      <c r="L1189" s="24">
        <v>1350</v>
      </c>
      <c r="M1189" s="25">
        <f>tblSiparisDetaylari[[#This Row],[Adet]]*tblSiparisDetaylari[[#This Row],[BirimMaliyet]]</f>
        <v>1350</v>
      </c>
      <c r="N1189" s="25">
        <f>tblSiparisDetaylari[[#This Row],[NetSatisTutari]]-tblSiparisDetaylari[[#This Row],[ToplamMaliyet]]</f>
        <v>549</v>
      </c>
    </row>
    <row r="1190" spans="1:14">
      <c r="A1190">
        <v>1189</v>
      </c>
      <c r="B1190">
        <v>640</v>
      </c>
      <c r="C1190">
        <v>24</v>
      </c>
      <c r="D1190" t="s">
        <v>1688</v>
      </c>
      <c r="E1190">
        <v>2</v>
      </c>
      <c r="F1190" t="s">
        <v>1641</v>
      </c>
      <c r="G1190">
        <v>3</v>
      </c>
      <c r="H1190" s="20">
        <v>2890</v>
      </c>
      <c r="I1190" s="22">
        <v>0</v>
      </c>
      <c r="J1190" s="20">
        <v>0</v>
      </c>
      <c r="K1190" s="24">
        <v>8670</v>
      </c>
      <c r="L1190" s="24">
        <v>2180</v>
      </c>
      <c r="M1190" s="25">
        <f>tblSiparisDetaylari[[#This Row],[Adet]]*tblSiparisDetaylari[[#This Row],[BirimMaliyet]]</f>
        <v>6540</v>
      </c>
      <c r="N1190" s="25">
        <f>tblSiparisDetaylari[[#This Row],[NetSatisTutari]]-tblSiparisDetaylari[[#This Row],[ToplamMaliyet]]</f>
        <v>2130</v>
      </c>
    </row>
    <row r="1191" spans="1:14">
      <c r="A1191">
        <v>1190</v>
      </c>
      <c r="B1191">
        <v>641</v>
      </c>
      <c r="C1191">
        <v>16</v>
      </c>
      <c r="D1191" t="s">
        <v>1679</v>
      </c>
      <c r="E1191">
        <v>2</v>
      </c>
      <c r="F1191" t="s">
        <v>1641</v>
      </c>
      <c r="G1191">
        <v>2</v>
      </c>
      <c r="H1191" s="20">
        <v>2050</v>
      </c>
      <c r="I1191" s="22">
        <v>0</v>
      </c>
      <c r="J1191" s="20">
        <v>0</v>
      </c>
      <c r="K1191" s="24">
        <v>4100</v>
      </c>
      <c r="L1191" s="24">
        <v>990</v>
      </c>
      <c r="M1191" s="25">
        <f>tblSiparisDetaylari[[#This Row],[Adet]]*tblSiparisDetaylari[[#This Row],[BirimMaliyet]]</f>
        <v>1980</v>
      </c>
      <c r="N1191" s="25">
        <f>tblSiparisDetaylari[[#This Row],[NetSatisTutari]]-tblSiparisDetaylari[[#This Row],[ToplamMaliyet]]</f>
        <v>2120</v>
      </c>
    </row>
    <row r="1192" spans="1:14">
      <c r="A1192">
        <v>1191</v>
      </c>
      <c r="B1192">
        <v>642</v>
      </c>
      <c r="C1192">
        <v>65</v>
      </c>
      <c r="D1192" t="s">
        <v>1731</v>
      </c>
      <c r="E1192">
        <v>6</v>
      </c>
      <c r="F1192" t="s">
        <v>1645</v>
      </c>
      <c r="G1192">
        <v>1</v>
      </c>
      <c r="H1192" s="20">
        <v>230</v>
      </c>
      <c r="I1192" s="22">
        <v>0</v>
      </c>
      <c r="J1192" s="20">
        <v>0</v>
      </c>
      <c r="K1192" s="24">
        <v>230</v>
      </c>
      <c r="L1192" s="24">
        <v>170</v>
      </c>
      <c r="M1192" s="25">
        <f>tblSiparisDetaylari[[#This Row],[Adet]]*tblSiparisDetaylari[[#This Row],[BirimMaliyet]]</f>
        <v>170</v>
      </c>
      <c r="N1192" s="25">
        <f>tblSiparisDetaylari[[#This Row],[NetSatisTutari]]-tblSiparisDetaylari[[#This Row],[ToplamMaliyet]]</f>
        <v>60</v>
      </c>
    </row>
    <row r="1193" spans="1:14">
      <c r="A1193">
        <v>1192</v>
      </c>
      <c r="B1193">
        <v>642</v>
      </c>
      <c r="C1193">
        <v>82</v>
      </c>
      <c r="D1193" t="s">
        <v>1748</v>
      </c>
      <c r="E1193">
        <v>7</v>
      </c>
      <c r="F1193" t="s">
        <v>1646</v>
      </c>
      <c r="G1193">
        <v>2</v>
      </c>
      <c r="H1193" s="20">
        <v>930</v>
      </c>
      <c r="I1193" s="22">
        <v>0.05</v>
      </c>
      <c r="J1193" s="20">
        <v>93</v>
      </c>
      <c r="K1193" s="24">
        <v>1767</v>
      </c>
      <c r="L1193" s="24">
        <v>700</v>
      </c>
      <c r="M1193" s="25">
        <f>tblSiparisDetaylari[[#This Row],[Adet]]*tblSiparisDetaylari[[#This Row],[BirimMaliyet]]</f>
        <v>1400</v>
      </c>
      <c r="N1193" s="25">
        <f>tblSiparisDetaylari[[#This Row],[NetSatisTutari]]-tblSiparisDetaylari[[#This Row],[ToplamMaliyet]]</f>
        <v>367</v>
      </c>
    </row>
    <row r="1194" spans="1:14">
      <c r="A1194">
        <v>1193</v>
      </c>
      <c r="B1194">
        <v>643</v>
      </c>
      <c r="C1194">
        <v>116</v>
      </c>
      <c r="D1194" t="s">
        <v>1782</v>
      </c>
      <c r="E1194">
        <v>10</v>
      </c>
      <c r="F1194" t="s">
        <v>1649</v>
      </c>
      <c r="G1194">
        <v>1</v>
      </c>
      <c r="H1194" s="20">
        <v>2530</v>
      </c>
      <c r="I1194" s="22">
        <v>0.1</v>
      </c>
      <c r="J1194" s="20">
        <v>253</v>
      </c>
      <c r="K1194" s="24">
        <v>2277</v>
      </c>
      <c r="L1194" s="24">
        <v>1270</v>
      </c>
      <c r="M1194" s="25">
        <f>tblSiparisDetaylari[[#This Row],[Adet]]*tblSiparisDetaylari[[#This Row],[BirimMaliyet]]</f>
        <v>1270</v>
      </c>
      <c r="N1194" s="25">
        <f>tblSiparisDetaylari[[#This Row],[NetSatisTutari]]-tblSiparisDetaylari[[#This Row],[ToplamMaliyet]]</f>
        <v>1007</v>
      </c>
    </row>
    <row r="1195" spans="1:14">
      <c r="A1195">
        <v>1194</v>
      </c>
      <c r="B1195">
        <v>643</v>
      </c>
      <c r="C1195">
        <v>94</v>
      </c>
      <c r="D1195" t="s">
        <v>1760</v>
      </c>
      <c r="E1195">
        <v>8</v>
      </c>
      <c r="F1195" t="s">
        <v>1647</v>
      </c>
      <c r="G1195">
        <v>2</v>
      </c>
      <c r="H1195" s="20">
        <v>6420</v>
      </c>
      <c r="I1195" s="22">
        <v>0.15</v>
      </c>
      <c r="J1195" s="20">
        <v>1926</v>
      </c>
      <c r="K1195" s="24">
        <v>10914</v>
      </c>
      <c r="L1195" s="24">
        <v>3570</v>
      </c>
      <c r="M1195" s="25">
        <f>tblSiparisDetaylari[[#This Row],[Adet]]*tblSiparisDetaylari[[#This Row],[BirimMaliyet]]</f>
        <v>7140</v>
      </c>
      <c r="N1195" s="25">
        <f>tblSiparisDetaylari[[#This Row],[NetSatisTutari]]-tblSiparisDetaylari[[#This Row],[ToplamMaliyet]]</f>
        <v>3774</v>
      </c>
    </row>
    <row r="1196" spans="1:14">
      <c r="A1196">
        <v>1195</v>
      </c>
      <c r="B1196">
        <v>644</v>
      </c>
      <c r="C1196">
        <v>88</v>
      </c>
      <c r="D1196" t="s">
        <v>1754</v>
      </c>
      <c r="E1196">
        <v>8</v>
      </c>
      <c r="F1196" t="s">
        <v>1647</v>
      </c>
      <c r="G1196">
        <v>2</v>
      </c>
      <c r="H1196" s="20">
        <v>12120</v>
      </c>
      <c r="I1196" s="22">
        <v>0.2</v>
      </c>
      <c r="J1196" s="20">
        <v>4848</v>
      </c>
      <c r="K1196" s="24">
        <v>19392</v>
      </c>
      <c r="L1196" s="24">
        <v>5740</v>
      </c>
      <c r="M1196" s="25">
        <f>tblSiparisDetaylari[[#This Row],[Adet]]*tblSiparisDetaylari[[#This Row],[BirimMaliyet]]</f>
        <v>11480</v>
      </c>
      <c r="N1196" s="25">
        <f>tblSiparisDetaylari[[#This Row],[NetSatisTutari]]-tblSiparisDetaylari[[#This Row],[ToplamMaliyet]]</f>
        <v>7912</v>
      </c>
    </row>
    <row r="1197" spans="1:14">
      <c r="A1197">
        <v>1196</v>
      </c>
      <c r="B1197">
        <v>645</v>
      </c>
      <c r="C1197">
        <v>98</v>
      </c>
      <c r="D1197" t="s">
        <v>1764</v>
      </c>
      <c r="E1197">
        <v>9</v>
      </c>
      <c r="F1197" t="s">
        <v>1648</v>
      </c>
      <c r="G1197">
        <v>1</v>
      </c>
      <c r="H1197" s="20">
        <v>4120</v>
      </c>
      <c r="I1197" s="22">
        <v>0.25</v>
      </c>
      <c r="J1197" s="20">
        <v>1030</v>
      </c>
      <c r="K1197" s="24">
        <v>3090</v>
      </c>
      <c r="L1197" s="24">
        <v>2000</v>
      </c>
      <c r="M1197" s="25">
        <f>tblSiparisDetaylari[[#This Row],[Adet]]*tblSiparisDetaylari[[#This Row],[BirimMaliyet]]</f>
        <v>2000</v>
      </c>
      <c r="N1197" s="25">
        <f>tblSiparisDetaylari[[#This Row],[NetSatisTutari]]-tblSiparisDetaylari[[#This Row],[ToplamMaliyet]]</f>
        <v>1090</v>
      </c>
    </row>
    <row r="1198" spans="1:14">
      <c r="A1198">
        <v>1197</v>
      </c>
      <c r="B1198">
        <v>645</v>
      </c>
      <c r="C1198">
        <v>63</v>
      </c>
      <c r="D1198" t="s">
        <v>1729</v>
      </c>
      <c r="E1198">
        <v>6</v>
      </c>
      <c r="F1198" t="s">
        <v>1645</v>
      </c>
      <c r="G1198">
        <v>2</v>
      </c>
      <c r="H1198" s="20">
        <v>1560</v>
      </c>
      <c r="I1198" s="22">
        <v>0</v>
      </c>
      <c r="J1198" s="20">
        <v>0</v>
      </c>
      <c r="K1198" s="24">
        <v>3120</v>
      </c>
      <c r="L1198" s="24">
        <v>750</v>
      </c>
      <c r="M1198" s="25">
        <f>tblSiparisDetaylari[[#This Row],[Adet]]*tblSiparisDetaylari[[#This Row],[BirimMaliyet]]</f>
        <v>1500</v>
      </c>
      <c r="N1198" s="25">
        <f>tblSiparisDetaylari[[#This Row],[NetSatisTutari]]-tblSiparisDetaylari[[#This Row],[ToplamMaliyet]]</f>
        <v>1620</v>
      </c>
    </row>
    <row r="1199" spans="1:14">
      <c r="A1199">
        <v>1198</v>
      </c>
      <c r="B1199">
        <v>646</v>
      </c>
      <c r="C1199">
        <v>112</v>
      </c>
      <c r="D1199" t="s">
        <v>1778</v>
      </c>
      <c r="E1199">
        <v>10</v>
      </c>
      <c r="F1199" t="s">
        <v>1649</v>
      </c>
      <c r="G1199">
        <v>3</v>
      </c>
      <c r="H1199" s="20">
        <v>2760</v>
      </c>
      <c r="I1199" s="22">
        <v>0.05</v>
      </c>
      <c r="J1199" s="20">
        <v>414</v>
      </c>
      <c r="K1199" s="24">
        <v>7866</v>
      </c>
      <c r="L1199" s="24">
        <v>1520</v>
      </c>
      <c r="M1199" s="25">
        <f>tblSiparisDetaylari[[#This Row],[Adet]]*tblSiparisDetaylari[[#This Row],[BirimMaliyet]]</f>
        <v>4560</v>
      </c>
      <c r="N1199" s="25">
        <f>tblSiparisDetaylari[[#This Row],[NetSatisTutari]]-tblSiparisDetaylari[[#This Row],[ToplamMaliyet]]</f>
        <v>3306</v>
      </c>
    </row>
    <row r="1200" spans="1:14">
      <c r="A1200">
        <v>1199</v>
      </c>
      <c r="B1200">
        <v>647</v>
      </c>
      <c r="C1200">
        <v>112</v>
      </c>
      <c r="D1200" t="s">
        <v>1778</v>
      </c>
      <c r="E1200">
        <v>10</v>
      </c>
      <c r="F1200" t="s">
        <v>1649</v>
      </c>
      <c r="G1200">
        <v>2</v>
      </c>
      <c r="H1200" s="20">
        <v>2730</v>
      </c>
      <c r="I1200" s="22">
        <v>0</v>
      </c>
      <c r="J1200" s="20">
        <v>0</v>
      </c>
      <c r="K1200" s="24">
        <v>5460</v>
      </c>
      <c r="L1200" s="24">
        <v>1520</v>
      </c>
      <c r="M1200" s="25">
        <f>tblSiparisDetaylari[[#This Row],[Adet]]*tblSiparisDetaylari[[#This Row],[BirimMaliyet]]</f>
        <v>3040</v>
      </c>
      <c r="N1200" s="25">
        <f>tblSiparisDetaylari[[#This Row],[NetSatisTutari]]-tblSiparisDetaylari[[#This Row],[ToplamMaliyet]]</f>
        <v>2420</v>
      </c>
    </row>
    <row r="1201" spans="1:14">
      <c r="A1201">
        <v>1200</v>
      </c>
      <c r="B1201">
        <v>648</v>
      </c>
      <c r="C1201">
        <v>3</v>
      </c>
      <c r="D1201" t="s">
        <v>1659</v>
      </c>
      <c r="E1201">
        <v>1</v>
      </c>
      <c r="F1201" t="s">
        <v>1640</v>
      </c>
      <c r="G1201">
        <v>1</v>
      </c>
      <c r="H1201" s="20">
        <v>23840</v>
      </c>
      <c r="I1201" s="22">
        <v>0</v>
      </c>
      <c r="J1201" s="20">
        <v>0</v>
      </c>
      <c r="K1201" s="24">
        <v>23840</v>
      </c>
      <c r="L1201" s="24">
        <v>17980</v>
      </c>
      <c r="M1201" s="25">
        <f>tblSiparisDetaylari[[#This Row],[Adet]]*tblSiparisDetaylari[[#This Row],[BirimMaliyet]]</f>
        <v>17980</v>
      </c>
      <c r="N1201" s="25">
        <f>tblSiparisDetaylari[[#This Row],[NetSatisTutari]]-tblSiparisDetaylari[[#This Row],[ToplamMaliyet]]</f>
        <v>5860</v>
      </c>
    </row>
    <row r="1202" spans="1:14">
      <c r="A1202">
        <v>1201</v>
      </c>
      <c r="B1202">
        <v>649</v>
      </c>
      <c r="C1202">
        <v>25</v>
      </c>
      <c r="D1202" t="s">
        <v>1689</v>
      </c>
      <c r="E1202">
        <v>3</v>
      </c>
      <c r="F1202" t="s">
        <v>1642</v>
      </c>
      <c r="G1202">
        <v>1</v>
      </c>
      <c r="H1202" s="20">
        <v>2100</v>
      </c>
      <c r="I1202" s="22">
        <v>0.1</v>
      </c>
      <c r="J1202" s="20">
        <v>210</v>
      </c>
      <c r="K1202" s="24">
        <v>1890</v>
      </c>
      <c r="L1202" s="24">
        <v>1430</v>
      </c>
      <c r="M1202" s="25">
        <f>tblSiparisDetaylari[[#This Row],[Adet]]*tblSiparisDetaylari[[#This Row],[BirimMaliyet]]</f>
        <v>1430</v>
      </c>
      <c r="N1202" s="25">
        <f>tblSiparisDetaylari[[#This Row],[NetSatisTutari]]-tblSiparisDetaylari[[#This Row],[ToplamMaliyet]]</f>
        <v>460</v>
      </c>
    </row>
    <row r="1203" spans="1:14">
      <c r="A1203">
        <v>1202</v>
      </c>
      <c r="B1203">
        <v>650</v>
      </c>
      <c r="C1203">
        <v>42</v>
      </c>
      <c r="D1203" t="s">
        <v>1708</v>
      </c>
      <c r="E1203">
        <v>4</v>
      </c>
      <c r="F1203" t="s">
        <v>1643</v>
      </c>
      <c r="G1203">
        <v>2</v>
      </c>
      <c r="H1203" s="20">
        <v>70</v>
      </c>
      <c r="I1203" s="22">
        <v>0.05</v>
      </c>
      <c r="J1203" s="20">
        <v>7</v>
      </c>
      <c r="K1203" s="24">
        <v>133</v>
      </c>
      <c r="L1203" s="24">
        <v>50</v>
      </c>
      <c r="M1203" s="25">
        <f>tblSiparisDetaylari[[#This Row],[Adet]]*tblSiparisDetaylari[[#This Row],[BirimMaliyet]]</f>
        <v>100</v>
      </c>
      <c r="N1203" s="25">
        <f>tblSiparisDetaylari[[#This Row],[NetSatisTutari]]-tblSiparisDetaylari[[#This Row],[ToplamMaliyet]]</f>
        <v>33</v>
      </c>
    </row>
    <row r="1204" spans="1:14">
      <c r="A1204">
        <v>1203</v>
      </c>
      <c r="B1204">
        <v>651</v>
      </c>
      <c r="C1204">
        <v>21</v>
      </c>
      <c r="D1204" t="s">
        <v>1684</v>
      </c>
      <c r="E1204">
        <v>2</v>
      </c>
      <c r="F1204" t="s">
        <v>1641</v>
      </c>
      <c r="G1204">
        <v>1</v>
      </c>
      <c r="H1204" s="20">
        <v>2890</v>
      </c>
      <c r="I1204" s="22">
        <v>0</v>
      </c>
      <c r="J1204" s="20">
        <v>0</v>
      </c>
      <c r="K1204" s="24">
        <v>2890</v>
      </c>
      <c r="L1204" s="24">
        <v>2170</v>
      </c>
      <c r="M1204" s="25">
        <f>tblSiparisDetaylari[[#This Row],[Adet]]*tblSiparisDetaylari[[#This Row],[BirimMaliyet]]</f>
        <v>2170</v>
      </c>
      <c r="N1204" s="25">
        <f>tblSiparisDetaylari[[#This Row],[NetSatisTutari]]-tblSiparisDetaylari[[#This Row],[ToplamMaliyet]]</f>
        <v>720</v>
      </c>
    </row>
    <row r="1205" spans="1:14">
      <c r="A1205">
        <v>1204</v>
      </c>
      <c r="B1205">
        <v>652</v>
      </c>
      <c r="C1205">
        <v>111</v>
      </c>
      <c r="D1205" t="s">
        <v>1777</v>
      </c>
      <c r="E1205">
        <v>10</v>
      </c>
      <c r="F1205" t="s">
        <v>1649</v>
      </c>
      <c r="G1205">
        <v>1</v>
      </c>
      <c r="H1205" s="20">
        <v>240</v>
      </c>
      <c r="I1205" s="22">
        <v>0.05</v>
      </c>
      <c r="J1205" s="20">
        <v>12</v>
      </c>
      <c r="K1205" s="24">
        <v>228</v>
      </c>
      <c r="L1205" s="24">
        <v>140</v>
      </c>
      <c r="M1205" s="25">
        <f>tblSiparisDetaylari[[#This Row],[Adet]]*tblSiparisDetaylari[[#This Row],[BirimMaliyet]]</f>
        <v>140</v>
      </c>
      <c r="N1205" s="25">
        <f>tblSiparisDetaylari[[#This Row],[NetSatisTutari]]-tblSiparisDetaylari[[#This Row],[ToplamMaliyet]]</f>
        <v>88</v>
      </c>
    </row>
    <row r="1206" spans="1:14">
      <c r="A1206">
        <v>1205</v>
      </c>
      <c r="B1206">
        <v>652</v>
      </c>
      <c r="C1206">
        <v>17</v>
      </c>
      <c r="D1206" t="s">
        <v>1680</v>
      </c>
      <c r="E1206">
        <v>2</v>
      </c>
      <c r="F1206" t="s">
        <v>1641</v>
      </c>
      <c r="G1206">
        <v>1</v>
      </c>
      <c r="H1206" s="20">
        <v>2550</v>
      </c>
      <c r="I1206" s="22">
        <v>0</v>
      </c>
      <c r="J1206" s="20">
        <v>0</v>
      </c>
      <c r="K1206" s="24">
        <v>2550</v>
      </c>
      <c r="L1206" s="24">
        <v>1340</v>
      </c>
      <c r="M1206" s="25">
        <f>tblSiparisDetaylari[[#This Row],[Adet]]*tblSiparisDetaylari[[#This Row],[BirimMaliyet]]</f>
        <v>1340</v>
      </c>
      <c r="N1206" s="25">
        <f>tblSiparisDetaylari[[#This Row],[NetSatisTutari]]-tblSiparisDetaylari[[#This Row],[ToplamMaliyet]]</f>
        <v>1210</v>
      </c>
    </row>
    <row r="1207" spans="1:14">
      <c r="A1207">
        <v>1206</v>
      </c>
      <c r="B1207">
        <v>652</v>
      </c>
      <c r="C1207">
        <v>48</v>
      </c>
      <c r="D1207" t="s">
        <v>1714</v>
      </c>
      <c r="E1207">
        <v>4</v>
      </c>
      <c r="F1207" t="s">
        <v>1643</v>
      </c>
      <c r="G1207">
        <v>2</v>
      </c>
      <c r="H1207" s="20">
        <v>680</v>
      </c>
      <c r="I1207" s="22">
        <v>0.2</v>
      </c>
      <c r="J1207" s="20">
        <v>272</v>
      </c>
      <c r="K1207" s="24">
        <v>1088</v>
      </c>
      <c r="L1207" s="24">
        <v>430</v>
      </c>
      <c r="M1207" s="25">
        <f>tblSiparisDetaylari[[#This Row],[Adet]]*tblSiparisDetaylari[[#This Row],[BirimMaliyet]]</f>
        <v>860</v>
      </c>
      <c r="N1207" s="25">
        <f>tblSiparisDetaylari[[#This Row],[NetSatisTutari]]-tblSiparisDetaylari[[#This Row],[ToplamMaliyet]]</f>
        <v>228</v>
      </c>
    </row>
    <row r="1208" spans="1:14">
      <c r="A1208">
        <v>1207</v>
      </c>
      <c r="B1208">
        <v>653</v>
      </c>
      <c r="C1208">
        <v>25</v>
      </c>
      <c r="D1208" t="s">
        <v>1689</v>
      </c>
      <c r="E1208">
        <v>3</v>
      </c>
      <c r="F1208" t="s">
        <v>1642</v>
      </c>
      <c r="G1208">
        <v>3</v>
      </c>
      <c r="H1208" s="20">
        <v>2160</v>
      </c>
      <c r="I1208" s="22">
        <v>0.2</v>
      </c>
      <c r="J1208" s="20">
        <v>1296</v>
      </c>
      <c r="K1208" s="24">
        <v>5184</v>
      </c>
      <c r="L1208" s="24">
        <v>1430</v>
      </c>
      <c r="M1208" s="25">
        <f>tblSiparisDetaylari[[#This Row],[Adet]]*tblSiparisDetaylari[[#This Row],[BirimMaliyet]]</f>
        <v>4290</v>
      </c>
      <c r="N1208" s="25">
        <f>tblSiparisDetaylari[[#This Row],[NetSatisTutari]]-tblSiparisDetaylari[[#This Row],[ToplamMaliyet]]</f>
        <v>894</v>
      </c>
    </row>
    <row r="1209" spans="1:14">
      <c r="A1209">
        <v>1208</v>
      </c>
      <c r="B1209">
        <v>654</v>
      </c>
      <c r="C1209">
        <v>73</v>
      </c>
      <c r="D1209" t="s">
        <v>1739</v>
      </c>
      <c r="E1209">
        <v>7</v>
      </c>
      <c r="F1209" t="s">
        <v>1646</v>
      </c>
      <c r="G1209">
        <v>1</v>
      </c>
      <c r="H1209" s="20">
        <v>350</v>
      </c>
      <c r="I1209" s="22">
        <v>0</v>
      </c>
      <c r="J1209" s="20">
        <v>0</v>
      </c>
      <c r="K1209" s="24">
        <v>350</v>
      </c>
      <c r="L1209" s="24">
        <v>180</v>
      </c>
      <c r="M1209" s="25">
        <f>tblSiparisDetaylari[[#This Row],[Adet]]*tblSiparisDetaylari[[#This Row],[BirimMaliyet]]</f>
        <v>180</v>
      </c>
      <c r="N1209" s="25">
        <f>tblSiparisDetaylari[[#This Row],[NetSatisTutari]]-tblSiparisDetaylari[[#This Row],[ToplamMaliyet]]</f>
        <v>170</v>
      </c>
    </row>
    <row r="1210" spans="1:14">
      <c r="A1210">
        <v>1209</v>
      </c>
      <c r="B1210">
        <v>655</v>
      </c>
      <c r="C1210">
        <v>115</v>
      </c>
      <c r="D1210" t="s">
        <v>1781</v>
      </c>
      <c r="E1210">
        <v>10</v>
      </c>
      <c r="F1210" t="s">
        <v>1649</v>
      </c>
      <c r="G1210">
        <v>1</v>
      </c>
      <c r="H1210" s="20">
        <v>4970</v>
      </c>
      <c r="I1210" s="22">
        <v>0</v>
      </c>
      <c r="J1210" s="20">
        <v>0</v>
      </c>
      <c r="K1210" s="24">
        <v>4970</v>
      </c>
      <c r="L1210" s="24">
        <v>3060</v>
      </c>
      <c r="M1210" s="25">
        <f>tblSiparisDetaylari[[#This Row],[Adet]]*tblSiparisDetaylari[[#This Row],[BirimMaliyet]]</f>
        <v>3060</v>
      </c>
      <c r="N1210" s="25">
        <f>tblSiparisDetaylari[[#This Row],[NetSatisTutari]]-tblSiparisDetaylari[[#This Row],[ToplamMaliyet]]</f>
        <v>1910</v>
      </c>
    </row>
    <row r="1211" spans="1:14">
      <c r="A1211">
        <v>1210</v>
      </c>
      <c r="B1211">
        <v>655</v>
      </c>
      <c r="C1211">
        <v>94</v>
      </c>
      <c r="D1211" t="s">
        <v>1760</v>
      </c>
      <c r="E1211">
        <v>8</v>
      </c>
      <c r="F1211" t="s">
        <v>1647</v>
      </c>
      <c r="G1211">
        <v>2</v>
      </c>
      <c r="H1211" s="20">
        <v>6270</v>
      </c>
      <c r="I1211" s="22">
        <v>0</v>
      </c>
      <c r="J1211" s="20">
        <v>0</v>
      </c>
      <c r="K1211" s="24">
        <v>12540</v>
      </c>
      <c r="L1211" s="24">
        <v>3570</v>
      </c>
      <c r="M1211" s="25">
        <f>tblSiparisDetaylari[[#This Row],[Adet]]*tblSiparisDetaylari[[#This Row],[BirimMaliyet]]</f>
        <v>7140</v>
      </c>
      <c r="N1211" s="25">
        <f>tblSiparisDetaylari[[#This Row],[NetSatisTutari]]-tblSiparisDetaylari[[#This Row],[ToplamMaliyet]]</f>
        <v>5400</v>
      </c>
    </row>
    <row r="1212" spans="1:14">
      <c r="A1212">
        <v>1211</v>
      </c>
      <c r="B1212">
        <v>656</v>
      </c>
      <c r="C1212">
        <v>80</v>
      </c>
      <c r="D1212" t="s">
        <v>1746</v>
      </c>
      <c r="E1212">
        <v>7</v>
      </c>
      <c r="F1212" t="s">
        <v>1646</v>
      </c>
      <c r="G1212">
        <v>1</v>
      </c>
      <c r="H1212" s="20">
        <v>810</v>
      </c>
      <c r="I1212" s="22">
        <v>0</v>
      </c>
      <c r="J1212" s="20">
        <v>0</v>
      </c>
      <c r="K1212" s="24">
        <v>810</v>
      </c>
      <c r="L1212" s="24">
        <v>640</v>
      </c>
      <c r="M1212" s="25">
        <f>tblSiparisDetaylari[[#This Row],[Adet]]*tblSiparisDetaylari[[#This Row],[BirimMaliyet]]</f>
        <v>640</v>
      </c>
      <c r="N1212" s="25">
        <f>tblSiparisDetaylari[[#This Row],[NetSatisTutari]]-tblSiparisDetaylari[[#This Row],[ToplamMaliyet]]</f>
        <v>170</v>
      </c>
    </row>
    <row r="1213" spans="1:14">
      <c r="A1213">
        <v>1212</v>
      </c>
      <c r="B1213">
        <v>657</v>
      </c>
      <c r="C1213">
        <v>119</v>
      </c>
      <c r="D1213" t="s">
        <v>1785</v>
      </c>
      <c r="E1213">
        <v>10</v>
      </c>
      <c r="F1213" t="s">
        <v>1649</v>
      </c>
      <c r="G1213">
        <v>2</v>
      </c>
      <c r="H1213" s="20">
        <v>2900</v>
      </c>
      <c r="I1213" s="22">
        <v>0</v>
      </c>
      <c r="J1213" s="20">
        <v>0</v>
      </c>
      <c r="K1213" s="24">
        <v>5800</v>
      </c>
      <c r="L1213" s="24">
        <v>1710</v>
      </c>
      <c r="M1213" s="25">
        <f>tblSiparisDetaylari[[#This Row],[Adet]]*tblSiparisDetaylari[[#This Row],[BirimMaliyet]]</f>
        <v>3420</v>
      </c>
      <c r="N1213" s="25">
        <f>tblSiparisDetaylari[[#This Row],[NetSatisTutari]]-tblSiparisDetaylari[[#This Row],[ToplamMaliyet]]</f>
        <v>2380</v>
      </c>
    </row>
    <row r="1214" spans="1:14">
      <c r="A1214">
        <v>1213</v>
      </c>
      <c r="B1214">
        <v>657</v>
      </c>
      <c r="C1214">
        <v>77</v>
      </c>
      <c r="D1214" t="s">
        <v>1743</v>
      </c>
      <c r="E1214">
        <v>7</v>
      </c>
      <c r="F1214" t="s">
        <v>1646</v>
      </c>
      <c r="G1214">
        <v>3</v>
      </c>
      <c r="H1214" s="20">
        <v>2900</v>
      </c>
      <c r="I1214" s="22">
        <v>0.05</v>
      </c>
      <c r="J1214" s="20">
        <v>435</v>
      </c>
      <c r="K1214" s="24">
        <v>8265</v>
      </c>
      <c r="L1214" s="24">
        <v>2190</v>
      </c>
      <c r="M1214" s="25">
        <f>tblSiparisDetaylari[[#This Row],[Adet]]*tblSiparisDetaylari[[#This Row],[BirimMaliyet]]</f>
        <v>6570</v>
      </c>
      <c r="N1214" s="25">
        <f>tblSiparisDetaylari[[#This Row],[NetSatisTutari]]-tblSiparisDetaylari[[#This Row],[ToplamMaliyet]]</f>
        <v>1695</v>
      </c>
    </row>
    <row r="1215" spans="1:14">
      <c r="A1215">
        <v>1214</v>
      </c>
      <c r="B1215">
        <v>658</v>
      </c>
      <c r="C1215">
        <v>19</v>
      </c>
      <c r="D1215" t="s">
        <v>1682</v>
      </c>
      <c r="E1215">
        <v>2</v>
      </c>
      <c r="F1215" t="s">
        <v>1641</v>
      </c>
      <c r="G1215">
        <v>1</v>
      </c>
      <c r="H1215" s="20">
        <v>3000</v>
      </c>
      <c r="I1215" s="22">
        <v>0</v>
      </c>
      <c r="J1215" s="20">
        <v>0</v>
      </c>
      <c r="K1215" s="24">
        <v>3000</v>
      </c>
      <c r="L1215" s="24">
        <v>1960</v>
      </c>
      <c r="M1215" s="25">
        <f>tblSiparisDetaylari[[#This Row],[Adet]]*tblSiparisDetaylari[[#This Row],[BirimMaliyet]]</f>
        <v>1960</v>
      </c>
      <c r="N1215" s="25">
        <f>tblSiparisDetaylari[[#This Row],[NetSatisTutari]]-tblSiparisDetaylari[[#This Row],[ToplamMaliyet]]</f>
        <v>1040</v>
      </c>
    </row>
    <row r="1216" spans="1:14">
      <c r="A1216">
        <v>1215</v>
      </c>
      <c r="B1216">
        <v>659</v>
      </c>
      <c r="C1216">
        <v>72</v>
      </c>
      <c r="D1216" t="s">
        <v>1738</v>
      </c>
      <c r="E1216">
        <v>6</v>
      </c>
      <c r="F1216" t="s">
        <v>1645</v>
      </c>
      <c r="G1216">
        <v>2</v>
      </c>
      <c r="H1216" s="20">
        <v>370</v>
      </c>
      <c r="I1216" s="22">
        <v>0.1</v>
      </c>
      <c r="J1216" s="20">
        <v>74</v>
      </c>
      <c r="K1216" s="24">
        <v>666</v>
      </c>
      <c r="L1216" s="24">
        <v>190</v>
      </c>
      <c r="M1216" s="25">
        <f>tblSiparisDetaylari[[#This Row],[Adet]]*tblSiparisDetaylari[[#This Row],[BirimMaliyet]]</f>
        <v>380</v>
      </c>
      <c r="N1216" s="25">
        <f>tblSiparisDetaylari[[#This Row],[NetSatisTutari]]-tblSiparisDetaylari[[#This Row],[ToplamMaliyet]]</f>
        <v>286</v>
      </c>
    </row>
    <row r="1217" spans="1:14">
      <c r="A1217">
        <v>1216</v>
      </c>
      <c r="B1217">
        <v>659</v>
      </c>
      <c r="C1217">
        <v>21</v>
      </c>
      <c r="D1217" t="s">
        <v>1684</v>
      </c>
      <c r="E1217">
        <v>2</v>
      </c>
      <c r="F1217" t="s">
        <v>1641</v>
      </c>
      <c r="G1217">
        <v>1</v>
      </c>
      <c r="H1217" s="20">
        <v>2910</v>
      </c>
      <c r="I1217" s="22">
        <v>0</v>
      </c>
      <c r="J1217" s="20">
        <v>0</v>
      </c>
      <c r="K1217" s="24">
        <v>2910</v>
      </c>
      <c r="L1217" s="24">
        <v>2170</v>
      </c>
      <c r="M1217" s="25">
        <f>tblSiparisDetaylari[[#This Row],[Adet]]*tblSiparisDetaylari[[#This Row],[BirimMaliyet]]</f>
        <v>2170</v>
      </c>
      <c r="N1217" s="25">
        <f>tblSiparisDetaylari[[#This Row],[NetSatisTutari]]-tblSiparisDetaylari[[#This Row],[ToplamMaliyet]]</f>
        <v>740</v>
      </c>
    </row>
    <row r="1218" spans="1:14">
      <c r="A1218">
        <v>1217</v>
      </c>
      <c r="B1218">
        <v>660</v>
      </c>
      <c r="C1218">
        <v>42</v>
      </c>
      <c r="D1218" t="s">
        <v>1708</v>
      </c>
      <c r="E1218">
        <v>4</v>
      </c>
      <c r="F1218" t="s">
        <v>1643</v>
      </c>
      <c r="G1218">
        <v>1</v>
      </c>
      <c r="H1218" s="20">
        <v>70</v>
      </c>
      <c r="I1218" s="22">
        <v>0</v>
      </c>
      <c r="J1218" s="20">
        <v>0</v>
      </c>
      <c r="K1218" s="24">
        <v>70</v>
      </c>
      <c r="L1218" s="24">
        <v>50</v>
      </c>
      <c r="M1218" s="25">
        <f>tblSiparisDetaylari[[#This Row],[Adet]]*tblSiparisDetaylari[[#This Row],[BirimMaliyet]]</f>
        <v>50</v>
      </c>
      <c r="N1218" s="25">
        <f>tblSiparisDetaylari[[#This Row],[NetSatisTutari]]-tblSiparisDetaylari[[#This Row],[ToplamMaliyet]]</f>
        <v>20</v>
      </c>
    </row>
    <row r="1219" spans="1:14">
      <c r="A1219">
        <v>1218</v>
      </c>
      <c r="B1219">
        <v>661</v>
      </c>
      <c r="C1219">
        <v>79</v>
      </c>
      <c r="D1219" t="s">
        <v>1745</v>
      </c>
      <c r="E1219">
        <v>7</v>
      </c>
      <c r="F1219" t="s">
        <v>1646</v>
      </c>
      <c r="G1219">
        <v>3</v>
      </c>
      <c r="H1219" s="20">
        <v>2210</v>
      </c>
      <c r="I1219" s="22">
        <v>0</v>
      </c>
      <c r="J1219" s="20">
        <v>0</v>
      </c>
      <c r="K1219" s="24">
        <v>6630</v>
      </c>
      <c r="L1219" s="24">
        <v>1680</v>
      </c>
      <c r="M1219" s="25">
        <f>tblSiparisDetaylari[[#This Row],[Adet]]*tblSiparisDetaylari[[#This Row],[BirimMaliyet]]</f>
        <v>5040</v>
      </c>
      <c r="N1219" s="25">
        <f>tblSiparisDetaylari[[#This Row],[NetSatisTutari]]-tblSiparisDetaylari[[#This Row],[ToplamMaliyet]]</f>
        <v>1590</v>
      </c>
    </row>
    <row r="1220" spans="1:14">
      <c r="A1220">
        <v>1219</v>
      </c>
      <c r="B1220">
        <v>662</v>
      </c>
      <c r="C1220">
        <v>64</v>
      </c>
      <c r="D1220" t="s">
        <v>1730</v>
      </c>
      <c r="E1220">
        <v>6</v>
      </c>
      <c r="F1220" t="s">
        <v>1645</v>
      </c>
      <c r="G1220">
        <v>4</v>
      </c>
      <c r="H1220" s="20">
        <v>410</v>
      </c>
      <c r="I1220" s="22">
        <v>0</v>
      </c>
      <c r="J1220" s="20">
        <v>0</v>
      </c>
      <c r="K1220" s="24">
        <v>1640</v>
      </c>
      <c r="L1220" s="24">
        <v>260</v>
      </c>
      <c r="M1220" s="25">
        <f>tblSiparisDetaylari[[#This Row],[Adet]]*tblSiparisDetaylari[[#This Row],[BirimMaliyet]]</f>
        <v>1040</v>
      </c>
      <c r="N1220" s="25">
        <f>tblSiparisDetaylari[[#This Row],[NetSatisTutari]]-tblSiparisDetaylari[[#This Row],[ToplamMaliyet]]</f>
        <v>600</v>
      </c>
    </row>
    <row r="1221" spans="1:14">
      <c r="A1221">
        <v>1220</v>
      </c>
      <c r="B1221">
        <v>662</v>
      </c>
      <c r="C1221">
        <v>9</v>
      </c>
      <c r="D1221" t="s">
        <v>1669</v>
      </c>
      <c r="E1221">
        <v>1</v>
      </c>
      <c r="F1221" t="s">
        <v>1640</v>
      </c>
      <c r="G1221">
        <v>1</v>
      </c>
      <c r="H1221" s="20">
        <v>24370</v>
      </c>
      <c r="I1221" s="22">
        <v>0.1</v>
      </c>
      <c r="J1221" s="20">
        <v>2437</v>
      </c>
      <c r="K1221" s="24">
        <v>21933</v>
      </c>
      <c r="L1221" s="24">
        <v>14160</v>
      </c>
      <c r="M1221" s="25">
        <f>tblSiparisDetaylari[[#This Row],[Adet]]*tblSiparisDetaylari[[#This Row],[BirimMaliyet]]</f>
        <v>14160</v>
      </c>
      <c r="N1221" s="25">
        <f>tblSiparisDetaylari[[#This Row],[NetSatisTutari]]-tblSiparisDetaylari[[#This Row],[ToplamMaliyet]]</f>
        <v>7773</v>
      </c>
    </row>
    <row r="1222" spans="1:14">
      <c r="A1222">
        <v>1221</v>
      </c>
      <c r="B1222">
        <v>663</v>
      </c>
      <c r="C1222">
        <v>70</v>
      </c>
      <c r="D1222" t="s">
        <v>1736</v>
      </c>
      <c r="E1222">
        <v>6</v>
      </c>
      <c r="F1222" t="s">
        <v>1645</v>
      </c>
      <c r="G1222">
        <v>1</v>
      </c>
      <c r="H1222" s="20">
        <v>1050</v>
      </c>
      <c r="I1222" s="22">
        <v>0.1</v>
      </c>
      <c r="J1222" s="20">
        <v>105</v>
      </c>
      <c r="K1222" s="24">
        <v>945</v>
      </c>
      <c r="L1222" s="24">
        <v>700</v>
      </c>
      <c r="M1222" s="25">
        <f>tblSiparisDetaylari[[#This Row],[Adet]]*tblSiparisDetaylari[[#This Row],[BirimMaliyet]]</f>
        <v>700</v>
      </c>
      <c r="N1222" s="25">
        <f>tblSiparisDetaylari[[#This Row],[NetSatisTutari]]-tblSiparisDetaylari[[#This Row],[ToplamMaliyet]]</f>
        <v>245</v>
      </c>
    </row>
    <row r="1223" spans="1:14">
      <c r="A1223">
        <v>1222</v>
      </c>
      <c r="B1223">
        <v>663</v>
      </c>
      <c r="C1223">
        <v>8</v>
      </c>
      <c r="D1223" t="s">
        <v>1667</v>
      </c>
      <c r="E1223">
        <v>1</v>
      </c>
      <c r="F1223" t="s">
        <v>1640</v>
      </c>
      <c r="G1223">
        <v>1</v>
      </c>
      <c r="H1223" s="20">
        <v>9130</v>
      </c>
      <c r="I1223" s="22">
        <v>0.15</v>
      </c>
      <c r="J1223" s="20">
        <v>1369.5</v>
      </c>
      <c r="K1223" s="24">
        <v>7760.5</v>
      </c>
      <c r="L1223" s="24">
        <v>6570</v>
      </c>
      <c r="M1223" s="25">
        <f>tblSiparisDetaylari[[#This Row],[Adet]]*tblSiparisDetaylari[[#This Row],[BirimMaliyet]]</f>
        <v>6570</v>
      </c>
      <c r="N1223" s="25">
        <f>tblSiparisDetaylari[[#This Row],[NetSatisTutari]]-tblSiparisDetaylari[[#This Row],[ToplamMaliyet]]</f>
        <v>1190.5</v>
      </c>
    </row>
    <row r="1224" spans="1:14">
      <c r="A1224">
        <v>1223</v>
      </c>
      <c r="B1224">
        <v>664</v>
      </c>
      <c r="C1224">
        <v>88</v>
      </c>
      <c r="D1224" t="s">
        <v>1754</v>
      </c>
      <c r="E1224">
        <v>8</v>
      </c>
      <c r="F1224" t="s">
        <v>1647</v>
      </c>
      <c r="G1224">
        <v>1</v>
      </c>
      <c r="H1224" s="20">
        <v>12380</v>
      </c>
      <c r="I1224" s="22">
        <v>0</v>
      </c>
      <c r="J1224" s="20">
        <v>0</v>
      </c>
      <c r="K1224" s="24">
        <v>12380</v>
      </c>
      <c r="L1224" s="24">
        <v>5740</v>
      </c>
      <c r="M1224" s="25">
        <f>tblSiparisDetaylari[[#This Row],[Adet]]*tblSiparisDetaylari[[#This Row],[BirimMaliyet]]</f>
        <v>5740</v>
      </c>
      <c r="N1224" s="25">
        <f>tblSiparisDetaylari[[#This Row],[NetSatisTutari]]-tblSiparisDetaylari[[#This Row],[ToplamMaliyet]]</f>
        <v>6640</v>
      </c>
    </row>
    <row r="1225" spans="1:14">
      <c r="A1225">
        <v>1224</v>
      </c>
      <c r="B1225">
        <v>665</v>
      </c>
      <c r="C1225">
        <v>18</v>
      </c>
      <c r="D1225" t="s">
        <v>1681</v>
      </c>
      <c r="E1225">
        <v>2</v>
      </c>
      <c r="F1225" t="s">
        <v>1641</v>
      </c>
      <c r="G1225">
        <v>1</v>
      </c>
      <c r="H1225" s="20">
        <v>11180</v>
      </c>
      <c r="I1225" s="22">
        <v>0.1</v>
      </c>
      <c r="J1225" s="20">
        <v>1118</v>
      </c>
      <c r="K1225" s="24">
        <v>10062</v>
      </c>
      <c r="L1225" s="24">
        <v>8290</v>
      </c>
      <c r="M1225" s="25">
        <f>tblSiparisDetaylari[[#This Row],[Adet]]*tblSiparisDetaylari[[#This Row],[BirimMaliyet]]</f>
        <v>8290</v>
      </c>
      <c r="N1225" s="25">
        <f>tblSiparisDetaylari[[#This Row],[NetSatisTutari]]-tblSiparisDetaylari[[#This Row],[ToplamMaliyet]]</f>
        <v>1772</v>
      </c>
    </row>
    <row r="1226" spans="1:14">
      <c r="A1226">
        <v>1225</v>
      </c>
      <c r="B1226">
        <v>665</v>
      </c>
      <c r="C1226">
        <v>65</v>
      </c>
      <c r="D1226" t="s">
        <v>1731</v>
      </c>
      <c r="E1226">
        <v>6</v>
      </c>
      <c r="F1226" t="s">
        <v>1645</v>
      </c>
      <c r="G1226">
        <v>1</v>
      </c>
      <c r="H1226" s="20">
        <v>210</v>
      </c>
      <c r="I1226" s="22">
        <v>0</v>
      </c>
      <c r="J1226" s="20">
        <v>0</v>
      </c>
      <c r="K1226" s="24">
        <v>210</v>
      </c>
      <c r="L1226" s="24">
        <v>170</v>
      </c>
      <c r="M1226" s="25">
        <f>tblSiparisDetaylari[[#This Row],[Adet]]*tblSiparisDetaylari[[#This Row],[BirimMaliyet]]</f>
        <v>170</v>
      </c>
      <c r="N1226" s="25">
        <f>tblSiparisDetaylari[[#This Row],[NetSatisTutari]]-tblSiparisDetaylari[[#This Row],[ToplamMaliyet]]</f>
        <v>40</v>
      </c>
    </row>
    <row r="1227" spans="1:14">
      <c r="A1227">
        <v>1226</v>
      </c>
      <c r="B1227">
        <v>665</v>
      </c>
      <c r="C1227">
        <v>41</v>
      </c>
      <c r="D1227" t="s">
        <v>1707</v>
      </c>
      <c r="E1227">
        <v>4</v>
      </c>
      <c r="F1227" t="s">
        <v>1643</v>
      </c>
      <c r="G1227">
        <v>2</v>
      </c>
      <c r="H1227" s="20">
        <v>120</v>
      </c>
      <c r="I1227" s="22">
        <v>0</v>
      </c>
      <c r="J1227" s="20">
        <v>0</v>
      </c>
      <c r="K1227" s="24">
        <v>240</v>
      </c>
      <c r="L1227" s="24">
        <v>70</v>
      </c>
      <c r="M1227" s="25">
        <f>tblSiparisDetaylari[[#This Row],[Adet]]*tblSiparisDetaylari[[#This Row],[BirimMaliyet]]</f>
        <v>140</v>
      </c>
      <c r="N1227" s="25">
        <f>tblSiparisDetaylari[[#This Row],[NetSatisTutari]]-tblSiparisDetaylari[[#This Row],[ToplamMaliyet]]</f>
        <v>100</v>
      </c>
    </row>
    <row r="1228" spans="1:14">
      <c r="A1228">
        <v>1227</v>
      </c>
      <c r="B1228">
        <v>665</v>
      </c>
      <c r="C1228">
        <v>42</v>
      </c>
      <c r="D1228" t="s">
        <v>1708</v>
      </c>
      <c r="E1228">
        <v>4</v>
      </c>
      <c r="F1228" t="s">
        <v>1643</v>
      </c>
      <c r="G1228">
        <v>1</v>
      </c>
      <c r="H1228" s="20">
        <v>70</v>
      </c>
      <c r="I1228" s="22">
        <v>0</v>
      </c>
      <c r="J1228" s="20">
        <v>0</v>
      </c>
      <c r="K1228" s="24">
        <v>70</v>
      </c>
      <c r="L1228" s="24">
        <v>50</v>
      </c>
      <c r="M1228" s="25">
        <f>tblSiparisDetaylari[[#This Row],[Adet]]*tblSiparisDetaylari[[#This Row],[BirimMaliyet]]</f>
        <v>50</v>
      </c>
      <c r="N1228" s="25">
        <f>tblSiparisDetaylari[[#This Row],[NetSatisTutari]]-tblSiparisDetaylari[[#This Row],[ToplamMaliyet]]</f>
        <v>20</v>
      </c>
    </row>
    <row r="1229" spans="1:14">
      <c r="A1229">
        <v>1228</v>
      </c>
      <c r="B1229">
        <v>666</v>
      </c>
      <c r="C1229">
        <v>22</v>
      </c>
      <c r="D1229" t="s">
        <v>1685</v>
      </c>
      <c r="E1229">
        <v>2</v>
      </c>
      <c r="F1229" t="s">
        <v>1641</v>
      </c>
      <c r="G1229">
        <v>1</v>
      </c>
      <c r="H1229" s="20">
        <v>970</v>
      </c>
      <c r="I1229" s="22">
        <v>0</v>
      </c>
      <c r="J1229" s="20">
        <v>0</v>
      </c>
      <c r="K1229" s="24">
        <v>970</v>
      </c>
      <c r="L1229" s="24">
        <v>630</v>
      </c>
      <c r="M1229" s="25">
        <f>tblSiparisDetaylari[[#This Row],[Adet]]*tblSiparisDetaylari[[#This Row],[BirimMaliyet]]</f>
        <v>630</v>
      </c>
      <c r="N1229" s="25">
        <f>tblSiparisDetaylari[[#This Row],[NetSatisTutari]]-tblSiparisDetaylari[[#This Row],[ToplamMaliyet]]</f>
        <v>340</v>
      </c>
    </row>
    <row r="1230" spans="1:14">
      <c r="A1230">
        <v>1229</v>
      </c>
      <c r="B1230">
        <v>666</v>
      </c>
      <c r="C1230">
        <v>51</v>
      </c>
      <c r="D1230" t="s">
        <v>1717</v>
      </c>
      <c r="E1230">
        <v>5</v>
      </c>
      <c r="F1230" t="s">
        <v>1644</v>
      </c>
      <c r="G1230">
        <v>2</v>
      </c>
      <c r="H1230" s="20">
        <v>19080</v>
      </c>
      <c r="I1230" s="22">
        <v>0</v>
      </c>
      <c r="J1230" s="20">
        <v>0</v>
      </c>
      <c r="K1230" s="24">
        <v>38160</v>
      </c>
      <c r="L1230" s="24">
        <v>9220</v>
      </c>
      <c r="M1230" s="25">
        <f>tblSiparisDetaylari[[#This Row],[Adet]]*tblSiparisDetaylari[[#This Row],[BirimMaliyet]]</f>
        <v>18440</v>
      </c>
      <c r="N1230" s="25">
        <f>tblSiparisDetaylari[[#This Row],[NetSatisTutari]]-tblSiparisDetaylari[[#This Row],[ToplamMaliyet]]</f>
        <v>19720</v>
      </c>
    </row>
    <row r="1231" spans="1:14">
      <c r="A1231">
        <v>1230</v>
      </c>
      <c r="B1231">
        <v>666</v>
      </c>
      <c r="C1231">
        <v>28</v>
      </c>
      <c r="D1231" t="s">
        <v>1692</v>
      </c>
      <c r="E1231">
        <v>3</v>
      </c>
      <c r="F1231" t="s">
        <v>1642</v>
      </c>
      <c r="G1231">
        <v>1</v>
      </c>
      <c r="H1231" s="20">
        <v>4020</v>
      </c>
      <c r="I1231" s="22">
        <v>0.15</v>
      </c>
      <c r="J1231" s="20">
        <v>603</v>
      </c>
      <c r="K1231" s="24">
        <v>3417</v>
      </c>
      <c r="L1231" s="24">
        <v>2180</v>
      </c>
      <c r="M1231" s="25">
        <f>tblSiparisDetaylari[[#This Row],[Adet]]*tblSiparisDetaylari[[#This Row],[BirimMaliyet]]</f>
        <v>2180</v>
      </c>
      <c r="N1231" s="25">
        <f>tblSiparisDetaylari[[#This Row],[NetSatisTutari]]-tblSiparisDetaylari[[#This Row],[ToplamMaliyet]]</f>
        <v>1237</v>
      </c>
    </row>
    <row r="1232" spans="1:14">
      <c r="A1232">
        <v>1231</v>
      </c>
      <c r="B1232">
        <v>667</v>
      </c>
      <c r="C1232">
        <v>4</v>
      </c>
      <c r="D1232" t="s">
        <v>1660</v>
      </c>
      <c r="E1232">
        <v>1</v>
      </c>
      <c r="F1232" t="s">
        <v>1640</v>
      </c>
      <c r="G1232">
        <v>1</v>
      </c>
      <c r="H1232" s="20">
        <v>20560</v>
      </c>
      <c r="I1232" s="22">
        <v>0.2</v>
      </c>
      <c r="J1232" s="20">
        <v>4112</v>
      </c>
      <c r="K1232" s="24">
        <v>16448</v>
      </c>
      <c r="L1232" s="24">
        <v>9340</v>
      </c>
      <c r="M1232" s="25">
        <f>tblSiparisDetaylari[[#This Row],[Adet]]*tblSiparisDetaylari[[#This Row],[BirimMaliyet]]</f>
        <v>9340</v>
      </c>
      <c r="N1232" s="25">
        <f>tblSiparisDetaylari[[#This Row],[NetSatisTutari]]-tblSiparisDetaylari[[#This Row],[ToplamMaliyet]]</f>
        <v>7108</v>
      </c>
    </row>
    <row r="1233" spans="1:14">
      <c r="A1233">
        <v>1232</v>
      </c>
      <c r="B1233">
        <v>668</v>
      </c>
      <c r="C1233">
        <v>112</v>
      </c>
      <c r="D1233" t="s">
        <v>1778</v>
      </c>
      <c r="E1233">
        <v>10</v>
      </c>
      <c r="F1233" t="s">
        <v>1649</v>
      </c>
      <c r="G1233">
        <v>1</v>
      </c>
      <c r="H1233" s="20">
        <v>2900</v>
      </c>
      <c r="I1233" s="22">
        <v>0.05</v>
      </c>
      <c r="J1233" s="20">
        <v>145</v>
      </c>
      <c r="K1233" s="24">
        <v>2755</v>
      </c>
      <c r="L1233" s="24">
        <v>1520</v>
      </c>
      <c r="M1233" s="25">
        <f>tblSiparisDetaylari[[#This Row],[Adet]]*tblSiparisDetaylari[[#This Row],[BirimMaliyet]]</f>
        <v>1520</v>
      </c>
      <c r="N1233" s="25">
        <f>tblSiparisDetaylari[[#This Row],[NetSatisTutari]]-tblSiparisDetaylari[[#This Row],[ToplamMaliyet]]</f>
        <v>1235</v>
      </c>
    </row>
    <row r="1234" spans="1:14">
      <c r="A1234">
        <v>1233</v>
      </c>
      <c r="B1234">
        <v>668</v>
      </c>
      <c r="C1234">
        <v>27</v>
      </c>
      <c r="D1234" t="s">
        <v>1691</v>
      </c>
      <c r="E1234">
        <v>3</v>
      </c>
      <c r="F1234" t="s">
        <v>1642</v>
      </c>
      <c r="G1234">
        <v>3</v>
      </c>
      <c r="H1234" s="20">
        <v>1520</v>
      </c>
      <c r="I1234" s="22">
        <v>0.1</v>
      </c>
      <c r="J1234" s="20">
        <v>456</v>
      </c>
      <c r="K1234" s="24">
        <v>4104</v>
      </c>
      <c r="L1234" s="24">
        <v>690</v>
      </c>
      <c r="M1234" s="25">
        <f>tblSiparisDetaylari[[#This Row],[Adet]]*tblSiparisDetaylari[[#This Row],[BirimMaliyet]]</f>
        <v>2070</v>
      </c>
      <c r="N1234" s="25">
        <f>tblSiparisDetaylari[[#This Row],[NetSatisTutari]]-tblSiparisDetaylari[[#This Row],[ToplamMaliyet]]</f>
        <v>2034</v>
      </c>
    </row>
    <row r="1235" spans="1:14">
      <c r="A1235">
        <v>1234</v>
      </c>
      <c r="B1235">
        <v>669</v>
      </c>
      <c r="C1235">
        <v>108</v>
      </c>
      <c r="D1235" t="s">
        <v>1774</v>
      </c>
      <c r="E1235">
        <v>9</v>
      </c>
      <c r="F1235" t="s">
        <v>1648</v>
      </c>
      <c r="G1235">
        <v>1</v>
      </c>
      <c r="H1235" s="20">
        <v>1770</v>
      </c>
      <c r="I1235" s="22">
        <v>0</v>
      </c>
      <c r="J1235" s="20">
        <v>0</v>
      </c>
      <c r="K1235" s="24">
        <v>1770</v>
      </c>
      <c r="L1235" s="24">
        <v>970</v>
      </c>
      <c r="M1235" s="25">
        <f>tblSiparisDetaylari[[#This Row],[Adet]]*tblSiparisDetaylari[[#This Row],[BirimMaliyet]]</f>
        <v>970</v>
      </c>
      <c r="N1235" s="25">
        <f>tblSiparisDetaylari[[#This Row],[NetSatisTutari]]-tblSiparisDetaylari[[#This Row],[ToplamMaliyet]]</f>
        <v>800</v>
      </c>
    </row>
    <row r="1236" spans="1:14">
      <c r="A1236">
        <v>1235</v>
      </c>
      <c r="B1236">
        <v>669</v>
      </c>
      <c r="C1236">
        <v>33</v>
      </c>
      <c r="D1236" t="s">
        <v>1698</v>
      </c>
      <c r="E1236">
        <v>3</v>
      </c>
      <c r="F1236" t="s">
        <v>1642</v>
      </c>
      <c r="G1236">
        <v>1</v>
      </c>
      <c r="H1236" s="20">
        <v>1330</v>
      </c>
      <c r="I1236" s="22">
        <v>0</v>
      </c>
      <c r="J1236" s="20">
        <v>0</v>
      </c>
      <c r="K1236" s="24">
        <v>1330</v>
      </c>
      <c r="L1236" s="24">
        <v>1040</v>
      </c>
      <c r="M1236" s="25">
        <f>tblSiparisDetaylari[[#This Row],[Adet]]*tblSiparisDetaylari[[#This Row],[BirimMaliyet]]</f>
        <v>1040</v>
      </c>
      <c r="N1236" s="25">
        <f>tblSiparisDetaylari[[#This Row],[NetSatisTutari]]-tblSiparisDetaylari[[#This Row],[ToplamMaliyet]]</f>
        <v>290</v>
      </c>
    </row>
    <row r="1237" spans="1:14">
      <c r="A1237">
        <v>1236</v>
      </c>
      <c r="B1237">
        <v>669</v>
      </c>
      <c r="C1237">
        <v>28</v>
      </c>
      <c r="D1237" t="s">
        <v>1692</v>
      </c>
      <c r="E1237">
        <v>3</v>
      </c>
      <c r="F1237" t="s">
        <v>1642</v>
      </c>
      <c r="G1237">
        <v>2</v>
      </c>
      <c r="H1237" s="20">
        <v>3930</v>
      </c>
      <c r="I1237" s="22">
        <v>0.1</v>
      </c>
      <c r="J1237" s="20">
        <v>786</v>
      </c>
      <c r="K1237" s="24">
        <v>7074</v>
      </c>
      <c r="L1237" s="24">
        <v>2180</v>
      </c>
      <c r="M1237" s="25">
        <f>tblSiparisDetaylari[[#This Row],[Adet]]*tblSiparisDetaylari[[#This Row],[BirimMaliyet]]</f>
        <v>4360</v>
      </c>
      <c r="N1237" s="25">
        <f>tblSiparisDetaylari[[#This Row],[NetSatisTutari]]-tblSiparisDetaylari[[#This Row],[ToplamMaliyet]]</f>
        <v>2714</v>
      </c>
    </row>
    <row r="1238" spans="1:14">
      <c r="A1238">
        <v>1237</v>
      </c>
      <c r="B1238">
        <v>670</v>
      </c>
      <c r="C1238">
        <v>86</v>
      </c>
      <c r="D1238" t="s">
        <v>1752</v>
      </c>
      <c r="E1238">
        <v>8</v>
      </c>
      <c r="F1238" t="s">
        <v>1647</v>
      </c>
      <c r="G1238">
        <v>1</v>
      </c>
      <c r="H1238" s="20">
        <v>540</v>
      </c>
      <c r="I1238" s="22">
        <v>0</v>
      </c>
      <c r="J1238" s="20">
        <v>0</v>
      </c>
      <c r="K1238" s="24">
        <v>540</v>
      </c>
      <c r="L1238" s="24">
        <v>360</v>
      </c>
      <c r="M1238" s="25">
        <f>tblSiparisDetaylari[[#This Row],[Adet]]*tblSiparisDetaylari[[#This Row],[BirimMaliyet]]</f>
        <v>360</v>
      </c>
      <c r="N1238" s="25">
        <f>tblSiparisDetaylari[[#This Row],[NetSatisTutari]]-tblSiparisDetaylari[[#This Row],[ToplamMaliyet]]</f>
        <v>180</v>
      </c>
    </row>
    <row r="1239" spans="1:14">
      <c r="A1239">
        <v>1238</v>
      </c>
      <c r="B1239">
        <v>670</v>
      </c>
      <c r="C1239">
        <v>110</v>
      </c>
      <c r="D1239" t="s">
        <v>1776</v>
      </c>
      <c r="E1239">
        <v>10</v>
      </c>
      <c r="F1239" t="s">
        <v>1649</v>
      </c>
      <c r="G1239">
        <v>1</v>
      </c>
      <c r="H1239" s="20">
        <v>400</v>
      </c>
      <c r="I1239" s="22">
        <v>0</v>
      </c>
      <c r="J1239" s="20">
        <v>0</v>
      </c>
      <c r="K1239" s="24">
        <v>400</v>
      </c>
      <c r="L1239" s="24">
        <v>250</v>
      </c>
      <c r="M1239" s="25">
        <f>tblSiparisDetaylari[[#This Row],[Adet]]*tblSiparisDetaylari[[#This Row],[BirimMaliyet]]</f>
        <v>250</v>
      </c>
      <c r="N1239" s="25">
        <f>tblSiparisDetaylari[[#This Row],[NetSatisTutari]]-tblSiparisDetaylari[[#This Row],[ToplamMaliyet]]</f>
        <v>150</v>
      </c>
    </row>
    <row r="1240" spans="1:14">
      <c r="A1240">
        <v>1239</v>
      </c>
      <c r="B1240">
        <v>670</v>
      </c>
      <c r="C1240">
        <v>32</v>
      </c>
      <c r="D1240" t="s">
        <v>1697</v>
      </c>
      <c r="E1240">
        <v>3</v>
      </c>
      <c r="F1240" t="s">
        <v>1642</v>
      </c>
      <c r="G1240">
        <v>1</v>
      </c>
      <c r="H1240" s="20">
        <v>2220</v>
      </c>
      <c r="I1240" s="22">
        <v>0</v>
      </c>
      <c r="J1240" s="20">
        <v>0</v>
      </c>
      <c r="K1240" s="24">
        <v>2220</v>
      </c>
      <c r="L1240" s="24">
        <v>1660</v>
      </c>
      <c r="M1240" s="25">
        <f>tblSiparisDetaylari[[#This Row],[Adet]]*tblSiparisDetaylari[[#This Row],[BirimMaliyet]]</f>
        <v>1660</v>
      </c>
      <c r="N1240" s="25">
        <f>tblSiparisDetaylari[[#This Row],[NetSatisTutari]]-tblSiparisDetaylari[[#This Row],[ToplamMaliyet]]</f>
        <v>560</v>
      </c>
    </row>
    <row r="1241" spans="1:14">
      <c r="A1241">
        <v>1240</v>
      </c>
      <c r="B1241">
        <v>671</v>
      </c>
      <c r="C1241">
        <v>95</v>
      </c>
      <c r="D1241" t="s">
        <v>1761</v>
      </c>
      <c r="E1241">
        <v>8</v>
      </c>
      <c r="F1241" t="s">
        <v>1647</v>
      </c>
      <c r="G1241">
        <v>1</v>
      </c>
      <c r="H1241" s="20">
        <v>3510</v>
      </c>
      <c r="I1241" s="22">
        <v>0</v>
      </c>
      <c r="J1241" s="20">
        <v>0</v>
      </c>
      <c r="K1241" s="24">
        <v>3510</v>
      </c>
      <c r="L1241" s="24">
        <v>2310</v>
      </c>
      <c r="M1241" s="25">
        <f>tblSiparisDetaylari[[#This Row],[Adet]]*tblSiparisDetaylari[[#This Row],[BirimMaliyet]]</f>
        <v>2310</v>
      </c>
      <c r="N1241" s="25">
        <f>tblSiparisDetaylari[[#This Row],[NetSatisTutari]]-tblSiparisDetaylari[[#This Row],[ToplamMaliyet]]</f>
        <v>1200</v>
      </c>
    </row>
    <row r="1242" spans="1:14">
      <c r="A1242">
        <v>1241</v>
      </c>
      <c r="B1242">
        <v>671</v>
      </c>
      <c r="C1242">
        <v>113</v>
      </c>
      <c r="D1242" t="s">
        <v>1779</v>
      </c>
      <c r="E1242">
        <v>10</v>
      </c>
      <c r="F1242" t="s">
        <v>1649</v>
      </c>
      <c r="G1242">
        <v>3</v>
      </c>
      <c r="H1242" s="20">
        <v>1810</v>
      </c>
      <c r="I1242" s="22">
        <v>0</v>
      </c>
      <c r="J1242" s="20">
        <v>0</v>
      </c>
      <c r="K1242" s="24">
        <v>5430</v>
      </c>
      <c r="L1242" s="24">
        <v>1260</v>
      </c>
      <c r="M1242" s="25">
        <f>tblSiparisDetaylari[[#This Row],[Adet]]*tblSiparisDetaylari[[#This Row],[BirimMaliyet]]</f>
        <v>3780</v>
      </c>
      <c r="N1242" s="25">
        <f>tblSiparisDetaylari[[#This Row],[NetSatisTutari]]-tblSiparisDetaylari[[#This Row],[ToplamMaliyet]]</f>
        <v>1650</v>
      </c>
    </row>
    <row r="1243" spans="1:14">
      <c r="A1243">
        <v>1242</v>
      </c>
      <c r="B1243">
        <v>671</v>
      </c>
      <c r="C1243">
        <v>48</v>
      </c>
      <c r="D1243" t="s">
        <v>1714</v>
      </c>
      <c r="E1243">
        <v>4</v>
      </c>
      <c r="F1243" t="s">
        <v>1643</v>
      </c>
      <c r="G1243">
        <v>4</v>
      </c>
      <c r="H1243" s="20">
        <v>680</v>
      </c>
      <c r="I1243" s="22">
        <v>0.15</v>
      </c>
      <c r="J1243" s="20">
        <v>408</v>
      </c>
      <c r="K1243" s="24">
        <v>2312</v>
      </c>
      <c r="L1243" s="24">
        <v>430</v>
      </c>
      <c r="M1243" s="25">
        <f>tblSiparisDetaylari[[#This Row],[Adet]]*tblSiparisDetaylari[[#This Row],[BirimMaliyet]]</f>
        <v>1720</v>
      </c>
      <c r="N1243" s="25">
        <f>tblSiparisDetaylari[[#This Row],[NetSatisTutari]]-tblSiparisDetaylari[[#This Row],[ToplamMaliyet]]</f>
        <v>592</v>
      </c>
    </row>
    <row r="1244" spans="1:14">
      <c r="A1244">
        <v>1243</v>
      </c>
      <c r="B1244">
        <v>671</v>
      </c>
      <c r="C1244">
        <v>10</v>
      </c>
      <c r="D1244" t="s">
        <v>1670</v>
      </c>
      <c r="E1244">
        <v>1</v>
      </c>
      <c r="F1244" t="s">
        <v>1640</v>
      </c>
      <c r="G1244">
        <v>1</v>
      </c>
      <c r="H1244" s="20">
        <v>7080</v>
      </c>
      <c r="I1244" s="22">
        <v>0.2</v>
      </c>
      <c r="J1244" s="20">
        <v>1416</v>
      </c>
      <c r="K1244" s="24">
        <v>5664</v>
      </c>
      <c r="L1244" s="24">
        <v>4870</v>
      </c>
      <c r="M1244" s="25">
        <f>tblSiparisDetaylari[[#This Row],[Adet]]*tblSiparisDetaylari[[#This Row],[BirimMaliyet]]</f>
        <v>4870</v>
      </c>
      <c r="N1244" s="25">
        <f>tblSiparisDetaylari[[#This Row],[NetSatisTutari]]-tblSiparisDetaylari[[#This Row],[ToplamMaliyet]]</f>
        <v>794</v>
      </c>
    </row>
    <row r="1245" spans="1:14">
      <c r="A1245">
        <v>1244</v>
      </c>
      <c r="B1245">
        <v>671</v>
      </c>
      <c r="C1245">
        <v>36</v>
      </c>
      <c r="D1245" t="s">
        <v>1701</v>
      </c>
      <c r="E1245">
        <v>3</v>
      </c>
      <c r="F1245" t="s">
        <v>1642</v>
      </c>
      <c r="G1245">
        <v>2</v>
      </c>
      <c r="H1245" s="20">
        <v>3440</v>
      </c>
      <c r="I1245" s="22">
        <v>0</v>
      </c>
      <c r="J1245" s="20">
        <v>0</v>
      </c>
      <c r="K1245" s="24">
        <v>6880</v>
      </c>
      <c r="L1245" s="24">
        <v>1960</v>
      </c>
      <c r="M1245" s="25">
        <f>tblSiparisDetaylari[[#This Row],[Adet]]*tblSiparisDetaylari[[#This Row],[BirimMaliyet]]</f>
        <v>3920</v>
      </c>
      <c r="N1245" s="25">
        <f>tblSiparisDetaylari[[#This Row],[NetSatisTutari]]-tblSiparisDetaylari[[#This Row],[ToplamMaliyet]]</f>
        <v>2960</v>
      </c>
    </row>
    <row r="1246" spans="1:14">
      <c r="A1246">
        <v>1245</v>
      </c>
      <c r="B1246">
        <v>672</v>
      </c>
      <c r="C1246">
        <v>89</v>
      </c>
      <c r="D1246" t="s">
        <v>1755</v>
      </c>
      <c r="E1246">
        <v>8</v>
      </c>
      <c r="F1246" t="s">
        <v>1647</v>
      </c>
      <c r="G1246">
        <v>1</v>
      </c>
      <c r="H1246" s="20">
        <v>640</v>
      </c>
      <c r="I1246" s="22">
        <v>0.1</v>
      </c>
      <c r="J1246" s="20">
        <v>64</v>
      </c>
      <c r="K1246" s="24">
        <v>576</v>
      </c>
      <c r="L1246" s="24">
        <v>300</v>
      </c>
      <c r="M1246" s="25">
        <f>tblSiparisDetaylari[[#This Row],[Adet]]*tblSiparisDetaylari[[#This Row],[BirimMaliyet]]</f>
        <v>300</v>
      </c>
      <c r="N1246" s="25">
        <f>tblSiparisDetaylari[[#This Row],[NetSatisTutari]]-tblSiparisDetaylari[[#This Row],[ToplamMaliyet]]</f>
        <v>276</v>
      </c>
    </row>
    <row r="1247" spans="1:14">
      <c r="A1247">
        <v>1246</v>
      </c>
      <c r="B1247">
        <v>672</v>
      </c>
      <c r="C1247">
        <v>72</v>
      </c>
      <c r="D1247" t="s">
        <v>1738</v>
      </c>
      <c r="E1247">
        <v>6</v>
      </c>
      <c r="F1247" t="s">
        <v>1645</v>
      </c>
      <c r="G1247">
        <v>2</v>
      </c>
      <c r="H1247" s="20">
        <v>370</v>
      </c>
      <c r="I1247" s="22">
        <v>0</v>
      </c>
      <c r="J1247" s="20">
        <v>0</v>
      </c>
      <c r="K1247" s="24">
        <v>740</v>
      </c>
      <c r="L1247" s="24">
        <v>190</v>
      </c>
      <c r="M1247" s="25">
        <f>tblSiparisDetaylari[[#This Row],[Adet]]*tblSiparisDetaylari[[#This Row],[BirimMaliyet]]</f>
        <v>380</v>
      </c>
      <c r="N1247" s="25">
        <f>tblSiparisDetaylari[[#This Row],[NetSatisTutari]]-tblSiparisDetaylari[[#This Row],[ToplamMaliyet]]</f>
        <v>360</v>
      </c>
    </row>
    <row r="1248" spans="1:14">
      <c r="A1248">
        <v>1247</v>
      </c>
      <c r="B1248">
        <v>672</v>
      </c>
      <c r="C1248">
        <v>35</v>
      </c>
      <c r="D1248" t="s">
        <v>1700</v>
      </c>
      <c r="E1248">
        <v>3</v>
      </c>
      <c r="F1248" t="s">
        <v>1642</v>
      </c>
      <c r="G1248">
        <v>2</v>
      </c>
      <c r="H1248" s="20">
        <v>3820</v>
      </c>
      <c r="I1248" s="22">
        <v>0</v>
      </c>
      <c r="J1248" s="20">
        <v>0</v>
      </c>
      <c r="K1248" s="24">
        <v>7640</v>
      </c>
      <c r="L1248" s="24">
        <v>1910</v>
      </c>
      <c r="M1248" s="25">
        <f>tblSiparisDetaylari[[#This Row],[Adet]]*tblSiparisDetaylari[[#This Row],[BirimMaliyet]]</f>
        <v>3820</v>
      </c>
      <c r="N1248" s="25">
        <f>tblSiparisDetaylari[[#This Row],[NetSatisTutari]]-tblSiparisDetaylari[[#This Row],[ToplamMaliyet]]</f>
        <v>3820</v>
      </c>
    </row>
    <row r="1249" spans="1:14">
      <c r="A1249">
        <v>1248</v>
      </c>
      <c r="B1249">
        <v>673</v>
      </c>
      <c r="C1249">
        <v>99</v>
      </c>
      <c r="D1249" t="s">
        <v>1765</v>
      </c>
      <c r="E1249">
        <v>9</v>
      </c>
      <c r="F1249" t="s">
        <v>1648</v>
      </c>
      <c r="G1249">
        <v>1</v>
      </c>
      <c r="H1249" s="20">
        <v>1370</v>
      </c>
      <c r="I1249" s="22">
        <v>0</v>
      </c>
      <c r="J1249" s="20">
        <v>0</v>
      </c>
      <c r="K1249" s="24">
        <v>1370</v>
      </c>
      <c r="L1249" s="24">
        <v>680</v>
      </c>
      <c r="M1249" s="25">
        <f>tblSiparisDetaylari[[#This Row],[Adet]]*tblSiparisDetaylari[[#This Row],[BirimMaliyet]]</f>
        <v>680</v>
      </c>
      <c r="N1249" s="25">
        <f>tblSiparisDetaylari[[#This Row],[NetSatisTutari]]-tblSiparisDetaylari[[#This Row],[ToplamMaliyet]]</f>
        <v>690</v>
      </c>
    </row>
    <row r="1250" spans="1:14">
      <c r="A1250">
        <v>1249</v>
      </c>
      <c r="B1250">
        <v>673</v>
      </c>
      <c r="C1250">
        <v>113</v>
      </c>
      <c r="D1250" t="s">
        <v>1779</v>
      </c>
      <c r="E1250">
        <v>10</v>
      </c>
      <c r="F1250" t="s">
        <v>1649</v>
      </c>
      <c r="G1250">
        <v>2</v>
      </c>
      <c r="H1250" s="20">
        <v>1810</v>
      </c>
      <c r="I1250" s="22">
        <v>0</v>
      </c>
      <c r="J1250" s="20">
        <v>0</v>
      </c>
      <c r="K1250" s="24">
        <v>3620</v>
      </c>
      <c r="L1250" s="24">
        <v>1260</v>
      </c>
      <c r="M1250" s="25">
        <f>tblSiparisDetaylari[[#This Row],[Adet]]*tblSiparisDetaylari[[#This Row],[BirimMaliyet]]</f>
        <v>2520</v>
      </c>
      <c r="N1250" s="25">
        <f>tblSiparisDetaylari[[#This Row],[NetSatisTutari]]-tblSiparisDetaylari[[#This Row],[ToplamMaliyet]]</f>
        <v>1100</v>
      </c>
    </row>
    <row r="1251" spans="1:14">
      <c r="A1251">
        <v>1250</v>
      </c>
      <c r="B1251">
        <v>674</v>
      </c>
      <c r="C1251">
        <v>73</v>
      </c>
      <c r="D1251" t="s">
        <v>1739</v>
      </c>
      <c r="E1251">
        <v>7</v>
      </c>
      <c r="F1251" t="s">
        <v>1646</v>
      </c>
      <c r="G1251">
        <v>3</v>
      </c>
      <c r="H1251" s="20">
        <v>360</v>
      </c>
      <c r="I1251" s="22">
        <v>0</v>
      </c>
      <c r="J1251" s="20">
        <v>0</v>
      </c>
      <c r="K1251" s="24">
        <v>1080</v>
      </c>
      <c r="L1251" s="24">
        <v>180</v>
      </c>
      <c r="M1251" s="25">
        <f>tblSiparisDetaylari[[#This Row],[Adet]]*tblSiparisDetaylari[[#This Row],[BirimMaliyet]]</f>
        <v>540</v>
      </c>
      <c r="N1251" s="25">
        <f>tblSiparisDetaylari[[#This Row],[NetSatisTutari]]-tblSiparisDetaylari[[#This Row],[ToplamMaliyet]]</f>
        <v>540</v>
      </c>
    </row>
    <row r="1252" spans="1:14">
      <c r="A1252">
        <v>1251</v>
      </c>
      <c r="B1252">
        <v>675</v>
      </c>
      <c r="C1252">
        <v>48</v>
      </c>
      <c r="D1252" t="s">
        <v>1714</v>
      </c>
      <c r="E1252">
        <v>4</v>
      </c>
      <c r="F1252" t="s">
        <v>1643</v>
      </c>
      <c r="G1252">
        <v>1</v>
      </c>
      <c r="H1252" s="20">
        <v>640</v>
      </c>
      <c r="I1252" s="22">
        <v>0.05</v>
      </c>
      <c r="J1252" s="20">
        <v>32</v>
      </c>
      <c r="K1252" s="24">
        <v>608</v>
      </c>
      <c r="L1252" s="24">
        <v>430</v>
      </c>
      <c r="M1252" s="25">
        <f>tblSiparisDetaylari[[#This Row],[Adet]]*tblSiparisDetaylari[[#This Row],[BirimMaliyet]]</f>
        <v>430</v>
      </c>
      <c r="N1252" s="25">
        <f>tblSiparisDetaylari[[#This Row],[NetSatisTutari]]-tblSiparisDetaylari[[#This Row],[ToplamMaliyet]]</f>
        <v>178</v>
      </c>
    </row>
    <row r="1253" spans="1:14">
      <c r="A1253">
        <v>1252</v>
      </c>
      <c r="B1253">
        <v>676</v>
      </c>
      <c r="C1253">
        <v>53</v>
      </c>
      <c r="D1253" t="s">
        <v>1719</v>
      </c>
      <c r="E1253">
        <v>5</v>
      </c>
      <c r="F1253" t="s">
        <v>1644</v>
      </c>
      <c r="G1253">
        <v>2</v>
      </c>
      <c r="H1253" s="20">
        <v>13460</v>
      </c>
      <c r="I1253" s="22">
        <v>0</v>
      </c>
      <c r="J1253" s="20">
        <v>0</v>
      </c>
      <c r="K1253" s="24">
        <v>26920</v>
      </c>
      <c r="L1253" s="24">
        <v>6380</v>
      </c>
      <c r="M1253" s="25">
        <f>tblSiparisDetaylari[[#This Row],[Adet]]*tblSiparisDetaylari[[#This Row],[BirimMaliyet]]</f>
        <v>12760</v>
      </c>
      <c r="N1253" s="25">
        <f>tblSiparisDetaylari[[#This Row],[NetSatisTutari]]-tblSiparisDetaylari[[#This Row],[ToplamMaliyet]]</f>
        <v>14160</v>
      </c>
    </row>
    <row r="1254" spans="1:14">
      <c r="A1254">
        <v>1253</v>
      </c>
      <c r="B1254">
        <v>676</v>
      </c>
      <c r="C1254">
        <v>23</v>
      </c>
      <c r="D1254" t="s">
        <v>1687</v>
      </c>
      <c r="E1254">
        <v>2</v>
      </c>
      <c r="F1254" t="s">
        <v>1641</v>
      </c>
      <c r="G1254">
        <v>2</v>
      </c>
      <c r="H1254" s="20">
        <v>8910</v>
      </c>
      <c r="I1254" s="22">
        <v>0</v>
      </c>
      <c r="J1254" s="20">
        <v>0</v>
      </c>
      <c r="K1254" s="24">
        <v>17820</v>
      </c>
      <c r="L1254" s="24">
        <v>4430</v>
      </c>
      <c r="M1254" s="25">
        <f>tblSiparisDetaylari[[#This Row],[Adet]]*tblSiparisDetaylari[[#This Row],[BirimMaliyet]]</f>
        <v>8860</v>
      </c>
      <c r="N1254" s="25">
        <f>tblSiparisDetaylari[[#This Row],[NetSatisTutari]]-tblSiparisDetaylari[[#This Row],[ToplamMaliyet]]</f>
        <v>8960</v>
      </c>
    </row>
    <row r="1255" spans="1:14">
      <c r="A1255">
        <v>1254</v>
      </c>
      <c r="B1255">
        <v>677</v>
      </c>
      <c r="C1255">
        <v>114</v>
      </c>
      <c r="D1255" t="s">
        <v>1780</v>
      </c>
      <c r="E1255">
        <v>10</v>
      </c>
      <c r="F1255" t="s">
        <v>1649</v>
      </c>
      <c r="G1255">
        <v>1</v>
      </c>
      <c r="H1255" s="20">
        <v>130</v>
      </c>
      <c r="I1255" s="22">
        <v>0</v>
      </c>
      <c r="J1255" s="20">
        <v>0</v>
      </c>
      <c r="K1255" s="24">
        <v>130</v>
      </c>
      <c r="L1255" s="24">
        <v>60</v>
      </c>
      <c r="M1255" s="25">
        <f>tblSiparisDetaylari[[#This Row],[Adet]]*tblSiparisDetaylari[[#This Row],[BirimMaliyet]]</f>
        <v>60</v>
      </c>
      <c r="N1255" s="25">
        <f>tblSiparisDetaylari[[#This Row],[NetSatisTutari]]-tblSiparisDetaylari[[#This Row],[ToplamMaliyet]]</f>
        <v>70</v>
      </c>
    </row>
    <row r="1256" spans="1:14">
      <c r="A1256">
        <v>1255</v>
      </c>
      <c r="B1256">
        <v>677</v>
      </c>
      <c r="C1256">
        <v>18</v>
      </c>
      <c r="D1256" t="s">
        <v>1681</v>
      </c>
      <c r="E1256">
        <v>2</v>
      </c>
      <c r="F1256" t="s">
        <v>1641</v>
      </c>
      <c r="G1256">
        <v>2</v>
      </c>
      <c r="H1256" s="20">
        <v>10970</v>
      </c>
      <c r="I1256" s="22">
        <v>0.15</v>
      </c>
      <c r="J1256" s="20">
        <v>3291</v>
      </c>
      <c r="K1256" s="24">
        <v>18649</v>
      </c>
      <c r="L1256" s="24">
        <v>8290</v>
      </c>
      <c r="M1256" s="25">
        <f>tblSiparisDetaylari[[#This Row],[Adet]]*tblSiparisDetaylari[[#This Row],[BirimMaliyet]]</f>
        <v>16580</v>
      </c>
      <c r="N1256" s="25">
        <f>tblSiparisDetaylari[[#This Row],[NetSatisTutari]]-tblSiparisDetaylari[[#This Row],[ToplamMaliyet]]</f>
        <v>2069</v>
      </c>
    </row>
    <row r="1257" spans="1:14">
      <c r="A1257">
        <v>1256</v>
      </c>
      <c r="B1257">
        <v>678</v>
      </c>
      <c r="C1257">
        <v>81</v>
      </c>
      <c r="D1257" t="s">
        <v>1747</v>
      </c>
      <c r="E1257">
        <v>7</v>
      </c>
      <c r="F1257" t="s">
        <v>1646</v>
      </c>
      <c r="G1257">
        <v>3</v>
      </c>
      <c r="H1257" s="20">
        <v>2640</v>
      </c>
      <c r="I1257" s="22">
        <v>0</v>
      </c>
      <c r="J1257" s="20">
        <v>0</v>
      </c>
      <c r="K1257" s="24">
        <v>7920</v>
      </c>
      <c r="L1257" s="24">
        <v>1830</v>
      </c>
      <c r="M1257" s="25">
        <f>tblSiparisDetaylari[[#This Row],[Adet]]*tblSiparisDetaylari[[#This Row],[BirimMaliyet]]</f>
        <v>5490</v>
      </c>
      <c r="N1257" s="25">
        <f>tblSiparisDetaylari[[#This Row],[NetSatisTutari]]-tblSiparisDetaylari[[#This Row],[ToplamMaliyet]]</f>
        <v>2430</v>
      </c>
    </row>
    <row r="1258" spans="1:14">
      <c r="A1258">
        <v>1257</v>
      </c>
      <c r="B1258">
        <v>679</v>
      </c>
      <c r="C1258">
        <v>65</v>
      </c>
      <c r="D1258" t="s">
        <v>1731</v>
      </c>
      <c r="E1258">
        <v>6</v>
      </c>
      <c r="F1258" t="s">
        <v>1645</v>
      </c>
      <c r="G1258">
        <v>1</v>
      </c>
      <c r="H1258" s="20">
        <v>220</v>
      </c>
      <c r="I1258" s="22">
        <v>0.05</v>
      </c>
      <c r="J1258" s="20">
        <v>11</v>
      </c>
      <c r="K1258" s="24">
        <v>209</v>
      </c>
      <c r="L1258" s="24">
        <v>170</v>
      </c>
      <c r="M1258" s="25">
        <f>tblSiparisDetaylari[[#This Row],[Adet]]*tblSiparisDetaylari[[#This Row],[BirimMaliyet]]</f>
        <v>170</v>
      </c>
      <c r="N1258" s="25">
        <f>tblSiparisDetaylari[[#This Row],[NetSatisTutari]]-tblSiparisDetaylari[[#This Row],[ToplamMaliyet]]</f>
        <v>39</v>
      </c>
    </row>
    <row r="1259" spans="1:14">
      <c r="A1259">
        <v>1258</v>
      </c>
      <c r="B1259">
        <v>679</v>
      </c>
      <c r="C1259">
        <v>70</v>
      </c>
      <c r="D1259" t="s">
        <v>1736</v>
      </c>
      <c r="E1259">
        <v>6</v>
      </c>
      <c r="F1259" t="s">
        <v>1645</v>
      </c>
      <c r="G1259">
        <v>1</v>
      </c>
      <c r="H1259" s="20">
        <v>1080</v>
      </c>
      <c r="I1259" s="22">
        <v>0.2</v>
      </c>
      <c r="J1259" s="20">
        <v>216</v>
      </c>
      <c r="K1259" s="24">
        <v>864</v>
      </c>
      <c r="L1259" s="24">
        <v>700</v>
      </c>
      <c r="M1259" s="25">
        <f>tblSiparisDetaylari[[#This Row],[Adet]]*tblSiparisDetaylari[[#This Row],[BirimMaliyet]]</f>
        <v>700</v>
      </c>
      <c r="N1259" s="25">
        <f>tblSiparisDetaylari[[#This Row],[NetSatisTutari]]-tblSiparisDetaylari[[#This Row],[ToplamMaliyet]]</f>
        <v>164</v>
      </c>
    </row>
    <row r="1260" spans="1:14">
      <c r="A1260">
        <v>1259</v>
      </c>
      <c r="B1260">
        <v>679</v>
      </c>
      <c r="C1260">
        <v>6</v>
      </c>
      <c r="D1260" t="s">
        <v>1663</v>
      </c>
      <c r="E1260">
        <v>1</v>
      </c>
      <c r="F1260" t="s">
        <v>1640</v>
      </c>
      <c r="G1260">
        <v>2</v>
      </c>
      <c r="H1260" s="20">
        <v>19050</v>
      </c>
      <c r="I1260" s="22">
        <v>0.1</v>
      </c>
      <c r="J1260" s="20">
        <v>3810</v>
      </c>
      <c r="K1260" s="24">
        <v>34290</v>
      </c>
      <c r="L1260" s="24">
        <v>13090</v>
      </c>
      <c r="M1260" s="25">
        <f>tblSiparisDetaylari[[#This Row],[Adet]]*tblSiparisDetaylari[[#This Row],[BirimMaliyet]]</f>
        <v>26180</v>
      </c>
      <c r="N1260" s="25">
        <f>tblSiparisDetaylari[[#This Row],[NetSatisTutari]]-tblSiparisDetaylari[[#This Row],[ToplamMaliyet]]</f>
        <v>8110</v>
      </c>
    </row>
    <row r="1261" spans="1:14">
      <c r="A1261">
        <v>1260</v>
      </c>
      <c r="B1261">
        <v>680</v>
      </c>
      <c r="C1261">
        <v>74</v>
      </c>
      <c r="D1261" t="s">
        <v>1740</v>
      </c>
      <c r="E1261">
        <v>7</v>
      </c>
      <c r="F1261" t="s">
        <v>1646</v>
      </c>
      <c r="G1261">
        <v>1</v>
      </c>
      <c r="H1261" s="20">
        <v>570</v>
      </c>
      <c r="I1261" s="22">
        <v>0</v>
      </c>
      <c r="J1261" s="20">
        <v>0</v>
      </c>
      <c r="K1261" s="24">
        <v>570</v>
      </c>
      <c r="L1261" s="24">
        <v>420</v>
      </c>
      <c r="M1261" s="25">
        <f>tblSiparisDetaylari[[#This Row],[Adet]]*tblSiparisDetaylari[[#This Row],[BirimMaliyet]]</f>
        <v>420</v>
      </c>
      <c r="N1261" s="25">
        <f>tblSiparisDetaylari[[#This Row],[NetSatisTutari]]-tblSiparisDetaylari[[#This Row],[ToplamMaliyet]]</f>
        <v>150</v>
      </c>
    </row>
    <row r="1262" spans="1:14">
      <c r="A1262">
        <v>1261</v>
      </c>
      <c r="B1262">
        <v>681</v>
      </c>
      <c r="C1262">
        <v>92</v>
      </c>
      <c r="D1262" t="s">
        <v>1758</v>
      </c>
      <c r="E1262">
        <v>8</v>
      </c>
      <c r="F1262" t="s">
        <v>1647</v>
      </c>
      <c r="G1262">
        <v>2</v>
      </c>
      <c r="H1262" s="20">
        <v>730</v>
      </c>
      <c r="I1262" s="22">
        <v>0.05</v>
      </c>
      <c r="J1262" s="20">
        <v>73</v>
      </c>
      <c r="K1262" s="24">
        <v>1387</v>
      </c>
      <c r="L1262" s="24">
        <v>500</v>
      </c>
      <c r="M1262" s="25">
        <f>tblSiparisDetaylari[[#This Row],[Adet]]*tblSiparisDetaylari[[#This Row],[BirimMaliyet]]</f>
        <v>1000</v>
      </c>
      <c r="N1262" s="25">
        <f>tblSiparisDetaylari[[#This Row],[NetSatisTutari]]-tblSiparisDetaylari[[#This Row],[ToplamMaliyet]]</f>
        <v>387</v>
      </c>
    </row>
    <row r="1263" spans="1:14">
      <c r="A1263">
        <v>1262</v>
      </c>
      <c r="B1263">
        <v>681</v>
      </c>
      <c r="C1263">
        <v>1</v>
      </c>
      <c r="D1263" t="s">
        <v>1655</v>
      </c>
      <c r="E1263">
        <v>1</v>
      </c>
      <c r="F1263" t="s">
        <v>1640</v>
      </c>
      <c r="G1263">
        <v>1</v>
      </c>
      <c r="H1263" s="20">
        <v>23230</v>
      </c>
      <c r="I1263" s="22">
        <v>0</v>
      </c>
      <c r="J1263" s="20">
        <v>0</v>
      </c>
      <c r="K1263" s="24">
        <v>23230</v>
      </c>
      <c r="L1263" s="24">
        <v>10270</v>
      </c>
      <c r="M1263" s="25">
        <f>tblSiparisDetaylari[[#This Row],[Adet]]*tblSiparisDetaylari[[#This Row],[BirimMaliyet]]</f>
        <v>10270</v>
      </c>
      <c r="N1263" s="25">
        <f>tblSiparisDetaylari[[#This Row],[NetSatisTutari]]-tblSiparisDetaylari[[#This Row],[ToplamMaliyet]]</f>
        <v>12960</v>
      </c>
    </row>
    <row r="1264" spans="1:14">
      <c r="A1264">
        <v>1263</v>
      </c>
      <c r="B1264">
        <v>681</v>
      </c>
      <c r="C1264">
        <v>115</v>
      </c>
      <c r="D1264" t="s">
        <v>1781</v>
      </c>
      <c r="E1264">
        <v>10</v>
      </c>
      <c r="F1264" t="s">
        <v>1649</v>
      </c>
      <c r="G1264">
        <v>1</v>
      </c>
      <c r="H1264" s="20">
        <v>4990</v>
      </c>
      <c r="I1264" s="22">
        <v>0</v>
      </c>
      <c r="J1264" s="20">
        <v>0</v>
      </c>
      <c r="K1264" s="24">
        <v>4990</v>
      </c>
      <c r="L1264" s="24">
        <v>3060</v>
      </c>
      <c r="M1264" s="25">
        <f>tblSiparisDetaylari[[#This Row],[Adet]]*tblSiparisDetaylari[[#This Row],[BirimMaliyet]]</f>
        <v>3060</v>
      </c>
      <c r="N1264" s="25">
        <f>tblSiparisDetaylari[[#This Row],[NetSatisTutari]]-tblSiparisDetaylari[[#This Row],[ToplamMaliyet]]</f>
        <v>1930</v>
      </c>
    </row>
    <row r="1265" spans="1:14">
      <c r="A1265">
        <v>1264</v>
      </c>
      <c r="B1265">
        <v>682</v>
      </c>
      <c r="C1265">
        <v>27</v>
      </c>
      <c r="D1265" t="s">
        <v>1691</v>
      </c>
      <c r="E1265">
        <v>3</v>
      </c>
      <c r="F1265" t="s">
        <v>1642</v>
      </c>
      <c r="G1265">
        <v>1</v>
      </c>
      <c r="H1265" s="20">
        <v>1420</v>
      </c>
      <c r="I1265" s="22">
        <v>0.1</v>
      </c>
      <c r="J1265" s="20">
        <v>142</v>
      </c>
      <c r="K1265" s="24">
        <v>1278</v>
      </c>
      <c r="L1265" s="24">
        <v>690</v>
      </c>
      <c r="M1265" s="25">
        <f>tblSiparisDetaylari[[#This Row],[Adet]]*tblSiparisDetaylari[[#This Row],[BirimMaliyet]]</f>
        <v>690</v>
      </c>
      <c r="N1265" s="25">
        <f>tblSiparisDetaylari[[#This Row],[NetSatisTutari]]-tblSiparisDetaylari[[#This Row],[ToplamMaliyet]]</f>
        <v>588</v>
      </c>
    </row>
    <row r="1266" spans="1:14">
      <c r="A1266">
        <v>1265</v>
      </c>
      <c r="B1266">
        <v>683</v>
      </c>
      <c r="C1266">
        <v>39</v>
      </c>
      <c r="D1266" t="s">
        <v>1705</v>
      </c>
      <c r="E1266">
        <v>4</v>
      </c>
      <c r="F1266" t="s">
        <v>1643</v>
      </c>
      <c r="G1266">
        <v>1</v>
      </c>
      <c r="H1266" s="20">
        <v>430</v>
      </c>
      <c r="I1266" s="22">
        <v>0</v>
      </c>
      <c r="J1266" s="20">
        <v>0</v>
      </c>
      <c r="K1266" s="24">
        <v>430</v>
      </c>
      <c r="L1266" s="24">
        <v>210</v>
      </c>
      <c r="M1266" s="25">
        <f>tblSiparisDetaylari[[#This Row],[Adet]]*tblSiparisDetaylari[[#This Row],[BirimMaliyet]]</f>
        <v>210</v>
      </c>
      <c r="N1266" s="25">
        <f>tblSiparisDetaylari[[#This Row],[NetSatisTutari]]-tblSiparisDetaylari[[#This Row],[ToplamMaliyet]]</f>
        <v>220</v>
      </c>
    </row>
    <row r="1267" spans="1:14">
      <c r="A1267">
        <v>1266</v>
      </c>
      <c r="B1267">
        <v>683</v>
      </c>
      <c r="C1267">
        <v>44</v>
      </c>
      <c r="D1267" t="s">
        <v>1710</v>
      </c>
      <c r="E1267">
        <v>4</v>
      </c>
      <c r="F1267" t="s">
        <v>1643</v>
      </c>
      <c r="G1267">
        <v>2</v>
      </c>
      <c r="H1267" s="20">
        <v>320</v>
      </c>
      <c r="I1267" s="22">
        <v>0.05</v>
      </c>
      <c r="J1267" s="20">
        <v>32</v>
      </c>
      <c r="K1267" s="24">
        <v>608</v>
      </c>
      <c r="L1267" s="24">
        <v>160</v>
      </c>
      <c r="M1267" s="25">
        <f>tblSiparisDetaylari[[#This Row],[Adet]]*tblSiparisDetaylari[[#This Row],[BirimMaliyet]]</f>
        <v>320</v>
      </c>
      <c r="N1267" s="25">
        <f>tblSiparisDetaylari[[#This Row],[NetSatisTutari]]-tblSiparisDetaylari[[#This Row],[ToplamMaliyet]]</f>
        <v>288</v>
      </c>
    </row>
    <row r="1268" spans="1:14">
      <c r="A1268">
        <v>1267</v>
      </c>
      <c r="B1268">
        <v>684</v>
      </c>
      <c r="C1268">
        <v>61</v>
      </c>
      <c r="D1268" t="s">
        <v>1727</v>
      </c>
      <c r="E1268">
        <v>6</v>
      </c>
      <c r="F1268" t="s">
        <v>1645</v>
      </c>
      <c r="G1268">
        <v>3</v>
      </c>
      <c r="H1268" s="20">
        <v>930</v>
      </c>
      <c r="I1268" s="22">
        <v>0</v>
      </c>
      <c r="J1268" s="20">
        <v>0</v>
      </c>
      <c r="K1268" s="24">
        <v>2790</v>
      </c>
      <c r="L1268" s="24">
        <v>420</v>
      </c>
      <c r="M1268" s="25">
        <f>tblSiparisDetaylari[[#This Row],[Adet]]*tblSiparisDetaylari[[#This Row],[BirimMaliyet]]</f>
        <v>1260</v>
      </c>
      <c r="N1268" s="25">
        <f>tblSiparisDetaylari[[#This Row],[NetSatisTutari]]-tblSiparisDetaylari[[#This Row],[ToplamMaliyet]]</f>
        <v>1530</v>
      </c>
    </row>
    <row r="1269" spans="1:14">
      <c r="A1269">
        <v>1268</v>
      </c>
      <c r="B1269">
        <v>685</v>
      </c>
      <c r="C1269">
        <v>4</v>
      </c>
      <c r="D1269" t="s">
        <v>1660</v>
      </c>
      <c r="E1269">
        <v>1</v>
      </c>
      <c r="F1269" t="s">
        <v>1640</v>
      </c>
      <c r="G1269">
        <v>1</v>
      </c>
      <c r="H1269" s="20">
        <v>20940</v>
      </c>
      <c r="I1269" s="22">
        <v>0.05</v>
      </c>
      <c r="J1269" s="20">
        <v>1047</v>
      </c>
      <c r="K1269" s="24">
        <v>19893</v>
      </c>
      <c r="L1269" s="24">
        <v>9340</v>
      </c>
      <c r="M1269" s="25">
        <f>tblSiparisDetaylari[[#This Row],[Adet]]*tblSiparisDetaylari[[#This Row],[BirimMaliyet]]</f>
        <v>9340</v>
      </c>
      <c r="N1269" s="25">
        <f>tblSiparisDetaylari[[#This Row],[NetSatisTutari]]-tblSiparisDetaylari[[#This Row],[ToplamMaliyet]]</f>
        <v>10553</v>
      </c>
    </row>
    <row r="1270" spans="1:14">
      <c r="A1270">
        <v>1269</v>
      </c>
      <c r="B1270">
        <v>685</v>
      </c>
      <c r="C1270">
        <v>49</v>
      </c>
      <c r="D1270" t="s">
        <v>1715</v>
      </c>
      <c r="E1270">
        <v>5</v>
      </c>
      <c r="F1270" t="s">
        <v>1644</v>
      </c>
      <c r="G1270">
        <v>1</v>
      </c>
      <c r="H1270" s="20">
        <v>350</v>
      </c>
      <c r="I1270" s="22">
        <v>0.05</v>
      </c>
      <c r="J1270" s="20">
        <v>17.5</v>
      </c>
      <c r="K1270" s="24">
        <v>332.5</v>
      </c>
      <c r="L1270" s="24">
        <v>270</v>
      </c>
      <c r="M1270" s="25">
        <f>tblSiparisDetaylari[[#This Row],[Adet]]*tblSiparisDetaylari[[#This Row],[BirimMaliyet]]</f>
        <v>270</v>
      </c>
      <c r="N1270" s="25">
        <f>tblSiparisDetaylari[[#This Row],[NetSatisTutari]]-tblSiparisDetaylari[[#This Row],[ToplamMaliyet]]</f>
        <v>62.5</v>
      </c>
    </row>
    <row r="1271" spans="1:14">
      <c r="A1271">
        <v>1270</v>
      </c>
      <c r="B1271">
        <v>686</v>
      </c>
      <c r="C1271">
        <v>61</v>
      </c>
      <c r="D1271" t="s">
        <v>1727</v>
      </c>
      <c r="E1271">
        <v>6</v>
      </c>
      <c r="F1271" t="s">
        <v>1645</v>
      </c>
      <c r="G1271">
        <v>1</v>
      </c>
      <c r="H1271" s="20">
        <v>950</v>
      </c>
      <c r="I1271" s="22">
        <v>0</v>
      </c>
      <c r="J1271" s="20">
        <v>0</v>
      </c>
      <c r="K1271" s="24">
        <v>950</v>
      </c>
      <c r="L1271" s="24">
        <v>420</v>
      </c>
      <c r="M1271" s="25">
        <f>tblSiparisDetaylari[[#This Row],[Adet]]*tblSiparisDetaylari[[#This Row],[BirimMaliyet]]</f>
        <v>420</v>
      </c>
      <c r="N1271" s="25">
        <f>tblSiparisDetaylari[[#This Row],[NetSatisTutari]]-tblSiparisDetaylari[[#This Row],[ToplamMaliyet]]</f>
        <v>530</v>
      </c>
    </row>
    <row r="1272" spans="1:14">
      <c r="A1272">
        <v>1271</v>
      </c>
      <c r="B1272">
        <v>687</v>
      </c>
      <c r="C1272">
        <v>87</v>
      </c>
      <c r="D1272" t="s">
        <v>1753</v>
      </c>
      <c r="E1272">
        <v>8</v>
      </c>
      <c r="F1272" t="s">
        <v>1647</v>
      </c>
      <c r="G1272">
        <v>1</v>
      </c>
      <c r="H1272" s="20">
        <v>10410</v>
      </c>
      <c r="I1272" s="22">
        <v>0.05</v>
      </c>
      <c r="J1272" s="20">
        <v>520.5</v>
      </c>
      <c r="K1272" s="24">
        <v>9889.5</v>
      </c>
      <c r="L1272" s="24">
        <v>6740</v>
      </c>
      <c r="M1272" s="25">
        <f>tblSiparisDetaylari[[#This Row],[Adet]]*tblSiparisDetaylari[[#This Row],[BirimMaliyet]]</f>
        <v>6740</v>
      </c>
      <c r="N1272" s="25">
        <f>tblSiparisDetaylari[[#This Row],[NetSatisTutari]]-tblSiparisDetaylari[[#This Row],[ToplamMaliyet]]</f>
        <v>3149.5</v>
      </c>
    </row>
    <row r="1273" spans="1:14">
      <c r="A1273">
        <v>1272</v>
      </c>
      <c r="B1273">
        <v>687</v>
      </c>
      <c r="C1273">
        <v>100</v>
      </c>
      <c r="D1273" t="s">
        <v>1766</v>
      </c>
      <c r="E1273">
        <v>9</v>
      </c>
      <c r="F1273" t="s">
        <v>1648</v>
      </c>
      <c r="G1273">
        <v>1</v>
      </c>
      <c r="H1273" s="20">
        <v>2980</v>
      </c>
      <c r="I1273" s="22">
        <v>0</v>
      </c>
      <c r="J1273" s="20">
        <v>0</v>
      </c>
      <c r="K1273" s="24">
        <v>2980</v>
      </c>
      <c r="L1273" s="24">
        <v>2190</v>
      </c>
      <c r="M1273" s="25">
        <f>tblSiparisDetaylari[[#This Row],[Adet]]*tblSiparisDetaylari[[#This Row],[BirimMaliyet]]</f>
        <v>2190</v>
      </c>
      <c r="N1273" s="25">
        <f>tblSiparisDetaylari[[#This Row],[NetSatisTutari]]-tblSiparisDetaylari[[#This Row],[ToplamMaliyet]]</f>
        <v>790</v>
      </c>
    </row>
    <row r="1274" spans="1:14">
      <c r="A1274">
        <v>1273</v>
      </c>
      <c r="B1274">
        <v>688</v>
      </c>
      <c r="C1274">
        <v>63</v>
      </c>
      <c r="D1274" t="s">
        <v>1729</v>
      </c>
      <c r="E1274">
        <v>6</v>
      </c>
      <c r="F1274" t="s">
        <v>1645</v>
      </c>
      <c r="G1274">
        <v>3</v>
      </c>
      <c r="H1274" s="20">
        <v>1540</v>
      </c>
      <c r="I1274" s="22">
        <v>0</v>
      </c>
      <c r="J1274" s="20">
        <v>0</v>
      </c>
      <c r="K1274" s="24">
        <v>4620</v>
      </c>
      <c r="L1274" s="24">
        <v>750</v>
      </c>
      <c r="M1274" s="25">
        <f>tblSiparisDetaylari[[#This Row],[Adet]]*tblSiparisDetaylari[[#This Row],[BirimMaliyet]]</f>
        <v>2250</v>
      </c>
      <c r="N1274" s="25">
        <f>tblSiparisDetaylari[[#This Row],[NetSatisTutari]]-tblSiparisDetaylari[[#This Row],[ToplamMaliyet]]</f>
        <v>2370</v>
      </c>
    </row>
    <row r="1275" spans="1:14">
      <c r="A1275">
        <v>1274</v>
      </c>
      <c r="B1275">
        <v>688</v>
      </c>
      <c r="C1275">
        <v>23</v>
      </c>
      <c r="D1275" t="s">
        <v>1687</v>
      </c>
      <c r="E1275">
        <v>2</v>
      </c>
      <c r="F1275" t="s">
        <v>1641</v>
      </c>
      <c r="G1275">
        <v>1</v>
      </c>
      <c r="H1275" s="20">
        <v>8520</v>
      </c>
      <c r="I1275" s="22">
        <v>0</v>
      </c>
      <c r="J1275" s="20">
        <v>0</v>
      </c>
      <c r="K1275" s="24">
        <v>8520</v>
      </c>
      <c r="L1275" s="24">
        <v>4430</v>
      </c>
      <c r="M1275" s="25">
        <f>tblSiparisDetaylari[[#This Row],[Adet]]*tblSiparisDetaylari[[#This Row],[BirimMaliyet]]</f>
        <v>4430</v>
      </c>
      <c r="N1275" s="25">
        <f>tblSiparisDetaylari[[#This Row],[NetSatisTutari]]-tblSiparisDetaylari[[#This Row],[ToplamMaliyet]]</f>
        <v>4090</v>
      </c>
    </row>
    <row r="1276" spans="1:14">
      <c r="A1276">
        <v>1275</v>
      </c>
      <c r="B1276">
        <v>689</v>
      </c>
      <c r="C1276">
        <v>104</v>
      </c>
      <c r="D1276" t="s">
        <v>1770</v>
      </c>
      <c r="E1276">
        <v>9</v>
      </c>
      <c r="F1276" t="s">
        <v>1648</v>
      </c>
      <c r="G1276">
        <v>1</v>
      </c>
      <c r="H1276" s="20">
        <v>770</v>
      </c>
      <c r="I1276" s="22">
        <v>0</v>
      </c>
      <c r="J1276" s="20">
        <v>0</v>
      </c>
      <c r="K1276" s="24">
        <v>770</v>
      </c>
      <c r="L1276" s="24">
        <v>520</v>
      </c>
      <c r="M1276" s="25">
        <f>tblSiparisDetaylari[[#This Row],[Adet]]*tblSiparisDetaylari[[#This Row],[BirimMaliyet]]</f>
        <v>520</v>
      </c>
      <c r="N1276" s="25">
        <f>tblSiparisDetaylari[[#This Row],[NetSatisTutari]]-tblSiparisDetaylari[[#This Row],[ToplamMaliyet]]</f>
        <v>250</v>
      </c>
    </row>
    <row r="1277" spans="1:14">
      <c r="A1277">
        <v>1276</v>
      </c>
      <c r="B1277">
        <v>689</v>
      </c>
      <c r="C1277">
        <v>84</v>
      </c>
      <c r="D1277" t="s">
        <v>1750</v>
      </c>
      <c r="E1277">
        <v>7</v>
      </c>
      <c r="F1277" t="s">
        <v>1646</v>
      </c>
      <c r="G1277">
        <v>1</v>
      </c>
      <c r="H1277" s="20">
        <v>650</v>
      </c>
      <c r="I1277" s="22">
        <v>0.15</v>
      </c>
      <c r="J1277" s="20">
        <v>97.5</v>
      </c>
      <c r="K1277" s="24">
        <v>552.5</v>
      </c>
      <c r="L1277" s="24">
        <v>500</v>
      </c>
      <c r="M1277" s="25">
        <f>tblSiparisDetaylari[[#This Row],[Adet]]*tblSiparisDetaylari[[#This Row],[BirimMaliyet]]</f>
        <v>500</v>
      </c>
      <c r="N1277" s="25">
        <f>tblSiparisDetaylari[[#This Row],[NetSatisTutari]]-tblSiparisDetaylari[[#This Row],[ToplamMaliyet]]</f>
        <v>52.5</v>
      </c>
    </row>
    <row r="1278" spans="1:14">
      <c r="A1278">
        <v>1277</v>
      </c>
      <c r="B1278">
        <v>689</v>
      </c>
      <c r="C1278">
        <v>116</v>
      </c>
      <c r="D1278" t="s">
        <v>1782</v>
      </c>
      <c r="E1278">
        <v>10</v>
      </c>
      <c r="F1278" t="s">
        <v>1649</v>
      </c>
      <c r="G1278">
        <v>1</v>
      </c>
      <c r="H1278" s="20">
        <v>2600</v>
      </c>
      <c r="I1278" s="22">
        <v>0.1</v>
      </c>
      <c r="J1278" s="20">
        <v>260</v>
      </c>
      <c r="K1278" s="24">
        <v>2340</v>
      </c>
      <c r="L1278" s="24">
        <v>1270</v>
      </c>
      <c r="M1278" s="25">
        <f>tblSiparisDetaylari[[#This Row],[Adet]]*tblSiparisDetaylari[[#This Row],[BirimMaliyet]]</f>
        <v>1270</v>
      </c>
      <c r="N1278" s="25">
        <f>tblSiparisDetaylari[[#This Row],[NetSatisTutari]]-tblSiparisDetaylari[[#This Row],[ToplamMaliyet]]</f>
        <v>1070</v>
      </c>
    </row>
    <row r="1279" spans="1:14">
      <c r="A1279">
        <v>1278</v>
      </c>
      <c r="B1279">
        <v>690</v>
      </c>
      <c r="C1279">
        <v>73</v>
      </c>
      <c r="D1279" t="s">
        <v>1739</v>
      </c>
      <c r="E1279">
        <v>7</v>
      </c>
      <c r="F1279" t="s">
        <v>1646</v>
      </c>
      <c r="G1279">
        <v>1</v>
      </c>
      <c r="H1279" s="20">
        <v>340</v>
      </c>
      <c r="I1279" s="22">
        <v>0.1</v>
      </c>
      <c r="J1279" s="20">
        <v>34</v>
      </c>
      <c r="K1279" s="24">
        <v>306</v>
      </c>
      <c r="L1279" s="24">
        <v>180</v>
      </c>
      <c r="M1279" s="25">
        <f>tblSiparisDetaylari[[#This Row],[Adet]]*tblSiparisDetaylari[[#This Row],[BirimMaliyet]]</f>
        <v>180</v>
      </c>
      <c r="N1279" s="25">
        <f>tblSiparisDetaylari[[#This Row],[NetSatisTutari]]-tblSiparisDetaylari[[#This Row],[ToplamMaliyet]]</f>
        <v>126</v>
      </c>
    </row>
    <row r="1280" spans="1:14">
      <c r="A1280">
        <v>1279</v>
      </c>
      <c r="B1280">
        <v>690</v>
      </c>
      <c r="C1280">
        <v>4</v>
      </c>
      <c r="D1280" t="s">
        <v>1660</v>
      </c>
      <c r="E1280">
        <v>1</v>
      </c>
      <c r="F1280" t="s">
        <v>1640</v>
      </c>
      <c r="G1280">
        <v>1</v>
      </c>
      <c r="H1280" s="20">
        <v>20500</v>
      </c>
      <c r="I1280" s="22">
        <v>0.1</v>
      </c>
      <c r="J1280" s="20">
        <v>2050</v>
      </c>
      <c r="K1280" s="24">
        <v>18450</v>
      </c>
      <c r="L1280" s="24">
        <v>9340</v>
      </c>
      <c r="M1280" s="25">
        <f>tblSiparisDetaylari[[#This Row],[Adet]]*tblSiparisDetaylari[[#This Row],[BirimMaliyet]]</f>
        <v>9340</v>
      </c>
      <c r="N1280" s="25">
        <f>tblSiparisDetaylari[[#This Row],[NetSatisTutari]]-tblSiparisDetaylari[[#This Row],[ToplamMaliyet]]</f>
        <v>9110</v>
      </c>
    </row>
    <row r="1281" spans="1:14">
      <c r="A1281">
        <v>1280</v>
      </c>
      <c r="B1281">
        <v>690</v>
      </c>
      <c r="C1281">
        <v>57</v>
      </c>
      <c r="D1281" t="s">
        <v>1723</v>
      </c>
      <c r="E1281">
        <v>5</v>
      </c>
      <c r="F1281" t="s">
        <v>1644</v>
      </c>
      <c r="G1281">
        <v>1</v>
      </c>
      <c r="H1281" s="20">
        <v>2710</v>
      </c>
      <c r="I1281" s="22">
        <v>0.05</v>
      </c>
      <c r="J1281" s="20">
        <v>135.5</v>
      </c>
      <c r="K1281" s="24">
        <v>2574.5</v>
      </c>
      <c r="L1281" s="24">
        <v>1530</v>
      </c>
      <c r="M1281" s="25">
        <f>tblSiparisDetaylari[[#This Row],[Adet]]*tblSiparisDetaylari[[#This Row],[BirimMaliyet]]</f>
        <v>1530</v>
      </c>
      <c r="N1281" s="25">
        <f>tblSiparisDetaylari[[#This Row],[NetSatisTutari]]-tblSiparisDetaylari[[#This Row],[ToplamMaliyet]]</f>
        <v>1044.5</v>
      </c>
    </row>
    <row r="1282" spans="1:14">
      <c r="A1282">
        <v>1281</v>
      </c>
      <c r="B1282">
        <v>690</v>
      </c>
      <c r="C1282">
        <v>64</v>
      </c>
      <c r="D1282" t="s">
        <v>1730</v>
      </c>
      <c r="E1282">
        <v>6</v>
      </c>
      <c r="F1282" t="s">
        <v>1645</v>
      </c>
      <c r="G1282">
        <v>1</v>
      </c>
      <c r="H1282" s="20">
        <v>410</v>
      </c>
      <c r="I1282" s="22">
        <v>0</v>
      </c>
      <c r="J1282" s="20">
        <v>0</v>
      </c>
      <c r="K1282" s="24">
        <v>410</v>
      </c>
      <c r="L1282" s="24">
        <v>260</v>
      </c>
      <c r="M1282" s="25">
        <f>tblSiparisDetaylari[[#This Row],[Adet]]*tblSiparisDetaylari[[#This Row],[BirimMaliyet]]</f>
        <v>260</v>
      </c>
      <c r="N1282" s="25">
        <f>tblSiparisDetaylari[[#This Row],[NetSatisTutari]]-tblSiparisDetaylari[[#This Row],[ToplamMaliyet]]</f>
        <v>150</v>
      </c>
    </row>
    <row r="1283" spans="1:14">
      <c r="A1283">
        <v>1282</v>
      </c>
      <c r="B1283">
        <v>691</v>
      </c>
      <c r="C1283">
        <v>113</v>
      </c>
      <c r="D1283" t="s">
        <v>1779</v>
      </c>
      <c r="E1283">
        <v>10</v>
      </c>
      <c r="F1283" t="s">
        <v>1649</v>
      </c>
      <c r="G1283">
        <v>1</v>
      </c>
      <c r="H1283" s="20">
        <v>1860</v>
      </c>
      <c r="I1283" s="22">
        <v>0.05</v>
      </c>
      <c r="J1283" s="20">
        <v>93</v>
      </c>
      <c r="K1283" s="24">
        <v>1767</v>
      </c>
      <c r="L1283" s="24">
        <v>1260</v>
      </c>
      <c r="M1283" s="25">
        <f>tblSiparisDetaylari[[#This Row],[Adet]]*tblSiparisDetaylari[[#This Row],[BirimMaliyet]]</f>
        <v>1260</v>
      </c>
      <c r="N1283" s="25">
        <f>tblSiparisDetaylari[[#This Row],[NetSatisTutari]]-tblSiparisDetaylari[[#This Row],[ToplamMaliyet]]</f>
        <v>507</v>
      </c>
    </row>
    <row r="1284" spans="1:14">
      <c r="A1284">
        <v>1283</v>
      </c>
      <c r="B1284">
        <v>691</v>
      </c>
      <c r="C1284">
        <v>18</v>
      </c>
      <c r="D1284" t="s">
        <v>1681</v>
      </c>
      <c r="E1284">
        <v>2</v>
      </c>
      <c r="F1284" t="s">
        <v>1641</v>
      </c>
      <c r="G1284">
        <v>1</v>
      </c>
      <c r="H1284" s="20">
        <v>11160</v>
      </c>
      <c r="I1284" s="22">
        <v>0.25</v>
      </c>
      <c r="J1284" s="20">
        <v>2790</v>
      </c>
      <c r="K1284" s="24">
        <v>8370</v>
      </c>
      <c r="L1284" s="24">
        <v>8290</v>
      </c>
      <c r="M1284" s="25">
        <f>tblSiparisDetaylari[[#This Row],[Adet]]*tblSiparisDetaylari[[#This Row],[BirimMaliyet]]</f>
        <v>8290</v>
      </c>
      <c r="N1284" s="25">
        <f>tblSiparisDetaylari[[#This Row],[NetSatisTutari]]-tblSiparisDetaylari[[#This Row],[ToplamMaliyet]]</f>
        <v>80</v>
      </c>
    </row>
    <row r="1285" spans="1:14">
      <c r="A1285">
        <v>1284</v>
      </c>
      <c r="B1285">
        <v>691</v>
      </c>
      <c r="C1285">
        <v>16</v>
      </c>
      <c r="D1285" t="s">
        <v>1679</v>
      </c>
      <c r="E1285">
        <v>2</v>
      </c>
      <c r="F1285" t="s">
        <v>1641</v>
      </c>
      <c r="G1285">
        <v>1</v>
      </c>
      <c r="H1285" s="20">
        <v>2150</v>
      </c>
      <c r="I1285" s="22">
        <v>0</v>
      </c>
      <c r="J1285" s="20">
        <v>0</v>
      </c>
      <c r="K1285" s="24">
        <v>2150</v>
      </c>
      <c r="L1285" s="24">
        <v>990</v>
      </c>
      <c r="M1285" s="25">
        <f>tblSiparisDetaylari[[#This Row],[Adet]]*tblSiparisDetaylari[[#This Row],[BirimMaliyet]]</f>
        <v>990</v>
      </c>
      <c r="N1285" s="25">
        <f>tblSiparisDetaylari[[#This Row],[NetSatisTutari]]-tblSiparisDetaylari[[#This Row],[ToplamMaliyet]]</f>
        <v>1160</v>
      </c>
    </row>
    <row r="1286" spans="1:14">
      <c r="A1286">
        <v>1285</v>
      </c>
      <c r="B1286">
        <v>691</v>
      </c>
      <c r="C1286">
        <v>4</v>
      </c>
      <c r="D1286" t="s">
        <v>1660</v>
      </c>
      <c r="E1286">
        <v>1</v>
      </c>
      <c r="F1286" t="s">
        <v>1640</v>
      </c>
      <c r="G1286">
        <v>1</v>
      </c>
      <c r="H1286" s="20">
        <v>20380</v>
      </c>
      <c r="I1286" s="22">
        <v>0</v>
      </c>
      <c r="J1286" s="20">
        <v>0</v>
      </c>
      <c r="K1286" s="24">
        <v>20380</v>
      </c>
      <c r="L1286" s="24">
        <v>9340</v>
      </c>
      <c r="M1286" s="25">
        <f>tblSiparisDetaylari[[#This Row],[Adet]]*tblSiparisDetaylari[[#This Row],[BirimMaliyet]]</f>
        <v>9340</v>
      </c>
      <c r="N1286" s="25">
        <f>tblSiparisDetaylari[[#This Row],[NetSatisTutari]]-tblSiparisDetaylari[[#This Row],[ToplamMaliyet]]</f>
        <v>11040</v>
      </c>
    </row>
    <row r="1287" spans="1:14">
      <c r="A1287">
        <v>1286</v>
      </c>
      <c r="B1287">
        <v>692</v>
      </c>
      <c r="C1287">
        <v>66</v>
      </c>
      <c r="D1287" t="s">
        <v>1732</v>
      </c>
      <c r="E1287">
        <v>6</v>
      </c>
      <c r="F1287" t="s">
        <v>1645</v>
      </c>
      <c r="G1287">
        <v>2</v>
      </c>
      <c r="H1287" s="20">
        <v>920</v>
      </c>
      <c r="I1287" s="22">
        <v>0</v>
      </c>
      <c r="J1287" s="20">
        <v>0</v>
      </c>
      <c r="K1287" s="24">
        <v>1840</v>
      </c>
      <c r="L1287" s="24">
        <v>480</v>
      </c>
      <c r="M1287" s="25">
        <f>tblSiparisDetaylari[[#This Row],[Adet]]*tblSiparisDetaylari[[#This Row],[BirimMaliyet]]</f>
        <v>960</v>
      </c>
      <c r="N1287" s="25">
        <f>tblSiparisDetaylari[[#This Row],[NetSatisTutari]]-tblSiparisDetaylari[[#This Row],[ToplamMaliyet]]</f>
        <v>880</v>
      </c>
    </row>
    <row r="1288" spans="1:14">
      <c r="A1288">
        <v>1287</v>
      </c>
      <c r="B1288">
        <v>693</v>
      </c>
      <c r="C1288">
        <v>62</v>
      </c>
      <c r="D1288" t="s">
        <v>1728</v>
      </c>
      <c r="E1288">
        <v>6</v>
      </c>
      <c r="F1288" t="s">
        <v>1645</v>
      </c>
      <c r="G1288">
        <v>2</v>
      </c>
      <c r="H1288" s="20">
        <v>1020</v>
      </c>
      <c r="I1288" s="22">
        <v>0</v>
      </c>
      <c r="J1288" s="20">
        <v>0</v>
      </c>
      <c r="K1288" s="24">
        <v>2040</v>
      </c>
      <c r="L1288" s="24">
        <v>540</v>
      </c>
      <c r="M1288" s="25">
        <f>tblSiparisDetaylari[[#This Row],[Adet]]*tblSiparisDetaylari[[#This Row],[BirimMaliyet]]</f>
        <v>1080</v>
      </c>
      <c r="N1288" s="25">
        <f>tblSiparisDetaylari[[#This Row],[NetSatisTutari]]-tblSiparisDetaylari[[#This Row],[ToplamMaliyet]]</f>
        <v>960</v>
      </c>
    </row>
    <row r="1289" spans="1:14">
      <c r="A1289">
        <v>1288</v>
      </c>
      <c r="B1289">
        <v>694</v>
      </c>
      <c r="C1289">
        <v>10</v>
      </c>
      <c r="D1289" t="s">
        <v>1670</v>
      </c>
      <c r="E1289">
        <v>1</v>
      </c>
      <c r="F1289" t="s">
        <v>1640</v>
      </c>
      <c r="G1289">
        <v>1</v>
      </c>
      <c r="H1289" s="20">
        <v>7140</v>
      </c>
      <c r="I1289" s="22">
        <v>0.05</v>
      </c>
      <c r="J1289" s="20">
        <v>357</v>
      </c>
      <c r="K1289" s="24">
        <v>6783</v>
      </c>
      <c r="L1289" s="24">
        <v>4870</v>
      </c>
      <c r="M1289" s="25">
        <f>tblSiparisDetaylari[[#This Row],[Adet]]*tblSiparisDetaylari[[#This Row],[BirimMaliyet]]</f>
        <v>4870</v>
      </c>
      <c r="N1289" s="25">
        <f>tblSiparisDetaylari[[#This Row],[NetSatisTutari]]-tblSiparisDetaylari[[#This Row],[ToplamMaliyet]]</f>
        <v>1913</v>
      </c>
    </row>
    <row r="1290" spans="1:14">
      <c r="A1290">
        <v>1289</v>
      </c>
      <c r="B1290">
        <v>694</v>
      </c>
      <c r="C1290">
        <v>19</v>
      </c>
      <c r="D1290" t="s">
        <v>1682</v>
      </c>
      <c r="E1290">
        <v>2</v>
      </c>
      <c r="F1290" t="s">
        <v>1641</v>
      </c>
      <c r="G1290">
        <v>1</v>
      </c>
      <c r="H1290" s="20">
        <v>3090</v>
      </c>
      <c r="I1290" s="22">
        <v>0.05</v>
      </c>
      <c r="J1290" s="20">
        <v>154.5</v>
      </c>
      <c r="K1290" s="24">
        <v>2935.5</v>
      </c>
      <c r="L1290" s="24">
        <v>1960</v>
      </c>
      <c r="M1290" s="25">
        <f>tblSiparisDetaylari[[#This Row],[Adet]]*tblSiparisDetaylari[[#This Row],[BirimMaliyet]]</f>
        <v>1960</v>
      </c>
      <c r="N1290" s="25">
        <f>tblSiparisDetaylari[[#This Row],[NetSatisTutari]]-tblSiparisDetaylari[[#This Row],[ToplamMaliyet]]</f>
        <v>975.5</v>
      </c>
    </row>
    <row r="1291" spans="1:14">
      <c r="A1291">
        <v>1290</v>
      </c>
      <c r="B1291">
        <v>694</v>
      </c>
      <c r="C1291">
        <v>86</v>
      </c>
      <c r="D1291" t="s">
        <v>1752</v>
      </c>
      <c r="E1291">
        <v>8</v>
      </c>
      <c r="F1291" t="s">
        <v>1647</v>
      </c>
      <c r="G1291">
        <v>1</v>
      </c>
      <c r="H1291" s="20">
        <v>570</v>
      </c>
      <c r="I1291" s="22">
        <v>0</v>
      </c>
      <c r="J1291" s="20">
        <v>0</v>
      </c>
      <c r="K1291" s="24">
        <v>570</v>
      </c>
      <c r="L1291" s="24">
        <v>360</v>
      </c>
      <c r="M1291" s="25">
        <f>tblSiparisDetaylari[[#This Row],[Adet]]*tblSiparisDetaylari[[#This Row],[BirimMaliyet]]</f>
        <v>360</v>
      </c>
      <c r="N1291" s="25">
        <f>tblSiparisDetaylari[[#This Row],[NetSatisTutari]]-tblSiparisDetaylari[[#This Row],[ToplamMaliyet]]</f>
        <v>210</v>
      </c>
    </row>
    <row r="1292" spans="1:14">
      <c r="A1292">
        <v>1291</v>
      </c>
      <c r="B1292">
        <v>695</v>
      </c>
      <c r="C1292">
        <v>6</v>
      </c>
      <c r="D1292" t="s">
        <v>1663</v>
      </c>
      <c r="E1292">
        <v>1</v>
      </c>
      <c r="F1292" t="s">
        <v>1640</v>
      </c>
      <c r="G1292">
        <v>2</v>
      </c>
      <c r="H1292" s="20">
        <v>19330</v>
      </c>
      <c r="I1292" s="22">
        <v>0</v>
      </c>
      <c r="J1292" s="20">
        <v>0</v>
      </c>
      <c r="K1292" s="24">
        <v>38660</v>
      </c>
      <c r="L1292" s="24">
        <v>13090</v>
      </c>
      <c r="M1292" s="25">
        <f>tblSiparisDetaylari[[#This Row],[Adet]]*tblSiparisDetaylari[[#This Row],[BirimMaliyet]]</f>
        <v>26180</v>
      </c>
      <c r="N1292" s="25">
        <f>tblSiparisDetaylari[[#This Row],[NetSatisTutari]]-tblSiparisDetaylari[[#This Row],[ToplamMaliyet]]</f>
        <v>12480</v>
      </c>
    </row>
    <row r="1293" spans="1:14">
      <c r="A1293">
        <v>1292</v>
      </c>
      <c r="B1293">
        <v>695</v>
      </c>
      <c r="C1293">
        <v>112</v>
      </c>
      <c r="D1293" t="s">
        <v>1778</v>
      </c>
      <c r="E1293">
        <v>10</v>
      </c>
      <c r="F1293" t="s">
        <v>1649</v>
      </c>
      <c r="G1293">
        <v>4</v>
      </c>
      <c r="H1293" s="20">
        <v>2860</v>
      </c>
      <c r="I1293" s="22">
        <v>0</v>
      </c>
      <c r="J1293" s="20">
        <v>0</v>
      </c>
      <c r="K1293" s="24">
        <v>11440</v>
      </c>
      <c r="L1293" s="24">
        <v>1520</v>
      </c>
      <c r="M1293" s="25">
        <f>tblSiparisDetaylari[[#This Row],[Adet]]*tblSiparisDetaylari[[#This Row],[BirimMaliyet]]</f>
        <v>6080</v>
      </c>
      <c r="N1293" s="25">
        <f>tblSiparisDetaylari[[#This Row],[NetSatisTutari]]-tblSiparisDetaylari[[#This Row],[ToplamMaliyet]]</f>
        <v>5360</v>
      </c>
    </row>
    <row r="1294" spans="1:14">
      <c r="A1294">
        <v>1293</v>
      </c>
      <c r="B1294">
        <v>695</v>
      </c>
      <c r="C1294">
        <v>42</v>
      </c>
      <c r="D1294" t="s">
        <v>1708</v>
      </c>
      <c r="E1294">
        <v>4</v>
      </c>
      <c r="F1294" t="s">
        <v>1643</v>
      </c>
      <c r="G1294">
        <v>3</v>
      </c>
      <c r="H1294" s="20">
        <v>70</v>
      </c>
      <c r="I1294" s="22">
        <v>0.1</v>
      </c>
      <c r="J1294" s="20">
        <v>21</v>
      </c>
      <c r="K1294" s="24">
        <v>189</v>
      </c>
      <c r="L1294" s="24">
        <v>50</v>
      </c>
      <c r="M1294" s="25">
        <f>tblSiparisDetaylari[[#This Row],[Adet]]*tblSiparisDetaylari[[#This Row],[BirimMaliyet]]</f>
        <v>150</v>
      </c>
      <c r="N1294" s="25">
        <f>tblSiparisDetaylari[[#This Row],[NetSatisTutari]]-tblSiparisDetaylari[[#This Row],[ToplamMaliyet]]</f>
        <v>39</v>
      </c>
    </row>
    <row r="1295" spans="1:14">
      <c r="A1295">
        <v>1294</v>
      </c>
      <c r="B1295">
        <v>696</v>
      </c>
      <c r="C1295">
        <v>77</v>
      </c>
      <c r="D1295" t="s">
        <v>1743</v>
      </c>
      <c r="E1295">
        <v>7</v>
      </c>
      <c r="F1295" t="s">
        <v>1646</v>
      </c>
      <c r="G1295">
        <v>1</v>
      </c>
      <c r="H1295" s="20">
        <v>2800</v>
      </c>
      <c r="I1295" s="22">
        <v>0.05</v>
      </c>
      <c r="J1295" s="20">
        <v>140</v>
      </c>
      <c r="K1295" s="24">
        <v>2660</v>
      </c>
      <c r="L1295" s="24">
        <v>2190</v>
      </c>
      <c r="M1295" s="25">
        <f>tblSiparisDetaylari[[#This Row],[Adet]]*tblSiparisDetaylari[[#This Row],[BirimMaliyet]]</f>
        <v>2190</v>
      </c>
      <c r="N1295" s="25">
        <f>tblSiparisDetaylari[[#This Row],[NetSatisTutari]]-tblSiparisDetaylari[[#This Row],[ToplamMaliyet]]</f>
        <v>470</v>
      </c>
    </row>
    <row r="1296" spans="1:14">
      <c r="A1296">
        <v>1295</v>
      </c>
      <c r="B1296">
        <v>697</v>
      </c>
      <c r="C1296">
        <v>83</v>
      </c>
      <c r="D1296" t="s">
        <v>1749</v>
      </c>
      <c r="E1296">
        <v>7</v>
      </c>
      <c r="F1296" t="s">
        <v>1646</v>
      </c>
      <c r="G1296">
        <v>1</v>
      </c>
      <c r="H1296" s="20">
        <v>1490</v>
      </c>
      <c r="I1296" s="22">
        <v>0</v>
      </c>
      <c r="J1296" s="20">
        <v>0</v>
      </c>
      <c r="K1296" s="24">
        <v>1490</v>
      </c>
      <c r="L1296" s="24">
        <v>930</v>
      </c>
      <c r="M1296" s="25">
        <f>tblSiparisDetaylari[[#This Row],[Adet]]*tblSiparisDetaylari[[#This Row],[BirimMaliyet]]</f>
        <v>930</v>
      </c>
      <c r="N1296" s="25">
        <f>tblSiparisDetaylari[[#This Row],[NetSatisTutari]]-tblSiparisDetaylari[[#This Row],[ToplamMaliyet]]</f>
        <v>560</v>
      </c>
    </row>
    <row r="1297" spans="1:14">
      <c r="A1297">
        <v>1296</v>
      </c>
      <c r="B1297">
        <v>698</v>
      </c>
      <c r="C1297">
        <v>61</v>
      </c>
      <c r="D1297" t="s">
        <v>1727</v>
      </c>
      <c r="E1297">
        <v>6</v>
      </c>
      <c r="F1297" t="s">
        <v>1645</v>
      </c>
      <c r="G1297">
        <v>1</v>
      </c>
      <c r="H1297" s="20">
        <v>960</v>
      </c>
      <c r="I1297" s="22">
        <v>0</v>
      </c>
      <c r="J1297" s="20">
        <v>0</v>
      </c>
      <c r="K1297" s="24">
        <v>960</v>
      </c>
      <c r="L1297" s="24">
        <v>420</v>
      </c>
      <c r="M1297" s="25">
        <f>tblSiparisDetaylari[[#This Row],[Adet]]*tblSiparisDetaylari[[#This Row],[BirimMaliyet]]</f>
        <v>420</v>
      </c>
      <c r="N1297" s="25">
        <f>tblSiparisDetaylari[[#This Row],[NetSatisTutari]]-tblSiparisDetaylari[[#This Row],[ToplamMaliyet]]</f>
        <v>540</v>
      </c>
    </row>
    <row r="1298" spans="1:14">
      <c r="A1298">
        <v>1297</v>
      </c>
      <c r="B1298">
        <v>699</v>
      </c>
      <c r="C1298">
        <v>18</v>
      </c>
      <c r="D1298" t="s">
        <v>1681</v>
      </c>
      <c r="E1298">
        <v>2</v>
      </c>
      <c r="F1298" t="s">
        <v>1641</v>
      </c>
      <c r="G1298">
        <v>1</v>
      </c>
      <c r="H1298" s="20">
        <v>11130</v>
      </c>
      <c r="I1298" s="22">
        <v>0.05</v>
      </c>
      <c r="J1298" s="20">
        <v>556.5</v>
      </c>
      <c r="K1298" s="24">
        <v>10573.5</v>
      </c>
      <c r="L1298" s="24">
        <v>8290</v>
      </c>
      <c r="M1298" s="25">
        <f>tblSiparisDetaylari[[#This Row],[Adet]]*tblSiparisDetaylari[[#This Row],[BirimMaliyet]]</f>
        <v>8290</v>
      </c>
      <c r="N1298" s="25">
        <f>tblSiparisDetaylari[[#This Row],[NetSatisTutari]]-tblSiparisDetaylari[[#This Row],[ToplamMaliyet]]</f>
        <v>2283.5</v>
      </c>
    </row>
    <row r="1299" spans="1:14">
      <c r="A1299">
        <v>1298</v>
      </c>
      <c r="B1299">
        <v>699</v>
      </c>
      <c r="C1299">
        <v>61</v>
      </c>
      <c r="D1299" t="s">
        <v>1727</v>
      </c>
      <c r="E1299">
        <v>6</v>
      </c>
      <c r="F1299" t="s">
        <v>1645</v>
      </c>
      <c r="G1299">
        <v>1</v>
      </c>
      <c r="H1299" s="20">
        <v>910</v>
      </c>
      <c r="I1299" s="22">
        <v>0.1</v>
      </c>
      <c r="J1299" s="20">
        <v>91</v>
      </c>
      <c r="K1299" s="24">
        <v>819</v>
      </c>
      <c r="L1299" s="24">
        <v>420</v>
      </c>
      <c r="M1299" s="25">
        <f>tblSiparisDetaylari[[#This Row],[Adet]]*tblSiparisDetaylari[[#This Row],[BirimMaliyet]]</f>
        <v>420</v>
      </c>
      <c r="N1299" s="25">
        <f>tblSiparisDetaylari[[#This Row],[NetSatisTutari]]-tblSiparisDetaylari[[#This Row],[ToplamMaliyet]]</f>
        <v>399</v>
      </c>
    </row>
    <row r="1300" spans="1:14">
      <c r="A1300">
        <v>1299</v>
      </c>
      <c r="B1300">
        <v>699</v>
      </c>
      <c r="C1300">
        <v>44</v>
      </c>
      <c r="D1300" t="s">
        <v>1710</v>
      </c>
      <c r="E1300">
        <v>4</v>
      </c>
      <c r="F1300" t="s">
        <v>1643</v>
      </c>
      <c r="G1300">
        <v>1</v>
      </c>
      <c r="H1300" s="20">
        <v>310</v>
      </c>
      <c r="I1300" s="22">
        <v>0</v>
      </c>
      <c r="J1300" s="20">
        <v>0</v>
      </c>
      <c r="K1300" s="24">
        <v>310</v>
      </c>
      <c r="L1300" s="24">
        <v>160</v>
      </c>
      <c r="M1300" s="25">
        <f>tblSiparisDetaylari[[#This Row],[Adet]]*tblSiparisDetaylari[[#This Row],[BirimMaliyet]]</f>
        <v>160</v>
      </c>
      <c r="N1300" s="25">
        <f>tblSiparisDetaylari[[#This Row],[NetSatisTutari]]-tblSiparisDetaylari[[#This Row],[ToplamMaliyet]]</f>
        <v>150</v>
      </c>
    </row>
    <row r="1301" spans="1:14">
      <c r="A1301">
        <v>1300</v>
      </c>
      <c r="B1301">
        <v>700</v>
      </c>
      <c r="C1301">
        <v>40</v>
      </c>
      <c r="D1301" t="s">
        <v>1706</v>
      </c>
      <c r="E1301">
        <v>4</v>
      </c>
      <c r="F1301" t="s">
        <v>1643</v>
      </c>
      <c r="G1301">
        <v>1</v>
      </c>
      <c r="H1301" s="20">
        <v>500</v>
      </c>
      <c r="I1301" s="22">
        <v>0</v>
      </c>
      <c r="J1301" s="20">
        <v>0</v>
      </c>
      <c r="K1301" s="24">
        <v>500</v>
      </c>
      <c r="L1301" s="24">
        <v>340</v>
      </c>
      <c r="M1301" s="25">
        <f>tblSiparisDetaylari[[#This Row],[Adet]]*tblSiparisDetaylari[[#This Row],[BirimMaliyet]]</f>
        <v>340</v>
      </c>
      <c r="N1301" s="25">
        <f>tblSiparisDetaylari[[#This Row],[NetSatisTutari]]-tblSiparisDetaylari[[#This Row],[ToplamMaliyet]]</f>
        <v>160</v>
      </c>
    </row>
    <row r="1302" spans="1:14">
      <c r="A1302">
        <v>1301</v>
      </c>
      <c r="B1302">
        <v>701</v>
      </c>
      <c r="C1302">
        <v>18</v>
      </c>
      <c r="D1302" t="s">
        <v>1681</v>
      </c>
      <c r="E1302">
        <v>2</v>
      </c>
      <c r="F1302" t="s">
        <v>1641</v>
      </c>
      <c r="G1302">
        <v>2</v>
      </c>
      <c r="H1302" s="20">
        <v>11440</v>
      </c>
      <c r="I1302" s="22">
        <v>0</v>
      </c>
      <c r="J1302" s="20">
        <v>0</v>
      </c>
      <c r="K1302" s="24">
        <v>22880</v>
      </c>
      <c r="L1302" s="24">
        <v>8290</v>
      </c>
      <c r="M1302" s="25">
        <f>tblSiparisDetaylari[[#This Row],[Adet]]*tblSiparisDetaylari[[#This Row],[BirimMaliyet]]</f>
        <v>16580</v>
      </c>
      <c r="N1302" s="25">
        <f>tblSiparisDetaylari[[#This Row],[NetSatisTutari]]-tblSiparisDetaylari[[#This Row],[ToplamMaliyet]]</f>
        <v>6300</v>
      </c>
    </row>
    <row r="1303" spans="1:14">
      <c r="A1303">
        <v>1302</v>
      </c>
      <c r="B1303">
        <v>701</v>
      </c>
      <c r="C1303">
        <v>103</v>
      </c>
      <c r="D1303" t="s">
        <v>1769</v>
      </c>
      <c r="E1303">
        <v>9</v>
      </c>
      <c r="F1303" t="s">
        <v>1648</v>
      </c>
      <c r="G1303">
        <v>2</v>
      </c>
      <c r="H1303" s="20">
        <v>1420</v>
      </c>
      <c r="I1303" s="22">
        <v>0.05</v>
      </c>
      <c r="J1303" s="20">
        <v>142</v>
      </c>
      <c r="K1303" s="24">
        <v>2698</v>
      </c>
      <c r="L1303" s="24">
        <v>970</v>
      </c>
      <c r="M1303" s="25">
        <f>tblSiparisDetaylari[[#This Row],[Adet]]*tblSiparisDetaylari[[#This Row],[BirimMaliyet]]</f>
        <v>1940</v>
      </c>
      <c r="N1303" s="25">
        <f>tblSiparisDetaylari[[#This Row],[NetSatisTutari]]-tblSiparisDetaylari[[#This Row],[ToplamMaliyet]]</f>
        <v>758</v>
      </c>
    </row>
    <row r="1304" spans="1:14">
      <c r="A1304">
        <v>1303</v>
      </c>
      <c r="B1304">
        <v>701</v>
      </c>
      <c r="C1304">
        <v>99</v>
      </c>
      <c r="D1304" t="s">
        <v>1765</v>
      </c>
      <c r="E1304">
        <v>9</v>
      </c>
      <c r="F1304" t="s">
        <v>1648</v>
      </c>
      <c r="G1304">
        <v>1</v>
      </c>
      <c r="H1304" s="20">
        <v>1330</v>
      </c>
      <c r="I1304" s="22">
        <v>0.05</v>
      </c>
      <c r="J1304" s="20">
        <v>66.5</v>
      </c>
      <c r="K1304" s="24">
        <v>1263.5</v>
      </c>
      <c r="L1304" s="24">
        <v>680</v>
      </c>
      <c r="M1304" s="25">
        <f>tblSiparisDetaylari[[#This Row],[Adet]]*tblSiparisDetaylari[[#This Row],[BirimMaliyet]]</f>
        <v>680</v>
      </c>
      <c r="N1304" s="25">
        <f>tblSiparisDetaylari[[#This Row],[NetSatisTutari]]-tblSiparisDetaylari[[#This Row],[ToplamMaliyet]]</f>
        <v>583.5</v>
      </c>
    </row>
    <row r="1305" spans="1:14">
      <c r="A1305">
        <v>1304</v>
      </c>
      <c r="B1305">
        <v>702</v>
      </c>
      <c r="C1305">
        <v>24</v>
      </c>
      <c r="D1305" t="s">
        <v>1688</v>
      </c>
      <c r="E1305">
        <v>2</v>
      </c>
      <c r="F1305" t="s">
        <v>1641</v>
      </c>
      <c r="G1305">
        <v>2</v>
      </c>
      <c r="H1305" s="20">
        <v>2860</v>
      </c>
      <c r="I1305" s="22">
        <v>0</v>
      </c>
      <c r="J1305" s="20">
        <v>0</v>
      </c>
      <c r="K1305" s="24">
        <v>5720</v>
      </c>
      <c r="L1305" s="24">
        <v>2180</v>
      </c>
      <c r="M1305" s="25">
        <f>tblSiparisDetaylari[[#This Row],[Adet]]*tblSiparisDetaylari[[#This Row],[BirimMaliyet]]</f>
        <v>4360</v>
      </c>
      <c r="N1305" s="25">
        <f>tblSiparisDetaylari[[#This Row],[NetSatisTutari]]-tblSiparisDetaylari[[#This Row],[ToplamMaliyet]]</f>
        <v>1360</v>
      </c>
    </row>
    <row r="1306" spans="1:14">
      <c r="A1306">
        <v>1305</v>
      </c>
      <c r="B1306">
        <v>702</v>
      </c>
      <c r="C1306">
        <v>114</v>
      </c>
      <c r="D1306" t="s">
        <v>1780</v>
      </c>
      <c r="E1306">
        <v>10</v>
      </c>
      <c r="F1306" t="s">
        <v>1649</v>
      </c>
      <c r="G1306">
        <v>2</v>
      </c>
      <c r="H1306" s="20">
        <v>130</v>
      </c>
      <c r="I1306" s="22">
        <v>0.2</v>
      </c>
      <c r="J1306" s="20">
        <v>52</v>
      </c>
      <c r="K1306" s="24">
        <v>208</v>
      </c>
      <c r="L1306" s="24">
        <v>60</v>
      </c>
      <c r="M1306" s="25">
        <f>tblSiparisDetaylari[[#This Row],[Adet]]*tblSiparisDetaylari[[#This Row],[BirimMaliyet]]</f>
        <v>120</v>
      </c>
      <c r="N1306" s="25">
        <f>tblSiparisDetaylari[[#This Row],[NetSatisTutari]]-tblSiparisDetaylari[[#This Row],[ToplamMaliyet]]</f>
        <v>88</v>
      </c>
    </row>
    <row r="1307" spans="1:14">
      <c r="A1307">
        <v>1306</v>
      </c>
      <c r="B1307">
        <v>702</v>
      </c>
      <c r="C1307">
        <v>83</v>
      </c>
      <c r="D1307" t="s">
        <v>1749</v>
      </c>
      <c r="E1307">
        <v>7</v>
      </c>
      <c r="F1307" t="s">
        <v>1646</v>
      </c>
      <c r="G1307">
        <v>1</v>
      </c>
      <c r="H1307" s="20">
        <v>1470</v>
      </c>
      <c r="I1307" s="22">
        <v>0</v>
      </c>
      <c r="J1307" s="20">
        <v>0</v>
      </c>
      <c r="K1307" s="24">
        <v>1470</v>
      </c>
      <c r="L1307" s="24">
        <v>930</v>
      </c>
      <c r="M1307" s="25">
        <f>tblSiparisDetaylari[[#This Row],[Adet]]*tblSiparisDetaylari[[#This Row],[BirimMaliyet]]</f>
        <v>930</v>
      </c>
      <c r="N1307" s="25">
        <f>tblSiparisDetaylari[[#This Row],[NetSatisTutari]]-tblSiparisDetaylari[[#This Row],[ToplamMaliyet]]</f>
        <v>540</v>
      </c>
    </row>
    <row r="1308" spans="1:14">
      <c r="A1308">
        <v>1307</v>
      </c>
      <c r="B1308">
        <v>703</v>
      </c>
      <c r="C1308">
        <v>120</v>
      </c>
      <c r="D1308" t="s">
        <v>1786</v>
      </c>
      <c r="E1308">
        <v>10</v>
      </c>
      <c r="F1308" t="s">
        <v>1649</v>
      </c>
      <c r="G1308">
        <v>1</v>
      </c>
      <c r="H1308" s="20">
        <v>4810</v>
      </c>
      <c r="I1308" s="22">
        <v>0.05</v>
      </c>
      <c r="J1308" s="20">
        <v>240.5</v>
      </c>
      <c r="K1308" s="24">
        <v>4569.5</v>
      </c>
      <c r="L1308" s="24">
        <v>2720</v>
      </c>
      <c r="M1308" s="25">
        <f>tblSiparisDetaylari[[#This Row],[Adet]]*tblSiparisDetaylari[[#This Row],[BirimMaliyet]]</f>
        <v>2720</v>
      </c>
      <c r="N1308" s="25">
        <f>tblSiparisDetaylari[[#This Row],[NetSatisTutari]]-tblSiparisDetaylari[[#This Row],[ToplamMaliyet]]</f>
        <v>1849.5</v>
      </c>
    </row>
    <row r="1309" spans="1:14">
      <c r="A1309">
        <v>1308</v>
      </c>
      <c r="B1309">
        <v>704</v>
      </c>
      <c r="C1309">
        <v>81</v>
      </c>
      <c r="D1309" t="s">
        <v>1747</v>
      </c>
      <c r="E1309">
        <v>7</v>
      </c>
      <c r="F1309" t="s">
        <v>1646</v>
      </c>
      <c r="G1309">
        <v>1</v>
      </c>
      <c r="H1309" s="20">
        <v>2510</v>
      </c>
      <c r="I1309" s="22">
        <v>0</v>
      </c>
      <c r="J1309" s="20">
        <v>0</v>
      </c>
      <c r="K1309" s="24">
        <v>2510</v>
      </c>
      <c r="L1309" s="24">
        <v>1830</v>
      </c>
      <c r="M1309" s="25">
        <f>tblSiparisDetaylari[[#This Row],[Adet]]*tblSiparisDetaylari[[#This Row],[BirimMaliyet]]</f>
        <v>1830</v>
      </c>
      <c r="N1309" s="25">
        <f>tblSiparisDetaylari[[#This Row],[NetSatisTutari]]-tblSiparisDetaylari[[#This Row],[ToplamMaliyet]]</f>
        <v>680</v>
      </c>
    </row>
    <row r="1310" spans="1:14">
      <c r="A1310">
        <v>1309</v>
      </c>
      <c r="B1310">
        <v>704</v>
      </c>
      <c r="C1310">
        <v>63</v>
      </c>
      <c r="D1310" t="s">
        <v>1729</v>
      </c>
      <c r="E1310">
        <v>6</v>
      </c>
      <c r="F1310" t="s">
        <v>1645</v>
      </c>
      <c r="G1310">
        <v>1</v>
      </c>
      <c r="H1310" s="20">
        <v>1640</v>
      </c>
      <c r="I1310" s="22">
        <v>0.1</v>
      </c>
      <c r="J1310" s="20">
        <v>164</v>
      </c>
      <c r="K1310" s="24">
        <v>1476</v>
      </c>
      <c r="L1310" s="24">
        <v>750</v>
      </c>
      <c r="M1310" s="25">
        <f>tblSiparisDetaylari[[#This Row],[Adet]]*tblSiparisDetaylari[[#This Row],[BirimMaliyet]]</f>
        <v>750</v>
      </c>
      <c r="N1310" s="25">
        <f>tblSiparisDetaylari[[#This Row],[NetSatisTutari]]-tblSiparisDetaylari[[#This Row],[ToplamMaliyet]]</f>
        <v>726</v>
      </c>
    </row>
    <row r="1311" spans="1:14">
      <c r="A1311">
        <v>1310</v>
      </c>
      <c r="B1311">
        <v>704</v>
      </c>
      <c r="C1311">
        <v>77</v>
      </c>
      <c r="D1311" t="s">
        <v>1743</v>
      </c>
      <c r="E1311">
        <v>7</v>
      </c>
      <c r="F1311" t="s">
        <v>1646</v>
      </c>
      <c r="G1311">
        <v>1</v>
      </c>
      <c r="H1311" s="20">
        <v>2810</v>
      </c>
      <c r="I1311" s="22">
        <v>0</v>
      </c>
      <c r="J1311" s="20">
        <v>0</v>
      </c>
      <c r="K1311" s="24">
        <v>2810</v>
      </c>
      <c r="L1311" s="24">
        <v>2190</v>
      </c>
      <c r="M1311" s="25">
        <f>tblSiparisDetaylari[[#This Row],[Adet]]*tblSiparisDetaylari[[#This Row],[BirimMaliyet]]</f>
        <v>2190</v>
      </c>
      <c r="N1311" s="25">
        <f>tblSiparisDetaylari[[#This Row],[NetSatisTutari]]-tblSiparisDetaylari[[#This Row],[ToplamMaliyet]]</f>
        <v>620</v>
      </c>
    </row>
    <row r="1312" spans="1:14">
      <c r="A1312">
        <v>1311</v>
      </c>
      <c r="B1312">
        <v>704</v>
      </c>
      <c r="C1312">
        <v>14</v>
      </c>
      <c r="D1312" t="s">
        <v>1676</v>
      </c>
      <c r="E1312">
        <v>2</v>
      </c>
      <c r="F1312" t="s">
        <v>1641</v>
      </c>
      <c r="G1312">
        <v>1</v>
      </c>
      <c r="H1312" s="20">
        <v>990</v>
      </c>
      <c r="I1312" s="22">
        <v>0</v>
      </c>
      <c r="J1312" s="20">
        <v>0</v>
      </c>
      <c r="K1312" s="24">
        <v>990</v>
      </c>
      <c r="L1312" s="24">
        <v>560</v>
      </c>
      <c r="M1312" s="25">
        <f>tblSiparisDetaylari[[#This Row],[Adet]]*tblSiparisDetaylari[[#This Row],[BirimMaliyet]]</f>
        <v>560</v>
      </c>
      <c r="N1312" s="25">
        <f>tblSiparisDetaylari[[#This Row],[NetSatisTutari]]-tblSiparisDetaylari[[#This Row],[ToplamMaliyet]]</f>
        <v>430</v>
      </c>
    </row>
    <row r="1313" spans="1:14">
      <c r="A1313">
        <v>1312</v>
      </c>
      <c r="B1313">
        <v>704</v>
      </c>
      <c r="C1313">
        <v>61</v>
      </c>
      <c r="D1313" t="s">
        <v>1727</v>
      </c>
      <c r="E1313">
        <v>6</v>
      </c>
      <c r="F1313" t="s">
        <v>1645</v>
      </c>
      <c r="G1313">
        <v>2</v>
      </c>
      <c r="H1313" s="20">
        <v>900</v>
      </c>
      <c r="I1313" s="22">
        <v>0</v>
      </c>
      <c r="J1313" s="20">
        <v>0</v>
      </c>
      <c r="K1313" s="24">
        <v>1800</v>
      </c>
      <c r="L1313" s="24">
        <v>420</v>
      </c>
      <c r="M1313" s="25">
        <f>tblSiparisDetaylari[[#This Row],[Adet]]*tblSiparisDetaylari[[#This Row],[BirimMaliyet]]</f>
        <v>840</v>
      </c>
      <c r="N1313" s="25">
        <f>tblSiparisDetaylari[[#This Row],[NetSatisTutari]]-tblSiparisDetaylari[[#This Row],[ToplamMaliyet]]</f>
        <v>960</v>
      </c>
    </row>
    <row r="1314" spans="1:14">
      <c r="A1314">
        <v>1313</v>
      </c>
      <c r="B1314">
        <v>705</v>
      </c>
      <c r="C1314">
        <v>56</v>
      </c>
      <c r="D1314" t="s">
        <v>1722</v>
      </c>
      <c r="E1314">
        <v>5</v>
      </c>
      <c r="F1314" t="s">
        <v>1644</v>
      </c>
      <c r="G1314">
        <v>1</v>
      </c>
      <c r="H1314" s="20">
        <v>18510</v>
      </c>
      <c r="I1314" s="22">
        <v>0</v>
      </c>
      <c r="J1314" s="20">
        <v>0</v>
      </c>
      <c r="K1314" s="24">
        <v>18510</v>
      </c>
      <c r="L1314" s="24">
        <v>12840</v>
      </c>
      <c r="M1314" s="25">
        <f>tblSiparisDetaylari[[#This Row],[Adet]]*tblSiparisDetaylari[[#This Row],[BirimMaliyet]]</f>
        <v>12840</v>
      </c>
      <c r="N1314" s="25">
        <f>tblSiparisDetaylari[[#This Row],[NetSatisTutari]]-tblSiparisDetaylari[[#This Row],[ToplamMaliyet]]</f>
        <v>5670</v>
      </c>
    </row>
    <row r="1315" spans="1:14">
      <c r="A1315">
        <v>1314</v>
      </c>
      <c r="B1315">
        <v>706</v>
      </c>
      <c r="C1315">
        <v>98</v>
      </c>
      <c r="D1315" t="s">
        <v>1764</v>
      </c>
      <c r="E1315">
        <v>9</v>
      </c>
      <c r="F1315" t="s">
        <v>1648</v>
      </c>
      <c r="G1315">
        <v>1</v>
      </c>
      <c r="H1315" s="20">
        <v>4180</v>
      </c>
      <c r="I1315" s="22">
        <v>0.2</v>
      </c>
      <c r="J1315" s="20">
        <v>836</v>
      </c>
      <c r="K1315" s="24">
        <v>3344</v>
      </c>
      <c r="L1315" s="24">
        <v>2000</v>
      </c>
      <c r="M1315" s="25">
        <f>tblSiparisDetaylari[[#This Row],[Adet]]*tblSiparisDetaylari[[#This Row],[BirimMaliyet]]</f>
        <v>2000</v>
      </c>
      <c r="N1315" s="25">
        <f>tblSiparisDetaylari[[#This Row],[NetSatisTutari]]-tblSiparisDetaylari[[#This Row],[ToplamMaliyet]]</f>
        <v>1344</v>
      </c>
    </row>
    <row r="1316" spans="1:14">
      <c r="A1316">
        <v>1315</v>
      </c>
      <c r="B1316">
        <v>706</v>
      </c>
      <c r="C1316">
        <v>29</v>
      </c>
      <c r="D1316" t="s">
        <v>1693</v>
      </c>
      <c r="E1316">
        <v>3</v>
      </c>
      <c r="F1316" t="s">
        <v>1642</v>
      </c>
      <c r="G1316">
        <v>1</v>
      </c>
      <c r="H1316" s="20">
        <v>1810</v>
      </c>
      <c r="I1316" s="22">
        <v>0</v>
      </c>
      <c r="J1316" s="20">
        <v>0</v>
      </c>
      <c r="K1316" s="24">
        <v>1810</v>
      </c>
      <c r="L1316" s="24">
        <v>1380</v>
      </c>
      <c r="M1316" s="25">
        <f>tblSiparisDetaylari[[#This Row],[Adet]]*tblSiparisDetaylari[[#This Row],[BirimMaliyet]]</f>
        <v>1380</v>
      </c>
      <c r="N1316" s="25">
        <f>tblSiparisDetaylari[[#This Row],[NetSatisTutari]]-tblSiparisDetaylari[[#This Row],[ToplamMaliyet]]</f>
        <v>430</v>
      </c>
    </row>
    <row r="1317" spans="1:14">
      <c r="A1317">
        <v>1316</v>
      </c>
      <c r="B1317">
        <v>707</v>
      </c>
      <c r="C1317">
        <v>109</v>
      </c>
      <c r="D1317" t="s">
        <v>1775</v>
      </c>
      <c r="E1317">
        <v>10</v>
      </c>
      <c r="F1317" t="s">
        <v>1649</v>
      </c>
      <c r="G1317">
        <v>1</v>
      </c>
      <c r="H1317" s="20">
        <v>1030</v>
      </c>
      <c r="I1317" s="22">
        <v>0</v>
      </c>
      <c r="J1317" s="20">
        <v>0</v>
      </c>
      <c r="K1317" s="24">
        <v>1030</v>
      </c>
      <c r="L1317" s="24">
        <v>760</v>
      </c>
      <c r="M1317" s="25">
        <f>tblSiparisDetaylari[[#This Row],[Adet]]*tblSiparisDetaylari[[#This Row],[BirimMaliyet]]</f>
        <v>760</v>
      </c>
      <c r="N1317" s="25">
        <f>tblSiparisDetaylari[[#This Row],[NetSatisTutari]]-tblSiparisDetaylari[[#This Row],[ToplamMaliyet]]</f>
        <v>270</v>
      </c>
    </row>
    <row r="1318" spans="1:14">
      <c r="A1318">
        <v>1317</v>
      </c>
      <c r="B1318">
        <v>708</v>
      </c>
      <c r="C1318">
        <v>111</v>
      </c>
      <c r="D1318" t="s">
        <v>1777</v>
      </c>
      <c r="E1318">
        <v>10</v>
      </c>
      <c r="F1318" t="s">
        <v>1649</v>
      </c>
      <c r="G1318">
        <v>2</v>
      </c>
      <c r="H1318" s="20">
        <v>240</v>
      </c>
      <c r="I1318" s="22">
        <v>0</v>
      </c>
      <c r="J1318" s="20">
        <v>0</v>
      </c>
      <c r="K1318" s="24">
        <v>480</v>
      </c>
      <c r="L1318" s="24">
        <v>140</v>
      </c>
      <c r="M1318" s="25">
        <f>tblSiparisDetaylari[[#This Row],[Adet]]*tblSiparisDetaylari[[#This Row],[BirimMaliyet]]</f>
        <v>280</v>
      </c>
      <c r="N1318" s="25">
        <f>tblSiparisDetaylari[[#This Row],[NetSatisTutari]]-tblSiparisDetaylari[[#This Row],[ToplamMaliyet]]</f>
        <v>200</v>
      </c>
    </row>
    <row r="1319" spans="1:14">
      <c r="A1319">
        <v>1318</v>
      </c>
      <c r="B1319">
        <v>709</v>
      </c>
      <c r="C1319">
        <v>109</v>
      </c>
      <c r="D1319" t="s">
        <v>1775</v>
      </c>
      <c r="E1319">
        <v>10</v>
      </c>
      <c r="F1319" t="s">
        <v>1649</v>
      </c>
      <c r="G1319">
        <v>1</v>
      </c>
      <c r="H1319" s="20">
        <v>1000</v>
      </c>
      <c r="I1319" s="22">
        <v>0.05</v>
      </c>
      <c r="J1319" s="20">
        <v>50</v>
      </c>
      <c r="K1319" s="24">
        <v>950</v>
      </c>
      <c r="L1319" s="24">
        <v>760</v>
      </c>
      <c r="M1319" s="25">
        <f>tblSiparisDetaylari[[#This Row],[Adet]]*tblSiparisDetaylari[[#This Row],[BirimMaliyet]]</f>
        <v>760</v>
      </c>
      <c r="N1319" s="25">
        <f>tblSiparisDetaylari[[#This Row],[NetSatisTutari]]-tblSiparisDetaylari[[#This Row],[ToplamMaliyet]]</f>
        <v>190</v>
      </c>
    </row>
    <row r="1320" spans="1:14">
      <c r="A1320">
        <v>1319</v>
      </c>
      <c r="B1320">
        <v>709</v>
      </c>
      <c r="C1320">
        <v>79</v>
      </c>
      <c r="D1320" t="s">
        <v>1745</v>
      </c>
      <c r="E1320">
        <v>7</v>
      </c>
      <c r="F1320" t="s">
        <v>1646</v>
      </c>
      <c r="G1320">
        <v>3</v>
      </c>
      <c r="H1320" s="20">
        <v>2300</v>
      </c>
      <c r="I1320" s="22">
        <v>0.05</v>
      </c>
      <c r="J1320" s="20">
        <v>345</v>
      </c>
      <c r="K1320" s="24">
        <v>6555</v>
      </c>
      <c r="L1320" s="24">
        <v>1680</v>
      </c>
      <c r="M1320" s="25">
        <f>tblSiparisDetaylari[[#This Row],[Adet]]*tblSiparisDetaylari[[#This Row],[BirimMaliyet]]</f>
        <v>5040</v>
      </c>
      <c r="N1320" s="25">
        <f>tblSiparisDetaylari[[#This Row],[NetSatisTutari]]-tblSiparisDetaylari[[#This Row],[ToplamMaliyet]]</f>
        <v>1515</v>
      </c>
    </row>
    <row r="1321" spans="1:14">
      <c r="A1321">
        <v>1320</v>
      </c>
      <c r="B1321">
        <v>709</v>
      </c>
      <c r="C1321">
        <v>97</v>
      </c>
      <c r="D1321" t="s">
        <v>1763</v>
      </c>
      <c r="E1321">
        <v>9</v>
      </c>
      <c r="F1321" t="s">
        <v>1648</v>
      </c>
      <c r="G1321">
        <v>1</v>
      </c>
      <c r="H1321" s="20">
        <v>70</v>
      </c>
      <c r="I1321" s="22">
        <v>0</v>
      </c>
      <c r="J1321" s="20">
        <v>0</v>
      </c>
      <c r="K1321" s="24">
        <v>70</v>
      </c>
      <c r="L1321" s="24">
        <v>50</v>
      </c>
      <c r="M1321" s="25">
        <f>tblSiparisDetaylari[[#This Row],[Adet]]*tblSiparisDetaylari[[#This Row],[BirimMaliyet]]</f>
        <v>50</v>
      </c>
      <c r="N1321" s="25">
        <f>tblSiparisDetaylari[[#This Row],[NetSatisTutari]]-tblSiparisDetaylari[[#This Row],[ToplamMaliyet]]</f>
        <v>20</v>
      </c>
    </row>
    <row r="1322" spans="1:14">
      <c r="A1322">
        <v>1321</v>
      </c>
      <c r="B1322">
        <v>710</v>
      </c>
      <c r="C1322">
        <v>90</v>
      </c>
      <c r="D1322" t="s">
        <v>1756</v>
      </c>
      <c r="E1322">
        <v>8</v>
      </c>
      <c r="F1322" t="s">
        <v>1647</v>
      </c>
      <c r="G1322">
        <v>1</v>
      </c>
      <c r="H1322" s="20">
        <v>3430</v>
      </c>
      <c r="I1322" s="22">
        <v>0.1</v>
      </c>
      <c r="J1322" s="20">
        <v>343</v>
      </c>
      <c r="K1322" s="24">
        <v>3087</v>
      </c>
      <c r="L1322" s="24">
        <v>2670</v>
      </c>
      <c r="M1322" s="25">
        <f>tblSiparisDetaylari[[#This Row],[Adet]]*tblSiparisDetaylari[[#This Row],[BirimMaliyet]]</f>
        <v>2670</v>
      </c>
      <c r="N1322" s="25">
        <f>tblSiparisDetaylari[[#This Row],[NetSatisTutari]]-tblSiparisDetaylari[[#This Row],[ToplamMaliyet]]</f>
        <v>417</v>
      </c>
    </row>
    <row r="1323" spans="1:14">
      <c r="A1323">
        <v>1322</v>
      </c>
      <c r="B1323">
        <v>710</v>
      </c>
      <c r="C1323">
        <v>88</v>
      </c>
      <c r="D1323" t="s">
        <v>1754</v>
      </c>
      <c r="E1323">
        <v>8</v>
      </c>
      <c r="F1323" t="s">
        <v>1647</v>
      </c>
      <c r="G1323">
        <v>1</v>
      </c>
      <c r="H1323" s="20">
        <v>11810</v>
      </c>
      <c r="I1323" s="22">
        <v>0</v>
      </c>
      <c r="J1323" s="20">
        <v>0</v>
      </c>
      <c r="K1323" s="24">
        <v>11810</v>
      </c>
      <c r="L1323" s="24">
        <v>5740</v>
      </c>
      <c r="M1323" s="25">
        <f>tblSiparisDetaylari[[#This Row],[Adet]]*tblSiparisDetaylari[[#This Row],[BirimMaliyet]]</f>
        <v>5740</v>
      </c>
      <c r="N1323" s="25">
        <f>tblSiparisDetaylari[[#This Row],[NetSatisTutari]]-tblSiparisDetaylari[[#This Row],[ToplamMaliyet]]</f>
        <v>6070</v>
      </c>
    </row>
    <row r="1324" spans="1:14">
      <c r="A1324">
        <v>1323</v>
      </c>
      <c r="B1324">
        <v>711</v>
      </c>
      <c r="C1324">
        <v>73</v>
      </c>
      <c r="D1324" t="s">
        <v>1739</v>
      </c>
      <c r="E1324">
        <v>7</v>
      </c>
      <c r="F1324" t="s">
        <v>1646</v>
      </c>
      <c r="G1324">
        <v>2</v>
      </c>
      <c r="H1324" s="20">
        <v>360</v>
      </c>
      <c r="I1324" s="22">
        <v>0</v>
      </c>
      <c r="J1324" s="20">
        <v>0</v>
      </c>
      <c r="K1324" s="24">
        <v>720</v>
      </c>
      <c r="L1324" s="24">
        <v>180</v>
      </c>
      <c r="M1324" s="25">
        <f>tblSiparisDetaylari[[#This Row],[Adet]]*tblSiparisDetaylari[[#This Row],[BirimMaliyet]]</f>
        <v>360</v>
      </c>
      <c r="N1324" s="25">
        <f>tblSiparisDetaylari[[#This Row],[NetSatisTutari]]-tblSiparisDetaylari[[#This Row],[ToplamMaliyet]]</f>
        <v>360</v>
      </c>
    </row>
    <row r="1325" spans="1:14">
      <c r="A1325">
        <v>1324</v>
      </c>
      <c r="B1325">
        <v>711</v>
      </c>
      <c r="C1325">
        <v>32</v>
      </c>
      <c r="D1325" t="s">
        <v>1697</v>
      </c>
      <c r="E1325">
        <v>3</v>
      </c>
      <c r="F1325" t="s">
        <v>1642</v>
      </c>
      <c r="G1325">
        <v>1</v>
      </c>
      <c r="H1325" s="20">
        <v>2200</v>
      </c>
      <c r="I1325" s="22">
        <v>0.05</v>
      </c>
      <c r="J1325" s="20">
        <v>110</v>
      </c>
      <c r="K1325" s="24">
        <v>2090</v>
      </c>
      <c r="L1325" s="24">
        <v>1660</v>
      </c>
      <c r="M1325" s="25">
        <f>tblSiparisDetaylari[[#This Row],[Adet]]*tblSiparisDetaylari[[#This Row],[BirimMaliyet]]</f>
        <v>1660</v>
      </c>
      <c r="N1325" s="25">
        <f>tblSiparisDetaylari[[#This Row],[NetSatisTutari]]-tblSiparisDetaylari[[#This Row],[ToplamMaliyet]]</f>
        <v>430</v>
      </c>
    </row>
    <row r="1326" spans="1:14">
      <c r="A1326">
        <v>1325</v>
      </c>
      <c r="B1326">
        <v>712</v>
      </c>
      <c r="C1326">
        <v>30</v>
      </c>
      <c r="D1326" t="s">
        <v>1694</v>
      </c>
      <c r="E1326">
        <v>3</v>
      </c>
      <c r="F1326" t="s">
        <v>1642</v>
      </c>
      <c r="G1326">
        <v>1</v>
      </c>
      <c r="H1326" s="20">
        <v>1670</v>
      </c>
      <c r="I1326" s="22">
        <v>0.2</v>
      </c>
      <c r="J1326" s="20">
        <v>334</v>
      </c>
      <c r="K1326" s="24">
        <v>1336</v>
      </c>
      <c r="L1326" s="24">
        <v>910</v>
      </c>
      <c r="M1326" s="25">
        <f>tblSiparisDetaylari[[#This Row],[Adet]]*tblSiparisDetaylari[[#This Row],[BirimMaliyet]]</f>
        <v>910</v>
      </c>
      <c r="N1326" s="25">
        <f>tblSiparisDetaylari[[#This Row],[NetSatisTutari]]-tblSiparisDetaylari[[#This Row],[ToplamMaliyet]]</f>
        <v>426</v>
      </c>
    </row>
    <row r="1327" spans="1:14">
      <c r="A1327">
        <v>1326</v>
      </c>
      <c r="B1327">
        <v>713</v>
      </c>
      <c r="C1327">
        <v>109</v>
      </c>
      <c r="D1327" t="s">
        <v>1775</v>
      </c>
      <c r="E1327">
        <v>10</v>
      </c>
      <c r="F1327" t="s">
        <v>1649</v>
      </c>
      <c r="G1327">
        <v>1</v>
      </c>
      <c r="H1327" s="20">
        <v>990</v>
      </c>
      <c r="I1327" s="22">
        <v>0.1</v>
      </c>
      <c r="J1327" s="20">
        <v>99</v>
      </c>
      <c r="K1327" s="24">
        <v>891</v>
      </c>
      <c r="L1327" s="24">
        <v>760</v>
      </c>
      <c r="M1327" s="25">
        <f>tblSiparisDetaylari[[#This Row],[Adet]]*tblSiparisDetaylari[[#This Row],[BirimMaliyet]]</f>
        <v>760</v>
      </c>
      <c r="N1327" s="25">
        <f>tblSiparisDetaylari[[#This Row],[NetSatisTutari]]-tblSiparisDetaylari[[#This Row],[ToplamMaliyet]]</f>
        <v>131</v>
      </c>
    </row>
    <row r="1328" spans="1:14">
      <c r="A1328">
        <v>1327</v>
      </c>
      <c r="B1328">
        <v>713</v>
      </c>
      <c r="C1328">
        <v>5</v>
      </c>
      <c r="D1328" t="s">
        <v>1661</v>
      </c>
      <c r="E1328">
        <v>1</v>
      </c>
      <c r="F1328" t="s">
        <v>1640</v>
      </c>
      <c r="G1328">
        <v>3</v>
      </c>
      <c r="H1328" s="20">
        <v>7160</v>
      </c>
      <c r="I1328" s="22">
        <v>0</v>
      </c>
      <c r="J1328" s="20">
        <v>0</v>
      </c>
      <c r="K1328" s="24">
        <v>21480</v>
      </c>
      <c r="L1328" s="24">
        <v>4350</v>
      </c>
      <c r="M1328" s="25">
        <f>tblSiparisDetaylari[[#This Row],[Adet]]*tblSiparisDetaylari[[#This Row],[BirimMaliyet]]</f>
        <v>13050</v>
      </c>
      <c r="N1328" s="25">
        <f>tblSiparisDetaylari[[#This Row],[NetSatisTutari]]-tblSiparisDetaylari[[#This Row],[ToplamMaliyet]]</f>
        <v>8430</v>
      </c>
    </row>
    <row r="1329" spans="1:14">
      <c r="A1329">
        <v>1328</v>
      </c>
      <c r="B1329">
        <v>713</v>
      </c>
      <c r="C1329">
        <v>49</v>
      </c>
      <c r="D1329" t="s">
        <v>1715</v>
      </c>
      <c r="E1329">
        <v>5</v>
      </c>
      <c r="F1329" t="s">
        <v>1644</v>
      </c>
      <c r="G1329">
        <v>1</v>
      </c>
      <c r="H1329" s="20">
        <v>370</v>
      </c>
      <c r="I1329" s="22">
        <v>0</v>
      </c>
      <c r="J1329" s="20">
        <v>0</v>
      </c>
      <c r="K1329" s="24">
        <v>370</v>
      </c>
      <c r="L1329" s="24">
        <v>270</v>
      </c>
      <c r="M1329" s="25">
        <f>tblSiparisDetaylari[[#This Row],[Adet]]*tblSiparisDetaylari[[#This Row],[BirimMaliyet]]</f>
        <v>270</v>
      </c>
      <c r="N1329" s="25">
        <f>tblSiparisDetaylari[[#This Row],[NetSatisTutari]]-tblSiparisDetaylari[[#This Row],[ToplamMaliyet]]</f>
        <v>100</v>
      </c>
    </row>
    <row r="1330" spans="1:14">
      <c r="A1330">
        <v>1329</v>
      </c>
      <c r="B1330">
        <v>714</v>
      </c>
      <c r="C1330">
        <v>53</v>
      </c>
      <c r="D1330" t="s">
        <v>1719</v>
      </c>
      <c r="E1330">
        <v>5</v>
      </c>
      <c r="F1330" t="s">
        <v>1644</v>
      </c>
      <c r="G1330">
        <v>1</v>
      </c>
      <c r="H1330" s="20">
        <v>12680</v>
      </c>
      <c r="I1330" s="22">
        <v>0.05</v>
      </c>
      <c r="J1330" s="20">
        <v>634</v>
      </c>
      <c r="K1330" s="24">
        <v>12046</v>
      </c>
      <c r="L1330" s="24">
        <v>6380</v>
      </c>
      <c r="M1330" s="25">
        <f>tblSiparisDetaylari[[#This Row],[Adet]]*tblSiparisDetaylari[[#This Row],[BirimMaliyet]]</f>
        <v>6380</v>
      </c>
      <c r="N1330" s="25">
        <f>tblSiparisDetaylari[[#This Row],[NetSatisTutari]]-tblSiparisDetaylari[[#This Row],[ToplamMaliyet]]</f>
        <v>5666</v>
      </c>
    </row>
    <row r="1331" spans="1:14">
      <c r="A1331">
        <v>1330</v>
      </c>
      <c r="B1331">
        <v>715</v>
      </c>
      <c r="C1331">
        <v>95</v>
      </c>
      <c r="D1331" t="s">
        <v>1761</v>
      </c>
      <c r="E1331">
        <v>8</v>
      </c>
      <c r="F1331" t="s">
        <v>1647</v>
      </c>
      <c r="G1331">
        <v>1</v>
      </c>
      <c r="H1331" s="20">
        <v>3550</v>
      </c>
      <c r="I1331" s="22">
        <v>0.2</v>
      </c>
      <c r="J1331" s="20">
        <v>710</v>
      </c>
      <c r="K1331" s="24">
        <v>2840</v>
      </c>
      <c r="L1331" s="24">
        <v>2310</v>
      </c>
      <c r="M1331" s="25">
        <f>tblSiparisDetaylari[[#This Row],[Adet]]*tblSiparisDetaylari[[#This Row],[BirimMaliyet]]</f>
        <v>2310</v>
      </c>
      <c r="N1331" s="25">
        <f>tblSiparisDetaylari[[#This Row],[NetSatisTutari]]-tblSiparisDetaylari[[#This Row],[ToplamMaliyet]]</f>
        <v>530</v>
      </c>
    </row>
    <row r="1332" spans="1:14">
      <c r="A1332">
        <v>1331</v>
      </c>
      <c r="B1332">
        <v>715</v>
      </c>
      <c r="C1332">
        <v>23</v>
      </c>
      <c r="D1332" t="s">
        <v>1687</v>
      </c>
      <c r="E1332">
        <v>2</v>
      </c>
      <c r="F1332" t="s">
        <v>1641</v>
      </c>
      <c r="G1332">
        <v>1</v>
      </c>
      <c r="H1332" s="20">
        <v>8580</v>
      </c>
      <c r="I1332" s="22">
        <v>0.1</v>
      </c>
      <c r="J1332" s="20">
        <v>858</v>
      </c>
      <c r="K1332" s="24">
        <v>7722</v>
      </c>
      <c r="L1332" s="24">
        <v>4430</v>
      </c>
      <c r="M1332" s="25">
        <f>tblSiparisDetaylari[[#This Row],[Adet]]*tblSiparisDetaylari[[#This Row],[BirimMaliyet]]</f>
        <v>4430</v>
      </c>
      <c r="N1332" s="25">
        <f>tblSiparisDetaylari[[#This Row],[NetSatisTutari]]-tblSiparisDetaylari[[#This Row],[ToplamMaliyet]]</f>
        <v>3292</v>
      </c>
    </row>
    <row r="1333" spans="1:14">
      <c r="A1333">
        <v>1332</v>
      </c>
      <c r="B1333">
        <v>715</v>
      </c>
      <c r="C1333">
        <v>37</v>
      </c>
      <c r="D1333" t="s">
        <v>1702</v>
      </c>
      <c r="E1333">
        <v>4</v>
      </c>
      <c r="F1333" t="s">
        <v>1643</v>
      </c>
      <c r="G1333">
        <v>2</v>
      </c>
      <c r="H1333" s="20">
        <v>240</v>
      </c>
      <c r="I1333" s="22">
        <v>0</v>
      </c>
      <c r="J1333" s="20">
        <v>0</v>
      </c>
      <c r="K1333" s="24">
        <v>480</v>
      </c>
      <c r="L1333" s="24">
        <v>160</v>
      </c>
      <c r="M1333" s="25">
        <f>tblSiparisDetaylari[[#This Row],[Adet]]*tblSiparisDetaylari[[#This Row],[BirimMaliyet]]</f>
        <v>320</v>
      </c>
      <c r="N1333" s="25">
        <f>tblSiparisDetaylari[[#This Row],[NetSatisTutari]]-tblSiparisDetaylari[[#This Row],[ToplamMaliyet]]</f>
        <v>160</v>
      </c>
    </row>
    <row r="1334" spans="1:14">
      <c r="A1334">
        <v>1333</v>
      </c>
      <c r="B1334">
        <v>716</v>
      </c>
      <c r="C1334">
        <v>23</v>
      </c>
      <c r="D1334" t="s">
        <v>1687</v>
      </c>
      <c r="E1334">
        <v>2</v>
      </c>
      <c r="F1334" t="s">
        <v>1641</v>
      </c>
      <c r="G1334">
        <v>1</v>
      </c>
      <c r="H1334" s="20">
        <v>8610</v>
      </c>
      <c r="I1334" s="22">
        <v>0.2</v>
      </c>
      <c r="J1334" s="20">
        <v>1722</v>
      </c>
      <c r="K1334" s="24">
        <v>6888</v>
      </c>
      <c r="L1334" s="24">
        <v>4430</v>
      </c>
      <c r="M1334" s="25">
        <f>tblSiparisDetaylari[[#This Row],[Adet]]*tblSiparisDetaylari[[#This Row],[BirimMaliyet]]</f>
        <v>4430</v>
      </c>
      <c r="N1334" s="25">
        <f>tblSiparisDetaylari[[#This Row],[NetSatisTutari]]-tblSiparisDetaylari[[#This Row],[ToplamMaliyet]]</f>
        <v>2458</v>
      </c>
    </row>
    <row r="1335" spans="1:14">
      <c r="A1335">
        <v>1334</v>
      </c>
      <c r="B1335">
        <v>717</v>
      </c>
      <c r="C1335">
        <v>8</v>
      </c>
      <c r="D1335" t="s">
        <v>1667</v>
      </c>
      <c r="E1335">
        <v>1</v>
      </c>
      <c r="F1335" t="s">
        <v>1640</v>
      </c>
      <c r="G1335">
        <v>1</v>
      </c>
      <c r="H1335" s="20">
        <v>8660</v>
      </c>
      <c r="I1335" s="22">
        <v>0</v>
      </c>
      <c r="J1335" s="20">
        <v>0</v>
      </c>
      <c r="K1335" s="24">
        <v>8660</v>
      </c>
      <c r="L1335" s="24">
        <v>6570</v>
      </c>
      <c r="M1335" s="25">
        <f>tblSiparisDetaylari[[#This Row],[Adet]]*tblSiparisDetaylari[[#This Row],[BirimMaliyet]]</f>
        <v>6570</v>
      </c>
      <c r="N1335" s="25">
        <f>tblSiparisDetaylari[[#This Row],[NetSatisTutari]]-tblSiparisDetaylari[[#This Row],[ToplamMaliyet]]</f>
        <v>2090</v>
      </c>
    </row>
    <row r="1336" spans="1:14">
      <c r="A1336">
        <v>1335</v>
      </c>
      <c r="B1336">
        <v>717</v>
      </c>
      <c r="C1336">
        <v>51</v>
      </c>
      <c r="D1336" t="s">
        <v>1717</v>
      </c>
      <c r="E1336">
        <v>5</v>
      </c>
      <c r="F1336" t="s">
        <v>1644</v>
      </c>
      <c r="G1336">
        <v>1</v>
      </c>
      <c r="H1336" s="20">
        <v>19790</v>
      </c>
      <c r="I1336" s="22">
        <v>0.15</v>
      </c>
      <c r="J1336" s="20">
        <v>2968.5</v>
      </c>
      <c r="K1336" s="24">
        <v>16821.5</v>
      </c>
      <c r="L1336" s="24">
        <v>9220</v>
      </c>
      <c r="M1336" s="25">
        <f>tblSiparisDetaylari[[#This Row],[Adet]]*tblSiparisDetaylari[[#This Row],[BirimMaliyet]]</f>
        <v>9220</v>
      </c>
      <c r="N1336" s="25">
        <f>tblSiparisDetaylari[[#This Row],[NetSatisTutari]]-tblSiparisDetaylari[[#This Row],[ToplamMaliyet]]</f>
        <v>7601.5</v>
      </c>
    </row>
    <row r="1337" spans="1:14">
      <c r="A1337">
        <v>1336</v>
      </c>
      <c r="B1337">
        <v>718</v>
      </c>
      <c r="C1337">
        <v>21</v>
      </c>
      <c r="D1337" t="s">
        <v>1684</v>
      </c>
      <c r="E1337">
        <v>2</v>
      </c>
      <c r="F1337" t="s">
        <v>1641</v>
      </c>
      <c r="G1337">
        <v>2</v>
      </c>
      <c r="H1337" s="20">
        <v>2970</v>
      </c>
      <c r="I1337" s="22">
        <v>0</v>
      </c>
      <c r="J1337" s="20">
        <v>0</v>
      </c>
      <c r="K1337" s="24">
        <v>5940</v>
      </c>
      <c r="L1337" s="24">
        <v>2170</v>
      </c>
      <c r="M1337" s="25">
        <f>tblSiparisDetaylari[[#This Row],[Adet]]*tblSiparisDetaylari[[#This Row],[BirimMaliyet]]</f>
        <v>4340</v>
      </c>
      <c r="N1337" s="25">
        <f>tblSiparisDetaylari[[#This Row],[NetSatisTutari]]-tblSiparisDetaylari[[#This Row],[ToplamMaliyet]]</f>
        <v>1600</v>
      </c>
    </row>
    <row r="1338" spans="1:14">
      <c r="A1338">
        <v>1337</v>
      </c>
      <c r="B1338">
        <v>718</v>
      </c>
      <c r="C1338">
        <v>82</v>
      </c>
      <c r="D1338" t="s">
        <v>1748</v>
      </c>
      <c r="E1338">
        <v>7</v>
      </c>
      <c r="F1338" t="s">
        <v>1646</v>
      </c>
      <c r="G1338">
        <v>1</v>
      </c>
      <c r="H1338" s="20">
        <v>920</v>
      </c>
      <c r="I1338" s="22">
        <v>0</v>
      </c>
      <c r="J1338" s="20">
        <v>0</v>
      </c>
      <c r="K1338" s="24">
        <v>920</v>
      </c>
      <c r="L1338" s="24">
        <v>700</v>
      </c>
      <c r="M1338" s="25">
        <f>tblSiparisDetaylari[[#This Row],[Adet]]*tblSiparisDetaylari[[#This Row],[BirimMaliyet]]</f>
        <v>700</v>
      </c>
      <c r="N1338" s="25">
        <f>tblSiparisDetaylari[[#This Row],[NetSatisTutari]]-tblSiparisDetaylari[[#This Row],[ToplamMaliyet]]</f>
        <v>220</v>
      </c>
    </row>
    <row r="1339" spans="1:14">
      <c r="A1339">
        <v>1338</v>
      </c>
      <c r="B1339">
        <v>719</v>
      </c>
      <c r="C1339">
        <v>83</v>
      </c>
      <c r="D1339" t="s">
        <v>1749</v>
      </c>
      <c r="E1339">
        <v>7</v>
      </c>
      <c r="F1339" t="s">
        <v>1646</v>
      </c>
      <c r="G1339">
        <v>1</v>
      </c>
      <c r="H1339" s="20">
        <v>1550</v>
      </c>
      <c r="I1339" s="22">
        <v>0.05</v>
      </c>
      <c r="J1339" s="20">
        <v>77.5</v>
      </c>
      <c r="K1339" s="24">
        <v>1472.5</v>
      </c>
      <c r="L1339" s="24">
        <v>930</v>
      </c>
      <c r="M1339" s="25">
        <f>tblSiparisDetaylari[[#This Row],[Adet]]*tblSiparisDetaylari[[#This Row],[BirimMaliyet]]</f>
        <v>930</v>
      </c>
      <c r="N1339" s="25">
        <f>tblSiparisDetaylari[[#This Row],[NetSatisTutari]]-tblSiparisDetaylari[[#This Row],[ToplamMaliyet]]</f>
        <v>542.5</v>
      </c>
    </row>
    <row r="1340" spans="1:14">
      <c r="A1340">
        <v>1339</v>
      </c>
      <c r="B1340">
        <v>719</v>
      </c>
      <c r="C1340">
        <v>67</v>
      </c>
      <c r="D1340" t="s">
        <v>1733</v>
      </c>
      <c r="E1340">
        <v>6</v>
      </c>
      <c r="F1340" t="s">
        <v>1645</v>
      </c>
      <c r="G1340">
        <v>2</v>
      </c>
      <c r="H1340" s="20">
        <v>1430</v>
      </c>
      <c r="I1340" s="22">
        <v>0.1</v>
      </c>
      <c r="J1340" s="20">
        <v>286</v>
      </c>
      <c r="K1340" s="24">
        <v>2574</v>
      </c>
      <c r="L1340" s="24">
        <v>730</v>
      </c>
      <c r="M1340" s="25">
        <f>tblSiparisDetaylari[[#This Row],[Adet]]*tblSiparisDetaylari[[#This Row],[BirimMaliyet]]</f>
        <v>1460</v>
      </c>
      <c r="N1340" s="25">
        <f>tblSiparisDetaylari[[#This Row],[NetSatisTutari]]-tblSiparisDetaylari[[#This Row],[ToplamMaliyet]]</f>
        <v>1114</v>
      </c>
    </row>
    <row r="1341" spans="1:14">
      <c r="A1341">
        <v>1340</v>
      </c>
      <c r="B1341">
        <v>720</v>
      </c>
      <c r="C1341">
        <v>48</v>
      </c>
      <c r="D1341" t="s">
        <v>1714</v>
      </c>
      <c r="E1341">
        <v>4</v>
      </c>
      <c r="F1341" t="s">
        <v>1643</v>
      </c>
      <c r="G1341">
        <v>3</v>
      </c>
      <c r="H1341" s="20">
        <v>680</v>
      </c>
      <c r="I1341" s="22">
        <v>0</v>
      </c>
      <c r="J1341" s="20">
        <v>0</v>
      </c>
      <c r="K1341" s="24">
        <v>2040</v>
      </c>
      <c r="L1341" s="24">
        <v>430</v>
      </c>
      <c r="M1341" s="25">
        <f>tblSiparisDetaylari[[#This Row],[Adet]]*tblSiparisDetaylari[[#This Row],[BirimMaliyet]]</f>
        <v>1290</v>
      </c>
      <c r="N1341" s="25">
        <f>tblSiparisDetaylari[[#This Row],[NetSatisTutari]]-tblSiparisDetaylari[[#This Row],[ToplamMaliyet]]</f>
        <v>750</v>
      </c>
    </row>
    <row r="1342" spans="1:14">
      <c r="A1342">
        <v>1341</v>
      </c>
      <c r="B1342">
        <v>721</v>
      </c>
      <c r="C1342">
        <v>56</v>
      </c>
      <c r="D1342" t="s">
        <v>1722</v>
      </c>
      <c r="E1342">
        <v>5</v>
      </c>
      <c r="F1342" t="s">
        <v>1644</v>
      </c>
      <c r="G1342">
        <v>2</v>
      </c>
      <c r="H1342" s="20">
        <v>18290</v>
      </c>
      <c r="I1342" s="22">
        <v>0.1</v>
      </c>
      <c r="J1342" s="20">
        <v>3658</v>
      </c>
      <c r="K1342" s="24">
        <v>32922</v>
      </c>
      <c r="L1342" s="24">
        <v>12840</v>
      </c>
      <c r="M1342" s="25">
        <f>tblSiparisDetaylari[[#This Row],[Adet]]*tblSiparisDetaylari[[#This Row],[BirimMaliyet]]</f>
        <v>25680</v>
      </c>
      <c r="N1342" s="25">
        <f>tblSiparisDetaylari[[#This Row],[NetSatisTutari]]-tblSiparisDetaylari[[#This Row],[ToplamMaliyet]]</f>
        <v>7242</v>
      </c>
    </row>
    <row r="1343" spans="1:14">
      <c r="A1343">
        <v>1342</v>
      </c>
      <c r="B1343">
        <v>722</v>
      </c>
      <c r="C1343">
        <v>30</v>
      </c>
      <c r="D1343" t="s">
        <v>1694</v>
      </c>
      <c r="E1343">
        <v>3</v>
      </c>
      <c r="F1343" t="s">
        <v>1642</v>
      </c>
      <c r="G1343">
        <v>3</v>
      </c>
      <c r="H1343" s="20">
        <v>1690</v>
      </c>
      <c r="I1343" s="22">
        <v>0</v>
      </c>
      <c r="J1343" s="20">
        <v>0</v>
      </c>
      <c r="K1343" s="24">
        <v>5070</v>
      </c>
      <c r="L1343" s="24">
        <v>910</v>
      </c>
      <c r="M1343" s="25">
        <f>tblSiparisDetaylari[[#This Row],[Adet]]*tblSiparisDetaylari[[#This Row],[BirimMaliyet]]</f>
        <v>2730</v>
      </c>
      <c r="N1343" s="25">
        <f>tblSiparisDetaylari[[#This Row],[NetSatisTutari]]-tblSiparisDetaylari[[#This Row],[ToplamMaliyet]]</f>
        <v>2340</v>
      </c>
    </row>
    <row r="1344" spans="1:14">
      <c r="A1344">
        <v>1343</v>
      </c>
      <c r="B1344">
        <v>723</v>
      </c>
      <c r="C1344">
        <v>19</v>
      </c>
      <c r="D1344" t="s">
        <v>1682</v>
      </c>
      <c r="E1344">
        <v>2</v>
      </c>
      <c r="F1344" t="s">
        <v>1641</v>
      </c>
      <c r="G1344">
        <v>3</v>
      </c>
      <c r="H1344" s="20">
        <v>2920</v>
      </c>
      <c r="I1344" s="22">
        <v>0.2</v>
      </c>
      <c r="J1344" s="20">
        <v>1752</v>
      </c>
      <c r="K1344" s="24">
        <v>7008</v>
      </c>
      <c r="L1344" s="24">
        <v>1960</v>
      </c>
      <c r="M1344" s="25">
        <f>tblSiparisDetaylari[[#This Row],[Adet]]*tblSiparisDetaylari[[#This Row],[BirimMaliyet]]</f>
        <v>5880</v>
      </c>
      <c r="N1344" s="25">
        <f>tblSiparisDetaylari[[#This Row],[NetSatisTutari]]-tblSiparisDetaylari[[#This Row],[ToplamMaliyet]]</f>
        <v>1128</v>
      </c>
    </row>
    <row r="1345" spans="1:14">
      <c r="A1345">
        <v>1344</v>
      </c>
      <c r="B1345">
        <v>724</v>
      </c>
      <c r="C1345">
        <v>38</v>
      </c>
      <c r="D1345" t="s">
        <v>1704</v>
      </c>
      <c r="E1345">
        <v>4</v>
      </c>
      <c r="F1345" t="s">
        <v>1643</v>
      </c>
      <c r="G1345">
        <v>1</v>
      </c>
      <c r="H1345" s="20">
        <v>330</v>
      </c>
      <c r="I1345" s="22">
        <v>0.05</v>
      </c>
      <c r="J1345" s="20">
        <v>16.5</v>
      </c>
      <c r="K1345" s="24">
        <v>313.5</v>
      </c>
      <c r="L1345" s="24">
        <v>250</v>
      </c>
      <c r="M1345" s="25">
        <f>tblSiparisDetaylari[[#This Row],[Adet]]*tblSiparisDetaylari[[#This Row],[BirimMaliyet]]</f>
        <v>250</v>
      </c>
      <c r="N1345" s="25">
        <f>tblSiparisDetaylari[[#This Row],[NetSatisTutari]]-tblSiparisDetaylari[[#This Row],[ToplamMaliyet]]</f>
        <v>63.5</v>
      </c>
    </row>
    <row r="1346" spans="1:14">
      <c r="A1346">
        <v>1345</v>
      </c>
      <c r="B1346">
        <v>725</v>
      </c>
      <c r="C1346">
        <v>2</v>
      </c>
      <c r="D1346" t="s">
        <v>1657</v>
      </c>
      <c r="E1346">
        <v>1</v>
      </c>
      <c r="F1346" t="s">
        <v>1640</v>
      </c>
      <c r="G1346">
        <v>1</v>
      </c>
      <c r="H1346" s="20">
        <v>7720</v>
      </c>
      <c r="I1346" s="22">
        <v>0.1</v>
      </c>
      <c r="J1346" s="20">
        <v>772</v>
      </c>
      <c r="K1346" s="24">
        <v>6948</v>
      </c>
      <c r="L1346" s="24">
        <v>3900</v>
      </c>
      <c r="M1346" s="25">
        <f>tblSiparisDetaylari[[#This Row],[Adet]]*tblSiparisDetaylari[[#This Row],[BirimMaliyet]]</f>
        <v>3900</v>
      </c>
      <c r="N1346" s="25">
        <f>tblSiparisDetaylari[[#This Row],[NetSatisTutari]]-tblSiparisDetaylari[[#This Row],[ToplamMaliyet]]</f>
        <v>3048</v>
      </c>
    </row>
    <row r="1347" spans="1:14">
      <c r="A1347">
        <v>1346</v>
      </c>
      <c r="B1347">
        <v>725</v>
      </c>
      <c r="C1347">
        <v>13</v>
      </c>
      <c r="D1347" t="s">
        <v>1674</v>
      </c>
      <c r="E1347">
        <v>2</v>
      </c>
      <c r="F1347" t="s">
        <v>1641</v>
      </c>
      <c r="G1347">
        <v>1</v>
      </c>
      <c r="H1347" s="20">
        <v>5010</v>
      </c>
      <c r="I1347" s="22">
        <v>0</v>
      </c>
      <c r="J1347" s="20">
        <v>0</v>
      </c>
      <c r="K1347" s="24">
        <v>5010</v>
      </c>
      <c r="L1347" s="24">
        <v>2460</v>
      </c>
      <c r="M1347" s="25">
        <f>tblSiparisDetaylari[[#This Row],[Adet]]*tblSiparisDetaylari[[#This Row],[BirimMaliyet]]</f>
        <v>2460</v>
      </c>
      <c r="N1347" s="25">
        <f>tblSiparisDetaylari[[#This Row],[NetSatisTutari]]-tblSiparisDetaylari[[#This Row],[ToplamMaliyet]]</f>
        <v>2550</v>
      </c>
    </row>
    <row r="1348" spans="1:14">
      <c r="A1348">
        <v>1347</v>
      </c>
      <c r="B1348">
        <v>726</v>
      </c>
      <c r="C1348">
        <v>48</v>
      </c>
      <c r="D1348" t="s">
        <v>1714</v>
      </c>
      <c r="E1348">
        <v>4</v>
      </c>
      <c r="F1348" t="s">
        <v>1643</v>
      </c>
      <c r="G1348">
        <v>1</v>
      </c>
      <c r="H1348" s="20">
        <v>640</v>
      </c>
      <c r="I1348" s="22">
        <v>0.05</v>
      </c>
      <c r="J1348" s="20">
        <v>32</v>
      </c>
      <c r="K1348" s="24">
        <v>608</v>
      </c>
      <c r="L1348" s="24">
        <v>430</v>
      </c>
      <c r="M1348" s="25">
        <f>tblSiparisDetaylari[[#This Row],[Adet]]*tblSiparisDetaylari[[#This Row],[BirimMaliyet]]</f>
        <v>430</v>
      </c>
      <c r="N1348" s="25">
        <f>tblSiparisDetaylari[[#This Row],[NetSatisTutari]]-tblSiparisDetaylari[[#This Row],[ToplamMaliyet]]</f>
        <v>178</v>
      </c>
    </row>
    <row r="1349" spans="1:14">
      <c r="A1349">
        <v>1348</v>
      </c>
      <c r="B1349">
        <v>727</v>
      </c>
      <c r="C1349">
        <v>96</v>
      </c>
      <c r="D1349" t="s">
        <v>1762</v>
      </c>
      <c r="E1349">
        <v>8</v>
      </c>
      <c r="F1349" t="s">
        <v>1647</v>
      </c>
      <c r="G1349">
        <v>1</v>
      </c>
      <c r="H1349" s="20">
        <v>3930</v>
      </c>
      <c r="I1349" s="22">
        <v>0.25</v>
      </c>
      <c r="J1349" s="20">
        <v>982.5</v>
      </c>
      <c r="K1349" s="24">
        <v>2947.5</v>
      </c>
      <c r="L1349" s="24">
        <v>3060</v>
      </c>
      <c r="M1349" s="25">
        <f>tblSiparisDetaylari[[#This Row],[Adet]]*tblSiparisDetaylari[[#This Row],[BirimMaliyet]]</f>
        <v>3060</v>
      </c>
      <c r="N1349" s="25">
        <f>tblSiparisDetaylari[[#This Row],[NetSatisTutari]]-tblSiparisDetaylari[[#This Row],[ToplamMaliyet]]</f>
        <v>-112.5</v>
      </c>
    </row>
    <row r="1350" spans="1:14">
      <c r="A1350">
        <v>1349</v>
      </c>
      <c r="B1350">
        <v>727</v>
      </c>
      <c r="C1350">
        <v>73</v>
      </c>
      <c r="D1350" t="s">
        <v>1739</v>
      </c>
      <c r="E1350">
        <v>7</v>
      </c>
      <c r="F1350" t="s">
        <v>1646</v>
      </c>
      <c r="G1350">
        <v>3</v>
      </c>
      <c r="H1350" s="20">
        <v>360</v>
      </c>
      <c r="I1350" s="22">
        <v>0</v>
      </c>
      <c r="J1350" s="20">
        <v>0</v>
      </c>
      <c r="K1350" s="24">
        <v>1080</v>
      </c>
      <c r="L1350" s="24">
        <v>180</v>
      </c>
      <c r="M1350" s="25">
        <f>tblSiparisDetaylari[[#This Row],[Adet]]*tblSiparisDetaylari[[#This Row],[BirimMaliyet]]</f>
        <v>540</v>
      </c>
      <c r="N1350" s="25">
        <f>tblSiparisDetaylari[[#This Row],[NetSatisTutari]]-tblSiparisDetaylari[[#This Row],[ToplamMaliyet]]</f>
        <v>540</v>
      </c>
    </row>
    <row r="1351" spans="1:14">
      <c r="A1351">
        <v>1350</v>
      </c>
      <c r="B1351">
        <v>728</v>
      </c>
      <c r="C1351">
        <v>50</v>
      </c>
      <c r="D1351" t="s">
        <v>1716</v>
      </c>
      <c r="E1351">
        <v>5</v>
      </c>
      <c r="F1351" t="s">
        <v>1644</v>
      </c>
      <c r="G1351">
        <v>1</v>
      </c>
      <c r="H1351" s="20">
        <v>3180</v>
      </c>
      <c r="I1351" s="22">
        <v>0</v>
      </c>
      <c r="J1351" s="20">
        <v>0</v>
      </c>
      <c r="K1351" s="24">
        <v>3180</v>
      </c>
      <c r="L1351" s="24">
        <v>1750</v>
      </c>
      <c r="M1351" s="25">
        <f>tblSiparisDetaylari[[#This Row],[Adet]]*tblSiparisDetaylari[[#This Row],[BirimMaliyet]]</f>
        <v>1750</v>
      </c>
      <c r="N1351" s="25">
        <f>tblSiparisDetaylari[[#This Row],[NetSatisTutari]]-tblSiparisDetaylari[[#This Row],[ToplamMaliyet]]</f>
        <v>1430</v>
      </c>
    </row>
    <row r="1352" spans="1:14">
      <c r="A1352">
        <v>1351</v>
      </c>
      <c r="B1352">
        <v>729</v>
      </c>
      <c r="C1352">
        <v>20</v>
      </c>
      <c r="D1352" t="s">
        <v>1683</v>
      </c>
      <c r="E1352">
        <v>2</v>
      </c>
      <c r="F1352" t="s">
        <v>1641</v>
      </c>
      <c r="G1352">
        <v>1</v>
      </c>
      <c r="H1352" s="20">
        <v>1770</v>
      </c>
      <c r="I1352" s="22">
        <v>0.25</v>
      </c>
      <c r="J1352" s="20">
        <v>442.5</v>
      </c>
      <c r="K1352" s="24">
        <v>1327.5</v>
      </c>
      <c r="L1352" s="24">
        <v>1030</v>
      </c>
      <c r="M1352" s="25">
        <f>tblSiparisDetaylari[[#This Row],[Adet]]*tblSiparisDetaylari[[#This Row],[BirimMaliyet]]</f>
        <v>1030</v>
      </c>
      <c r="N1352" s="25">
        <f>tblSiparisDetaylari[[#This Row],[NetSatisTutari]]-tblSiparisDetaylari[[#This Row],[ToplamMaliyet]]</f>
        <v>297.5</v>
      </c>
    </row>
    <row r="1353" spans="1:14">
      <c r="A1353">
        <v>1352</v>
      </c>
      <c r="B1353">
        <v>729</v>
      </c>
      <c r="C1353">
        <v>55</v>
      </c>
      <c r="D1353" t="s">
        <v>1721</v>
      </c>
      <c r="E1353">
        <v>5</v>
      </c>
      <c r="F1353" t="s">
        <v>1644</v>
      </c>
      <c r="G1353">
        <v>5</v>
      </c>
      <c r="H1353" s="20">
        <v>15510</v>
      </c>
      <c r="I1353" s="22">
        <v>0</v>
      </c>
      <c r="J1353" s="20">
        <v>0</v>
      </c>
      <c r="K1353" s="24">
        <v>77550</v>
      </c>
      <c r="L1353" s="24">
        <v>9500</v>
      </c>
      <c r="M1353" s="25">
        <f>tblSiparisDetaylari[[#This Row],[Adet]]*tblSiparisDetaylari[[#This Row],[BirimMaliyet]]</f>
        <v>47500</v>
      </c>
      <c r="N1353" s="25">
        <f>tblSiparisDetaylari[[#This Row],[NetSatisTutari]]-tblSiparisDetaylari[[#This Row],[ToplamMaliyet]]</f>
        <v>30050</v>
      </c>
    </row>
    <row r="1354" spans="1:14">
      <c r="A1354">
        <v>1353</v>
      </c>
      <c r="B1354">
        <v>729</v>
      </c>
      <c r="C1354">
        <v>71</v>
      </c>
      <c r="D1354" t="s">
        <v>1737</v>
      </c>
      <c r="E1354">
        <v>6</v>
      </c>
      <c r="F1354" t="s">
        <v>1645</v>
      </c>
      <c r="G1354">
        <v>2</v>
      </c>
      <c r="H1354" s="20">
        <v>600</v>
      </c>
      <c r="I1354" s="22">
        <v>0.1</v>
      </c>
      <c r="J1354" s="20">
        <v>120</v>
      </c>
      <c r="K1354" s="24">
        <v>1080</v>
      </c>
      <c r="L1354" s="24">
        <v>340</v>
      </c>
      <c r="M1354" s="25">
        <f>tblSiparisDetaylari[[#This Row],[Adet]]*tblSiparisDetaylari[[#This Row],[BirimMaliyet]]</f>
        <v>680</v>
      </c>
      <c r="N1354" s="25">
        <f>tblSiparisDetaylari[[#This Row],[NetSatisTutari]]-tblSiparisDetaylari[[#This Row],[ToplamMaliyet]]</f>
        <v>400</v>
      </c>
    </row>
    <row r="1355" spans="1:14">
      <c r="A1355">
        <v>1354</v>
      </c>
      <c r="B1355">
        <v>730</v>
      </c>
      <c r="C1355">
        <v>116</v>
      </c>
      <c r="D1355" t="s">
        <v>1782</v>
      </c>
      <c r="E1355">
        <v>10</v>
      </c>
      <c r="F1355" t="s">
        <v>1649</v>
      </c>
      <c r="G1355">
        <v>2</v>
      </c>
      <c r="H1355" s="20">
        <v>2610</v>
      </c>
      <c r="I1355" s="22">
        <v>0.25</v>
      </c>
      <c r="J1355" s="20">
        <v>1305</v>
      </c>
      <c r="K1355" s="24">
        <v>3915</v>
      </c>
      <c r="L1355" s="24">
        <v>1270</v>
      </c>
      <c r="M1355" s="25">
        <f>tblSiparisDetaylari[[#This Row],[Adet]]*tblSiparisDetaylari[[#This Row],[BirimMaliyet]]</f>
        <v>2540</v>
      </c>
      <c r="N1355" s="25">
        <f>tblSiparisDetaylari[[#This Row],[NetSatisTutari]]-tblSiparisDetaylari[[#This Row],[ToplamMaliyet]]</f>
        <v>1375</v>
      </c>
    </row>
    <row r="1356" spans="1:14">
      <c r="A1356">
        <v>1355</v>
      </c>
      <c r="B1356">
        <v>730</v>
      </c>
      <c r="C1356">
        <v>44</v>
      </c>
      <c r="D1356" t="s">
        <v>1710</v>
      </c>
      <c r="E1356">
        <v>4</v>
      </c>
      <c r="F1356" t="s">
        <v>1643</v>
      </c>
      <c r="G1356">
        <v>4</v>
      </c>
      <c r="H1356" s="20">
        <v>320</v>
      </c>
      <c r="I1356" s="22">
        <v>0</v>
      </c>
      <c r="J1356" s="20">
        <v>0</v>
      </c>
      <c r="K1356" s="24">
        <v>1280</v>
      </c>
      <c r="L1356" s="24">
        <v>160</v>
      </c>
      <c r="M1356" s="25">
        <f>tblSiparisDetaylari[[#This Row],[Adet]]*tblSiparisDetaylari[[#This Row],[BirimMaliyet]]</f>
        <v>640</v>
      </c>
      <c r="N1356" s="25">
        <f>tblSiparisDetaylari[[#This Row],[NetSatisTutari]]-tblSiparisDetaylari[[#This Row],[ToplamMaliyet]]</f>
        <v>640</v>
      </c>
    </row>
    <row r="1357" spans="1:14">
      <c r="A1357">
        <v>1356</v>
      </c>
      <c r="B1357">
        <v>731</v>
      </c>
      <c r="C1357">
        <v>92</v>
      </c>
      <c r="D1357" t="s">
        <v>1758</v>
      </c>
      <c r="E1357">
        <v>8</v>
      </c>
      <c r="F1357" t="s">
        <v>1647</v>
      </c>
      <c r="G1357">
        <v>1</v>
      </c>
      <c r="H1357" s="20">
        <v>760</v>
      </c>
      <c r="I1357" s="22">
        <v>0</v>
      </c>
      <c r="J1357" s="20">
        <v>0</v>
      </c>
      <c r="K1357" s="24">
        <v>760</v>
      </c>
      <c r="L1357" s="24">
        <v>500</v>
      </c>
      <c r="M1357" s="25">
        <f>tblSiparisDetaylari[[#This Row],[Adet]]*tblSiparisDetaylari[[#This Row],[BirimMaliyet]]</f>
        <v>500</v>
      </c>
      <c r="N1357" s="25">
        <f>tblSiparisDetaylari[[#This Row],[NetSatisTutari]]-tblSiparisDetaylari[[#This Row],[ToplamMaliyet]]</f>
        <v>260</v>
      </c>
    </row>
    <row r="1358" spans="1:14">
      <c r="A1358">
        <v>1357</v>
      </c>
      <c r="B1358">
        <v>731</v>
      </c>
      <c r="C1358">
        <v>76</v>
      </c>
      <c r="D1358" t="s">
        <v>1742</v>
      </c>
      <c r="E1358">
        <v>7</v>
      </c>
      <c r="F1358" t="s">
        <v>1646</v>
      </c>
      <c r="G1358">
        <v>3</v>
      </c>
      <c r="H1358" s="20">
        <v>180</v>
      </c>
      <c r="I1358" s="22">
        <v>0</v>
      </c>
      <c r="J1358" s="20">
        <v>0</v>
      </c>
      <c r="K1358" s="24">
        <v>540</v>
      </c>
      <c r="L1358" s="24">
        <v>150</v>
      </c>
      <c r="M1358" s="25">
        <f>tblSiparisDetaylari[[#This Row],[Adet]]*tblSiparisDetaylari[[#This Row],[BirimMaliyet]]</f>
        <v>450</v>
      </c>
      <c r="N1358" s="25">
        <f>tblSiparisDetaylari[[#This Row],[NetSatisTutari]]-tblSiparisDetaylari[[#This Row],[ToplamMaliyet]]</f>
        <v>90</v>
      </c>
    </row>
    <row r="1359" spans="1:14">
      <c r="A1359">
        <v>1358</v>
      </c>
      <c r="B1359">
        <v>732</v>
      </c>
      <c r="C1359">
        <v>7</v>
      </c>
      <c r="D1359" t="s">
        <v>1665</v>
      </c>
      <c r="E1359">
        <v>1</v>
      </c>
      <c r="F1359" t="s">
        <v>1640</v>
      </c>
      <c r="G1359">
        <v>1</v>
      </c>
      <c r="H1359" s="20">
        <v>18480</v>
      </c>
      <c r="I1359" s="22">
        <v>0.15</v>
      </c>
      <c r="J1359" s="20">
        <v>2772</v>
      </c>
      <c r="K1359" s="24">
        <v>15708</v>
      </c>
      <c r="L1359" s="24">
        <v>9620</v>
      </c>
      <c r="M1359" s="25">
        <f>tblSiparisDetaylari[[#This Row],[Adet]]*tblSiparisDetaylari[[#This Row],[BirimMaliyet]]</f>
        <v>9620</v>
      </c>
      <c r="N1359" s="25">
        <f>tblSiparisDetaylari[[#This Row],[NetSatisTutari]]-tblSiparisDetaylari[[#This Row],[ToplamMaliyet]]</f>
        <v>6088</v>
      </c>
    </row>
    <row r="1360" spans="1:14">
      <c r="A1360">
        <v>1359</v>
      </c>
      <c r="B1360">
        <v>732</v>
      </c>
      <c r="C1360">
        <v>76</v>
      </c>
      <c r="D1360" t="s">
        <v>1742</v>
      </c>
      <c r="E1360">
        <v>7</v>
      </c>
      <c r="F1360" t="s">
        <v>1646</v>
      </c>
      <c r="G1360">
        <v>3</v>
      </c>
      <c r="H1360" s="20">
        <v>200</v>
      </c>
      <c r="I1360" s="22">
        <v>0</v>
      </c>
      <c r="J1360" s="20">
        <v>0</v>
      </c>
      <c r="K1360" s="24">
        <v>600</v>
      </c>
      <c r="L1360" s="24">
        <v>150</v>
      </c>
      <c r="M1360" s="25">
        <f>tblSiparisDetaylari[[#This Row],[Adet]]*tblSiparisDetaylari[[#This Row],[BirimMaliyet]]</f>
        <v>450</v>
      </c>
      <c r="N1360" s="25">
        <f>tblSiparisDetaylari[[#This Row],[NetSatisTutari]]-tblSiparisDetaylari[[#This Row],[ToplamMaliyet]]</f>
        <v>150</v>
      </c>
    </row>
    <row r="1361" spans="1:14">
      <c r="A1361">
        <v>1360</v>
      </c>
      <c r="B1361">
        <v>732</v>
      </c>
      <c r="C1361">
        <v>39</v>
      </c>
      <c r="D1361" t="s">
        <v>1705</v>
      </c>
      <c r="E1361">
        <v>4</v>
      </c>
      <c r="F1361" t="s">
        <v>1643</v>
      </c>
      <c r="G1361">
        <v>1</v>
      </c>
      <c r="H1361" s="20">
        <v>420</v>
      </c>
      <c r="I1361" s="22">
        <v>0</v>
      </c>
      <c r="J1361" s="20">
        <v>0</v>
      </c>
      <c r="K1361" s="24">
        <v>420</v>
      </c>
      <c r="L1361" s="24">
        <v>210</v>
      </c>
      <c r="M1361" s="25">
        <f>tblSiparisDetaylari[[#This Row],[Adet]]*tblSiparisDetaylari[[#This Row],[BirimMaliyet]]</f>
        <v>210</v>
      </c>
      <c r="N1361" s="25">
        <f>tblSiparisDetaylari[[#This Row],[NetSatisTutari]]-tblSiparisDetaylari[[#This Row],[ToplamMaliyet]]</f>
        <v>210</v>
      </c>
    </row>
    <row r="1362" spans="1:14">
      <c r="A1362">
        <v>1361</v>
      </c>
      <c r="B1362">
        <v>732</v>
      </c>
      <c r="C1362">
        <v>103</v>
      </c>
      <c r="D1362" t="s">
        <v>1769</v>
      </c>
      <c r="E1362">
        <v>9</v>
      </c>
      <c r="F1362" t="s">
        <v>1648</v>
      </c>
      <c r="G1362">
        <v>1</v>
      </c>
      <c r="H1362" s="20">
        <v>1480</v>
      </c>
      <c r="I1362" s="22">
        <v>0</v>
      </c>
      <c r="J1362" s="20">
        <v>0</v>
      </c>
      <c r="K1362" s="24">
        <v>1480</v>
      </c>
      <c r="L1362" s="24">
        <v>970</v>
      </c>
      <c r="M1362" s="25">
        <f>tblSiparisDetaylari[[#This Row],[Adet]]*tblSiparisDetaylari[[#This Row],[BirimMaliyet]]</f>
        <v>970</v>
      </c>
      <c r="N1362" s="25">
        <f>tblSiparisDetaylari[[#This Row],[NetSatisTutari]]-tblSiparisDetaylari[[#This Row],[ToplamMaliyet]]</f>
        <v>510</v>
      </c>
    </row>
    <row r="1363" spans="1:14">
      <c r="A1363">
        <v>1362</v>
      </c>
      <c r="B1363">
        <v>732</v>
      </c>
      <c r="C1363">
        <v>111</v>
      </c>
      <c r="D1363" t="s">
        <v>1777</v>
      </c>
      <c r="E1363">
        <v>10</v>
      </c>
      <c r="F1363" t="s">
        <v>1649</v>
      </c>
      <c r="G1363">
        <v>1</v>
      </c>
      <c r="H1363" s="20">
        <v>240</v>
      </c>
      <c r="I1363" s="22">
        <v>0</v>
      </c>
      <c r="J1363" s="20">
        <v>0</v>
      </c>
      <c r="K1363" s="24">
        <v>240</v>
      </c>
      <c r="L1363" s="24">
        <v>140</v>
      </c>
      <c r="M1363" s="25">
        <f>tblSiparisDetaylari[[#This Row],[Adet]]*tblSiparisDetaylari[[#This Row],[BirimMaliyet]]</f>
        <v>140</v>
      </c>
      <c r="N1363" s="25">
        <f>tblSiparisDetaylari[[#This Row],[NetSatisTutari]]-tblSiparisDetaylari[[#This Row],[ToplamMaliyet]]</f>
        <v>100</v>
      </c>
    </row>
    <row r="1364" spans="1:14">
      <c r="A1364">
        <v>1363</v>
      </c>
      <c r="B1364">
        <v>733</v>
      </c>
      <c r="C1364">
        <v>8</v>
      </c>
      <c r="D1364" t="s">
        <v>1667</v>
      </c>
      <c r="E1364">
        <v>1</v>
      </c>
      <c r="F1364" t="s">
        <v>1640</v>
      </c>
      <c r="G1364">
        <v>1</v>
      </c>
      <c r="H1364" s="20">
        <v>9250</v>
      </c>
      <c r="I1364" s="22">
        <v>0</v>
      </c>
      <c r="J1364" s="20">
        <v>0</v>
      </c>
      <c r="K1364" s="24">
        <v>9250</v>
      </c>
      <c r="L1364" s="24">
        <v>6570</v>
      </c>
      <c r="M1364" s="25">
        <f>tblSiparisDetaylari[[#This Row],[Adet]]*tblSiparisDetaylari[[#This Row],[BirimMaliyet]]</f>
        <v>6570</v>
      </c>
      <c r="N1364" s="25">
        <f>tblSiparisDetaylari[[#This Row],[NetSatisTutari]]-tblSiparisDetaylari[[#This Row],[ToplamMaliyet]]</f>
        <v>2680</v>
      </c>
    </row>
    <row r="1365" spans="1:14">
      <c r="A1365">
        <v>1364</v>
      </c>
      <c r="B1365">
        <v>733</v>
      </c>
      <c r="C1365">
        <v>56</v>
      </c>
      <c r="D1365" t="s">
        <v>1722</v>
      </c>
      <c r="E1365">
        <v>5</v>
      </c>
      <c r="F1365" t="s">
        <v>1644</v>
      </c>
      <c r="G1365">
        <v>1</v>
      </c>
      <c r="H1365" s="20">
        <v>18080</v>
      </c>
      <c r="I1365" s="22">
        <v>0</v>
      </c>
      <c r="J1365" s="20">
        <v>0</v>
      </c>
      <c r="K1365" s="24">
        <v>18080</v>
      </c>
      <c r="L1365" s="24">
        <v>12840</v>
      </c>
      <c r="M1365" s="25">
        <f>tblSiparisDetaylari[[#This Row],[Adet]]*tblSiparisDetaylari[[#This Row],[BirimMaliyet]]</f>
        <v>12840</v>
      </c>
      <c r="N1365" s="25">
        <f>tblSiparisDetaylari[[#This Row],[NetSatisTutari]]-tblSiparisDetaylari[[#This Row],[ToplamMaliyet]]</f>
        <v>5240</v>
      </c>
    </row>
    <row r="1366" spans="1:14">
      <c r="A1366">
        <v>1365</v>
      </c>
      <c r="B1366">
        <v>733</v>
      </c>
      <c r="C1366">
        <v>52</v>
      </c>
      <c r="D1366" t="s">
        <v>1718</v>
      </c>
      <c r="E1366">
        <v>5</v>
      </c>
      <c r="F1366" t="s">
        <v>1644</v>
      </c>
      <c r="G1366">
        <v>1</v>
      </c>
      <c r="H1366" s="20">
        <v>14820</v>
      </c>
      <c r="I1366" s="22">
        <v>0.25</v>
      </c>
      <c r="J1366" s="20">
        <v>3705</v>
      </c>
      <c r="K1366" s="24">
        <v>11115</v>
      </c>
      <c r="L1366" s="24">
        <v>11070</v>
      </c>
      <c r="M1366" s="25">
        <f>tblSiparisDetaylari[[#This Row],[Adet]]*tblSiparisDetaylari[[#This Row],[BirimMaliyet]]</f>
        <v>11070</v>
      </c>
      <c r="N1366" s="25">
        <f>tblSiparisDetaylari[[#This Row],[NetSatisTutari]]-tblSiparisDetaylari[[#This Row],[ToplamMaliyet]]</f>
        <v>45</v>
      </c>
    </row>
    <row r="1367" spans="1:14">
      <c r="A1367">
        <v>1366</v>
      </c>
      <c r="B1367">
        <v>733</v>
      </c>
      <c r="C1367">
        <v>105</v>
      </c>
      <c r="D1367" t="s">
        <v>1771</v>
      </c>
      <c r="E1367">
        <v>9</v>
      </c>
      <c r="F1367" t="s">
        <v>1648</v>
      </c>
      <c r="G1367">
        <v>1</v>
      </c>
      <c r="H1367" s="20">
        <v>680</v>
      </c>
      <c r="I1367" s="22">
        <v>0</v>
      </c>
      <c r="J1367" s="20">
        <v>0</v>
      </c>
      <c r="K1367" s="24">
        <v>680</v>
      </c>
      <c r="L1367" s="24">
        <v>510</v>
      </c>
      <c r="M1367" s="25">
        <f>tblSiparisDetaylari[[#This Row],[Adet]]*tblSiparisDetaylari[[#This Row],[BirimMaliyet]]</f>
        <v>510</v>
      </c>
      <c r="N1367" s="25">
        <f>tblSiparisDetaylari[[#This Row],[NetSatisTutari]]-tblSiparisDetaylari[[#This Row],[ToplamMaliyet]]</f>
        <v>170</v>
      </c>
    </row>
    <row r="1368" spans="1:14">
      <c r="A1368">
        <v>1367</v>
      </c>
      <c r="B1368">
        <v>734</v>
      </c>
      <c r="C1368">
        <v>49</v>
      </c>
      <c r="D1368" t="s">
        <v>1715</v>
      </c>
      <c r="E1368">
        <v>5</v>
      </c>
      <c r="F1368" t="s">
        <v>1644</v>
      </c>
      <c r="G1368">
        <v>3</v>
      </c>
      <c r="H1368" s="20">
        <v>350</v>
      </c>
      <c r="I1368" s="22">
        <v>0</v>
      </c>
      <c r="J1368" s="20">
        <v>0</v>
      </c>
      <c r="K1368" s="24">
        <v>1050</v>
      </c>
      <c r="L1368" s="24">
        <v>270</v>
      </c>
      <c r="M1368" s="25">
        <f>tblSiparisDetaylari[[#This Row],[Adet]]*tblSiparisDetaylari[[#This Row],[BirimMaliyet]]</f>
        <v>810</v>
      </c>
      <c r="N1368" s="25">
        <f>tblSiparisDetaylari[[#This Row],[NetSatisTutari]]-tblSiparisDetaylari[[#This Row],[ToplamMaliyet]]</f>
        <v>240</v>
      </c>
    </row>
    <row r="1369" spans="1:14">
      <c r="A1369">
        <v>1368</v>
      </c>
      <c r="B1369">
        <v>735</v>
      </c>
      <c r="C1369">
        <v>104</v>
      </c>
      <c r="D1369" t="s">
        <v>1770</v>
      </c>
      <c r="E1369">
        <v>9</v>
      </c>
      <c r="F1369" t="s">
        <v>1648</v>
      </c>
      <c r="G1369">
        <v>1</v>
      </c>
      <c r="H1369" s="20">
        <v>760</v>
      </c>
      <c r="I1369" s="22">
        <v>0</v>
      </c>
      <c r="J1369" s="20">
        <v>0</v>
      </c>
      <c r="K1369" s="24">
        <v>760</v>
      </c>
      <c r="L1369" s="24">
        <v>520</v>
      </c>
      <c r="M1369" s="25">
        <f>tblSiparisDetaylari[[#This Row],[Adet]]*tblSiparisDetaylari[[#This Row],[BirimMaliyet]]</f>
        <v>520</v>
      </c>
      <c r="N1369" s="25">
        <f>tblSiparisDetaylari[[#This Row],[NetSatisTutari]]-tblSiparisDetaylari[[#This Row],[ToplamMaliyet]]</f>
        <v>240</v>
      </c>
    </row>
    <row r="1370" spans="1:14">
      <c r="A1370">
        <v>1369</v>
      </c>
      <c r="B1370">
        <v>735</v>
      </c>
      <c r="C1370">
        <v>90</v>
      </c>
      <c r="D1370" t="s">
        <v>1756</v>
      </c>
      <c r="E1370">
        <v>8</v>
      </c>
      <c r="F1370" t="s">
        <v>1647</v>
      </c>
      <c r="G1370">
        <v>5</v>
      </c>
      <c r="H1370" s="20">
        <v>3560</v>
      </c>
      <c r="I1370" s="22">
        <v>0</v>
      </c>
      <c r="J1370" s="20">
        <v>0</v>
      </c>
      <c r="K1370" s="24">
        <v>17800</v>
      </c>
      <c r="L1370" s="24">
        <v>2670</v>
      </c>
      <c r="M1370" s="25">
        <f>tblSiparisDetaylari[[#This Row],[Adet]]*tblSiparisDetaylari[[#This Row],[BirimMaliyet]]</f>
        <v>13350</v>
      </c>
      <c r="N1370" s="25">
        <f>tblSiparisDetaylari[[#This Row],[NetSatisTutari]]-tblSiparisDetaylari[[#This Row],[ToplamMaliyet]]</f>
        <v>4450</v>
      </c>
    </row>
    <row r="1371" spans="1:14">
      <c r="A1371">
        <v>1370</v>
      </c>
      <c r="B1371">
        <v>735</v>
      </c>
      <c r="C1371">
        <v>83</v>
      </c>
      <c r="D1371" t="s">
        <v>1749</v>
      </c>
      <c r="E1371">
        <v>7</v>
      </c>
      <c r="F1371" t="s">
        <v>1646</v>
      </c>
      <c r="G1371">
        <v>3</v>
      </c>
      <c r="H1371" s="20">
        <v>1530</v>
      </c>
      <c r="I1371" s="22">
        <v>0</v>
      </c>
      <c r="J1371" s="20">
        <v>0</v>
      </c>
      <c r="K1371" s="24">
        <v>4590</v>
      </c>
      <c r="L1371" s="24">
        <v>930</v>
      </c>
      <c r="M1371" s="25">
        <f>tblSiparisDetaylari[[#This Row],[Adet]]*tblSiparisDetaylari[[#This Row],[BirimMaliyet]]</f>
        <v>2790</v>
      </c>
      <c r="N1371" s="25">
        <f>tblSiparisDetaylari[[#This Row],[NetSatisTutari]]-tblSiparisDetaylari[[#This Row],[ToplamMaliyet]]</f>
        <v>1800</v>
      </c>
    </row>
    <row r="1372" spans="1:14">
      <c r="A1372">
        <v>1371</v>
      </c>
      <c r="B1372">
        <v>735</v>
      </c>
      <c r="C1372">
        <v>20</v>
      </c>
      <c r="D1372" t="s">
        <v>1683</v>
      </c>
      <c r="E1372">
        <v>2</v>
      </c>
      <c r="F1372" t="s">
        <v>1641</v>
      </c>
      <c r="G1372">
        <v>1</v>
      </c>
      <c r="H1372" s="20">
        <v>1790</v>
      </c>
      <c r="I1372" s="22">
        <v>0.15</v>
      </c>
      <c r="J1372" s="20">
        <v>268.5</v>
      </c>
      <c r="K1372" s="24">
        <v>1521.5</v>
      </c>
      <c r="L1372" s="24">
        <v>1030</v>
      </c>
      <c r="M1372" s="25">
        <f>tblSiparisDetaylari[[#This Row],[Adet]]*tblSiparisDetaylari[[#This Row],[BirimMaliyet]]</f>
        <v>1030</v>
      </c>
      <c r="N1372" s="25">
        <f>tblSiparisDetaylari[[#This Row],[NetSatisTutari]]-tblSiparisDetaylari[[#This Row],[ToplamMaliyet]]</f>
        <v>491.5</v>
      </c>
    </row>
    <row r="1373" spans="1:14">
      <c r="A1373">
        <v>1372</v>
      </c>
      <c r="B1373">
        <v>735</v>
      </c>
      <c r="C1373">
        <v>7</v>
      </c>
      <c r="D1373" t="s">
        <v>1665</v>
      </c>
      <c r="E1373">
        <v>1</v>
      </c>
      <c r="F1373" t="s">
        <v>1640</v>
      </c>
      <c r="G1373">
        <v>1</v>
      </c>
      <c r="H1373" s="20">
        <v>19120</v>
      </c>
      <c r="I1373" s="22">
        <v>0.05</v>
      </c>
      <c r="J1373" s="20">
        <v>956</v>
      </c>
      <c r="K1373" s="24">
        <v>18164</v>
      </c>
      <c r="L1373" s="24">
        <v>9620</v>
      </c>
      <c r="M1373" s="25">
        <f>tblSiparisDetaylari[[#This Row],[Adet]]*tblSiparisDetaylari[[#This Row],[BirimMaliyet]]</f>
        <v>9620</v>
      </c>
      <c r="N1373" s="25">
        <f>tblSiparisDetaylari[[#This Row],[NetSatisTutari]]-tblSiparisDetaylari[[#This Row],[ToplamMaliyet]]</f>
        <v>8544</v>
      </c>
    </row>
    <row r="1374" spans="1:14">
      <c r="A1374">
        <v>1373</v>
      </c>
      <c r="B1374">
        <v>736</v>
      </c>
      <c r="C1374">
        <v>35</v>
      </c>
      <c r="D1374" t="s">
        <v>1700</v>
      </c>
      <c r="E1374">
        <v>3</v>
      </c>
      <c r="F1374" t="s">
        <v>1642</v>
      </c>
      <c r="G1374">
        <v>1</v>
      </c>
      <c r="H1374" s="20">
        <v>3690</v>
      </c>
      <c r="I1374" s="22">
        <v>0.15</v>
      </c>
      <c r="J1374" s="20">
        <v>553.5</v>
      </c>
      <c r="K1374" s="24">
        <v>3136.5</v>
      </c>
      <c r="L1374" s="24">
        <v>1910</v>
      </c>
      <c r="M1374" s="25">
        <f>tblSiparisDetaylari[[#This Row],[Adet]]*tblSiparisDetaylari[[#This Row],[BirimMaliyet]]</f>
        <v>1910</v>
      </c>
      <c r="N1374" s="25">
        <f>tblSiparisDetaylari[[#This Row],[NetSatisTutari]]-tblSiparisDetaylari[[#This Row],[ToplamMaliyet]]</f>
        <v>1226.5</v>
      </c>
    </row>
    <row r="1375" spans="1:14">
      <c r="A1375">
        <v>1374</v>
      </c>
      <c r="B1375">
        <v>736</v>
      </c>
      <c r="C1375">
        <v>76</v>
      </c>
      <c r="D1375" t="s">
        <v>1742</v>
      </c>
      <c r="E1375">
        <v>7</v>
      </c>
      <c r="F1375" t="s">
        <v>1646</v>
      </c>
      <c r="G1375">
        <v>2</v>
      </c>
      <c r="H1375" s="20">
        <v>190</v>
      </c>
      <c r="I1375" s="22">
        <v>0</v>
      </c>
      <c r="J1375" s="20">
        <v>0</v>
      </c>
      <c r="K1375" s="24">
        <v>380</v>
      </c>
      <c r="L1375" s="24">
        <v>150</v>
      </c>
      <c r="M1375" s="25">
        <f>tblSiparisDetaylari[[#This Row],[Adet]]*tblSiparisDetaylari[[#This Row],[BirimMaliyet]]</f>
        <v>300</v>
      </c>
      <c r="N1375" s="25">
        <f>tblSiparisDetaylari[[#This Row],[NetSatisTutari]]-tblSiparisDetaylari[[#This Row],[ToplamMaliyet]]</f>
        <v>80</v>
      </c>
    </row>
    <row r="1376" spans="1:14">
      <c r="A1376">
        <v>1375</v>
      </c>
      <c r="B1376">
        <v>737</v>
      </c>
      <c r="C1376">
        <v>89</v>
      </c>
      <c r="D1376" t="s">
        <v>1755</v>
      </c>
      <c r="E1376">
        <v>8</v>
      </c>
      <c r="F1376" t="s">
        <v>1647</v>
      </c>
      <c r="G1376">
        <v>1</v>
      </c>
      <c r="H1376" s="20">
        <v>650</v>
      </c>
      <c r="I1376" s="22">
        <v>0.15</v>
      </c>
      <c r="J1376" s="20">
        <v>97.5</v>
      </c>
      <c r="K1376" s="24">
        <v>552.5</v>
      </c>
      <c r="L1376" s="24">
        <v>300</v>
      </c>
      <c r="M1376" s="25">
        <f>tblSiparisDetaylari[[#This Row],[Adet]]*tblSiparisDetaylari[[#This Row],[BirimMaliyet]]</f>
        <v>300</v>
      </c>
      <c r="N1376" s="25">
        <f>tblSiparisDetaylari[[#This Row],[NetSatisTutari]]-tblSiparisDetaylari[[#This Row],[ToplamMaliyet]]</f>
        <v>252.5</v>
      </c>
    </row>
    <row r="1377" spans="1:14">
      <c r="A1377">
        <v>1376</v>
      </c>
      <c r="B1377">
        <v>737</v>
      </c>
      <c r="C1377">
        <v>37</v>
      </c>
      <c r="D1377" t="s">
        <v>1702</v>
      </c>
      <c r="E1377">
        <v>4</v>
      </c>
      <c r="F1377" t="s">
        <v>1643</v>
      </c>
      <c r="G1377">
        <v>2</v>
      </c>
      <c r="H1377" s="20">
        <v>250</v>
      </c>
      <c r="I1377" s="22">
        <v>0.15</v>
      </c>
      <c r="J1377" s="20">
        <v>75</v>
      </c>
      <c r="K1377" s="24">
        <v>425</v>
      </c>
      <c r="L1377" s="24">
        <v>160</v>
      </c>
      <c r="M1377" s="25">
        <f>tblSiparisDetaylari[[#This Row],[Adet]]*tblSiparisDetaylari[[#This Row],[BirimMaliyet]]</f>
        <v>320</v>
      </c>
      <c r="N1377" s="25">
        <f>tblSiparisDetaylari[[#This Row],[NetSatisTutari]]-tblSiparisDetaylari[[#This Row],[ToplamMaliyet]]</f>
        <v>105</v>
      </c>
    </row>
    <row r="1378" spans="1:14">
      <c r="A1378">
        <v>1377</v>
      </c>
      <c r="B1378">
        <v>738</v>
      </c>
      <c r="C1378">
        <v>102</v>
      </c>
      <c r="D1378" t="s">
        <v>1768</v>
      </c>
      <c r="E1378">
        <v>9</v>
      </c>
      <c r="F1378" t="s">
        <v>1648</v>
      </c>
      <c r="G1378">
        <v>1</v>
      </c>
      <c r="H1378" s="20">
        <v>2020</v>
      </c>
      <c r="I1378" s="22">
        <v>0</v>
      </c>
      <c r="J1378" s="20">
        <v>0</v>
      </c>
      <c r="K1378" s="24">
        <v>2020</v>
      </c>
      <c r="L1378" s="24">
        <v>1360</v>
      </c>
      <c r="M1378" s="25">
        <f>tblSiparisDetaylari[[#This Row],[Adet]]*tblSiparisDetaylari[[#This Row],[BirimMaliyet]]</f>
        <v>1360</v>
      </c>
      <c r="N1378" s="25">
        <f>tblSiparisDetaylari[[#This Row],[NetSatisTutari]]-tblSiparisDetaylari[[#This Row],[ToplamMaliyet]]</f>
        <v>660</v>
      </c>
    </row>
    <row r="1379" spans="1:14">
      <c r="A1379">
        <v>1378</v>
      </c>
      <c r="B1379">
        <v>738</v>
      </c>
      <c r="C1379">
        <v>109</v>
      </c>
      <c r="D1379" t="s">
        <v>1775</v>
      </c>
      <c r="E1379">
        <v>10</v>
      </c>
      <c r="F1379" t="s">
        <v>1649</v>
      </c>
      <c r="G1379">
        <v>1</v>
      </c>
      <c r="H1379" s="20">
        <v>1030</v>
      </c>
      <c r="I1379" s="22">
        <v>0</v>
      </c>
      <c r="J1379" s="20">
        <v>0</v>
      </c>
      <c r="K1379" s="24">
        <v>1030</v>
      </c>
      <c r="L1379" s="24">
        <v>760</v>
      </c>
      <c r="M1379" s="25">
        <f>tblSiparisDetaylari[[#This Row],[Adet]]*tblSiparisDetaylari[[#This Row],[BirimMaliyet]]</f>
        <v>760</v>
      </c>
      <c r="N1379" s="25">
        <f>tblSiparisDetaylari[[#This Row],[NetSatisTutari]]-tblSiparisDetaylari[[#This Row],[ToplamMaliyet]]</f>
        <v>270</v>
      </c>
    </row>
    <row r="1380" spans="1:14">
      <c r="A1380">
        <v>1379</v>
      </c>
      <c r="B1380">
        <v>738</v>
      </c>
      <c r="C1380">
        <v>40</v>
      </c>
      <c r="D1380" t="s">
        <v>1706</v>
      </c>
      <c r="E1380">
        <v>4</v>
      </c>
      <c r="F1380" t="s">
        <v>1643</v>
      </c>
      <c r="G1380">
        <v>1</v>
      </c>
      <c r="H1380" s="20">
        <v>490</v>
      </c>
      <c r="I1380" s="22">
        <v>0</v>
      </c>
      <c r="J1380" s="20">
        <v>0</v>
      </c>
      <c r="K1380" s="24">
        <v>490</v>
      </c>
      <c r="L1380" s="24">
        <v>340</v>
      </c>
      <c r="M1380" s="25">
        <f>tblSiparisDetaylari[[#This Row],[Adet]]*tblSiparisDetaylari[[#This Row],[BirimMaliyet]]</f>
        <v>340</v>
      </c>
      <c r="N1380" s="25">
        <f>tblSiparisDetaylari[[#This Row],[NetSatisTutari]]-tblSiparisDetaylari[[#This Row],[ToplamMaliyet]]</f>
        <v>150</v>
      </c>
    </row>
    <row r="1381" spans="1:14">
      <c r="A1381">
        <v>1380</v>
      </c>
      <c r="B1381">
        <v>738</v>
      </c>
      <c r="C1381">
        <v>86</v>
      </c>
      <c r="D1381" t="s">
        <v>1752</v>
      </c>
      <c r="E1381">
        <v>8</v>
      </c>
      <c r="F1381" t="s">
        <v>1647</v>
      </c>
      <c r="G1381">
        <v>1</v>
      </c>
      <c r="H1381" s="20">
        <v>570</v>
      </c>
      <c r="I1381" s="22">
        <v>0</v>
      </c>
      <c r="J1381" s="20">
        <v>0</v>
      </c>
      <c r="K1381" s="24">
        <v>570</v>
      </c>
      <c r="L1381" s="24">
        <v>360</v>
      </c>
      <c r="M1381" s="25">
        <f>tblSiparisDetaylari[[#This Row],[Adet]]*tblSiparisDetaylari[[#This Row],[BirimMaliyet]]</f>
        <v>360</v>
      </c>
      <c r="N1381" s="25">
        <f>tblSiparisDetaylari[[#This Row],[NetSatisTutari]]-tblSiparisDetaylari[[#This Row],[ToplamMaliyet]]</f>
        <v>210</v>
      </c>
    </row>
    <row r="1382" spans="1:14">
      <c r="A1382">
        <v>1381</v>
      </c>
      <c r="B1382">
        <v>739</v>
      </c>
      <c r="C1382">
        <v>86</v>
      </c>
      <c r="D1382" t="s">
        <v>1752</v>
      </c>
      <c r="E1382">
        <v>8</v>
      </c>
      <c r="F1382" t="s">
        <v>1647</v>
      </c>
      <c r="G1382">
        <v>1</v>
      </c>
      <c r="H1382" s="20">
        <v>580</v>
      </c>
      <c r="I1382" s="22">
        <v>0.1</v>
      </c>
      <c r="J1382" s="20">
        <v>58</v>
      </c>
      <c r="K1382" s="24">
        <v>522</v>
      </c>
      <c r="L1382" s="24">
        <v>360</v>
      </c>
      <c r="M1382" s="25">
        <f>tblSiparisDetaylari[[#This Row],[Adet]]*tblSiparisDetaylari[[#This Row],[BirimMaliyet]]</f>
        <v>360</v>
      </c>
      <c r="N1382" s="25">
        <f>tblSiparisDetaylari[[#This Row],[NetSatisTutari]]-tblSiparisDetaylari[[#This Row],[ToplamMaliyet]]</f>
        <v>162</v>
      </c>
    </row>
    <row r="1383" spans="1:14">
      <c r="A1383">
        <v>1382</v>
      </c>
      <c r="B1383">
        <v>739</v>
      </c>
      <c r="C1383">
        <v>71</v>
      </c>
      <c r="D1383" t="s">
        <v>1737</v>
      </c>
      <c r="E1383">
        <v>6</v>
      </c>
      <c r="F1383" t="s">
        <v>1645</v>
      </c>
      <c r="G1383">
        <v>2</v>
      </c>
      <c r="H1383" s="20">
        <v>600</v>
      </c>
      <c r="I1383" s="22">
        <v>0</v>
      </c>
      <c r="J1383" s="20">
        <v>0</v>
      </c>
      <c r="K1383" s="24">
        <v>1200</v>
      </c>
      <c r="L1383" s="24">
        <v>340</v>
      </c>
      <c r="M1383" s="25">
        <f>tblSiparisDetaylari[[#This Row],[Adet]]*tblSiparisDetaylari[[#This Row],[BirimMaliyet]]</f>
        <v>680</v>
      </c>
      <c r="N1383" s="25">
        <f>tblSiparisDetaylari[[#This Row],[NetSatisTutari]]-tblSiparisDetaylari[[#This Row],[ToplamMaliyet]]</f>
        <v>520</v>
      </c>
    </row>
    <row r="1384" spans="1:14">
      <c r="A1384">
        <v>1383</v>
      </c>
      <c r="B1384">
        <v>739</v>
      </c>
      <c r="C1384">
        <v>94</v>
      </c>
      <c r="D1384" t="s">
        <v>1760</v>
      </c>
      <c r="E1384">
        <v>8</v>
      </c>
      <c r="F1384" t="s">
        <v>1647</v>
      </c>
      <c r="G1384">
        <v>1</v>
      </c>
      <c r="H1384" s="20">
        <v>6630</v>
      </c>
      <c r="I1384" s="22">
        <v>0</v>
      </c>
      <c r="J1384" s="20">
        <v>0</v>
      </c>
      <c r="K1384" s="24">
        <v>6630</v>
      </c>
      <c r="L1384" s="24">
        <v>3570</v>
      </c>
      <c r="M1384" s="25">
        <f>tblSiparisDetaylari[[#This Row],[Adet]]*tblSiparisDetaylari[[#This Row],[BirimMaliyet]]</f>
        <v>3570</v>
      </c>
      <c r="N1384" s="25">
        <f>tblSiparisDetaylari[[#This Row],[NetSatisTutari]]-tblSiparisDetaylari[[#This Row],[ToplamMaliyet]]</f>
        <v>3060</v>
      </c>
    </row>
    <row r="1385" spans="1:14">
      <c r="A1385">
        <v>1384</v>
      </c>
      <c r="B1385">
        <v>739</v>
      </c>
      <c r="C1385">
        <v>76</v>
      </c>
      <c r="D1385" t="s">
        <v>1742</v>
      </c>
      <c r="E1385">
        <v>7</v>
      </c>
      <c r="F1385" t="s">
        <v>1646</v>
      </c>
      <c r="G1385">
        <v>2</v>
      </c>
      <c r="H1385" s="20">
        <v>190</v>
      </c>
      <c r="I1385" s="22">
        <v>0</v>
      </c>
      <c r="J1385" s="20">
        <v>0</v>
      </c>
      <c r="K1385" s="24">
        <v>380</v>
      </c>
      <c r="L1385" s="24">
        <v>150</v>
      </c>
      <c r="M1385" s="25">
        <f>tblSiparisDetaylari[[#This Row],[Adet]]*tblSiparisDetaylari[[#This Row],[BirimMaliyet]]</f>
        <v>300</v>
      </c>
      <c r="N1385" s="25">
        <f>tblSiparisDetaylari[[#This Row],[NetSatisTutari]]-tblSiparisDetaylari[[#This Row],[ToplamMaliyet]]</f>
        <v>80</v>
      </c>
    </row>
    <row r="1386" spans="1:14">
      <c r="A1386">
        <v>1385</v>
      </c>
      <c r="B1386">
        <v>740</v>
      </c>
      <c r="C1386">
        <v>96</v>
      </c>
      <c r="D1386" t="s">
        <v>1762</v>
      </c>
      <c r="E1386">
        <v>8</v>
      </c>
      <c r="F1386" t="s">
        <v>1647</v>
      </c>
      <c r="G1386">
        <v>2</v>
      </c>
      <c r="H1386" s="20">
        <v>4120</v>
      </c>
      <c r="I1386" s="22">
        <v>0.2</v>
      </c>
      <c r="J1386" s="20">
        <v>1648</v>
      </c>
      <c r="K1386" s="24">
        <v>6592</v>
      </c>
      <c r="L1386" s="24">
        <v>3060</v>
      </c>
      <c r="M1386" s="25">
        <f>tblSiparisDetaylari[[#This Row],[Adet]]*tblSiparisDetaylari[[#This Row],[BirimMaliyet]]</f>
        <v>6120</v>
      </c>
      <c r="N1386" s="25">
        <f>tblSiparisDetaylari[[#This Row],[NetSatisTutari]]-tblSiparisDetaylari[[#This Row],[ToplamMaliyet]]</f>
        <v>472</v>
      </c>
    </row>
    <row r="1387" spans="1:14">
      <c r="A1387">
        <v>1386</v>
      </c>
      <c r="B1387">
        <v>740</v>
      </c>
      <c r="C1387">
        <v>91</v>
      </c>
      <c r="D1387" t="s">
        <v>1757</v>
      </c>
      <c r="E1387">
        <v>8</v>
      </c>
      <c r="F1387" t="s">
        <v>1647</v>
      </c>
      <c r="G1387">
        <v>3</v>
      </c>
      <c r="H1387" s="20">
        <v>2150</v>
      </c>
      <c r="I1387" s="22">
        <v>0</v>
      </c>
      <c r="J1387" s="20">
        <v>0</v>
      </c>
      <c r="K1387" s="24">
        <v>6450</v>
      </c>
      <c r="L1387" s="24">
        <v>1350</v>
      </c>
      <c r="M1387" s="25">
        <f>tblSiparisDetaylari[[#This Row],[Adet]]*tblSiparisDetaylari[[#This Row],[BirimMaliyet]]</f>
        <v>4050</v>
      </c>
      <c r="N1387" s="25">
        <f>tblSiparisDetaylari[[#This Row],[NetSatisTutari]]-tblSiparisDetaylari[[#This Row],[ToplamMaliyet]]</f>
        <v>2400</v>
      </c>
    </row>
    <row r="1388" spans="1:14">
      <c r="A1388">
        <v>1387</v>
      </c>
      <c r="B1388">
        <v>740</v>
      </c>
      <c r="C1388">
        <v>55</v>
      </c>
      <c r="D1388" t="s">
        <v>1721</v>
      </c>
      <c r="E1388">
        <v>5</v>
      </c>
      <c r="F1388" t="s">
        <v>1644</v>
      </c>
      <c r="G1388">
        <v>1</v>
      </c>
      <c r="H1388" s="20">
        <v>15590</v>
      </c>
      <c r="I1388" s="22">
        <v>0</v>
      </c>
      <c r="J1388" s="20">
        <v>0</v>
      </c>
      <c r="K1388" s="24">
        <v>15590</v>
      </c>
      <c r="L1388" s="24">
        <v>9500</v>
      </c>
      <c r="M1388" s="25">
        <f>tblSiparisDetaylari[[#This Row],[Adet]]*tblSiparisDetaylari[[#This Row],[BirimMaliyet]]</f>
        <v>9500</v>
      </c>
      <c r="N1388" s="25">
        <f>tblSiparisDetaylari[[#This Row],[NetSatisTutari]]-tblSiparisDetaylari[[#This Row],[ToplamMaliyet]]</f>
        <v>6090</v>
      </c>
    </row>
    <row r="1389" spans="1:14">
      <c r="A1389">
        <v>1388</v>
      </c>
      <c r="B1389">
        <v>741</v>
      </c>
      <c r="C1389">
        <v>36</v>
      </c>
      <c r="D1389" t="s">
        <v>1701</v>
      </c>
      <c r="E1389">
        <v>3</v>
      </c>
      <c r="F1389" t="s">
        <v>1642</v>
      </c>
      <c r="G1389">
        <v>1</v>
      </c>
      <c r="H1389" s="20">
        <v>3210</v>
      </c>
      <c r="I1389" s="22">
        <v>0</v>
      </c>
      <c r="J1389" s="20">
        <v>0</v>
      </c>
      <c r="K1389" s="24">
        <v>3210</v>
      </c>
      <c r="L1389" s="24">
        <v>1960</v>
      </c>
      <c r="M1389" s="25">
        <f>tblSiparisDetaylari[[#This Row],[Adet]]*tblSiparisDetaylari[[#This Row],[BirimMaliyet]]</f>
        <v>1960</v>
      </c>
      <c r="N1389" s="25">
        <f>tblSiparisDetaylari[[#This Row],[NetSatisTutari]]-tblSiparisDetaylari[[#This Row],[ToplamMaliyet]]</f>
        <v>1250</v>
      </c>
    </row>
    <row r="1390" spans="1:14">
      <c r="A1390">
        <v>1389</v>
      </c>
      <c r="B1390">
        <v>741</v>
      </c>
      <c r="C1390">
        <v>117</v>
      </c>
      <c r="D1390" t="s">
        <v>1783</v>
      </c>
      <c r="E1390">
        <v>10</v>
      </c>
      <c r="F1390" t="s">
        <v>1649</v>
      </c>
      <c r="G1390">
        <v>1</v>
      </c>
      <c r="H1390" s="20">
        <v>240</v>
      </c>
      <c r="I1390" s="22">
        <v>0</v>
      </c>
      <c r="J1390" s="20">
        <v>0</v>
      </c>
      <c r="K1390" s="24">
        <v>240</v>
      </c>
      <c r="L1390" s="24">
        <v>140</v>
      </c>
      <c r="M1390" s="25">
        <f>tblSiparisDetaylari[[#This Row],[Adet]]*tblSiparisDetaylari[[#This Row],[BirimMaliyet]]</f>
        <v>140</v>
      </c>
      <c r="N1390" s="25">
        <f>tblSiparisDetaylari[[#This Row],[NetSatisTutari]]-tblSiparisDetaylari[[#This Row],[ToplamMaliyet]]</f>
        <v>100</v>
      </c>
    </row>
    <row r="1391" spans="1:14">
      <c r="A1391">
        <v>1390</v>
      </c>
      <c r="B1391">
        <v>742</v>
      </c>
      <c r="C1391">
        <v>28</v>
      </c>
      <c r="D1391" t="s">
        <v>1692</v>
      </c>
      <c r="E1391">
        <v>3</v>
      </c>
      <c r="F1391" t="s">
        <v>1642</v>
      </c>
      <c r="G1391">
        <v>1</v>
      </c>
      <c r="H1391" s="20">
        <v>4010</v>
      </c>
      <c r="I1391" s="22">
        <v>0.1</v>
      </c>
      <c r="J1391" s="20">
        <v>401</v>
      </c>
      <c r="K1391" s="24">
        <v>3609</v>
      </c>
      <c r="L1391" s="24">
        <v>2180</v>
      </c>
      <c r="M1391" s="25">
        <f>tblSiparisDetaylari[[#This Row],[Adet]]*tblSiparisDetaylari[[#This Row],[BirimMaliyet]]</f>
        <v>2180</v>
      </c>
      <c r="N1391" s="25">
        <f>tblSiparisDetaylari[[#This Row],[NetSatisTutari]]-tblSiparisDetaylari[[#This Row],[ToplamMaliyet]]</f>
        <v>1429</v>
      </c>
    </row>
    <row r="1392" spans="1:14">
      <c r="A1392">
        <v>1391</v>
      </c>
      <c r="B1392">
        <v>742</v>
      </c>
      <c r="C1392">
        <v>19</v>
      </c>
      <c r="D1392" t="s">
        <v>1682</v>
      </c>
      <c r="E1392">
        <v>2</v>
      </c>
      <c r="F1392" t="s">
        <v>1641</v>
      </c>
      <c r="G1392">
        <v>1</v>
      </c>
      <c r="H1392" s="20">
        <v>3060</v>
      </c>
      <c r="I1392" s="22">
        <v>0.05</v>
      </c>
      <c r="J1392" s="20">
        <v>153</v>
      </c>
      <c r="K1392" s="24">
        <v>2907</v>
      </c>
      <c r="L1392" s="24">
        <v>1960</v>
      </c>
      <c r="M1392" s="25">
        <f>tblSiparisDetaylari[[#This Row],[Adet]]*tblSiparisDetaylari[[#This Row],[BirimMaliyet]]</f>
        <v>1960</v>
      </c>
      <c r="N1392" s="25">
        <f>tblSiparisDetaylari[[#This Row],[NetSatisTutari]]-tblSiparisDetaylari[[#This Row],[ToplamMaliyet]]</f>
        <v>947</v>
      </c>
    </row>
    <row r="1393" spans="1:14">
      <c r="A1393">
        <v>1392</v>
      </c>
      <c r="B1393">
        <v>743</v>
      </c>
      <c r="C1393">
        <v>6</v>
      </c>
      <c r="D1393" t="s">
        <v>1663</v>
      </c>
      <c r="E1393">
        <v>1</v>
      </c>
      <c r="F1393" t="s">
        <v>1640</v>
      </c>
      <c r="G1393">
        <v>4</v>
      </c>
      <c r="H1393" s="20">
        <v>18750</v>
      </c>
      <c r="I1393" s="22">
        <v>0.05</v>
      </c>
      <c r="J1393" s="20">
        <v>3750</v>
      </c>
      <c r="K1393" s="24">
        <v>71250</v>
      </c>
      <c r="L1393" s="24">
        <v>13090</v>
      </c>
      <c r="M1393" s="25">
        <f>tblSiparisDetaylari[[#This Row],[Adet]]*tblSiparisDetaylari[[#This Row],[BirimMaliyet]]</f>
        <v>52360</v>
      </c>
      <c r="N1393" s="25">
        <f>tblSiparisDetaylari[[#This Row],[NetSatisTutari]]-tblSiparisDetaylari[[#This Row],[ToplamMaliyet]]</f>
        <v>18890</v>
      </c>
    </row>
    <row r="1394" spans="1:14">
      <c r="A1394">
        <v>1393</v>
      </c>
      <c r="B1394">
        <v>743</v>
      </c>
      <c r="C1394">
        <v>59</v>
      </c>
      <c r="D1394" t="s">
        <v>1725</v>
      </c>
      <c r="E1394">
        <v>5</v>
      </c>
      <c r="F1394" t="s">
        <v>1644</v>
      </c>
      <c r="G1394">
        <v>5</v>
      </c>
      <c r="H1394" s="20">
        <v>6460</v>
      </c>
      <c r="I1394" s="22">
        <v>0.05</v>
      </c>
      <c r="J1394" s="20">
        <v>1615</v>
      </c>
      <c r="K1394" s="24">
        <v>30685</v>
      </c>
      <c r="L1394" s="24">
        <v>3490</v>
      </c>
      <c r="M1394" s="25">
        <f>tblSiparisDetaylari[[#This Row],[Adet]]*tblSiparisDetaylari[[#This Row],[BirimMaliyet]]</f>
        <v>17450</v>
      </c>
      <c r="N1394" s="25">
        <f>tblSiparisDetaylari[[#This Row],[NetSatisTutari]]-tblSiparisDetaylari[[#This Row],[ToplamMaliyet]]</f>
        <v>13235</v>
      </c>
    </row>
    <row r="1395" spans="1:14">
      <c r="A1395">
        <v>1394</v>
      </c>
      <c r="B1395">
        <v>744</v>
      </c>
      <c r="C1395">
        <v>119</v>
      </c>
      <c r="D1395" t="s">
        <v>1785</v>
      </c>
      <c r="E1395">
        <v>10</v>
      </c>
      <c r="F1395" t="s">
        <v>1649</v>
      </c>
      <c r="G1395">
        <v>3</v>
      </c>
      <c r="H1395" s="20">
        <v>3110</v>
      </c>
      <c r="I1395" s="22">
        <v>0.05</v>
      </c>
      <c r="J1395" s="20">
        <v>466.5</v>
      </c>
      <c r="K1395" s="24">
        <v>8863.5</v>
      </c>
      <c r="L1395" s="24">
        <v>1710</v>
      </c>
      <c r="M1395" s="25">
        <f>tblSiparisDetaylari[[#This Row],[Adet]]*tblSiparisDetaylari[[#This Row],[BirimMaliyet]]</f>
        <v>5130</v>
      </c>
      <c r="N1395" s="25">
        <f>tblSiparisDetaylari[[#This Row],[NetSatisTutari]]-tblSiparisDetaylari[[#This Row],[ToplamMaliyet]]</f>
        <v>3733.5</v>
      </c>
    </row>
    <row r="1396" spans="1:14">
      <c r="A1396">
        <v>1395</v>
      </c>
      <c r="B1396">
        <v>744</v>
      </c>
      <c r="C1396">
        <v>60</v>
      </c>
      <c r="D1396" t="s">
        <v>1726</v>
      </c>
      <c r="E1396">
        <v>5</v>
      </c>
      <c r="F1396" t="s">
        <v>1644</v>
      </c>
      <c r="G1396">
        <v>3</v>
      </c>
      <c r="H1396" s="20">
        <v>4660</v>
      </c>
      <c r="I1396" s="22">
        <v>0</v>
      </c>
      <c r="J1396" s="20">
        <v>0</v>
      </c>
      <c r="K1396" s="24">
        <v>13980</v>
      </c>
      <c r="L1396" s="24">
        <v>3060</v>
      </c>
      <c r="M1396" s="25">
        <f>tblSiparisDetaylari[[#This Row],[Adet]]*tblSiparisDetaylari[[#This Row],[BirimMaliyet]]</f>
        <v>9180</v>
      </c>
      <c r="N1396" s="25">
        <f>tblSiparisDetaylari[[#This Row],[NetSatisTutari]]-tblSiparisDetaylari[[#This Row],[ToplamMaliyet]]</f>
        <v>4800</v>
      </c>
    </row>
    <row r="1397" spans="1:14">
      <c r="A1397">
        <v>1396</v>
      </c>
      <c r="B1397">
        <v>744</v>
      </c>
      <c r="C1397">
        <v>118</v>
      </c>
      <c r="D1397" t="s">
        <v>1784</v>
      </c>
      <c r="E1397">
        <v>10</v>
      </c>
      <c r="F1397" t="s">
        <v>1649</v>
      </c>
      <c r="G1397">
        <v>3</v>
      </c>
      <c r="H1397" s="20">
        <v>4920</v>
      </c>
      <c r="I1397" s="22">
        <v>0.15</v>
      </c>
      <c r="J1397" s="20">
        <v>2214</v>
      </c>
      <c r="K1397" s="24">
        <v>12546</v>
      </c>
      <c r="L1397" s="24">
        <v>2490</v>
      </c>
      <c r="M1397" s="25">
        <f>tblSiparisDetaylari[[#This Row],[Adet]]*tblSiparisDetaylari[[#This Row],[BirimMaliyet]]</f>
        <v>7470</v>
      </c>
      <c r="N1397" s="25">
        <f>tblSiparisDetaylari[[#This Row],[NetSatisTutari]]-tblSiparisDetaylari[[#This Row],[ToplamMaliyet]]</f>
        <v>5076</v>
      </c>
    </row>
    <row r="1398" spans="1:14">
      <c r="A1398">
        <v>1397</v>
      </c>
      <c r="B1398">
        <v>745</v>
      </c>
      <c r="C1398">
        <v>106</v>
      </c>
      <c r="D1398" t="s">
        <v>1772</v>
      </c>
      <c r="E1398">
        <v>9</v>
      </c>
      <c r="F1398" t="s">
        <v>1648</v>
      </c>
      <c r="G1398">
        <v>1</v>
      </c>
      <c r="H1398" s="20">
        <v>1520</v>
      </c>
      <c r="I1398" s="22">
        <v>0</v>
      </c>
      <c r="J1398" s="20">
        <v>0</v>
      </c>
      <c r="K1398" s="24">
        <v>1520</v>
      </c>
      <c r="L1398" s="24">
        <v>830</v>
      </c>
      <c r="M1398" s="25">
        <f>tblSiparisDetaylari[[#This Row],[Adet]]*tblSiparisDetaylari[[#This Row],[BirimMaliyet]]</f>
        <v>830</v>
      </c>
      <c r="N1398" s="25">
        <f>tblSiparisDetaylari[[#This Row],[NetSatisTutari]]-tblSiparisDetaylari[[#This Row],[ToplamMaliyet]]</f>
        <v>690</v>
      </c>
    </row>
    <row r="1399" spans="1:14">
      <c r="A1399">
        <v>1398</v>
      </c>
      <c r="B1399">
        <v>746</v>
      </c>
      <c r="C1399">
        <v>112</v>
      </c>
      <c r="D1399" t="s">
        <v>1778</v>
      </c>
      <c r="E1399">
        <v>10</v>
      </c>
      <c r="F1399" t="s">
        <v>1649</v>
      </c>
      <c r="G1399">
        <v>4</v>
      </c>
      <c r="H1399" s="20">
        <v>2870</v>
      </c>
      <c r="I1399" s="22">
        <v>0.1</v>
      </c>
      <c r="J1399" s="20">
        <v>1148</v>
      </c>
      <c r="K1399" s="24">
        <v>10332</v>
      </c>
      <c r="L1399" s="24">
        <v>1520</v>
      </c>
      <c r="M1399" s="25">
        <f>tblSiparisDetaylari[[#This Row],[Adet]]*tblSiparisDetaylari[[#This Row],[BirimMaliyet]]</f>
        <v>6080</v>
      </c>
      <c r="N1399" s="25">
        <f>tblSiparisDetaylari[[#This Row],[NetSatisTutari]]-tblSiparisDetaylari[[#This Row],[ToplamMaliyet]]</f>
        <v>4252</v>
      </c>
    </row>
    <row r="1400" spans="1:14">
      <c r="A1400">
        <v>1399</v>
      </c>
      <c r="B1400">
        <v>747</v>
      </c>
      <c r="C1400">
        <v>71</v>
      </c>
      <c r="D1400" t="s">
        <v>1737</v>
      </c>
      <c r="E1400">
        <v>6</v>
      </c>
      <c r="F1400" t="s">
        <v>1645</v>
      </c>
      <c r="G1400">
        <v>2</v>
      </c>
      <c r="H1400" s="20">
        <v>630</v>
      </c>
      <c r="I1400" s="22">
        <v>0.15</v>
      </c>
      <c r="J1400" s="20">
        <v>189</v>
      </c>
      <c r="K1400" s="24">
        <v>1071</v>
      </c>
      <c r="L1400" s="24">
        <v>340</v>
      </c>
      <c r="M1400" s="25">
        <f>tblSiparisDetaylari[[#This Row],[Adet]]*tblSiparisDetaylari[[#This Row],[BirimMaliyet]]</f>
        <v>680</v>
      </c>
      <c r="N1400" s="25">
        <f>tblSiparisDetaylari[[#This Row],[NetSatisTutari]]-tblSiparisDetaylari[[#This Row],[ToplamMaliyet]]</f>
        <v>391</v>
      </c>
    </row>
    <row r="1401" spans="1:14">
      <c r="A1401">
        <v>1400</v>
      </c>
      <c r="B1401">
        <v>747</v>
      </c>
      <c r="C1401">
        <v>37</v>
      </c>
      <c r="D1401" t="s">
        <v>1702</v>
      </c>
      <c r="E1401">
        <v>4</v>
      </c>
      <c r="F1401" t="s">
        <v>1643</v>
      </c>
      <c r="G1401">
        <v>1</v>
      </c>
      <c r="H1401" s="20">
        <v>240</v>
      </c>
      <c r="I1401" s="22">
        <v>0.1</v>
      </c>
      <c r="J1401" s="20">
        <v>24</v>
      </c>
      <c r="K1401" s="24">
        <v>216</v>
      </c>
      <c r="L1401" s="24">
        <v>160</v>
      </c>
      <c r="M1401" s="25">
        <f>tblSiparisDetaylari[[#This Row],[Adet]]*tblSiparisDetaylari[[#This Row],[BirimMaliyet]]</f>
        <v>160</v>
      </c>
      <c r="N1401" s="25">
        <f>tblSiparisDetaylari[[#This Row],[NetSatisTutari]]-tblSiparisDetaylari[[#This Row],[ToplamMaliyet]]</f>
        <v>56</v>
      </c>
    </row>
    <row r="1402" spans="1:14">
      <c r="A1402">
        <v>1401</v>
      </c>
      <c r="B1402">
        <v>748</v>
      </c>
      <c r="C1402">
        <v>3</v>
      </c>
      <c r="D1402" t="s">
        <v>1659</v>
      </c>
      <c r="E1402">
        <v>1</v>
      </c>
      <c r="F1402" t="s">
        <v>1640</v>
      </c>
      <c r="G1402">
        <v>2</v>
      </c>
      <c r="H1402" s="20">
        <v>24450</v>
      </c>
      <c r="I1402" s="22">
        <v>0</v>
      </c>
      <c r="J1402" s="20">
        <v>0</v>
      </c>
      <c r="K1402" s="24">
        <v>48900</v>
      </c>
      <c r="L1402" s="24">
        <v>17980</v>
      </c>
      <c r="M1402" s="25">
        <f>tblSiparisDetaylari[[#This Row],[Adet]]*tblSiparisDetaylari[[#This Row],[BirimMaliyet]]</f>
        <v>35960</v>
      </c>
      <c r="N1402" s="25">
        <f>tblSiparisDetaylari[[#This Row],[NetSatisTutari]]-tblSiparisDetaylari[[#This Row],[ToplamMaliyet]]</f>
        <v>12940</v>
      </c>
    </row>
    <row r="1403" spans="1:14">
      <c r="A1403">
        <v>1402</v>
      </c>
      <c r="B1403">
        <v>748</v>
      </c>
      <c r="C1403">
        <v>13</v>
      </c>
      <c r="D1403" t="s">
        <v>1674</v>
      </c>
      <c r="E1403">
        <v>2</v>
      </c>
      <c r="F1403" t="s">
        <v>1641</v>
      </c>
      <c r="G1403">
        <v>2</v>
      </c>
      <c r="H1403" s="20">
        <v>5160</v>
      </c>
      <c r="I1403" s="22">
        <v>0</v>
      </c>
      <c r="J1403" s="20">
        <v>0</v>
      </c>
      <c r="K1403" s="24">
        <v>10320</v>
      </c>
      <c r="L1403" s="24">
        <v>2460</v>
      </c>
      <c r="M1403" s="25">
        <f>tblSiparisDetaylari[[#This Row],[Adet]]*tblSiparisDetaylari[[#This Row],[BirimMaliyet]]</f>
        <v>4920</v>
      </c>
      <c r="N1403" s="25">
        <f>tblSiparisDetaylari[[#This Row],[NetSatisTutari]]-tblSiparisDetaylari[[#This Row],[ToplamMaliyet]]</f>
        <v>5400</v>
      </c>
    </row>
    <row r="1404" spans="1:14">
      <c r="A1404">
        <v>1403</v>
      </c>
      <c r="B1404">
        <v>748</v>
      </c>
      <c r="C1404">
        <v>17</v>
      </c>
      <c r="D1404" t="s">
        <v>1680</v>
      </c>
      <c r="E1404">
        <v>2</v>
      </c>
      <c r="F1404" t="s">
        <v>1641</v>
      </c>
      <c r="G1404">
        <v>1</v>
      </c>
      <c r="H1404" s="20">
        <v>2380</v>
      </c>
      <c r="I1404" s="22">
        <v>0</v>
      </c>
      <c r="J1404" s="20">
        <v>0</v>
      </c>
      <c r="K1404" s="24">
        <v>2380</v>
      </c>
      <c r="L1404" s="24">
        <v>1340</v>
      </c>
      <c r="M1404" s="25">
        <f>tblSiparisDetaylari[[#This Row],[Adet]]*tblSiparisDetaylari[[#This Row],[BirimMaliyet]]</f>
        <v>1340</v>
      </c>
      <c r="N1404" s="25">
        <f>tblSiparisDetaylari[[#This Row],[NetSatisTutari]]-tblSiparisDetaylari[[#This Row],[ToplamMaliyet]]</f>
        <v>1040</v>
      </c>
    </row>
    <row r="1405" spans="1:14">
      <c r="A1405">
        <v>1404</v>
      </c>
      <c r="B1405">
        <v>748</v>
      </c>
      <c r="C1405">
        <v>120</v>
      </c>
      <c r="D1405" t="s">
        <v>1786</v>
      </c>
      <c r="E1405">
        <v>10</v>
      </c>
      <c r="F1405" t="s">
        <v>1649</v>
      </c>
      <c r="G1405">
        <v>4</v>
      </c>
      <c r="H1405" s="20">
        <v>4670</v>
      </c>
      <c r="I1405" s="22">
        <v>0</v>
      </c>
      <c r="J1405" s="20">
        <v>0</v>
      </c>
      <c r="K1405" s="24">
        <v>18680</v>
      </c>
      <c r="L1405" s="24">
        <v>2720</v>
      </c>
      <c r="M1405" s="25">
        <f>tblSiparisDetaylari[[#This Row],[Adet]]*tblSiparisDetaylari[[#This Row],[BirimMaliyet]]</f>
        <v>10880</v>
      </c>
      <c r="N1405" s="25">
        <f>tblSiparisDetaylari[[#This Row],[NetSatisTutari]]-tblSiparisDetaylari[[#This Row],[ToplamMaliyet]]</f>
        <v>7800</v>
      </c>
    </row>
    <row r="1406" spans="1:14">
      <c r="A1406">
        <v>1405</v>
      </c>
      <c r="B1406">
        <v>749</v>
      </c>
      <c r="C1406">
        <v>31</v>
      </c>
      <c r="D1406" t="s">
        <v>1696</v>
      </c>
      <c r="E1406">
        <v>3</v>
      </c>
      <c r="F1406" t="s">
        <v>1642</v>
      </c>
      <c r="G1406">
        <v>2</v>
      </c>
      <c r="H1406" s="20">
        <v>3160</v>
      </c>
      <c r="I1406" s="22">
        <v>0.2</v>
      </c>
      <c r="J1406" s="20">
        <v>1264</v>
      </c>
      <c r="K1406" s="24">
        <v>5056</v>
      </c>
      <c r="L1406" s="24">
        <v>1910</v>
      </c>
      <c r="M1406" s="25">
        <f>tblSiparisDetaylari[[#This Row],[Adet]]*tblSiparisDetaylari[[#This Row],[BirimMaliyet]]</f>
        <v>3820</v>
      </c>
      <c r="N1406" s="25">
        <f>tblSiparisDetaylari[[#This Row],[NetSatisTutari]]-tblSiparisDetaylari[[#This Row],[ToplamMaliyet]]</f>
        <v>1236</v>
      </c>
    </row>
    <row r="1407" spans="1:14">
      <c r="A1407">
        <v>1406</v>
      </c>
      <c r="B1407">
        <v>749</v>
      </c>
      <c r="C1407">
        <v>9</v>
      </c>
      <c r="D1407" t="s">
        <v>1669</v>
      </c>
      <c r="E1407">
        <v>1</v>
      </c>
      <c r="F1407" t="s">
        <v>1640</v>
      </c>
      <c r="G1407">
        <v>1</v>
      </c>
      <c r="H1407" s="20">
        <v>24430</v>
      </c>
      <c r="I1407" s="22">
        <v>0.05</v>
      </c>
      <c r="J1407" s="20">
        <v>1221.5</v>
      </c>
      <c r="K1407" s="24">
        <v>23208.5</v>
      </c>
      <c r="L1407" s="24">
        <v>14160</v>
      </c>
      <c r="M1407" s="25">
        <f>tblSiparisDetaylari[[#This Row],[Adet]]*tblSiparisDetaylari[[#This Row],[BirimMaliyet]]</f>
        <v>14160</v>
      </c>
      <c r="N1407" s="25">
        <f>tblSiparisDetaylari[[#This Row],[NetSatisTutari]]-tblSiparisDetaylari[[#This Row],[ToplamMaliyet]]</f>
        <v>9048.5</v>
      </c>
    </row>
    <row r="1408" spans="1:14">
      <c r="A1408">
        <v>1407</v>
      </c>
      <c r="B1408">
        <v>749</v>
      </c>
      <c r="C1408">
        <v>100</v>
      </c>
      <c r="D1408" t="s">
        <v>1766</v>
      </c>
      <c r="E1408">
        <v>9</v>
      </c>
      <c r="F1408" t="s">
        <v>1648</v>
      </c>
      <c r="G1408">
        <v>2</v>
      </c>
      <c r="H1408" s="20">
        <v>2950</v>
      </c>
      <c r="I1408" s="22">
        <v>0.1</v>
      </c>
      <c r="J1408" s="20">
        <v>590</v>
      </c>
      <c r="K1408" s="24">
        <v>5310</v>
      </c>
      <c r="L1408" s="24">
        <v>2190</v>
      </c>
      <c r="M1408" s="25">
        <f>tblSiparisDetaylari[[#This Row],[Adet]]*tblSiparisDetaylari[[#This Row],[BirimMaliyet]]</f>
        <v>4380</v>
      </c>
      <c r="N1408" s="25">
        <f>tblSiparisDetaylari[[#This Row],[NetSatisTutari]]-tblSiparisDetaylari[[#This Row],[ToplamMaliyet]]</f>
        <v>930</v>
      </c>
    </row>
    <row r="1409" spans="1:14">
      <c r="A1409">
        <v>1408</v>
      </c>
      <c r="B1409">
        <v>749</v>
      </c>
      <c r="C1409">
        <v>99</v>
      </c>
      <c r="D1409" t="s">
        <v>1765</v>
      </c>
      <c r="E1409">
        <v>9</v>
      </c>
      <c r="F1409" t="s">
        <v>1648</v>
      </c>
      <c r="G1409">
        <v>1</v>
      </c>
      <c r="H1409" s="20">
        <v>1350</v>
      </c>
      <c r="I1409" s="22">
        <v>0.1</v>
      </c>
      <c r="J1409" s="20">
        <v>135</v>
      </c>
      <c r="K1409" s="24">
        <v>1215</v>
      </c>
      <c r="L1409" s="24">
        <v>680</v>
      </c>
      <c r="M1409" s="25">
        <f>tblSiparisDetaylari[[#This Row],[Adet]]*tblSiparisDetaylari[[#This Row],[BirimMaliyet]]</f>
        <v>680</v>
      </c>
      <c r="N1409" s="25">
        <f>tblSiparisDetaylari[[#This Row],[NetSatisTutari]]-tblSiparisDetaylari[[#This Row],[ToplamMaliyet]]</f>
        <v>535</v>
      </c>
    </row>
    <row r="1410" spans="1:14">
      <c r="A1410">
        <v>1409</v>
      </c>
      <c r="B1410">
        <v>750</v>
      </c>
      <c r="C1410">
        <v>93</v>
      </c>
      <c r="D1410" t="s">
        <v>1759</v>
      </c>
      <c r="E1410">
        <v>8</v>
      </c>
      <c r="F1410" t="s">
        <v>1647</v>
      </c>
      <c r="G1410">
        <v>2</v>
      </c>
      <c r="H1410" s="20">
        <v>4560</v>
      </c>
      <c r="I1410" s="22">
        <v>0.1</v>
      </c>
      <c r="J1410" s="20">
        <v>912</v>
      </c>
      <c r="K1410" s="24">
        <v>8208</v>
      </c>
      <c r="L1410" s="24">
        <v>3580</v>
      </c>
      <c r="M1410" s="25">
        <f>tblSiparisDetaylari[[#This Row],[Adet]]*tblSiparisDetaylari[[#This Row],[BirimMaliyet]]</f>
        <v>7160</v>
      </c>
      <c r="N1410" s="25">
        <f>tblSiparisDetaylari[[#This Row],[NetSatisTutari]]-tblSiparisDetaylari[[#This Row],[ToplamMaliyet]]</f>
        <v>1048</v>
      </c>
    </row>
    <row r="1411" spans="1:14">
      <c r="A1411">
        <v>1410</v>
      </c>
      <c r="B1411">
        <v>750</v>
      </c>
      <c r="C1411">
        <v>3</v>
      </c>
      <c r="D1411" t="s">
        <v>1659</v>
      </c>
      <c r="E1411">
        <v>1</v>
      </c>
      <c r="F1411" t="s">
        <v>1640</v>
      </c>
      <c r="G1411">
        <v>1</v>
      </c>
      <c r="H1411" s="20">
        <v>23490</v>
      </c>
      <c r="I1411" s="22">
        <v>0</v>
      </c>
      <c r="J1411" s="20">
        <v>0</v>
      </c>
      <c r="K1411" s="24">
        <v>23490</v>
      </c>
      <c r="L1411" s="24">
        <v>17980</v>
      </c>
      <c r="M1411" s="25">
        <f>tblSiparisDetaylari[[#This Row],[Adet]]*tblSiparisDetaylari[[#This Row],[BirimMaliyet]]</f>
        <v>17980</v>
      </c>
      <c r="N1411" s="25">
        <f>tblSiparisDetaylari[[#This Row],[NetSatisTutari]]-tblSiparisDetaylari[[#This Row],[ToplamMaliyet]]</f>
        <v>5510</v>
      </c>
    </row>
    <row r="1412" spans="1:14">
      <c r="A1412">
        <v>1411</v>
      </c>
      <c r="B1412">
        <v>750</v>
      </c>
      <c r="C1412">
        <v>117</v>
      </c>
      <c r="D1412" t="s">
        <v>1783</v>
      </c>
      <c r="E1412">
        <v>10</v>
      </c>
      <c r="F1412" t="s">
        <v>1649</v>
      </c>
      <c r="G1412">
        <v>2</v>
      </c>
      <c r="H1412" s="20">
        <v>240</v>
      </c>
      <c r="I1412" s="22">
        <v>0.05</v>
      </c>
      <c r="J1412" s="20">
        <v>24</v>
      </c>
      <c r="K1412" s="24">
        <v>456</v>
      </c>
      <c r="L1412" s="24">
        <v>140</v>
      </c>
      <c r="M1412" s="25">
        <f>tblSiparisDetaylari[[#This Row],[Adet]]*tblSiparisDetaylari[[#This Row],[BirimMaliyet]]</f>
        <v>280</v>
      </c>
      <c r="N1412" s="25">
        <f>tblSiparisDetaylari[[#This Row],[NetSatisTutari]]-tblSiparisDetaylari[[#This Row],[ToplamMaliyet]]</f>
        <v>176</v>
      </c>
    </row>
    <row r="1413" spans="1:14">
      <c r="A1413">
        <v>1412</v>
      </c>
      <c r="B1413">
        <v>750</v>
      </c>
      <c r="C1413">
        <v>80</v>
      </c>
      <c r="D1413" t="s">
        <v>1746</v>
      </c>
      <c r="E1413">
        <v>7</v>
      </c>
      <c r="F1413" t="s">
        <v>1646</v>
      </c>
      <c r="G1413">
        <v>4</v>
      </c>
      <c r="H1413" s="20">
        <v>790</v>
      </c>
      <c r="I1413" s="22">
        <v>0.1</v>
      </c>
      <c r="J1413" s="20">
        <v>316</v>
      </c>
      <c r="K1413" s="24">
        <v>2844</v>
      </c>
      <c r="L1413" s="24">
        <v>640</v>
      </c>
      <c r="M1413" s="25">
        <f>tblSiparisDetaylari[[#This Row],[Adet]]*tblSiparisDetaylari[[#This Row],[BirimMaliyet]]</f>
        <v>2560</v>
      </c>
      <c r="N1413" s="25">
        <f>tblSiparisDetaylari[[#This Row],[NetSatisTutari]]-tblSiparisDetaylari[[#This Row],[ToplamMaliyet]]</f>
        <v>284</v>
      </c>
    </row>
    <row r="1414" spans="1:14">
      <c r="A1414">
        <v>1413</v>
      </c>
      <c r="B1414">
        <v>751</v>
      </c>
      <c r="C1414">
        <v>25</v>
      </c>
      <c r="D1414" t="s">
        <v>1689</v>
      </c>
      <c r="E1414">
        <v>3</v>
      </c>
      <c r="F1414" t="s">
        <v>1642</v>
      </c>
      <c r="G1414">
        <v>2</v>
      </c>
      <c r="H1414" s="20">
        <v>2120</v>
      </c>
      <c r="I1414" s="22">
        <v>0.05</v>
      </c>
      <c r="J1414" s="20">
        <v>212</v>
      </c>
      <c r="K1414" s="24">
        <v>4028</v>
      </c>
      <c r="L1414" s="24">
        <v>1430</v>
      </c>
      <c r="M1414" s="25">
        <f>tblSiparisDetaylari[[#This Row],[Adet]]*tblSiparisDetaylari[[#This Row],[BirimMaliyet]]</f>
        <v>2860</v>
      </c>
      <c r="N1414" s="25">
        <f>tblSiparisDetaylari[[#This Row],[NetSatisTutari]]-tblSiparisDetaylari[[#This Row],[ToplamMaliyet]]</f>
        <v>1168</v>
      </c>
    </row>
    <row r="1415" spans="1:14">
      <c r="A1415">
        <v>1414</v>
      </c>
      <c r="B1415">
        <v>752</v>
      </c>
      <c r="C1415">
        <v>59</v>
      </c>
      <c r="D1415" t="s">
        <v>1725</v>
      </c>
      <c r="E1415">
        <v>5</v>
      </c>
      <c r="F1415" t="s">
        <v>1644</v>
      </c>
      <c r="G1415">
        <v>1</v>
      </c>
      <c r="H1415" s="20">
        <v>6780</v>
      </c>
      <c r="I1415" s="22">
        <v>0</v>
      </c>
      <c r="J1415" s="20">
        <v>0</v>
      </c>
      <c r="K1415" s="24">
        <v>6780</v>
      </c>
      <c r="L1415" s="24">
        <v>3490</v>
      </c>
      <c r="M1415" s="25">
        <f>tblSiparisDetaylari[[#This Row],[Adet]]*tblSiparisDetaylari[[#This Row],[BirimMaliyet]]</f>
        <v>3490</v>
      </c>
      <c r="N1415" s="25">
        <f>tblSiparisDetaylari[[#This Row],[NetSatisTutari]]-tblSiparisDetaylari[[#This Row],[ToplamMaliyet]]</f>
        <v>3290</v>
      </c>
    </row>
    <row r="1416" spans="1:14">
      <c r="A1416">
        <v>1415</v>
      </c>
      <c r="B1416">
        <v>752</v>
      </c>
      <c r="C1416">
        <v>50</v>
      </c>
      <c r="D1416" t="s">
        <v>1716</v>
      </c>
      <c r="E1416">
        <v>5</v>
      </c>
      <c r="F1416" t="s">
        <v>1644</v>
      </c>
      <c r="G1416">
        <v>1</v>
      </c>
      <c r="H1416" s="20">
        <v>3320</v>
      </c>
      <c r="I1416" s="22">
        <v>0</v>
      </c>
      <c r="J1416" s="20">
        <v>0</v>
      </c>
      <c r="K1416" s="24">
        <v>3320</v>
      </c>
      <c r="L1416" s="24">
        <v>1750</v>
      </c>
      <c r="M1416" s="25">
        <f>tblSiparisDetaylari[[#This Row],[Adet]]*tblSiparisDetaylari[[#This Row],[BirimMaliyet]]</f>
        <v>1750</v>
      </c>
      <c r="N1416" s="25">
        <f>tblSiparisDetaylari[[#This Row],[NetSatisTutari]]-tblSiparisDetaylari[[#This Row],[ToplamMaliyet]]</f>
        <v>1570</v>
      </c>
    </row>
    <row r="1417" spans="1:14">
      <c r="A1417">
        <v>1416</v>
      </c>
      <c r="B1417">
        <v>753</v>
      </c>
      <c r="C1417">
        <v>41</v>
      </c>
      <c r="D1417" t="s">
        <v>1707</v>
      </c>
      <c r="E1417">
        <v>4</v>
      </c>
      <c r="F1417" t="s">
        <v>1643</v>
      </c>
      <c r="G1417">
        <v>1</v>
      </c>
      <c r="H1417" s="20">
        <v>120</v>
      </c>
      <c r="I1417" s="22">
        <v>0.15</v>
      </c>
      <c r="J1417" s="20">
        <v>18</v>
      </c>
      <c r="K1417" s="24">
        <v>102</v>
      </c>
      <c r="L1417" s="24">
        <v>70</v>
      </c>
      <c r="M1417" s="25">
        <f>tblSiparisDetaylari[[#This Row],[Adet]]*tblSiparisDetaylari[[#This Row],[BirimMaliyet]]</f>
        <v>70</v>
      </c>
      <c r="N1417" s="25">
        <f>tblSiparisDetaylari[[#This Row],[NetSatisTutari]]-tblSiparisDetaylari[[#This Row],[ToplamMaliyet]]</f>
        <v>32</v>
      </c>
    </row>
    <row r="1418" spans="1:14">
      <c r="A1418">
        <v>1417</v>
      </c>
      <c r="B1418">
        <v>753</v>
      </c>
      <c r="C1418">
        <v>111</v>
      </c>
      <c r="D1418" t="s">
        <v>1777</v>
      </c>
      <c r="E1418">
        <v>10</v>
      </c>
      <c r="F1418" t="s">
        <v>1649</v>
      </c>
      <c r="G1418">
        <v>1</v>
      </c>
      <c r="H1418" s="20">
        <v>240</v>
      </c>
      <c r="I1418" s="22">
        <v>0</v>
      </c>
      <c r="J1418" s="20">
        <v>0</v>
      </c>
      <c r="K1418" s="24">
        <v>240</v>
      </c>
      <c r="L1418" s="24">
        <v>140</v>
      </c>
      <c r="M1418" s="25">
        <f>tblSiparisDetaylari[[#This Row],[Adet]]*tblSiparisDetaylari[[#This Row],[BirimMaliyet]]</f>
        <v>140</v>
      </c>
      <c r="N1418" s="25">
        <f>tblSiparisDetaylari[[#This Row],[NetSatisTutari]]-tblSiparisDetaylari[[#This Row],[ToplamMaliyet]]</f>
        <v>100</v>
      </c>
    </row>
    <row r="1419" spans="1:14">
      <c r="A1419">
        <v>1418</v>
      </c>
      <c r="B1419">
        <v>753</v>
      </c>
      <c r="C1419">
        <v>60</v>
      </c>
      <c r="D1419" t="s">
        <v>1726</v>
      </c>
      <c r="E1419">
        <v>5</v>
      </c>
      <c r="F1419" t="s">
        <v>1644</v>
      </c>
      <c r="G1419">
        <v>1</v>
      </c>
      <c r="H1419" s="20">
        <v>4840</v>
      </c>
      <c r="I1419" s="22">
        <v>0.25</v>
      </c>
      <c r="J1419" s="20">
        <v>1210</v>
      </c>
      <c r="K1419" s="24">
        <v>3630</v>
      </c>
      <c r="L1419" s="24">
        <v>3060</v>
      </c>
      <c r="M1419" s="25">
        <f>tblSiparisDetaylari[[#This Row],[Adet]]*tblSiparisDetaylari[[#This Row],[BirimMaliyet]]</f>
        <v>3060</v>
      </c>
      <c r="N1419" s="25">
        <f>tblSiparisDetaylari[[#This Row],[NetSatisTutari]]-tblSiparisDetaylari[[#This Row],[ToplamMaliyet]]</f>
        <v>570</v>
      </c>
    </row>
    <row r="1420" spans="1:14">
      <c r="A1420">
        <v>1419</v>
      </c>
      <c r="B1420">
        <v>754</v>
      </c>
      <c r="C1420">
        <v>69</v>
      </c>
      <c r="D1420" t="s">
        <v>1735</v>
      </c>
      <c r="E1420">
        <v>6</v>
      </c>
      <c r="F1420" t="s">
        <v>1645</v>
      </c>
      <c r="G1420">
        <v>3</v>
      </c>
      <c r="H1420" s="20">
        <v>740</v>
      </c>
      <c r="I1420" s="22">
        <v>0</v>
      </c>
      <c r="J1420" s="20">
        <v>0</v>
      </c>
      <c r="K1420" s="24">
        <v>2220</v>
      </c>
      <c r="L1420" s="24">
        <v>500</v>
      </c>
      <c r="M1420" s="25">
        <f>tblSiparisDetaylari[[#This Row],[Adet]]*tblSiparisDetaylari[[#This Row],[BirimMaliyet]]</f>
        <v>1500</v>
      </c>
      <c r="N1420" s="25">
        <f>tblSiparisDetaylari[[#This Row],[NetSatisTutari]]-tblSiparisDetaylari[[#This Row],[ToplamMaliyet]]</f>
        <v>720</v>
      </c>
    </row>
    <row r="1421" spans="1:14">
      <c r="A1421">
        <v>1420</v>
      </c>
      <c r="B1421">
        <v>755</v>
      </c>
      <c r="C1421">
        <v>20</v>
      </c>
      <c r="D1421" t="s">
        <v>1683</v>
      </c>
      <c r="E1421">
        <v>2</v>
      </c>
      <c r="F1421" t="s">
        <v>1641</v>
      </c>
      <c r="G1421">
        <v>3</v>
      </c>
      <c r="H1421" s="20">
        <v>1880</v>
      </c>
      <c r="I1421" s="22">
        <v>0.25</v>
      </c>
      <c r="J1421" s="20">
        <v>1410</v>
      </c>
      <c r="K1421" s="24">
        <v>4230</v>
      </c>
      <c r="L1421" s="24">
        <v>1030</v>
      </c>
      <c r="M1421" s="25">
        <f>tblSiparisDetaylari[[#This Row],[Adet]]*tblSiparisDetaylari[[#This Row],[BirimMaliyet]]</f>
        <v>3090</v>
      </c>
      <c r="N1421" s="25">
        <f>tblSiparisDetaylari[[#This Row],[NetSatisTutari]]-tblSiparisDetaylari[[#This Row],[ToplamMaliyet]]</f>
        <v>1140</v>
      </c>
    </row>
    <row r="1422" spans="1:14">
      <c r="A1422">
        <v>1421</v>
      </c>
      <c r="B1422">
        <v>755</v>
      </c>
      <c r="C1422">
        <v>36</v>
      </c>
      <c r="D1422" t="s">
        <v>1701</v>
      </c>
      <c r="E1422">
        <v>3</v>
      </c>
      <c r="F1422" t="s">
        <v>1642</v>
      </c>
      <c r="G1422">
        <v>1</v>
      </c>
      <c r="H1422" s="20">
        <v>3390</v>
      </c>
      <c r="I1422" s="22">
        <v>0.05</v>
      </c>
      <c r="J1422" s="20">
        <v>169.5</v>
      </c>
      <c r="K1422" s="24">
        <v>3220.5</v>
      </c>
      <c r="L1422" s="24">
        <v>1960</v>
      </c>
      <c r="M1422" s="25">
        <f>tblSiparisDetaylari[[#This Row],[Adet]]*tblSiparisDetaylari[[#This Row],[BirimMaliyet]]</f>
        <v>1960</v>
      </c>
      <c r="N1422" s="25">
        <f>tblSiparisDetaylari[[#This Row],[NetSatisTutari]]-tblSiparisDetaylari[[#This Row],[ToplamMaliyet]]</f>
        <v>1260.5</v>
      </c>
    </row>
    <row r="1423" spans="1:14">
      <c r="A1423">
        <v>1422</v>
      </c>
      <c r="B1423">
        <v>755</v>
      </c>
      <c r="C1423">
        <v>44</v>
      </c>
      <c r="D1423" t="s">
        <v>1710</v>
      </c>
      <c r="E1423">
        <v>4</v>
      </c>
      <c r="F1423" t="s">
        <v>1643</v>
      </c>
      <c r="G1423">
        <v>1</v>
      </c>
      <c r="H1423" s="20">
        <v>310</v>
      </c>
      <c r="I1423" s="22">
        <v>0</v>
      </c>
      <c r="J1423" s="20">
        <v>0</v>
      </c>
      <c r="K1423" s="24">
        <v>310</v>
      </c>
      <c r="L1423" s="24">
        <v>160</v>
      </c>
      <c r="M1423" s="25">
        <f>tblSiparisDetaylari[[#This Row],[Adet]]*tblSiparisDetaylari[[#This Row],[BirimMaliyet]]</f>
        <v>160</v>
      </c>
      <c r="N1423" s="25">
        <f>tblSiparisDetaylari[[#This Row],[NetSatisTutari]]-tblSiparisDetaylari[[#This Row],[ToplamMaliyet]]</f>
        <v>150</v>
      </c>
    </row>
    <row r="1424" spans="1:14">
      <c r="A1424">
        <v>1423</v>
      </c>
      <c r="B1424">
        <v>756</v>
      </c>
      <c r="C1424">
        <v>47</v>
      </c>
      <c r="D1424" t="s">
        <v>1713</v>
      </c>
      <c r="E1424">
        <v>4</v>
      </c>
      <c r="F1424" t="s">
        <v>1643</v>
      </c>
      <c r="G1424">
        <v>5</v>
      </c>
      <c r="H1424" s="20">
        <v>340</v>
      </c>
      <c r="I1424" s="22">
        <v>0.1</v>
      </c>
      <c r="J1424" s="20">
        <v>170</v>
      </c>
      <c r="K1424" s="24">
        <v>1530</v>
      </c>
      <c r="L1424" s="24">
        <v>240</v>
      </c>
      <c r="M1424" s="25">
        <f>tblSiparisDetaylari[[#This Row],[Adet]]*tblSiparisDetaylari[[#This Row],[BirimMaliyet]]</f>
        <v>1200</v>
      </c>
      <c r="N1424" s="25">
        <f>tblSiparisDetaylari[[#This Row],[NetSatisTutari]]-tblSiparisDetaylari[[#This Row],[ToplamMaliyet]]</f>
        <v>330</v>
      </c>
    </row>
    <row r="1425" spans="1:14">
      <c r="A1425">
        <v>1424</v>
      </c>
      <c r="B1425">
        <v>756</v>
      </c>
      <c r="C1425">
        <v>15</v>
      </c>
      <c r="D1425" t="s">
        <v>1678</v>
      </c>
      <c r="E1425">
        <v>2</v>
      </c>
      <c r="F1425" t="s">
        <v>1641</v>
      </c>
      <c r="G1425">
        <v>1</v>
      </c>
      <c r="H1425" s="20">
        <v>7130</v>
      </c>
      <c r="I1425" s="22">
        <v>0.05</v>
      </c>
      <c r="J1425" s="20">
        <v>356.5</v>
      </c>
      <c r="K1425" s="24">
        <v>6773.5</v>
      </c>
      <c r="L1425" s="24">
        <v>5200</v>
      </c>
      <c r="M1425" s="25">
        <f>tblSiparisDetaylari[[#This Row],[Adet]]*tblSiparisDetaylari[[#This Row],[BirimMaliyet]]</f>
        <v>5200</v>
      </c>
      <c r="N1425" s="25">
        <f>tblSiparisDetaylari[[#This Row],[NetSatisTutari]]-tblSiparisDetaylari[[#This Row],[ToplamMaliyet]]</f>
        <v>1573.5</v>
      </c>
    </row>
    <row r="1426" spans="1:14">
      <c r="A1426">
        <v>1425</v>
      </c>
      <c r="B1426">
        <v>756</v>
      </c>
      <c r="C1426">
        <v>13</v>
      </c>
      <c r="D1426" t="s">
        <v>1674</v>
      </c>
      <c r="E1426">
        <v>2</v>
      </c>
      <c r="F1426" t="s">
        <v>1641</v>
      </c>
      <c r="G1426">
        <v>1</v>
      </c>
      <c r="H1426" s="20">
        <v>4920</v>
      </c>
      <c r="I1426" s="22">
        <v>0</v>
      </c>
      <c r="J1426" s="20">
        <v>0</v>
      </c>
      <c r="K1426" s="24">
        <v>4920</v>
      </c>
      <c r="L1426" s="24">
        <v>2460</v>
      </c>
      <c r="M1426" s="25">
        <f>tblSiparisDetaylari[[#This Row],[Adet]]*tblSiparisDetaylari[[#This Row],[BirimMaliyet]]</f>
        <v>2460</v>
      </c>
      <c r="N1426" s="25">
        <f>tblSiparisDetaylari[[#This Row],[NetSatisTutari]]-tblSiparisDetaylari[[#This Row],[ToplamMaliyet]]</f>
        <v>2460</v>
      </c>
    </row>
    <row r="1427" spans="1:14">
      <c r="A1427">
        <v>1426</v>
      </c>
      <c r="B1427">
        <v>757</v>
      </c>
      <c r="C1427">
        <v>112</v>
      </c>
      <c r="D1427" t="s">
        <v>1778</v>
      </c>
      <c r="E1427">
        <v>10</v>
      </c>
      <c r="F1427" t="s">
        <v>1649</v>
      </c>
      <c r="G1427">
        <v>3</v>
      </c>
      <c r="H1427" s="20">
        <v>2750</v>
      </c>
      <c r="I1427" s="22">
        <v>0.1</v>
      </c>
      <c r="J1427" s="20">
        <v>825</v>
      </c>
      <c r="K1427" s="24">
        <v>7425</v>
      </c>
      <c r="L1427" s="24">
        <v>1520</v>
      </c>
      <c r="M1427" s="25">
        <f>tblSiparisDetaylari[[#This Row],[Adet]]*tblSiparisDetaylari[[#This Row],[BirimMaliyet]]</f>
        <v>4560</v>
      </c>
      <c r="N1427" s="25">
        <f>tblSiparisDetaylari[[#This Row],[NetSatisTutari]]-tblSiparisDetaylari[[#This Row],[ToplamMaliyet]]</f>
        <v>2865</v>
      </c>
    </row>
    <row r="1428" spans="1:14">
      <c r="A1428">
        <v>1427</v>
      </c>
      <c r="B1428">
        <v>757</v>
      </c>
      <c r="C1428">
        <v>89</v>
      </c>
      <c r="D1428" t="s">
        <v>1755</v>
      </c>
      <c r="E1428">
        <v>8</v>
      </c>
      <c r="F1428" t="s">
        <v>1647</v>
      </c>
      <c r="G1428">
        <v>1</v>
      </c>
      <c r="H1428" s="20">
        <v>630</v>
      </c>
      <c r="I1428" s="22">
        <v>0.2</v>
      </c>
      <c r="J1428" s="20">
        <v>126</v>
      </c>
      <c r="K1428" s="24">
        <v>504</v>
      </c>
      <c r="L1428" s="24">
        <v>300</v>
      </c>
      <c r="M1428" s="25">
        <f>tblSiparisDetaylari[[#This Row],[Adet]]*tblSiparisDetaylari[[#This Row],[BirimMaliyet]]</f>
        <v>300</v>
      </c>
      <c r="N1428" s="25">
        <f>tblSiparisDetaylari[[#This Row],[NetSatisTutari]]-tblSiparisDetaylari[[#This Row],[ToplamMaliyet]]</f>
        <v>204</v>
      </c>
    </row>
    <row r="1429" spans="1:14">
      <c r="A1429">
        <v>1428</v>
      </c>
      <c r="B1429">
        <v>757</v>
      </c>
      <c r="C1429">
        <v>70</v>
      </c>
      <c r="D1429" t="s">
        <v>1736</v>
      </c>
      <c r="E1429">
        <v>6</v>
      </c>
      <c r="F1429" t="s">
        <v>1645</v>
      </c>
      <c r="G1429">
        <v>3</v>
      </c>
      <c r="H1429" s="20">
        <v>1050</v>
      </c>
      <c r="I1429" s="22">
        <v>0</v>
      </c>
      <c r="J1429" s="20">
        <v>0</v>
      </c>
      <c r="K1429" s="24">
        <v>3150</v>
      </c>
      <c r="L1429" s="24">
        <v>700</v>
      </c>
      <c r="M1429" s="25">
        <f>tblSiparisDetaylari[[#This Row],[Adet]]*tblSiparisDetaylari[[#This Row],[BirimMaliyet]]</f>
        <v>2100</v>
      </c>
      <c r="N1429" s="25">
        <f>tblSiparisDetaylari[[#This Row],[NetSatisTutari]]-tblSiparisDetaylari[[#This Row],[ToplamMaliyet]]</f>
        <v>1050</v>
      </c>
    </row>
    <row r="1430" spans="1:14">
      <c r="A1430">
        <v>1429</v>
      </c>
      <c r="B1430">
        <v>757</v>
      </c>
      <c r="C1430">
        <v>39</v>
      </c>
      <c r="D1430" t="s">
        <v>1705</v>
      </c>
      <c r="E1430">
        <v>4</v>
      </c>
      <c r="F1430" t="s">
        <v>1643</v>
      </c>
      <c r="G1430">
        <v>2</v>
      </c>
      <c r="H1430" s="20">
        <v>420</v>
      </c>
      <c r="I1430" s="22">
        <v>0</v>
      </c>
      <c r="J1430" s="20">
        <v>0</v>
      </c>
      <c r="K1430" s="24">
        <v>840</v>
      </c>
      <c r="L1430" s="24">
        <v>210</v>
      </c>
      <c r="M1430" s="25">
        <f>tblSiparisDetaylari[[#This Row],[Adet]]*tblSiparisDetaylari[[#This Row],[BirimMaliyet]]</f>
        <v>420</v>
      </c>
      <c r="N1430" s="25">
        <f>tblSiparisDetaylari[[#This Row],[NetSatisTutari]]-tblSiparisDetaylari[[#This Row],[ToplamMaliyet]]</f>
        <v>420</v>
      </c>
    </row>
    <row r="1431" spans="1:14">
      <c r="A1431">
        <v>1430</v>
      </c>
      <c r="B1431">
        <v>758</v>
      </c>
      <c r="C1431">
        <v>70</v>
      </c>
      <c r="D1431" t="s">
        <v>1736</v>
      </c>
      <c r="E1431">
        <v>6</v>
      </c>
      <c r="F1431" t="s">
        <v>1645</v>
      </c>
      <c r="G1431">
        <v>1</v>
      </c>
      <c r="H1431" s="20">
        <v>1100</v>
      </c>
      <c r="I1431" s="22">
        <v>0</v>
      </c>
      <c r="J1431" s="20">
        <v>0</v>
      </c>
      <c r="K1431" s="24">
        <v>1100</v>
      </c>
      <c r="L1431" s="24">
        <v>700</v>
      </c>
      <c r="M1431" s="25">
        <f>tblSiparisDetaylari[[#This Row],[Adet]]*tblSiparisDetaylari[[#This Row],[BirimMaliyet]]</f>
        <v>700</v>
      </c>
      <c r="N1431" s="25">
        <f>tblSiparisDetaylari[[#This Row],[NetSatisTutari]]-tblSiparisDetaylari[[#This Row],[ToplamMaliyet]]</f>
        <v>400</v>
      </c>
    </row>
    <row r="1432" spans="1:14">
      <c r="A1432">
        <v>1431</v>
      </c>
      <c r="B1432">
        <v>759</v>
      </c>
      <c r="C1432">
        <v>111</v>
      </c>
      <c r="D1432" t="s">
        <v>1777</v>
      </c>
      <c r="E1432">
        <v>10</v>
      </c>
      <c r="F1432" t="s">
        <v>1649</v>
      </c>
      <c r="G1432">
        <v>2</v>
      </c>
      <c r="H1432" s="20">
        <v>240</v>
      </c>
      <c r="I1432" s="22">
        <v>0</v>
      </c>
      <c r="J1432" s="20">
        <v>0</v>
      </c>
      <c r="K1432" s="24">
        <v>480</v>
      </c>
      <c r="L1432" s="24">
        <v>140</v>
      </c>
      <c r="M1432" s="25">
        <f>tblSiparisDetaylari[[#This Row],[Adet]]*tblSiparisDetaylari[[#This Row],[BirimMaliyet]]</f>
        <v>280</v>
      </c>
      <c r="N1432" s="25">
        <f>tblSiparisDetaylari[[#This Row],[NetSatisTutari]]-tblSiparisDetaylari[[#This Row],[ToplamMaliyet]]</f>
        <v>200</v>
      </c>
    </row>
    <row r="1433" spans="1:14">
      <c r="A1433">
        <v>1432</v>
      </c>
      <c r="B1433">
        <v>759</v>
      </c>
      <c r="C1433">
        <v>14</v>
      </c>
      <c r="D1433" t="s">
        <v>1676</v>
      </c>
      <c r="E1433">
        <v>2</v>
      </c>
      <c r="F1433" t="s">
        <v>1641</v>
      </c>
      <c r="G1433">
        <v>2</v>
      </c>
      <c r="H1433" s="20">
        <v>1060</v>
      </c>
      <c r="I1433" s="22">
        <v>0</v>
      </c>
      <c r="J1433" s="20">
        <v>0</v>
      </c>
      <c r="K1433" s="24">
        <v>2120</v>
      </c>
      <c r="L1433" s="24">
        <v>560</v>
      </c>
      <c r="M1433" s="25">
        <f>tblSiparisDetaylari[[#This Row],[Adet]]*tblSiparisDetaylari[[#This Row],[BirimMaliyet]]</f>
        <v>1120</v>
      </c>
      <c r="N1433" s="25">
        <f>tblSiparisDetaylari[[#This Row],[NetSatisTutari]]-tblSiparisDetaylari[[#This Row],[ToplamMaliyet]]</f>
        <v>1000</v>
      </c>
    </row>
    <row r="1434" spans="1:14">
      <c r="A1434">
        <v>1433</v>
      </c>
      <c r="B1434">
        <v>760</v>
      </c>
      <c r="C1434">
        <v>74</v>
      </c>
      <c r="D1434" t="s">
        <v>1740</v>
      </c>
      <c r="E1434">
        <v>7</v>
      </c>
      <c r="F1434" t="s">
        <v>1646</v>
      </c>
      <c r="G1434">
        <v>2</v>
      </c>
      <c r="H1434" s="20">
        <v>560</v>
      </c>
      <c r="I1434" s="22">
        <v>0</v>
      </c>
      <c r="J1434" s="20">
        <v>0</v>
      </c>
      <c r="K1434" s="24">
        <v>1120</v>
      </c>
      <c r="L1434" s="24">
        <v>420</v>
      </c>
      <c r="M1434" s="25">
        <f>tblSiparisDetaylari[[#This Row],[Adet]]*tblSiparisDetaylari[[#This Row],[BirimMaliyet]]</f>
        <v>840</v>
      </c>
      <c r="N1434" s="25">
        <f>tblSiparisDetaylari[[#This Row],[NetSatisTutari]]-tblSiparisDetaylari[[#This Row],[ToplamMaliyet]]</f>
        <v>280</v>
      </c>
    </row>
    <row r="1435" spans="1:14">
      <c r="A1435">
        <v>1434</v>
      </c>
      <c r="B1435">
        <v>760</v>
      </c>
      <c r="C1435">
        <v>102</v>
      </c>
      <c r="D1435" t="s">
        <v>1768</v>
      </c>
      <c r="E1435">
        <v>9</v>
      </c>
      <c r="F1435" t="s">
        <v>1648</v>
      </c>
      <c r="G1435">
        <v>1</v>
      </c>
      <c r="H1435" s="20">
        <v>2110</v>
      </c>
      <c r="I1435" s="22">
        <v>0</v>
      </c>
      <c r="J1435" s="20">
        <v>0</v>
      </c>
      <c r="K1435" s="24">
        <v>2110</v>
      </c>
      <c r="L1435" s="24">
        <v>1360</v>
      </c>
      <c r="M1435" s="25">
        <f>tblSiparisDetaylari[[#This Row],[Adet]]*tblSiparisDetaylari[[#This Row],[BirimMaliyet]]</f>
        <v>1360</v>
      </c>
      <c r="N1435" s="25">
        <f>tblSiparisDetaylari[[#This Row],[NetSatisTutari]]-tblSiparisDetaylari[[#This Row],[ToplamMaliyet]]</f>
        <v>750</v>
      </c>
    </row>
    <row r="1436" spans="1:14">
      <c r="A1436">
        <v>1435</v>
      </c>
      <c r="B1436">
        <v>760</v>
      </c>
      <c r="C1436">
        <v>94</v>
      </c>
      <c r="D1436" t="s">
        <v>1760</v>
      </c>
      <c r="E1436">
        <v>8</v>
      </c>
      <c r="F1436" t="s">
        <v>1647</v>
      </c>
      <c r="G1436">
        <v>1</v>
      </c>
      <c r="H1436" s="20">
        <v>6370</v>
      </c>
      <c r="I1436" s="22">
        <v>0.05</v>
      </c>
      <c r="J1436" s="20">
        <v>318.5</v>
      </c>
      <c r="K1436" s="24">
        <v>6051.5</v>
      </c>
      <c r="L1436" s="24">
        <v>3570</v>
      </c>
      <c r="M1436" s="25">
        <f>tblSiparisDetaylari[[#This Row],[Adet]]*tblSiparisDetaylari[[#This Row],[BirimMaliyet]]</f>
        <v>3570</v>
      </c>
      <c r="N1436" s="25">
        <f>tblSiparisDetaylari[[#This Row],[NetSatisTutari]]-tblSiparisDetaylari[[#This Row],[ToplamMaliyet]]</f>
        <v>2481.5</v>
      </c>
    </row>
    <row r="1437" spans="1:14">
      <c r="A1437">
        <v>1436</v>
      </c>
      <c r="B1437">
        <v>761</v>
      </c>
      <c r="C1437">
        <v>114</v>
      </c>
      <c r="D1437" t="s">
        <v>1780</v>
      </c>
      <c r="E1437">
        <v>10</v>
      </c>
      <c r="F1437" t="s">
        <v>1649</v>
      </c>
      <c r="G1437">
        <v>2</v>
      </c>
      <c r="H1437" s="20">
        <v>130</v>
      </c>
      <c r="I1437" s="22">
        <v>0</v>
      </c>
      <c r="J1437" s="20">
        <v>0</v>
      </c>
      <c r="K1437" s="24">
        <v>260</v>
      </c>
      <c r="L1437" s="24">
        <v>60</v>
      </c>
      <c r="M1437" s="25">
        <f>tblSiparisDetaylari[[#This Row],[Adet]]*tblSiparisDetaylari[[#This Row],[BirimMaliyet]]</f>
        <v>120</v>
      </c>
      <c r="N1437" s="25">
        <f>tblSiparisDetaylari[[#This Row],[NetSatisTutari]]-tblSiparisDetaylari[[#This Row],[ToplamMaliyet]]</f>
        <v>140</v>
      </c>
    </row>
    <row r="1438" spans="1:14">
      <c r="A1438">
        <v>1437</v>
      </c>
      <c r="B1438">
        <v>761</v>
      </c>
      <c r="C1438">
        <v>16</v>
      </c>
      <c r="D1438" t="s">
        <v>1679</v>
      </c>
      <c r="E1438">
        <v>2</v>
      </c>
      <c r="F1438" t="s">
        <v>1641</v>
      </c>
      <c r="G1438">
        <v>1</v>
      </c>
      <c r="H1438" s="20">
        <v>2120</v>
      </c>
      <c r="I1438" s="22">
        <v>0</v>
      </c>
      <c r="J1438" s="20">
        <v>0</v>
      </c>
      <c r="K1438" s="24">
        <v>2120</v>
      </c>
      <c r="L1438" s="24">
        <v>990</v>
      </c>
      <c r="M1438" s="25">
        <f>tblSiparisDetaylari[[#This Row],[Adet]]*tblSiparisDetaylari[[#This Row],[BirimMaliyet]]</f>
        <v>990</v>
      </c>
      <c r="N1438" s="25">
        <f>tblSiparisDetaylari[[#This Row],[NetSatisTutari]]-tblSiparisDetaylari[[#This Row],[ToplamMaliyet]]</f>
        <v>1130</v>
      </c>
    </row>
    <row r="1439" spans="1:14">
      <c r="A1439">
        <v>1438</v>
      </c>
      <c r="B1439">
        <v>762</v>
      </c>
      <c r="C1439">
        <v>86</v>
      </c>
      <c r="D1439" t="s">
        <v>1752</v>
      </c>
      <c r="E1439">
        <v>8</v>
      </c>
      <c r="F1439" t="s">
        <v>1647</v>
      </c>
      <c r="G1439">
        <v>1</v>
      </c>
      <c r="H1439" s="20">
        <v>550</v>
      </c>
      <c r="I1439" s="22">
        <v>0.1</v>
      </c>
      <c r="J1439" s="20">
        <v>55</v>
      </c>
      <c r="K1439" s="24">
        <v>495</v>
      </c>
      <c r="L1439" s="24">
        <v>360</v>
      </c>
      <c r="M1439" s="25">
        <f>tblSiparisDetaylari[[#This Row],[Adet]]*tblSiparisDetaylari[[#This Row],[BirimMaliyet]]</f>
        <v>360</v>
      </c>
      <c r="N1439" s="25">
        <f>tblSiparisDetaylari[[#This Row],[NetSatisTutari]]-tblSiparisDetaylari[[#This Row],[ToplamMaliyet]]</f>
        <v>135</v>
      </c>
    </row>
    <row r="1440" spans="1:14">
      <c r="A1440">
        <v>1439</v>
      </c>
      <c r="B1440">
        <v>763</v>
      </c>
      <c r="C1440">
        <v>15</v>
      </c>
      <c r="D1440" t="s">
        <v>1678</v>
      </c>
      <c r="E1440">
        <v>2</v>
      </c>
      <c r="F1440" t="s">
        <v>1641</v>
      </c>
      <c r="G1440">
        <v>1</v>
      </c>
      <c r="H1440" s="20">
        <v>7200</v>
      </c>
      <c r="I1440" s="22">
        <v>0.1</v>
      </c>
      <c r="J1440" s="20">
        <v>720</v>
      </c>
      <c r="K1440" s="24">
        <v>6480</v>
      </c>
      <c r="L1440" s="24">
        <v>5200</v>
      </c>
      <c r="M1440" s="25">
        <f>tblSiparisDetaylari[[#This Row],[Adet]]*tblSiparisDetaylari[[#This Row],[BirimMaliyet]]</f>
        <v>5200</v>
      </c>
      <c r="N1440" s="25">
        <f>tblSiparisDetaylari[[#This Row],[NetSatisTutari]]-tblSiparisDetaylari[[#This Row],[ToplamMaliyet]]</f>
        <v>1280</v>
      </c>
    </row>
    <row r="1441" spans="1:14">
      <c r="A1441">
        <v>1440</v>
      </c>
      <c r="B1441">
        <v>764</v>
      </c>
      <c r="C1441">
        <v>83</v>
      </c>
      <c r="D1441" t="s">
        <v>1749</v>
      </c>
      <c r="E1441">
        <v>7</v>
      </c>
      <c r="F1441" t="s">
        <v>1646</v>
      </c>
      <c r="G1441">
        <v>2</v>
      </c>
      <c r="H1441" s="20">
        <v>1500</v>
      </c>
      <c r="I1441" s="22">
        <v>0.15</v>
      </c>
      <c r="J1441" s="20">
        <v>450</v>
      </c>
      <c r="K1441" s="24">
        <v>2550</v>
      </c>
      <c r="L1441" s="24">
        <v>930</v>
      </c>
      <c r="M1441" s="25">
        <f>tblSiparisDetaylari[[#This Row],[Adet]]*tblSiparisDetaylari[[#This Row],[BirimMaliyet]]</f>
        <v>1860</v>
      </c>
      <c r="N1441" s="25">
        <f>tblSiparisDetaylari[[#This Row],[NetSatisTutari]]-tblSiparisDetaylari[[#This Row],[ToplamMaliyet]]</f>
        <v>690</v>
      </c>
    </row>
    <row r="1442" spans="1:14">
      <c r="A1442">
        <v>1441</v>
      </c>
      <c r="B1442">
        <v>765</v>
      </c>
      <c r="C1442">
        <v>19</v>
      </c>
      <c r="D1442" t="s">
        <v>1682</v>
      </c>
      <c r="E1442">
        <v>2</v>
      </c>
      <c r="F1442" t="s">
        <v>1641</v>
      </c>
      <c r="G1442">
        <v>1</v>
      </c>
      <c r="H1442" s="20">
        <v>3060</v>
      </c>
      <c r="I1442" s="22">
        <v>0.15</v>
      </c>
      <c r="J1442" s="20">
        <v>459</v>
      </c>
      <c r="K1442" s="24">
        <v>2601</v>
      </c>
      <c r="L1442" s="24">
        <v>1960</v>
      </c>
      <c r="M1442" s="25">
        <f>tblSiparisDetaylari[[#This Row],[Adet]]*tblSiparisDetaylari[[#This Row],[BirimMaliyet]]</f>
        <v>1960</v>
      </c>
      <c r="N1442" s="25">
        <f>tblSiparisDetaylari[[#This Row],[NetSatisTutari]]-tblSiparisDetaylari[[#This Row],[ToplamMaliyet]]</f>
        <v>641</v>
      </c>
    </row>
    <row r="1443" spans="1:14">
      <c r="A1443">
        <v>1442</v>
      </c>
      <c r="B1443">
        <v>765</v>
      </c>
      <c r="C1443">
        <v>27</v>
      </c>
      <c r="D1443" t="s">
        <v>1691</v>
      </c>
      <c r="E1443">
        <v>3</v>
      </c>
      <c r="F1443" t="s">
        <v>1642</v>
      </c>
      <c r="G1443">
        <v>2</v>
      </c>
      <c r="H1443" s="20">
        <v>1520</v>
      </c>
      <c r="I1443" s="22">
        <v>0.05</v>
      </c>
      <c r="J1443" s="20">
        <v>152</v>
      </c>
      <c r="K1443" s="24">
        <v>2888</v>
      </c>
      <c r="L1443" s="24">
        <v>690</v>
      </c>
      <c r="M1443" s="25">
        <f>tblSiparisDetaylari[[#This Row],[Adet]]*tblSiparisDetaylari[[#This Row],[BirimMaliyet]]</f>
        <v>1380</v>
      </c>
      <c r="N1443" s="25">
        <f>tblSiparisDetaylari[[#This Row],[NetSatisTutari]]-tblSiparisDetaylari[[#This Row],[ToplamMaliyet]]</f>
        <v>1508</v>
      </c>
    </row>
    <row r="1444" spans="1:14">
      <c r="A1444">
        <v>1443</v>
      </c>
      <c r="B1444">
        <v>765</v>
      </c>
      <c r="C1444">
        <v>50</v>
      </c>
      <c r="D1444" t="s">
        <v>1716</v>
      </c>
      <c r="E1444">
        <v>5</v>
      </c>
      <c r="F1444" t="s">
        <v>1644</v>
      </c>
      <c r="G1444">
        <v>1</v>
      </c>
      <c r="H1444" s="20">
        <v>3280</v>
      </c>
      <c r="I1444" s="22">
        <v>0</v>
      </c>
      <c r="J1444" s="20">
        <v>0</v>
      </c>
      <c r="K1444" s="24">
        <v>3280</v>
      </c>
      <c r="L1444" s="24">
        <v>1750</v>
      </c>
      <c r="M1444" s="25">
        <f>tblSiparisDetaylari[[#This Row],[Adet]]*tblSiparisDetaylari[[#This Row],[BirimMaliyet]]</f>
        <v>1750</v>
      </c>
      <c r="N1444" s="25">
        <f>tblSiparisDetaylari[[#This Row],[NetSatisTutari]]-tblSiparisDetaylari[[#This Row],[ToplamMaliyet]]</f>
        <v>1530</v>
      </c>
    </row>
    <row r="1445" spans="1:14">
      <c r="A1445">
        <v>1444</v>
      </c>
      <c r="B1445">
        <v>766</v>
      </c>
      <c r="C1445">
        <v>37</v>
      </c>
      <c r="D1445" t="s">
        <v>1702</v>
      </c>
      <c r="E1445">
        <v>4</v>
      </c>
      <c r="F1445" t="s">
        <v>1643</v>
      </c>
      <c r="G1445">
        <v>1</v>
      </c>
      <c r="H1445" s="20">
        <v>250</v>
      </c>
      <c r="I1445" s="22">
        <v>0</v>
      </c>
      <c r="J1445" s="20">
        <v>0</v>
      </c>
      <c r="K1445" s="24">
        <v>250</v>
      </c>
      <c r="L1445" s="24">
        <v>160</v>
      </c>
      <c r="M1445" s="25">
        <f>tblSiparisDetaylari[[#This Row],[Adet]]*tblSiparisDetaylari[[#This Row],[BirimMaliyet]]</f>
        <v>160</v>
      </c>
      <c r="N1445" s="25">
        <f>tblSiparisDetaylari[[#This Row],[NetSatisTutari]]-tblSiparisDetaylari[[#This Row],[ToplamMaliyet]]</f>
        <v>90</v>
      </c>
    </row>
    <row r="1446" spans="1:14">
      <c r="A1446">
        <v>1445</v>
      </c>
      <c r="B1446">
        <v>767</v>
      </c>
      <c r="C1446">
        <v>26</v>
      </c>
      <c r="D1446" t="s">
        <v>1690</v>
      </c>
      <c r="E1446">
        <v>3</v>
      </c>
      <c r="F1446" t="s">
        <v>1642</v>
      </c>
      <c r="G1446">
        <v>2</v>
      </c>
      <c r="H1446" s="20">
        <v>860</v>
      </c>
      <c r="I1446" s="22">
        <v>0</v>
      </c>
      <c r="J1446" s="20">
        <v>0</v>
      </c>
      <c r="K1446" s="24">
        <v>1720</v>
      </c>
      <c r="L1446" s="24">
        <v>400</v>
      </c>
      <c r="M1446" s="25">
        <f>tblSiparisDetaylari[[#This Row],[Adet]]*tblSiparisDetaylari[[#This Row],[BirimMaliyet]]</f>
        <v>800</v>
      </c>
      <c r="N1446" s="25">
        <f>tblSiparisDetaylari[[#This Row],[NetSatisTutari]]-tblSiparisDetaylari[[#This Row],[ToplamMaliyet]]</f>
        <v>920</v>
      </c>
    </row>
    <row r="1447" spans="1:14">
      <c r="A1447">
        <v>1446</v>
      </c>
      <c r="B1447">
        <v>768</v>
      </c>
      <c r="C1447">
        <v>83</v>
      </c>
      <c r="D1447" t="s">
        <v>1749</v>
      </c>
      <c r="E1447">
        <v>7</v>
      </c>
      <c r="F1447" t="s">
        <v>1646</v>
      </c>
      <c r="G1447">
        <v>1</v>
      </c>
      <c r="H1447" s="20">
        <v>1520</v>
      </c>
      <c r="I1447" s="22">
        <v>0.2</v>
      </c>
      <c r="J1447" s="20">
        <v>304</v>
      </c>
      <c r="K1447" s="24">
        <v>1216</v>
      </c>
      <c r="L1447" s="24">
        <v>930</v>
      </c>
      <c r="M1447" s="25">
        <f>tblSiparisDetaylari[[#This Row],[Adet]]*tblSiparisDetaylari[[#This Row],[BirimMaliyet]]</f>
        <v>930</v>
      </c>
      <c r="N1447" s="25">
        <f>tblSiparisDetaylari[[#This Row],[NetSatisTutari]]-tblSiparisDetaylari[[#This Row],[ToplamMaliyet]]</f>
        <v>286</v>
      </c>
    </row>
    <row r="1448" spans="1:14">
      <c r="A1448">
        <v>1447</v>
      </c>
      <c r="B1448">
        <v>768</v>
      </c>
      <c r="C1448">
        <v>63</v>
      </c>
      <c r="D1448" t="s">
        <v>1729</v>
      </c>
      <c r="E1448">
        <v>6</v>
      </c>
      <c r="F1448" t="s">
        <v>1645</v>
      </c>
      <c r="G1448">
        <v>4</v>
      </c>
      <c r="H1448" s="20">
        <v>1610</v>
      </c>
      <c r="I1448" s="22">
        <v>0</v>
      </c>
      <c r="J1448" s="20">
        <v>0</v>
      </c>
      <c r="K1448" s="24">
        <v>6440</v>
      </c>
      <c r="L1448" s="24">
        <v>750</v>
      </c>
      <c r="M1448" s="25">
        <f>tblSiparisDetaylari[[#This Row],[Adet]]*tblSiparisDetaylari[[#This Row],[BirimMaliyet]]</f>
        <v>3000</v>
      </c>
      <c r="N1448" s="25">
        <f>tblSiparisDetaylari[[#This Row],[NetSatisTutari]]-tblSiparisDetaylari[[#This Row],[ToplamMaliyet]]</f>
        <v>3440</v>
      </c>
    </row>
    <row r="1449" spans="1:14">
      <c r="A1449">
        <v>1448</v>
      </c>
      <c r="B1449">
        <v>768</v>
      </c>
      <c r="C1449">
        <v>50</v>
      </c>
      <c r="D1449" t="s">
        <v>1716</v>
      </c>
      <c r="E1449">
        <v>5</v>
      </c>
      <c r="F1449" t="s">
        <v>1644</v>
      </c>
      <c r="G1449">
        <v>1</v>
      </c>
      <c r="H1449" s="20">
        <v>3240</v>
      </c>
      <c r="I1449" s="22">
        <v>0.1</v>
      </c>
      <c r="J1449" s="20">
        <v>324</v>
      </c>
      <c r="K1449" s="24">
        <v>2916</v>
      </c>
      <c r="L1449" s="24">
        <v>1750</v>
      </c>
      <c r="M1449" s="25">
        <f>tblSiparisDetaylari[[#This Row],[Adet]]*tblSiparisDetaylari[[#This Row],[BirimMaliyet]]</f>
        <v>1750</v>
      </c>
      <c r="N1449" s="25">
        <f>tblSiparisDetaylari[[#This Row],[NetSatisTutari]]-tblSiparisDetaylari[[#This Row],[ToplamMaliyet]]</f>
        <v>1166</v>
      </c>
    </row>
    <row r="1450" spans="1:14">
      <c r="A1450">
        <v>1449</v>
      </c>
      <c r="B1450">
        <v>769</v>
      </c>
      <c r="C1450">
        <v>31</v>
      </c>
      <c r="D1450" t="s">
        <v>1696</v>
      </c>
      <c r="E1450">
        <v>3</v>
      </c>
      <c r="F1450" t="s">
        <v>1642</v>
      </c>
      <c r="G1450">
        <v>1</v>
      </c>
      <c r="H1450" s="20">
        <v>3160</v>
      </c>
      <c r="I1450" s="22">
        <v>0</v>
      </c>
      <c r="J1450" s="20">
        <v>0</v>
      </c>
      <c r="K1450" s="24">
        <v>3160</v>
      </c>
      <c r="L1450" s="24">
        <v>1910</v>
      </c>
      <c r="M1450" s="25">
        <f>tblSiparisDetaylari[[#This Row],[Adet]]*tblSiparisDetaylari[[#This Row],[BirimMaliyet]]</f>
        <v>1910</v>
      </c>
      <c r="N1450" s="25">
        <f>tblSiparisDetaylari[[#This Row],[NetSatisTutari]]-tblSiparisDetaylari[[#This Row],[ToplamMaliyet]]</f>
        <v>1250</v>
      </c>
    </row>
    <row r="1451" spans="1:14">
      <c r="A1451">
        <v>1450</v>
      </c>
      <c r="B1451">
        <v>769</v>
      </c>
      <c r="C1451">
        <v>116</v>
      </c>
      <c r="D1451" t="s">
        <v>1782</v>
      </c>
      <c r="E1451">
        <v>10</v>
      </c>
      <c r="F1451" t="s">
        <v>1649</v>
      </c>
      <c r="G1451">
        <v>4</v>
      </c>
      <c r="H1451" s="20">
        <v>2560</v>
      </c>
      <c r="I1451" s="22">
        <v>0.15</v>
      </c>
      <c r="J1451" s="20">
        <v>1536</v>
      </c>
      <c r="K1451" s="24">
        <v>8704</v>
      </c>
      <c r="L1451" s="24">
        <v>1270</v>
      </c>
      <c r="M1451" s="25">
        <f>tblSiparisDetaylari[[#This Row],[Adet]]*tblSiparisDetaylari[[#This Row],[BirimMaliyet]]</f>
        <v>5080</v>
      </c>
      <c r="N1451" s="25">
        <f>tblSiparisDetaylari[[#This Row],[NetSatisTutari]]-tblSiparisDetaylari[[#This Row],[ToplamMaliyet]]</f>
        <v>3624</v>
      </c>
    </row>
    <row r="1452" spans="1:14">
      <c r="A1452">
        <v>1451</v>
      </c>
      <c r="B1452">
        <v>769</v>
      </c>
      <c r="C1452">
        <v>37</v>
      </c>
      <c r="D1452" t="s">
        <v>1702</v>
      </c>
      <c r="E1452">
        <v>4</v>
      </c>
      <c r="F1452" t="s">
        <v>1643</v>
      </c>
      <c r="G1452">
        <v>4</v>
      </c>
      <c r="H1452" s="20">
        <v>250</v>
      </c>
      <c r="I1452" s="22">
        <v>0.2</v>
      </c>
      <c r="J1452" s="20">
        <v>200</v>
      </c>
      <c r="K1452" s="24">
        <v>800</v>
      </c>
      <c r="L1452" s="24">
        <v>160</v>
      </c>
      <c r="M1452" s="25">
        <f>tblSiparisDetaylari[[#This Row],[Adet]]*tblSiparisDetaylari[[#This Row],[BirimMaliyet]]</f>
        <v>640</v>
      </c>
      <c r="N1452" s="25">
        <f>tblSiparisDetaylari[[#This Row],[NetSatisTutari]]-tblSiparisDetaylari[[#This Row],[ToplamMaliyet]]</f>
        <v>160</v>
      </c>
    </row>
    <row r="1453" spans="1:14">
      <c r="A1453">
        <v>1452</v>
      </c>
      <c r="B1453">
        <v>770</v>
      </c>
      <c r="C1453">
        <v>54</v>
      </c>
      <c r="D1453" t="s">
        <v>1720</v>
      </c>
      <c r="E1453">
        <v>5</v>
      </c>
      <c r="F1453" t="s">
        <v>1644</v>
      </c>
      <c r="G1453">
        <v>1</v>
      </c>
      <c r="H1453" s="20">
        <v>18660</v>
      </c>
      <c r="I1453" s="22">
        <v>0</v>
      </c>
      <c r="J1453" s="20">
        <v>0</v>
      </c>
      <c r="K1453" s="24">
        <v>18660</v>
      </c>
      <c r="L1453" s="24">
        <v>9720</v>
      </c>
      <c r="M1453" s="25">
        <f>tblSiparisDetaylari[[#This Row],[Adet]]*tblSiparisDetaylari[[#This Row],[BirimMaliyet]]</f>
        <v>9720</v>
      </c>
      <c r="N1453" s="25">
        <f>tblSiparisDetaylari[[#This Row],[NetSatisTutari]]-tblSiparisDetaylari[[#This Row],[ToplamMaliyet]]</f>
        <v>8940</v>
      </c>
    </row>
    <row r="1454" spans="1:14">
      <c r="A1454">
        <v>1453</v>
      </c>
      <c r="B1454">
        <v>770</v>
      </c>
      <c r="C1454">
        <v>73</v>
      </c>
      <c r="D1454" t="s">
        <v>1739</v>
      </c>
      <c r="E1454">
        <v>7</v>
      </c>
      <c r="F1454" t="s">
        <v>1646</v>
      </c>
      <c r="G1454">
        <v>1</v>
      </c>
      <c r="H1454" s="20">
        <v>340</v>
      </c>
      <c r="I1454" s="22">
        <v>0.1</v>
      </c>
      <c r="J1454" s="20">
        <v>34</v>
      </c>
      <c r="K1454" s="24">
        <v>306</v>
      </c>
      <c r="L1454" s="24">
        <v>180</v>
      </c>
      <c r="M1454" s="25">
        <f>tblSiparisDetaylari[[#This Row],[Adet]]*tblSiparisDetaylari[[#This Row],[BirimMaliyet]]</f>
        <v>180</v>
      </c>
      <c r="N1454" s="25">
        <f>tblSiparisDetaylari[[#This Row],[NetSatisTutari]]-tblSiparisDetaylari[[#This Row],[ToplamMaliyet]]</f>
        <v>126</v>
      </c>
    </row>
    <row r="1455" spans="1:14">
      <c r="A1455">
        <v>1454</v>
      </c>
      <c r="B1455">
        <v>770</v>
      </c>
      <c r="C1455">
        <v>44</v>
      </c>
      <c r="D1455" t="s">
        <v>1710</v>
      </c>
      <c r="E1455">
        <v>4</v>
      </c>
      <c r="F1455" t="s">
        <v>1643</v>
      </c>
      <c r="G1455">
        <v>2</v>
      </c>
      <c r="H1455" s="20">
        <v>320</v>
      </c>
      <c r="I1455" s="22">
        <v>0.05</v>
      </c>
      <c r="J1455" s="20">
        <v>32</v>
      </c>
      <c r="K1455" s="24">
        <v>608</v>
      </c>
      <c r="L1455" s="24">
        <v>160</v>
      </c>
      <c r="M1455" s="25">
        <f>tblSiparisDetaylari[[#This Row],[Adet]]*tblSiparisDetaylari[[#This Row],[BirimMaliyet]]</f>
        <v>320</v>
      </c>
      <c r="N1455" s="25">
        <f>tblSiparisDetaylari[[#This Row],[NetSatisTutari]]-tblSiparisDetaylari[[#This Row],[ToplamMaliyet]]</f>
        <v>288</v>
      </c>
    </row>
    <row r="1456" spans="1:14">
      <c r="A1456">
        <v>1455</v>
      </c>
      <c r="B1456">
        <v>771</v>
      </c>
      <c r="C1456">
        <v>114</v>
      </c>
      <c r="D1456" t="s">
        <v>1780</v>
      </c>
      <c r="E1456">
        <v>10</v>
      </c>
      <c r="F1456" t="s">
        <v>1649</v>
      </c>
      <c r="G1456">
        <v>1</v>
      </c>
      <c r="H1456" s="20">
        <v>130</v>
      </c>
      <c r="I1456" s="22">
        <v>0.15</v>
      </c>
      <c r="J1456" s="20">
        <v>19.5</v>
      </c>
      <c r="K1456" s="24">
        <v>110.5</v>
      </c>
      <c r="L1456" s="24">
        <v>60</v>
      </c>
      <c r="M1456" s="25">
        <f>tblSiparisDetaylari[[#This Row],[Adet]]*tblSiparisDetaylari[[#This Row],[BirimMaliyet]]</f>
        <v>60</v>
      </c>
      <c r="N1456" s="25">
        <f>tblSiparisDetaylari[[#This Row],[NetSatisTutari]]-tblSiparisDetaylari[[#This Row],[ToplamMaliyet]]</f>
        <v>50.5</v>
      </c>
    </row>
    <row r="1457" spans="1:14">
      <c r="A1457">
        <v>1456</v>
      </c>
      <c r="B1457">
        <v>771</v>
      </c>
      <c r="C1457">
        <v>32</v>
      </c>
      <c r="D1457" t="s">
        <v>1697</v>
      </c>
      <c r="E1457">
        <v>3</v>
      </c>
      <c r="F1457" t="s">
        <v>1642</v>
      </c>
      <c r="G1457">
        <v>2</v>
      </c>
      <c r="H1457" s="20">
        <v>2230</v>
      </c>
      <c r="I1457" s="22">
        <v>0.05</v>
      </c>
      <c r="J1457" s="20">
        <v>223</v>
      </c>
      <c r="K1457" s="24">
        <v>4237</v>
      </c>
      <c r="L1457" s="24">
        <v>1660</v>
      </c>
      <c r="M1457" s="25">
        <f>tblSiparisDetaylari[[#This Row],[Adet]]*tblSiparisDetaylari[[#This Row],[BirimMaliyet]]</f>
        <v>3320</v>
      </c>
      <c r="N1457" s="25">
        <f>tblSiparisDetaylari[[#This Row],[NetSatisTutari]]-tblSiparisDetaylari[[#This Row],[ToplamMaliyet]]</f>
        <v>917</v>
      </c>
    </row>
    <row r="1458" spans="1:14">
      <c r="A1458">
        <v>1457</v>
      </c>
      <c r="B1458">
        <v>772</v>
      </c>
      <c r="C1458">
        <v>53</v>
      </c>
      <c r="D1458" t="s">
        <v>1719</v>
      </c>
      <c r="E1458">
        <v>5</v>
      </c>
      <c r="F1458" t="s">
        <v>1644</v>
      </c>
      <c r="G1458">
        <v>3</v>
      </c>
      <c r="H1458" s="20">
        <v>12870</v>
      </c>
      <c r="I1458" s="22">
        <v>0</v>
      </c>
      <c r="J1458" s="20">
        <v>0</v>
      </c>
      <c r="K1458" s="24">
        <v>38610</v>
      </c>
      <c r="L1458" s="24">
        <v>6380</v>
      </c>
      <c r="M1458" s="25">
        <f>tblSiparisDetaylari[[#This Row],[Adet]]*tblSiparisDetaylari[[#This Row],[BirimMaliyet]]</f>
        <v>19140</v>
      </c>
      <c r="N1458" s="25">
        <f>tblSiparisDetaylari[[#This Row],[NetSatisTutari]]-tblSiparisDetaylari[[#This Row],[ToplamMaliyet]]</f>
        <v>19470</v>
      </c>
    </row>
    <row r="1459" spans="1:14">
      <c r="A1459">
        <v>1458</v>
      </c>
      <c r="B1459">
        <v>773</v>
      </c>
      <c r="C1459">
        <v>29</v>
      </c>
      <c r="D1459" t="s">
        <v>1693</v>
      </c>
      <c r="E1459">
        <v>3</v>
      </c>
      <c r="F1459" t="s">
        <v>1642</v>
      </c>
      <c r="G1459">
        <v>1</v>
      </c>
      <c r="H1459" s="20">
        <v>1790</v>
      </c>
      <c r="I1459" s="22">
        <v>0</v>
      </c>
      <c r="J1459" s="20">
        <v>0</v>
      </c>
      <c r="K1459" s="24">
        <v>1790</v>
      </c>
      <c r="L1459" s="24">
        <v>1380</v>
      </c>
      <c r="M1459" s="25">
        <f>tblSiparisDetaylari[[#This Row],[Adet]]*tblSiparisDetaylari[[#This Row],[BirimMaliyet]]</f>
        <v>1380</v>
      </c>
      <c r="N1459" s="25">
        <f>tblSiparisDetaylari[[#This Row],[NetSatisTutari]]-tblSiparisDetaylari[[#This Row],[ToplamMaliyet]]</f>
        <v>410</v>
      </c>
    </row>
    <row r="1460" spans="1:14">
      <c r="A1460">
        <v>1459</v>
      </c>
      <c r="B1460">
        <v>773</v>
      </c>
      <c r="C1460">
        <v>95</v>
      </c>
      <c r="D1460" t="s">
        <v>1761</v>
      </c>
      <c r="E1460">
        <v>8</v>
      </c>
      <c r="F1460" t="s">
        <v>1647</v>
      </c>
      <c r="G1460">
        <v>1</v>
      </c>
      <c r="H1460" s="20">
        <v>3340</v>
      </c>
      <c r="I1460" s="22">
        <v>0.05</v>
      </c>
      <c r="J1460" s="20">
        <v>167</v>
      </c>
      <c r="K1460" s="24">
        <v>3173</v>
      </c>
      <c r="L1460" s="24">
        <v>2310</v>
      </c>
      <c r="M1460" s="25">
        <f>tblSiparisDetaylari[[#This Row],[Adet]]*tblSiparisDetaylari[[#This Row],[BirimMaliyet]]</f>
        <v>2310</v>
      </c>
      <c r="N1460" s="25">
        <f>tblSiparisDetaylari[[#This Row],[NetSatisTutari]]-tblSiparisDetaylari[[#This Row],[ToplamMaliyet]]</f>
        <v>863</v>
      </c>
    </row>
    <row r="1461" spans="1:14">
      <c r="A1461">
        <v>1460</v>
      </c>
      <c r="B1461">
        <v>774</v>
      </c>
      <c r="C1461">
        <v>79</v>
      </c>
      <c r="D1461" t="s">
        <v>1745</v>
      </c>
      <c r="E1461">
        <v>7</v>
      </c>
      <c r="F1461" t="s">
        <v>1646</v>
      </c>
      <c r="G1461">
        <v>1</v>
      </c>
      <c r="H1461" s="20">
        <v>2290</v>
      </c>
      <c r="I1461" s="22">
        <v>0.05</v>
      </c>
      <c r="J1461" s="20">
        <v>114.5</v>
      </c>
      <c r="K1461" s="24">
        <v>2175.5</v>
      </c>
      <c r="L1461" s="24">
        <v>1680</v>
      </c>
      <c r="M1461" s="25">
        <f>tblSiparisDetaylari[[#This Row],[Adet]]*tblSiparisDetaylari[[#This Row],[BirimMaliyet]]</f>
        <v>1680</v>
      </c>
      <c r="N1461" s="25">
        <f>tblSiparisDetaylari[[#This Row],[NetSatisTutari]]-tblSiparisDetaylari[[#This Row],[ToplamMaliyet]]</f>
        <v>495.5</v>
      </c>
    </row>
    <row r="1462" spans="1:14">
      <c r="A1462">
        <v>1461</v>
      </c>
      <c r="B1462">
        <v>774</v>
      </c>
      <c r="C1462">
        <v>16</v>
      </c>
      <c r="D1462" t="s">
        <v>1679</v>
      </c>
      <c r="E1462">
        <v>2</v>
      </c>
      <c r="F1462" t="s">
        <v>1641</v>
      </c>
      <c r="G1462">
        <v>4</v>
      </c>
      <c r="H1462" s="20">
        <v>2100</v>
      </c>
      <c r="I1462" s="22">
        <v>0</v>
      </c>
      <c r="J1462" s="20">
        <v>0</v>
      </c>
      <c r="K1462" s="24">
        <v>8400</v>
      </c>
      <c r="L1462" s="24">
        <v>990</v>
      </c>
      <c r="M1462" s="25">
        <f>tblSiparisDetaylari[[#This Row],[Adet]]*tblSiparisDetaylari[[#This Row],[BirimMaliyet]]</f>
        <v>3960</v>
      </c>
      <c r="N1462" s="25">
        <f>tblSiparisDetaylari[[#This Row],[NetSatisTutari]]-tblSiparisDetaylari[[#This Row],[ToplamMaliyet]]</f>
        <v>4440</v>
      </c>
    </row>
    <row r="1463" spans="1:14">
      <c r="A1463">
        <v>1462</v>
      </c>
      <c r="B1463">
        <v>774</v>
      </c>
      <c r="C1463">
        <v>12</v>
      </c>
      <c r="D1463" t="s">
        <v>1673</v>
      </c>
      <c r="E1463">
        <v>1</v>
      </c>
      <c r="F1463" t="s">
        <v>1640</v>
      </c>
      <c r="G1463">
        <v>1</v>
      </c>
      <c r="H1463" s="20">
        <v>21280</v>
      </c>
      <c r="I1463" s="22">
        <v>0</v>
      </c>
      <c r="J1463" s="20">
        <v>0</v>
      </c>
      <c r="K1463" s="24">
        <v>21280</v>
      </c>
      <c r="L1463" s="24">
        <v>14940</v>
      </c>
      <c r="M1463" s="25">
        <f>tblSiparisDetaylari[[#This Row],[Adet]]*tblSiparisDetaylari[[#This Row],[BirimMaliyet]]</f>
        <v>14940</v>
      </c>
      <c r="N1463" s="25">
        <f>tblSiparisDetaylari[[#This Row],[NetSatisTutari]]-tblSiparisDetaylari[[#This Row],[ToplamMaliyet]]</f>
        <v>6340</v>
      </c>
    </row>
    <row r="1464" spans="1:14">
      <c r="A1464">
        <v>1463</v>
      </c>
      <c r="B1464">
        <v>774</v>
      </c>
      <c r="C1464">
        <v>104</v>
      </c>
      <c r="D1464" t="s">
        <v>1770</v>
      </c>
      <c r="E1464">
        <v>9</v>
      </c>
      <c r="F1464" t="s">
        <v>1648</v>
      </c>
      <c r="G1464">
        <v>2</v>
      </c>
      <c r="H1464" s="20">
        <v>780</v>
      </c>
      <c r="I1464" s="22">
        <v>0.2</v>
      </c>
      <c r="J1464" s="20">
        <v>312</v>
      </c>
      <c r="K1464" s="24">
        <v>1248</v>
      </c>
      <c r="L1464" s="24">
        <v>520</v>
      </c>
      <c r="M1464" s="25">
        <f>tblSiparisDetaylari[[#This Row],[Adet]]*tblSiparisDetaylari[[#This Row],[BirimMaliyet]]</f>
        <v>1040</v>
      </c>
      <c r="N1464" s="25">
        <f>tblSiparisDetaylari[[#This Row],[NetSatisTutari]]-tblSiparisDetaylari[[#This Row],[ToplamMaliyet]]</f>
        <v>208</v>
      </c>
    </row>
    <row r="1465" spans="1:14">
      <c r="A1465">
        <v>1464</v>
      </c>
      <c r="B1465">
        <v>775</v>
      </c>
      <c r="C1465">
        <v>74</v>
      </c>
      <c r="D1465" t="s">
        <v>1740</v>
      </c>
      <c r="E1465">
        <v>7</v>
      </c>
      <c r="F1465" t="s">
        <v>1646</v>
      </c>
      <c r="G1465">
        <v>1</v>
      </c>
      <c r="H1465" s="20">
        <v>550</v>
      </c>
      <c r="I1465" s="22">
        <v>0</v>
      </c>
      <c r="J1465" s="20">
        <v>0</v>
      </c>
      <c r="K1465" s="24">
        <v>550</v>
      </c>
      <c r="L1465" s="24">
        <v>420</v>
      </c>
      <c r="M1465" s="25">
        <f>tblSiparisDetaylari[[#This Row],[Adet]]*tblSiparisDetaylari[[#This Row],[BirimMaliyet]]</f>
        <v>420</v>
      </c>
      <c r="N1465" s="25">
        <f>tblSiparisDetaylari[[#This Row],[NetSatisTutari]]-tblSiparisDetaylari[[#This Row],[ToplamMaliyet]]</f>
        <v>130</v>
      </c>
    </row>
    <row r="1466" spans="1:14">
      <c r="A1466">
        <v>1465</v>
      </c>
      <c r="B1466">
        <v>776</v>
      </c>
      <c r="C1466">
        <v>74</v>
      </c>
      <c r="D1466" t="s">
        <v>1740</v>
      </c>
      <c r="E1466">
        <v>7</v>
      </c>
      <c r="F1466" t="s">
        <v>1646</v>
      </c>
      <c r="G1466">
        <v>1</v>
      </c>
      <c r="H1466" s="20">
        <v>570</v>
      </c>
      <c r="I1466" s="22">
        <v>0</v>
      </c>
      <c r="J1466" s="20">
        <v>0</v>
      </c>
      <c r="K1466" s="24">
        <v>570</v>
      </c>
      <c r="L1466" s="24">
        <v>420</v>
      </c>
      <c r="M1466" s="25">
        <f>tblSiparisDetaylari[[#This Row],[Adet]]*tblSiparisDetaylari[[#This Row],[BirimMaliyet]]</f>
        <v>420</v>
      </c>
      <c r="N1466" s="25">
        <f>tblSiparisDetaylari[[#This Row],[NetSatisTutari]]-tblSiparisDetaylari[[#This Row],[ToplamMaliyet]]</f>
        <v>150</v>
      </c>
    </row>
    <row r="1467" spans="1:14">
      <c r="A1467">
        <v>1466</v>
      </c>
      <c r="B1467">
        <v>776</v>
      </c>
      <c r="C1467">
        <v>3</v>
      </c>
      <c r="D1467" t="s">
        <v>1659</v>
      </c>
      <c r="E1467">
        <v>1</v>
      </c>
      <c r="F1467" t="s">
        <v>1640</v>
      </c>
      <c r="G1467">
        <v>2</v>
      </c>
      <c r="H1467" s="20">
        <v>23590</v>
      </c>
      <c r="I1467" s="22">
        <v>0</v>
      </c>
      <c r="J1467" s="20">
        <v>0</v>
      </c>
      <c r="K1467" s="24">
        <v>47180</v>
      </c>
      <c r="L1467" s="24">
        <v>17980</v>
      </c>
      <c r="M1467" s="25">
        <f>tblSiparisDetaylari[[#This Row],[Adet]]*tblSiparisDetaylari[[#This Row],[BirimMaliyet]]</f>
        <v>35960</v>
      </c>
      <c r="N1467" s="25">
        <f>tblSiparisDetaylari[[#This Row],[NetSatisTutari]]-tblSiparisDetaylari[[#This Row],[ToplamMaliyet]]</f>
        <v>11220</v>
      </c>
    </row>
    <row r="1468" spans="1:14">
      <c r="A1468">
        <v>1467</v>
      </c>
      <c r="B1468">
        <v>776</v>
      </c>
      <c r="C1468">
        <v>86</v>
      </c>
      <c r="D1468" t="s">
        <v>1752</v>
      </c>
      <c r="E1468">
        <v>8</v>
      </c>
      <c r="F1468" t="s">
        <v>1647</v>
      </c>
      <c r="G1468">
        <v>1</v>
      </c>
      <c r="H1468" s="20">
        <v>570</v>
      </c>
      <c r="I1468" s="22">
        <v>0.05</v>
      </c>
      <c r="J1468" s="20">
        <v>28.5</v>
      </c>
      <c r="K1468" s="24">
        <v>541.5</v>
      </c>
      <c r="L1468" s="24">
        <v>360</v>
      </c>
      <c r="M1468" s="25">
        <f>tblSiparisDetaylari[[#This Row],[Adet]]*tblSiparisDetaylari[[#This Row],[BirimMaliyet]]</f>
        <v>360</v>
      </c>
      <c r="N1468" s="25">
        <f>tblSiparisDetaylari[[#This Row],[NetSatisTutari]]-tblSiparisDetaylari[[#This Row],[ToplamMaliyet]]</f>
        <v>181.5</v>
      </c>
    </row>
    <row r="1469" spans="1:14">
      <c r="A1469">
        <v>1468</v>
      </c>
      <c r="B1469">
        <v>776</v>
      </c>
      <c r="C1469">
        <v>36</v>
      </c>
      <c r="D1469" t="s">
        <v>1701</v>
      </c>
      <c r="E1469">
        <v>3</v>
      </c>
      <c r="F1469" t="s">
        <v>1642</v>
      </c>
      <c r="G1469">
        <v>1</v>
      </c>
      <c r="H1469" s="20">
        <v>3230</v>
      </c>
      <c r="I1469" s="22">
        <v>0</v>
      </c>
      <c r="J1469" s="20">
        <v>0</v>
      </c>
      <c r="K1469" s="24">
        <v>3230</v>
      </c>
      <c r="L1469" s="24">
        <v>1960</v>
      </c>
      <c r="M1469" s="25">
        <f>tblSiparisDetaylari[[#This Row],[Adet]]*tblSiparisDetaylari[[#This Row],[BirimMaliyet]]</f>
        <v>1960</v>
      </c>
      <c r="N1469" s="25">
        <f>tblSiparisDetaylari[[#This Row],[NetSatisTutari]]-tblSiparisDetaylari[[#This Row],[ToplamMaliyet]]</f>
        <v>1270</v>
      </c>
    </row>
    <row r="1470" spans="1:14">
      <c r="A1470">
        <v>1469</v>
      </c>
      <c r="B1470">
        <v>776</v>
      </c>
      <c r="C1470">
        <v>25</v>
      </c>
      <c r="D1470" t="s">
        <v>1689</v>
      </c>
      <c r="E1470">
        <v>3</v>
      </c>
      <c r="F1470" t="s">
        <v>1642</v>
      </c>
      <c r="G1470">
        <v>3</v>
      </c>
      <c r="H1470" s="20">
        <v>2130</v>
      </c>
      <c r="I1470" s="22">
        <v>0</v>
      </c>
      <c r="J1470" s="20">
        <v>0</v>
      </c>
      <c r="K1470" s="24">
        <v>6390</v>
      </c>
      <c r="L1470" s="24">
        <v>1430</v>
      </c>
      <c r="M1470" s="25">
        <f>tblSiparisDetaylari[[#This Row],[Adet]]*tblSiparisDetaylari[[#This Row],[BirimMaliyet]]</f>
        <v>4290</v>
      </c>
      <c r="N1470" s="25">
        <f>tblSiparisDetaylari[[#This Row],[NetSatisTutari]]-tblSiparisDetaylari[[#This Row],[ToplamMaliyet]]</f>
        <v>2100</v>
      </c>
    </row>
    <row r="1471" spans="1:14">
      <c r="A1471">
        <v>1470</v>
      </c>
      <c r="B1471">
        <v>777</v>
      </c>
      <c r="C1471">
        <v>21</v>
      </c>
      <c r="D1471" t="s">
        <v>1684</v>
      </c>
      <c r="E1471">
        <v>2</v>
      </c>
      <c r="F1471" t="s">
        <v>1641</v>
      </c>
      <c r="G1471">
        <v>1</v>
      </c>
      <c r="H1471" s="20">
        <v>2870</v>
      </c>
      <c r="I1471" s="22">
        <v>0</v>
      </c>
      <c r="J1471" s="20">
        <v>0</v>
      </c>
      <c r="K1471" s="24">
        <v>2870</v>
      </c>
      <c r="L1471" s="24">
        <v>2170</v>
      </c>
      <c r="M1471" s="25">
        <f>tblSiparisDetaylari[[#This Row],[Adet]]*tblSiparisDetaylari[[#This Row],[BirimMaliyet]]</f>
        <v>2170</v>
      </c>
      <c r="N1471" s="25">
        <f>tblSiparisDetaylari[[#This Row],[NetSatisTutari]]-tblSiparisDetaylari[[#This Row],[ToplamMaliyet]]</f>
        <v>700</v>
      </c>
    </row>
    <row r="1472" spans="1:14">
      <c r="A1472">
        <v>1471</v>
      </c>
      <c r="B1472">
        <v>777</v>
      </c>
      <c r="C1472">
        <v>61</v>
      </c>
      <c r="D1472" t="s">
        <v>1727</v>
      </c>
      <c r="E1472">
        <v>6</v>
      </c>
      <c r="F1472" t="s">
        <v>1645</v>
      </c>
      <c r="G1472">
        <v>2</v>
      </c>
      <c r="H1472" s="20">
        <v>900</v>
      </c>
      <c r="I1472" s="22">
        <v>0.15</v>
      </c>
      <c r="J1472" s="20">
        <v>270</v>
      </c>
      <c r="K1472" s="24">
        <v>1530</v>
      </c>
      <c r="L1472" s="24">
        <v>420</v>
      </c>
      <c r="M1472" s="25">
        <f>tblSiparisDetaylari[[#This Row],[Adet]]*tblSiparisDetaylari[[#This Row],[BirimMaliyet]]</f>
        <v>840</v>
      </c>
      <c r="N1472" s="25">
        <f>tblSiparisDetaylari[[#This Row],[NetSatisTutari]]-tblSiparisDetaylari[[#This Row],[ToplamMaliyet]]</f>
        <v>690</v>
      </c>
    </row>
    <row r="1473" spans="1:14">
      <c r="A1473">
        <v>1472</v>
      </c>
      <c r="B1473">
        <v>777</v>
      </c>
      <c r="C1473">
        <v>49</v>
      </c>
      <c r="D1473" t="s">
        <v>1715</v>
      </c>
      <c r="E1473">
        <v>5</v>
      </c>
      <c r="F1473" t="s">
        <v>1644</v>
      </c>
      <c r="G1473">
        <v>2</v>
      </c>
      <c r="H1473" s="20">
        <v>350</v>
      </c>
      <c r="I1473" s="22">
        <v>0</v>
      </c>
      <c r="J1473" s="20">
        <v>0</v>
      </c>
      <c r="K1473" s="24">
        <v>700</v>
      </c>
      <c r="L1473" s="24">
        <v>270</v>
      </c>
      <c r="M1473" s="25">
        <f>tblSiparisDetaylari[[#This Row],[Adet]]*tblSiparisDetaylari[[#This Row],[BirimMaliyet]]</f>
        <v>540</v>
      </c>
      <c r="N1473" s="25">
        <f>tblSiparisDetaylari[[#This Row],[NetSatisTutari]]-tblSiparisDetaylari[[#This Row],[ToplamMaliyet]]</f>
        <v>160</v>
      </c>
    </row>
    <row r="1474" spans="1:14">
      <c r="A1474">
        <v>1473</v>
      </c>
      <c r="B1474">
        <v>778</v>
      </c>
      <c r="C1474">
        <v>114</v>
      </c>
      <c r="D1474" t="s">
        <v>1780</v>
      </c>
      <c r="E1474">
        <v>10</v>
      </c>
      <c r="F1474" t="s">
        <v>1649</v>
      </c>
      <c r="G1474">
        <v>1</v>
      </c>
      <c r="H1474" s="20">
        <v>130</v>
      </c>
      <c r="I1474" s="22">
        <v>0.15</v>
      </c>
      <c r="J1474" s="20">
        <v>19.5</v>
      </c>
      <c r="K1474" s="24">
        <v>110.5</v>
      </c>
      <c r="L1474" s="24">
        <v>60</v>
      </c>
      <c r="M1474" s="25">
        <f>tblSiparisDetaylari[[#This Row],[Adet]]*tblSiparisDetaylari[[#This Row],[BirimMaliyet]]</f>
        <v>60</v>
      </c>
      <c r="N1474" s="25">
        <f>tblSiparisDetaylari[[#This Row],[NetSatisTutari]]-tblSiparisDetaylari[[#This Row],[ToplamMaliyet]]</f>
        <v>50.5</v>
      </c>
    </row>
    <row r="1475" spans="1:14">
      <c r="A1475">
        <v>1474</v>
      </c>
      <c r="B1475">
        <v>778</v>
      </c>
      <c r="C1475">
        <v>87</v>
      </c>
      <c r="D1475" t="s">
        <v>1753</v>
      </c>
      <c r="E1475">
        <v>8</v>
      </c>
      <c r="F1475" t="s">
        <v>1647</v>
      </c>
      <c r="G1475">
        <v>4</v>
      </c>
      <c r="H1475" s="20">
        <v>10630</v>
      </c>
      <c r="I1475" s="22">
        <v>0.05</v>
      </c>
      <c r="J1475" s="20">
        <v>2126</v>
      </c>
      <c r="K1475" s="24">
        <v>40394</v>
      </c>
      <c r="L1475" s="24">
        <v>6740</v>
      </c>
      <c r="M1475" s="25">
        <f>tblSiparisDetaylari[[#This Row],[Adet]]*tblSiparisDetaylari[[#This Row],[BirimMaliyet]]</f>
        <v>26960</v>
      </c>
      <c r="N1475" s="25">
        <f>tblSiparisDetaylari[[#This Row],[NetSatisTutari]]-tblSiparisDetaylari[[#This Row],[ToplamMaliyet]]</f>
        <v>13434</v>
      </c>
    </row>
    <row r="1476" spans="1:14">
      <c r="A1476">
        <v>1475</v>
      </c>
      <c r="B1476">
        <v>779</v>
      </c>
      <c r="C1476">
        <v>79</v>
      </c>
      <c r="D1476" t="s">
        <v>1745</v>
      </c>
      <c r="E1476">
        <v>7</v>
      </c>
      <c r="F1476" t="s">
        <v>1646</v>
      </c>
      <c r="G1476">
        <v>3</v>
      </c>
      <c r="H1476" s="20">
        <v>2220</v>
      </c>
      <c r="I1476" s="22">
        <v>0</v>
      </c>
      <c r="J1476" s="20">
        <v>0</v>
      </c>
      <c r="K1476" s="24">
        <v>6660</v>
      </c>
      <c r="L1476" s="24">
        <v>1680</v>
      </c>
      <c r="M1476" s="25">
        <f>tblSiparisDetaylari[[#This Row],[Adet]]*tblSiparisDetaylari[[#This Row],[BirimMaliyet]]</f>
        <v>5040</v>
      </c>
      <c r="N1476" s="25">
        <f>tblSiparisDetaylari[[#This Row],[NetSatisTutari]]-tblSiparisDetaylari[[#This Row],[ToplamMaliyet]]</f>
        <v>1620</v>
      </c>
    </row>
    <row r="1477" spans="1:14">
      <c r="A1477">
        <v>1476</v>
      </c>
      <c r="B1477">
        <v>780</v>
      </c>
      <c r="C1477">
        <v>12</v>
      </c>
      <c r="D1477" t="s">
        <v>1673</v>
      </c>
      <c r="E1477">
        <v>1</v>
      </c>
      <c r="F1477" t="s">
        <v>1640</v>
      </c>
      <c r="G1477">
        <v>2</v>
      </c>
      <c r="H1477" s="20">
        <v>20230</v>
      </c>
      <c r="I1477" s="22">
        <v>0.1</v>
      </c>
      <c r="J1477" s="20">
        <v>4046</v>
      </c>
      <c r="K1477" s="24">
        <v>36414</v>
      </c>
      <c r="L1477" s="24">
        <v>14940</v>
      </c>
      <c r="M1477" s="25">
        <f>tblSiparisDetaylari[[#This Row],[Adet]]*tblSiparisDetaylari[[#This Row],[BirimMaliyet]]</f>
        <v>29880</v>
      </c>
      <c r="N1477" s="25">
        <f>tblSiparisDetaylari[[#This Row],[NetSatisTutari]]-tblSiparisDetaylari[[#This Row],[ToplamMaliyet]]</f>
        <v>6534</v>
      </c>
    </row>
    <row r="1478" spans="1:14">
      <c r="A1478">
        <v>1477</v>
      </c>
      <c r="B1478">
        <v>780</v>
      </c>
      <c r="C1478">
        <v>112</v>
      </c>
      <c r="D1478" t="s">
        <v>1778</v>
      </c>
      <c r="E1478">
        <v>10</v>
      </c>
      <c r="F1478" t="s">
        <v>1649</v>
      </c>
      <c r="G1478">
        <v>1</v>
      </c>
      <c r="H1478" s="20">
        <v>2850</v>
      </c>
      <c r="I1478" s="22">
        <v>0.1</v>
      </c>
      <c r="J1478" s="20">
        <v>285</v>
      </c>
      <c r="K1478" s="24">
        <v>2565</v>
      </c>
      <c r="L1478" s="24">
        <v>1520</v>
      </c>
      <c r="M1478" s="25">
        <f>tblSiparisDetaylari[[#This Row],[Adet]]*tblSiparisDetaylari[[#This Row],[BirimMaliyet]]</f>
        <v>1520</v>
      </c>
      <c r="N1478" s="25">
        <f>tblSiparisDetaylari[[#This Row],[NetSatisTutari]]-tblSiparisDetaylari[[#This Row],[ToplamMaliyet]]</f>
        <v>1045</v>
      </c>
    </row>
    <row r="1479" spans="1:14">
      <c r="A1479">
        <v>1478</v>
      </c>
      <c r="B1479">
        <v>781</v>
      </c>
      <c r="C1479">
        <v>18</v>
      </c>
      <c r="D1479" t="s">
        <v>1681</v>
      </c>
      <c r="E1479">
        <v>2</v>
      </c>
      <c r="F1479" t="s">
        <v>1641</v>
      </c>
      <c r="G1479">
        <v>1</v>
      </c>
      <c r="H1479" s="20">
        <v>11030</v>
      </c>
      <c r="I1479" s="22">
        <v>0.05</v>
      </c>
      <c r="J1479" s="20">
        <v>551.5</v>
      </c>
      <c r="K1479" s="24">
        <v>10478.5</v>
      </c>
      <c r="L1479" s="24">
        <v>8290</v>
      </c>
      <c r="M1479" s="25">
        <f>tblSiparisDetaylari[[#This Row],[Adet]]*tblSiparisDetaylari[[#This Row],[BirimMaliyet]]</f>
        <v>8290</v>
      </c>
      <c r="N1479" s="25">
        <f>tblSiparisDetaylari[[#This Row],[NetSatisTutari]]-tblSiparisDetaylari[[#This Row],[ToplamMaliyet]]</f>
        <v>2188.5</v>
      </c>
    </row>
    <row r="1480" spans="1:14">
      <c r="A1480">
        <v>1479</v>
      </c>
      <c r="B1480">
        <v>781</v>
      </c>
      <c r="C1480">
        <v>7</v>
      </c>
      <c r="D1480" t="s">
        <v>1665</v>
      </c>
      <c r="E1480">
        <v>1</v>
      </c>
      <c r="F1480" t="s">
        <v>1640</v>
      </c>
      <c r="G1480">
        <v>1</v>
      </c>
      <c r="H1480" s="20">
        <v>18410</v>
      </c>
      <c r="I1480" s="22">
        <v>0.15</v>
      </c>
      <c r="J1480" s="20">
        <v>2761.5</v>
      </c>
      <c r="K1480" s="24">
        <v>15648.5</v>
      </c>
      <c r="L1480" s="24">
        <v>9620</v>
      </c>
      <c r="M1480" s="25">
        <f>tblSiparisDetaylari[[#This Row],[Adet]]*tblSiparisDetaylari[[#This Row],[BirimMaliyet]]</f>
        <v>9620</v>
      </c>
      <c r="N1480" s="25">
        <f>tblSiparisDetaylari[[#This Row],[NetSatisTutari]]-tblSiparisDetaylari[[#This Row],[ToplamMaliyet]]</f>
        <v>6028.5</v>
      </c>
    </row>
    <row r="1481" spans="1:14">
      <c r="A1481">
        <v>1480</v>
      </c>
      <c r="B1481">
        <v>782</v>
      </c>
      <c r="C1481">
        <v>34</v>
      </c>
      <c r="D1481" t="s">
        <v>1699</v>
      </c>
      <c r="E1481">
        <v>3</v>
      </c>
      <c r="F1481" t="s">
        <v>1642</v>
      </c>
      <c r="G1481">
        <v>1</v>
      </c>
      <c r="H1481" s="20">
        <v>1830</v>
      </c>
      <c r="I1481" s="22">
        <v>0.15</v>
      </c>
      <c r="J1481" s="20">
        <v>274.5</v>
      </c>
      <c r="K1481" s="24">
        <v>1555.5</v>
      </c>
      <c r="L1481" s="24">
        <v>910</v>
      </c>
      <c r="M1481" s="25">
        <f>tblSiparisDetaylari[[#This Row],[Adet]]*tblSiparisDetaylari[[#This Row],[BirimMaliyet]]</f>
        <v>910</v>
      </c>
      <c r="N1481" s="25">
        <f>tblSiparisDetaylari[[#This Row],[NetSatisTutari]]-tblSiparisDetaylari[[#This Row],[ToplamMaliyet]]</f>
        <v>645.5</v>
      </c>
    </row>
    <row r="1482" spans="1:14">
      <c r="A1482">
        <v>1481</v>
      </c>
      <c r="B1482">
        <v>782</v>
      </c>
      <c r="C1482">
        <v>43</v>
      </c>
      <c r="D1482" t="s">
        <v>1709</v>
      </c>
      <c r="E1482">
        <v>4</v>
      </c>
      <c r="F1482" t="s">
        <v>1643</v>
      </c>
      <c r="G1482">
        <v>1</v>
      </c>
      <c r="H1482" s="20">
        <v>180</v>
      </c>
      <c r="I1482" s="22">
        <v>0.15</v>
      </c>
      <c r="J1482" s="20">
        <v>27</v>
      </c>
      <c r="K1482" s="24">
        <v>153</v>
      </c>
      <c r="L1482" s="24">
        <v>120</v>
      </c>
      <c r="M1482" s="25">
        <f>tblSiparisDetaylari[[#This Row],[Adet]]*tblSiparisDetaylari[[#This Row],[BirimMaliyet]]</f>
        <v>120</v>
      </c>
      <c r="N1482" s="25">
        <f>tblSiparisDetaylari[[#This Row],[NetSatisTutari]]-tblSiparisDetaylari[[#This Row],[ToplamMaliyet]]</f>
        <v>33</v>
      </c>
    </row>
    <row r="1483" spans="1:14">
      <c r="A1483">
        <v>1482</v>
      </c>
      <c r="B1483">
        <v>783</v>
      </c>
      <c r="C1483">
        <v>93</v>
      </c>
      <c r="D1483" t="s">
        <v>1759</v>
      </c>
      <c r="E1483">
        <v>8</v>
      </c>
      <c r="F1483" t="s">
        <v>1647</v>
      </c>
      <c r="G1483">
        <v>2</v>
      </c>
      <c r="H1483" s="20">
        <v>4820</v>
      </c>
      <c r="I1483" s="22">
        <v>0</v>
      </c>
      <c r="J1483" s="20">
        <v>0</v>
      </c>
      <c r="K1483" s="24">
        <v>9640</v>
      </c>
      <c r="L1483" s="24">
        <v>3580</v>
      </c>
      <c r="M1483" s="25">
        <f>tblSiparisDetaylari[[#This Row],[Adet]]*tblSiparisDetaylari[[#This Row],[BirimMaliyet]]</f>
        <v>7160</v>
      </c>
      <c r="N1483" s="25">
        <f>tblSiparisDetaylari[[#This Row],[NetSatisTutari]]-tblSiparisDetaylari[[#This Row],[ToplamMaliyet]]</f>
        <v>2480</v>
      </c>
    </row>
    <row r="1484" spans="1:14">
      <c r="A1484">
        <v>1483</v>
      </c>
      <c r="B1484">
        <v>784</v>
      </c>
      <c r="C1484">
        <v>100</v>
      </c>
      <c r="D1484" t="s">
        <v>1766</v>
      </c>
      <c r="E1484">
        <v>9</v>
      </c>
      <c r="F1484" t="s">
        <v>1648</v>
      </c>
      <c r="G1484">
        <v>2</v>
      </c>
      <c r="H1484" s="20">
        <v>3010</v>
      </c>
      <c r="I1484" s="22">
        <v>0.15</v>
      </c>
      <c r="J1484" s="20">
        <v>903</v>
      </c>
      <c r="K1484" s="24">
        <v>5117</v>
      </c>
      <c r="L1484" s="24">
        <v>2190</v>
      </c>
      <c r="M1484" s="25">
        <f>tblSiparisDetaylari[[#This Row],[Adet]]*tblSiparisDetaylari[[#This Row],[BirimMaliyet]]</f>
        <v>4380</v>
      </c>
      <c r="N1484" s="25">
        <f>tblSiparisDetaylari[[#This Row],[NetSatisTutari]]-tblSiparisDetaylari[[#This Row],[ToplamMaliyet]]</f>
        <v>737</v>
      </c>
    </row>
    <row r="1485" spans="1:14">
      <c r="A1485">
        <v>1484</v>
      </c>
      <c r="B1485">
        <v>784</v>
      </c>
      <c r="C1485">
        <v>4</v>
      </c>
      <c r="D1485" t="s">
        <v>1660</v>
      </c>
      <c r="E1485">
        <v>1</v>
      </c>
      <c r="F1485" t="s">
        <v>1640</v>
      </c>
      <c r="G1485">
        <v>1</v>
      </c>
      <c r="H1485" s="20">
        <v>20670</v>
      </c>
      <c r="I1485" s="22">
        <v>0</v>
      </c>
      <c r="J1485" s="20">
        <v>0</v>
      </c>
      <c r="K1485" s="24">
        <v>20670</v>
      </c>
      <c r="L1485" s="24">
        <v>9340</v>
      </c>
      <c r="M1485" s="25">
        <f>tblSiparisDetaylari[[#This Row],[Adet]]*tblSiparisDetaylari[[#This Row],[BirimMaliyet]]</f>
        <v>9340</v>
      </c>
      <c r="N1485" s="25">
        <f>tblSiparisDetaylari[[#This Row],[NetSatisTutari]]-tblSiparisDetaylari[[#This Row],[ToplamMaliyet]]</f>
        <v>11330</v>
      </c>
    </row>
    <row r="1486" spans="1:14">
      <c r="A1486">
        <v>1485</v>
      </c>
      <c r="B1486">
        <v>784</v>
      </c>
      <c r="C1486">
        <v>86</v>
      </c>
      <c r="D1486" t="s">
        <v>1752</v>
      </c>
      <c r="E1486">
        <v>8</v>
      </c>
      <c r="F1486" t="s">
        <v>1647</v>
      </c>
      <c r="G1486">
        <v>2</v>
      </c>
      <c r="H1486" s="20">
        <v>570</v>
      </c>
      <c r="I1486" s="22">
        <v>0</v>
      </c>
      <c r="J1486" s="20">
        <v>0</v>
      </c>
      <c r="K1486" s="24">
        <v>1140</v>
      </c>
      <c r="L1486" s="24">
        <v>360</v>
      </c>
      <c r="M1486" s="25">
        <f>tblSiparisDetaylari[[#This Row],[Adet]]*tblSiparisDetaylari[[#This Row],[BirimMaliyet]]</f>
        <v>720</v>
      </c>
      <c r="N1486" s="25">
        <f>tblSiparisDetaylari[[#This Row],[NetSatisTutari]]-tblSiparisDetaylari[[#This Row],[ToplamMaliyet]]</f>
        <v>420</v>
      </c>
    </row>
    <row r="1487" spans="1:14">
      <c r="A1487">
        <v>1486</v>
      </c>
      <c r="B1487">
        <v>785</v>
      </c>
      <c r="C1487">
        <v>81</v>
      </c>
      <c r="D1487" t="s">
        <v>1747</v>
      </c>
      <c r="E1487">
        <v>7</v>
      </c>
      <c r="F1487" t="s">
        <v>1646</v>
      </c>
      <c r="G1487">
        <v>2</v>
      </c>
      <c r="H1487" s="20">
        <v>2630</v>
      </c>
      <c r="I1487" s="22">
        <v>0.05</v>
      </c>
      <c r="J1487" s="20">
        <v>263</v>
      </c>
      <c r="K1487" s="24">
        <v>4997</v>
      </c>
      <c r="L1487" s="24">
        <v>1830</v>
      </c>
      <c r="M1487" s="25">
        <f>tblSiparisDetaylari[[#This Row],[Adet]]*tblSiparisDetaylari[[#This Row],[BirimMaliyet]]</f>
        <v>3660</v>
      </c>
      <c r="N1487" s="25">
        <f>tblSiparisDetaylari[[#This Row],[NetSatisTutari]]-tblSiparisDetaylari[[#This Row],[ToplamMaliyet]]</f>
        <v>1337</v>
      </c>
    </row>
    <row r="1488" spans="1:14">
      <c r="A1488">
        <v>1487</v>
      </c>
      <c r="B1488">
        <v>786</v>
      </c>
      <c r="C1488">
        <v>97</v>
      </c>
      <c r="D1488" t="s">
        <v>1763</v>
      </c>
      <c r="E1488">
        <v>9</v>
      </c>
      <c r="F1488" t="s">
        <v>1648</v>
      </c>
      <c r="G1488">
        <v>1</v>
      </c>
      <c r="H1488" s="20">
        <v>70</v>
      </c>
      <c r="I1488" s="22">
        <v>0</v>
      </c>
      <c r="J1488" s="20">
        <v>0</v>
      </c>
      <c r="K1488" s="24">
        <v>70</v>
      </c>
      <c r="L1488" s="24">
        <v>50</v>
      </c>
      <c r="M1488" s="25">
        <f>tblSiparisDetaylari[[#This Row],[Adet]]*tblSiparisDetaylari[[#This Row],[BirimMaliyet]]</f>
        <v>50</v>
      </c>
      <c r="N1488" s="25">
        <f>tblSiparisDetaylari[[#This Row],[NetSatisTutari]]-tblSiparisDetaylari[[#This Row],[ToplamMaliyet]]</f>
        <v>20</v>
      </c>
    </row>
    <row r="1489" spans="1:14">
      <c r="A1489">
        <v>1488</v>
      </c>
      <c r="B1489">
        <v>786</v>
      </c>
      <c r="C1489">
        <v>38</v>
      </c>
      <c r="D1489" t="s">
        <v>1704</v>
      </c>
      <c r="E1489">
        <v>4</v>
      </c>
      <c r="F1489" t="s">
        <v>1643</v>
      </c>
      <c r="G1489">
        <v>2</v>
      </c>
      <c r="H1489" s="20">
        <v>330</v>
      </c>
      <c r="I1489" s="22">
        <v>0.05</v>
      </c>
      <c r="J1489" s="20">
        <v>33</v>
      </c>
      <c r="K1489" s="24">
        <v>627</v>
      </c>
      <c r="L1489" s="24">
        <v>250</v>
      </c>
      <c r="M1489" s="25">
        <f>tblSiparisDetaylari[[#This Row],[Adet]]*tblSiparisDetaylari[[#This Row],[BirimMaliyet]]</f>
        <v>500</v>
      </c>
      <c r="N1489" s="25">
        <f>tblSiparisDetaylari[[#This Row],[NetSatisTutari]]-tblSiparisDetaylari[[#This Row],[ToplamMaliyet]]</f>
        <v>127</v>
      </c>
    </row>
    <row r="1490" spans="1:14">
      <c r="A1490">
        <v>1489</v>
      </c>
      <c r="B1490">
        <v>787</v>
      </c>
      <c r="C1490">
        <v>6</v>
      </c>
      <c r="D1490" t="s">
        <v>1663</v>
      </c>
      <c r="E1490">
        <v>1</v>
      </c>
      <c r="F1490" t="s">
        <v>1640</v>
      </c>
      <c r="G1490">
        <v>1</v>
      </c>
      <c r="H1490" s="20">
        <v>18970</v>
      </c>
      <c r="I1490" s="22">
        <v>0</v>
      </c>
      <c r="J1490" s="20">
        <v>0</v>
      </c>
      <c r="K1490" s="24">
        <v>18970</v>
      </c>
      <c r="L1490" s="24">
        <v>13090</v>
      </c>
      <c r="M1490" s="25">
        <f>tblSiparisDetaylari[[#This Row],[Adet]]*tblSiparisDetaylari[[#This Row],[BirimMaliyet]]</f>
        <v>13090</v>
      </c>
      <c r="N1490" s="25">
        <f>tblSiparisDetaylari[[#This Row],[NetSatisTutari]]-tblSiparisDetaylari[[#This Row],[ToplamMaliyet]]</f>
        <v>5880</v>
      </c>
    </row>
    <row r="1491" spans="1:14">
      <c r="A1491">
        <v>1490</v>
      </c>
      <c r="B1491">
        <v>787</v>
      </c>
      <c r="C1491">
        <v>41</v>
      </c>
      <c r="D1491" t="s">
        <v>1707</v>
      </c>
      <c r="E1491">
        <v>4</v>
      </c>
      <c r="F1491" t="s">
        <v>1643</v>
      </c>
      <c r="G1491">
        <v>1</v>
      </c>
      <c r="H1491" s="20">
        <v>120</v>
      </c>
      <c r="I1491" s="22">
        <v>0.05</v>
      </c>
      <c r="J1491" s="20">
        <v>6</v>
      </c>
      <c r="K1491" s="24">
        <v>114</v>
      </c>
      <c r="L1491" s="24">
        <v>70</v>
      </c>
      <c r="M1491" s="25">
        <f>tblSiparisDetaylari[[#This Row],[Adet]]*tblSiparisDetaylari[[#This Row],[BirimMaliyet]]</f>
        <v>70</v>
      </c>
      <c r="N1491" s="25">
        <f>tblSiparisDetaylari[[#This Row],[NetSatisTutari]]-tblSiparisDetaylari[[#This Row],[ToplamMaliyet]]</f>
        <v>44</v>
      </c>
    </row>
    <row r="1492" spans="1:14">
      <c r="A1492">
        <v>1491</v>
      </c>
      <c r="B1492">
        <v>788</v>
      </c>
      <c r="C1492">
        <v>36</v>
      </c>
      <c r="D1492" t="s">
        <v>1701</v>
      </c>
      <c r="E1492">
        <v>3</v>
      </c>
      <c r="F1492" t="s">
        <v>1642</v>
      </c>
      <c r="G1492">
        <v>1</v>
      </c>
      <c r="H1492" s="20">
        <v>3230</v>
      </c>
      <c r="I1492" s="22">
        <v>0</v>
      </c>
      <c r="J1492" s="20">
        <v>0</v>
      </c>
      <c r="K1492" s="24">
        <v>3230</v>
      </c>
      <c r="L1492" s="24">
        <v>1960</v>
      </c>
      <c r="M1492" s="25">
        <f>tblSiparisDetaylari[[#This Row],[Adet]]*tblSiparisDetaylari[[#This Row],[BirimMaliyet]]</f>
        <v>1960</v>
      </c>
      <c r="N1492" s="25">
        <f>tblSiparisDetaylari[[#This Row],[NetSatisTutari]]-tblSiparisDetaylari[[#This Row],[ToplamMaliyet]]</f>
        <v>1270</v>
      </c>
    </row>
    <row r="1493" spans="1:14">
      <c r="A1493">
        <v>1492</v>
      </c>
      <c r="B1493">
        <v>788</v>
      </c>
      <c r="C1493">
        <v>68</v>
      </c>
      <c r="D1493" t="s">
        <v>1734</v>
      </c>
      <c r="E1493">
        <v>6</v>
      </c>
      <c r="F1493" t="s">
        <v>1645</v>
      </c>
      <c r="G1493">
        <v>1</v>
      </c>
      <c r="H1493" s="20">
        <v>1070</v>
      </c>
      <c r="I1493" s="22">
        <v>0.1</v>
      </c>
      <c r="J1493" s="20">
        <v>107</v>
      </c>
      <c r="K1493" s="24">
        <v>963</v>
      </c>
      <c r="L1493" s="24">
        <v>610</v>
      </c>
      <c r="M1493" s="25">
        <f>tblSiparisDetaylari[[#This Row],[Adet]]*tblSiparisDetaylari[[#This Row],[BirimMaliyet]]</f>
        <v>610</v>
      </c>
      <c r="N1493" s="25">
        <f>tblSiparisDetaylari[[#This Row],[NetSatisTutari]]-tblSiparisDetaylari[[#This Row],[ToplamMaliyet]]</f>
        <v>353</v>
      </c>
    </row>
    <row r="1494" spans="1:14">
      <c r="A1494">
        <v>1493</v>
      </c>
      <c r="B1494">
        <v>789</v>
      </c>
      <c r="C1494">
        <v>49</v>
      </c>
      <c r="D1494" t="s">
        <v>1715</v>
      </c>
      <c r="E1494">
        <v>5</v>
      </c>
      <c r="F1494" t="s">
        <v>1644</v>
      </c>
      <c r="G1494">
        <v>1</v>
      </c>
      <c r="H1494" s="20">
        <v>360</v>
      </c>
      <c r="I1494" s="22">
        <v>0</v>
      </c>
      <c r="J1494" s="20">
        <v>0</v>
      </c>
      <c r="K1494" s="24">
        <v>360</v>
      </c>
      <c r="L1494" s="24">
        <v>270</v>
      </c>
      <c r="M1494" s="25">
        <f>tblSiparisDetaylari[[#This Row],[Adet]]*tblSiparisDetaylari[[#This Row],[BirimMaliyet]]</f>
        <v>270</v>
      </c>
      <c r="N1494" s="25">
        <f>tblSiparisDetaylari[[#This Row],[NetSatisTutari]]-tblSiparisDetaylari[[#This Row],[ToplamMaliyet]]</f>
        <v>90</v>
      </c>
    </row>
    <row r="1495" spans="1:14">
      <c r="A1495">
        <v>1494</v>
      </c>
      <c r="B1495">
        <v>789</v>
      </c>
      <c r="C1495">
        <v>94</v>
      </c>
      <c r="D1495" t="s">
        <v>1760</v>
      </c>
      <c r="E1495">
        <v>8</v>
      </c>
      <c r="F1495" t="s">
        <v>1647</v>
      </c>
      <c r="G1495">
        <v>1</v>
      </c>
      <c r="H1495" s="20">
        <v>6500</v>
      </c>
      <c r="I1495" s="22">
        <v>0</v>
      </c>
      <c r="J1495" s="20">
        <v>0</v>
      </c>
      <c r="K1495" s="24">
        <v>6500</v>
      </c>
      <c r="L1495" s="24">
        <v>3570</v>
      </c>
      <c r="M1495" s="25">
        <f>tblSiparisDetaylari[[#This Row],[Adet]]*tblSiparisDetaylari[[#This Row],[BirimMaliyet]]</f>
        <v>3570</v>
      </c>
      <c r="N1495" s="25">
        <f>tblSiparisDetaylari[[#This Row],[NetSatisTutari]]-tblSiparisDetaylari[[#This Row],[ToplamMaliyet]]</f>
        <v>2930</v>
      </c>
    </row>
    <row r="1496" spans="1:14">
      <c r="A1496">
        <v>1495</v>
      </c>
      <c r="B1496">
        <v>789</v>
      </c>
      <c r="C1496">
        <v>6</v>
      </c>
      <c r="D1496" t="s">
        <v>1663</v>
      </c>
      <c r="E1496">
        <v>1</v>
      </c>
      <c r="F1496" t="s">
        <v>1640</v>
      </c>
      <c r="G1496">
        <v>2</v>
      </c>
      <c r="H1496" s="20">
        <v>18850</v>
      </c>
      <c r="I1496" s="22">
        <v>0.05</v>
      </c>
      <c r="J1496" s="20">
        <v>1885</v>
      </c>
      <c r="K1496" s="24">
        <v>35815</v>
      </c>
      <c r="L1496" s="24">
        <v>13090</v>
      </c>
      <c r="M1496" s="25">
        <f>tblSiparisDetaylari[[#This Row],[Adet]]*tblSiparisDetaylari[[#This Row],[BirimMaliyet]]</f>
        <v>26180</v>
      </c>
      <c r="N1496" s="25">
        <f>tblSiparisDetaylari[[#This Row],[NetSatisTutari]]-tblSiparisDetaylari[[#This Row],[ToplamMaliyet]]</f>
        <v>9635</v>
      </c>
    </row>
    <row r="1497" spans="1:14">
      <c r="A1497">
        <v>1496</v>
      </c>
      <c r="B1497">
        <v>790</v>
      </c>
      <c r="C1497">
        <v>17</v>
      </c>
      <c r="D1497" t="s">
        <v>1680</v>
      </c>
      <c r="E1497">
        <v>2</v>
      </c>
      <c r="F1497" t="s">
        <v>1641</v>
      </c>
      <c r="G1497">
        <v>1</v>
      </c>
      <c r="H1497" s="20">
        <v>2540</v>
      </c>
      <c r="I1497" s="22">
        <v>0.1</v>
      </c>
      <c r="J1497" s="20">
        <v>254</v>
      </c>
      <c r="K1497" s="24">
        <v>2286</v>
      </c>
      <c r="L1497" s="24">
        <v>1340</v>
      </c>
      <c r="M1497" s="25">
        <f>tblSiparisDetaylari[[#This Row],[Adet]]*tblSiparisDetaylari[[#This Row],[BirimMaliyet]]</f>
        <v>1340</v>
      </c>
      <c r="N1497" s="25">
        <f>tblSiparisDetaylari[[#This Row],[NetSatisTutari]]-tblSiparisDetaylari[[#This Row],[ToplamMaliyet]]</f>
        <v>946</v>
      </c>
    </row>
    <row r="1498" spans="1:14">
      <c r="A1498">
        <v>1497</v>
      </c>
      <c r="B1498">
        <v>790</v>
      </c>
      <c r="C1498">
        <v>9</v>
      </c>
      <c r="D1498" t="s">
        <v>1669</v>
      </c>
      <c r="E1498">
        <v>1</v>
      </c>
      <c r="F1498" t="s">
        <v>1640</v>
      </c>
      <c r="G1498">
        <v>3</v>
      </c>
      <c r="H1498" s="20">
        <v>25250</v>
      </c>
      <c r="I1498" s="22">
        <v>0</v>
      </c>
      <c r="J1498" s="20">
        <v>0</v>
      </c>
      <c r="K1498" s="24">
        <v>75750</v>
      </c>
      <c r="L1498" s="24">
        <v>14160</v>
      </c>
      <c r="M1498" s="25">
        <f>tblSiparisDetaylari[[#This Row],[Adet]]*tblSiparisDetaylari[[#This Row],[BirimMaliyet]]</f>
        <v>42480</v>
      </c>
      <c r="N1498" s="25">
        <f>tblSiparisDetaylari[[#This Row],[NetSatisTutari]]-tblSiparisDetaylari[[#This Row],[ToplamMaliyet]]</f>
        <v>33270</v>
      </c>
    </row>
    <row r="1499" spans="1:14">
      <c r="A1499">
        <v>1498</v>
      </c>
      <c r="B1499">
        <v>791</v>
      </c>
      <c r="C1499">
        <v>83</v>
      </c>
      <c r="D1499" t="s">
        <v>1749</v>
      </c>
      <c r="E1499">
        <v>7</v>
      </c>
      <c r="F1499" t="s">
        <v>1646</v>
      </c>
      <c r="G1499">
        <v>1</v>
      </c>
      <c r="H1499" s="20">
        <v>1520</v>
      </c>
      <c r="I1499" s="22">
        <v>0.2</v>
      </c>
      <c r="J1499" s="20">
        <v>304</v>
      </c>
      <c r="K1499" s="24">
        <v>1216</v>
      </c>
      <c r="L1499" s="24">
        <v>930</v>
      </c>
      <c r="M1499" s="25">
        <f>tblSiparisDetaylari[[#This Row],[Adet]]*tblSiparisDetaylari[[#This Row],[BirimMaliyet]]</f>
        <v>930</v>
      </c>
      <c r="N1499" s="25">
        <f>tblSiparisDetaylari[[#This Row],[NetSatisTutari]]-tblSiparisDetaylari[[#This Row],[ToplamMaliyet]]</f>
        <v>286</v>
      </c>
    </row>
    <row r="1500" spans="1:14">
      <c r="A1500">
        <v>1499</v>
      </c>
      <c r="B1500">
        <v>791</v>
      </c>
      <c r="C1500">
        <v>23</v>
      </c>
      <c r="D1500" t="s">
        <v>1687</v>
      </c>
      <c r="E1500">
        <v>2</v>
      </c>
      <c r="F1500" t="s">
        <v>1641</v>
      </c>
      <c r="G1500">
        <v>1</v>
      </c>
      <c r="H1500" s="20">
        <v>8810</v>
      </c>
      <c r="I1500" s="22">
        <v>0.1</v>
      </c>
      <c r="J1500" s="20">
        <v>881</v>
      </c>
      <c r="K1500" s="24">
        <v>7929</v>
      </c>
      <c r="L1500" s="24">
        <v>4430</v>
      </c>
      <c r="M1500" s="25">
        <f>tblSiparisDetaylari[[#This Row],[Adet]]*tblSiparisDetaylari[[#This Row],[BirimMaliyet]]</f>
        <v>4430</v>
      </c>
      <c r="N1500" s="25">
        <f>tblSiparisDetaylari[[#This Row],[NetSatisTutari]]-tblSiparisDetaylari[[#This Row],[ToplamMaliyet]]</f>
        <v>3499</v>
      </c>
    </row>
    <row r="1501" spans="1:14">
      <c r="A1501">
        <v>1500</v>
      </c>
      <c r="B1501">
        <v>791</v>
      </c>
      <c r="C1501">
        <v>71</v>
      </c>
      <c r="D1501" t="s">
        <v>1737</v>
      </c>
      <c r="E1501">
        <v>6</v>
      </c>
      <c r="F1501" t="s">
        <v>1645</v>
      </c>
      <c r="G1501">
        <v>1</v>
      </c>
      <c r="H1501" s="20">
        <v>590</v>
      </c>
      <c r="I1501" s="22">
        <v>0</v>
      </c>
      <c r="J1501" s="20">
        <v>0</v>
      </c>
      <c r="K1501" s="24">
        <v>590</v>
      </c>
      <c r="L1501" s="24">
        <v>340</v>
      </c>
      <c r="M1501" s="25">
        <f>tblSiparisDetaylari[[#This Row],[Adet]]*tblSiparisDetaylari[[#This Row],[BirimMaliyet]]</f>
        <v>340</v>
      </c>
      <c r="N1501" s="25">
        <f>tblSiparisDetaylari[[#This Row],[NetSatisTutari]]-tblSiparisDetaylari[[#This Row],[ToplamMaliyet]]</f>
        <v>250</v>
      </c>
    </row>
    <row r="1502" spans="1:14">
      <c r="A1502">
        <v>1501</v>
      </c>
      <c r="B1502">
        <v>791</v>
      </c>
      <c r="C1502">
        <v>61</v>
      </c>
      <c r="D1502" t="s">
        <v>1727</v>
      </c>
      <c r="E1502">
        <v>6</v>
      </c>
      <c r="F1502" t="s">
        <v>1645</v>
      </c>
      <c r="G1502">
        <v>1</v>
      </c>
      <c r="H1502" s="20">
        <v>940</v>
      </c>
      <c r="I1502" s="22">
        <v>0.1</v>
      </c>
      <c r="J1502" s="20">
        <v>94</v>
      </c>
      <c r="K1502" s="24">
        <v>846</v>
      </c>
      <c r="L1502" s="24">
        <v>420</v>
      </c>
      <c r="M1502" s="25">
        <f>tblSiparisDetaylari[[#This Row],[Adet]]*tblSiparisDetaylari[[#This Row],[BirimMaliyet]]</f>
        <v>420</v>
      </c>
      <c r="N1502" s="25">
        <f>tblSiparisDetaylari[[#This Row],[NetSatisTutari]]-tblSiparisDetaylari[[#This Row],[ToplamMaliyet]]</f>
        <v>426</v>
      </c>
    </row>
    <row r="1503" spans="1:14">
      <c r="A1503">
        <v>1502</v>
      </c>
      <c r="B1503">
        <v>792</v>
      </c>
      <c r="C1503">
        <v>39</v>
      </c>
      <c r="D1503" t="s">
        <v>1705</v>
      </c>
      <c r="E1503">
        <v>4</v>
      </c>
      <c r="F1503" t="s">
        <v>1643</v>
      </c>
      <c r="G1503">
        <v>1</v>
      </c>
      <c r="H1503" s="20">
        <v>430</v>
      </c>
      <c r="I1503" s="22">
        <v>0</v>
      </c>
      <c r="J1503" s="20">
        <v>0</v>
      </c>
      <c r="K1503" s="24">
        <v>430</v>
      </c>
      <c r="L1503" s="24">
        <v>210</v>
      </c>
      <c r="M1503" s="25">
        <f>tblSiparisDetaylari[[#This Row],[Adet]]*tblSiparisDetaylari[[#This Row],[BirimMaliyet]]</f>
        <v>210</v>
      </c>
      <c r="N1503" s="25">
        <f>tblSiparisDetaylari[[#This Row],[NetSatisTutari]]-tblSiparisDetaylari[[#This Row],[ToplamMaliyet]]</f>
        <v>220</v>
      </c>
    </row>
    <row r="1504" spans="1:14">
      <c r="A1504">
        <v>1503</v>
      </c>
      <c r="B1504">
        <v>793</v>
      </c>
      <c r="C1504">
        <v>100</v>
      </c>
      <c r="D1504" t="s">
        <v>1766</v>
      </c>
      <c r="E1504">
        <v>9</v>
      </c>
      <c r="F1504" t="s">
        <v>1648</v>
      </c>
      <c r="G1504">
        <v>1</v>
      </c>
      <c r="H1504" s="20">
        <v>2850</v>
      </c>
      <c r="I1504" s="22">
        <v>0.05</v>
      </c>
      <c r="J1504" s="20">
        <v>142.5</v>
      </c>
      <c r="K1504" s="24">
        <v>2707.5</v>
      </c>
      <c r="L1504" s="24">
        <v>2190</v>
      </c>
      <c r="M1504" s="25">
        <f>tblSiparisDetaylari[[#This Row],[Adet]]*tblSiparisDetaylari[[#This Row],[BirimMaliyet]]</f>
        <v>2190</v>
      </c>
      <c r="N1504" s="25">
        <f>tblSiparisDetaylari[[#This Row],[NetSatisTutari]]-tblSiparisDetaylari[[#This Row],[ToplamMaliyet]]</f>
        <v>517.5</v>
      </c>
    </row>
    <row r="1505" spans="1:14">
      <c r="A1505">
        <v>1504</v>
      </c>
      <c r="B1505">
        <v>794</v>
      </c>
      <c r="C1505">
        <v>111</v>
      </c>
      <c r="D1505" t="s">
        <v>1777</v>
      </c>
      <c r="E1505">
        <v>10</v>
      </c>
      <c r="F1505" t="s">
        <v>1649</v>
      </c>
      <c r="G1505">
        <v>1</v>
      </c>
      <c r="H1505" s="20">
        <v>250</v>
      </c>
      <c r="I1505" s="22">
        <v>0.1</v>
      </c>
      <c r="J1505" s="20">
        <v>25</v>
      </c>
      <c r="K1505" s="24">
        <v>225</v>
      </c>
      <c r="L1505" s="24">
        <v>140</v>
      </c>
      <c r="M1505" s="25">
        <f>tblSiparisDetaylari[[#This Row],[Adet]]*tblSiparisDetaylari[[#This Row],[BirimMaliyet]]</f>
        <v>140</v>
      </c>
      <c r="N1505" s="25">
        <f>tblSiparisDetaylari[[#This Row],[NetSatisTutari]]-tblSiparisDetaylari[[#This Row],[ToplamMaliyet]]</f>
        <v>85</v>
      </c>
    </row>
    <row r="1506" spans="1:14">
      <c r="A1506">
        <v>1505</v>
      </c>
      <c r="B1506">
        <v>794</v>
      </c>
      <c r="C1506">
        <v>112</v>
      </c>
      <c r="D1506" t="s">
        <v>1778</v>
      </c>
      <c r="E1506">
        <v>10</v>
      </c>
      <c r="F1506" t="s">
        <v>1649</v>
      </c>
      <c r="G1506">
        <v>1</v>
      </c>
      <c r="H1506" s="20">
        <v>2770</v>
      </c>
      <c r="I1506" s="22">
        <v>0.05</v>
      </c>
      <c r="J1506" s="20">
        <v>138.5</v>
      </c>
      <c r="K1506" s="24">
        <v>2631.5</v>
      </c>
      <c r="L1506" s="24">
        <v>1520</v>
      </c>
      <c r="M1506" s="25">
        <f>tblSiparisDetaylari[[#This Row],[Adet]]*tblSiparisDetaylari[[#This Row],[BirimMaliyet]]</f>
        <v>1520</v>
      </c>
      <c r="N1506" s="25">
        <f>tblSiparisDetaylari[[#This Row],[NetSatisTutari]]-tblSiparisDetaylari[[#This Row],[ToplamMaliyet]]</f>
        <v>1111.5</v>
      </c>
    </row>
    <row r="1507" spans="1:14">
      <c r="A1507">
        <v>1506</v>
      </c>
      <c r="B1507">
        <v>794</v>
      </c>
      <c r="C1507">
        <v>6</v>
      </c>
      <c r="D1507" t="s">
        <v>1663</v>
      </c>
      <c r="E1507">
        <v>1</v>
      </c>
      <c r="F1507" t="s">
        <v>1640</v>
      </c>
      <c r="G1507">
        <v>1</v>
      </c>
      <c r="H1507" s="20">
        <v>19420</v>
      </c>
      <c r="I1507" s="22">
        <v>0.15</v>
      </c>
      <c r="J1507" s="20">
        <v>2913</v>
      </c>
      <c r="K1507" s="24">
        <v>16507</v>
      </c>
      <c r="L1507" s="24">
        <v>13090</v>
      </c>
      <c r="M1507" s="25">
        <f>tblSiparisDetaylari[[#This Row],[Adet]]*tblSiparisDetaylari[[#This Row],[BirimMaliyet]]</f>
        <v>13090</v>
      </c>
      <c r="N1507" s="25">
        <f>tblSiparisDetaylari[[#This Row],[NetSatisTutari]]-tblSiparisDetaylari[[#This Row],[ToplamMaliyet]]</f>
        <v>3417</v>
      </c>
    </row>
    <row r="1508" spans="1:14">
      <c r="A1508">
        <v>1507</v>
      </c>
      <c r="B1508">
        <v>795</v>
      </c>
      <c r="C1508">
        <v>74</v>
      </c>
      <c r="D1508" t="s">
        <v>1740</v>
      </c>
      <c r="E1508">
        <v>7</v>
      </c>
      <c r="F1508" t="s">
        <v>1646</v>
      </c>
      <c r="G1508">
        <v>4</v>
      </c>
      <c r="H1508" s="20">
        <v>580</v>
      </c>
      <c r="I1508" s="22">
        <v>0.05</v>
      </c>
      <c r="J1508" s="20">
        <v>116</v>
      </c>
      <c r="K1508" s="24">
        <v>2204</v>
      </c>
      <c r="L1508" s="24">
        <v>420</v>
      </c>
      <c r="M1508" s="25">
        <f>tblSiparisDetaylari[[#This Row],[Adet]]*tblSiparisDetaylari[[#This Row],[BirimMaliyet]]</f>
        <v>1680</v>
      </c>
      <c r="N1508" s="25">
        <f>tblSiparisDetaylari[[#This Row],[NetSatisTutari]]-tblSiparisDetaylari[[#This Row],[ToplamMaliyet]]</f>
        <v>524</v>
      </c>
    </row>
    <row r="1509" spans="1:14">
      <c r="A1509">
        <v>1508</v>
      </c>
      <c r="B1509">
        <v>796</v>
      </c>
      <c r="C1509">
        <v>23</v>
      </c>
      <c r="D1509" t="s">
        <v>1687</v>
      </c>
      <c r="E1509">
        <v>2</v>
      </c>
      <c r="F1509" t="s">
        <v>1641</v>
      </c>
      <c r="G1509">
        <v>5</v>
      </c>
      <c r="H1509" s="20">
        <v>9120</v>
      </c>
      <c r="I1509" s="22">
        <v>0</v>
      </c>
      <c r="J1509" s="20">
        <v>0</v>
      </c>
      <c r="K1509" s="24">
        <v>45600</v>
      </c>
      <c r="L1509" s="24">
        <v>4430</v>
      </c>
      <c r="M1509" s="25">
        <f>tblSiparisDetaylari[[#This Row],[Adet]]*tblSiparisDetaylari[[#This Row],[BirimMaliyet]]</f>
        <v>22150</v>
      </c>
      <c r="N1509" s="25">
        <f>tblSiparisDetaylari[[#This Row],[NetSatisTutari]]-tblSiparisDetaylari[[#This Row],[ToplamMaliyet]]</f>
        <v>23450</v>
      </c>
    </row>
    <row r="1510" spans="1:14">
      <c r="A1510">
        <v>1509</v>
      </c>
      <c r="B1510">
        <v>796</v>
      </c>
      <c r="C1510">
        <v>107</v>
      </c>
      <c r="D1510" t="s">
        <v>1773</v>
      </c>
      <c r="E1510">
        <v>9</v>
      </c>
      <c r="F1510" t="s">
        <v>1648</v>
      </c>
      <c r="G1510">
        <v>1</v>
      </c>
      <c r="H1510" s="20">
        <v>530</v>
      </c>
      <c r="I1510" s="22">
        <v>0.15</v>
      </c>
      <c r="J1510" s="20">
        <v>79.5</v>
      </c>
      <c r="K1510" s="24">
        <v>450.5</v>
      </c>
      <c r="L1510" s="24">
        <v>310</v>
      </c>
      <c r="M1510" s="25">
        <f>tblSiparisDetaylari[[#This Row],[Adet]]*tblSiparisDetaylari[[#This Row],[BirimMaliyet]]</f>
        <v>310</v>
      </c>
      <c r="N1510" s="25">
        <f>tblSiparisDetaylari[[#This Row],[NetSatisTutari]]-tblSiparisDetaylari[[#This Row],[ToplamMaliyet]]</f>
        <v>140.5</v>
      </c>
    </row>
    <row r="1511" spans="1:14">
      <c r="A1511">
        <v>1510</v>
      </c>
      <c r="B1511">
        <v>797</v>
      </c>
      <c r="C1511">
        <v>27</v>
      </c>
      <c r="D1511" t="s">
        <v>1691</v>
      </c>
      <c r="E1511">
        <v>3</v>
      </c>
      <c r="F1511" t="s">
        <v>1642</v>
      </c>
      <c r="G1511">
        <v>3</v>
      </c>
      <c r="H1511" s="20">
        <v>1500</v>
      </c>
      <c r="I1511" s="22">
        <v>0</v>
      </c>
      <c r="J1511" s="20">
        <v>0</v>
      </c>
      <c r="K1511" s="24">
        <v>4500</v>
      </c>
      <c r="L1511" s="24">
        <v>690</v>
      </c>
      <c r="M1511" s="25">
        <f>tblSiparisDetaylari[[#This Row],[Adet]]*tblSiparisDetaylari[[#This Row],[BirimMaliyet]]</f>
        <v>2070</v>
      </c>
      <c r="N1511" s="25">
        <f>tblSiparisDetaylari[[#This Row],[NetSatisTutari]]-tblSiparisDetaylari[[#This Row],[ToplamMaliyet]]</f>
        <v>2430</v>
      </c>
    </row>
    <row r="1512" spans="1:14">
      <c r="A1512">
        <v>1511</v>
      </c>
      <c r="B1512">
        <v>798</v>
      </c>
      <c r="C1512">
        <v>29</v>
      </c>
      <c r="D1512" t="s">
        <v>1693</v>
      </c>
      <c r="E1512">
        <v>3</v>
      </c>
      <c r="F1512" t="s">
        <v>1642</v>
      </c>
      <c r="G1512">
        <v>2</v>
      </c>
      <c r="H1512" s="20">
        <v>1800</v>
      </c>
      <c r="I1512" s="22">
        <v>0.1</v>
      </c>
      <c r="J1512" s="20">
        <v>360</v>
      </c>
      <c r="K1512" s="24">
        <v>3240</v>
      </c>
      <c r="L1512" s="24">
        <v>1380</v>
      </c>
      <c r="M1512" s="25">
        <f>tblSiparisDetaylari[[#This Row],[Adet]]*tblSiparisDetaylari[[#This Row],[BirimMaliyet]]</f>
        <v>2760</v>
      </c>
      <c r="N1512" s="25">
        <f>tblSiparisDetaylari[[#This Row],[NetSatisTutari]]-tblSiparisDetaylari[[#This Row],[ToplamMaliyet]]</f>
        <v>480</v>
      </c>
    </row>
    <row r="1513" spans="1:14">
      <c r="A1513">
        <v>1512</v>
      </c>
      <c r="B1513">
        <v>799</v>
      </c>
      <c r="C1513">
        <v>78</v>
      </c>
      <c r="D1513" t="s">
        <v>1744</v>
      </c>
      <c r="E1513">
        <v>7</v>
      </c>
      <c r="F1513" t="s">
        <v>1646</v>
      </c>
      <c r="G1513">
        <v>1</v>
      </c>
      <c r="H1513" s="20">
        <v>410</v>
      </c>
      <c r="I1513" s="22">
        <v>0</v>
      </c>
      <c r="J1513" s="20">
        <v>0</v>
      </c>
      <c r="K1513" s="24">
        <v>410</v>
      </c>
      <c r="L1513" s="24">
        <v>240</v>
      </c>
      <c r="M1513" s="25">
        <f>tblSiparisDetaylari[[#This Row],[Adet]]*tblSiparisDetaylari[[#This Row],[BirimMaliyet]]</f>
        <v>240</v>
      </c>
      <c r="N1513" s="25">
        <f>tblSiparisDetaylari[[#This Row],[NetSatisTutari]]-tblSiparisDetaylari[[#This Row],[ToplamMaliyet]]</f>
        <v>170</v>
      </c>
    </row>
    <row r="1514" spans="1:14">
      <c r="A1514">
        <v>1513</v>
      </c>
      <c r="B1514">
        <v>799</v>
      </c>
      <c r="C1514">
        <v>26</v>
      </c>
      <c r="D1514" t="s">
        <v>1690</v>
      </c>
      <c r="E1514">
        <v>3</v>
      </c>
      <c r="F1514" t="s">
        <v>1642</v>
      </c>
      <c r="G1514">
        <v>1</v>
      </c>
      <c r="H1514" s="20">
        <v>870</v>
      </c>
      <c r="I1514" s="22">
        <v>0</v>
      </c>
      <c r="J1514" s="20">
        <v>0</v>
      </c>
      <c r="K1514" s="24">
        <v>870</v>
      </c>
      <c r="L1514" s="24">
        <v>400</v>
      </c>
      <c r="M1514" s="25">
        <f>tblSiparisDetaylari[[#This Row],[Adet]]*tblSiparisDetaylari[[#This Row],[BirimMaliyet]]</f>
        <v>400</v>
      </c>
      <c r="N1514" s="25">
        <f>tblSiparisDetaylari[[#This Row],[NetSatisTutari]]-tblSiparisDetaylari[[#This Row],[ToplamMaliyet]]</f>
        <v>470</v>
      </c>
    </row>
    <row r="1515" spans="1:14">
      <c r="A1515">
        <v>1514</v>
      </c>
      <c r="B1515">
        <v>800</v>
      </c>
      <c r="C1515">
        <v>118</v>
      </c>
      <c r="D1515" t="s">
        <v>1784</v>
      </c>
      <c r="E1515">
        <v>10</v>
      </c>
      <c r="F1515" t="s">
        <v>1649</v>
      </c>
      <c r="G1515">
        <v>1</v>
      </c>
      <c r="H1515" s="20">
        <v>4730</v>
      </c>
      <c r="I1515" s="22">
        <v>0.1</v>
      </c>
      <c r="J1515" s="20">
        <v>473</v>
      </c>
      <c r="K1515" s="24">
        <v>4257</v>
      </c>
      <c r="L1515" s="24">
        <v>2490</v>
      </c>
      <c r="M1515" s="25">
        <f>tblSiparisDetaylari[[#This Row],[Adet]]*tblSiparisDetaylari[[#This Row],[BirimMaliyet]]</f>
        <v>2490</v>
      </c>
      <c r="N1515" s="25">
        <f>tblSiparisDetaylari[[#This Row],[NetSatisTutari]]-tblSiparisDetaylari[[#This Row],[ToplamMaliyet]]</f>
        <v>1767</v>
      </c>
    </row>
    <row r="1516" spans="1:14">
      <c r="A1516">
        <v>1515</v>
      </c>
      <c r="B1516">
        <v>800</v>
      </c>
      <c r="C1516">
        <v>97</v>
      </c>
      <c r="D1516" t="s">
        <v>1763</v>
      </c>
      <c r="E1516">
        <v>9</v>
      </c>
      <c r="F1516" t="s">
        <v>1648</v>
      </c>
      <c r="G1516">
        <v>1</v>
      </c>
      <c r="H1516" s="20">
        <v>70</v>
      </c>
      <c r="I1516" s="22">
        <v>0.05</v>
      </c>
      <c r="J1516" s="20">
        <v>3.5</v>
      </c>
      <c r="K1516" s="24">
        <v>66.5</v>
      </c>
      <c r="L1516" s="24">
        <v>50</v>
      </c>
      <c r="M1516" s="25">
        <f>tblSiparisDetaylari[[#This Row],[Adet]]*tblSiparisDetaylari[[#This Row],[BirimMaliyet]]</f>
        <v>50</v>
      </c>
      <c r="N1516" s="25">
        <f>tblSiparisDetaylari[[#This Row],[NetSatisTutari]]-tblSiparisDetaylari[[#This Row],[ToplamMaliyet]]</f>
        <v>16.5</v>
      </c>
    </row>
    <row r="1517" spans="1:14">
      <c r="A1517">
        <v>1516</v>
      </c>
      <c r="B1517">
        <v>800</v>
      </c>
      <c r="C1517">
        <v>79</v>
      </c>
      <c r="D1517" t="s">
        <v>1745</v>
      </c>
      <c r="E1517">
        <v>7</v>
      </c>
      <c r="F1517" t="s">
        <v>1646</v>
      </c>
      <c r="G1517">
        <v>1</v>
      </c>
      <c r="H1517" s="20">
        <v>2320</v>
      </c>
      <c r="I1517" s="22">
        <v>0.05</v>
      </c>
      <c r="J1517" s="20">
        <v>116</v>
      </c>
      <c r="K1517" s="24">
        <v>2204</v>
      </c>
      <c r="L1517" s="24">
        <v>1680</v>
      </c>
      <c r="M1517" s="25">
        <f>tblSiparisDetaylari[[#This Row],[Adet]]*tblSiparisDetaylari[[#This Row],[BirimMaliyet]]</f>
        <v>1680</v>
      </c>
      <c r="N1517" s="25">
        <f>tblSiparisDetaylari[[#This Row],[NetSatisTutari]]-tblSiparisDetaylari[[#This Row],[ToplamMaliyet]]</f>
        <v>524</v>
      </c>
    </row>
    <row r="1518" spans="1:14">
      <c r="A1518">
        <v>1517</v>
      </c>
      <c r="B1518">
        <v>800</v>
      </c>
      <c r="C1518">
        <v>98</v>
      </c>
      <c r="D1518" t="s">
        <v>1764</v>
      </c>
      <c r="E1518">
        <v>9</v>
      </c>
      <c r="F1518" t="s">
        <v>1648</v>
      </c>
      <c r="G1518">
        <v>3</v>
      </c>
      <c r="H1518" s="20">
        <v>4110</v>
      </c>
      <c r="I1518" s="22">
        <v>0</v>
      </c>
      <c r="J1518" s="20">
        <v>0</v>
      </c>
      <c r="K1518" s="24">
        <v>12330</v>
      </c>
      <c r="L1518" s="24">
        <v>2000</v>
      </c>
      <c r="M1518" s="25">
        <f>tblSiparisDetaylari[[#This Row],[Adet]]*tblSiparisDetaylari[[#This Row],[BirimMaliyet]]</f>
        <v>6000</v>
      </c>
      <c r="N1518" s="25">
        <f>tblSiparisDetaylari[[#This Row],[NetSatisTutari]]-tblSiparisDetaylari[[#This Row],[ToplamMaliyet]]</f>
        <v>6330</v>
      </c>
    </row>
    <row r="1519" spans="1:14">
      <c r="A1519">
        <v>1518</v>
      </c>
      <c r="B1519">
        <v>801</v>
      </c>
      <c r="C1519">
        <v>108</v>
      </c>
      <c r="D1519" t="s">
        <v>1774</v>
      </c>
      <c r="E1519">
        <v>9</v>
      </c>
      <c r="F1519" t="s">
        <v>1648</v>
      </c>
      <c r="G1519">
        <v>1</v>
      </c>
      <c r="H1519" s="20">
        <v>1840</v>
      </c>
      <c r="I1519" s="22">
        <v>0</v>
      </c>
      <c r="J1519" s="20">
        <v>0</v>
      </c>
      <c r="K1519" s="24">
        <v>1840</v>
      </c>
      <c r="L1519" s="24">
        <v>970</v>
      </c>
      <c r="M1519" s="25">
        <f>tblSiparisDetaylari[[#This Row],[Adet]]*tblSiparisDetaylari[[#This Row],[BirimMaliyet]]</f>
        <v>970</v>
      </c>
      <c r="N1519" s="25">
        <f>tblSiparisDetaylari[[#This Row],[NetSatisTutari]]-tblSiparisDetaylari[[#This Row],[ToplamMaliyet]]</f>
        <v>870</v>
      </c>
    </row>
    <row r="1520" spans="1:14">
      <c r="A1520">
        <v>1519</v>
      </c>
      <c r="B1520">
        <v>801</v>
      </c>
      <c r="C1520">
        <v>77</v>
      </c>
      <c r="D1520" t="s">
        <v>1743</v>
      </c>
      <c r="E1520">
        <v>7</v>
      </c>
      <c r="F1520" t="s">
        <v>1646</v>
      </c>
      <c r="G1520">
        <v>1</v>
      </c>
      <c r="H1520" s="20">
        <v>2900</v>
      </c>
      <c r="I1520" s="22">
        <v>0.1</v>
      </c>
      <c r="J1520" s="20">
        <v>290</v>
      </c>
      <c r="K1520" s="24">
        <v>2610</v>
      </c>
      <c r="L1520" s="24">
        <v>2190</v>
      </c>
      <c r="M1520" s="25">
        <f>tblSiparisDetaylari[[#This Row],[Adet]]*tblSiparisDetaylari[[#This Row],[BirimMaliyet]]</f>
        <v>2190</v>
      </c>
      <c r="N1520" s="25">
        <f>tblSiparisDetaylari[[#This Row],[NetSatisTutari]]-tblSiparisDetaylari[[#This Row],[ToplamMaliyet]]</f>
        <v>420</v>
      </c>
    </row>
    <row r="1521" spans="1:14">
      <c r="A1521">
        <v>1520</v>
      </c>
      <c r="B1521">
        <v>802</v>
      </c>
      <c r="C1521">
        <v>80</v>
      </c>
      <c r="D1521" t="s">
        <v>1746</v>
      </c>
      <c r="E1521">
        <v>7</v>
      </c>
      <c r="F1521" t="s">
        <v>1646</v>
      </c>
      <c r="G1521">
        <v>2</v>
      </c>
      <c r="H1521" s="20">
        <v>830</v>
      </c>
      <c r="I1521" s="22">
        <v>0</v>
      </c>
      <c r="J1521" s="20">
        <v>0</v>
      </c>
      <c r="K1521" s="24">
        <v>1660</v>
      </c>
      <c r="L1521" s="24">
        <v>640</v>
      </c>
      <c r="M1521" s="25">
        <f>tblSiparisDetaylari[[#This Row],[Adet]]*tblSiparisDetaylari[[#This Row],[BirimMaliyet]]</f>
        <v>1280</v>
      </c>
      <c r="N1521" s="25">
        <f>tblSiparisDetaylari[[#This Row],[NetSatisTutari]]-tblSiparisDetaylari[[#This Row],[ToplamMaliyet]]</f>
        <v>380</v>
      </c>
    </row>
    <row r="1522" spans="1:14">
      <c r="A1522">
        <v>1521</v>
      </c>
      <c r="B1522">
        <v>803</v>
      </c>
      <c r="C1522">
        <v>82</v>
      </c>
      <c r="D1522" t="s">
        <v>1748</v>
      </c>
      <c r="E1522">
        <v>7</v>
      </c>
      <c r="F1522" t="s">
        <v>1646</v>
      </c>
      <c r="G1522">
        <v>1</v>
      </c>
      <c r="H1522" s="20">
        <v>900</v>
      </c>
      <c r="I1522" s="22">
        <v>0.05</v>
      </c>
      <c r="J1522" s="20">
        <v>45</v>
      </c>
      <c r="K1522" s="24">
        <v>855</v>
      </c>
      <c r="L1522" s="24">
        <v>700</v>
      </c>
      <c r="M1522" s="25">
        <f>tblSiparisDetaylari[[#This Row],[Adet]]*tblSiparisDetaylari[[#This Row],[BirimMaliyet]]</f>
        <v>700</v>
      </c>
      <c r="N1522" s="25">
        <f>tblSiparisDetaylari[[#This Row],[NetSatisTutari]]-tblSiparisDetaylari[[#This Row],[ToplamMaliyet]]</f>
        <v>155</v>
      </c>
    </row>
    <row r="1523" spans="1:14">
      <c r="A1523">
        <v>1522</v>
      </c>
      <c r="B1523">
        <v>803</v>
      </c>
      <c r="C1523">
        <v>99</v>
      </c>
      <c r="D1523" t="s">
        <v>1765</v>
      </c>
      <c r="E1523">
        <v>9</v>
      </c>
      <c r="F1523" t="s">
        <v>1648</v>
      </c>
      <c r="G1523">
        <v>1</v>
      </c>
      <c r="H1523" s="20">
        <v>1410</v>
      </c>
      <c r="I1523" s="22">
        <v>0.05</v>
      </c>
      <c r="J1523" s="20">
        <v>70.5</v>
      </c>
      <c r="K1523" s="24">
        <v>1339.5</v>
      </c>
      <c r="L1523" s="24">
        <v>680</v>
      </c>
      <c r="M1523" s="25">
        <f>tblSiparisDetaylari[[#This Row],[Adet]]*tblSiparisDetaylari[[#This Row],[BirimMaliyet]]</f>
        <v>680</v>
      </c>
      <c r="N1523" s="25">
        <f>tblSiparisDetaylari[[#This Row],[NetSatisTutari]]-tblSiparisDetaylari[[#This Row],[ToplamMaliyet]]</f>
        <v>659.5</v>
      </c>
    </row>
    <row r="1524" spans="1:14">
      <c r="A1524">
        <v>1523</v>
      </c>
      <c r="B1524">
        <v>803</v>
      </c>
      <c r="C1524">
        <v>74</v>
      </c>
      <c r="D1524" t="s">
        <v>1740</v>
      </c>
      <c r="E1524">
        <v>7</v>
      </c>
      <c r="F1524" t="s">
        <v>1646</v>
      </c>
      <c r="G1524">
        <v>2</v>
      </c>
      <c r="H1524" s="20">
        <v>560</v>
      </c>
      <c r="I1524" s="22">
        <v>0.1</v>
      </c>
      <c r="J1524" s="20">
        <v>112</v>
      </c>
      <c r="K1524" s="24">
        <v>1008</v>
      </c>
      <c r="L1524" s="24">
        <v>420</v>
      </c>
      <c r="M1524" s="25">
        <f>tblSiparisDetaylari[[#This Row],[Adet]]*tblSiparisDetaylari[[#This Row],[BirimMaliyet]]</f>
        <v>840</v>
      </c>
      <c r="N1524" s="25">
        <f>tblSiparisDetaylari[[#This Row],[NetSatisTutari]]-tblSiparisDetaylari[[#This Row],[ToplamMaliyet]]</f>
        <v>168</v>
      </c>
    </row>
    <row r="1525" spans="1:14">
      <c r="A1525">
        <v>1524</v>
      </c>
      <c r="B1525">
        <v>804</v>
      </c>
      <c r="C1525">
        <v>58</v>
      </c>
      <c r="D1525" t="s">
        <v>1724</v>
      </c>
      <c r="E1525">
        <v>5</v>
      </c>
      <c r="F1525" t="s">
        <v>1644</v>
      </c>
      <c r="G1525">
        <v>1</v>
      </c>
      <c r="H1525" s="20">
        <v>9920</v>
      </c>
      <c r="I1525" s="22">
        <v>0</v>
      </c>
      <c r="J1525" s="20">
        <v>0</v>
      </c>
      <c r="K1525" s="24">
        <v>9920</v>
      </c>
      <c r="L1525" s="24">
        <v>6110</v>
      </c>
      <c r="M1525" s="25">
        <f>tblSiparisDetaylari[[#This Row],[Adet]]*tblSiparisDetaylari[[#This Row],[BirimMaliyet]]</f>
        <v>6110</v>
      </c>
      <c r="N1525" s="25">
        <f>tblSiparisDetaylari[[#This Row],[NetSatisTutari]]-tblSiparisDetaylari[[#This Row],[ToplamMaliyet]]</f>
        <v>3810</v>
      </c>
    </row>
    <row r="1526" spans="1:14">
      <c r="A1526">
        <v>1525</v>
      </c>
      <c r="B1526">
        <v>805</v>
      </c>
      <c r="C1526">
        <v>53</v>
      </c>
      <c r="D1526" t="s">
        <v>1719</v>
      </c>
      <c r="E1526">
        <v>5</v>
      </c>
      <c r="F1526" t="s">
        <v>1644</v>
      </c>
      <c r="G1526">
        <v>1</v>
      </c>
      <c r="H1526" s="20">
        <v>12460</v>
      </c>
      <c r="I1526" s="22">
        <v>0</v>
      </c>
      <c r="J1526" s="20">
        <v>0</v>
      </c>
      <c r="K1526" s="24">
        <v>12460</v>
      </c>
      <c r="L1526" s="24">
        <v>6380</v>
      </c>
      <c r="M1526" s="25">
        <f>tblSiparisDetaylari[[#This Row],[Adet]]*tblSiparisDetaylari[[#This Row],[BirimMaliyet]]</f>
        <v>6380</v>
      </c>
      <c r="N1526" s="25">
        <f>tblSiparisDetaylari[[#This Row],[NetSatisTutari]]-tblSiparisDetaylari[[#This Row],[ToplamMaliyet]]</f>
        <v>6080</v>
      </c>
    </row>
    <row r="1527" spans="1:14">
      <c r="A1527">
        <v>1526</v>
      </c>
      <c r="B1527">
        <v>805</v>
      </c>
      <c r="C1527">
        <v>96</v>
      </c>
      <c r="D1527" t="s">
        <v>1762</v>
      </c>
      <c r="E1527">
        <v>8</v>
      </c>
      <c r="F1527" t="s">
        <v>1647</v>
      </c>
      <c r="G1527">
        <v>2</v>
      </c>
      <c r="H1527" s="20">
        <v>4180</v>
      </c>
      <c r="I1527" s="22">
        <v>0</v>
      </c>
      <c r="J1527" s="20">
        <v>0</v>
      </c>
      <c r="K1527" s="24">
        <v>8360</v>
      </c>
      <c r="L1527" s="24">
        <v>3060</v>
      </c>
      <c r="M1527" s="25">
        <f>tblSiparisDetaylari[[#This Row],[Adet]]*tblSiparisDetaylari[[#This Row],[BirimMaliyet]]</f>
        <v>6120</v>
      </c>
      <c r="N1527" s="25">
        <f>tblSiparisDetaylari[[#This Row],[NetSatisTutari]]-tblSiparisDetaylari[[#This Row],[ToplamMaliyet]]</f>
        <v>2240</v>
      </c>
    </row>
    <row r="1528" spans="1:14">
      <c r="A1528">
        <v>1527</v>
      </c>
      <c r="B1528">
        <v>806</v>
      </c>
      <c r="C1528">
        <v>109</v>
      </c>
      <c r="D1528" t="s">
        <v>1775</v>
      </c>
      <c r="E1528">
        <v>10</v>
      </c>
      <c r="F1528" t="s">
        <v>1649</v>
      </c>
      <c r="G1528">
        <v>1</v>
      </c>
      <c r="H1528" s="20">
        <v>990</v>
      </c>
      <c r="I1528" s="22">
        <v>0</v>
      </c>
      <c r="J1528" s="20">
        <v>0</v>
      </c>
      <c r="K1528" s="24">
        <v>990</v>
      </c>
      <c r="L1528" s="24">
        <v>760</v>
      </c>
      <c r="M1528" s="25">
        <f>tblSiparisDetaylari[[#This Row],[Adet]]*tblSiparisDetaylari[[#This Row],[BirimMaliyet]]</f>
        <v>760</v>
      </c>
      <c r="N1528" s="25">
        <f>tblSiparisDetaylari[[#This Row],[NetSatisTutari]]-tblSiparisDetaylari[[#This Row],[ToplamMaliyet]]</f>
        <v>230</v>
      </c>
    </row>
    <row r="1529" spans="1:14">
      <c r="A1529">
        <v>1528</v>
      </c>
      <c r="B1529">
        <v>807</v>
      </c>
      <c r="C1529">
        <v>105</v>
      </c>
      <c r="D1529" t="s">
        <v>1771</v>
      </c>
      <c r="E1529">
        <v>9</v>
      </c>
      <c r="F1529" t="s">
        <v>1648</v>
      </c>
      <c r="G1529">
        <v>2</v>
      </c>
      <c r="H1529" s="20">
        <v>690</v>
      </c>
      <c r="I1529" s="22">
        <v>0</v>
      </c>
      <c r="J1529" s="20">
        <v>0</v>
      </c>
      <c r="K1529" s="24">
        <v>1380</v>
      </c>
      <c r="L1529" s="24">
        <v>510</v>
      </c>
      <c r="M1529" s="25">
        <f>tblSiparisDetaylari[[#This Row],[Adet]]*tblSiparisDetaylari[[#This Row],[BirimMaliyet]]</f>
        <v>1020</v>
      </c>
      <c r="N1529" s="25">
        <f>tblSiparisDetaylari[[#This Row],[NetSatisTutari]]-tblSiparisDetaylari[[#This Row],[ToplamMaliyet]]</f>
        <v>360</v>
      </c>
    </row>
    <row r="1530" spans="1:14">
      <c r="A1530">
        <v>1529</v>
      </c>
      <c r="B1530">
        <v>807</v>
      </c>
      <c r="C1530">
        <v>112</v>
      </c>
      <c r="D1530" t="s">
        <v>1778</v>
      </c>
      <c r="E1530">
        <v>10</v>
      </c>
      <c r="F1530" t="s">
        <v>1649</v>
      </c>
      <c r="G1530">
        <v>1</v>
      </c>
      <c r="H1530" s="20">
        <v>2770</v>
      </c>
      <c r="I1530" s="22">
        <v>0.2</v>
      </c>
      <c r="J1530" s="20">
        <v>554</v>
      </c>
      <c r="K1530" s="24">
        <v>2216</v>
      </c>
      <c r="L1530" s="24">
        <v>1520</v>
      </c>
      <c r="M1530" s="25">
        <f>tblSiparisDetaylari[[#This Row],[Adet]]*tblSiparisDetaylari[[#This Row],[BirimMaliyet]]</f>
        <v>1520</v>
      </c>
      <c r="N1530" s="25">
        <f>tblSiparisDetaylari[[#This Row],[NetSatisTutari]]-tblSiparisDetaylari[[#This Row],[ToplamMaliyet]]</f>
        <v>696</v>
      </c>
    </row>
    <row r="1531" spans="1:14">
      <c r="A1531">
        <v>1530</v>
      </c>
      <c r="B1531">
        <v>808</v>
      </c>
      <c r="C1531">
        <v>71</v>
      </c>
      <c r="D1531" t="s">
        <v>1737</v>
      </c>
      <c r="E1531">
        <v>6</v>
      </c>
      <c r="F1531" t="s">
        <v>1645</v>
      </c>
      <c r="G1531">
        <v>1</v>
      </c>
      <c r="H1531" s="20">
        <v>610</v>
      </c>
      <c r="I1531" s="22">
        <v>0.05</v>
      </c>
      <c r="J1531" s="20">
        <v>30.5</v>
      </c>
      <c r="K1531" s="24">
        <v>579.5</v>
      </c>
      <c r="L1531" s="24">
        <v>340</v>
      </c>
      <c r="M1531" s="25">
        <f>tblSiparisDetaylari[[#This Row],[Adet]]*tblSiparisDetaylari[[#This Row],[BirimMaliyet]]</f>
        <v>340</v>
      </c>
      <c r="N1531" s="25">
        <f>tblSiparisDetaylari[[#This Row],[NetSatisTutari]]-tblSiparisDetaylari[[#This Row],[ToplamMaliyet]]</f>
        <v>239.5</v>
      </c>
    </row>
    <row r="1532" spans="1:14">
      <c r="A1532">
        <v>1531</v>
      </c>
      <c r="B1532">
        <v>809</v>
      </c>
      <c r="C1532">
        <v>68</v>
      </c>
      <c r="D1532" t="s">
        <v>1734</v>
      </c>
      <c r="E1532">
        <v>6</v>
      </c>
      <c r="F1532" t="s">
        <v>1645</v>
      </c>
      <c r="G1532">
        <v>3</v>
      </c>
      <c r="H1532" s="20">
        <v>1110</v>
      </c>
      <c r="I1532" s="22">
        <v>0</v>
      </c>
      <c r="J1532" s="20">
        <v>0</v>
      </c>
      <c r="K1532" s="24">
        <v>3330</v>
      </c>
      <c r="L1532" s="24">
        <v>610</v>
      </c>
      <c r="M1532" s="25">
        <f>tblSiparisDetaylari[[#This Row],[Adet]]*tblSiparisDetaylari[[#This Row],[BirimMaliyet]]</f>
        <v>1830</v>
      </c>
      <c r="N1532" s="25">
        <f>tblSiparisDetaylari[[#This Row],[NetSatisTutari]]-tblSiparisDetaylari[[#This Row],[ToplamMaliyet]]</f>
        <v>1500</v>
      </c>
    </row>
    <row r="1533" spans="1:14">
      <c r="A1533">
        <v>1532</v>
      </c>
      <c r="B1533">
        <v>810</v>
      </c>
      <c r="C1533">
        <v>25</v>
      </c>
      <c r="D1533" t="s">
        <v>1689</v>
      </c>
      <c r="E1533">
        <v>3</v>
      </c>
      <c r="F1533" t="s">
        <v>1642</v>
      </c>
      <c r="G1533">
        <v>1</v>
      </c>
      <c r="H1533" s="20">
        <v>2170</v>
      </c>
      <c r="I1533" s="22">
        <v>0</v>
      </c>
      <c r="J1533" s="20">
        <v>0</v>
      </c>
      <c r="K1533" s="24">
        <v>2170</v>
      </c>
      <c r="L1533" s="24">
        <v>1430</v>
      </c>
      <c r="M1533" s="25">
        <f>tblSiparisDetaylari[[#This Row],[Adet]]*tblSiparisDetaylari[[#This Row],[BirimMaliyet]]</f>
        <v>1430</v>
      </c>
      <c r="N1533" s="25">
        <f>tblSiparisDetaylari[[#This Row],[NetSatisTutari]]-tblSiparisDetaylari[[#This Row],[ToplamMaliyet]]</f>
        <v>740</v>
      </c>
    </row>
    <row r="1534" spans="1:14">
      <c r="A1534">
        <v>1533</v>
      </c>
      <c r="B1534">
        <v>811</v>
      </c>
      <c r="C1534">
        <v>93</v>
      </c>
      <c r="D1534" t="s">
        <v>1759</v>
      </c>
      <c r="E1534">
        <v>8</v>
      </c>
      <c r="F1534" t="s">
        <v>1647</v>
      </c>
      <c r="G1534">
        <v>1</v>
      </c>
      <c r="H1534" s="20">
        <v>4670</v>
      </c>
      <c r="I1534" s="22">
        <v>0</v>
      </c>
      <c r="J1534" s="20">
        <v>0</v>
      </c>
      <c r="K1534" s="24">
        <v>4670</v>
      </c>
      <c r="L1534" s="24">
        <v>3580</v>
      </c>
      <c r="M1534" s="25">
        <f>tblSiparisDetaylari[[#This Row],[Adet]]*tblSiparisDetaylari[[#This Row],[BirimMaliyet]]</f>
        <v>3580</v>
      </c>
      <c r="N1534" s="25">
        <f>tblSiparisDetaylari[[#This Row],[NetSatisTutari]]-tblSiparisDetaylari[[#This Row],[ToplamMaliyet]]</f>
        <v>1090</v>
      </c>
    </row>
    <row r="1535" spans="1:14">
      <c r="A1535">
        <v>1534</v>
      </c>
      <c r="B1535">
        <v>812</v>
      </c>
      <c r="C1535">
        <v>91</v>
      </c>
      <c r="D1535" t="s">
        <v>1757</v>
      </c>
      <c r="E1535">
        <v>8</v>
      </c>
      <c r="F1535" t="s">
        <v>1647</v>
      </c>
      <c r="G1535">
        <v>2</v>
      </c>
      <c r="H1535" s="20">
        <v>2040</v>
      </c>
      <c r="I1535" s="22">
        <v>0</v>
      </c>
      <c r="J1535" s="20">
        <v>0</v>
      </c>
      <c r="K1535" s="24">
        <v>4080</v>
      </c>
      <c r="L1535" s="24">
        <v>1350</v>
      </c>
      <c r="M1535" s="25">
        <f>tblSiparisDetaylari[[#This Row],[Adet]]*tblSiparisDetaylari[[#This Row],[BirimMaliyet]]</f>
        <v>2700</v>
      </c>
      <c r="N1535" s="25">
        <f>tblSiparisDetaylari[[#This Row],[NetSatisTutari]]-tblSiparisDetaylari[[#This Row],[ToplamMaliyet]]</f>
        <v>1380</v>
      </c>
    </row>
    <row r="1536" spans="1:14">
      <c r="A1536">
        <v>1535</v>
      </c>
      <c r="B1536">
        <v>812</v>
      </c>
      <c r="C1536">
        <v>9</v>
      </c>
      <c r="D1536" t="s">
        <v>1669</v>
      </c>
      <c r="E1536">
        <v>1</v>
      </c>
      <c r="F1536" t="s">
        <v>1640</v>
      </c>
      <c r="G1536">
        <v>1</v>
      </c>
      <c r="H1536" s="20">
        <v>26180</v>
      </c>
      <c r="I1536" s="22">
        <v>0.25</v>
      </c>
      <c r="J1536" s="20">
        <v>6545</v>
      </c>
      <c r="K1536" s="24">
        <v>19635</v>
      </c>
      <c r="L1536" s="24">
        <v>14160</v>
      </c>
      <c r="M1536" s="25">
        <f>tblSiparisDetaylari[[#This Row],[Adet]]*tblSiparisDetaylari[[#This Row],[BirimMaliyet]]</f>
        <v>14160</v>
      </c>
      <c r="N1536" s="25">
        <f>tblSiparisDetaylari[[#This Row],[NetSatisTutari]]-tblSiparisDetaylari[[#This Row],[ToplamMaliyet]]</f>
        <v>5475</v>
      </c>
    </row>
    <row r="1537" spans="1:14">
      <c r="A1537">
        <v>1536</v>
      </c>
      <c r="B1537">
        <v>813</v>
      </c>
      <c r="C1537">
        <v>54</v>
      </c>
      <c r="D1537" t="s">
        <v>1720</v>
      </c>
      <c r="E1537">
        <v>5</v>
      </c>
      <c r="F1537" t="s">
        <v>1644</v>
      </c>
      <c r="G1537">
        <v>2</v>
      </c>
      <c r="H1537" s="20">
        <v>19500</v>
      </c>
      <c r="I1537" s="22">
        <v>0.15</v>
      </c>
      <c r="J1537" s="20">
        <v>5850</v>
      </c>
      <c r="K1537" s="24">
        <v>33150</v>
      </c>
      <c r="L1537" s="24">
        <v>9720</v>
      </c>
      <c r="M1537" s="25">
        <f>tblSiparisDetaylari[[#This Row],[Adet]]*tblSiparisDetaylari[[#This Row],[BirimMaliyet]]</f>
        <v>19440</v>
      </c>
      <c r="N1537" s="25">
        <f>tblSiparisDetaylari[[#This Row],[NetSatisTutari]]-tblSiparisDetaylari[[#This Row],[ToplamMaliyet]]</f>
        <v>13710</v>
      </c>
    </row>
    <row r="1538" spans="1:14">
      <c r="A1538">
        <v>1537</v>
      </c>
      <c r="B1538">
        <v>813</v>
      </c>
      <c r="C1538">
        <v>99</v>
      </c>
      <c r="D1538" t="s">
        <v>1765</v>
      </c>
      <c r="E1538">
        <v>9</v>
      </c>
      <c r="F1538" t="s">
        <v>1648</v>
      </c>
      <c r="G1538">
        <v>3</v>
      </c>
      <c r="H1538" s="20">
        <v>1400</v>
      </c>
      <c r="I1538" s="22">
        <v>0.1</v>
      </c>
      <c r="J1538" s="20">
        <v>420</v>
      </c>
      <c r="K1538" s="24">
        <v>3780</v>
      </c>
      <c r="L1538" s="24">
        <v>680</v>
      </c>
      <c r="M1538" s="25">
        <f>tblSiparisDetaylari[[#This Row],[Adet]]*tblSiparisDetaylari[[#This Row],[BirimMaliyet]]</f>
        <v>2040</v>
      </c>
      <c r="N1538" s="25">
        <f>tblSiparisDetaylari[[#This Row],[NetSatisTutari]]-tblSiparisDetaylari[[#This Row],[ToplamMaliyet]]</f>
        <v>1740</v>
      </c>
    </row>
    <row r="1539" spans="1:14">
      <c r="A1539">
        <v>1538</v>
      </c>
      <c r="B1539">
        <v>813</v>
      </c>
      <c r="C1539">
        <v>80</v>
      </c>
      <c r="D1539" t="s">
        <v>1746</v>
      </c>
      <c r="E1539">
        <v>7</v>
      </c>
      <c r="F1539" t="s">
        <v>1646</v>
      </c>
      <c r="G1539">
        <v>2</v>
      </c>
      <c r="H1539" s="20">
        <v>840</v>
      </c>
      <c r="I1539" s="22">
        <v>0.1</v>
      </c>
      <c r="J1539" s="20">
        <v>168</v>
      </c>
      <c r="K1539" s="24">
        <v>1512</v>
      </c>
      <c r="L1539" s="24">
        <v>640</v>
      </c>
      <c r="M1539" s="25">
        <f>tblSiparisDetaylari[[#This Row],[Adet]]*tblSiparisDetaylari[[#This Row],[BirimMaliyet]]</f>
        <v>1280</v>
      </c>
      <c r="N1539" s="25">
        <f>tblSiparisDetaylari[[#This Row],[NetSatisTutari]]-tblSiparisDetaylari[[#This Row],[ToplamMaliyet]]</f>
        <v>232</v>
      </c>
    </row>
    <row r="1540" spans="1:14">
      <c r="A1540">
        <v>1539</v>
      </c>
      <c r="B1540">
        <v>813</v>
      </c>
      <c r="C1540">
        <v>74</v>
      </c>
      <c r="D1540" t="s">
        <v>1740</v>
      </c>
      <c r="E1540">
        <v>7</v>
      </c>
      <c r="F1540" t="s">
        <v>1646</v>
      </c>
      <c r="G1540">
        <v>3</v>
      </c>
      <c r="H1540" s="20">
        <v>560</v>
      </c>
      <c r="I1540" s="22">
        <v>0</v>
      </c>
      <c r="J1540" s="20">
        <v>0</v>
      </c>
      <c r="K1540" s="24">
        <v>1680</v>
      </c>
      <c r="L1540" s="24">
        <v>420</v>
      </c>
      <c r="M1540" s="25">
        <f>tblSiparisDetaylari[[#This Row],[Adet]]*tblSiparisDetaylari[[#This Row],[BirimMaliyet]]</f>
        <v>1260</v>
      </c>
      <c r="N1540" s="25">
        <f>tblSiparisDetaylari[[#This Row],[NetSatisTutari]]-tblSiparisDetaylari[[#This Row],[ToplamMaliyet]]</f>
        <v>420</v>
      </c>
    </row>
    <row r="1541" spans="1:14">
      <c r="A1541">
        <v>1540</v>
      </c>
      <c r="B1541">
        <v>814</v>
      </c>
      <c r="C1541">
        <v>73</v>
      </c>
      <c r="D1541" t="s">
        <v>1739</v>
      </c>
      <c r="E1541">
        <v>7</v>
      </c>
      <c r="F1541" t="s">
        <v>1646</v>
      </c>
      <c r="G1541">
        <v>1</v>
      </c>
      <c r="H1541" s="20">
        <v>350</v>
      </c>
      <c r="I1541" s="22">
        <v>0</v>
      </c>
      <c r="J1541" s="20">
        <v>0</v>
      </c>
      <c r="K1541" s="24">
        <v>350</v>
      </c>
      <c r="L1541" s="24">
        <v>180</v>
      </c>
      <c r="M1541" s="25">
        <f>tblSiparisDetaylari[[#This Row],[Adet]]*tblSiparisDetaylari[[#This Row],[BirimMaliyet]]</f>
        <v>180</v>
      </c>
      <c r="N1541" s="25">
        <f>tblSiparisDetaylari[[#This Row],[NetSatisTutari]]-tblSiparisDetaylari[[#This Row],[ToplamMaliyet]]</f>
        <v>170</v>
      </c>
    </row>
    <row r="1542" spans="1:14">
      <c r="A1542">
        <v>1541</v>
      </c>
      <c r="B1542">
        <v>815</v>
      </c>
      <c r="C1542">
        <v>14</v>
      </c>
      <c r="D1542" t="s">
        <v>1676</v>
      </c>
      <c r="E1542">
        <v>2</v>
      </c>
      <c r="F1542" t="s">
        <v>1641</v>
      </c>
      <c r="G1542">
        <v>2</v>
      </c>
      <c r="H1542" s="20">
        <v>1000</v>
      </c>
      <c r="I1542" s="22">
        <v>0.15</v>
      </c>
      <c r="J1542" s="20">
        <v>300</v>
      </c>
      <c r="K1542" s="24">
        <v>1700</v>
      </c>
      <c r="L1542" s="24">
        <v>560</v>
      </c>
      <c r="M1542" s="25">
        <f>tblSiparisDetaylari[[#This Row],[Adet]]*tblSiparisDetaylari[[#This Row],[BirimMaliyet]]</f>
        <v>1120</v>
      </c>
      <c r="N1542" s="25">
        <f>tblSiparisDetaylari[[#This Row],[NetSatisTutari]]-tblSiparisDetaylari[[#This Row],[ToplamMaliyet]]</f>
        <v>580</v>
      </c>
    </row>
    <row r="1543" spans="1:14">
      <c r="A1543">
        <v>1542</v>
      </c>
      <c r="B1543">
        <v>815</v>
      </c>
      <c r="C1543">
        <v>24</v>
      </c>
      <c r="D1543" t="s">
        <v>1688</v>
      </c>
      <c r="E1543">
        <v>2</v>
      </c>
      <c r="F1543" t="s">
        <v>1641</v>
      </c>
      <c r="G1543">
        <v>1</v>
      </c>
      <c r="H1543" s="20">
        <v>2870</v>
      </c>
      <c r="I1543" s="22">
        <v>0.2</v>
      </c>
      <c r="J1543" s="20">
        <v>574</v>
      </c>
      <c r="K1543" s="24">
        <v>2296</v>
      </c>
      <c r="L1543" s="24">
        <v>2180</v>
      </c>
      <c r="M1543" s="25">
        <f>tblSiparisDetaylari[[#This Row],[Adet]]*tblSiparisDetaylari[[#This Row],[BirimMaliyet]]</f>
        <v>2180</v>
      </c>
      <c r="N1543" s="25">
        <f>tblSiparisDetaylari[[#This Row],[NetSatisTutari]]-tblSiparisDetaylari[[#This Row],[ToplamMaliyet]]</f>
        <v>116</v>
      </c>
    </row>
    <row r="1544" spans="1:14">
      <c r="A1544">
        <v>1543</v>
      </c>
      <c r="B1544">
        <v>815</v>
      </c>
      <c r="C1544">
        <v>108</v>
      </c>
      <c r="D1544" t="s">
        <v>1774</v>
      </c>
      <c r="E1544">
        <v>9</v>
      </c>
      <c r="F1544" t="s">
        <v>1648</v>
      </c>
      <c r="G1544">
        <v>1</v>
      </c>
      <c r="H1544" s="20">
        <v>1800</v>
      </c>
      <c r="I1544" s="22">
        <v>0.2</v>
      </c>
      <c r="J1544" s="20">
        <v>360</v>
      </c>
      <c r="K1544" s="24">
        <v>1440</v>
      </c>
      <c r="L1544" s="24">
        <v>970</v>
      </c>
      <c r="M1544" s="25">
        <f>tblSiparisDetaylari[[#This Row],[Adet]]*tblSiparisDetaylari[[#This Row],[BirimMaliyet]]</f>
        <v>970</v>
      </c>
      <c r="N1544" s="25">
        <f>tblSiparisDetaylari[[#This Row],[NetSatisTutari]]-tblSiparisDetaylari[[#This Row],[ToplamMaliyet]]</f>
        <v>470</v>
      </c>
    </row>
    <row r="1545" spans="1:14">
      <c r="A1545">
        <v>1544</v>
      </c>
      <c r="B1545">
        <v>816</v>
      </c>
      <c r="C1545">
        <v>115</v>
      </c>
      <c r="D1545" t="s">
        <v>1781</v>
      </c>
      <c r="E1545">
        <v>10</v>
      </c>
      <c r="F1545" t="s">
        <v>1649</v>
      </c>
      <c r="G1545">
        <v>1</v>
      </c>
      <c r="H1545" s="20">
        <v>4790</v>
      </c>
      <c r="I1545" s="22">
        <v>0.1</v>
      </c>
      <c r="J1545" s="20">
        <v>479</v>
      </c>
      <c r="K1545" s="24">
        <v>4311</v>
      </c>
      <c r="L1545" s="24">
        <v>3060</v>
      </c>
      <c r="M1545" s="25">
        <f>tblSiparisDetaylari[[#This Row],[Adet]]*tblSiparisDetaylari[[#This Row],[BirimMaliyet]]</f>
        <v>3060</v>
      </c>
      <c r="N1545" s="25">
        <f>tblSiparisDetaylari[[#This Row],[NetSatisTutari]]-tblSiparisDetaylari[[#This Row],[ToplamMaliyet]]</f>
        <v>1251</v>
      </c>
    </row>
    <row r="1546" spans="1:14">
      <c r="A1546">
        <v>1545</v>
      </c>
      <c r="B1546">
        <v>816</v>
      </c>
      <c r="C1546">
        <v>4</v>
      </c>
      <c r="D1546" t="s">
        <v>1660</v>
      </c>
      <c r="E1546">
        <v>1</v>
      </c>
      <c r="F1546" t="s">
        <v>1640</v>
      </c>
      <c r="G1546">
        <v>4</v>
      </c>
      <c r="H1546" s="20">
        <v>20310</v>
      </c>
      <c r="I1546" s="22">
        <v>0.1</v>
      </c>
      <c r="J1546" s="20">
        <v>8124</v>
      </c>
      <c r="K1546" s="24">
        <v>73116</v>
      </c>
      <c r="L1546" s="24">
        <v>9340</v>
      </c>
      <c r="M1546" s="25">
        <f>tblSiparisDetaylari[[#This Row],[Adet]]*tblSiparisDetaylari[[#This Row],[BirimMaliyet]]</f>
        <v>37360</v>
      </c>
      <c r="N1546" s="25">
        <f>tblSiparisDetaylari[[#This Row],[NetSatisTutari]]-tblSiparisDetaylari[[#This Row],[ToplamMaliyet]]</f>
        <v>35756</v>
      </c>
    </row>
    <row r="1547" spans="1:14">
      <c r="A1547">
        <v>1546</v>
      </c>
      <c r="B1547">
        <v>816</v>
      </c>
      <c r="C1547">
        <v>83</v>
      </c>
      <c r="D1547" t="s">
        <v>1749</v>
      </c>
      <c r="E1547">
        <v>7</v>
      </c>
      <c r="F1547" t="s">
        <v>1646</v>
      </c>
      <c r="G1547">
        <v>1</v>
      </c>
      <c r="H1547" s="20">
        <v>1530</v>
      </c>
      <c r="I1547" s="22">
        <v>0.1</v>
      </c>
      <c r="J1547" s="20">
        <v>153</v>
      </c>
      <c r="K1547" s="24">
        <v>1377</v>
      </c>
      <c r="L1547" s="24">
        <v>930</v>
      </c>
      <c r="M1547" s="25">
        <f>tblSiparisDetaylari[[#This Row],[Adet]]*tblSiparisDetaylari[[#This Row],[BirimMaliyet]]</f>
        <v>930</v>
      </c>
      <c r="N1547" s="25">
        <f>tblSiparisDetaylari[[#This Row],[NetSatisTutari]]-tblSiparisDetaylari[[#This Row],[ToplamMaliyet]]</f>
        <v>447</v>
      </c>
    </row>
    <row r="1548" spans="1:14">
      <c r="A1548">
        <v>1547</v>
      </c>
      <c r="B1548">
        <v>817</v>
      </c>
      <c r="C1548">
        <v>3</v>
      </c>
      <c r="D1548" t="s">
        <v>1659</v>
      </c>
      <c r="E1548">
        <v>1</v>
      </c>
      <c r="F1548" t="s">
        <v>1640</v>
      </c>
      <c r="G1548">
        <v>2</v>
      </c>
      <c r="H1548" s="20">
        <v>23190</v>
      </c>
      <c r="I1548" s="22">
        <v>0</v>
      </c>
      <c r="J1548" s="20">
        <v>0</v>
      </c>
      <c r="K1548" s="24">
        <v>46380</v>
      </c>
      <c r="L1548" s="24">
        <v>17980</v>
      </c>
      <c r="M1548" s="25">
        <f>tblSiparisDetaylari[[#This Row],[Adet]]*tblSiparisDetaylari[[#This Row],[BirimMaliyet]]</f>
        <v>35960</v>
      </c>
      <c r="N1548" s="25">
        <f>tblSiparisDetaylari[[#This Row],[NetSatisTutari]]-tblSiparisDetaylari[[#This Row],[ToplamMaliyet]]</f>
        <v>10420</v>
      </c>
    </row>
    <row r="1549" spans="1:14">
      <c r="A1549">
        <v>1548</v>
      </c>
      <c r="B1549">
        <v>817</v>
      </c>
      <c r="C1549">
        <v>108</v>
      </c>
      <c r="D1549" t="s">
        <v>1774</v>
      </c>
      <c r="E1549">
        <v>9</v>
      </c>
      <c r="F1549" t="s">
        <v>1648</v>
      </c>
      <c r="G1549">
        <v>1</v>
      </c>
      <c r="H1549" s="20">
        <v>1830</v>
      </c>
      <c r="I1549" s="22">
        <v>0</v>
      </c>
      <c r="J1549" s="20">
        <v>0</v>
      </c>
      <c r="K1549" s="24">
        <v>1830</v>
      </c>
      <c r="L1549" s="24">
        <v>970</v>
      </c>
      <c r="M1549" s="25">
        <f>tblSiparisDetaylari[[#This Row],[Adet]]*tblSiparisDetaylari[[#This Row],[BirimMaliyet]]</f>
        <v>970</v>
      </c>
      <c r="N1549" s="25">
        <f>tblSiparisDetaylari[[#This Row],[NetSatisTutari]]-tblSiparisDetaylari[[#This Row],[ToplamMaliyet]]</f>
        <v>860</v>
      </c>
    </row>
    <row r="1550" spans="1:14">
      <c r="A1550">
        <v>1549</v>
      </c>
      <c r="B1550">
        <v>818</v>
      </c>
      <c r="C1550">
        <v>101</v>
      </c>
      <c r="D1550" t="s">
        <v>1767</v>
      </c>
      <c r="E1550">
        <v>9</v>
      </c>
      <c r="F1550" t="s">
        <v>1648</v>
      </c>
      <c r="G1550">
        <v>2</v>
      </c>
      <c r="H1550" s="20">
        <v>750</v>
      </c>
      <c r="I1550" s="22">
        <v>0</v>
      </c>
      <c r="J1550" s="20">
        <v>0</v>
      </c>
      <c r="K1550" s="24">
        <v>1500</v>
      </c>
      <c r="L1550" s="24">
        <v>440</v>
      </c>
      <c r="M1550" s="25">
        <f>tblSiparisDetaylari[[#This Row],[Adet]]*tblSiparisDetaylari[[#This Row],[BirimMaliyet]]</f>
        <v>880</v>
      </c>
      <c r="N1550" s="25">
        <f>tblSiparisDetaylari[[#This Row],[NetSatisTutari]]-tblSiparisDetaylari[[#This Row],[ToplamMaliyet]]</f>
        <v>620</v>
      </c>
    </row>
    <row r="1551" spans="1:14">
      <c r="A1551">
        <v>1550</v>
      </c>
      <c r="B1551">
        <v>818</v>
      </c>
      <c r="C1551">
        <v>19</v>
      </c>
      <c r="D1551" t="s">
        <v>1682</v>
      </c>
      <c r="E1551">
        <v>2</v>
      </c>
      <c r="F1551" t="s">
        <v>1641</v>
      </c>
      <c r="G1551">
        <v>1</v>
      </c>
      <c r="H1551" s="20">
        <v>3040</v>
      </c>
      <c r="I1551" s="22">
        <v>0</v>
      </c>
      <c r="J1551" s="20">
        <v>0</v>
      </c>
      <c r="K1551" s="24">
        <v>3040</v>
      </c>
      <c r="L1551" s="24">
        <v>1960</v>
      </c>
      <c r="M1551" s="25">
        <f>tblSiparisDetaylari[[#This Row],[Adet]]*tblSiparisDetaylari[[#This Row],[BirimMaliyet]]</f>
        <v>1960</v>
      </c>
      <c r="N1551" s="25">
        <f>tblSiparisDetaylari[[#This Row],[NetSatisTutari]]-tblSiparisDetaylari[[#This Row],[ToplamMaliyet]]</f>
        <v>1080</v>
      </c>
    </row>
    <row r="1552" spans="1:14">
      <c r="A1552">
        <v>1551</v>
      </c>
      <c r="B1552">
        <v>818</v>
      </c>
      <c r="C1552">
        <v>52</v>
      </c>
      <c r="D1552" t="s">
        <v>1718</v>
      </c>
      <c r="E1552">
        <v>5</v>
      </c>
      <c r="F1552" t="s">
        <v>1644</v>
      </c>
      <c r="G1552">
        <v>1</v>
      </c>
      <c r="H1552" s="20">
        <v>14220</v>
      </c>
      <c r="I1552" s="22">
        <v>0</v>
      </c>
      <c r="J1552" s="20">
        <v>0</v>
      </c>
      <c r="K1552" s="24">
        <v>14220</v>
      </c>
      <c r="L1552" s="24">
        <v>11070</v>
      </c>
      <c r="M1552" s="25">
        <f>tblSiparisDetaylari[[#This Row],[Adet]]*tblSiparisDetaylari[[#This Row],[BirimMaliyet]]</f>
        <v>11070</v>
      </c>
      <c r="N1552" s="25">
        <f>tblSiparisDetaylari[[#This Row],[NetSatisTutari]]-tblSiparisDetaylari[[#This Row],[ToplamMaliyet]]</f>
        <v>3150</v>
      </c>
    </row>
    <row r="1553" spans="1:14">
      <c r="A1553">
        <v>1552</v>
      </c>
      <c r="B1553">
        <v>819</v>
      </c>
      <c r="C1553">
        <v>88</v>
      </c>
      <c r="D1553" t="s">
        <v>1754</v>
      </c>
      <c r="E1553">
        <v>8</v>
      </c>
      <c r="F1553" t="s">
        <v>1647</v>
      </c>
      <c r="G1553">
        <v>1</v>
      </c>
      <c r="H1553" s="20">
        <v>12080</v>
      </c>
      <c r="I1553" s="22">
        <v>0</v>
      </c>
      <c r="J1553" s="20">
        <v>0</v>
      </c>
      <c r="K1553" s="24">
        <v>12080</v>
      </c>
      <c r="L1553" s="24">
        <v>5740</v>
      </c>
      <c r="M1553" s="25">
        <f>tblSiparisDetaylari[[#This Row],[Adet]]*tblSiparisDetaylari[[#This Row],[BirimMaliyet]]</f>
        <v>5740</v>
      </c>
      <c r="N1553" s="25">
        <f>tblSiparisDetaylari[[#This Row],[NetSatisTutari]]-tblSiparisDetaylari[[#This Row],[ToplamMaliyet]]</f>
        <v>6340</v>
      </c>
    </row>
    <row r="1554" spans="1:14">
      <c r="A1554">
        <v>1553</v>
      </c>
      <c r="B1554">
        <v>819</v>
      </c>
      <c r="C1554">
        <v>113</v>
      </c>
      <c r="D1554" t="s">
        <v>1779</v>
      </c>
      <c r="E1554">
        <v>10</v>
      </c>
      <c r="F1554" t="s">
        <v>1649</v>
      </c>
      <c r="G1554">
        <v>1</v>
      </c>
      <c r="H1554" s="20">
        <v>1880</v>
      </c>
      <c r="I1554" s="22">
        <v>0.25</v>
      </c>
      <c r="J1554" s="20">
        <v>470</v>
      </c>
      <c r="K1554" s="24">
        <v>1410</v>
      </c>
      <c r="L1554" s="24">
        <v>1260</v>
      </c>
      <c r="M1554" s="25">
        <f>tblSiparisDetaylari[[#This Row],[Adet]]*tblSiparisDetaylari[[#This Row],[BirimMaliyet]]</f>
        <v>1260</v>
      </c>
      <c r="N1554" s="25">
        <f>tblSiparisDetaylari[[#This Row],[NetSatisTutari]]-tblSiparisDetaylari[[#This Row],[ToplamMaliyet]]</f>
        <v>150</v>
      </c>
    </row>
    <row r="1555" spans="1:14">
      <c r="A1555">
        <v>1554</v>
      </c>
      <c r="B1555">
        <v>820</v>
      </c>
      <c r="C1555">
        <v>99</v>
      </c>
      <c r="D1555" t="s">
        <v>1765</v>
      </c>
      <c r="E1555">
        <v>9</v>
      </c>
      <c r="F1555" t="s">
        <v>1648</v>
      </c>
      <c r="G1555">
        <v>3</v>
      </c>
      <c r="H1555" s="20">
        <v>1410</v>
      </c>
      <c r="I1555" s="22">
        <v>0</v>
      </c>
      <c r="J1555" s="20">
        <v>0</v>
      </c>
      <c r="K1555" s="24">
        <v>4230</v>
      </c>
      <c r="L1555" s="24">
        <v>680</v>
      </c>
      <c r="M1555" s="25">
        <f>tblSiparisDetaylari[[#This Row],[Adet]]*tblSiparisDetaylari[[#This Row],[BirimMaliyet]]</f>
        <v>2040</v>
      </c>
      <c r="N1555" s="25">
        <f>tblSiparisDetaylari[[#This Row],[NetSatisTutari]]-tblSiparisDetaylari[[#This Row],[ToplamMaliyet]]</f>
        <v>2190</v>
      </c>
    </row>
    <row r="1556" spans="1:14">
      <c r="A1556">
        <v>1555</v>
      </c>
      <c r="B1556">
        <v>820</v>
      </c>
      <c r="C1556">
        <v>40</v>
      </c>
      <c r="D1556" t="s">
        <v>1706</v>
      </c>
      <c r="E1556">
        <v>4</v>
      </c>
      <c r="F1556" t="s">
        <v>1643</v>
      </c>
      <c r="G1556">
        <v>3</v>
      </c>
      <c r="H1556" s="20">
        <v>480</v>
      </c>
      <c r="I1556" s="22">
        <v>0.15</v>
      </c>
      <c r="J1556" s="20">
        <v>216</v>
      </c>
      <c r="K1556" s="24">
        <v>1224</v>
      </c>
      <c r="L1556" s="24">
        <v>340</v>
      </c>
      <c r="M1556" s="25">
        <f>tblSiparisDetaylari[[#This Row],[Adet]]*tblSiparisDetaylari[[#This Row],[BirimMaliyet]]</f>
        <v>1020</v>
      </c>
      <c r="N1556" s="25">
        <f>tblSiparisDetaylari[[#This Row],[NetSatisTutari]]-tblSiparisDetaylari[[#This Row],[ToplamMaliyet]]</f>
        <v>204</v>
      </c>
    </row>
    <row r="1557" spans="1:14">
      <c r="A1557">
        <v>1556</v>
      </c>
      <c r="B1557">
        <v>821</v>
      </c>
      <c r="C1557">
        <v>114</v>
      </c>
      <c r="D1557" t="s">
        <v>1780</v>
      </c>
      <c r="E1557">
        <v>10</v>
      </c>
      <c r="F1557" t="s">
        <v>1649</v>
      </c>
      <c r="G1557">
        <v>1</v>
      </c>
      <c r="H1557" s="20">
        <v>130</v>
      </c>
      <c r="I1557" s="22">
        <v>0.25</v>
      </c>
      <c r="J1557" s="20">
        <v>32.5</v>
      </c>
      <c r="K1557" s="24">
        <v>97.5</v>
      </c>
      <c r="L1557" s="24">
        <v>60</v>
      </c>
      <c r="M1557" s="25">
        <f>tblSiparisDetaylari[[#This Row],[Adet]]*tblSiparisDetaylari[[#This Row],[BirimMaliyet]]</f>
        <v>60</v>
      </c>
      <c r="N1557" s="25">
        <f>tblSiparisDetaylari[[#This Row],[NetSatisTutari]]-tblSiparisDetaylari[[#This Row],[ToplamMaliyet]]</f>
        <v>37.5</v>
      </c>
    </row>
    <row r="1558" spans="1:14">
      <c r="A1558">
        <v>1557</v>
      </c>
      <c r="B1558">
        <v>822</v>
      </c>
      <c r="C1558">
        <v>43</v>
      </c>
      <c r="D1558" t="s">
        <v>1709</v>
      </c>
      <c r="E1558">
        <v>4</v>
      </c>
      <c r="F1558" t="s">
        <v>1643</v>
      </c>
      <c r="G1558">
        <v>1</v>
      </c>
      <c r="H1558" s="20">
        <v>190</v>
      </c>
      <c r="I1558" s="22">
        <v>0.2</v>
      </c>
      <c r="J1558" s="20">
        <v>38</v>
      </c>
      <c r="K1558" s="24">
        <v>152</v>
      </c>
      <c r="L1558" s="24">
        <v>120</v>
      </c>
      <c r="M1558" s="25">
        <f>tblSiparisDetaylari[[#This Row],[Adet]]*tblSiparisDetaylari[[#This Row],[BirimMaliyet]]</f>
        <v>120</v>
      </c>
      <c r="N1558" s="25">
        <f>tblSiparisDetaylari[[#This Row],[NetSatisTutari]]-tblSiparisDetaylari[[#This Row],[ToplamMaliyet]]</f>
        <v>32</v>
      </c>
    </row>
    <row r="1559" spans="1:14">
      <c r="A1559">
        <v>1558</v>
      </c>
      <c r="B1559">
        <v>822</v>
      </c>
      <c r="C1559">
        <v>106</v>
      </c>
      <c r="D1559" t="s">
        <v>1772</v>
      </c>
      <c r="E1559">
        <v>9</v>
      </c>
      <c r="F1559" t="s">
        <v>1648</v>
      </c>
      <c r="G1559">
        <v>1</v>
      </c>
      <c r="H1559" s="20">
        <v>1480</v>
      </c>
      <c r="I1559" s="22">
        <v>0.1</v>
      </c>
      <c r="J1559" s="20">
        <v>148</v>
      </c>
      <c r="K1559" s="24">
        <v>1332</v>
      </c>
      <c r="L1559" s="24">
        <v>830</v>
      </c>
      <c r="M1559" s="25">
        <f>tblSiparisDetaylari[[#This Row],[Adet]]*tblSiparisDetaylari[[#This Row],[BirimMaliyet]]</f>
        <v>830</v>
      </c>
      <c r="N1559" s="25">
        <f>tblSiparisDetaylari[[#This Row],[NetSatisTutari]]-tblSiparisDetaylari[[#This Row],[ToplamMaliyet]]</f>
        <v>502</v>
      </c>
    </row>
    <row r="1560" spans="1:14">
      <c r="A1560">
        <v>1559</v>
      </c>
      <c r="B1560">
        <v>822</v>
      </c>
      <c r="C1560">
        <v>110</v>
      </c>
      <c r="D1560" t="s">
        <v>1776</v>
      </c>
      <c r="E1560">
        <v>10</v>
      </c>
      <c r="F1560" t="s">
        <v>1649</v>
      </c>
      <c r="G1560">
        <v>2</v>
      </c>
      <c r="H1560" s="20">
        <v>430</v>
      </c>
      <c r="I1560" s="22">
        <v>0</v>
      </c>
      <c r="J1560" s="20">
        <v>0</v>
      </c>
      <c r="K1560" s="24">
        <v>860</v>
      </c>
      <c r="L1560" s="24">
        <v>250</v>
      </c>
      <c r="M1560" s="25">
        <f>tblSiparisDetaylari[[#This Row],[Adet]]*tblSiparisDetaylari[[#This Row],[BirimMaliyet]]</f>
        <v>500</v>
      </c>
      <c r="N1560" s="25">
        <f>tblSiparisDetaylari[[#This Row],[NetSatisTutari]]-tblSiparisDetaylari[[#This Row],[ToplamMaliyet]]</f>
        <v>360</v>
      </c>
    </row>
    <row r="1561" spans="1:14">
      <c r="A1561">
        <v>1560</v>
      </c>
      <c r="B1561">
        <v>823</v>
      </c>
      <c r="C1561">
        <v>57</v>
      </c>
      <c r="D1561" t="s">
        <v>1723</v>
      </c>
      <c r="E1561">
        <v>5</v>
      </c>
      <c r="F1561" t="s">
        <v>1644</v>
      </c>
      <c r="G1561">
        <v>2</v>
      </c>
      <c r="H1561" s="20">
        <v>2730</v>
      </c>
      <c r="I1561" s="22">
        <v>0</v>
      </c>
      <c r="J1561" s="20">
        <v>0</v>
      </c>
      <c r="K1561" s="24">
        <v>5460</v>
      </c>
      <c r="L1561" s="24">
        <v>1530</v>
      </c>
      <c r="M1561" s="25">
        <f>tblSiparisDetaylari[[#This Row],[Adet]]*tblSiparisDetaylari[[#This Row],[BirimMaliyet]]</f>
        <v>3060</v>
      </c>
      <c r="N1561" s="25">
        <f>tblSiparisDetaylari[[#This Row],[NetSatisTutari]]-tblSiparisDetaylari[[#This Row],[ToplamMaliyet]]</f>
        <v>2400</v>
      </c>
    </row>
    <row r="1562" spans="1:14">
      <c r="A1562">
        <v>1561</v>
      </c>
      <c r="B1562">
        <v>823</v>
      </c>
      <c r="C1562">
        <v>83</v>
      </c>
      <c r="D1562" t="s">
        <v>1749</v>
      </c>
      <c r="E1562">
        <v>7</v>
      </c>
      <c r="F1562" t="s">
        <v>1646</v>
      </c>
      <c r="G1562">
        <v>2</v>
      </c>
      <c r="H1562" s="20">
        <v>1570</v>
      </c>
      <c r="I1562" s="22">
        <v>0</v>
      </c>
      <c r="J1562" s="20">
        <v>0</v>
      </c>
      <c r="K1562" s="24">
        <v>3140</v>
      </c>
      <c r="L1562" s="24">
        <v>930</v>
      </c>
      <c r="M1562" s="25">
        <f>tblSiparisDetaylari[[#This Row],[Adet]]*tblSiparisDetaylari[[#This Row],[BirimMaliyet]]</f>
        <v>1860</v>
      </c>
      <c r="N1562" s="25">
        <f>tblSiparisDetaylari[[#This Row],[NetSatisTutari]]-tblSiparisDetaylari[[#This Row],[ToplamMaliyet]]</f>
        <v>1280</v>
      </c>
    </row>
    <row r="1563" spans="1:14">
      <c r="A1563">
        <v>1562</v>
      </c>
      <c r="B1563">
        <v>823</v>
      </c>
      <c r="C1563">
        <v>53</v>
      </c>
      <c r="D1563" t="s">
        <v>1719</v>
      </c>
      <c r="E1563">
        <v>5</v>
      </c>
      <c r="F1563" t="s">
        <v>1644</v>
      </c>
      <c r="G1563">
        <v>1</v>
      </c>
      <c r="H1563" s="20">
        <v>12850</v>
      </c>
      <c r="I1563" s="22">
        <v>0.05</v>
      </c>
      <c r="J1563" s="20">
        <v>642.5</v>
      </c>
      <c r="K1563" s="24">
        <v>12207.5</v>
      </c>
      <c r="L1563" s="24">
        <v>6380</v>
      </c>
      <c r="M1563" s="25">
        <f>tblSiparisDetaylari[[#This Row],[Adet]]*tblSiparisDetaylari[[#This Row],[BirimMaliyet]]</f>
        <v>6380</v>
      </c>
      <c r="N1563" s="25">
        <f>tblSiparisDetaylari[[#This Row],[NetSatisTutari]]-tblSiparisDetaylari[[#This Row],[ToplamMaliyet]]</f>
        <v>5827.5</v>
      </c>
    </row>
    <row r="1564" spans="1:14">
      <c r="A1564">
        <v>1563</v>
      </c>
      <c r="B1564">
        <v>824</v>
      </c>
      <c r="C1564">
        <v>17</v>
      </c>
      <c r="D1564" t="s">
        <v>1680</v>
      </c>
      <c r="E1564">
        <v>2</v>
      </c>
      <c r="F1564" t="s">
        <v>1641</v>
      </c>
      <c r="G1564">
        <v>2</v>
      </c>
      <c r="H1564" s="20">
        <v>2470</v>
      </c>
      <c r="I1564" s="22">
        <v>0</v>
      </c>
      <c r="J1564" s="20">
        <v>0</v>
      </c>
      <c r="K1564" s="24">
        <v>4940</v>
      </c>
      <c r="L1564" s="24">
        <v>1340</v>
      </c>
      <c r="M1564" s="25">
        <f>tblSiparisDetaylari[[#This Row],[Adet]]*tblSiparisDetaylari[[#This Row],[BirimMaliyet]]</f>
        <v>2680</v>
      </c>
      <c r="N1564" s="25">
        <f>tblSiparisDetaylari[[#This Row],[NetSatisTutari]]-tblSiparisDetaylari[[#This Row],[ToplamMaliyet]]</f>
        <v>2260</v>
      </c>
    </row>
    <row r="1565" spans="1:14">
      <c r="A1565">
        <v>1564</v>
      </c>
      <c r="B1565">
        <v>825</v>
      </c>
      <c r="C1565">
        <v>21</v>
      </c>
      <c r="D1565" t="s">
        <v>1684</v>
      </c>
      <c r="E1565">
        <v>2</v>
      </c>
      <c r="F1565" t="s">
        <v>1641</v>
      </c>
      <c r="G1565">
        <v>2</v>
      </c>
      <c r="H1565" s="20">
        <v>2810</v>
      </c>
      <c r="I1565" s="22">
        <v>0.1</v>
      </c>
      <c r="J1565" s="20">
        <v>562</v>
      </c>
      <c r="K1565" s="24">
        <v>5058</v>
      </c>
      <c r="L1565" s="24">
        <v>2170</v>
      </c>
      <c r="M1565" s="25">
        <f>tblSiparisDetaylari[[#This Row],[Adet]]*tblSiparisDetaylari[[#This Row],[BirimMaliyet]]</f>
        <v>4340</v>
      </c>
      <c r="N1565" s="25">
        <f>tblSiparisDetaylari[[#This Row],[NetSatisTutari]]-tblSiparisDetaylari[[#This Row],[ToplamMaliyet]]</f>
        <v>718</v>
      </c>
    </row>
    <row r="1566" spans="1:14">
      <c r="A1566">
        <v>1565</v>
      </c>
      <c r="B1566">
        <v>825</v>
      </c>
      <c r="C1566">
        <v>73</v>
      </c>
      <c r="D1566" t="s">
        <v>1739</v>
      </c>
      <c r="E1566">
        <v>7</v>
      </c>
      <c r="F1566" t="s">
        <v>1646</v>
      </c>
      <c r="G1566">
        <v>1</v>
      </c>
      <c r="H1566" s="20">
        <v>350</v>
      </c>
      <c r="I1566" s="22">
        <v>0.05</v>
      </c>
      <c r="J1566" s="20">
        <v>17.5</v>
      </c>
      <c r="K1566" s="24">
        <v>332.5</v>
      </c>
      <c r="L1566" s="24">
        <v>180</v>
      </c>
      <c r="M1566" s="25">
        <f>tblSiparisDetaylari[[#This Row],[Adet]]*tblSiparisDetaylari[[#This Row],[BirimMaliyet]]</f>
        <v>180</v>
      </c>
      <c r="N1566" s="25">
        <f>tblSiparisDetaylari[[#This Row],[NetSatisTutari]]-tblSiparisDetaylari[[#This Row],[ToplamMaliyet]]</f>
        <v>152.5</v>
      </c>
    </row>
    <row r="1567" spans="1:14">
      <c r="A1567">
        <v>1566</v>
      </c>
      <c r="B1567">
        <v>825</v>
      </c>
      <c r="C1567">
        <v>90</v>
      </c>
      <c r="D1567" t="s">
        <v>1756</v>
      </c>
      <c r="E1567">
        <v>8</v>
      </c>
      <c r="F1567" t="s">
        <v>1647</v>
      </c>
      <c r="G1567">
        <v>1</v>
      </c>
      <c r="H1567" s="20">
        <v>3430</v>
      </c>
      <c r="I1567" s="22">
        <v>0</v>
      </c>
      <c r="J1567" s="20">
        <v>0</v>
      </c>
      <c r="K1567" s="24">
        <v>3430</v>
      </c>
      <c r="L1567" s="24">
        <v>2670</v>
      </c>
      <c r="M1567" s="25">
        <f>tblSiparisDetaylari[[#This Row],[Adet]]*tblSiparisDetaylari[[#This Row],[BirimMaliyet]]</f>
        <v>2670</v>
      </c>
      <c r="N1567" s="25">
        <f>tblSiparisDetaylari[[#This Row],[NetSatisTutari]]-tblSiparisDetaylari[[#This Row],[ToplamMaliyet]]</f>
        <v>760</v>
      </c>
    </row>
    <row r="1568" spans="1:14">
      <c r="A1568">
        <v>1567</v>
      </c>
      <c r="B1568">
        <v>825</v>
      </c>
      <c r="C1568">
        <v>120</v>
      </c>
      <c r="D1568" t="s">
        <v>1786</v>
      </c>
      <c r="E1568">
        <v>10</v>
      </c>
      <c r="F1568" t="s">
        <v>1649</v>
      </c>
      <c r="G1568">
        <v>1</v>
      </c>
      <c r="H1568" s="20">
        <v>4820</v>
      </c>
      <c r="I1568" s="22">
        <v>0.2</v>
      </c>
      <c r="J1568" s="20">
        <v>964</v>
      </c>
      <c r="K1568" s="24">
        <v>3856</v>
      </c>
      <c r="L1568" s="24">
        <v>2720</v>
      </c>
      <c r="M1568" s="25">
        <f>tblSiparisDetaylari[[#This Row],[Adet]]*tblSiparisDetaylari[[#This Row],[BirimMaliyet]]</f>
        <v>2720</v>
      </c>
      <c r="N1568" s="25">
        <f>tblSiparisDetaylari[[#This Row],[NetSatisTutari]]-tblSiparisDetaylari[[#This Row],[ToplamMaliyet]]</f>
        <v>1136</v>
      </c>
    </row>
    <row r="1569" spans="1:14">
      <c r="A1569">
        <v>1568</v>
      </c>
      <c r="B1569">
        <v>826</v>
      </c>
      <c r="C1569">
        <v>119</v>
      </c>
      <c r="D1569" t="s">
        <v>1785</v>
      </c>
      <c r="E1569">
        <v>10</v>
      </c>
      <c r="F1569" t="s">
        <v>1649</v>
      </c>
      <c r="G1569">
        <v>1</v>
      </c>
      <c r="H1569" s="20">
        <v>3130</v>
      </c>
      <c r="I1569" s="22">
        <v>0</v>
      </c>
      <c r="J1569" s="20">
        <v>0</v>
      </c>
      <c r="K1569" s="24">
        <v>3130</v>
      </c>
      <c r="L1569" s="24">
        <v>1710</v>
      </c>
      <c r="M1569" s="25">
        <f>tblSiparisDetaylari[[#This Row],[Adet]]*tblSiparisDetaylari[[#This Row],[BirimMaliyet]]</f>
        <v>1710</v>
      </c>
      <c r="N1569" s="25">
        <f>tblSiparisDetaylari[[#This Row],[NetSatisTutari]]-tblSiparisDetaylari[[#This Row],[ToplamMaliyet]]</f>
        <v>1420</v>
      </c>
    </row>
    <row r="1570" spans="1:14">
      <c r="A1570">
        <v>1569</v>
      </c>
      <c r="B1570">
        <v>826</v>
      </c>
      <c r="C1570">
        <v>11</v>
      </c>
      <c r="D1570" t="s">
        <v>1671</v>
      </c>
      <c r="E1570">
        <v>1</v>
      </c>
      <c r="F1570" t="s">
        <v>1640</v>
      </c>
      <c r="G1570">
        <v>3</v>
      </c>
      <c r="H1570" s="20">
        <v>3220</v>
      </c>
      <c r="I1570" s="22">
        <v>0.1</v>
      </c>
      <c r="J1570" s="20">
        <v>966</v>
      </c>
      <c r="K1570" s="24">
        <v>8694</v>
      </c>
      <c r="L1570" s="24">
        <v>1600</v>
      </c>
      <c r="M1570" s="25">
        <f>tblSiparisDetaylari[[#This Row],[Adet]]*tblSiparisDetaylari[[#This Row],[BirimMaliyet]]</f>
        <v>4800</v>
      </c>
      <c r="N1570" s="25">
        <f>tblSiparisDetaylari[[#This Row],[NetSatisTutari]]-tblSiparisDetaylari[[#This Row],[ToplamMaliyet]]</f>
        <v>3894</v>
      </c>
    </row>
    <row r="1571" spans="1:14">
      <c r="A1571">
        <v>1570</v>
      </c>
      <c r="B1571">
        <v>827</v>
      </c>
      <c r="C1571">
        <v>86</v>
      </c>
      <c r="D1571" t="s">
        <v>1752</v>
      </c>
      <c r="E1571">
        <v>8</v>
      </c>
      <c r="F1571" t="s">
        <v>1647</v>
      </c>
      <c r="G1571">
        <v>1</v>
      </c>
      <c r="H1571" s="20">
        <v>560</v>
      </c>
      <c r="I1571" s="22">
        <v>0.05</v>
      </c>
      <c r="J1571" s="20">
        <v>28</v>
      </c>
      <c r="K1571" s="24">
        <v>532</v>
      </c>
      <c r="L1571" s="24">
        <v>360</v>
      </c>
      <c r="M1571" s="25">
        <f>tblSiparisDetaylari[[#This Row],[Adet]]*tblSiparisDetaylari[[#This Row],[BirimMaliyet]]</f>
        <v>360</v>
      </c>
      <c r="N1571" s="25">
        <f>tblSiparisDetaylari[[#This Row],[NetSatisTutari]]-tblSiparisDetaylari[[#This Row],[ToplamMaliyet]]</f>
        <v>172</v>
      </c>
    </row>
    <row r="1572" spans="1:14">
      <c r="A1572">
        <v>1571</v>
      </c>
      <c r="B1572">
        <v>827</v>
      </c>
      <c r="C1572">
        <v>41</v>
      </c>
      <c r="D1572" t="s">
        <v>1707</v>
      </c>
      <c r="E1572">
        <v>4</v>
      </c>
      <c r="F1572" t="s">
        <v>1643</v>
      </c>
      <c r="G1572">
        <v>1</v>
      </c>
      <c r="H1572" s="20">
        <v>120</v>
      </c>
      <c r="I1572" s="22">
        <v>0</v>
      </c>
      <c r="J1572" s="20">
        <v>0</v>
      </c>
      <c r="K1572" s="24">
        <v>120</v>
      </c>
      <c r="L1572" s="24">
        <v>70</v>
      </c>
      <c r="M1572" s="25">
        <f>tblSiparisDetaylari[[#This Row],[Adet]]*tblSiparisDetaylari[[#This Row],[BirimMaliyet]]</f>
        <v>70</v>
      </c>
      <c r="N1572" s="25">
        <f>tblSiparisDetaylari[[#This Row],[NetSatisTutari]]-tblSiparisDetaylari[[#This Row],[ToplamMaliyet]]</f>
        <v>50</v>
      </c>
    </row>
    <row r="1573" spans="1:14">
      <c r="A1573">
        <v>1572</v>
      </c>
      <c r="B1573">
        <v>828</v>
      </c>
      <c r="C1573">
        <v>22</v>
      </c>
      <c r="D1573" t="s">
        <v>1685</v>
      </c>
      <c r="E1573">
        <v>2</v>
      </c>
      <c r="F1573" t="s">
        <v>1641</v>
      </c>
      <c r="G1573">
        <v>1</v>
      </c>
      <c r="H1573" s="20">
        <v>990</v>
      </c>
      <c r="I1573" s="22">
        <v>0</v>
      </c>
      <c r="J1573" s="20">
        <v>0</v>
      </c>
      <c r="K1573" s="24">
        <v>990</v>
      </c>
      <c r="L1573" s="24">
        <v>630</v>
      </c>
      <c r="M1573" s="25">
        <f>tblSiparisDetaylari[[#This Row],[Adet]]*tblSiparisDetaylari[[#This Row],[BirimMaliyet]]</f>
        <v>630</v>
      </c>
      <c r="N1573" s="25">
        <f>tblSiparisDetaylari[[#This Row],[NetSatisTutari]]-tblSiparisDetaylari[[#This Row],[ToplamMaliyet]]</f>
        <v>360</v>
      </c>
    </row>
    <row r="1574" spans="1:14">
      <c r="A1574">
        <v>1573</v>
      </c>
      <c r="B1574">
        <v>828</v>
      </c>
      <c r="C1574">
        <v>111</v>
      </c>
      <c r="D1574" t="s">
        <v>1777</v>
      </c>
      <c r="E1574">
        <v>10</v>
      </c>
      <c r="F1574" t="s">
        <v>1649</v>
      </c>
      <c r="G1574">
        <v>1</v>
      </c>
      <c r="H1574" s="20">
        <v>260</v>
      </c>
      <c r="I1574" s="22">
        <v>0</v>
      </c>
      <c r="J1574" s="20">
        <v>0</v>
      </c>
      <c r="K1574" s="24">
        <v>260</v>
      </c>
      <c r="L1574" s="24">
        <v>140</v>
      </c>
      <c r="M1574" s="25">
        <f>tblSiparisDetaylari[[#This Row],[Adet]]*tblSiparisDetaylari[[#This Row],[BirimMaliyet]]</f>
        <v>140</v>
      </c>
      <c r="N1574" s="25">
        <f>tblSiparisDetaylari[[#This Row],[NetSatisTutari]]-tblSiparisDetaylari[[#This Row],[ToplamMaliyet]]</f>
        <v>120</v>
      </c>
    </row>
    <row r="1575" spans="1:14">
      <c r="A1575">
        <v>1574</v>
      </c>
      <c r="B1575">
        <v>829</v>
      </c>
      <c r="C1575">
        <v>14</v>
      </c>
      <c r="D1575" t="s">
        <v>1676</v>
      </c>
      <c r="E1575">
        <v>2</v>
      </c>
      <c r="F1575" t="s">
        <v>1641</v>
      </c>
      <c r="G1575">
        <v>1</v>
      </c>
      <c r="H1575" s="20">
        <v>1050</v>
      </c>
      <c r="I1575" s="22">
        <v>0.05</v>
      </c>
      <c r="J1575" s="20">
        <v>52.5</v>
      </c>
      <c r="K1575" s="24">
        <v>997.5</v>
      </c>
      <c r="L1575" s="24">
        <v>560</v>
      </c>
      <c r="M1575" s="25">
        <f>tblSiparisDetaylari[[#This Row],[Adet]]*tblSiparisDetaylari[[#This Row],[BirimMaliyet]]</f>
        <v>560</v>
      </c>
      <c r="N1575" s="25">
        <f>tblSiparisDetaylari[[#This Row],[NetSatisTutari]]-tblSiparisDetaylari[[#This Row],[ToplamMaliyet]]</f>
        <v>437.5</v>
      </c>
    </row>
    <row r="1576" spans="1:14">
      <c r="A1576">
        <v>1575</v>
      </c>
      <c r="B1576">
        <v>830</v>
      </c>
      <c r="C1576">
        <v>21</v>
      </c>
      <c r="D1576" t="s">
        <v>1684</v>
      </c>
      <c r="E1576">
        <v>2</v>
      </c>
      <c r="F1576" t="s">
        <v>1641</v>
      </c>
      <c r="G1576">
        <v>2</v>
      </c>
      <c r="H1576" s="20">
        <v>2950</v>
      </c>
      <c r="I1576" s="22">
        <v>0.15</v>
      </c>
      <c r="J1576" s="20">
        <v>885</v>
      </c>
      <c r="K1576" s="24">
        <v>5015</v>
      </c>
      <c r="L1576" s="24">
        <v>2170</v>
      </c>
      <c r="M1576" s="25">
        <f>tblSiparisDetaylari[[#This Row],[Adet]]*tblSiparisDetaylari[[#This Row],[BirimMaliyet]]</f>
        <v>4340</v>
      </c>
      <c r="N1576" s="25">
        <f>tblSiparisDetaylari[[#This Row],[NetSatisTutari]]-tblSiparisDetaylari[[#This Row],[ToplamMaliyet]]</f>
        <v>675</v>
      </c>
    </row>
    <row r="1577" spans="1:14">
      <c r="A1577">
        <v>1576</v>
      </c>
      <c r="B1577">
        <v>831</v>
      </c>
      <c r="C1577">
        <v>22</v>
      </c>
      <c r="D1577" t="s">
        <v>1685</v>
      </c>
      <c r="E1577">
        <v>2</v>
      </c>
      <c r="F1577" t="s">
        <v>1641</v>
      </c>
      <c r="G1577">
        <v>3</v>
      </c>
      <c r="H1577" s="20">
        <v>970</v>
      </c>
      <c r="I1577" s="22">
        <v>0.1</v>
      </c>
      <c r="J1577" s="20">
        <v>291</v>
      </c>
      <c r="K1577" s="24">
        <v>2619</v>
      </c>
      <c r="L1577" s="24">
        <v>630</v>
      </c>
      <c r="M1577" s="25">
        <f>tblSiparisDetaylari[[#This Row],[Adet]]*tblSiparisDetaylari[[#This Row],[BirimMaliyet]]</f>
        <v>1890</v>
      </c>
      <c r="N1577" s="25">
        <f>tblSiparisDetaylari[[#This Row],[NetSatisTutari]]-tblSiparisDetaylari[[#This Row],[ToplamMaliyet]]</f>
        <v>729</v>
      </c>
    </row>
    <row r="1578" spans="1:14">
      <c r="A1578">
        <v>1577</v>
      </c>
      <c r="B1578">
        <v>831</v>
      </c>
      <c r="C1578">
        <v>74</v>
      </c>
      <c r="D1578" t="s">
        <v>1740</v>
      </c>
      <c r="E1578">
        <v>7</v>
      </c>
      <c r="F1578" t="s">
        <v>1646</v>
      </c>
      <c r="G1578">
        <v>1</v>
      </c>
      <c r="H1578" s="20">
        <v>580</v>
      </c>
      <c r="I1578" s="22">
        <v>0.1</v>
      </c>
      <c r="J1578" s="20">
        <v>58</v>
      </c>
      <c r="K1578" s="24">
        <v>522</v>
      </c>
      <c r="L1578" s="24">
        <v>420</v>
      </c>
      <c r="M1578" s="25">
        <f>tblSiparisDetaylari[[#This Row],[Adet]]*tblSiparisDetaylari[[#This Row],[BirimMaliyet]]</f>
        <v>420</v>
      </c>
      <c r="N1578" s="25">
        <f>tblSiparisDetaylari[[#This Row],[NetSatisTutari]]-tblSiparisDetaylari[[#This Row],[ToplamMaliyet]]</f>
        <v>102</v>
      </c>
    </row>
    <row r="1579" spans="1:14">
      <c r="A1579">
        <v>1578</v>
      </c>
      <c r="B1579">
        <v>831</v>
      </c>
      <c r="C1579">
        <v>70</v>
      </c>
      <c r="D1579" t="s">
        <v>1736</v>
      </c>
      <c r="E1579">
        <v>6</v>
      </c>
      <c r="F1579" t="s">
        <v>1645</v>
      </c>
      <c r="G1579">
        <v>1</v>
      </c>
      <c r="H1579" s="20">
        <v>1040</v>
      </c>
      <c r="I1579" s="22">
        <v>0.15</v>
      </c>
      <c r="J1579" s="20">
        <v>156</v>
      </c>
      <c r="K1579" s="24">
        <v>884</v>
      </c>
      <c r="L1579" s="24">
        <v>700</v>
      </c>
      <c r="M1579" s="25">
        <f>tblSiparisDetaylari[[#This Row],[Adet]]*tblSiparisDetaylari[[#This Row],[BirimMaliyet]]</f>
        <v>700</v>
      </c>
      <c r="N1579" s="25">
        <f>tblSiparisDetaylari[[#This Row],[NetSatisTutari]]-tblSiparisDetaylari[[#This Row],[ToplamMaliyet]]</f>
        <v>184</v>
      </c>
    </row>
    <row r="1580" spans="1:14">
      <c r="A1580">
        <v>1579</v>
      </c>
      <c r="B1580">
        <v>831</v>
      </c>
      <c r="C1580">
        <v>44</v>
      </c>
      <c r="D1580" t="s">
        <v>1710</v>
      </c>
      <c r="E1580">
        <v>4</v>
      </c>
      <c r="F1580" t="s">
        <v>1643</v>
      </c>
      <c r="G1580">
        <v>1</v>
      </c>
      <c r="H1580" s="20">
        <v>320</v>
      </c>
      <c r="I1580" s="22">
        <v>0.05</v>
      </c>
      <c r="J1580" s="20">
        <v>16</v>
      </c>
      <c r="K1580" s="24">
        <v>304</v>
      </c>
      <c r="L1580" s="24">
        <v>160</v>
      </c>
      <c r="M1580" s="25">
        <f>tblSiparisDetaylari[[#This Row],[Adet]]*tblSiparisDetaylari[[#This Row],[BirimMaliyet]]</f>
        <v>160</v>
      </c>
      <c r="N1580" s="25">
        <f>tblSiparisDetaylari[[#This Row],[NetSatisTutari]]-tblSiparisDetaylari[[#This Row],[ToplamMaliyet]]</f>
        <v>144</v>
      </c>
    </row>
    <row r="1581" spans="1:14">
      <c r="A1581">
        <v>1580</v>
      </c>
      <c r="B1581">
        <v>831</v>
      </c>
      <c r="C1581">
        <v>95</v>
      </c>
      <c r="D1581" t="s">
        <v>1761</v>
      </c>
      <c r="E1581">
        <v>8</v>
      </c>
      <c r="F1581" t="s">
        <v>1647</v>
      </c>
      <c r="G1581">
        <v>5</v>
      </c>
      <c r="H1581" s="20">
        <v>3400</v>
      </c>
      <c r="I1581" s="22">
        <v>0</v>
      </c>
      <c r="J1581" s="20">
        <v>0</v>
      </c>
      <c r="K1581" s="24">
        <v>17000</v>
      </c>
      <c r="L1581" s="24">
        <v>2310</v>
      </c>
      <c r="M1581" s="25">
        <f>tblSiparisDetaylari[[#This Row],[Adet]]*tblSiparisDetaylari[[#This Row],[BirimMaliyet]]</f>
        <v>11550</v>
      </c>
      <c r="N1581" s="25">
        <f>tblSiparisDetaylari[[#This Row],[NetSatisTutari]]-tblSiparisDetaylari[[#This Row],[ToplamMaliyet]]</f>
        <v>5450</v>
      </c>
    </row>
    <row r="1582" spans="1:14">
      <c r="A1582">
        <v>1581</v>
      </c>
      <c r="B1582">
        <v>832</v>
      </c>
      <c r="C1582">
        <v>93</v>
      </c>
      <c r="D1582" t="s">
        <v>1759</v>
      </c>
      <c r="E1582">
        <v>8</v>
      </c>
      <c r="F1582" t="s">
        <v>1647</v>
      </c>
      <c r="G1582">
        <v>1</v>
      </c>
      <c r="H1582" s="20">
        <v>4910</v>
      </c>
      <c r="I1582" s="22">
        <v>0.1</v>
      </c>
      <c r="J1582" s="20">
        <v>491</v>
      </c>
      <c r="K1582" s="24">
        <v>4419</v>
      </c>
      <c r="L1582" s="24">
        <v>3580</v>
      </c>
      <c r="M1582" s="25">
        <f>tblSiparisDetaylari[[#This Row],[Adet]]*tblSiparisDetaylari[[#This Row],[BirimMaliyet]]</f>
        <v>3580</v>
      </c>
      <c r="N1582" s="25">
        <f>tblSiparisDetaylari[[#This Row],[NetSatisTutari]]-tblSiparisDetaylari[[#This Row],[ToplamMaliyet]]</f>
        <v>839</v>
      </c>
    </row>
    <row r="1583" spans="1:14">
      <c r="A1583">
        <v>1582</v>
      </c>
      <c r="B1583">
        <v>832</v>
      </c>
      <c r="C1583">
        <v>82</v>
      </c>
      <c r="D1583" t="s">
        <v>1748</v>
      </c>
      <c r="E1583">
        <v>7</v>
      </c>
      <c r="F1583" t="s">
        <v>1646</v>
      </c>
      <c r="G1583">
        <v>1</v>
      </c>
      <c r="H1583" s="20">
        <v>910</v>
      </c>
      <c r="I1583" s="22">
        <v>0.1</v>
      </c>
      <c r="J1583" s="20">
        <v>91</v>
      </c>
      <c r="K1583" s="24">
        <v>819</v>
      </c>
      <c r="L1583" s="24">
        <v>700</v>
      </c>
      <c r="M1583" s="25">
        <f>tblSiparisDetaylari[[#This Row],[Adet]]*tblSiparisDetaylari[[#This Row],[BirimMaliyet]]</f>
        <v>700</v>
      </c>
      <c r="N1583" s="25">
        <f>tblSiparisDetaylari[[#This Row],[NetSatisTutari]]-tblSiparisDetaylari[[#This Row],[ToplamMaliyet]]</f>
        <v>119</v>
      </c>
    </row>
    <row r="1584" spans="1:14">
      <c r="A1584">
        <v>1583</v>
      </c>
      <c r="B1584">
        <v>833</v>
      </c>
      <c r="C1584">
        <v>2</v>
      </c>
      <c r="D1584" t="s">
        <v>1657</v>
      </c>
      <c r="E1584">
        <v>1</v>
      </c>
      <c r="F1584" t="s">
        <v>1640</v>
      </c>
      <c r="G1584">
        <v>1</v>
      </c>
      <c r="H1584" s="20">
        <v>7600</v>
      </c>
      <c r="I1584" s="22">
        <v>0.05</v>
      </c>
      <c r="J1584" s="20">
        <v>380</v>
      </c>
      <c r="K1584" s="24">
        <v>7220</v>
      </c>
      <c r="L1584" s="24">
        <v>3900</v>
      </c>
      <c r="M1584" s="25">
        <f>tblSiparisDetaylari[[#This Row],[Adet]]*tblSiparisDetaylari[[#This Row],[BirimMaliyet]]</f>
        <v>3900</v>
      </c>
      <c r="N1584" s="25">
        <f>tblSiparisDetaylari[[#This Row],[NetSatisTutari]]-tblSiparisDetaylari[[#This Row],[ToplamMaliyet]]</f>
        <v>3320</v>
      </c>
    </row>
    <row r="1585" spans="1:14">
      <c r="A1585">
        <v>1584</v>
      </c>
      <c r="B1585">
        <v>833</v>
      </c>
      <c r="C1585">
        <v>47</v>
      </c>
      <c r="D1585" t="s">
        <v>1713</v>
      </c>
      <c r="E1585">
        <v>4</v>
      </c>
      <c r="F1585" t="s">
        <v>1643</v>
      </c>
      <c r="G1585">
        <v>3</v>
      </c>
      <c r="H1585" s="20">
        <v>340</v>
      </c>
      <c r="I1585" s="22">
        <v>0</v>
      </c>
      <c r="J1585" s="20">
        <v>0</v>
      </c>
      <c r="K1585" s="24">
        <v>1020</v>
      </c>
      <c r="L1585" s="24">
        <v>240</v>
      </c>
      <c r="M1585" s="25">
        <f>tblSiparisDetaylari[[#This Row],[Adet]]*tblSiparisDetaylari[[#This Row],[BirimMaliyet]]</f>
        <v>720</v>
      </c>
      <c r="N1585" s="25">
        <f>tblSiparisDetaylari[[#This Row],[NetSatisTutari]]-tblSiparisDetaylari[[#This Row],[ToplamMaliyet]]</f>
        <v>300</v>
      </c>
    </row>
    <row r="1586" spans="1:14">
      <c r="A1586">
        <v>1585</v>
      </c>
      <c r="B1586">
        <v>833</v>
      </c>
      <c r="C1586">
        <v>98</v>
      </c>
      <c r="D1586" t="s">
        <v>1764</v>
      </c>
      <c r="E1586">
        <v>9</v>
      </c>
      <c r="F1586" t="s">
        <v>1648</v>
      </c>
      <c r="G1586">
        <v>1</v>
      </c>
      <c r="H1586" s="20">
        <v>4390</v>
      </c>
      <c r="I1586" s="22">
        <v>0</v>
      </c>
      <c r="J1586" s="20">
        <v>0</v>
      </c>
      <c r="K1586" s="24">
        <v>4390</v>
      </c>
      <c r="L1586" s="24">
        <v>2000</v>
      </c>
      <c r="M1586" s="25">
        <f>tblSiparisDetaylari[[#This Row],[Adet]]*tblSiparisDetaylari[[#This Row],[BirimMaliyet]]</f>
        <v>2000</v>
      </c>
      <c r="N1586" s="25">
        <f>tblSiparisDetaylari[[#This Row],[NetSatisTutari]]-tblSiparisDetaylari[[#This Row],[ToplamMaliyet]]</f>
        <v>2390</v>
      </c>
    </row>
    <row r="1587" spans="1:14">
      <c r="A1587">
        <v>1586</v>
      </c>
      <c r="B1587">
        <v>834</v>
      </c>
      <c r="C1587">
        <v>14</v>
      </c>
      <c r="D1587" t="s">
        <v>1676</v>
      </c>
      <c r="E1587">
        <v>2</v>
      </c>
      <c r="F1587" t="s">
        <v>1641</v>
      </c>
      <c r="G1587">
        <v>2</v>
      </c>
      <c r="H1587" s="20">
        <v>990</v>
      </c>
      <c r="I1587" s="22">
        <v>0</v>
      </c>
      <c r="J1587" s="20">
        <v>0</v>
      </c>
      <c r="K1587" s="24">
        <v>1980</v>
      </c>
      <c r="L1587" s="24">
        <v>560</v>
      </c>
      <c r="M1587" s="25">
        <f>tblSiparisDetaylari[[#This Row],[Adet]]*tblSiparisDetaylari[[#This Row],[BirimMaliyet]]</f>
        <v>1120</v>
      </c>
      <c r="N1587" s="25">
        <f>tblSiparisDetaylari[[#This Row],[NetSatisTutari]]-tblSiparisDetaylari[[#This Row],[ToplamMaliyet]]</f>
        <v>860</v>
      </c>
    </row>
    <row r="1588" spans="1:14">
      <c r="A1588">
        <v>1587</v>
      </c>
      <c r="B1588">
        <v>835</v>
      </c>
      <c r="C1588">
        <v>73</v>
      </c>
      <c r="D1588" t="s">
        <v>1739</v>
      </c>
      <c r="E1588">
        <v>7</v>
      </c>
      <c r="F1588" t="s">
        <v>1646</v>
      </c>
      <c r="G1588">
        <v>1</v>
      </c>
      <c r="H1588" s="20">
        <v>350</v>
      </c>
      <c r="I1588" s="22">
        <v>0.05</v>
      </c>
      <c r="J1588" s="20">
        <v>17.5</v>
      </c>
      <c r="K1588" s="24">
        <v>332.5</v>
      </c>
      <c r="L1588" s="24">
        <v>180</v>
      </c>
      <c r="M1588" s="25">
        <f>tblSiparisDetaylari[[#This Row],[Adet]]*tblSiparisDetaylari[[#This Row],[BirimMaliyet]]</f>
        <v>180</v>
      </c>
      <c r="N1588" s="25">
        <f>tblSiparisDetaylari[[#This Row],[NetSatisTutari]]-tblSiparisDetaylari[[#This Row],[ToplamMaliyet]]</f>
        <v>152.5</v>
      </c>
    </row>
    <row r="1589" spans="1:14">
      <c r="A1589">
        <v>1588</v>
      </c>
      <c r="B1589">
        <v>836</v>
      </c>
      <c r="C1589">
        <v>70</v>
      </c>
      <c r="D1589" t="s">
        <v>1736</v>
      </c>
      <c r="E1589">
        <v>6</v>
      </c>
      <c r="F1589" t="s">
        <v>1645</v>
      </c>
      <c r="G1589">
        <v>2</v>
      </c>
      <c r="H1589" s="20">
        <v>1100</v>
      </c>
      <c r="I1589" s="22">
        <v>0.15</v>
      </c>
      <c r="J1589" s="20">
        <v>330</v>
      </c>
      <c r="K1589" s="24">
        <v>1870</v>
      </c>
      <c r="L1589" s="24">
        <v>700</v>
      </c>
      <c r="M1589" s="25">
        <f>tblSiparisDetaylari[[#This Row],[Adet]]*tblSiparisDetaylari[[#This Row],[BirimMaliyet]]</f>
        <v>1400</v>
      </c>
      <c r="N1589" s="25">
        <f>tblSiparisDetaylari[[#This Row],[NetSatisTutari]]-tblSiparisDetaylari[[#This Row],[ToplamMaliyet]]</f>
        <v>470</v>
      </c>
    </row>
    <row r="1590" spans="1:14">
      <c r="A1590">
        <v>1589</v>
      </c>
      <c r="B1590">
        <v>836</v>
      </c>
      <c r="C1590">
        <v>37</v>
      </c>
      <c r="D1590" t="s">
        <v>1702</v>
      </c>
      <c r="E1590">
        <v>4</v>
      </c>
      <c r="F1590" t="s">
        <v>1643</v>
      </c>
      <c r="G1590">
        <v>1</v>
      </c>
      <c r="H1590" s="20">
        <v>260</v>
      </c>
      <c r="I1590" s="22">
        <v>0.2</v>
      </c>
      <c r="J1590" s="20">
        <v>52</v>
      </c>
      <c r="K1590" s="24">
        <v>208</v>
      </c>
      <c r="L1590" s="24">
        <v>160</v>
      </c>
      <c r="M1590" s="25">
        <f>tblSiparisDetaylari[[#This Row],[Adet]]*tblSiparisDetaylari[[#This Row],[BirimMaliyet]]</f>
        <v>160</v>
      </c>
      <c r="N1590" s="25">
        <f>tblSiparisDetaylari[[#This Row],[NetSatisTutari]]-tblSiparisDetaylari[[#This Row],[ToplamMaliyet]]</f>
        <v>48</v>
      </c>
    </row>
    <row r="1591" spans="1:14">
      <c r="A1591">
        <v>1590</v>
      </c>
      <c r="B1591">
        <v>837</v>
      </c>
      <c r="C1591">
        <v>93</v>
      </c>
      <c r="D1591" t="s">
        <v>1759</v>
      </c>
      <c r="E1591">
        <v>8</v>
      </c>
      <c r="F1591" t="s">
        <v>1647</v>
      </c>
      <c r="G1591">
        <v>2</v>
      </c>
      <c r="H1591" s="20">
        <v>4720</v>
      </c>
      <c r="I1591" s="22">
        <v>0.1</v>
      </c>
      <c r="J1591" s="20">
        <v>944</v>
      </c>
      <c r="K1591" s="24">
        <v>8496</v>
      </c>
      <c r="L1591" s="24">
        <v>3580</v>
      </c>
      <c r="M1591" s="25">
        <f>tblSiparisDetaylari[[#This Row],[Adet]]*tblSiparisDetaylari[[#This Row],[BirimMaliyet]]</f>
        <v>7160</v>
      </c>
      <c r="N1591" s="25">
        <f>tblSiparisDetaylari[[#This Row],[NetSatisTutari]]-tblSiparisDetaylari[[#This Row],[ToplamMaliyet]]</f>
        <v>1336</v>
      </c>
    </row>
    <row r="1592" spans="1:14">
      <c r="A1592">
        <v>1591</v>
      </c>
      <c r="B1592">
        <v>838</v>
      </c>
      <c r="C1592">
        <v>71</v>
      </c>
      <c r="D1592" t="s">
        <v>1737</v>
      </c>
      <c r="E1592">
        <v>6</v>
      </c>
      <c r="F1592" t="s">
        <v>1645</v>
      </c>
      <c r="G1592">
        <v>1</v>
      </c>
      <c r="H1592" s="20">
        <v>600</v>
      </c>
      <c r="I1592" s="22">
        <v>0</v>
      </c>
      <c r="J1592" s="20">
        <v>0</v>
      </c>
      <c r="K1592" s="24">
        <v>600</v>
      </c>
      <c r="L1592" s="24">
        <v>340</v>
      </c>
      <c r="M1592" s="25">
        <f>tblSiparisDetaylari[[#This Row],[Adet]]*tblSiparisDetaylari[[#This Row],[BirimMaliyet]]</f>
        <v>340</v>
      </c>
      <c r="N1592" s="25">
        <f>tblSiparisDetaylari[[#This Row],[NetSatisTutari]]-tblSiparisDetaylari[[#This Row],[ToplamMaliyet]]</f>
        <v>260</v>
      </c>
    </row>
    <row r="1593" spans="1:14">
      <c r="A1593">
        <v>1592</v>
      </c>
      <c r="B1593">
        <v>838</v>
      </c>
      <c r="C1593">
        <v>81</v>
      </c>
      <c r="D1593" t="s">
        <v>1747</v>
      </c>
      <c r="E1593">
        <v>7</v>
      </c>
      <c r="F1593" t="s">
        <v>1646</v>
      </c>
      <c r="G1593">
        <v>2</v>
      </c>
      <c r="H1593" s="20">
        <v>2680</v>
      </c>
      <c r="I1593" s="22">
        <v>0.05</v>
      </c>
      <c r="J1593" s="20">
        <v>268</v>
      </c>
      <c r="K1593" s="24">
        <v>5092</v>
      </c>
      <c r="L1593" s="24">
        <v>1830</v>
      </c>
      <c r="M1593" s="25">
        <f>tblSiparisDetaylari[[#This Row],[Adet]]*tblSiparisDetaylari[[#This Row],[BirimMaliyet]]</f>
        <v>3660</v>
      </c>
      <c r="N1593" s="25">
        <f>tblSiparisDetaylari[[#This Row],[NetSatisTutari]]-tblSiparisDetaylari[[#This Row],[ToplamMaliyet]]</f>
        <v>1432</v>
      </c>
    </row>
    <row r="1594" spans="1:14">
      <c r="A1594">
        <v>1593</v>
      </c>
      <c r="B1594">
        <v>839</v>
      </c>
      <c r="C1594">
        <v>115</v>
      </c>
      <c r="D1594" t="s">
        <v>1781</v>
      </c>
      <c r="E1594">
        <v>10</v>
      </c>
      <c r="F1594" t="s">
        <v>1649</v>
      </c>
      <c r="G1594">
        <v>1</v>
      </c>
      <c r="H1594" s="20">
        <v>4850</v>
      </c>
      <c r="I1594" s="22">
        <v>0</v>
      </c>
      <c r="J1594" s="20">
        <v>0</v>
      </c>
      <c r="K1594" s="24">
        <v>4850</v>
      </c>
      <c r="L1594" s="24">
        <v>3060</v>
      </c>
      <c r="M1594" s="25">
        <f>tblSiparisDetaylari[[#This Row],[Adet]]*tblSiparisDetaylari[[#This Row],[BirimMaliyet]]</f>
        <v>3060</v>
      </c>
      <c r="N1594" s="25">
        <f>tblSiparisDetaylari[[#This Row],[NetSatisTutari]]-tblSiparisDetaylari[[#This Row],[ToplamMaliyet]]</f>
        <v>1790</v>
      </c>
    </row>
    <row r="1595" spans="1:14">
      <c r="A1595">
        <v>1594</v>
      </c>
      <c r="B1595">
        <v>840</v>
      </c>
      <c r="C1595">
        <v>10</v>
      </c>
      <c r="D1595" t="s">
        <v>1670</v>
      </c>
      <c r="E1595">
        <v>1</v>
      </c>
      <c r="F1595" t="s">
        <v>1640</v>
      </c>
      <c r="G1595">
        <v>4</v>
      </c>
      <c r="H1595" s="20">
        <v>7010</v>
      </c>
      <c r="I1595" s="22">
        <v>0</v>
      </c>
      <c r="J1595" s="20">
        <v>0</v>
      </c>
      <c r="K1595" s="24">
        <v>28040</v>
      </c>
      <c r="L1595" s="24">
        <v>4870</v>
      </c>
      <c r="M1595" s="25">
        <f>tblSiparisDetaylari[[#This Row],[Adet]]*tblSiparisDetaylari[[#This Row],[BirimMaliyet]]</f>
        <v>19480</v>
      </c>
      <c r="N1595" s="25">
        <f>tblSiparisDetaylari[[#This Row],[NetSatisTutari]]-tblSiparisDetaylari[[#This Row],[ToplamMaliyet]]</f>
        <v>8560</v>
      </c>
    </row>
    <row r="1596" spans="1:14">
      <c r="A1596">
        <v>1595</v>
      </c>
      <c r="B1596">
        <v>841</v>
      </c>
      <c r="C1596">
        <v>74</v>
      </c>
      <c r="D1596" t="s">
        <v>1740</v>
      </c>
      <c r="E1596">
        <v>7</v>
      </c>
      <c r="F1596" t="s">
        <v>1646</v>
      </c>
      <c r="G1596">
        <v>1</v>
      </c>
      <c r="H1596" s="20">
        <v>540</v>
      </c>
      <c r="I1596" s="22">
        <v>0.1</v>
      </c>
      <c r="J1596" s="20">
        <v>54</v>
      </c>
      <c r="K1596" s="24">
        <v>486</v>
      </c>
      <c r="L1596" s="24">
        <v>420</v>
      </c>
      <c r="M1596" s="25">
        <f>tblSiparisDetaylari[[#This Row],[Adet]]*tblSiparisDetaylari[[#This Row],[BirimMaliyet]]</f>
        <v>420</v>
      </c>
      <c r="N1596" s="25">
        <f>tblSiparisDetaylari[[#This Row],[NetSatisTutari]]-tblSiparisDetaylari[[#This Row],[ToplamMaliyet]]</f>
        <v>66</v>
      </c>
    </row>
    <row r="1597" spans="1:14">
      <c r="A1597">
        <v>1596</v>
      </c>
      <c r="B1597">
        <v>841</v>
      </c>
      <c r="C1597">
        <v>118</v>
      </c>
      <c r="D1597" t="s">
        <v>1784</v>
      </c>
      <c r="E1597">
        <v>10</v>
      </c>
      <c r="F1597" t="s">
        <v>1649</v>
      </c>
      <c r="G1597">
        <v>3</v>
      </c>
      <c r="H1597" s="20">
        <v>4830</v>
      </c>
      <c r="I1597" s="22">
        <v>0</v>
      </c>
      <c r="J1597" s="20">
        <v>0</v>
      </c>
      <c r="K1597" s="24">
        <v>14490</v>
      </c>
      <c r="L1597" s="24">
        <v>2490</v>
      </c>
      <c r="M1597" s="25">
        <f>tblSiparisDetaylari[[#This Row],[Adet]]*tblSiparisDetaylari[[#This Row],[BirimMaliyet]]</f>
        <v>7470</v>
      </c>
      <c r="N1597" s="25">
        <f>tblSiparisDetaylari[[#This Row],[NetSatisTutari]]-tblSiparisDetaylari[[#This Row],[ToplamMaliyet]]</f>
        <v>7020</v>
      </c>
    </row>
    <row r="1598" spans="1:14">
      <c r="A1598">
        <v>1597</v>
      </c>
      <c r="B1598">
        <v>841</v>
      </c>
      <c r="C1598">
        <v>56</v>
      </c>
      <c r="D1598" t="s">
        <v>1722</v>
      </c>
      <c r="E1598">
        <v>5</v>
      </c>
      <c r="F1598" t="s">
        <v>1644</v>
      </c>
      <c r="G1598">
        <v>1</v>
      </c>
      <c r="H1598" s="20">
        <v>18790</v>
      </c>
      <c r="I1598" s="22">
        <v>0.1</v>
      </c>
      <c r="J1598" s="20">
        <v>1879</v>
      </c>
      <c r="K1598" s="24">
        <v>16911</v>
      </c>
      <c r="L1598" s="24">
        <v>12840</v>
      </c>
      <c r="M1598" s="25">
        <f>tblSiparisDetaylari[[#This Row],[Adet]]*tblSiparisDetaylari[[#This Row],[BirimMaliyet]]</f>
        <v>12840</v>
      </c>
      <c r="N1598" s="25">
        <f>tblSiparisDetaylari[[#This Row],[NetSatisTutari]]-tblSiparisDetaylari[[#This Row],[ToplamMaliyet]]</f>
        <v>4071</v>
      </c>
    </row>
    <row r="1599" spans="1:14">
      <c r="A1599">
        <v>1598</v>
      </c>
      <c r="B1599">
        <v>842</v>
      </c>
      <c r="C1599">
        <v>31</v>
      </c>
      <c r="D1599" t="s">
        <v>1696</v>
      </c>
      <c r="E1599">
        <v>3</v>
      </c>
      <c r="F1599" t="s">
        <v>1642</v>
      </c>
      <c r="G1599">
        <v>1</v>
      </c>
      <c r="H1599" s="20">
        <v>2940</v>
      </c>
      <c r="I1599" s="22">
        <v>0</v>
      </c>
      <c r="J1599" s="20">
        <v>0</v>
      </c>
      <c r="K1599" s="24">
        <v>2940</v>
      </c>
      <c r="L1599" s="24">
        <v>1910</v>
      </c>
      <c r="M1599" s="25">
        <f>tblSiparisDetaylari[[#This Row],[Adet]]*tblSiparisDetaylari[[#This Row],[BirimMaliyet]]</f>
        <v>1910</v>
      </c>
      <c r="N1599" s="25">
        <f>tblSiparisDetaylari[[#This Row],[NetSatisTutari]]-tblSiparisDetaylari[[#This Row],[ToplamMaliyet]]</f>
        <v>1030</v>
      </c>
    </row>
    <row r="1600" spans="1:14">
      <c r="A1600">
        <v>1599</v>
      </c>
      <c r="B1600">
        <v>842</v>
      </c>
      <c r="C1600">
        <v>48</v>
      </c>
      <c r="D1600" t="s">
        <v>1714</v>
      </c>
      <c r="E1600">
        <v>4</v>
      </c>
      <c r="F1600" t="s">
        <v>1643</v>
      </c>
      <c r="G1600">
        <v>3</v>
      </c>
      <c r="H1600" s="20">
        <v>690</v>
      </c>
      <c r="I1600" s="22">
        <v>0</v>
      </c>
      <c r="J1600" s="20">
        <v>0</v>
      </c>
      <c r="K1600" s="24">
        <v>2070</v>
      </c>
      <c r="L1600" s="24">
        <v>430</v>
      </c>
      <c r="M1600" s="25">
        <f>tblSiparisDetaylari[[#This Row],[Adet]]*tblSiparisDetaylari[[#This Row],[BirimMaliyet]]</f>
        <v>1290</v>
      </c>
      <c r="N1600" s="25">
        <f>tblSiparisDetaylari[[#This Row],[NetSatisTutari]]-tblSiparisDetaylari[[#This Row],[ToplamMaliyet]]</f>
        <v>780</v>
      </c>
    </row>
    <row r="1601" spans="1:14">
      <c r="A1601">
        <v>1600</v>
      </c>
      <c r="B1601">
        <v>843</v>
      </c>
      <c r="C1601">
        <v>22</v>
      </c>
      <c r="D1601" t="s">
        <v>1685</v>
      </c>
      <c r="E1601">
        <v>2</v>
      </c>
      <c r="F1601" t="s">
        <v>1641</v>
      </c>
      <c r="G1601">
        <v>3</v>
      </c>
      <c r="H1601" s="20">
        <v>980</v>
      </c>
      <c r="I1601" s="22">
        <v>0</v>
      </c>
      <c r="J1601" s="20">
        <v>0</v>
      </c>
      <c r="K1601" s="24">
        <v>2940</v>
      </c>
      <c r="L1601" s="24">
        <v>630</v>
      </c>
      <c r="M1601" s="25">
        <f>tblSiparisDetaylari[[#This Row],[Adet]]*tblSiparisDetaylari[[#This Row],[BirimMaliyet]]</f>
        <v>1890</v>
      </c>
      <c r="N1601" s="25">
        <f>tblSiparisDetaylari[[#This Row],[NetSatisTutari]]-tblSiparisDetaylari[[#This Row],[ToplamMaliyet]]</f>
        <v>1050</v>
      </c>
    </row>
    <row r="1602" spans="1:14">
      <c r="A1602">
        <v>1601</v>
      </c>
      <c r="B1602">
        <v>843</v>
      </c>
      <c r="C1602">
        <v>36</v>
      </c>
      <c r="D1602" t="s">
        <v>1701</v>
      </c>
      <c r="E1602">
        <v>3</v>
      </c>
      <c r="F1602" t="s">
        <v>1642</v>
      </c>
      <c r="G1602">
        <v>3</v>
      </c>
      <c r="H1602" s="20">
        <v>3250</v>
      </c>
      <c r="I1602" s="22">
        <v>0</v>
      </c>
      <c r="J1602" s="20">
        <v>0</v>
      </c>
      <c r="K1602" s="24">
        <v>9750</v>
      </c>
      <c r="L1602" s="24">
        <v>1960</v>
      </c>
      <c r="M1602" s="25">
        <f>tblSiparisDetaylari[[#This Row],[Adet]]*tblSiparisDetaylari[[#This Row],[BirimMaliyet]]</f>
        <v>5880</v>
      </c>
      <c r="N1602" s="25">
        <f>tblSiparisDetaylari[[#This Row],[NetSatisTutari]]-tblSiparisDetaylari[[#This Row],[ToplamMaliyet]]</f>
        <v>3870</v>
      </c>
    </row>
    <row r="1603" spans="1:14">
      <c r="A1603">
        <v>1602</v>
      </c>
      <c r="B1603">
        <v>844</v>
      </c>
      <c r="C1603">
        <v>38</v>
      </c>
      <c r="D1603" t="s">
        <v>1704</v>
      </c>
      <c r="E1603">
        <v>4</v>
      </c>
      <c r="F1603" t="s">
        <v>1643</v>
      </c>
      <c r="G1603">
        <v>1</v>
      </c>
      <c r="H1603" s="20">
        <v>330</v>
      </c>
      <c r="I1603" s="22">
        <v>0.2</v>
      </c>
      <c r="J1603" s="20">
        <v>66</v>
      </c>
      <c r="K1603" s="24">
        <v>264</v>
      </c>
      <c r="L1603" s="24">
        <v>250</v>
      </c>
      <c r="M1603" s="25">
        <f>tblSiparisDetaylari[[#This Row],[Adet]]*tblSiparisDetaylari[[#This Row],[BirimMaliyet]]</f>
        <v>250</v>
      </c>
      <c r="N1603" s="25">
        <f>tblSiparisDetaylari[[#This Row],[NetSatisTutari]]-tblSiparisDetaylari[[#This Row],[ToplamMaliyet]]</f>
        <v>14</v>
      </c>
    </row>
    <row r="1604" spans="1:14">
      <c r="A1604">
        <v>1603</v>
      </c>
      <c r="B1604">
        <v>844</v>
      </c>
      <c r="C1604">
        <v>24</v>
      </c>
      <c r="D1604" t="s">
        <v>1688</v>
      </c>
      <c r="E1604">
        <v>2</v>
      </c>
      <c r="F1604" t="s">
        <v>1641</v>
      </c>
      <c r="G1604">
        <v>2</v>
      </c>
      <c r="H1604" s="20">
        <v>2960</v>
      </c>
      <c r="I1604" s="22">
        <v>0.15</v>
      </c>
      <c r="J1604" s="20">
        <v>888</v>
      </c>
      <c r="K1604" s="24">
        <v>5032</v>
      </c>
      <c r="L1604" s="24">
        <v>2180</v>
      </c>
      <c r="M1604" s="25">
        <f>tblSiparisDetaylari[[#This Row],[Adet]]*tblSiparisDetaylari[[#This Row],[BirimMaliyet]]</f>
        <v>4360</v>
      </c>
      <c r="N1604" s="25">
        <f>tblSiparisDetaylari[[#This Row],[NetSatisTutari]]-tblSiparisDetaylari[[#This Row],[ToplamMaliyet]]</f>
        <v>672</v>
      </c>
    </row>
    <row r="1605" spans="1:14">
      <c r="A1605">
        <v>1604</v>
      </c>
      <c r="B1605">
        <v>844</v>
      </c>
      <c r="C1605">
        <v>82</v>
      </c>
      <c r="D1605" t="s">
        <v>1748</v>
      </c>
      <c r="E1605">
        <v>7</v>
      </c>
      <c r="F1605" t="s">
        <v>1646</v>
      </c>
      <c r="G1605">
        <v>3</v>
      </c>
      <c r="H1605" s="20">
        <v>950</v>
      </c>
      <c r="I1605" s="22">
        <v>0</v>
      </c>
      <c r="J1605" s="20">
        <v>0</v>
      </c>
      <c r="K1605" s="24">
        <v>2850</v>
      </c>
      <c r="L1605" s="24">
        <v>700</v>
      </c>
      <c r="M1605" s="25">
        <f>tblSiparisDetaylari[[#This Row],[Adet]]*tblSiparisDetaylari[[#This Row],[BirimMaliyet]]</f>
        <v>2100</v>
      </c>
      <c r="N1605" s="25">
        <f>tblSiparisDetaylari[[#This Row],[NetSatisTutari]]-tblSiparisDetaylari[[#This Row],[ToplamMaliyet]]</f>
        <v>750</v>
      </c>
    </row>
    <row r="1606" spans="1:14">
      <c r="A1606">
        <v>1605</v>
      </c>
      <c r="B1606">
        <v>845</v>
      </c>
      <c r="C1606">
        <v>88</v>
      </c>
      <c r="D1606" t="s">
        <v>1754</v>
      </c>
      <c r="E1606">
        <v>8</v>
      </c>
      <c r="F1606" t="s">
        <v>1647</v>
      </c>
      <c r="G1606">
        <v>3</v>
      </c>
      <c r="H1606" s="20">
        <v>12300</v>
      </c>
      <c r="I1606" s="22">
        <v>0</v>
      </c>
      <c r="J1606" s="20">
        <v>0</v>
      </c>
      <c r="K1606" s="24">
        <v>36900</v>
      </c>
      <c r="L1606" s="24">
        <v>5740</v>
      </c>
      <c r="M1606" s="25">
        <f>tblSiparisDetaylari[[#This Row],[Adet]]*tblSiparisDetaylari[[#This Row],[BirimMaliyet]]</f>
        <v>17220</v>
      </c>
      <c r="N1606" s="25">
        <f>tblSiparisDetaylari[[#This Row],[NetSatisTutari]]-tblSiparisDetaylari[[#This Row],[ToplamMaliyet]]</f>
        <v>19680</v>
      </c>
    </row>
    <row r="1607" spans="1:14">
      <c r="A1607">
        <v>1606</v>
      </c>
      <c r="B1607">
        <v>846</v>
      </c>
      <c r="C1607">
        <v>22</v>
      </c>
      <c r="D1607" t="s">
        <v>1685</v>
      </c>
      <c r="E1607">
        <v>2</v>
      </c>
      <c r="F1607" t="s">
        <v>1641</v>
      </c>
      <c r="G1607">
        <v>3</v>
      </c>
      <c r="H1607" s="20">
        <v>960</v>
      </c>
      <c r="I1607" s="22">
        <v>0</v>
      </c>
      <c r="J1607" s="20">
        <v>0</v>
      </c>
      <c r="K1607" s="24">
        <v>2880</v>
      </c>
      <c r="L1607" s="24">
        <v>630</v>
      </c>
      <c r="M1607" s="25">
        <f>tblSiparisDetaylari[[#This Row],[Adet]]*tblSiparisDetaylari[[#This Row],[BirimMaliyet]]</f>
        <v>1890</v>
      </c>
      <c r="N1607" s="25">
        <f>tblSiparisDetaylari[[#This Row],[NetSatisTutari]]-tblSiparisDetaylari[[#This Row],[ToplamMaliyet]]</f>
        <v>990</v>
      </c>
    </row>
    <row r="1608" spans="1:14">
      <c r="A1608">
        <v>1607</v>
      </c>
      <c r="B1608">
        <v>846</v>
      </c>
      <c r="C1608">
        <v>52</v>
      </c>
      <c r="D1608" t="s">
        <v>1718</v>
      </c>
      <c r="E1608">
        <v>5</v>
      </c>
      <c r="F1608" t="s">
        <v>1644</v>
      </c>
      <c r="G1608">
        <v>2</v>
      </c>
      <c r="H1608" s="20">
        <v>14010</v>
      </c>
      <c r="I1608" s="22">
        <v>0</v>
      </c>
      <c r="J1608" s="20">
        <v>0</v>
      </c>
      <c r="K1608" s="24">
        <v>28020</v>
      </c>
      <c r="L1608" s="24">
        <v>11070</v>
      </c>
      <c r="M1608" s="25">
        <f>tblSiparisDetaylari[[#This Row],[Adet]]*tblSiparisDetaylari[[#This Row],[BirimMaliyet]]</f>
        <v>22140</v>
      </c>
      <c r="N1608" s="25">
        <f>tblSiparisDetaylari[[#This Row],[NetSatisTutari]]-tblSiparisDetaylari[[#This Row],[ToplamMaliyet]]</f>
        <v>5880</v>
      </c>
    </row>
    <row r="1609" spans="1:14">
      <c r="A1609">
        <v>1608</v>
      </c>
      <c r="B1609">
        <v>846</v>
      </c>
      <c r="C1609">
        <v>76</v>
      </c>
      <c r="D1609" t="s">
        <v>1742</v>
      </c>
      <c r="E1609">
        <v>7</v>
      </c>
      <c r="F1609" t="s">
        <v>1646</v>
      </c>
      <c r="G1609">
        <v>5</v>
      </c>
      <c r="H1609" s="20">
        <v>190</v>
      </c>
      <c r="I1609" s="22">
        <v>0.05</v>
      </c>
      <c r="J1609" s="20">
        <v>47.5</v>
      </c>
      <c r="K1609" s="24">
        <v>902.5</v>
      </c>
      <c r="L1609" s="24">
        <v>150</v>
      </c>
      <c r="M1609" s="25">
        <f>tblSiparisDetaylari[[#This Row],[Adet]]*tblSiparisDetaylari[[#This Row],[BirimMaliyet]]</f>
        <v>750</v>
      </c>
      <c r="N1609" s="25">
        <f>tblSiparisDetaylari[[#This Row],[NetSatisTutari]]-tblSiparisDetaylari[[#This Row],[ToplamMaliyet]]</f>
        <v>152.5</v>
      </c>
    </row>
    <row r="1610" spans="1:14">
      <c r="A1610">
        <v>1609</v>
      </c>
      <c r="B1610">
        <v>846</v>
      </c>
      <c r="C1610">
        <v>29</v>
      </c>
      <c r="D1610" t="s">
        <v>1693</v>
      </c>
      <c r="E1610">
        <v>3</v>
      </c>
      <c r="F1610" t="s">
        <v>1642</v>
      </c>
      <c r="G1610">
        <v>1</v>
      </c>
      <c r="H1610" s="20">
        <v>1930</v>
      </c>
      <c r="I1610" s="22">
        <v>0</v>
      </c>
      <c r="J1610" s="20">
        <v>0</v>
      </c>
      <c r="K1610" s="24">
        <v>1930</v>
      </c>
      <c r="L1610" s="24">
        <v>1380</v>
      </c>
      <c r="M1610" s="25">
        <f>tblSiparisDetaylari[[#This Row],[Adet]]*tblSiparisDetaylari[[#This Row],[BirimMaliyet]]</f>
        <v>1380</v>
      </c>
      <c r="N1610" s="25">
        <f>tblSiparisDetaylari[[#This Row],[NetSatisTutari]]-tblSiparisDetaylari[[#This Row],[ToplamMaliyet]]</f>
        <v>550</v>
      </c>
    </row>
    <row r="1611" spans="1:14">
      <c r="A1611">
        <v>1610</v>
      </c>
      <c r="B1611">
        <v>847</v>
      </c>
      <c r="C1611">
        <v>42</v>
      </c>
      <c r="D1611" t="s">
        <v>1708</v>
      </c>
      <c r="E1611">
        <v>4</v>
      </c>
      <c r="F1611" t="s">
        <v>1643</v>
      </c>
      <c r="G1611">
        <v>2</v>
      </c>
      <c r="H1611" s="20">
        <v>70</v>
      </c>
      <c r="I1611" s="22">
        <v>0.1</v>
      </c>
      <c r="J1611" s="20">
        <v>14</v>
      </c>
      <c r="K1611" s="24">
        <v>126</v>
      </c>
      <c r="L1611" s="24">
        <v>50</v>
      </c>
      <c r="M1611" s="25">
        <f>tblSiparisDetaylari[[#This Row],[Adet]]*tblSiparisDetaylari[[#This Row],[BirimMaliyet]]</f>
        <v>100</v>
      </c>
      <c r="N1611" s="25">
        <f>tblSiparisDetaylari[[#This Row],[NetSatisTutari]]-tblSiparisDetaylari[[#This Row],[ToplamMaliyet]]</f>
        <v>26</v>
      </c>
    </row>
    <row r="1612" spans="1:14">
      <c r="A1612">
        <v>1611</v>
      </c>
      <c r="B1612">
        <v>848</v>
      </c>
      <c r="C1612">
        <v>66</v>
      </c>
      <c r="D1612" t="s">
        <v>1732</v>
      </c>
      <c r="E1612">
        <v>6</v>
      </c>
      <c r="F1612" t="s">
        <v>1645</v>
      </c>
      <c r="G1612">
        <v>1</v>
      </c>
      <c r="H1612" s="20">
        <v>880</v>
      </c>
      <c r="I1612" s="22">
        <v>0.2</v>
      </c>
      <c r="J1612" s="20">
        <v>176</v>
      </c>
      <c r="K1612" s="24">
        <v>704</v>
      </c>
      <c r="L1612" s="24">
        <v>480</v>
      </c>
      <c r="M1612" s="25">
        <f>tblSiparisDetaylari[[#This Row],[Adet]]*tblSiparisDetaylari[[#This Row],[BirimMaliyet]]</f>
        <v>480</v>
      </c>
      <c r="N1612" s="25">
        <f>tblSiparisDetaylari[[#This Row],[NetSatisTutari]]-tblSiparisDetaylari[[#This Row],[ToplamMaliyet]]</f>
        <v>224</v>
      </c>
    </row>
    <row r="1613" spans="1:14">
      <c r="A1613">
        <v>1612</v>
      </c>
      <c r="B1613">
        <v>848</v>
      </c>
      <c r="C1613">
        <v>106</v>
      </c>
      <c r="D1613" t="s">
        <v>1772</v>
      </c>
      <c r="E1613">
        <v>9</v>
      </c>
      <c r="F1613" t="s">
        <v>1648</v>
      </c>
      <c r="G1613">
        <v>1</v>
      </c>
      <c r="H1613" s="20">
        <v>1470</v>
      </c>
      <c r="I1613" s="22">
        <v>0.05</v>
      </c>
      <c r="J1613" s="20">
        <v>73.5</v>
      </c>
      <c r="K1613" s="24">
        <v>1396.5</v>
      </c>
      <c r="L1613" s="24">
        <v>830</v>
      </c>
      <c r="M1613" s="25">
        <f>tblSiparisDetaylari[[#This Row],[Adet]]*tblSiparisDetaylari[[#This Row],[BirimMaliyet]]</f>
        <v>830</v>
      </c>
      <c r="N1613" s="25">
        <f>tblSiparisDetaylari[[#This Row],[NetSatisTutari]]-tblSiparisDetaylari[[#This Row],[ToplamMaliyet]]</f>
        <v>566.5</v>
      </c>
    </row>
    <row r="1614" spans="1:14">
      <c r="A1614">
        <v>1613</v>
      </c>
      <c r="B1614">
        <v>849</v>
      </c>
      <c r="C1614">
        <v>47</v>
      </c>
      <c r="D1614" t="s">
        <v>1713</v>
      </c>
      <c r="E1614">
        <v>4</v>
      </c>
      <c r="F1614" t="s">
        <v>1643</v>
      </c>
      <c r="G1614">
        <v>1</v>
      </c>
      <c r="H1614" s="20">
        <v>340</v>
      </c>
      <c r="I1614" s="22">
        <v>0</v>
      </c>
      <c r="J1614" s="20">
        <v>0</v>
      </c>
      <c r="K1614" s="24">
        <v>340</v>
      </c>
      <c r="L1614" s="24">
        <v>240</v>
      </c>
      <c r="M1614" s="25">
        <f>tblSiparisDetaylari[[#This Row],[Adet]]*tblSiparisDetaylari[[#This Row],[BirimMaliyet]]</f>
        <v>240</v>
      </c>
      <c r="N1614" s="25">
        <f>tblSiparisDetaylari[[#This Row],[NetSatisTutari]]-tblSiparisDetaylari[[#This Row],[ToplamMaliyet]]</f>
        <v>100</v>
      </c>
    </row>
    <row r="1615" spans="1:14">
      <c r="A1615">
        <v>1614</v>
      </c>
      <c r="B1615">
        <v>850</v>
      </c>
      <c r="C1615">
        <v>80</v>
      </c>
      <c r="D1615" t="s">
        <v>1746</v>
      </c>
      <c r="E1615">
        <v>7</v>
      </c>
      <c r="F1615" t="s">
        <v>1646</v>
      </c>
      <c r="G1615">
        <v>3</v>
      </c>
      <c r="H1615" s="20">
        <v>820</v>
      </c>
      <c r="I1615" s="22">
        <v>0.15</v>
      </c>
      <c r="J1615" s="20">
        <v>369</v>
      </c>
      <c r="K1615" s="24">
        <v>2091</v>
      </c>
      <c r="L1615" s="24">
        <v>640</v>
      </c>
      <c r="M1615" s="25">
        <f>tblSiparisDetaylari[[#This Row],[Adet]]*tblSiparisDetaylari[[#This Row],[BirimMaliyet]]</f>
        <v>1920</v>
      </c>
      <c r="N1615" s="25">
        <f>tblSiparisDetaylari[[#This Row],[NetSatisTutari]]-tblSiparisDetaylari[[#This Row],[ToplamMaliyet]]</f>
        <v>171</v>
      </c>
    </row>
    <row r="1616" spans="1:14">
      <c r="A1616">
        <v>1615</v>
      </c>
      <c r="B1616">
        <v>851</v>
      </c>
      <c r="C1616">
        <v>3</v>
      </c>
      <c r="D1616" t="s">
        <v>1659</v>
      </c>
      <c r="E1616">
        <v>1</v>
      </c>
      <c r="F1616" t="s">
        <v>1640</v>
      </c>
      <c r="G1616">
        <v>4</v>
      </c>
      <c r="H1616" s="20">
        <v>24820</v>
      </c>
      <c r="I1616" s="22">
        <v>0</v>
      </c>
      <c r="J1616" s="20">
        <v>0</v>
      </c>
      <c r="K1616" s="24">
        <v>99280</v>
      </c>
      <c r="L1616" s="24">
        <v>17980</v>
      </c>
      <c r="M1616" s="25">
        <f>tblSiparisDetaylari[[#This Row],[Adet]]*tblSiparisDetaylari[[#This Row],[BirimMaliyet]]</f>
        <v>71920</v>
      </c>
      <c r="N1616" s="25">
        <f>tblSiparisDetaylari[[#This Row],[NetSatisTutari]]-tblSiparisDetaylari[[#This Row],[ToplamMaliyet]]</f>
        <v>27360</v>
      </c>
    </row>
    <row r="1617" spans="1:14">
      <c r="A1617">
        <v>1616</v>
      </c>
      <c r="B1617">
        <v>852</v>
      </c>
      <c r="C1617">
        <v>100</v>
      </c>
      <c r="D1617" t="s">
        <v>1766</v>
      </c>
      <c r="E1617">
        <v>9</v>
      </c>
      <c r="F1617" t="s">
        <v>1648</v>
      </c>
      <c r="G1617">
        <v>1</v>
      </c>
      <c r="H1617" s="20">
        <v>2990</v>
      </c>
      <c r="I1617" s="22">
        <v>0.05</v>
      </c>
      <c r="J1617" s="20">
        <v>149.5</v>
      </c>
      <c r="K1617" s="24">
        <v>2840.5</v>
      </c>
      <c r="L1617" s="24">
        <v>2190</v>
      </c>
      <c r="M1617" s="25">
        <f>tblSiparisDetaylari[[#This Row],[Adet]]*tblSiparisDetaylari[[#This Row],[BirimMaliyet]]</f>
        <v>2190</v>
      </c>
      <c r="N1617" s="25">
        <f>tblSiparisDetaylari[[#This Row],[NetSatisTutari]]-tblSiparisDetaylari[[#This Row],[ToplamMaliyet]]</f>
        <v>650.5</v>
      </c>
    </row>
    <row r="1618" spans="1:14">
      <c r="A1618">
        <v>1617</v>
      </c>
      <c r="B1618">
        <v>853</v>
      </c>
      <c r="C1618">
        <v>107</v>
      </c>
      <c r="D1618" t="s">
        <v>1773</v>
      </c>
      <c r="E1618">
        <v>9</v>
      </c>
      <c r="F1618" t="s">
        <v>1648</v>
      </c>
      <c r="G1618">
        <v>2</v>
      </c>
      <c r="H1618" s="20">
        <v>540</v>
      </c>
      <c r="I1618" s="22">
        <v>0</v>
      </c>
      <c r="J1618" s="20">
        <v>0</v>
      </c>
      <c r="K1618" s="24">
        <v>1080</v>
      </c>
      <c r="L1618" s="24">
        <v>310</v>
      </c>
      <c r="M1618" s="25">
        <f>tblSiparisDetaylari[[#This Row],[Adet]]*tblSiparisDetaylari[[#This Row],[BirimMaliyet]]</f>
        <v>620</v>
      </c>
      <c r="N1618" s="25">
        <f>tblSiparisDetaylari[[#This Row],[NetSatisTutari]]-tblSiparisDetaylari[[#This Row],[ToplamMaliyet]]</f>
        <v>460</v>
      </c>
    </row>
    <row r="1619" spans="1:14">
      <c r="A1619">
        <v>1618</v>
      </c>
      <c r="B1619">
        <v>853</v>
      </c>
      <c r="C1619">
        <v>17</v>
      </c>
      <c r="D1619" t="s">
        <v>1680</v>
      </c>
      <c r="E1619">
        <v>2</v>
      </c>
      <c r="F1619" t="s">
        <v>1641</v>
      </c>
      <c r="G1619">
        <v>1</v>
      </c>
      <c r="H1619" s="20">
        <v>2470</v>
      </c>
      <c r="I1619" s="22">
        <v>0.05</v>
      </c>
      <c r="J1619" s="20">
        <v>123.5</v>
      </c>
      <c r="K1619" s="24">
        <v>2346.5</v>
      </c>
      <c r="L1619" s="24">
        <v>1340</v>
      </c>
      <c r="M1619" s="25">
        <f>tblSiparisDetaylari[[#This Row],[Adet]]*tblSiparisDetaylari[[#This Row],[BirimMaliyet]]</f>
        <v>1340</v>
      </c>
      <c r="N1619" s="25">
        <f>tblSiparisDetaylari[[#This Row],[NetSatisTutari]]-tblSiparisDetaylari[[#This Row],[ToplamMaliyet]]</f>
        <v>1006.5</v>
      </c>
    </row>
    <row r="1620" spans="1:14">
      <c r="A1620">
        <v>1619</v>
      </c>
      <c r="B1620">
        <v>854</v>
      </c>
      <c r="C1620">
        <v>104</v>
      </c>
      <c r="D1620" t="s">
        <v>1770</v>
      </c>
      <c r="E1620">
        <v>9</v>
      </c>
      <c r="F1620" t="s">
        <v>1648</v>
      </c>
      <c r="G1620">
        <v>1</v>
      </c>
      <c r="H1620" s="20">
        <v>800</v>
      </c>
      <c r="I1620" s="22">
        <v>0.2</v>
      </c>
      <c r="J1620" s="20">
        <v>160</v>
      </c>
      <c r="K1620" s="24">
        <v>640</v>
      </c>
      <c r="L1620" s="24">
        <v>520</v>
      </c>
      <c r="M1620" s="25">
        <f>tblSiparisDetaylari[[#This Row],[Adet]]*tblSiparisDetaylari[[#This Row],[BirimMaliyet]]</f>
        <v>520</v>
      </c>
      <c r="N1620" s="25">
        <f>tblSiparisDetaylari[[#This Row],[NetSatisTutari]]-tblSiparisDetaylari[[#This Row],[ToplamMaliyet]]</f>
        <v>120</v>
      </c>
    </row>
    <row r="1621" spans="1:14">
      <c r="A1621">
        <v>1620</v>
      </c>
      <c r="B1621">
        <v>854</v>
      </c>
      <c r="C1621">
        <v>100</v>
      </c>
      <c r="D1621" t="s">
        <v>1766</v>
      </c>
      <c r="E1621">
        <v>9</v>
      </c>
      <c r="F1621" t="s">
        <v>1648</v>
      </c>
      <c r="G1621">
        <v>2</v>
      </c>
      <c r="H1621" s="20">
        <v>3020</v>
      </c>
      <c r="I1621" s="22">
        <v>0</v>
      </c>
      <c r="J1621" s="20">
        <v>0</v>
      </c>
      <c r="K1621" s="24">
        <v>6040</v>
      </c>
      <c r="L1621" s="24">
        <v>2190</v>
      </c>
      <c r="M1621" s="25">
        <f>tblSiparisDetaylari[[#This Row],[Adet]]*tblSiparisDetaylari[[#This Row],[BirimMaliyet]]</f>
        <v>4380</v>
      </c>
      <c r="N1621" s="25">
        <f>tblSiparisDetaylari[[#This Row],[NetSatisTutari]]-tblSiparisDetaylari[[#This Row],[ToplamMaliyet]]</f>
        <v>1660</v>
      </c>
    </row>
    <row r="1622" spans="1:14">
      <c r="A1622">
        <v>1621</v>
      </c>
      <c r="B1622">
        <v>854</v>
      </c>
      <c r="C1622">
        <v>55</v>
      </c>
      <c r="D1622" t="s">
        <v>1721</v>
      </c>
      <c r="E1622">
        <v>5</v>
      </c>
      <c r="F1622" t="s">
        <v>1644</v>
      </c>
      <c r="G1622">
        <v>1</v>
      </c>
      <c r="H1622" s="20">
        <v>16580</v>
      </c>
      <c r="I1622" s="22">
        <v>0</v>
      </c>
      <c r="J1622" s="20">
        <v>0</v>
      </c>
      <c r="K1622" s="24">
        <v>16580</v>
      </c>
      <c r="L1622" s="24">
        <v>9500</v>
      </c>
      <c r="M1622" s="25">
        <f>tblSiparisDetaylari[[#This Row],[Adet]]*tblSiparisDetaylari[[#This Row],[BirimMaliyet]]</f>
        <v>9500</v>
      </c>
      <c r="N1622" s="25">
        <f>tblSiparisDetaylari[[#This Row],[NetSatisTutari]]-tblSiparisDetaylari[[#This Row],[ToplamMaliyet]]</f>
        <v>7080</v>
      </c>
    </row>
    <row r="1623" spans="1:14">
      <c r="A1623">
        <v>1622</v>
      </c>
      <c r="B1623">
        <v>855</v>
      </c>
      <c r="C1623">
        <v>70</v>
      </c>
      <c r="D1623" t="s">
        <v>1736</v>
      </c>
      <c r="E1623">
        <v>6</v>
      </c>
      <c r="F1623" t="s">
        <v>1645</v>
      </c>
      <c r="G1623">
        <v>1</v>
      </c>
      <c r="H1623" s="20">
        <v>1100</v>
      </c>
      <c r="I1623" s="22">
        <v>0.05</v>
      </c>
      <c r="J1623" s="20">
        <v>55</v>
      </c>
      <c r="K1623" s="24">
        <v>1045</v>
      </c>
      <c r="L1623" s="24">
        <v>700</v>
      </c>
      <c r="M1623" s="25">
        <f>tblSiparisDetaylari[[#This Row],[Adet]]*tblSiparisDetaylari[[#This Row],[BirimMaliyet]]</f>
        <v>700</v>
      </c>
      <c r="N1623" s="25">
        <f>tblSiparisDetaylari[[#This Row],[NetSatisTutari]]-tblSiparisDetaylari[[#This Row],[ToplamMaliyet]]</f>
        <v>345</v>
      </c>
    </row>
    <row r="1624" spans="1:14">
      <c r="A1624">
        <v>1623</v>
      </c>
      <c r="B1624">
        <v>855</v>
      </c>
      <c r="C1624">
        <v>81</v>
      </c>
      <c r="D1624" t="s">
        <v>1747</v>
      </c>
      <c r="E1624">
        <v>7</v>
      </c>
      <c r="F1624" t="s">
        <v>1646</v>
      </c>
      <c r="G1624">
        <v>2</v>
      </c>
      <c r="H1624" s="20">
        <v>2620</v>
      </c>
      <c r="I1624" s="22">
        <v>0</v>
      </c>
      <c r="J1624" s="20">
        <v>0</v>
      </c>
      <c r="K1624" s="24">
        <v>5240</v>
      </c>
      <c r="L1624" s="24">
        <v>1830</v>
      </c>
      <c r="M1624" s="25">
        <f>tblSiparisDetaylari[[#This Row],[Adet]]*tblSiparisDetaylari[[#This Row],[BirimMaliyet]]</f>
        <v>3660</v>
      </c>
      <c r="N1624" s="25">
        <f>tblSiparisDetaylari[[#This Row],[NetSatisTutari]]-tblSiparisDetaylari[[#This Row],[ToplamMaliyet]]</f>
        <v>1580</v>
      </c>
    </row>
    <row r="1625" spans="1:14">
      <c r="A1625">
        <v>1624</v>
      </c>
      <c r="B1625">
        <v>856</v>
      </c>
      <c r="C1625">
        <v>11</v>
      </c>
      <c r="D1625" t="s">
        <v>1671</v>
      </c>
      <c r="E1625">
        <v>1</v>
      </c>
      <c r="F1625" t="s">
        <v>1640</v>
      </c>
      <c r="G1625">
        <v>2</v>
      </c>
      <c r="H1625" s="20">
        <v>3290</v>
      </c>
      <c r="I1625" s="22">
        <v>0</v>
      </c>
      <c r="J1625" s="20">
        <v>0</v>
      </c>
      <c r="K1625" s="24">
        <v>6580</v>
      </c>
      <c r="L1625" s="24">
        <v>1600</v>
      </c>
      <c r="M1625" s="25">
        <f>tblSiparisDetaylari[[#This Row],[Adet]]*tblSiparisDetaylari[[#This Row],[BirimMaliyet]]</f>
        <v>3200</v>
      </c>
      <c r="N1625" s="25">
        <f>tblSiparisDetaylari[[#This Row],[NetSatisTutari]]-tblSiparisDetaylari[[#This Row],[ToplamMaliyet]]</f>
        <v>3380</v>
      </c>
    </row>
    <row r="1626" spans="1:14">
      <c r="A1626">
        <v>1625</v>
      </c>
      <c r="B1626">
        <v>857</v>
      </c>
      <c r="C1626">
        <v>30</v>
      </c>
      <c r="D1626" t="s">
        <v>1694</v>
      </c>
      <c r="E1626">
        <v>3</v>
      </c>
      <c r="F1626" t="s">
        <v>1642</v>
      </c>
      <c r="G1626">
        <v>2</v>
      </c>
      <c r="H1626" s="20">
        <v>1640</v>
      </c>
      <c r="I1626" s="22">
        <v>0.15</v>
      </c>
      <c r="J1626" s="20">
        <v>492</v>
      </c>
      <c r="K1626" s="24">
        <v>2788</v>
      </c>
      <c r="L1626" s="24">
        <v>910</v>
      </c>
      <c r="M1626" s="25">
        <f>tblSiparisDetaylari[[#This Row],[Adet]]*tblSiparisDetaylari[[#This Row],[BirimMaliyet]]</f>
        <v>1820</v>
      </c>
      <c r="N1626" s="25">
        <f>tblSiparisDetaylari[[#This Row],[NetSatisTutari]]-tblSiparisDetaylari[[#This Row],[ToplamMaliyet]]</f>
        <v>968</v>
      </c>
    </row>
    <row r="1627" spans="1:14">
      <c r="A1627">
        <v>1626</v>
      </c>
      <c r="B1627">
        <v>858</v>
      </c>
      <c r="C1627">
        <v>112</v>
      </c>
      <c r="D1627" t="s">
        <v>1778</v>
      </c>
      <c r="E1627">
        <v>10</v>
      </c>
      <c r="F1627" t="s">
        <v>1649</v>
      </c>
      <c r="G1627">
        <v>1</v>
      </c>
      <c r="H1627" s="20">
        <v>2840</v>
      </c>
      <c r="I1627" s="22">
        <v>0</v>
      </c>
      <c r="J1627" s="20">
        <v>0</v>
      </c>
      <c r="K1627" s="24">
        <v>2840</v>
      </c>
      <c r="L1627" s="24">
        <v>1520</v>
      </c>
      <c r="M1627" s="25">
        <f>tblSiparisDetaylari[[#This Row],[Adet]]*tblSiparisDetaylari[[#This Row],[BirimMaliyet]]</f>
        <v>1520</v>
      </c>
      <c r="N1627" s="25">
        <f>tblSiparisDetaylari[[#This Row],[NetSatisTutari]]-tblSiparisDetaylari[[#This Row],[ToplamMaliyet]]</f>
        <v>1320</v>
      </c>
    </row>
    <row r="1628" spans="1:14">
      <c r="A1628">
        <v>1627</v>
      </c>
      <c r="B1628">
        <v>858</v>
      </c>
      <c r="C1628">
        <v>41</v>
      </c>
      <c r="D1628" t="s">
        <v>1707</v>
      </c>
      <c r="E1628">
        <v>4</v>
      </c>
      <c r="F1628" t="s">
        <v>1643</v>
      </c>
      <c r="G1628">
        <v>1</v>
      </c>
      <c r="H1628" s="20">
        <v>120</v>
      </c>
      <c r="I1628" s="22">
        <v>0.1</v>
      </c>
      <c r="J1628" s="20">
        <v>12</v>
      </c>
      <c r="K1628" s="24">
        <v>108</v>
      </c>
      <c r="L1628" s="24">
        <v>70</v>
      </c>
      <c r="M1628" s="25">
        <f>tblSiparisDetaylari[[#This Row],[Adet]]*tblSiparisDetaylari[[#This Row],[BirimMaliyet]]</f>
        <v>70</v>
      </c>
      <c r="N1628" s="25">
        <f>tblSiparisDetaylari[[#This Row],[NetSatisTutari]]-tblSiparisDetaylari[[#This Row],[ToplamMaliyet]]</f>
        <v>38</v>
      </c>
    </row>
    <row r="1629" spans="1:14">
      <c r="A1629">
        <v>1628</v>
      </c>
      <c r="B1629">
        <v>858</v>
      </c>
      <c r="C1629">
        <v>9</v>
      </c>
      <c r="D1629" t="s">
        <v>1669</v>
      </c>
      <c r="E1629">
        <v>1</v>
      </c>
      <c r="F1629" t="s">
        <v>1640</v>
      </c>
      <c r="G1629">
        <v>2</v>
      </c>
      <c r="H1629" s="20">
        <v>24750</v>
      </c>
      <c r="I1629" s="22">
        <v>0.1</v>
      </c>
      <c r="J1629" s="20">
        <v>4950</v>
      </c>
      <c r="K1629" s="24">
        <v>44550</v>
      </c>
      <c r="L1629" s="24">
        <v>14160</v>
      </c>
      <c r="M1629" s="25">
        <f>tblSiparisDetaylari[[#This Row],[Adet]]*tblSiparisDetaylari[[#This Row],[BirimMaliyet]]</f>
        <v>28320</v>
      </c>
      <c r="N1629" s="25">
        <f>tblSiparisDetaylari[[#This Row],[NetSatisTutari]]-tblSiparisDetaylari[[#This Row],[ToplamMaliyet]]</f>
        <v>16230</v>
      </c>
    </row>
    <row r="1630" spans="1:14">
      <c r="A1630">
        <v>1629</v>
      </c>
      <c r="B1630">
        <v>859</v>
      </c>
      <c r="C1630">
        <v>63</v>
      </c>
      <c r="D1630" t="s">
        <v>1729</v>
      </c>
      <c r="E1630">
        <v>6</v>
      </c>
      <c r="F1630" t="s">
        <v>1645</v>
      </c>
      <c r="G1630">
        <v>5</v>
      </c>
      <c r="H1630" s="20">
        <v>1570</v>
      </c>
      <c r="I1630" s="22">
        <v>0</v>
      </c>
      <c r="J1630" s="20">
        <v>0</v>
      </c>
      <c r="K1630" s="24">
        <v>7850</v>
      </c>
      <c r="L1630" s="24">
        <v>750</v>
      </c>
      <c r="M1630" s="25">
        <f>tblSiparisDetaylari[[#This Row],[Adet]]*tblSiparisDetaylari[[#This Row],[BirimMaliyet]]</f>
        <v>3750</v>
      </c>
      <c r="N1630" s="25">
        <f>tblSiparisDetaylari[[#This Row],[NetSatisTutari]]-tblSiparisDetaylari[[#This Row],[ToplamMaliyet]]</f>
        <v>4100</v>
      </c>
    </row>
    <row r="1631" spans="1:14">
      <c r="A1631">
        <v>1630</v>
      </c>
      <c r="B1631">
        <v>859</v>
      </c>
      <c r="C1631">
        <v>19</v>
      </c>
      <c r="D1631" t="s">
        <v>1682</v>
      </c>
      <c r="E1631">
        <v>2</v>
      </c>
      <c r="F1631" t="s">
        <v>1641</v>
      </c>
      <c r="G1631">
        <v>2</v>
      </c>
      <c r="H1631" s="20">
        <v>3080</v>
      </c>
      <c r="I1631" s="22">
        <v>0</v>
      </c>
      <c r="J1631" s="20">
        <v>0</v>
      </c>
      <c r="K1631" s="24">
        <v>6160</v>
      </c>
      <c r="L1631" s="24">
        <v>1960</v>
      </c>
      <c r="M1631" s="25">
        <f>tblSiparisDetaylari[[#This Row],[Adet]]*tblSiparisDetaylari[[#This Row],[BirimMaliyet]]</f>
        <v>3920</v>
      </c>
      <c r="N1631" s="25">
        <f>tblSiparisDetaylari[[#This Row],[NetSatisTutari]]-tblSiparisDetaylari[[#This Row],[ToplamMaliyet]]</f>
        <v>2240</v>
      </c>
    </row>
    <row r="1632" spans="1:14">
      <c r="A1632">
        <v>1631</v>
      </c>
      <c r="B1632">
        <v>859</v>
      </c>
      <c r="C1632">
        <v>64</v>
      </c>
      <c r="D1632" t="s">
        <v>1730</v>
      </c>
      <c r="E1632">
        <v>6</v>
      </c>
      <c r="F1632" t="s">
        <v>1645</v>
      </c>
      <c r="G1632">
        <v>2</v>
      </c>
      <c r="H1632" s="20">
        <v>400</v>
      </c>
      <c r="I1632" s="22">
        <v>0</v>
      </c>
      <c r="J1632" s="20">
        <v>0</v>
      </c>
      <c r="K1632" s="24">
        <v>800</v>
      </c>
      <c r="L1632" s="24">
        <v>260</v>
      </c>
      <c r="M1632" s="25">
        <f>tblSiparisDetaylari[[#This Row],[Adet]]*tblSiparisDetaylari[[#This Row],[BirimMaliyet]]</f>
        <v>520</v>
      </c>
      <c r="N1632" s="25">
        <f>tblSiparisDetaylari[[#This Row],[NetSatisTutari]]-tblSiparisDetaylari[[#This Row],[ToplamMaliyet]]</f>
        <v>280</v>
      </c>
    </row>
    <row r="1633" spans="1:14">
      <c r="A1633">
        <v>1632</v>
      </c>
      <c r="B1633">
        <v>859</v>
      </c>
      <c r="C1633">
        <v>109</v>
      </c>
      <c r="D1633" t="s">
        <v>1775</v>
      </c>
      <c r="E1633">
        <v>10</v>
      </c>
      <c r="F1633" t="s">
        <v>1649</v>
      </c>
      <c r="G1633">
        <v>1</v>
      </c>
      <c r="H1633" s="20">
        <v>1040</v>
      </c>
      <c r="I1633" s="22">
        <v>0.05</v>
      </c>
      <c r="J1633" s="20">
        <v>52</v>
      </c>
      <c r="K1633" s="24">
        <v>988</v>
      </c>
      <c r="L1633" s="24">
        <v>760</v>
      </c>
      <c r="M1633" s="25">
        <f>tblSiparisDetaylari[[#This Row],[Adet]]*tblSiparisDetaylari[[#This Row],[BirimMaliyet]]</f>
        <v>760</v>
      </c>
      <c r="N1633" s="25">
        <f>tblSiparisDetaylari[[#This Row],[NetSatisTutari]]-tblSiparisDetaylari[[#This Row],[ToplamMaliyet]]</f>
        <v>228</v>
      </c>
    </row>
    <row r="1634" spans="1:14">
      <c r="A1634">
        <v>1633</v>
      </c>
      <c r="B1634">
        <v>859</v>
      </c>
      <c r="C1634">
        <v>89</v>
      </c>
      <c r="D1634" t="s">
        <v>1755</v>
      </c>
      <c r="E1634">
        <v>8</v>
      </c>
      <c r="F1634" t="s">
        <v>1647</v>
      </c>
      <c r="G1634">
        <v>1</v>
      </c>
      <c r="H1634" s="20">
        <v>630</v>
      </c>
      <c r="I1634" s="22">
        <v>0</v>
      </c>
      <c r="J1634" s="20">
        <v>0</v>
      </c>
      <c r="K1634" s="24">
        <v>630</v>
      </c>
      <c r="L1634" s="24">
        <v>300</v>
      </c>
      <c r="M1634" s="25">
        <f>tblSiparisDetaylari[[#This Row],[Adet]]*tblSiparisDetaylari[[#This Row],[BirimMaliyet]]</f>
        <v>300</v>
      </c>
      <c r="N1634" s="25">
        <f>tblSiparisDetaylari[[#This Row],[NetSatisTutari]]-tblSiparisDetaylari[[#This Row],[ToplamMaliyet]]</f>
        <v>330</v>
      </c>
    </row>
    <row r="1635" spans="1:14">
      <c r="A1635">
        <v>1634</v>
      </c>
      <c r="B1635">
        <v>860</v>
      </c>
      <c r="C1635">
        <v>14</v>
      </c>
      <c r="D1635" t="s">
        <v>1676</v>
      </c>
      <c r="E1635">
        <v>2</v>
      </c>
      <c r="F1635" t="s">
        <v>1641</v>
      </c>
      <c r="G1635">
        <v>1</v>
      </c>
      <c r="H1635" s="20">
        <v>1000</v>
      </c>
      <c r="I1635" s="22">
        <v>0</v>
      </c>
      <c r="J1635" s="20">
        <v>0</v>
      </c>
      <c r="K1635" s="24">
        <v>1000</v>
      </c>
      <c r="L1635" s="24">
        <v>560</v>
      </c>
      <c r="M1635" s="25">
        <f>tblSiparisDetaylari[[#This Row],[Adet]]*tblSiparisDetaylari[[#This Row],[BirimMaliyet]]</f>
        <v>560</v>
      </c>
      <c r="N1635" s="25">
        <f>tblSiparisDetaylari[[#This Row],[NetSatisTutari]]-tblSiparisDetaylari[[#This Row],[ToplamMaliyet]]</f>
        <v>440</v>
      </c>
    </row>
    <row r="1636" spans="1:14">
      <c r="A1636">
        <v>1635</v>
      </c>
      <c r="B1636">
        <v>860</v>
      </c>
      <c r="C1636">
        <v>95</v>
      </c>
      <c r="D1636" t="s">
        <v>1761</v>
      </c>
      <c r="E1636">
        <v>8</v>
      </c>
      <c r="F1636" t="s">
        <v>1647</v>
      </c>
      <c r="G1636">
        <v>1</v>
      </c>
      <c r="H1636" s="20">
        <v>3300</v>
      </c>
      <c r="I1636" s="22">
        <v>0.15</v>
      </c>
      <c r="J1636" s="20">
        <v>495</v>
      </c>
      <c r="K1636" s="24">
        <v>2805</v>
      </c>
      <c r="L1636" s="24">
        <v>2310</v>
      </c>
      <c r="M1636" s="25">
        <f>tblSiparisDetaylari[[#This Row],[Adet]]*tblSiparisDetaylari[[#This Row],[BirimMaliyet]]</f>
        <v>2310</v>
      </c>
      <c r="N1636" s="25">
        <f>tblSiparisDetaylari[[#This Row],[NetSatisTutari]]-tblSiparisDetaylari[[#This Row],[ToplamMaliyet]]</f>
        <v>495</v>
      </c>
    </row>
    <row r="1637" spans="1:14">
      <c r="A1637">
        <v>1636</v>
      </c>
      <c r="B1637">
        <v>860</v>
      </c>
      <c r="C1637">
        <v>18</v>
      </c>
      <c r="D1637" t="s">
        <v>1681</v>
      </c>
      <c r="E1637">
        <v>2</v>
      </c>
      <c r="F1637" t="s">
        <v>1641</v>
      </c>
      <c r="G1637">
        <v>1</v>
      </c>
      <c r="H1637" s="20">
        <v>11160</v>
      </c>
      <c r="I1637" s="22">
        <v>0</v>
      </c>
      <c r="J1637" s="20">
        <v>0</v>
      </c>
      <c r="K1637" s="24">
        <v>11160</v>
      </c>
      <c r="L1637" s="24">
        <v>8290</v>
      </c>
      <c r="M1637" s="25">
        <f>tblSiparisDetaylari[[#This Row],[Adet]]*tblSiparisDetaylari[[#This Row],[BirimMaliyet]]</f>
        <v>8290</v>
      </c>
      <c r="N1637" s="25">
        <f>tblSiparisDetaylari[[#This Row],[NetSatisTutari]]-tblSiparisDetaylari[[#This Row],[ToplamMaliyet]]</f>
        <v>2870</v>
      </c>
    </row>
    <row r="1638" spans="1:14">
      <c r="A1638">
        <v>1637</v>
      </c>
      <c r="B1638">
        <v>861</v>
      </c>
      <c r="C1638">
        <v>71</v>
      </c>
      <c r="D1638" t="s">
        <v>1737</v>
      </c>
      <c r="E1638">
        <v>6</v>
      </c>
      <c r="F1638" t="s">
        <v>1645</v>
      </c>
      <c r="G1638">
        <v>1</v>
      </c>
      <c r="H1638" s="20">
        <v>590</v>
      </c>
      <c r="I1638" s="22">
        <v>0</v>
      </c>
      <c r="J1638" s="20">
        <v>0</v>
      </c>
      <c r="K1638" s="24">
        <v>590</v>
      </c>
      <c r="L1638" s="24">
        <v>340</v>
      </c>
      <c r="M1638" s="25">
        <f>tblSiparisDetaylari[[#This Row],[Adet]]*tblSiparisDetaylari[[#This Row],[BirimMaliyet]]</f>
        <v>340</v>
      </c>
      <c r="N1638" s="25">
        <f>tblSiparisDetaylari[[#This Row],[NetSatisTutari]]-tblSiparisDetaylari[[#This Row],[ToplamMaliyet]]</f>
        <v>250</v>
      </c>
    </row>
    <row r="1639" spans="1:14">
      <c r="A1639">
        <v>1638</v>
      </c>
      <c r="B1639">
        <v>862</v>
      </c>
      <c r="C1639">
        <v>45</v>
      </c>
      <c r="D1639" t="s">
        <v>1711</v>
      </c>
      <c r="E1639">
        <v>4</v>
      </c>
      <c r="F1639" t="s">
        <v>1643</v>
      </c>
      <c r="G1639">
        <v>1</v>
      </c>
      <c r="H1639" s="20">
        <v>210</v>
      </c>
      <c r="I1639" s="22">
        <v>0</v>
      </c>
      <c r="J1639" s="20">
        <v>0</v>
      </c>
      <c r="K1639" s="24">
        <v>210</v>
      </c>
      <c r="L1639" s="24">
        <v>140</v>
      </c>
      <c r="M1639" s="25">
        <f>tblSiparisDetaylari[[#This Row],[Adet]]*tblSiparisDetaylari[[#This Row],[BirimMaliyet]]</f>
        <v>140</v>
      </c>
      <c r="N1639" s="25">
        <f>tblSiparisDetaylari[[#This Row],[NetSatisTutari]]-tblSiparisDetaylari[[#This Row],[ToplamMaliyet]]</f>
        <v>70</v>
      </c>
    </row>
    <row r="1640" spans="1:14">
      <c r="A1640">
        <v>1639</v>
      </c>
      <c r="B1640">
        <v>863</v>
      </c>
      <c r="C1640">
        <v>5</v>
      </c>
      <c r="D1640" t="s">
        <v>1661</v>
      </c>
      <c r="E1640">
        <v>1</v>
      </c>
      <c r="F1640" t="s">
        <v>1640</v>
      </c>
      <c r="G1640">
        <v>1</v>
      </c>
      <c r="H1640" s="20">
        <v>7230</v>
      </c>
      <c r="I1640" s="22">
        <v>0</v>
      </c>
      <c r="J1640" s="20">
        <v>0</v>
      </c>
      <c r="K1640" s="24">
        <v>7230</v>
      </c>
      <c r="L1640" s="24">
        <v>4350</v>
      </c>
      <c r="M1640" s="25">
        <f>tblSiparisDetaylari[[#This Row],[Adet]]*tblSiparisDetaylari[[#This Row],[BirimMaliyet]]</f>
        <v>4350</v>
      </c>
      <c r="N1640" s="25">
        <f>tblSiparisDetaylari[[#This Row],[NetSatisTutari]]-tblSiparisDetaylari[[#This Row],[ToplamMaliyet]]</f>
        <v>2880</v>
      </c>
    </row>
    <row r="1641" spans="1:14">
      <c r="A1641">
        <v>1640</v>
      </c>
      <c r="B1641">
        <v>863</v>
      </c>
      <c r="C1641">
        <v>42</v>
      </c>
      <c r="D1641" t="s">
        <v>1708</v>
      </c>
      <c r="E1641">
        <v>4</v>
      </c>
      <c r="F1641" t="s">
        <v>1643</v>
      </c>
      <c r="G1641">
        <v>3</v>
      </c>
      <c r="H1641" s="20">
        <v>70</v>
      </c>
      <c r="I1641" s="22">
        <v>0.1</v>
      </c>
      <c r="J1641" s="20">
        <v>21</v>
      </c>
      <c r="K1641" s="24">
        <v>189</v>
      </c>
      <c r="L1641" s="24">
        <v>50</v>
      </c>
      <c r="M1641" s="25">
        <f>tblSiparisDetaylari[[#This Row],[Adet]]*tblSiparisDetaylari[[#This Row],[BirimMaliyet]]</f>
        <v>150</v>
      </c>
      <c r="N1641" s="25">
        <f>tblSiparisDetaylari[[#This Row],[NetSatisTutari]]-tblSiparisDetaylari[[#This Row],[ToplamMaliyet]]</f>
        <v>39</v>
      </c>
    </row>
    <row r="1642" spans="1:14">
      <c r="A1642">
        <v>1641</v>
      </c>
      <c r="B1642">
        <v>864</v>
      </c>
      <c r="C1642">
        <v>57</v>
      </c>
      <c r="D1642" t="s">
        <v>1723</v>
      </c>
      <c r="E1642">
        <v>5</v>
      </c>
      <c r="F1642" t="s">
        <v>1644</v>
      </c>
      <c r="G1642">
        <v>4</v>
      </c>
      <c r="H1642" s="20">
        <v>2690</v>
      </c>
      <c r="I1642" s="22">
        <v>0.1</v>
      </c>
      <c r="J1642" s="20">
        <v>1076</v>
      </c>
      <c r="K1642" s="24">
        <v>9684</v>
      </c>
      <c r="L1642" s="24">
        <v>1530</v>
      </c>
      <c r="M1642" s="25">
        <f>tblSiparisDetaylari[[#This Row],[Adet]]*tblSiparisDetaylari[[#This Row],[BirimMaliyet]]</f>
        <v>6120</v>
      </c>
      <c r="N1642" s="25">
        <f>tblSiparisDetaylari[[#This Row],[NetSatisTutari]]-tblSiparisDetaylari[[#This Row],[ToplamMaliyet]]</f>
        <v>3564</v>
      </c>
    </row>
    <row r="1643" spans="1:14">
      <c r="A1643">
        <v>1642</v>
      </c>
      <c r="B1643">
        <v>865</v>
      </c>
      <c r="C1643">
        <v>84</v>
      </c>
      <c r="D1643" t="s">
        <v>1750</v>
      </c>
      <c r="E1643">
        <v>7</v>
      </c>
      <c r="F1643" t="s">
        <v>1646</v>
      </c>
      <c r="G1643">
        <v>4</v>
      </c>
      <c r="H1643" s="20">
        <v>630</v>
      </c>
      <c r="I1643" s="22">
        <v>0</v>
      </c>
      <c r="J1643" s="20">
        <v>0</v>
      </c>
      <c r="K1643" s="24">
        <v>2520</v>
      </c>
      <c r="L1643" s="24">
        <v>500</v>
      </c>
      <c r="M1643" s="25">
        <f>tblSiparisDetaylari[[#This Row],[Adet]]*tblSiparisDetaylari[[#This Row],[BirimMaliyet]]</f>
        <v>2000</v>
      </c>
      <c r="N1643" s="25">
        <f>tblSiparisDetaylari[[#This Row],[NetSatisTutari]]-tblSiparisDetaylari[[#This Row],[ToplamMaliyet]]</f>
        <v>520</v>
      </c>
    </row>
    <row r="1644" spans="1:14">
      <c r="A1644">
        <v>1643</v>
      </c>
      <c r="B1644">
        <v>865</v>
      </c>
      <c r="C1644">
        <v>75</v>
      </c>
      <c r="D1644" t="s">
        <v>1741</v>
      </c>
      <c r="E1644">
        <v>7</v>
      </c>
      <c r="F1644" t="s">
        <v>1646</v>
      </c>
      <c r="G1644">
        <v>1</v>
      </c>
      <c r="H1644" s="20">
        <v>2030</v>
      </c>
      <c r="I1644" s="22">
        <v>0.05</v>
      </c>
      <c r="J1644" s="20">
        <v>101.5</v>
      </c>
      <c r="K1644" s="24">
        <v>1928.5</v>
      </c>
      <c r="L1644" s="24">
        <v>1470</v>
      </c>
      <c r="M1644" s="25">
        <f>tblSiparisDetaylari[[#This Row],[Adet]]*tblSiparisDetaylari[[#This Row],[BirimMaliyet]]</f>
        <v>1470</v>
      </c>
      <c r="N1644" s="25">
        <f>tblSiparisDetaylari[[#This Row],[NetSatisTutari]]-tblSiparisDetaylari[[#This Row],[ToplamMaliyet]]</f>
        <v>458.5</v>
      </c>
    </row>
    <row r="1645" spans="1:14">
      <c r="A1645">
        <v>1644</v>
      </c>
      <c r="B1645">
        <v>865</v>
      </c>
      <c r="C1645">
        <v>24</v>
      </c>
      <c r="D1645" t="s">
        <v>1688</v>
      </c>
      <c r="E1645">
        <v>2</v>
      </c>
      <c r="F1645" t="s">
        <v>1641</v>
      </c>
      <c r="G1645">
        <v>2</v>
      </c>
      <c r="H1645" s="20">
        <v>3000</v>
      </c>
      <c r="I1645" s="22">
        <v>0.15</v>
      </c>
      <c r="J1645" s="20">
        <v>900</v>
      </c>
      <c r="K1645" s="24">
        <v>5100</v>
      </c>
      <c r="L1645" s="24">
        <v>2180</v>
      </c>
      <c r="M1645" s="25">
        <f>tblSiparisDetaylari[[#This Row],[Adet]]*tblSiparisDetaylari[[#This Row],[BirimMaliyet]]</f>
        <v>4360</v>
      </c>
      <c r="N1645" s="25">
        <f>tblSiparisDetaylari[[#This Row],[NetSatisTutari]]-tblSiparisDetaylari[[#This Row],[ToplamMaliyet]]</f>
        <v>740</v>
      </c>
    </row>
    <row r="1646" spans="1:14">
      <c r="A1646">
        <v>1645</v>
      </c>
      <c r="B1646">
        <v>865</v>
      </c>
      <c r="C1646">
        <v>108</v>
      </c>
      <c r="D1646" t="s">
        <v>1774</v>
      </c>
      <c r="E1646">
        <v>9</v>
      </c>
      <c r="F1646" t="s">
        <v>1648</v>
      </c>
      <c r="G1646">
        <v>2</v>
      </c>
      <c r="H1646" s="20">
        <v>1830</v>
      </c>
      <c r="I1646" s="22">
        <v>0.1</v>
      </c>
      <c r="J1646" s="20">
        <v>366</v>
      </c>
      <c r="K1646" s="24">
        <v>3294</v>
      </c>
      <c r="L1646" s="24">
        <v>970</v>
      </c>
      <c r="M1646" s="25">
        <f>tblSiparisDetaylari[[#This Row],[Adet]]*tblSiparisDetaylari[[#This Row],[BirimMaliyet]]</f>
        <v>1940</v>
      </c>
      <c r="N1646" s="25">
        <f>tblSiparisDetaylari[[#This Row],[NetSatisTutari]]-tblSiparisDetaylari[[#This Row],[ToplamMaliyet]]</f>
        <v>1354</v>
      </c>
    </row>
    <row r="1647" spans="1:14">
      <c r="A1647">
        <v>1646</v>
      </c>
      <c r="B1647">
        <v>866</v>
      </c>
      <c r="C1647">
        <v>42</v>
      </c>
      <c r="D1647" t="s">
        <v>1708</v>
      </c>
      <c r="E1647">
        <v>4</v>
      </c>
      <c r="F1647" t="s">
        <v>1643</v>
      </c>
      <c r="G1647">
        <v>2</v>
      </c>
      <c r="H1647" s="20">
        <v>70</v>
      </c>
      <c r="I1647" s="22">
        <v>0</v>
      </c>
      <c r="J1647" s="20">
        <v>0</v>
      </c>
      <c r="K1647" s="24">
        <v>140</v>
      </c>
      <c r="L1647" s="24">
        <v>50</v>
      </c>
      <c r="M1647" s="25">
        <f>tblSiparisDetaylari[[#This Row],[Adet]]*tblSiparisDetaylari[[#This Row],[BirimMaliyet]]</f>
        <v>100</v>
      </c>
      <c r="N1647" s="25">
        <f>tblSiparisDetaylari[[#This Row],[NetSatisTutari]]-tblSiparisDetaylari[[#This Row],[ToplamMaliyet]]</f>
        <v>40</v>
      </c>
    </row>
    <row r="1648" spans="1:14">
      <c r="A1648">
        <v>1647</v>
      </c>
      <c r="B1648">
        <v>866</v>
      </c>
      <c r="C1648">
        <v>84</v>
      </c>
      <c r="D1648" t="s">
        <v>1750</v>
      </c>
      <c r="E1648">
        <v>7</v>
      </c>
      <c r="F1648" t="s">
        <v>1646</v>
      </c>
      <c r="G1648">
        <v>3</v>
      </c>
      <c r="H1648" s="20">
        <v>650</v>
      </c>
      <c r="I1648" s="22">
        <v>0</v>
      </c>
      <c r="J1648" s="20">
        <v>0</v>
      </c>
      <c r="K1648" s="24">
        <v>1950</v>
      </c>
      <c r="L1648" s="24">
        <v>500</v>
      </c>
      <c r="M1648" s="25">
        <f>tblSiparisDetaylari[[#This Row],[Adet]]*tblSiparisDetaylari[[#This Row],[BirimMaliyet]]</f>
        <v>1500</v>
      </c>
      <c r="N1648" s="25">
        <f>tblSiparisDetaylari[[#This Row],[NetSatisTutari]]-tblSiparisDetaylari[[#This Row],[ToplamMaliyet]]</f>
        <v>450</v>
      </c>
    </row>
    <row r="1649" spans="1:14">
      <c r="A1649">
        <v>1648</v>
      </c>
      <c r="B1649">
        <v>866</v>
      </c>
      <c r="C1649">
        <v>47</v>
      </c>
      <c r="D1649" t="s">
        <v>1713</v>
      </c>
      <c r="E1649">
        <v>4</v>
      </c>
      <c r="F1649" t="s">
        <v>1643</v>
      </c>
      <c r="G1649">
        <v>1</v>
      </c>
      <c r="H1649" s="20">
        <v>340</v>
      </c>
      <c r="I1649" s="22">
        <v>0</v>
      </c>
      <c r="J1649" s="20">
        <v>0</v>
      </c>
      <c r="K1649" s="24">
        <v>340</v>
      </c>
      <c r="L1649" s="24">
        <v>240</v>
      </c>
      <c r="M1649" s="25">
        <f>tblSiparisDetaylari[[#This Row],[Adet]]*tblSiparisDetaylari[[#This Row],[BirimMaliyet]]</f>
        <v>240</v>
      </c>
      <c r="N1649" s="25">
        <f>tblSiparisDetaylari[[#This Row],[NetSatisTutari]]-tblSiparisDetaylari[[#This Row],[ToplamMaliyet]]</f>
        <v>100</v>
      </c>
    </row>
    <row r="1650" spans="1:14">
      <c r="A1650">
        <v>1649</v>
      </c>
      <c r="B1650">
        <v>867</v>
      </c>
      <c r="C1650">
        <v>74</v>
      </c>
      <c r="D1650" t="s">
        <v>1740</v>
      </c>
      <c r="E1650">
        <v>7</v>
      </c>
      <c r="F1650" t="s">
        <v>1646</v>
      </c>
      <c r="G1650">
        <v>1</v>
      </c>
      <c r="H1650" s="20">
        <v>570</v>
      </c>
      <c r="I1650" s="22">
        <v>0.15</v>
      </c>
      <c r="J1650" s="20">
        <v>85.5</v>
      </c>
      <c r="K1650" s="24">
        <v>484.5</v>
      </c>
      <c r="L1650" s="24">
        <v>420</v>
      </c>
      <c r="M1650" s="25">
        <f>tblSiparisDetaylari[[#This Row],[Adet]]*tblSiparisDetaylari[[#This Row],[BirimMaliyet]]</f>
        <v>420</v>
      </c>
      <c r="N1650" s="25">
        <f>tblSiparisDetaylari[[#This Row],[NetSatisTutari]]-tblSiparisDetaylari[[#This Row],[ToplamMaliyet]]</f>
        <v>64.5</v>
      </c>
    </row>
    <row r="1651" spans="1:14">
      <c r="A1651">
        <v>1650</v>
      </c>
      <c r="B1651">
        <v>867</v>
      </c>
      <c r="C1651">
        <v>43</v>
      </c>
      <c r="D1651" t="s">
        <v>1709</v>
      </c>
      <c r="E1651">
        <v>4</v>
      </c>
      <c r="F1651" t="s">
        <v>1643</v>
      </c>
      <c r="G1651">
        <v>2</v>
      </c>
      <c r="H1651" s="20">
        <v>190</v>
      </c>
      <c r="I1651" s="22">
        <v>0.1</v>
      </c>
      <c r="J1651" s="20">
        <v>38</v>
      </c>
      <c r="K1651" s="24">
        <v>342</v>
      </c>
      <c r="L1651" s="24">
        <v>120</v>
      </c>
      <c r="M1651" s="25">
        <f>tblSiparisDetaylari[[#This Row],[Adet]]*tblSiparisDetaylari[[#This Row],[BirimMaliyet]]</f>
        <v>240</v>
      </c>
      <c r="N1651" s="25">
        <f>tblSiparisDetaylari[[#This Row],[NetSatisTutari]]-tblSiparisDetaylari[[#This Row],[ToplamMaliyet]]</f>
        <v>102</v>
      </c>
    </row>
    <row r="1652" spans="1:14">
      <c r="A1652">
        <v>1651</v>
      </c>
      <c r="B1652">
        <v>867</v>
      </c>
      <c r="C1652">
        <v>34</v>
      </c>
      <c r="D1652" t="s">
        <v>1699</v>
      </c>
      <c r="E1652">
        <v>3</v>
      </c>
      <c r="F1652" t="s">
        <v>1642</v>
      </c>
      <c r="G1652">
        <v>1</v>
      </c>
      <c r="H1652" s="20">
        <v>1950</v>
      </c>
      <c r="I1652" s="22">
        <v>0.15</v>
      </c>
      <c r="J1652" s="20">
        <v>292.5</v>
      </c>
      <c r="K1652" s="24">
        <v>1657.5</v>
      </c>
      <c r="L1652" s="24">
        <v>910</v>
      </c>
      <c r="M1652" s="25">
        <f>tblSiparisDetaylari[[#This Row],[Adet]]*tblSiparisDetaylari[[#This Row],[BirimMaliyet]]</f>
        <v>910</v>
      </c>
      <c r="N1652" s="25">
        <f>tblSiparisDetaylari[[#This Row],[NetSatisTutari]]-tblSiparisDetaylari[[#This Row],[ToplamMaliyet]]</f>
        <v>747.5</v>
      </c>
    </row>
    <row r="1653" spans="1:14">
      <c r="A1653">
        <v>1652</v>
      </c>
      <c r="B1653">
        <v>867</v>
      </c>
      <c r="C1653">
        <v>111</v>
      </c>
      <c r="D1653" t="s">
        <v>1777</v>
      </c>
      <c r="E1653">
        <v>10</v>
      </c>
      <c r="F1653" t="s">
        <v>1649</v>
      </c>
      <c r="G1653">
        <v>1</v>
      </c>
      <c r="H1653" s="20">
        <v>240</v>
      </c>
      <c r="I1653" s="22">
        <v>0</v>
      </c>
      <c r="J1653" s="20">
        <v>0</v>
      </c>
      <c r="K1653" s="24">
        <v>240</v>
      </c>
      <c r="L1653" s="24">
        <v>140</v>
      </c>
      <c r="M1653" s="25">
        <f>tblSiparisDetaylari[[#This Row],[Adet]]*tblSiparisDetaylari[[#This Row],[BirimMaliyet]]</f>
        <v>140</v>
      </c>
      <c r="N1653" s="25">
        <f>tblSiparisDetaylari[[#This Row],[NetSatisTutari]]-tblSiparisDetaylari[[#This Row],[ToplamMaliyet]]</f>
        <v>100</v>
      </c>
    </row>
    <row r="1654" spans="1:14">
      <c r="A1654">
        <v>1653</v>
      </c>
      <c r="B1654">
        <v>868</v>
      </c>
      <c r="C1654">
        <v>117</v>
      </c>
      <c r="D1654" t="s">
        <v>1783</v>
      </c>
      <c r="E1654">
        <v>10</v>
      </c>
      <c r="F1654" t="s">
        <v>1649</v>
      </c>
      <c r="G1654">
        <v>1</v>
      </c>
      <c r="H1654" s="20">
        <v>250</v>
      </c>
      <c r="I1654" s="22">
        <v>0.05</v>
      </c>
      <c r="J1654" s="20">
        <v>12.5</v>
      </c>
      <c r="K1654" s="24">
        <v>237.5</v>
      </c>
      <c r="L1654" s="24">
        <v>140</v>
      </c>
      <c r="M1654" s="25">
        <f>tblSiparisDetaylari[[#This Row],[Adet]]*tblSiparisDetaylari[[#This Row],[BirimMaliyet]]</f>
        <v>140</v>
      </c>
      <c r="N1654" s="25">
        <f>tblSiparisDetaylari[[#This Row],[NetSatisTutari]]-tblSiparisDetaylari[[#This Row],[ToplamMaliyet]]</f>
        <v>97.5</v>
      </c>
    </row>
    <row r="1655" spans="1:14">
      <c r="A1655">
        <v>1654</v>
      </c>
      <c r="B1655">
        <v>868</v>
      </c>
      <c r="C1655">
        <v>64</v>
      </c>
      <c r="D1655" t="s">
        <v>1730</v>
      </c>
      <c r="E1655">
        <v>6</v>
      </c>
      <c r="F1655" t="s">
        <v>1645</v>
      </c>
      <c r="G1655">
        <v>1</v>
      </c>
      <c r="H1655" s="20">
        <v>420</v>
      </c>
      <c r="I1655" s="22">
        <v>0.05</v>
      </c>
      <c r="J1655" s="20">
        <v>21</v>
      </c>
      <c r="K1655" s="24">
        <v>399</v>
      </c>
      <c r="L1655" s="24">
        <v>260</v>
      </c>
      <c r="M1655" s="25">
        <f>tblSiparisDetaylari[[#This Row],[Adet]]*tblSiparisDetaylari[[#This Row],[BirimMaliyet]]</f>
        <v>260</v>
      </c>
      <c r="N1655" s="25">
        <f>tblSiparisDetaylari[[#This Row],[NetSatisTutari]]-tblSiparisDetaylari[[#This Row],[ToplamMaliyet]]</f>
        <v>139</v>
      </c>
    </row>
    <row r="1656" spans="1:14">
      <c r="A1656">
        <v>1655</v>
      </c>
      <c r="B1656">
        <v>868</v>
      </c>
      <c r="C1656">
        <v>93</v>
      </c>
      <c r="D1656" t="s">
        <v>1759</v>
      </c>
      <c r="E1656">
        <v>8</v>
      </c>
      <c r="F1656" t="s">
        <v>1647</v>
      </c>
      <c r="G1656">
        <v>3</v>
      </c>
      <c r="H1656" s="20">
        <v>4590</v>
      </c>
      <c r="I1656" s="22">
        <v>0</v>
      </c>
      <c r="J1656" s="20">
        <v>0</v>
      </c>
      <c r="K1656" s="24">
        <v>13770</v>
      </c>
      <c r="L1656" s="24">
        <v>3580</v>
      </c>
      <c r="M1656" s="25">
        <f>tblSiparisDetaylari[[#This Row],[Adet]]*tblSiparisDetaylari[[#This Row],[BirimMaliyet]]</f>
        <v>10740</v>
      </c>
      <c r="N1656" s="25">
        <f>tblSiparisDetaylari[[#This Row],[NetSatisTutari]]-tblSiparisDetaylari[[#This Row],[ToplamMaliyet]]</f>
        <v>3030</v>
      </c>
    </row>
    <row r="1657" spans="1:14">
      <c r="A1657">
        <v>1656</v>
      </c>
      <c r="B1657">
        <v>869</v>
      </c>
      <c r="C1657">
        <v>7</v>
      </c>
      <c r="D1657" t="s">
        <v>1665</v>
      </c>
      <c r="E1657">
        <v>1</v>
      </c>
      <c r="F1657" t="s">
        <v>1640</v>
      </c>
      <c r="G1657">
        <v>1</v>
      </c>
      <c r="H1657" s="20">
        <v>17730</v>
      </c>
      <c r="I1657" s="22">
        <v>0</v>
      </c>
      <c r="J1657" s="20">
        <v>0</v>
      </c>
      <c r="K1657" s="24">
        <v>17730</v>
      </c>
      <c r="L1657" s="24">
        <v>9620</v>
      </c>
      <c r="M1657" s="25">
        <f>tblSiparisDetaylari[[#This Row],[Adet]]*tblSiparisDetaylari[[#This Row],[BirimMaliyet]]</f>
        <v>9620</v>
      </c>
      <c r="N1657" s="25">
        <f>tblSiparisDetaylari[[#This Row],[NetSatisTutari]]-tblSiparisDetaylari[[#This Row],[ToplamMaliyet]]</f>
        <v>8110</v>
      </c>
    </row>
    <row r="1658" spans="1:14">
      <c r="A1658">
        <v>1657</v>
      </c>
      <c r="B1658">
        <v>869</v>
      </c>
      <c r="C1658">
        <v>71</v>
      </c>
      <c r="D1658" t="s">
        <v>1737</v>
      </c>
      <c r="E1658">
        <v>6</v>
      </c>
      <c r="F1658" t="s">
        <v>1645</v>
      </c>
      <c r="G1658">
        <v>2</v>
      </c>
      <c r="H1658" s="20">
        <v>630</v>
      </c>
      <c r="I1658" s="22">
        <v>0.05</v>
      </c>
      <c r="J1658" s="20">
        <v>63</v>
      </c>
      <c r="K1658" s="24">
        <v>1197</v>
      </c>
      <c r="L1658" s="24">
        <v>340</v>
      </c>
      <c r="M1658" s="25">
        <f>tblSiparisDetaylari[[#This Row],[Adet]]*tblSiparisDetaylari[[#This Row],[BirimMaliyet]]</f>
        <v>680</v>
      </c>
      <c r="N1658" s="25">
        <f>tblSiparisDetaylari[[#This Row],[NetSatisTutari]]-tblSiparisDetaylari[[#This Row],[ToplamMaliyet]]</f>
        <v>517</v>
      </c>
    </row>
    <row r="1659" spans="1:14">
      <c r="A1659">
        <v>1658</v>
      </c>
      <c r="B1659">
        <v>870</v>
      </c>
      <c r="C1659">
        <v>27</v>
      </c>
      <c r="D1659" t="s">
        <v>1691</v>
      </c>
      <c r="E1659">
        <v>3</v>
      </c>
      <c r="F1659" t="s">
        <v>1642</v>
      </c>
      <c r="G1659">
        <v>2</v>
      </c>
      <c r="H1659" s="20">
        <v>1510</v>
      </c>
      <c r="I1659" s="22">
        <v>0.1</v>
      </c>
      <c r="J1659" s="20">
        <v>302</v>
      </c>
      <c r="K1659" s="24">
        <v>2718</v>
      </c>
      <c r="L1659" s="24">
        <v>690</v>
      </c>
      <c r="M1659" s="25">
        <f>tblSiparisDetaylari[[#This Row],[Adet]]*tblSiparisDetaylari[[#This Row],[BirimMaliyet]]</f>
        <v>1380</v>
      </c>
      <c r="N1659" s="25">
        <f>tblSiparisDetaylari[[#This Row],[NetSatisTutari]]-tblSiparisDetaylari[[#This Row],[ToplamMaliyet]]</f>
        <v>1338</v>
      </c>
    </row>
    <row r="1660" spans="1:14">
      <c r="A1660">
        <v>1659</v>
      </c>
      <c r="B1660">
        <v>871</v>
      </c>
      <c r="C1660">
        <v>108</v>
      </c>
      <c r="D1660" t="s">
        <v>1774</v>
      </c>
      <c r="E1660">
        <v>9</v>
      </c>
      <c r="F1660" t="s">
        <v>1648</v>
      </c>
      <c r="G1660">
        <v>4</v>
      </c>
      <c r="H1660" s="20">
        <v>1860</v>
      </c>
      <c r="I1660" s="22">
        <v>0.1</v>
      </c>
      <c r="J1660" s="20">
        <v>744</v>
      </c>
      <c r="K1660" s="24">
        <v>6696</v>
      </c>
      <c r="L1660" s="24">
        <v>970</v>
      </c>
      <c r="M1660" s="25">
        <f>tblSiparisDetaylari[[#This Row],[Adet]]*tblSiparisDetaylari[[#This Row],[BirimMaliyet]]</f>
        <v>3880</v>
      </c>
      <c r="N1660" s="25">
        <f>tblSiparisDetaylari[[#This Row],[NetSatisTutari]]-tblSiparisDetaylari[[#This Row],[ToplamMaliyet]]</f>
        <v>2816</v>
      </c>
    </row>
    <row r="1661" spans="1:14">
      <c r="A1661">
        <v>1660</v>
      </c>
      <c r="B1661">
        <v>872</v>
      </c>
      <c r="C1661">
        <v>105</v>
      </c>
      <c r="D1661" t="s">
        <v>1771</v>
      </c>
      <c r="E1661">
        <v>9</v>
      </c>
      <c r="F1661" t="s">
        <v>1648</v>
      </c>
      <c r="G1661">
        <v>3</v>
      </c>
      <c r="H1661" s="20">
        <v>660</v>
      </c>
      <c r="I1661" s="22">
        <v>0.05</v>
      </c>
      <c r="J1661" s="20">
        <v>99</v>
      </c>
      <c r="K1661" s="24">
        <v>1881</v>
      </c>
      <c r="L1661" s="24">
        <v>510</v>
      </c>
      <c r="M1661" s="25">
        <f>tblSiparisDetaylari[[#This Row],[Adet]]*tblSiparisDetaylari[[#This Row],[BirimMaliyet]]</f>
        <v>1530</v>
      </c>
      <c r="N1661" s="25">
        <f>tblSiparisDetaylari[[#This Row],[NetSatisTutari]]-tblSiparisDetaylari[[#This Row],[ToplamMaliyet]]</f>
        <v>351</v>
      </c>
    </row>
    <row r="1662" spans="1:14">
      <c r="A1662">
        <v>1661</v>
      </c>
      <c r="B1662">
        <v>872</v>
      </c>
      <c r="C1662">
        <v>74</v>
      </c>
      <c r="D1662" t="s">
        <v>1740</v>
      </c>
      <c r="E1662">
        <v>7</v>
      </c>
      <c r="F1662" t="s">
        <v>1646</v>
      </c>
      <c r="G1662">
        <v>1</v>
      </c>
      <c r="H1662" s="20">
        <v>540</v>
      </c>
      <c r="I1662" s="22">
        <v>0.15</v>
      </c>
      <c r="J1662" s="20">
        <v>81</v>
      </c>
      <c r="K1662" s="24">
        <v>459</v>
      </c>
      <c r="L1662" s="24">
        <v>420</v>
      </c>
      <c r="M1662" s="25">
        <f>tblSiparisDetaylari[[#This Row],[Adet]]*tblSiparisDetaylari[[#This Row],[BirimMaliyet]]</f>
        <v>420</v>
      </c>
      <c r="N1662" s="25">
        <f>tblSiparisDetaylari[[#This Row],[NetSatisTutari]]-tblSiparisDetaylari[[#This Row],[ToplamMaliyet]]</f>
        <v>39</v>
      </c>
    </row>
    <row r="1663" spans="1:14">
      <c r="A1663">
        <v>1662</v>
      </c>
      <c r="B1663">
        <v>873</v>
      </c>
      <c r="C1663">
        <v>74</v>
      </c>
      <c r="D1663" t="s">
        <v>1740</v>
      </c>
      <c r="E1663">
        <v>7</v>
      </c>
      <c r="F1663" t="s">
        <v>1646</v>
      </c>
      <c r="G1663">
        <v>1</v>
      </c>
      <c r="H1663" s="20">
        <v>580</v>
      </c>
      <c r="I1663" s="22">
        <v>0.2</v>
      </c>
      <c r="J1663" s="20">
        <v>116</v>
      </c>
      <c r="K1663" s="24">
        <v>464</v>
      </c>
      <c r="L1663" s="24">
        <v>420</v>
      </c>
      <c r="M1663" s="25">
        <f>tblSiparisDetaylari[[#This Row],[Adet]]*tblSiparisDetaylari[[#This Row],[BirimMaliyet]]</f>
        <v>420</v>
      </c>
      <c r="N1663" s="25">
        <f>tblSiparisDetaylari[[#This Row],[NetSatisTutari]]-tblSiparisDetaylari[[#This Row],[ToplamMaliyet]]</f>
        <v>44</v>
      </c>
    </row>
    <row r="1664" spans="1:14">
      <c r="A1664">
        <v>1663</v>
      </c>
      <c r="B1664">
        <v>874</v>
      </c>
      <c r="C1664">
        <v>95</v>
      </c>
      <c r="D1664" t="s">
        <v>1761</v>
      </c>
      <c r="E1664">
        <v>8</v>
      </c>
      <c r="F1664" t="s">
        <v>1647</v>
      </c>
      <c r="G1664">
        <v>1</v>
      </c>
      <c r="H1664" s="20">
        <v>3360</v>
      </c>
      <c r="I1664" s="22">
        <v>0.05</v>
      </c>
      <c r="J1664" s="20">
        <v>168</v>
      </c>
      <c r="K1664" s="24">
        <v>3192</v>
      </c>
      <c r="L1664" s="24">
        <v>2310</v>
      </c>
      <c r="M1664" s="25">
        <f>tblSiparisDetaylari[[#This Row],[Adet]]*tblSiparisDetaylari[[#This Row],[BirimMaliyet]]</f>
        <v>2310</v>
      </c>
      <c r="N1664" s="25">
        <f>tblSiparisDetaylari[[#This Row],[NetSatisTutari]]-tblSiparisDetaylari[[#This Row],[ToplamMaliyet]]</f>
        <v>882</v>
      </c>
    </row>
    <row r="1665" spans="1:14">
      <c r="A1665">
        <v>1664</v>
      </c>
      <c r="B1665">
        <v>874</v>
      </c>
      <c r="C1665">
        <v>66</v>
      </c>
      <c r="D1665" t="s">
        <v>1732</v>
      </c>
      <c r="E1665">
        <v>6</v>
      </c>
      <c r="F1665" t="s">
        <v>1645</v>
      </c>
      <c r="G1665">
        <v>1</v>
      </c>
      <c r="H1665" s="20">
        <v>910</v>
      </c>
      <c r="I1665" s="22">
        <v>0</v>
      </c>
      <c r="J1665" s="20">
        <v>0</v>
      </c>
      <c r="K1665" s="24">
        <v>910</v>
      </c>
      <c r="L1665" s="24">
        <v>480</v>
      </c>
      <c r="M1665" s="25">
        <f>tblSiparisDetaylari[[#This Row],[Adet]]*tblSiparisDetaylari[[#This Row],[BirimMaliyet]]</f>
        <v>480</v>
      </c>
      <c r="N1665" s="25">
        <f>tblSiparisDetaylari[[#This Row],[NetSatisTutari]]-tblSiparisDetaylari[[#This Row],[ToplamMaliyet]]</f>
        <v>430</v>
      </c>
    </row>
    <row r="1666" spans="1:14">
      <c r="A1666">
        <v>1665</v>
      </c>
      <c r="B1666">
        <v>875</v>
      </c>
      <c r="C1666">
        <v>82</v>
      </c>
      <c r="D1666" t="s">
        <v>1748</v>
      </c>
      <c r="E1666">
        <v>7</v>
      </c>
      <c r="F1666" t="s">
        <v>1646</v>
      </c>
      <c r="G1666">
        <v>1</v>
      </c>
      <c r="H1666" s="20">
        <v>900</v>
      </c>
      <c r="I1666" s="22">
        <v>0</v>
      </c>
      <c r="J1666" s="20">
        <v>0</v>
      </c>
      <c r="K1666" s="24">
        <v>900</v>
      </c>
      <c r="L1666" s="24">
        <v>700</v>
      </c>
      <c r="M1666" s="25">
        <f>tblSiparisDetaylari[[#This Row],[Adet]]*tblSiparisDetaylari[[#This Row],[BirimMaliyet]]</f>
        <v>700</v>
      </c>
      <c r="N1666" s="25">
        <f>tblSiparisDetaylari[[#This Row],[NetSatisTutari]]-tblSiparisDetaylari[[#This Row],[ToplamMaliyet]]</f>
        <v>200</v>
      </c>
    </row>
    <row r="1667" spans="1:14">
      <c r="A1667">
        <v>1666</v>
      </c>
      <c r="B1667">
        <v>876</v>
      </c>
      <c r="C1667">
        <v>18</v>
      </c>
      <c r="D1667" t="s">
        <v>1681</v>
      </c>
      <c r="E1667">
        <v>2</v>
      </c>
      <c r="F1667" t="s">
        <v>1641</v>
      </c>
      <c r="G1667">
        <v>2</v>
      </c>
      <c r="H1667" s="20">
        <v>10900</v>
      </c>
      <c r="I1667" s="22">
        <v>0.1</v>
      </c>
      <c r="J1667" s="20">
        <v>2180</v>
      </c>
      <c r="K1667" s="24">
        <v>19620</v>
      </c>
      <c r="L1667" s="24">
        <v>8290</v>
      </c>
      <c r="M1667" s="25">
        <f>tblSiparisDetaylari[[#This Row],[Adet]]*tblSiparisDetaylari[[#This Row],[BirimMaliyet]]</f>
        <v>16580</v>
      </c>
      <c r="N1667" s="25">
        <f>tblSiparisDetaylari[[#This Row],[NetSatisTutari]]-tblSiparisDetaylari[[#This Row],[ToplamMaliyet]]</f>
        <v>3040</v>
      </c>
    </row>
    <row r="1668" spans="1:14">
      <c r="A1668">
        <v>1667</v>
      </c>
      <c r="B1668">
        <v>876</v>
      </c>
      <c r="C1668">
        <v>7</v>
      </c>
      <c r="D1668" t="s">
        <v>1665</v>
      </c>
      <c r="E1668">
        <v>1</v>
      </c>
      <c r="F1668" t="s">
        <v>1640</v>
      </c>
      <c r="G1668">
        <v>1</v>
      </c>
      <c r="H1668" s="20">
        <v>17850</v>
      </c>
      <c r="I1668" s="22">
        <v>0</v>
      </c>
      <c r="J1668" s="20">
        <v>0</v>
      </c>
      <c r="K1668" s="24">
        <v>17850</v>
      </c>
      <c r="L1668" s="24">
        <v>9620</v>
      </c>
      <c r="M1668" s="25">
        <f>tblSiparisDetaylari[[#This Row],[Adet]]*tblSiparisDetaylari[[#This Row],[BirimMaliyet]]</f>
        <v>9620</v>
      </c>
      <c r="N1668" s="25">
        <f>tblSiparisDetaylari[[#This Row],[NetSatisTutari]]-tblSiparisDetaylari[[#This Row],[ToplamMaliyet]]</f>
        <v>8230</v>
      </c>
    </row>
    <row r="1669" spans="1:14">
      <c r="A1669">
        <v>1668</v>
      </c>
      <c r="B1669">
        <v>876</v>
      </c>
      <c r="C1669">
        <v>15</v>
      </c>
      <c r="D1669" t="s">
        <v>1678</v>
      </c>
      <c r="E1669">
        <v>2</v>
      </c>
      <c r="F1669" t="s">
        <v>1641</v>
      </c>
      <c r="G1669">
        <v>1</v>
      </c>
      <c r="H1669" s="20">
        <v>7210</v>
      </c>
      <c r="I1669" s="22">
        <v>0</v>
      </c>
      <c r="J1669" s="20">
        <v>0</v>
      </c>
      <c r="K1669" s="24">
        <v>7210</v>
      </c>
      <c r="L1669" s="24">
        <v>5200</v>
      </c>
      <c r="M1669" s="25">
        <f>tblSiparisDetaylari[[#This Row],[Adet]]*tblSiparisDetaylari[[#This Row],[BirimMaliyet]]</f>
        <v>5200</v>
      </c>
      <c r="N1669" s="25">
        <f>tblSiparisDetaylari[[#This Row],[NetSatisTutari]]-tblSiparisDetaylari[[#This Row],[ToplamMaliyet]]</f>
        <v>2010</v>
      </c>
    </row>
    <row r="1670" spans="1:14">
      <c r="A1670">
        <v>1669</v>
      </c>
      <c r="B1670">
        <v>877</v>
      </c>
      <c r="C1670">
        <v>26</v>
      </c>
      <c r="D1670" t="s">
        <v>1690</v>
      </c>
      <c r="E1670">
        <v>3</v>
      </c>
      <c r="F1670" t="s">
        <v>1642</v>
      </c>
      <c r="G1670">
        <v>2</v>
      </c>
      <c r="H1670" s="20">
        <v>860</v>
      </c>
      <c r="I1670" s="22">
        <v>0</v>
      </c>
      <c r="J1670" s="20">
        <v>0</v>
      </c>
      <c r="K1670" s="24">
        <v>1720</v>
      </c>
      <c r="L1670" s="24">
        <v>400</v>
      </c>
      <c r="M1670" s="25">
        <f>tblSiparisDetaylari[[#This Row],[Adet]]*tblSiparisDetaylari[[#This Row],[BirimMaliyet]]</f>
        <v>800</v>
      </c>
      <c r="N1670" s="25">
        <f>tblSiparisDetaylari[[#This Row],[NetSatisTutari]]-tblSiparisDetaylari[[#This Row],[ToplamMaliyet]]</f>
        <v>920</v>
      </c>
    </row>
    <row r="1671" spans="1:14">
      <c r="A1671">
        <v>1670</v>
      </c>
      <c r="B1671">
        <v>877</v>
      </c>
      <c r="C1671">
        <v>119</v>
      </c>
      <c r="D1671" t="s">
        <v>1785</v>
      </c>
      <c r="E1671">
        <v>10</v>
      </c>
      <c r="F1671" t="s">
        <v>1649</v>
      </c>
      <c r="G1671">
        <v>1</v>
      </c>
      <c r="H1671" s="20">
        <v>3020</v>
      </c>
      <c r="I1671" s="22">
        <v>0</v>
      </c>
      <c r="J1671" s="20">
        <v>0</v>
      </c>
      <c r="K1671" s="24">
        <v>3020</v>
      </c>
      <c r="L1671" s="24">
        <v>1710</v>
      </c>
      <c r="M1671" s="25">
        <f>tblSiparisDetaylari[[#This Row],[Adet]]*tblSiparisDetaylari[[#This Row],[BirimMaliyet]]</f>
        <v>1710</v>
      </c>
      <c r="N1671" s="25">
        <f>tblSiparisDetaylari[[#This Row],[NetSatisTutari]]-tblSiparisDetaylari[[#This Row],[ToplamMaliyet]]</f>
        <v>1310</v>
      </c>
    </row>
    <row r="1672" spans="1:14">
      <c r="A1672">
        <v>1671</v>
      </c>
      <c r="B1672">
        <v>877</v>
      </c>
      <c r="C1672">
        <v>80</v>
      </c>
      <c r="D1672" t="s">
        <v>1746</v>
      </c>
      <c r="E1672">
        <v>7</v>
      </c>
      <c r="F1672" t="s">
        <v>1646</v>
      </c>
      <c r="G1672">
        <v>2</v>
      </c>
      <c r="H1672" s="20">
        <v>840</v>
      </c>
      <c r="I1672" s="22">
        <v>0.05</v>
      </c>
      <c r="J1672" s="20">
        <v>84</v>
      </c>
      <c r="K1672" s="24">
        <v>1596</v>
      </c>
      <c r="L1672" s="24">
        <v>640</v>
      </c>
      <c r="M1672" s="25">
        <f>tblSiparisDetaylari[[#This Row],[Adet]]*tblSiparisDetaylari[[#This Row],[BirimMaliyet]]</f>
        <v>1280</v>
      </c>
      <c r="N1672" s="25">
        <f>tblSiparisDetaylari[[#This Row],[NetSatisTutari]]-tblSiparisDetaylari[[#This Row],[ToplamMaliyet]]</f>
        <v>316</v>
      </c>
    </row>
    <row r="1673" spans="1:14">
      <c r="A1673">
        <v>1672</v>
      </c>
      <c r="B1673">
        <v>877</v>
      </c>
      <c r="C1673">
        <v>96</v>
      </c>
      <c r="D1673" t="s">
        <v>1762</v>
      </c>
      <c r="E1673">
        <v>8</v>
      </c>
      <c r="F1673" t="s">
        <v>1647</v>
      </c>
      <c r="G1673">
        <v>2</v>
      </c>
      <c r="H1673" s="20">
        <v>3910</v>
      </c>
      <c r="I1673" s="22">
        <v>0.1</v>
      </c>
      <c r="J1673" s="20">
        <v>782</v>
      </c>
      <c r="K1673" s="24">
        <v>7038</v>
      </c>
      <c r="L1673" s="24">
        <v>3060</v>
      </c>
      <c r="M1673" s="25">
        <f>tblSiparisDetaylari[[#This Row],[Adet]]*tblSiparisDetaylari[[#This Row],[BirimMaliyet]]</f>
        <v>6120</v>
      </c>
      <c r="N1673" s="25">
        <f>tblSiparisDetaylari[[#This Row],[NetSatisTutari]]-tblSiparisDetaylari[[#This Row],[ToplamMaliyet]]</f>
        <v>918</v>
      </c>
    </row>
    <row r="1674" spans="1:14">
      <c r="A1674">
        <v>1673</v>
      </c>
      <c r="B1674">
        <v>878</v>
      </c>
      <c r="C1674">
        <v>51</v>
      </c>
      <c r="D1674" t="s">
        <v>1717</v>
      </c>
      <c r="E1674">
        <v>5</v>
      </c>
      <c r="F1674" t="s">
        <v>1644</v>
      </c>
      <c r="G1674">
        <v>1</v>
      </c>
      <c r="H1674" s="20">
        <v>19820</v>
      </c>
      <c r="I1674" s="22">
        <v>0.2</v>
      </c>
      <c r="J1674" s="20">
        <v>3964</v>
      </c>
      <c r="K1674" s="24">
        <v>15856</v>
      </c>
      <c r="L1674" s="24">
        <v>9220</v>
      </c>
      <c r="M1674" s="25">
        <f>tblSiparisDetaylari[[#This Row],[Adet]]*tblSiparisDetaylari[[#This Row],[BirimMaliyet]]</f>
        <v>9220</v>
      </c>
      <c r="N1674" s="25">
        <f>tblSiparisDetaylari[[#This Row],[NetSatisTutari]]-tblSiparisDetaylari[[#This Row],[ToplamMaliyet]]</f>
        <v>6636</v>
      </c>
    </row>
    <row r="1675" spans="1:14">
      <c r="A1675">
        <v>1674</v>
      </c>
      <c r="B1675">
        <v>878</v>
      </c>
      <c r="C1675">
        <v>81</v>
      </c>
      <c r="D1675" t="s">
        <v>1747</v>
      </c>
      <c r="E1675">
        <v>7</v>
      </c>
      <c r="F1675" t="s">
        <v>1646</v>
      </c>
      <c r="G1675">
        <v>1</v>
      </c>
      <c r="H1675" s="20">
        <v>2500</v>
      </c>
      <c r="I1675" s="22">
        <v>0</v>
      </c>
      <c r="J1675" s="20">
        <v>0</v>
      </c>
      <c r="K1675" s="24">
        <v>2500</v>
      </c>
      <c r="L1675" s="24">
        <v>1830</v>
      </c>
      <c r="M1675" s="25">
        <f>tblSiparisDetaylari[[#This Row],[Adet]]*tblSiparisDetaylari[[#This Row],[BirimMaliyet]]</f>
        <v>1830</v>
      </c>
      <c r="N1675" s="25">
        <f>tblSiparisDetaylari[[#This Row],[NetSatisTutari]]-tblSiparisDetaylari[[#This Row],[ToplamMaliyet]]</f>
        <v>670</v>
      </c>
    </row>
    <row r="1676" spans="1:14">
      <c r="A1676">
        <v>1675</v>
      </c>
      <c r="B1676">
        <v>879</v>
      </c>
      <c r="C1676">
        <v>47</v>
      </c>
      <c r="D1676" t="s">
        <v>1713</v>
      </c>
      <c r="E1676">
        <v>4</v>
      </c>
      <c r="F1676" t="s">
        <v>1643</v>
      </c>
      <c r="G1676">
        <v>2</v>
      </c>
      <c r="H1676" s="20">
        <v>330</v>
      </c>
      <c r="I1676" s="22">
        <v>0.15</v>
      </c>
      <c r="J1676" s="20">
        <v>99</v>
      </c>
      <c r="K1676" s="24">
        <v>561</v>
      </c>
      <c r="L1676" s="24">
        <v>240</v>
      </c>
      <c r="M1676" s="25">
        <f>tblSiparisDetaylari[[#This Row],[Adet]]*tblSiparisDetaylari[[#This Row],[BirimMaliyet]]</f>
        <v>480</v>
      </c>
      <c r="N1676" s="25">
        <f>tblSiparisDetaylari[[#This Row],[NetSatisTutari]]-tblSiparisDetaylari[[#This Row],[ToplamMaliyet]]</f>
        <v>81</v>
      </c>
    </row>
    <row r="1677" spans="1:14">
      <c r="A1677">
        <v>1676</v>
      </c>
      <c r="B1677">
        <v>879</v>
      </c>
      <c r="C1677">
        <v>45</v>
      </c>
      <c r="D1677" t="s">
        <v>1711</v>
      </c>
      <c r="E1677">
        <v>4</v>
      </c>
      <c r="F1677" t="s">
        <v>1643</v>
      </c>
      <c r="G1677">
        <v>2</v>
      </c>
      <c r="H1677" s="20">
        <v>220</v>
      </c>
      <c r="I1677" s="22">
        <v>0.1</v>
      </c>
      <c r="J1677" s="20">
        <v>44</v>
      </c>
      <c r="K1677" s="24">
        <v>396</v>
      </c>
      <c r="L1677" s="24">
        <v>140</v>
      </c>
      <c r="M1677" s="25">
        <f>tblSiparisDetaylari[[#This Row],[Adet]]*tblSiparisDetaylari[[#This Row],[BirimMaliyet]]</f>
        <v>280</v>
      </c>
      <c r="N1677" s="25">
        <f>tblSiparisDetaylari[[#This Row],[NetSatisTutari]]-tblSiparisDetaylari[[#This Row],[ToplamMaliyet]]</f>
        <v>116</v>
      </c>
    </row>
    <row r="1678" spans="1:14">
      <c r="A1678">
        <v>1677</v>
      </c>
      <c r="B1678">
        <v>880</v>
      </c>
      <c r="C1678">
        <v>106</v>
      </c>
      <c r="D1678" t="s">
        <v>1772</v>
      </c>
      <c r="E1678">
        <v>9</v>
      </c>
      <c r="F1678" t="s">
        <v>1648</v>
      </c>
      <c r="G1678">
        <v>2</v>
      </c>
      <c r="H1678" s="20">
        <v>1520</v>
      </c>
      <c r="I1678" s="22">
        <v>0</v>
      </c>
      <c r="J1678" s="20">
        <v>0</v>
      </c>
      <c r="K1678" s="24">
        <v>3040</v>
      </c>
      <c r="L1678" s="24">
        <v>830</v>
      </c>
      <c r="M1678" s="25">
        <f>tblSiparisDetaylari[[#This Row],[Adet]]*tblSiparisDetaylari[[#This Row],[BirimMaliyet]]</f>
        <v>1660</v>
      </c>
      <c r="N1678" s="25">
        <f>tblSiparisDetaylari[[#This Row],[NetSatisTutari]]-tblSiparisDetaylari[[#This Row],[ToplamMaliyet]]</f>
        <v>1380</v>
      </c>
    </row>
    <row r="1679" spans="1:14">
      <c r="A1679">
        <v>1678</v>
      </c>
      <c r="B1679">
        <v>880</v>
      </c>
      <c r="C1679">
        <v>3</v>
      </c>
      <c r="D1679" t="s">
        <v>1659</v>
      </c>
      <c r="E1679">
        <v>1</v>
      </c>
      <c r="F1679" t="s">
        <v>1640</v>
      </c>
      <c r="G1679">
        <v>1</v>
      </c>
      <c r="H1679" s="20">
        <v>24990</v>
      </c>
      <c r="I1679" s="22">
        <v>0</v>
      </c>
      <c r="J1679" s="20">
        <v>0</v>
      </c>
      <c r="K1679" s="24">
        <v>24990</v>
      </c>
      <c r="L1679" s="24">
        <v>17980</v>
      </c>
      <c r="M1679" s="25">
        <f>tblSiparisDetaylari[[#This Row],[Adet]]*tblSiparisDetaylari[[#This Row],[BirimMaliyet]]</f>
        <v>17980</v>
      </c>
      <c r="N1679" s="25">
        <f>tblSiparisDetaylari[[#This Row],[NetSatisTutari]]-tblSiparisDetaylari[[#This Row],[ToplamMaliyet]]</f>
        <v>7010</v>
      </c>
    </row>
    <row r="1680" spans="1:14">
      <c r="A1680">
        <v>1679</v>
      </c>
      <c r="B1680">
        <v>881</v>
      </c>
      <c r="C1680">
        <v>4</v>
      </c>
      <c r="D1680" t="s">
        <v>1660</v>
      </c>
      <c r="E1680">
        <v>1</v>
      </c>
      <c r="F1680" t="s">
        <v>1640</v>
      </c>
      <c r="G1680">
        <v>1</v>
      </c>
      <c r="H1680" s="20">
        <v>20670</v>
      </c>
      <c r="I1680" s="22">
        <v>0</v>
      </c>
      <c r="J1680" s="20">
        <v>0</v>
      </c>
      <c r="K1680" s="24">
        <v>20670</v>
      </c>
      <c r="L1680" s="24">
        <v>9340</v>
      </c>
      <c r="M1680" s="25">
        <f>tblSiparisDetaylari[[#This Row],[Adet]]*tblSiparisDetaylari[[#This Row],[BirimMaliyet]]</f>
        <v>9340</v>
      </c>
      <c r="N1680" s="25">
        <f>tblSiparisDetaylari[[#This Row],[NetSatisTutari]]-tblSiparisDetaylari[[#This Row],[ToplamMaliyet]]</f>
        <v>11330</v>
      </c>
    </row>
    <row r="1681" spans="1:14">
      <c r="A1681">
        <v>1680</v>
      </c>
      <c r="B1681">
        <v>882</v>
      </c>
      <c r="C1681">
        <v>21</v>
      </c>
      <c r="D1681" t="s">
        <v>1684</v>
      </c>
      <c r="E1681">
        <v>2</v>
      </c>
      <c r="F1681" t="s">
        <v>1641</v>
      </c>
      <c r="G1681">
        <v>1</v>
      </c>
      <c r="H1681" s="20">
        <v>2810</v>
      </c>
      <c r="I1681" s="22">
        <v>0.05</v>
      </c>
      <c r="J1681" s="20">
        <v>140.5</v>
      </c>
      <c r="K1681" s="24">
        <v>2669.5</v>
      </c>
      <c r="L1681" s="24">
        <v>2170</v>
      </c>
      <c r="M1681" s="25">
        <f>tblSiparisDetaylari[[#This Row],[Adet]]*tblSiparisDetaylari[[#This Row],[BirimMaliyet]]</f>
        <v>2170</v>
      </c>
      <c r="N1681" s="25">
        <f>tblSiparisDetaylari[[#This Row],[NetSatisTutari]]-tblSiparisDetaylari[[#This Row],[ToplamMaliyet]]</f>
        <v>499.5</v>
      </c>
    </row>
    <row r="1682" spans="1:14">
      <c r="A1682">
        <v>1681</v>
      </c>
      <c r="B1682">
        <v>883</v>
      </c>
      <c r="C1682">
        <v>111</v>
      </c>
      <c r="D1682" t="s">
        <v>1777</v>
      </c>
      <c r="E1682">
        <v>10</v>
      </c>
      <c r="F1682" t="s">
        <v>1649</v>
      </c>
      <c r="G1682">
        <v>2</v>
      </c>
      <c r="H1682" s="20">
        <v>240</v>
      </c>
      <c r="I1682" s="22">
        <v>0</v>
      </c>
      <c r="J1682" s="20">
        <v>0</v>
      </c>
      <c r="K1682" s="24">
        <v>480</v>
      </c>
      <c r="L1682" s="24">
        <v>140</v>
      </c>
      <c r="M1682" s="25">
        <f>tblSiparisDetaylari[[#This Row],[Adet]]*tblSiparisDetaylari[[#This Row],[BirimMaliyet]]</f>
        <v>280</v>
      </c>
      <c r="N1682" s="25">
        <f>tblSiparisDetaylari[[#This Row],[NetSatisTutari]]-tblSiparisDetaylari[[#This Row],[ToplamMaliyet]]</f>
        <v>200</v>
      </c>
    </row>
    <row r="1683" spans="1:14">
      <c r="A1683">
        <v>1682</v>
      </c>
      <c r="B1683">
        <v>884</v>
      </c>
      <c r="C1683">
        <v>111</v>
      </c>
      <c r="D1683" t="s">
        <v>1777</v>
      </c>
      <c r="E1683">
        <v>10</v>
      </c>
      <c r="F1683" t="s">
        <v>1649</v>
      </c>
      <c r="G1683">
        <v>1</v>
      </c>
      <c r="H1683" s="20">
        <v>250</v>
      </c>
      <c r="I1683" s="22">
        <v>0.15</v>
      </c>
      <c r="J1683" s="20">
        <v>37.5</v>
      </c>
      <c r="K1683" s="24">
        <v>212.5</v>
      </c>
      <c r="L1683" s="24">
        <v>140</v>
      </c>
      <c r="M1683" s="25">
        <f>tblSiparisDetaylari[[#This Row],[Adet]]*tblSiparisDetaylari[[#This Row],[BirimMaliyet]]</f>
        <v>140</v>
      </c>
      <c r="N1683" s="25">
        <f>tblSiparisDetaylari[[#This Row],[NetSatisTutari]]-tblSiparisDetaylari[[#This Row],[ToplamMaliyet]]</f>
        <v>72.5</v>
      </c>
    </row>
    <row r="1684" spans="1:14">
      <c r="A1684">
        <v>1683</v>
      </c>
      <c r="B1684">
        <v>885</v>
      </c>
      <c r="C1684">
        <v>79</v>
      </c>
      <c r="D1684" t="s">
        <v>1745</v>
      </c>
      <c r="E1684">
        <v>7</v>
      </c>
      <c r="F1684" t="s">
        <v>1646</v>
      </c>
      <c r="G1684">
        <v>1</v>
      </c>
      <c r="H1684" s="20">
        <v>2330</v>
      </c>
      <c r="I1684" s="22">
        <v>0.15</v>
      </c>
      <c r="J1684" s="20">
        <v>349.5</v>
      </c>
      <c r="K1684" s="24">
        <v>1980.5</v>
      </c>
      <c r="L1684" s="24">
        <v>1680</v>
      </c>
      <c r="M1684" s="25">
        <f>tblSiparisDetaylari[[#This Row],[Adet]]*tblSiparisDetaylari[[#This Row],[BirimMaliyet]]</f>
        <v>1680</v>
      </c>
      <c r="N1684" s="25">
        <f>tblSiparisDetaylari[[#This Row],[NetSatisTutari]]-tblSiparisDetaylari[[#This Row],[ToplamMaliyet]]</f>
        <v>300.5</v>
      </c>
    </row>
    <row r="1685" spans="1:14">
      <c r="A1685">
        <v>1684</v>
      </c>
      <c r="B1685">
        <v>886</v>
      </c>
      <c r="C1685">
        <v>48</v>
      </c>
      <c r="D1685" t="s">
        <v>1714</v>
      </c>
      <c r="E1685">
        <v>4</v>
      </c>
      <c r="F1685" t="s">
        <v>1643</v>
      </c>
      <c r="G1685">
        <v>2</v>
      </c>
      <c r="H1685" s="20">
        <v>650</v>
      </c>
      <c r="I1685" s="22">
        <v>0.1</v>
      </c>
      <c r="J1685" s="20">
        <v>130</v>
      </c>
      <c r="K1685" s="24">
        <v>1170</v>
      </c>
      <c r="L1685" s="24">
        <v>430</v>
      </c>
      <c r="M1685" s="25">
        <f>tblSiparisDetaylari[[#This Row],[Adet]]*tblSiparisDetaylari[[#This Row],[BirimMaliyet]]</f>
        <v>860</v>
      </c>
      <c r="N1685" s="25">
        <f>tblSiparisDetaylari[[#This Row],[NetSatisTutari]]-tblSiparisDetaylari[[#This Row],[ToplamMaliyet]]</f>
        <v>310</v>
      </c>
    </row>
    <row r="1686" spans="1:14">
      <c r="A1686">
        <v>1685</v>
      </c>
      <c r="B1686">
        <v>886</v>
      </c>
      <c r="C1686">
        <v>57</v>
      </c>
      <c r="D1686" t="s">
        <v>1723</v>
      </c>
      <c r="E1686">
        <v>5</v>
      </c>
      <c r="F1686" t="s">
        <v>1644</v>
      </c>
      <c r="G1686">
        <v>1</v>
      </c>
      <c r="H1686" s="20">
        <v>2860</v>
      </c>
      <c r="I1686" s="22">
        <v>0.15</v>
      </c>
      <c r="J1686" s="20">
        <v>429</v>
      </c>
      <c r="K1686" s="24">
        <v>2431</v>
      </c>
      <c r="L1686" s="24">
        <v>1530</v>
      </c>
      <c r="M1686" s="25">
        <f>tblSiparisDetaylari[[#This Row],[Adet]]*tblSiparisDetaylari[[#This Row],[BirimMaliyet]]</f>
        <v>1530</v>
      </c>
      <c r="N1686" s="25">
        <f>tblSiparisDetaylari[[#This Row],[NetSatisTutari]]-tblSiparisDetaylari[[#This Row],[ToplamMaliyet]]</f>
        <v>901</v>
      </c>
    </row>
    <row r="1687" spans="1:14">
      <c r="A1687">
        <v>1686</v>
      </c>
      <c r="B1687">
        <v>887</v>
      </c>
      <c r="C1687">
        <v>6</v>
      </c>
      <c r="D1687" t="s">
        <v>1663</v>
      </c>
      <c r="E1687">
        <v>1</v>
      </c>
      <c r="F1687" t="s">
        <v>1640</v>
      </c>
      <c r="G1687">
        <v>1</v>
      </c>
      <c r="H1687" s="20">
        <v>19520</v>
      </c>
      <c r="I1687" s="22">
        <v>0.1</v>
      </c>
      <c r="J1687" s="20">
        <v>1952</v>
      </c>
      <c r="K1687" s="24">
        <v>17568</v>
      </c>
      <c r="L1687" s="24">
        <v>13090</v>
      </c>
      <c r="M1687" s="25">
        <f>tblSiparisDetaylari[[#This Row],[Adet]]*tblSiparisDetaylari[[#This Row],[BirimMaliyet]]</f>
        <v>13090</v>
      </c>
      <c r="N1687" s="25">
        <f>tblSiparisDetaylari[[#This Row],[NetSatisTutari]]-tblSiparisDetaylari[[#This Row],[ToplamMaliyet]]</f>
        <v>4478</v>
      </c>
    </row>
    <row r="1688" spans="1:14">
      <c r="A1688">
        <v>1687</v>
      </c>
      <c r="B1688">
        <v>888</v>
      </c>
      <c r="C1688">
        <v>30</v>
      </c>
      <c r="D1688" t="s">
        <v>1694</v>
      </c>
      <c r="E1688">
        <v>3</v>
      </c>
      <c r="F1688" t="s">
        <v>1642</v>
      </c>
      <c r="G1688">
        <v>1</v>
      </c>
      <c r="H1688" s="20">
        <v>1740</v>
      </c>
      <c r="I1688" s="22">
        <v>0</v>
      </c>
      <c r="J1688" s="20">
        <v>0</v>
      </c>
      <c r="K1688" s="24">
        <v>1740</v>
      </c>
      <c r="L1688" s="24">
        <v>910</v>
      </c>
      <c r="M1688" s="25">
        <f>tblSiparisDetaylari[[#This Row],[Adet]]*tblSiparisDetaylari[[#This Row],[BirimMaliyet]]</f>
        <v>910</v>
      </c>
      <c r="N1688" s="25">
        <f>tblSiparisDetaylari[[#This Row],[NetSatisTutari]]-tblSiparisDetaylari[[#This Row],[ToplamMaliyet]]</f>
        <v>830</v>
      </c>
    </row>
    <row r="1689" spans="1:14">
      <c r="A1689">
        <v>1688</v>
      </c>
      <c r="B1689">
        <v>889</v>
      </c>
      <c r="C1689">
        <v>94</v>
      </c>
      <c r="D1689" t="s">
        <v>1760</v>
      </c>
      <c r="E1689">
        <v>8</v>
      </c>
      <c r="F1689" t="s">
        <v>1647</v>
      </c>
      <c r="G1689">
        <v>2</v>
      </c>
      <c r="H1689" s="20">
        <v>6270</v>
      </c>
      <c r="I1689" s="22">
        <v>0</v>
      </c>
      <c r="J1689" s="20">
        <v>0</v>
      </c>
      <c r="K1689" s="24">
        <v>12540</v>
      </c>
      <c r="L1689" s="24">
        <v>3570</v>
      </c>
      <c r="M1689" s="25">
        <f>tblSiparisDetaylari[[#This Row],[Adet]]*tblSiparisDetaylari[[#This Row],[BirimMaliyet]]</f>
        <v>7140</v>
      </c>
      <c r="N1689" s="25">
        <f>tblSiparisDetaylari[[#This Row],[NetSatisTutari]]-tblSiparisDetaylari[[#This Row],[ToplamMaliyet]]</f>
        <v>5400</v>
      </c>
    </row>
    <row r="1690" spans="1:14">
      <c r="A1690">
        <v>1689</v>
      </c>
      <c r="B1690">
        <v>890</v>
      </c>
      <c r="C1690">
        <v>6</v>
      </c>
      <c r="D1690" t="s">
        <v>1663</v>
      </c>
      <c r="E1690">
        <v>1</v>
      </c>
      <c r="F1690" t="s">
        <v>1640</v>
      </c>
      <c r="G1690">
        <v>1</v>
      </c>
      <c r="H1690" s="20">
        <v>18390</v>
      </c>
      <c r="I1690" s="22">
        <v>0</v>
      </c>
      <c r="J1690" s="20">
        <v>0</v>
      </c>
      <c r="K1690" s="24">
        <v>18390</v>
      </c>
      <c r="L1690" s="24">
        <v>13090</v>
      </c>
      <c r="M1690" s="25">
        <f>tblSiparisDetaylari[[#This Row],[Adet]]*tblSiparisDetaylari[[#This Row],[BirimMaliyet]]</f>
        <v>13090</v>
      </c>
      <c r="N1690" s="25">
        <f>tblSiparisDetaylari[[#This Row],[NetSatisTutari]]-tblSiparisDetaylari[[#This Row],[ToplamMaliyet]]</f>
        <v>5300</v>
      </c>
    </row>
    <row r="1691" spans="1:14">
      <c r="A1691">
        <v>1690</v>
      </c>
      <c r="B1691">
        <v>891</v>
      </c>
      <c r="C1691">
        <v>68</v>
      </c>
      <c r="D1691" t="s">
        <v>1734</v>
      </c>
      <c r="E1691">
        <v>6</v>
      </c>
      <c r="F1691" t="s">
        <v>1645</v>
      </c>
      <c r="G1691">
        <v>4</v>
      </c>
      <c r="H1691" s="20">
        <v>1040</v>
      </c>
      <c r="I1691" s="22">
        <v>0.05</v>
      </c>
      <c r="J1691" s="20">
        <v>208</v>
      </c>
      <c r="K1691" s="24">
        <v>3952</v>
      </c>
      <c r="L1691" s="24">
        <v>610</v>
      </c>
      <c r="M1691" s="25">
        <f>tblSiparisDetaylari[[#This Row],[Adet]]*tblSiparisDetaylari[[#This Row],[BirimMaliyet]]</f>
        <v>2440</v>
      </c>
      <c r="N1691" s="25">
        <f>tblSiparisDetaylari[[#This Row],[NetSatisTutari]]-tblSiparisDetaylari[[#This Row],[ToplamMaliyet]]</f>
        <v>1512</v>
      </c>
    </row>
    <row r="1692" spans="1:14">
      <c r="A1692">
        <v>1691</v>
      </c>
      <c r="B1692">
        <v>892</v>
      </c>
      <c r="C1692">
        <v>69</v>
      </c>
      <c r="D1692" t="s">
        <v>1735</v>
      </c>
      <c r="E1692">
        <v>6</v>
      </c>
      <c r="F1692" t="s">
        <v>1645</v>
      </c>
      <c r="G1692">
        <v>3</v>
      </c>
      <c r="H1692" s="20">
        <v>720</v>
      </c>
      <c r="I1692" s="22">
        <v>0.1</v>
      </c>
      <c r="J1692" s="20">
        <v>216</v>
      </c>
      <c r="K1692" s="24">
        <v>1944</v>
      </c>
      <c r="L1692" s="24">
        <v>500</v>
      </c>
      <c r="M1692" s="25">
        <f>tblSiparisDetaylari[[#This Row],[Adet]]*tblSiparisDetaylari[[#This Row],[BirimMaliyet]]</f>
        <v>1500</v>
      </c>
      <c r="N1692" s="25">
        <f>tblSiparisDetaylari[[#This Row],[NetSatisTutari]]-tblSiparisDetaylari[[#This Row],[ToplamMaliyet]]</f>
        <v>444</v>
      </c>
    </row>
    <row r="1693" spans="1:14">
      <c r="A1693">
        <v>1692</v>
      </c>
      <c r="B1693">
        <v>893</v>
      </c>
      <c r="C1693">
        <v>26</v>
      </c>
      <c r="D1693" t="s">
        <v>1690</v>
      </c>
      <c r="E1693">
        <v>3</v>
      </c>
      <c r="F1693" t="s">
        <v>1642</v>
      </c>
      <c r="G1693">
        <v>5</v>
      </c>
      <c r="H1693" s="20">
        <v>880</v>
      </c>
      <c r="I1693" s="22">
        <v>0.1</v>
      </c>
      <c r="J1693" s="20">
        <v>440</v>
      </c>
      <c r="K1693" s="24">
        <v>3960</v>
      </c>
      <c r="L1693" s="24">
        <v>400</v>
      </c>
      <c r="M1693" s="25">
        <f>tblSiparisDetaylari[[#This Row],[Adet]]*tblSiparisDetaylari[[#This Row],[BirimMaliyet]]</f>
        <v>2000</v>
      </c>
      <c r="N1693" s="25">
        <f>tblSiparisDetaylari[[#This Row],[NetSatisTutari]]-tblSiparisDetaylari[[#This Row],[ToplamMaliyet]]</f>
        <v>1960</v>
      </c>
    </row>
    <row r="1694" spans="1:14">
      <c r="A1694">
        <v>1693</v>
      </c>
      <c r="B1694">
        <v>894</v>
      </c>
      <c r="C1694">
        <v>56</v>
      </c>
      <c r="D1694" t="s">
        <v>1722</v>
      </c>
      <c r="E1694">
        <v>5</v>
      </c>
      <c r="F1694" t="s">
        <v>1644</v>
      </c>
      <c r="G1694">
        <v>3</v>
      </c>
      <c r="H1694" s="20">
        <v>17840</v>
      </c>
      <c r="I1694" s="22">
        <v>0</v>
      </c>
      <c r="J1694" s="20">
        <v>0</v>
      </c>
      <c r="K1694" s="24">
        <v>53520</v>
      </c>
      <c r="L1694" s="24">
        <v>12840</v>
      </c>
      <c r="M1694" s="25">
        <f>tblSiparisDetaylari[[#This Row],[Adet]]*tblSiparisDetaylari[[#This Row],[BirimMaliyet]]</f>
        <v>38520</v>
      </c>
      <c r="N1694" s="25">
        <f>tblSiparisDetaylari[[#This Row],[NetSatisTutari]]-tblSiparisDetaylari[[#This Row],[ToplamMaliyet]]</f>
        <v>15000</v>
      </c>
    </row>
    <row r="1695" spans="1:14">
      <c r="A1695">
        <v>1694</v>
      </c>
      <c r="B1695">
        <v>895</v>
      </c>
      <c r="C1695">
        <v>5</v>
      </c>
      <c r="D1695" t="s">
        <v>1661</v>
      </c>
      <c r="E1695">
        <v>1</v>
      </c>
      <c r="F1695" t="s">
        <v>1640</v>
      </c>
      <c r="G1695">
        <v>5</v>
      </c>
      <c r="H1695" s="20">
        <v>7010</v>
      </c>
      <c r="I1695" s="22">
        <v>0</v>
      </c>
      <c r="J1695" s="20">
        <v>0</v>
      </c>
      <c r="K1695" s="24">
        <v>35050</v>
      </c>
      <c r="L1695" s="24">
        <v>4350</v>
      </c>
      <c r="M1695" s="25">
        <f>tblSiparisDetaylari[[#This Row],[Adet]]*tblSiparisDetaylari[[#This Row],[BirimMaliyet]]</f>
        <v>21750</v>
      </c>
      <c r="N1695" s="25">
        <f>tblSiparisDetaylari[[#This Row],[NetSatisTutari]]-tblSiparisDetaylari[[#This Row],[ToplamMaliyet]]</f>
        <v>13300</v>
      </c>
    </row>
    <row r="1696" spans="1:14">
      <c r="A1696">
        <v>1695</v>
      </c>
      <c r="B1696">
        <v>895</v>
      </c>
      <c r="C1696">
        <v>8</v>
      </c>
      <c r="D1696" t="s">
        <v>1667</v>
      </c>
      <c r="E1696">
        <v>1</v>
      </c>
      <c r="F1696" t="s">
        <v>1640</v>
      </c>
      <c r="G1696">
        <v>1</v>
      </c>
      <c r="H1696" s="20">
        <v>8970</v>
      </c>
      <c r="I1696" s="22">
        <v>0</v>
      </c>
      <c r="J1696" s="20">
        <v>0</v>
      </c>
      <c r="K1696" s="24">
        <v>8970</v>
      </c>
      <c r="L1696" s="24">
        <v>6570</v>
      </c>
      <c r="M1696" s="25">
        <f>tblSiparisDetaylari[[#This Row],[Adet]]*tblSiparisDetaylari[[#This Row],[BirimMaliyet]]</f>
        <v>6570</v>
      </c>
      <c r="N1696" s="25">
        <f>tblSiparisDetaylari[[#This Row],[NetSatisTutari]]-tblSiparisDetaylari[[#This Row],[ToplamMaliyet]]</f>
        <v>2400</v>
      </c>
    </row>
    <row r="1697" spans="1:14">
      <c r="A1697">
        <v>1696</v>
      </c>
      <c r="B1697">
        <v>896</v>
      </c>
      <c r="C1697">
        <v>33</v>
      </c>
      <c r="D1697" t="s">
        <v>1698</v>
      </c>
      <c r="E1697">
        <v>3</v>
      </c>
      <c r="F1697" t="s">
        <v>1642</v>
      </c>
      <c r="G1697">
        <v>1</v>
      </c>
      <c r="H1697" s="20">
        <v>1300</v>
      </c>
      <c r="I1697" s="22">
        <v>0.1</v>
      </c>
      <c r="J1697" s="20">
        <v>130</v>
      </c>
      <c r="K1697" s="24">
        <v>1170</v>
      </c>
      <c r="L1697" s="24">
        <v>1040</v>
      </c>
      <c r="M1697" s="25">
        <f>tblSiparisDetaylari[[#This Row],[Adet]]*tblSiparisDetaylari[[#This Row],[BirimMaliyet]]</f>
        <v>1040</v>
      </c>
      <c r="N1697" s="25">
        <f>tblSiparisDetaylari[[#This Row],[NetSatisTutari]]-tblSiparisDetaylari[[#This Row],[ToplamMaliyet]]</f>
        <v>130</v>
      </c>
    </row>
    <row r="1698" spans="1:14">
      <c r="A1698">
        <v>1697</v>
      </c>
      <c r="B1698">
        <v>897</v>
      </c>
      <c r="C1698">
        <v>81</v>
      </c>
      <c r="D1698" t="s">
        <v>1747</v>
      </c>
      <c r="E1698">
        <v>7</v>
      </c>
      <c r="F1698" t="s">
        <v>1646</v>
      </c>
      <c r="G1698">
        <v>1</v>
      </c>
      <c r="H1698" s="20">
        <v>2610</v>
      </c>
      <c r="I1698" s="22">
        <v>0</v>
      </c>
      <c r="J1698" s="20">
        <v>0</v>
      </c>
      <c r="K1698" s="24">
        <v>2610</v>
      </c>
      <c r="L1698" s="24">
        <v>1830</v>
      </c>
      <c r="M1698" s="25">
        <f>tblSiparisDetaylari[[#This Row],[Adet]]*tblSiparisDetaylari[[#This Row],[BirimMaliyet]]</f>
        <v>1830</v>
      </c>
      <c r="N1698" s="25">
        <f>tblSiparisDetaylari[[#This Row],[NetSatisTutari]]-tblSiparisDetaylari[[#This Row],[ToplamMaliyet]]</f>
        <v>780</v>
      </c>
    </row>
    <row r="1699" spans="1:14">
      <c r="A1699">
        <v>1698</v>
      </c>
      <c r="B1699">
        <v>897</v>
      </c>
      <c r="C1699">
        <v>90</v>
      </c>
      <c r="D1699" t="s">
        <v>1756</v>
      </c>
      <c r="E1699">
        <v>8</v>
      </c>
      <c r="F1699" t="s">
        <v>1647</v>
      </c>
      <c r="G1699">
        <v>2</v>
      </c>
      <c r="H1699" s="20">
        <v>3420</v>
      </c>
      <c r="I1699" s="22">
        <v>0</v>
      </c>
      <c r="J1699" s="20">
        <v>0</v>
      </c>
      <c r="K1699" s="24">
        <v>6840</v>
      </c>
      <c r="L1699" s="24">
        <v>2670</v>
      </c>
      <c r="M1699" s="25">
        <f>tblSiparisDetaylari[[#This Row],[Adet]]*tblSiparisDetaylari[[#This Row],[BirimMaliyet]]</f>
        <v>5340</v>
      </c>
      <c r="N1699" s="25">
        <f>tblSiparisDetaylari[[#This Row],[NetSatisTutari]]-tblSiparisDetaylari[[#This Row],[ToplamMaliyet]]</f>
        <v>1500</v>
      </c>
    </row>
    <row r="1700" spans="1:14">
      <c r="A1700">
        <v>1699</v>
      </c>
      <c r="B1700">
        <v>897</v>
      </c>
      <c r="C1700">
        <v>35</v>
      </c>
      <c r="D1700" t="s">
        <v>1700</v>
      </c>
      <c r="E1700">
        <v>3</v>
      </c>
      <c r="F1700" t="s">
        <v>1642</v>
      </c>
      <c r="G1700">
        <v>1</v>
      </c>
      <c r="H1700" s="20">
        <v>3680</v>
      </c>
      <c r="I1700" s="22">
        <v>0.05</v>
      </c>
      <c r="J1700" s="20">
        <v>184</v>
      </c>
      <c r="K1700" s="24">
        <v>3496</v>
      </c>
      <c r="L1700" s="24">
        <v>1910</v>
      </c>
      <c r="M1700" s="25">
        <f>tblSiparisDetaylari[[#This Row],[Adet]]*tblSiparisDetaylari[[#This Row],[BirimMaliyet]]</f>
        <v>1910</v>
      </c>
      <c r="N1700" s="25">
        <f>tblSiparisDetaylari[[#This Row],[NetSatisTutari]]-tblSiparisDetaylari[[#This Row],[ToplamMaliyet]]</f>
        <v>1586</v>
      </c>
    </row>
    <row r="1701" spans="1:14">
      <c r="A1701">
        <v>1700</v>
      </c>
      <c r="B1701">
        <v>898</v>
      </c>
      <c r="C1701">
        <v>78</v>
      </c>
      <c r="D1701" t="s">
        <v>1744</v>
      </c>
      <c r="E1701">
        <v>7</v>
      </c>
      <c r="F1701" t="s">
        <v>1646</v>
      </c>
      <c r="G1701">
        <v>1</v>
      </c>
      <c r="H1701" s="20">
        <v>390</v>
      </c>
      <c r="I1701" s="22">
        <v>0.05</v>
      </c>
      <c r="J1701" s="20">
        <v>19.5</v>
      </c>
      <c r="K1701" s="24">
        <v>370.5</v>
      </c>
      <c r="L1701" s="24">
        <v>240</v>
      </c>
      <c r="M1701" s="25">
        <f>tblSiparisDetaylari[[#This Row],[Adet]]*tblSiparisDetaylari[[#This Row],[BirimMaliyet]]</f>
        <v>240</v>
      </c>
      <c r="N1701" s="25">
        <f>tblSiparisDetaylari[[#This Row],[NetSatisTutari]]-tblSiparisDetaylari[[#This Row],[ToplamMaliyet]]</f>
        <v>130.5</v>
      </c>
    </row>
    <row r="1702" spans="1:14">
      <c r="A1702">
        <v>1701</v>
      </c>
      <c r="B1702">
        <v>899</v>
      </c>
      <c r="C1702">
        <v>72</v>
      </c>
      <c r="D1702" t="s">
        <v>1738</v>
      </c>
      <c r="E1702">
        <v>6</v>
      </c>
      <c r="F1702" t="s">
        <v>1645</v>
      </c>
      <c r="G1702">
        <v>2</v>
      </c>
      <c r="H1702" s="20">
        <v>390</v>
      </c>
      <c r="I1702" s="22">
        <v>0</v>
      </c>
      <c r="J1702" s="20">
        <v>0</v>
      </c>
      <c r="K1702" s="24">
        <v>780</v>
      </c>
      <c r="L1702" s="24">
        <v>190</v>
      </c>
      <c r="M1702" s="25">
        <f>tblSiparisDetaylari[[#This Row],[Adet]]*tblSiparisDetaylari[[#This Row],[BirimMaliyet]]</f>
        <v>380</v>
      </c>
      <c r="N1702" s="25">
        <f>tblSiparisDetaylari[[#This Row],[NetSatisTutari]]-tblSiparisDetaylari[[#This Row],[ToplamMaliyet]]</f>
        <v>400</v>
      </c>
    </row>
    <row r="1703" spans="1:14">
      <c r="A1703">
        <v>1702</v>
      </c>
      <c r="B1703">
        <v>900</v>
      </c>
      <c r="C1703">
        <v>35</v>
      </c>
      <c r="D1703" t="s">
        <v>1700</v>
      </c>
      <c r="E1703">
        <v>3</v>
      </c>
      <c r="F1703" t="s">
        <v>1642</v>
      </c>
      <c r="G1703">
        <v>1</v>
      </c>
      <c r="H1703" s="20">
        <v>3770</v>
      </c>
      <c r="I1703" s="22">
        <v>0</v>
      </c>
      <c r="J1703" s="20">
        <v>0</v>
      </c>
      <c r="K1703" s="24">
        <v>3770</v>
      </c>
      <c r="L1703" s="24">
        <v>1910</v>
      </c>
      <c r="M1703" s="25">
        <f>tblSiparisDetaylari[[#This Row],[Adet]]*tblSiparisDetaylari[[#This Row],[BirimMaliyet]]</f>
        <v>1910</v>
      </c>
      <c r="N1703" s="25">
        <f>tblSiparisDetaylari[[#This Row],[NetSatisTutari]]-tblSiparisDetaylari[[#This Row],[ToplamMaliyet]]</f>
        <v>1860</v>
      </c>
    </row>
    <row r="1704" spans="1:14">
      <c r="A1704">
        <v>1703</v>
      </c>
      <c r="B1704">
        <v>900</v>
      </c>
      <c r="C1704">
        <v>32</v>
      </c>
      <c r="D1704" t="s">
        <v>1697</v>
      </c>
      <c r="E1704">
        <v>3</v>
      </c>
      <c r="F1704" t="s">
        <v>1642</v>
      </c>
      <c r="G1704">
        <v>1</v>
      </c>
      <c r="H1704" s="20">
        <v>2310</v>
      </c>
      <c r="I1704" s="22">
        <v>0.1</v>
      </c>
      <c r="J1704" s="20">
        <v>231</v>
      </c>
      <c r="K1704" s="24">
        <v>2079</v>
      </c>
      <c r="L1704" s="24">
        <v>1660</v>
      </c>
      <c r="M1704" s="25">
        <f>tblSiparisDetaylari[[#This Row],[Adet]]*tblSiparisDetaylari[[#This Row],[BirimMaliyet]]</f>
        <v>1660</v>
      </c>
      <c r="N1704" s="25">
        <f>tblSiparisDetaylari[[#This Row],[NetSatisTutari]]-tblSiparisDetaylari[[#This Row],[ToplamMaliyet]]</f>
        <v>419</v>
      </c>
    </row>
    <row r="1705" spans="1:14">
      <c r="A1705">
        <v>1704</v>
      </c>
      <c r="B1705">
        <v>901</v>
      </c>
      <c r="C1705">
        <v>104</v>
      </c>
      <c r="D1705" t="s">
        <v>1770</v>
      </c>
      <c r="E1705">
        <v>9</v>
      </c>
      <c r="F1705" t="s">
        <v>1648</v>
      </c>
      <c r="G1705">
        <v>1</v>
      </c>
      <c r="H1705" s="20">
        <v>770</v>
      </c>
      <c r="I1705" s="22">
        <v>0.15</v>
      </c>
      <c r="J1705" s="20">
        <v>115.5</v>
      </c>
      <c r="K1705" s="24">
        <v>654.5</v>
      </c>
      <c r="L1705" s="24">
        <v>520</v>
      </c>
      <c r="M1705" s="25">
        <f>tblSiparisDetaylari[[#This Row],[Adet]]*tblSiparisDetaylari[[#This Row],[BirimMaliyet]]</f>
        <v>520</v>
      </c>
      <c r="N1705" s="25">
        <f>tblSiparisDetaylari[[#This Row],[NetSatisTutari]]-tblSiparisDetaylari[[#This Row],[ToplamMaliyet]]</f>
        <v>134.5</v>
      </c>
    </row>
    <row r="1706" spans="1:14">
      <c r="A1706">
        <v>1705</v>
      </c>
      <c r="B1706">
        <v>901</v>
      </c>
      <c r="C1706">
        <v>2</v>
      </c>
      <c r="D1706" t="s">
        <v>1657</v>
      </c>
      <c r="E1706">
        <v>1</v>
      </c>
      <c r="F1706" t="s">
        <v>1640</v>
      </c>
      <c r="G1706">
        <v>3</v>
      </c>
      <c r="H1706" s="20">
        <v>8150</v>
      </c>
      <c r="I1706" s="22">
        <v>0.15</v>
      </c>
      <c r="J1706" s="20">
        <v>3667.5</v>
      </c>
      <c r="K1706" s="24">
        <v>20782.5</v>
      </c>
      <c r="L1706" s="24">
        <v>3900</v>
      </c>
      <c r="M1706" s="25">
        <f>tblSiparisDetaylari[[#This Row],[Adet]]*tblSiparisDetaylari[[#This Row],[BirimMaliyet]]</f>
        <v>11700</v>
      </c>
      <c r="N1706" s="25">
        <f>tblSiparisDetaylari[[#This Row],[NetSatisTutari]]-tblSiparisDetaylari[[#This Row],[ToplamMaliyet]]</f>
        <v>9082.5</v>
      </c>
    </row>
    <row r="1707" spans="1:14">
      <c r="A1707">
        <v>1706</v>
      </c>
      <c r="B1707">
        <v>902</v>
      </c>
      <c r="C1707">
        <v>22</v>
      </c>
      <c r="D1707" t="s">
        <v>1685</v>
      </c>
      <c r="E1707">
        <v>2</v>
      </c>
      <c r="F1707" t="s">
        <v>1641</v>
      </c>
      <c r="G1707">
        <v>1</v>
      </c>
      <c r="H1707" s="20">
        <v>930</v>
      </c>
      <c r="I1707" s="22">
        <v>0</v>
      </c>
      <c r="J1707" s="20">
        <v>0</v>
      </c>
      <c r="K1707" s="24">
        <v>930</v>
      </c>
      <c r="L1707" s="24">
        <v>630</v>
      </c>
      <c r="M1707" s="25">
        <f>tblSiparisDetaylari[[#This Row],[Adet]]*tblSiparisDetaylari[[#This Row],[BirimMaliyet]]</f>
        <v>630</v>
      </c>
      <c r="N1707" s="25">
        <f>tblSiparisDetaylari[[#This Row],[NetSatisTutari]]-tblSiparisDetaylari[[#This Row],[ToplamMaliyet]]</f>
        <v>300</v>
      </c>
    </row>
    <row r="1708" spans="1:14">
      <c r="A1708">
        <v>1707</v>
      </c>
      <c r="B1708">
        <v>902</v>
      </c>
      <c r="C1708">
        <v>14</v>
      </c>
      <c r="D1708" t="s">
        <v>1676</v>
      </c>
      <c r="E1708">
        <v>2</v>
      </c>
      <c r="F1708" t="s">
        <v>1641</v>
      </c>
      <c r="G1708">
        <v>2</v>
      </c>
      <c r="H1708" s="20">
        <v>1040</v>
      </c>
      <c r="I1708" s="22">
        <v>0</v>
      </c>
      <c r="J1708" s="20">
        <v>0</v>
      </c>
      <c r="K1708" s="24">
        <v>2080</v>
      </c>
      <c r="L1708" s="24">
        <v>560</v>
      </c>
      <c r="M1708" s="25">
        <f>tblSiparisDetaylari[[#This Row],[Adet]]*tblSiparisDetaylari[[#This Row],[BirimMaliyet]]</f>
        <v>1120</v>
      </c>
      <c r="N1708" s="25">
        <f>tblSiparisDetaylari[[#This Row],[NetSatisTutari]]-tblSiparisDetaylari[[#This Row],[ToplamMaliyet]]</f>
        <v>960</v>
      </c>
    </row>
    <row r="1709" spans="1:14">
      <c r="A1709">
        <v>1708</v>
      </c>
      <c r="B1709">
        <v>903</v>
      </c>
      <c r="C1709">
        <v>11</v>
      </c>
      <c r="D1709" t="s">
        <v>1671</v>
      </c>
      <c r="E1709">
        <v>1</v>
      </c>
      <c r="F1709" t="s">
        <v>1640</v>
      </c>
      <c r="G1709">
        <v>2</v>
      </c>
      <c r="H1709" s="20">
        <v>3360</v>
      </c>
      <c r="I1709" s="22">
        <v>0.05</v>
      </c>
      <c r="J1709" s="20">
        <v>336</v>
      </c>
      <c r="K1709" s="24">
        <v>6384</v>
      </c>
      <c r="L1709" s="24">
        <v>1600</v>
      </c>
      <c r="M1709" s="25">
        <f>tblSiparisDetaylari[[#This Row],[Adet]]*tblSiparisDetaylari[[#This Row],[BirimMaliyet]]</f>
        <v>3200</v>
      </c>
      <c r="N1709" s="25">
        <f>tblSiparisDetaylari[[#This Row],[NetSatisTutari]]-tblSiparisDetaylari[[#This Row],[ToplamMaliyet]]</f>
        <v>3184</v>
      </c>
    </row>
    <row r="1710" spans="1:14">
      <c r="A1710">
        <v>1709</v>
      </c>
      <c r="B1710">
        <v>903</v>
      </c>
      <c r="C1710">
        <v>31</v>
      </c>
      <c r="D1710" t="s">
        <v>1696</v>
      </c>
      <c r="E1710">
        <v>3</v>
      </c>
      <c r="F1710" t="s">
        <v>1642</v>
      </c>
      <c r="G1710">
        <v>3</v>
      </c>
      <c r="H1710" s="20">
        <v>3040</v>
      </c>
      <c r="I1710" s="22">
        <v>0.1</v>
      </c>
      <c r="J1710" s="20">
        <v>912</v>
      </c>
      <c r="K1710" s="24">
        <v>8208</v>
      </c>
      <c r="L1710" s="24">
        <v>1910</v>
      </c>
      <c r="M1710" s="25">
        <f>tblSiparisDetaylari[[#This Row],[Adet]]*tblSiparisDetaylari[[#This Row],[BirimMaliyet]]</f>
        <v>5730</v>
      </c>
      <c r="N1710" s="25">
        <f>tblSiparisDetaylari[[#This Row],[NetSatisTutari]]-tblSiparisDetaylari[[#This Row],[ToplamMaliyet]]</f>
        <v>2478</v>
      </c>
    </row>
    <row r="1711" spans="1:14">
      <c r="A1711">
        <v>1710</v>
      </c>
      <c r="B1711">
        <v>903</v>
      </c>
      <c r="C1711">
        <v>48</v>
      </c>
      <c r="D1711" t="s">
        <v>1714</v>
      </c>
      <c r="E1711">
        <v>4</v>
      </c>
      <c r="F1711" t="s">
        <v>1643</v>
      </c>
      <c r="G1711">
        <v>1</v>
      </c>
      <c r="H1711" s="20">
        <v>690</v>
      </c>
      <c r="I1711" s="22">
        <v>0</v>
      </c>
      <c r="J1711" s="20">
        <v>0</v>
      </c>
      <c r="K1711" s="24">
        <v>690</v>
      </c>
      <c r="L1711" s="24">
        <v>430</v>
      </c>
      <c r="M1711" s="25">
        <f>tblSiparisDetaylari[[#This Row],[Adet]]*tblSiparisDetaylari[[#This Row],[BirimMaliyet]]</f>
        <v>430</v>
      </c>
      <c r="N1711" s="25">
        <f>tblSiparisDetaylari[[#This Row],[NetSatisTutari]]-tblSiparisDetaylari[[#This Row],[ToplamMaliyet]]</f>
        <v>260</v>
      </c>
    </row>
    <row r="1712" spans="1:14">
      <c r="A1712">
        <v>1711</v>
      </c>
      <c r="B1712">
        <v>903</v>
      </c>
      <c r="C1712">
        <v>88</v>
      </c>
      <c r="D1712" t="s">
        <v>1754</v>
      </c>
      <c r="E1712">
        <v>8</v>
      </c>
      <c r="F1712" t="s">
        <v>1647</v>
      </c>
      <c r="G1712">
        <v>4</v>
      </c>
      <c r="H1712" s="20">
        <v>12090</v>
      </c>
      <c r="I1712" s="22">
        <v>0.1</v>
      </c>
      <c r="J1712" s="20">
        <v>4836</v>
      </c>
      <c r="K1712" s="24">
        <v>43524</v>
      </c>
      <c r="L1712" s="24">
        <v>5740</v>
      </c>
      <c r="M1712" s="25">
        <f>tblSiparisDetaylari[[#This Row],[Adet]]*tblSiparisDetaylari[[#This Row],[BirimMaliyet]]</f>
        <v>22960</v>
      </c>
      <c r="N1712" s="25">
        <f>tblSiparisDetaylari[[#This Row],[NetSatisTutari]]-tblSiparisDetaylari[[#This Row],[ToplamMaliyet]]</f>
        <v>20564</v>
      </c>
    </row>
    <row r="1713" spans="1:14">
      <c r="A1713">
        <v>1712</v>
      </c>
      <c r="B1713">
        <v>903</v>
      </c>
      <c r="C1713">
        <v>90</v>
      </c>
      <c r="D1713" t="s">
        <v>1756</v>
      </c>
      <c r="E1713">
        <v>8</v>
      </c>
      <c r="F1713" t="s">
        <v>1647</v>
      </c>
      <c r="G1713">
        <v>2</v>
      </c>
      <c r="H1713" s="20">
        <v>3630</v>
      </c>
      <c r="I1713" s="22">
        <v>0.2</v>
      </c>
      <c r="J1713" s="20">
        <v>1452</v>
      </c>
      <c r="K1713" s="24">
        <v>5808</v>
      </c>
      <c r="L1713" s="24">
        <v>2670</v>
      </c>
      <c r="M1713" s="25">
        <f>tblSiparisDetaylari[[#This Row],[Adet]]*tblSiparisDetaylari[[#This Row],[BirimMaliyet]]</f>
        <v>5340</v>
      </c>
      <c r="N1713" s="25">
        <f>tblSiparisDetaylari[[#This Row],[NetSatisTutari]]-tblSiparisDetaylari[[#This Row],[ToplamMaliyet]]</f>
        <v>468</v>
      </c>
    </row>
    <row r="1714" spans="1:14">
      <c r="A1714">
        <v>1713</v>
      </c>
      <c r="B1714">
        <v>904</v>
      </c>
      <c r="C1714">
        <v>18</v>
      </c>
      <c r="D1714" t="s">
        <v>1681</v>
      </c>
      <c r="E1714">
        <v>2</v>
      </c>
      <c r="F1714" t="s">
        <v>1641</v>
      </c>
      <c r="G1714">
        <v>1</v>
      </c>
      <c r="H1714" s="20">
        <v>11670</v>
      </c>
      <c r="I1714" s="22">
        <v>0</v>
      </c>
      <c r="J1714" s="20">
        <v>0</v>
      </c>
      <c r="K1714" s="24">
        <v>11670</v>
      </c>
      <c r="L1714" s="24">
        <v>8290</v>
      </c>
      <c r="M1714" s="25">
        <f>tblSiparisDetaylari[[#This Row],[Adet]]*tblSiparisDetaylari[[#This Row],[BirimMaliyet]]</f>
        <v>8290</v>
      </c>
      <c r="N1714" s="25">
        <f>tblSiparisDetaylari[[#This Row],[NetSatisTutari]]-tblSiparisDetaylari[[#This Row],[ToplamMaliyet]]</f>
        <v>3380</v>
      </c>
    </row>
    <row r="1715" spans="1:14">
      <c r="A1715">
        <v>1714</v>
      </c>
      <c r="B1715">
        <v>905</v>
      </c>
      <c r="C1715">
        <v>65</v>
      </c>
      <c r="D1715" t="s">
        <v>1731</v>
      </c>
      <c r="E1715">
        <v>6</v>
      </c>
      <c r="F1715" t="s">
        <v>1645</v>
      </c>
      <c r="G1715">
        <v>1</v>
      </c>
      <c r="H1715" s="20">
        <v>220</v>
      </c>
      <c r="I1715" s="22">
        <v>0.2</v>
      </c>
      <c r="J1715" s="20">
        <v>44</v>
      </c>
      <c r="K1715" s="24">
        <v>176</v>
      </c>
      <c r="L1715" s="24">
        <v>170</v>
      </c>
      <c r="M1715" s="25">
        <f>tblSiparisDetaylari[[#This Row],[Adet]]*tblSiparisDetaylari[[#This Row],[BirimMaliyet]]</f>
        <v>170</v>
      </c>
      <c r="N1715" s="25">
        <f>tblSiparisDetaylari[[#This Row],[NetSatisTutari]]-tblSiparisDetaylari[[#This Row],[ToplamMaliyet]]</f>
        <v>6</v>
      </c>
    </row>
    <row r="1716" spans="1:14">
      <c r="A1716">
        <v>1715</v>
      </c>
      <c r="B1716">
        <v>906</v>
      </c>
      <c r="C1716">
        <v>12</v>
      </c>
      <c r="D1716" t="s">
        <v>1673</v>
      </c>
      <c r="E1716">
        <v>1</v>
      </c>
      <c r="F1716" t="s">
        <v>1640</v>
      </c>
      <c r="G1716">
        <v>3</v>
      </c>
      <c r="H1716" s="20">
        <v>20650</v>
      </c>
      <c r="I1716" s="22">
        <v>0.15</v>
      </c>
      <c r="J1716" s="20">
        <v>9292.5</v>
      </c>
      <c r="K1716" s="24">
        <v>52657.5</v>
      </c>
      <c r="L1716" s="24">
        <v>14940</v>
      </c>
      <c r="M1716" s="25">
        <f>tblSiparisDetaylari[[#This Row],[Adet]]*tblSiparisDetaylari[[#This Row],[BirimMaliyet]]</f>
        <v>44820</v>
      </c>
      <c r="N1716" s="25">
        <f>tblSiparisDetaylari[[#This Row],[NetSatisTutari]]-tblSiparisDetaylari[[#This Row],[ToplamMaliyet]]</f>
        <v>7837.5</v>
      </c>
    </row>
    <row r="1717" spans="1:14">
      <c r="A1717">
        <v>1716</v>
      </c>
      <c r="B1717">
        <v>906</v>
      </c>
      <c r="C1717">
        <v>107</v>
      </c>
      <c r="D1717" t="s">
        <v>1773</v>
      </c>
      <c r="E1717">
        <v>9</v>
      </c>
      <c r="F1717" t="s">
        <v>1648</v>
      </c>
      <c r="G1717">
        <v>1</v>
      </c>
      <c r="H1717" s="20">
        <v>530</v>
      </c>
      <c r="I1717" s="22">
        <v>0.05</v>
      </c>
      <c r="J1717" s="20">
        <v>26.5</v>
      </c>
      <c r="K1717" s="24">
        <v>503.5</v>
      </c>
      <c r="L1717" s="24">
        <v>310</v>
      </c>
      <c r="M1717" s="25">
        <f>tblSiparisDetaylari[[#This Row],[Adet]]*tblSiparisDetaylari[[#This Row],[BirimMaliyet]]</f>
        <v>310</v>
      </c>
      <c r="N1717" s="25">
        <f>tblSiparisDetaylari[[#This Row],[NetSatisTutari]]-tblSiparisDetaylari[[#This Row],[ToplamMaliyet]]</f>
        <v>193.5</v>
      </c>
    </row>
    <row r="1718" spans="1:14">
      <c r="A1718">
        <v>1717</v>
      </c>
      <c r="B1718">
        <v>907</v>
      </c>
      <c r="C1718">
        <v>35</v>
      </c>
      <c r="D1718" t="s">
        <v>1700</v>
      </c>
      <c r="E1718">
        <v>3</v>
      </c>
      <c r="F1718" t="s">
        <v>1642</v>
      </c>
      <c r="G1718">
        <v>2</v>
      </c>
      <c r="H1718" s="20">
        <v>3940</v>
      </c>
      <c r="I1718" s="22">
        <v>0</v>
      </c>
      <c r="J1718" s="20">
        <v>0</v>
      </c>
      <c r="K1718" s="24">
        <v>7880</v>
      </c>
      <c r="L1718" s="24">
        <v>1910</v>
      </c>
      <c r="M1718" s="25">
        <f>tblSiparisDetaylari[[#This Row],[Adet]]*tblSiparisDetaylari[[#This Row],[BirimMaliyet]]</f>
        <v>3820</v>
      </c>
      <c r="N1718" s="25">
        <f>tblSiparisDetaylari[[#This Row],[NetSatisTutari]]-tblSiparisDetaylari[[#This Row],[ToplamMaliyet]]</f>
        <v>4060</v>
      </c>
    </row>
    <row r="1719" spans="1:14">
      <c r="A1719">
        <v>1718</v>
      </c>
      <c r="B1719">
        <v>907</v>
      </c>
      <c r="C1719">
        <v>102</v>
      </c>
      <c r="D1719" t="s">
        <v>1768</v>
      </c>
      <c r="E1719">
        <v>9</v>
      </c>
      <c r="F1719" t="s">
        <v>1648</v>
      </c>
      <c r="G1719">
        <v>1</v>
      </c>
      <c r="H1719" s="20">
        <v>2060</v>
      </c>
      <c r="I1719" s="22">
        <v>0.1</v>
      </c>
      <c r="J1719" s="20">
        <v>206</v>
      </c>
      <c r="K1719" s="24">
        <v>1854</v>
      </c>
      <c r="L1719" s="24">
        <v>1360</v>
      </c>
      <c r="M1719" s="25">
        <f>tblSiparisDetaylari[[#This Row],[Adet]]*tblSiparisDetaylari[[#This Row],[BirimMaliyet]]</f>
        <v>1360</v>
      </c>
      <c r="N1719" s="25">
        <f>tblSiparisDetaylari[[#This Row],[NetSatisTutari]]-tblSiparisDetaylari[[#This Row],[ToplamMaliyet]]</f>
        <v>494</v>
      </c>
    </row>
    <row r="1720" spans="1:14">
      <c r="A1720">
        <v>1719</v>
      </c>
      <c r="B1720">
        <v>907</v>
      </c>
      <c r="C1720">
        <v>22</v>
      </c>
      <c r="D1720" t="s">
        <v>1685</v>
      </c>
      <c r="E1720">
        <v>2</v>
      </c>
      <c r="F1720" t="s">
        <v>1641</v>
      </c>
      <c r="G1720">
        <v>4</v>
      </c>
      <c r="H1720" s="20">
        <v>990</v>
      </c>
      <c r="I1720" s="22">
        <v>0.1</v>
      </c>
      <c r="J1720" s="20">
        <v>396</v>
      </c>
      <c r="K1720" s="24">
        <v>3564</v>
      </c>
      <c r="L1720" s="24">
        <v>630</v>
      </c>
      <c r="M1720" s="25">
        <f>tblSiparisDetaylari[[#This Row],[Adet]]*tblSiparisDetaylari[[#This Row],[BirimMaliyet]]</f>
        <v>2520</v>
      </c>
      <c r="N1720" s="25">
        <f>tblSiparisDetaylari[[#This Row],[NetSatisTutari]]-tblSiparisDetaylari[[#This Row],[ToplamMaliyet]]</f>
        <v>1044</v>
      </c>
    </row>
    <row r="1721" spans="1:14">
      <c r="A1721">
        <v>1720</v>
      </c>
      <c r="B1721">
        <v>908</v>
      </c>
      <c r="C1721">
        <v>116</v>
      </c>
      <c r="D1721" t="s">
        <v>1782</v>
      </c>
      <c r="E1721">
        <v>10</v>
      </c>
      <c r="F1721" t="s">
        <v>1649</v>
      </c>
      <c r="G1721">
        <v>2</v>
      </c>
      <c r="H1721" s="20">
        <v>2520</v>
      </c>
      <c r="I1721" s="22">
        <v>0.1</v>
      </c>
      <c r="J1721" s="20">
        <v>504</v>
      </c>
      <c r="K1721" s="24">
        <v>4536</v>
      </c>
      <c r="L1721" s="24">
        <v>1270</v>
      </c>
      <c r="M1721" s="25">
        <f>tblSiparisDetaylari[[#This Row],[Adet]]*tblSiparisDetaylari[[#This Row],[BirimMaliyet]]</f>
        <v>2540</v>
      </c>
      <c r="N1721" s="25">
        <f>tblSiparisDetaylari[[#This Row],[NetSatisTutari]]-tblSiparisDetaylari[[#This Row],[ToplamMaliyet]]</f>
        <v>1996</v>
      </c>
    </row>
    <row r="1722" spans="1:14">
      <c r="A1722">
        <v>1721</v>
      </c>
      <c r="B1722">
        <v>909</v>
      </c>
      <c r="C1722">
        <v>87</v>
      </c>
      <c r="D1722" t="s">
        <v>1753</v>
      </c>
      <c r="E1722">
        <v>8</v>
      </c>
      <c r="F1722" t="s">
        <v>1647</v>
      </c>
      <c r="G1722">
        <v>2</v>
      </c>
      <c r="H1722" s="20">
        <v>10540</v>
      </c>
      <c r="I1722" s="22">
        <v>0.05</v>
      </c>
      <c r="J1722" s="20">
        <v>1054</v>
      </c>
      <c r="K1722" s="24">
        <v>20026</v>
      </c>
      <c r="L1722" s="24">
        <v>6740</v>
      </c>
      <c r="M1722" s="25">
        <f>tblSiparisDetaylari[[#This Row],[Adet]]*tblSiparisDetaylari[[#This Row],[BirimMaliyet]]</f>
        <v>13480</v>
      </c>
      <c r="N1722" s="25">
        <f>tblSiparisDetaylari[[#This Row],[NetSatisTutari]]-tblSiparisDetaylari[[#This Row],[ToplamMaliyet]]</f>
        <v>6546</v>
      </c>
    </row>
    <row r="1723" spans="1:14">
      <c r="A1723">
        <v>1722</v>
      </c>
      <c r="B1723">
        <v>909</v>
      </c>
      <c r="C1723">
        <v>115</v>
      </c>
      <c r="D1723" t="s">
        <v>1781</v>
      </c>
      <c r="E1723">
        <v>10</v>
      </c>
      <c r="F1723" t="s">
        <v>1649</v>
      </c>
      <c r="G1723">
        <v>2</v>
      </c>
      <c r="H1723" s="20">
        <v>4970</v>
      </c>
      <c r="I1723" s="22">
        <v>0</v>
      </c>
      <c r="J1723" s="20">
        <v>0</v>
      </c>
      <c r="K1723" s="24">
        <v>9940</v>
      </c>
      <c r="L1723" s="24">
        <v>3060</v>
      </c>
      <c r="M1723" s="25">
        <f>tblSiparisDetaylari[[#This Row],[Adet]]*tblSiparisDetaylari[[#This Row],[BirimMaliyet]]</f>
        <v>6120</v>
      </c>
      <c r="N1723" s="25">
        <f>tblSiparisDetaylari[[#This Row],[NetSatisTutari]]-tblSiparisDetaylari[[#This Row],[ToplamMaliyet]]</f>
        <v>3820</v>
      </c>
    </row>
    <row r="1724" spans="1:14">
      <c r="A1724">
        <v>1723</v>
      </c>
      <c r="B1724">
        <v>910</v>
      </c>
      <c r="C1724">
        <v>78</v>
      </c>
      <c r="D1724" t="s">
        <v>1744</v>
      </c>
      <c r="E1724">
        <v>7</v>
      </c>
      <c r="F1724" t="s">
        <v>1646</v>
      </c>
      <c r="G1724">
        <v>4</v>
      </c>
      <c r="H1724" s="20">
        <v>390</v>
      </c>
      <c r="I1724" s="22">
        <v>0.1</v>
      </c>
      <c r="J1724" s="20">
        <v>156</v>
      </c>
      <c r="K1724" s="24">
        <v>1404</v>
      </c>
      <c r="L1724" s="24">
        <v>240</v>
      </c>
      <c r="M1724" s="25">
        <f>tblSiparisDetaylari[[#This Row],[Adet]]*tblSiparisDetaylari[[#This Row],[BirimMaliyet]]</f>
        <v>960</v>
      </c>
      <c r="N1724" s="25">
        <f>tblSiparisDetaylari[[#This Row],[NetSatisTutari]]-tblSiparisDetaylari[[#This Row],[ToplamMaliyet]]</f>
        <v>444</v>
      </c>
    </row>
    <row r="1725" spans="1:14">
      <c r="A1725">
        <v>1724</v>
      </c>
      <c r="B1725">
        <v>911</v>
      </c>
      <c r="C1725">
        <v>35</v>
      </c>
      <c r="D1725" t="s">
        <v>1700</v>
      </c>
      <c r="E1725">
        <v>3</v>
      </c>
      <c r="F1725" t="s">
        <v>1642</v>
      </c>
      <c r="G1725">
        <v>1</v>
      </c>
      <c r="H1725" s="20">
        <v>3690</v>
      </c>
      <c r="I1725" s="22">
        <v>0</v>
      </c>
      <c r="J1725" s="20">
        <v>0</v>
      </c>
      <c r="K1725" s="24">
        <v>3690</v>
      </c>
      <c r="L1725" s="24">
        <v>1910</v>
      </c>
      <c r="M1725" s="25">
        <f>tblSiparisDetaylari[[#This Row],[Adet]]*tblSiparisDetaylari[[#This Row],[BirimMaliyet]]</f>
        <v>1910</v>
      </c>
      <c r="N1725" s="25">
        <f>tblSiparisDetaylari[[#This Row],[NetSatisTutari]]-tblSiparisDetaylari[[#This Row],[ToplamMaliyet]]</f>
        <v>1780</v>
      </c>
    </row>
    <row r="1726" spans="1:14">
      <c r="A1726">
        <v>1725</v>
      </c>
      <c r="B1726">
        <v>912</v>
      </c>
      <c r="C1726">
        <v>75</v>
      </c>
      <c r="D1726" t="s">
        <v>1741</v>
      </c>
      <c r="E1726">
        <v>7</v>
      </c>
      <c r="F1726" t="s">
        <v>1646</v>
      </c>
      <c r="G1726">
        <v>2</v>
      </c>
      <c r="H1726" s="20">
        <v>2020</v>
      </c>
      <c r="I1726" s="22">
        <v>0</v>
      </c>
      <c r="J1726" s="20">
        <v>0</v>
      </c>
      <c r="K1726" s="24">
        <v>4040</v>
      </c>
      <c r="L1726" s="24">
        <v>1470</v>
      </c>
      <c r="M1726" s="25">
        <f>tblSiparisDetaylari[[#This Row],[Adet]]*tblSiparisDetaylari[[#This Row],[BirimMaliyet]]</f>
        <v>2940</v>
      </c>
      <c r="N1726" s="25">
        <f>tblSiparisDetaylari[[#This Row],[NetSatisTutari]]-tblSiparisDetaylari[[#This Row],[ToplamMaliyet]]</f>
        <v>1100</v>
      </c>
    </row>
    <row r="1727" spans="1:14">
      <c r="A1727">
        <v>1726</v>
      </c>
      <c r="B1727">
        <v>912</v>
      </c>
      <c r="C1727">
        <v>98</v>
      </c>
      <c r="D1727" t="s">
        <v>1764</v>
      </c>
      <c r="E1727">
        <v>9</v>
      </c>
      <c r="F1727" t="s">
        <v>1648</v>
      </c>
      <c r="G1727">
        <v>1</v>
      </c>
      <c r="H1727" s="20">
        <v>4380</v>
      </c>
      <c r="I1727" s="22">
        <v>0.2</v>
      </c>
      <c r="J1727" s="20">
        <v>876</v>
      </c>
      <c r="K1727" s="24">
        <v>3504</v>
      </c>
      <c r="L1727" s="24">
        <v>2000</v>
      </c>
      <c r="M1727" s="25">
        <f>tblSiparisDetaylari[[#This Row],[Adet]]*tblSiparisDetaylari[[#This Row],[BirimMaliyet]]</f>
        <v>2000</v>
      </c>
      <c r="N1727" s="25">
        <f>tblSiparisDetaylari[[#This Row],[NetSatisTutari]]-tblSiparisDetaylari[[#This Row],[ToplamMaliyet]]</f>
        <v>1504</v>
      </c>
    </row>
    <row r="1728" spans="1:14">
      <c r="A1728">
        <v>1727</v>
      </c>
      <c r="B1728">
        <v>912</v>
      </c>
      <c r="C1728">
        <v>32</v>
      </c>
      <c r="D1728" t="s">
        <v>1697</v>
      </c>
      <c r="E1728">
        <v>3</v>
      </c>
      <c r="F1728" t="s">
        <v>1642</v>
      </c>
      <c r="G1728">
        <v>2</v>
      </c>
      <c r="H1728" s="20">
        <v>2210</v>
      </c>
      <c r="I1728" s="22">
        <v>0</v>
      </c>
      <c r="J1728" s="20">
        <v>0</v>
      </c>
      <c r="K1728" s="24">
        <v>4420</v>
      </c>
      <c r="L1728" s="24">
        <v>1660</v>
      </c>
      <c r="M1728" s="25">
        <f>tblSiparisDetaylari[[#This Row],[Adet]]*tblSiparisDetaylari[[#This Row],[BirimMaliyet]]</f>
        <v>3320</v>
      </c>
      <c r="N1728" s="25">
        <f>tblSiparisDetaylari[[#This Row],[NetSatisTutari]]-tblSiparisDetaylari[[#This Row],[ToplamMaliyet]]</f>
        <v>1100</v>
      </c>
    </row>
    <row r="1729" spans="1:14">
      <c r="A1729">
        <v>1728</v>
      </c>
      <c r="B1729">
        <v>912</v>
      </c>
      <c r="C1729">
        <v>106</v>
      </c>
      <c r="D1729" t="s">
        <v>1772</v>
      </c>
      <c r="E1729">
        <v>9</v>
      </c>
      <c r="F1729" t="s">
        <v>1648</v>
      </c>
      <c r="G1729">
        <v>2</v>
      </c>
      <c r="H1729" s="20">
        <v>1470</v>
      </c>
      <c r="I1729" s="22">
        <v>0</v>
      </c>
      <c r="J1729" s="20">
        <v>0</v>
      </c>
      <c r="K1729" s="24">
        <v>2940</v>
      </c>
      <c r="L1729" s="24">
        <v>830</v>
      </c>
      <c r="M1729" s="25">
        <f>tblSiparisDetaylari[[#This Row],[Adet]]*tblSiparisDetaylari[[#This Row],[BirimMaliyet]]</f>
        <v>1660</v>
      </c>
      <c r="N1729" s="25">
        <f>tblSiparisDetaylari[[#This Row],[NetSatisTutari]]-tblSiparisDetaylari[[#This Row],[ToplamMaliyet]]</f>
        <v>1280</v>
      </c>
    </row>
    <row r="1730" spans="1:14">
      <c r="A1730">
        <v>1729</v>
      </c>
      <c r="B1730">
        <v>913</v>
      </c>
      <c r="C1730">
        <v>78</v>
      </c>
      <c r="D1730" t="s">
        <v>1744</v>
      </c>
      <c r="E1730">
        <v>7</v>
      </c>
      <c r="F1730" t="s">
        <v>1646</v>
      </c>
      <c r="G1730">
        <v>1</v>
      </c>
      <c r="H1730" s="20">
        <v>410</v>
      </c>
      <c r="I1730" s="22">
        <v>0</v>
      </c>
      <c r="J1730" s="20">
        <v>0</v>
      </c>
      <c r="K1730" s="24">
        <v>410</v>
      </c>
      <c r="L1730" s="24">
        <v>240</v>
      </c>
      <c r="M1730" s="25">
        <f>tblSiparisDetaylari[[#This Row],[Adet]]*tblSiparisDetaylari[[#This Row],[BirimMaliyet]]</f>
        <v>240</v>
      </c>
      <c r="N1730" s="25">
        <f>tblSiparisDetaylari[[#This Row],[NetSatisTutari]]-tblSiparisDetaylari[[#This Row],[ToplamMaliyet]]</f>
        <v>170</v>
      </c>
    </row>
    <row r="1731" spans="1:14">
      <c r="A1731">
        <v>1730</v>
      </c>
      <c r="B1731">
        <v>913</v>
      </c>
      <c r="C1731">
        <v>74</v>
      </c>
      <c r="D1731" t="s">
        <v>1740</v>
      </c>
      <c r="E1731">
        <v>7</v>
      </c>
      <c r="F1731" t="s">
        <v>1646</v>
      </c>
      <c r="G1731">
        <v>1</v>
      </c>
      <c r="H1731" s="20">
        <v>580</v>
      </c>
      <c r="I1731" s="22">
        <v>0</v>
      </c>
      <c r="J1731" s="20">
        <v>0</v>
      </c>
      <c r="K1731" s="24">
        <v>580</v>
      </c>
      <c r="L1731" s="24">
        <v>420</v>
      </c>
      <c r="M1731" s="25">
        <f>tblSiparisDetaylari[[#This Row],[Adet]]*tblSiparisDetaylari[[#This Row],[BirimMaliyet]]</f>
        <v>420</v>
      </c>
      <c r="N1731" s="25">
        <f>tblSiparisDetaylari[[#This Row],[NetSatisTutari]]-tblSiparisDetaylari[[#This Row],[ToplamMaliyet]]</f>
        <v>160</v>
      </c>
    </row>
    <row r="1732" spans="1:14">
      <c r="A1732">
        <v>1731</v>
      </c>
      <c r="B1732">
        <v>914</v>
      </c>
      <c r="C1732">
        <v>106</v>
      </c>
      <c r="D1732" t="s">
        <v>1772</v>
      </c>
      <c r="E1732">
        <v>9</v>
      </c>
      <c r="F1732" t="s">
        <v>1648</v>
      </c>
      <c r="G1732">
        <v>2</v>
      </c>
      <c r="H1732" s="20">
        <v>1490</v>
      </c>
      <c r="I1732" s="22">
        <v>0</v>
      </c>
      <c r="J1732" s="20">
        <v>0</v>
      </c>
      <c r="K1732" s="24">
        <v>2980</v>
      </c>
      <c r="L1732" s="24">
        <v>830</v>
      </c>
      <c r="M1732" s="25">
        <f>tblSiparisDetaylari[[#This Row],[Adet]]*tblSiparisDetaylari[[#This Row],[BirimMaliyet]]</f>
        <v>1660</v>
      </c>
      <c r="N1732" s="25">
        <f>tblSiparisDetaylari[[#This Row],[NetSatisTutari]]-tblSiparisDetaylari[[#This Row],[ToplamMaliyet]]</f>
        <v>1320</v>
      </c>
    </row>
    <row r="1733" spans="1:14">
      <c r="A1733">
        <v>1732</v>
      </c>
      <c r="B1733">
        <v>914</v>
      </c>
      <c r="C1733">
        <v>112</v>
      </c>
      <c r="D1733" t="s">
        <v>1778</v>
      </c>
      <c r="E1733">
        <v>10</v>
      </c>
      <c r="F1733" t="s">
        <v>1649</v>
      </c>
      <c r="G1733">
        <v>2</v>
      </c>
      <c r="H1733" s="20">
        <v>2800</v>
      </c>
      <c r="I1733" s="22">
        <v>0.15</v>
      </c>
      <c r="J1733" s="20">
        <v>840</v>
      </c>
      <c r="K1733" s="24">
        <v>4760</v>
      </c>
      <c r="L1733" s="24">
        <v>1520</v>
      </c>
      <c r="M1733" s="25">
        <f>tblSiparisDetaylari[[#This Row],[Adet]]*tblSiparisDetaylari[[#This Row],[BirimMaliyet]]</f>
        <v>3040</v>
      </c>
      <c r="N1733" s="25">
        <f>tblSiparisDetaylari[[#This Row],[NetSatisTutari]]-tblSiparisDetaylari[[#This Row],[ToplamMaliyet]]</f>
        <v>1720</v>
      </c>
    </row>
    <row r="1734" spans="1:14">
      <c r="A1734">
        <v>1733</v>
      </c>
      <c r="B1734">
        <v>914</v>
      </c>
      <c r="C1734">
        <v>27</v>
      </c>
      <c r="D1734" t="s">
        <v>1691</v>
      </c>
      <c r="E1734">
        <v>3</v>
      </c>
      <c r="F1734" t="s">
        <v>1642</v>
      </c>
      <c r="G1734">
        <v>5</v>
      </c>
      <c r="H1734" s="20">
        <v>1440</v>
      </c>
      <c r="I1734" s="22">
        <v>0</v>
      </c>
      <c r="J1734" s="20">
        <v>0</v>
      </c>
      <c r="K1734" s="24">
        <v>7200</v>
      </c>
      <c r="L1734" s="24">
        <v>690</v>
      </c>
      <c r="M1734" s="25">
        <f>tblSiparisDetaylari[[#This Row],[Adet]]*tblSiparisDetaylari[[#This Row],[BirimMaliyet]]</f>
        <v>3450</v>
      </c>
      <c r="N1734" s="25">
        <f>tblSiparisDetaylari[[#This Row],[NetSatisTutari]]-tblSiparisDetaylari[[#This Row],[ToplamMaliyet]]</f>
        <v>3750</v>
      </c>
    </row>
    <row r="1735" spans="1:14">
      <c r="A1735">
        <v>1734</v>
      </c>
      <c r="B1735">
        <v>915</v>
      </c>
      <c r="C1735">
        <v>47</v>
      </c>
      <c r="D1735" t="s">
        <v>1713</v>
      </c>
      <c r="E1735">
        <v>4</v>
      </c>
      <c r="F1735" t="s">
        <v>1643</v>
      </c>
      <c r="G1735">
        <v>1</v>
      </c>
      <c r="H1735" s="20">
        <v>330</v>
      </c>
      <c r="I1735" s="22">
        <v>0</v>
      </c>
      <c r="J1735" s="20">
        <v>0</v>
      </c>
      <c r="K1735" s="24">
        <v>330</v>
      </c>
      <c r="L1735" s="24">
        <v>240</v>
      </c>
      <c r="M1735" s="25">
        <f>tblSiparisDetaylari[[#This Row],[Adet]]*tblSiparisDetaylari[[#This Row],[BirimMaliyet]]</f>
        <v>240</v>
      </c>
      <c r="N1735" s="25">
        <f>tblSiparisDetaylari[[#This Row],[NetSatisTutari]]-tblSiparisDetaylari[[#This Row],[ToplamMaliyet]]</f>
        <v>90</v>
      </c>
    </row>
    <row r="1736" spans="1:14">
      <c r="A1736">
        <v>1735</v>
      </c>
      <c r="B1736">
        <v>915</v>
      </c>
      <c r="C1736">
        <v>117</v>
      </c>
      <c r="D1736" t="s">
        <v>1783</v>
      </c>
      <c r="E1736">
        <v>10</v>
      </c>
      <c r="F1736" t="s">
        <v>1649</v>
      </c>
      <c r="G1736">
        <v>1</v>
      </c>
      <c r="H1736" s="20">
        <v>230</v>
      </c>
      <c r="I1736" s="22">
        <v>0</v>
      </c>
      <c r="J1736" s="20">
        <v>0</v>
      </c>
      <c r="K1736" s="24">
        <v>230</v>
      </c>
      <c r="L1736" s="24">
        <v>140</v>
      </c>
      <c r="M1736" s="25">
        <f>tblSiparisDetaylari[[#This Row],[Adet]]*tblSiparisDetaylari[[#This Row],[BirimMaliyet]]</f>
        <v>140</v>
      </c>
      <c r="N1736" s="25">
        <f>tblSiparisDetaylari[[#This Row],[NetSatisTutari]]-tblSiparisDetaylari[[#This Row],[ToplamMaliyet]]</f>
        <v>90</v>
      </c>
    </row>
    <row r="1737" spans="1:14">
      <c r="A1737">
        <v>1736</v>
      </c>
      <c r="B1737">
        <v>915</v>
      </c>
      <c r="C1737">
        <v>36</v>
      </c>
      <c r="D1737" t="s">
        <v>1701</v>
      </c>
      <c r="E1737">
        <v>3</v>
      </c>
      <c r="F1737" t="s">
        <v>1642</v>
      </c>
      <c r="G1737">
        <v>1</v>
      </c>
      <c r="H1737" s="20">
        <v>3200</v>
      </c>
      <c r="I1737" s="22">
        <v>0</v>
      </c>
      <c r="J1737" s="20">
        <v>0</v>
      </c>
      <c r="K1737" s="24">
        <v>3200</v>
      </c>
      <c r="L1737" s="24">
        <v>1960</v>
      </c>
      <c r="M1737" s="25">
        <f>tblSiparisDetaylari[[#This Row],[Adet]]*tblSiparisDetaylari[[#This Row],[BirimMaliyet]]</f>
        <v>1960</v>
      </c>
      <c r="N1737" s="25">
        <f>tblSiparisDetaylari[[#This Row],[NetSatisTutari]]-tblSiparisDetaylari[[#This Row],[ToplamMaliyet]]</f>
        <v>1240</v>
      </c>
    </row>
    <row r="1738" spans="1:14">
      <c r="A1738">
        <v>1737</v>
      </c>
      <c r="B1738">
        <v>915</v>
      </c>
      <c r="C1738">
        <v>97</v>
      </c>
      <c r="D1738" t="s">
        <v>1763</v>
      </c>
      <c r="E1738">
        <v>9</v>
      </c>
      <c r="F1738" t="s">
        <v>1648</v>
      </c>
      <c r="G1738">
        <v>1</v>
      </c>
      <c r="H1738" s="20">
        <v>70</v>
      </c>
      <c r="I1738" s="22">
        <v>0</v>
      </c>
      <c r="J1738" s="20">
        <v>0</v>
      </c>
      <c r="K1738" s="24">
        <v>70</v>
      </c>
      <c r="L1738" s="24">
        <v>50</v>
      </c>
      <c r="M1738" s="25">
        <f>tblSiparisDetaylari[[#This Row],[Adet]]*tblSiparisDetaylari[[#This Row],[BirimMaliyet]]</f>
        <v>50</v>
      </c>
      <c r="N1738" s="25">
        <f>tblSiparisDetaylari[[#This Row],[NetSatisTutari]]-tblSiparisDetaylari[[#This Row],[ToplamMaliyet]]</f>
        <v>20</v>
      </c>
    </row>
    <row r="1739" spans="1:14">
      <c r="A1739">
        <v>1738</v>
      </c>
      <c r="B1739">
        <v>916</v>
      </c>
      <c r="C1739">
        <v>90</v>
      </c>
      <c r="D1739" t="s">
        <v>1756</v>
      </c>
      <c r="E1739">
        <v>8</v>
      </c>
      <c r="F1739" t="s">
        <v>1647</v>
      </c>
      <c r="G1739">
        <v>2</v>
      </c>
      <c r="H1739" s="20">
        <v>3520</v>
      </c>
      <c r="I1739" s="22">
        <v>0.05</v>
      </c>
      <c r="J1739" s="20">
        <v>352</v>
      </c>
      <c r="K1739" s="24">
        <v>6688</v>
      </c>
      <c r="L1739" s="24">
        <v>2670</v>
      </c>
      <c r="M1739" s="25">
        <f>tblSiparisDetaylari[[#This Row],[Adet]]*tblSiparisDetaylari[[#This Row],[BirimMaliyet]]</f>
        <v>5340</v>
      </c>
      <c r="N1739" s="25">
        <f>tblSiparisDetaylari[[#This Row],[NetSatisTutari]]-tblSiparisDetaylari[[#This Row],[ToplamMaliyet]]</f>
        <v>1348</v>
      </c>
    </row>
    <row r="1740" spans="1:14">
      <c r="A1740">
        <v>1739</v>
      </c>
      <c r="B1740">
        <v>916</v>
      </c>
      <c r="C1740">
        <v>34</v>
      </c>
      <c r="D1740" t="s">
        <v>1699</v>
      </c>
      <c r="E1740">
        <v>3</v>
      </c>
      <c r="F1740" t="s">
        <v>1642</v>
      </c>
      <c r="G1740">
        <v>1</v>
      </c>
      <c r="H1740" s="20">
        <v>1960</v>
      </c>
      <c r="I1740" s="22">
        <v>0.05</v>
      </c>
      <c r="J1740" s="20">
        <v>98</v>
      </c>
      <c r="K1740" s="24">
        <v>1862</v>
      </c>
      <c r="L1740" s="24">
        <v>910</v>
      </c>
      <c r="M1740" s="25">
        <f>tblSiparisDetaylari[[#This Row],[Adet]]*tblSiparisDetaylari[[#This Row],[BirimMaliyet]]</f>
        <v>910</v>
      </c>
      <c r="N1740" s="25">
        <f>tblSiparisDetaylari[[#This Row],[NetSatisTutari]]-tblSiparisDetaylari[[#This Row],[ToplamMaliyet]]</f>
        <v>952</v>
      </c>
    </row>
    <row r="1741" spans="1:14">
      <c r="A1741">
        <v>1740</v>
      </c>
      <c r="B1741">
        <v>917</v>
      </c>
      <c r="C1741">
        <v>35</v>
      </c>
      <c r="D1741" t="s">
        <v>1700</v>
      </c>
      <c r="E1741">
        <v>3</v>
      </c>
      <c r="F1741" t="s">
        <v>1642</v>
      </c>
      <c r="G1741">
        <v>1</v>
      </c>
      <c r="H1741" s="20">
        <v>3700</v>
      </c>
      <c r="I1741" s="22">
        <v>0.15</v>
      </c>
      <c r="J1741" s="20">
        <v>555</v>
      </c>
      <c r="K1741" s="24">
        <v>3145</v>
      </c>
      <c r="L1741" s="24">
        <v>1910</v>
      </c>
      <c r="M1741" s="25">
        <f>tblSiparisDetaylari[[#This Row],[Adet]]*tblSiparisDetaylari[[#This Row],[BirimMaliyet]]</f>
        <v>1910</v>
      </c>
      <c r="N1741" s="25">
        <f>tblSiparisDetaylari[[#This Row],[NetSatisTutari]]-tblSiparisDetaylari[[#This Row],[ToplamMaliyet]]</f>
        <v>1235</v>
      </c>
    </row>
    <row r="1742" spans="1:14">
      <c r="A1742">
        <v>1741</v>
      </c>
      <c r="B1742">
        <v>918</v>
      </c>
      <c r="C1742">
        <v>70</v>
      </c>
      <c r="D1742" t="s">
        <v>1736</v>
      </c>
      <c r="E1742">
        <v>6</v>
      </c>
      <c r="F1742" t="s">
        <v>1645</v>
      </c>
      <c r="G1742">
        <v>1</v>
      </c>
      <c r="H1742" s="20">
        <v>1040</v>
      </c>
      <c r="I1742" s="22">
        <v>0.1</v>
      </c>
      <c r="J1742" s="20">
        <v>104</v>
      </c>
      <c r="K1742" s="24">
        <v>936</v>
      </c>
      <c r="L1742" s="24">
        <v>700</v>
      </c>
      <c r="M1742" s="25">
        <f>tblSiparisDetaylari[[#This Row],[Adet]]*tblSiparisDetaylari[[#This Row],[BirimMaliyet]]</f>
        <v>700</v>
      </c>
      <c r="N1742" s="25">
        <f>tblSiparisDetaylari[[#This Row],[NetSatisTutari]]-tblSiparisDetaylari[[#This Row],[ToplamMaliyet]]</f>
        <v>236</v>
      </c>
    </row>
    <row r="1743" spans="1:14">
      <c r="A1743">
        <v>1742</v>
      </c>
      <c r="B1743">
        <v>918</v>
      </c>
      <c r="C1743">
        <v>55</v>
      </c>
      <c r="D1743" t="s">
        <v>1721</v>
      </c>
      <c r="E1743">
        <v>5</v>
      </c>
      <c r="F1743" t="s">
        <v>1644</v>
      </c>
      <c r="G1743">
        <v>5</v>
      </c>
      <c r="H1743" s="20">
        <v>16260</v>
      </c>
      <c r="I1743" s="22">
        <v>0</v>
      </c>
      <c r="J1743" s="20">
        <v>0</v>
      </c>
      <c r="K1743" s="24">
        <v>81300</v>
      </c>
      <c r="L1743" s="24">
        <v>9500</v>
      </c>
      <c r="M1743" s="25">
        <f>tblSiparisDetaylari[[#This Row],[Adet]]*tblSiparisDetaylari[[#This Row],[BirimMaliyet]]</f>
        <v>47500</v>
      </c>
      <c r="N1743" s="25">
        <f>tblSiparisDetaylari[[#This Row],[NetSatisTutari]]-tblSiparisDetaylari[[#This Row],[ToplamMaliyet]]</f>
        <v>33800</v>
      </c>
    </row>
    <row r="1744" spans="1:14">
      <c r="A1744">
        <v>1743</v>
      </c>
      <c r="B1744">
        <v>918</v>
      </c>
      <c r="C1744">
        <v>79</v>
      </c>
      <c r="D1744" t="s">
        <v>1745</v>
      </c>
      <c r="E1744">
        <v>7</v>
      </c>
      <c r="F1744" t="s">
        <v>1646</v>
      </c>
      <c r="G1744">
        <v>1</v>
      </c>
      <c r="H1744" s="20">
        <v>2230</v>
      </c>
      <c r="I1744" s="22">
        <v>0.2</v>
      </c>
      <c r="J1744" s="20">
        <v>446</v>
      </c>
      <c r="K1744" s="24">
        <v>1784</v>
      </c>
      <c r="L1744" s="24">
        <v>1680</v>
      </c>
      <c r="M1744" s="25">
        <f>tblSiparisDetaylari[[#This Row],[Adet]]*tblSiparisDetaylari[[#This Row],[BirimMaliyet]]</f>
        <v>1680</v>
      </c>
      <c r="N1744" s="25">
        <f>tblSiparisDetaylari[[#This Row],[NetSatisTutari]]-tblSiparisDetaylari[[#This Row],[ToplamMaliyet]]</f>
        <v>104</v>
      </c>
    </row>
    <row r="1745" spans="1:14">
      <c r="A1745">
        <v>1744</v>
      </c>
      <c r="B1745">
        <v>918</v>
      </c>
      <c r="C1745">
        <v>85</v>
      </c>
      <c r="D1745" t="s">
        <v>1751</v>
      </c>
      <c r="E1745">
        <v>8</v>
      </c>
      <c r="F1745" t="s">
        <v>1647</v>
      </c>
      <c r="G1745">
        <v>1</v>
      </c>
      <c r="H1745" s="20">
        <v>7110</v>
      </c>
      <c r="I1745" s="22">
        <v>0.15</v>
      </c>
      <c r="J1745" s="20">
        <v>1066.5</v>
      </c>
      <c r="K1745" s="24">
        <v>6043.5</v>
      </c>
      <c r="L1745" s="24">
        <v>3460</v>
      </c>
      <c r="M1745" s="25">
        <f>tblSiparisDetaylari[[#This Row],[Adet]]*tblSiparisDetaylari[[#This Row],[BirimMaliyet]]</f>
        <v>3460</v>
      </c>
      <c r="N1745" s="25">
        <f>tblSiparisDetaylari[[#This Row],[NetSatisTutari]]-tblSiparisDetaylari[[#This Row],[ToplamMaliyet]]</f>
        <v>2583.5</v>
      </c>
    </row>
    <row r="1746" spans="1:14">
      <c r="A1746">
        <v>1745</v>
      </c>
      <c r="B1746">
        <v>919</v>
      </c>
      <c r="C1746">
        <v>18</v>
      </c>
      <c r="D1746" t="s">
        <v>1681</v>
      </c>
      <c r="E1746">
        <v>2</v>
      </c>
      <c r="F1746" t="s">
        <v>1641</v>
      </c>
      <c r="G1746">
        <v>2</v>
      </c>
      <c r="H1746" s="20">
        <v>10870</v>
      </c>
      <c r="I1746" s="22">
        <v>0.1</v>
      </c>
      <c r="J1746" s="20">
        <v>2174</v>
      </c>
      <c r="K1746" s="24">
        <v>19566</v>
      </c>
      <c r="L1746" s="24">
        <v>8290</v>
      </c>
      <c r="M1746" s="25">
        <f>tblSiparisDetaylari[[#This Row],[Adet]]*tblSiparisDetaylari[[#This Row],[BirimMaliyet]]</f>
        <v>16580</v>
      </c>
      <c r="N1746" s="25">
        <f>tblSiparisDetaylari[[#This Row],[NetSatisTutari]]-tblSiparisDetaylari[[#This Row],[ToplamMaliyet]]</f>
        <v>2986</v>
      </c>
    </row>
    <row r="1747" spans="1:14">
      <c r="A1747">
        <v>1746</v>
      </c>
      <c r="B1747">
        <v>920</v>
      </c>
      <c r="C1747">
        <v>6</v>
      </c>
      <c r="D1747" t="s">
        <v>1663</v>
      </c>
      <c r="E1747">
        <v>1</v>
      </c>
      <c r="F1747" t="s">
        <v>1640</v>
      </c>
      <c r="G1747">
        <v>1</v>
      </c>
      <c r="H1747" s="20">
        <v>19350</v>
      </c>
      <c r="I1747" s="22">
        <v>0</v>
      </c>
      <c r="J1747" s="20">
        <v>0</v>
      </c>
      <c r="K1747" s="24">
        <v>19350</v>
      </c>
      <c r="L1747" s="24">
        <v>13090</v>
      </c>
      <c r="M1747" s="25">
        <f>tblSiparisDetaylari[[#This Row],[Adet]]*tblSiparisDetaylari[[#This Row],[BirimMaliyet]]</f>
        <v>13090</v>
      </c>
      <c r="N1747" s="25">
        <f>tblSiparisDetaylari[[#This Row],[NetSatisTutari]]-tblSiparisDetaylari[[#This Row],[ToplamMaliyet]]</f>
        <v>6260</v>
      </c>
    </row>
    <row r="1748" spans="1:14">
      <c r="A1748">
        <v>1747</v>
      </c>
      <c r="B1748">
        <v>920</v>
      </c>
      <c r="C1748">
        <v>45</v>
      </c>
      <c r="D1748" t="s">
        <v>1711</v>
      </c>
      <c r="E1748">
        <v>4</v>
      </c>
      <c r="F1748" t="s">
        <v>1643</v>
      </c>
      <c r="G1748">
        <v>1</v>
      </c>
      <c r="H1748" s="20">
        <v>210</v>
      </c>
      <c r="I1748" s="22">
        <v>0.15</v>
      </c>
      <c r="J1748" s="20">
        <v>31.5</v>
      </c>
      <c r="K1748" s="24">
        <v>178.5</v>
      </c>
      <c r="L1748" s="24">
        <v>140</v>
      </c>
      <c r="M1748" s="25">
        <f>tblSiparisDetaylari[[#This Row],[Adet]]*tblSiparisDetaylari[[#This Row],[BirimMaliyet]]</f>
        <v>140</v>
      </c>
      <c r="N1748" s="25">
        <f>tblSiparisDetaylari[[#This Row],[NetSatisTutari]]-tblSiparisDetaylari[[#This Row],[ToplamMaliyet]]</f>
        <v>38.5</v>
      </c>
    </row>
    <row r="1749" spans="1:14">
      <c r="A1749">
        <v>1748</v>
      </c>
      <c r="B1749">
        <v>920</v>
      </c>
      <c r="C1749">
        <v>15</v>
      </c>
      <c r="D1749" t="s">
        <v>1678</v>
      </c>
      <c r="E1749">
        <v>2</v>
      </c>
      <c r="F1749" t="s">
        <v>1641</v>
      </c>
      <c r="G1749">
        <v>2</v>
      </c>
      <c r="H1749" s="20">
        <v>6910</v>
      </c>
      <c r="I1749" s="22">
        <v>0.1</v>
      </c>
      <c r="J1749" s="20">
        <v>1382</v>
      </c>
      <c r="K1749" s="24">
        <v>12438</v>
      </c>
      <c r="L1749" s="24">
        <v>5200</v>
      </c>
      <c r="M1749" s="25">
        <f>tblSiparisDetaylari[[#This Row],[Adet]]*tblSiparisDetaylari[[#This Row],[BirimMaliyet]]</f>
        <v>10400</v>
      </c>
      <c r="N1749" s="25">
        <f>tblSiparisDetaylari[[#This Row],[NetSatisTutari]]-tblSiparisDetaylari[[#This Row],[ToplamMaliyet]]</f>
        <v>2038</v>
      </c>
    </row>
    <row r="1750" spans="1:14">
      <c r="A1750">
        <v>1749</v>
      </c>
      <c r="B1750">
        <v>921</v>
      </c>
      <c r="C1750">
        <v>42</v>
      </c>
      <c r="D1750" t="s">
        <v>1708</v>
      </c>
      <c r="E1750">
        <v>4</v>
      </c>
      <c r="F1750" t="s">
        <v>1643</v>
      </c>
      <c r="G1750">
        <v>2</v>
      </c>
      <c r="H1750" s="20">
        <v>70</v>
      </c>
      <c r="I1750" s="22">
        <v>0</v>
      </c>
      <c r="J1750" s="20">
        <v>0</v>
      </c>
      <c r="K1750" s="24">
        <v>140</v>
      </c>
      <c r="L1750" s="24">
        <v>50</v>
      </c>
      <c r="M1750" s="25">
        <f>tblSiparisDetaylari[[#This Row],[Adet]]*tblSiparisDetaylari[[#This Row],[BirimMaliyet]]</f>
        <v>100</v>
      </c>
      <c r="N1750" s="25">
        <f>tblSiparisDetaylari[[#This Row],[NetSatisTutari]]-tblSiparisDetaylari[[#This Row],[ToplamMaliyet]]</f>
        <v>40</v>
      </c>
    </row>
    <row r="1751" spans="1:14">
      <c r="A1751">
        <v>1750</v>
      </c>
      <c r="B1751">
        <v>921</v>
      </c>
      <c r="C1751">
        <v>48</v>
      </c>
      <c r="D1751" t="s">
        <v>1714</v>
      </c>
      <c r="E1751">
        <v>4</v>
      </c>
      <c r="F1751" t="s">
        <v>1643</v>
      </c>
      <c r="G1751">
        <v>1</v>
      </c>
      <c r="H1751" s="20">
        <v>660</v>
      </c>
      <c r="I1751" s="22">
        <v>0.1</v>
      </c>
      <c r="J1751" s="20">
        <v>66</v>
      </c>
      <c r="K1751" s="24">
        <v>594</v>
      </c>
      <c r="L1751" s="24">
        <v>430</v>
      </c>
      <c r="M1751" s="25">
        <f>tblSiparisDetaylari[[#This Row],[Adet]]*tblSiparisDetaylari[[#This Row],[BirimMaliyet]]</f>
        <v>430</v>
      </c>
      <c r="N1751" s="25">
        <f>tblSiparisDetaylari[[#This Row],[NetSatisTutari]]-tblSiparisDetaylari[[#This Row],[ToplamMaliyet]]</f>
        <v>164</v>
      </c>
    </row>
    <row r="1752" spans="1:14">
      <c r="A1752">
        <v>1751</v>
      </c>
      <c r="B1752">
        <v>922</v>
      </c>
      <c r="C1752">
        <v>49</v>
      </c>
      <c r="D1752" t="s">
        <v>1715</v>
      </c>
      <c r="E1752">
        <v>5</v>
      </c>
      <c r="F1752" t="s">
        <v>1644</v>
      </c>
      <c r="G1752">
        <v>5</v>
      </c>
      <c r="H1752" s="20">
        <v>350</v>
      </c>
      <c r="I1752" s="22">
        <v>0.1</v>
      </c>
      <c r="J1752" s="20">
        <v>175</v>
      </c>
      <c r="K1752" s="24">
        <v>1575</v>
      </c>
      <c r="L1752" s="24">
        <v>270</v>
      </c>
      <c r="M1752" s="25">
        <f>tblSiparisDetaylari[[#This Row],[Adet]]*tblSiparisDetaylari[[#This Row],[BirimMaliyet]]</f>
        <v>1350</v>
      </c>
      <c r="N1752" s="25">
        <f>tblSiparisDetaylari[[#This Row],[NetSatisTutari]]-tblSiparisDetaylari[[#This Row],[ToplamMaliyet]]</f>
        <v>225</v>
      </c>
    </row>
    <row r="1753" spans="1:14">
      <c r="A1753">
        <v>1752</v>
      </c>
      <c r="B1753">
        <v>923</v>
      </c>
      <c r="C1753">
        <v>56</v>
      </c>
      <c r="D1753" t="s">
        <v>1722</v>
      </c>
      <c r="E1753">
        <v>5</v>
      </c>
      <c r="F1753" t="s">
        <v>1644</v>
      </c>
      <c r="G1753">
        <v>1</v>
      </c>
      <c r="H1753" s="20">
        <v>18790</v>
      </c>
      <c r="I1753" s="22">
        <v>0</v>
      </c>
      <c r="J1753" s="20">
        <v>0</v>
      </c>
      <c r="K1753" s="24">
        <v>18790</v>
      </c>
      <c r="L1753" s="24">
        <v>12840</v>
      </c>
      <c r="M1753" s="25">
        <f>tblSiparisDetaylari[[#This Row],[Adet]]*tblSiparisDetaylari[[#This Row],[BirimMaliyet]]</f>
        <v>12840</v>
      </c>
      <c r="N1753" s="25">
        <f>tblSiparisDetaylari[[#This Row],[NetSatisTutari]]-tblSiparisDetaylari[[#This Row],[ToplamMaliyet]]</f>
        <v>5950</v>
      </c>
    </row>
    <row r="1754" spans="1:14">
      <c r="A1754">
        <v>1753</v>
      </c>
      <c r="B1754">
        <v>924</v>
      </c>
      <c r="C1754">
        <v>4</v>
      </c>
      <c r="D1754" t="s">
        <v>1660</v>
      </c>
      <c r="E1754">
        <v>1</v>
      </c>
      <c r="F1754" t="s">
        <v>1640</v>
      </c>
      <c r="G1754">
        <v>1</v>
      </c>
      <c r="H1754" s="20">
        <v>20710</v>
      </c>
      <c r="I1754" s="22">
        <v>0.2</v>
      </c>
      <c r="J1754" s="20">
        <v>4142</v>
      </c>
      <c r="K1754" s="24">
        <v>16568</v>
      </c>
      <c r="L1754" s="24">
        <v>9340</v>
      </c>
      <c r="M1754" s="25">
        <f>tblSiparisDetaylari[[#This Row],[Adet]]*tblSiparisDetaylari[[#This Row],[BirimMaliyet]]</f>
        <v>9340</v>
      </c>
      <c r="N1754" s="25">
        <f>tblSiparisDetaylari[[#This Row],[NetSatisTutari]]-tblSiparisDetaylari[[#This Row],[ToplamMaliyet]]</f>
        <v>7228</v>
      </c>
    </row>
    <row r="1755" spans="1:14">
      <c r="A1755">
        <v>1754</v>
      </c>
      <c r="B1755">
        <v>924</v>
      </c>
      <c r="C1755">
        <v>74</v>
      </c>
      <c r="D1755" t="s">
        <v>1740</v>
      </c>
      <c r="E1755">
        <v>7</v>
      </c>
      <c r="F1755" t="s">
        <v>1646</v>
      </c>
      <c r="G1755">
        <v>4</v>
      </c>
      <c r="H1755" s="20">
        <v>560</v>
      </c>
      <c r="I1755" s="22">
        <v>0</v>
      </c>
      <c r="J1755" s="20">
        <v>0</v>
      </c>
      <c r="K1755" s="24">
        <v>2240</v>
      </c>
      <c r="L1755" s="24">
        <v>420</v>
      </c>
      <c r="M1755" s="25">
        <f>tblSiparisDetaylari[[#This Row],[Adet]]*tblSiparisDetaylari[[#This Row],[BirimMaliyet]]</f>
        <v>1680</v>
      </c>
      <c r="N1755" s="25">
        <f>tblSiparisDetaylari[[#This Row],[NetSatisTutari]]-tblSiparisDetaylari[[#This Row],[ToplamMaliyet]]</f>
        <v>560</v>
      </c>
    </row>
    <row r="1756" spans="1:14">
      <c r="A1756">
        <v>1755</v>
      </c>
      <c r="B1756">
        <v>925</v>
      </c>
      <c r="C1756">
        <v>113</v>
      </c>
      <c r="D1756" t="s">
        <v>1779</v>
      </c>
      <c r="E1756">
        <v>10</v>
      </c>
      <c r="F1756" t="s">
        <v>1649</v>
      </c>
      <c r="G1756">
        <v>1</v>
      </c>
      <c r="H1756" s="20">
        <v>1880</v>
      </c>
      <c r="I1756" s="22">
        <v>0.1</v>
      </c>
      <c r="J1756" s="20">
        <v>188</v>
      </c>
      <c r="K1756" s="24">
        <v>1692</v>
      </c>
      <c r="L1756" s="24">
        <v>1260</v>
      </c>
      <c r="M1756" s="25">
        <f>tblSiparisDetaylari[[#This Row],[Adet]]*tblSiparisDetaylari[[#This Row],[BirimMaliyet]]</f>
        <v>1260</v>
      </c>
      <c r="N1756" s="25">
        <f>tblSiparisDetaylari[[#This Row],[NetSatisTutari]]-tblSiparisDetaylari[[#This Row],[ToplamMaliyet]]</f>
        <v>432</v>
      </c>
    </row>
    <row r="1757" spans="1:14">
      <c r="A1757">
        <v>1756</v>
      </c>
      <c r="B1757">
        <v>925</v>
      </c>
      <c r="C1757">
        <v>49</v>
      </c>
      <c r="D1757" t="s">
        <v>1715</v>
      </c>
      <c r="E1757">
        <v>5</v>
      </c>
      <c r="F1757" t="s">
        <v>1644</v>
      </c>
      <c r="G1757">
        <v>1</v>
      </c>
      <c r="H1757" s="20">
        <v>350</v>
      </c>
      <c r="I1757" s="22">
        <v>0</v>
      </c>
      <c r="J1757" s="20">
        <v>0</v>
      </c>
      <c r="K1757" s="24">
        <v>350</v>
      </c>
      <c r="L1757" s="24">
        <v>270</v>
      </c>
      <c r="M1757" s="25">
        <f>tblSiparisDetaylari[[#This Row],[Adet]]*tblSiparisDetaylari[[#This Row],[BirimMaliyet]]</f>
        <v>270</v>
      </c>
      <c r="N1757" s="25">
        <f>tblSiparisDetaylari[[#This Row],[NetSatisTutari]]-tblSiparisDetaylari[[#This Row],[ToplamMaliyet]]</f>
        <v>80</v>
      </c>
    </row>
    <row r="1758" spans="1:14">
      <c r="A1758">
        <v>1757</v>
      </c>
      <c r="B1758">
        <v>925</v>
      </c>
      <c r="C1758">
        <v>101</v>
      </c>
      <c r="D1758" t="s">
        <v>1767</v>
      </c>
      <c r="E1758">
        <v>9</v>
      </c>
      <c r="F1758" t="s">
        <v>1648</v>
      </c>
      <c r="G1758">
        <v>2</v>
      </c>
      <c r="H1758" s="20">
        <v>730</v>
      </c>
      <c r="I1758" s="22">
        <v>0.05</v>
      </c>
      <c r="J1758" s="20">
        <v>73</v>
      </c>
      <c r="K1758" s="24">
        <v>1387</v>
      </c>
      <c r="L1758" s="24">
        <v>440</v>
      </c>
      <c r="M1758" s="25">
        <f>tblSiparisDetaylari[[#This Row],[Adet]]*tblSiparisDetaylari[[#This Row],[BirimMaliyet]]</f>
        <v>880</v>
      </c>
      <c r="N1758" s="25">
        <f>tblSiparisDetaylari[[#This Row],[NetSatisTutari]]-tblSiparisDetaylari[[#This Row],[ToplamMaliyet]]</f>
        <v>507</v>
      </c>
    </row>
    <row r="1759" spans="1:14">
      <c r="A1759">
        <v>1758</v>
      </c>
      <c r="B1759">
        <v>926</v>
      </c>
      <c r="C1759">
        <v>23</v>
      </c>
      <c r="D1759" t="s">
        <v>1687</v>
      </c>
      <c r="E1759">
        <v>2</v>
      </c>
      <c r="F1759" t="s">
        <v>1641</v>
      </c>
      <c r="G1759">
        <v>1</v>
      </c>
      <c r="H1759" s="20">
        <v>8970</v>
      </c>
      <c r="I1759" s="22">
        <v>0</v>
      </c>
      <c r="J1759" s="20">
        <v>0</v>
      </c>
      <c r="K1759" s="24">
        <v>8970</v>
      </c>
      <c r="L1759" s="24">
        <v>4430</v>
      </c>
      <c r="M1759" s="25">
        <f>tblSiparisDetaylari[[#This Row],[Adet]]*tblSiparisDetaylari[[#This Row],[BirimMaliyet]]</f>
        <v>4430</v>
      </c>
      <c r="N1759" s="25">
        <f>tblSiparisDetaylari[[#This Row],[NetSatisTutari]]-tblSiparisDetaylari[[#This Row],[ToplamMaliyet]]</f>
        <v>4540</v>
      </c>
    </row>
    <row r="1760" spans="1:14">
      <c r="A1760">
        <v>1759</v>
      </c>
      <c r="B1760">
        <v>927</v>
      </c>
      <c r="C1760">
        <v>79</v>
      </c>
      <c r="D1760" t="s">
        <v>1745</v>
      </c>
      <c r="E1760">
        <v>7</v>
      </c>
      <c r="F1760" t="s">
        <v>1646</v>
      </c>
      <c r="G1760">
        <v>1</v>
      </c>
      <c r="H1760" s="20">
        <v>2210</v>
      </c>
      <c r="I1760" s="22">
        <v>0</v>
      </c>
      <c r="J1760" s="20">
        <v>0</v>
      </c>
      <c r="K1760" s="24">
        <v>2210</v>
      </c>
      <c r="L1760" s="24">
        <v>1680</v>
      </c>
      <c r="M1760" s="25">
        <f>tblSiparisDetaylari[[#This Row],[Adet]]*tblSiparisDetaylari[[#This Row],[BirimMaliyet]]</f>
        <v>1680</v>
      </c>
      <c r="N1760" s="25">
        <f>tblSiparisDetaylari[[#This Row],[NetSatisTutari]]-tblSiparisDetaylari[[#This Row],[ToplamMaliyet]]</f>
        <v>530</v>
      </c>
    </row>
    <row r="1761" spans="1:14">
      <c r="A1761">
        <v>1760</v>
      </c>
      <c r="B1761">
        <v>927</v>
      </c>
      <c r="C1761">
        <v>9</v>
      </c>
      <c r="D1761" t="s">
        <v>1669</v>
      </c>
      <c r="E1761">
        <v>1</v>
      </c>
      <c r="F1761" t="s">
        <v>1640</v>
      </c>
      <c r="G1761">
        <v>5</v>
      </c>
      <c r="H1761" s="20">
        <v>26020</v>
      </c>
      <c r="I1761" s="22">
        <v>0</v>
      </c>
      <c r="J1761" s="20">
        <v>0</v>
      </c>
      <c r="K1761" s="24">
        <v>130100</v>
      </c>
      <c r="L1761" s="24">
        <v>14160</v>
      </c>
      <c r="M1761" s="25">
        <f>tblSiparisDetaylari[[#This Row],[Adet]]*tblSiparisDetaylari[[#This Row],[BirimMaliyet]]</f>
        <v>70800</v>
      </c>
      <c r="N1761" s="25">
        <f>tblSiparisDetaylari[[#This Row],[NetSatisTutari]]-tblSiparisDetaylari[[#This Row],[ToplamMaliyet]]</f>
        <v>59300</v>
      </c>
    </row>
    <row r="1762" spans="1:14">
      <c r="A1762">
        <v>1761</v>
      </c>
      <c r="B1762">
        <v>927</v>
      </c>
      <c r="C1762">
        <v>50</v>
      </c>
      <c r="D1762" t="s">
        <v>1716</v>
      </c>
      <c r="E1762">
        <v>5</v>
      </c>
      <c r="F1762" t="s">
        <v>1644</v>
      </c>
      <c r="G1762">
        <v>3</v>
      </c>
      <c r="H1762" s="20">
        <v>3230</v>
      </c>
      <c r="I1762" s="22">
        <v>0.15</v>
      </c>
      <c r="J1762" s="20">
        <v>1453.5</v>
      </c>
      <c r="K1762" s="24">
        <v>8236.5</v>
      </c>
      <c r="L1762" s="24">
        <v>1750</v>
      </c>
      <c r="M1762" s="25">
        <f>tblSiparisDetaylari[[#This Row],[Adet]]*tblSiparisDetaylari[[#This Row],[BirimMaliyet]]</f>
        <v>5250</v>
      </c>
      <c r="N1762" s="25">
        <f>tblSiparisDetaylari[[#This Row],[NetSatisTutari]]-tblSiparisDetaylari[[#This Row],[ToplamMaliyet]]</f>
        <v>2986.5</v>
      </c>
    </row>
    <row r="1763" spans="1:14">
      <c r="A1763">
        <v>1762</v>
      </c>
      <c r="B1763">
        <v>928</v>
      </c>
      <c r="C1763">
        <v>2</v>
      </c>
      <c r="D1763" t="s">
        <v>1657</v>
      </c>
      <c r="E1763">
        <v>1</v>
      </c>
      <c r="F1763" t="s">
        <v>1640</v>
      </c>
      <c r="G1763">
        <v>5</v>
      </c>
      <c r="H1763" s="20">
        <v>7860</v>
      </c>
      <c r="I1763" s="22">
        <v>0.05</v>
      </c>
      <c r="J1763" s="20">
        <v>1965</v>
      </c>
      <c r="K1763" s="24">
        <v>37335</v>
      </c>
      <c r="L1763" s="24">
        <v>3900</v>
      </c>
      <c r="M1763" s="25">
        <f>tblSiparisDetaylari[[#This Row],[Adet]]*tblSiparisDetaylari[[#This Row],[BirimMaliyet]]</f>
        <v>19500</v>
      </c>
      <c r="N1763" s="25">
        <f>tblSiparisDetaylari[[#This Row],[NetSatisTutari]]-tblSiparisDetaylari[[#This Row],[ToplamMaliyet]]</f>
        <v>17835</v>
      </c>
    </row>
    <row r="1764" spans="1:14">
      <c r="A1764">
        <v>1763</v>
      </c>
      <c r="B1764">
        <v>928</v>
      </c>
      <c r="C1764">
        <v>14</v>
      </c>
      <c r="D1764" t="s">
        <v>1676</v>
      </c>
      <c r="E1764">
        <v>2</v>
      </c>
      <c r="F1764" t="s">
        <v>1641</v>
      </c>
      <c r="G1764">
        <v>1</v>
      </c>
      <c r="H1764" s="20">
        <v>990</v>
      </c>
      <c r="I1764" s="22">
        <v>0</v>
      </c>
      <c r="J1764" s="20">
        <v>0</v>
      </c>
      <c r="K1764" s="24">
        <v>990</v>
      </c>
      <c r="L1764" s="24">
        <v>560</v>
      </c>
      <c r="M1764" s="25">
        <f>tblSiparisDetaylari[[#This Row],[Adet]]*tblSiparisDetaylari[[#This Row],[BirimMaliyet]]</f>
        <v>560</v>
      </c>
      <c r="N1764" s="25">
        <f>tblSiparisDetaylari[[#This Row],[NetSatisTutari]]-tblSiparisDetaylari[[#This Row],[ToplamMaliyet]]</f>
        <v>430</v>
      </c>
    </row>
    <row r="1765" spans="1:14">
      <c r="A1765">
        <v>1764</v>
      </c>
      <c r="B1765">
        <v>928</v>
      </c>
      <c r="C1765">
        <v>61</v>
      </c>
      <c r="D1765" t="s">
        <v>1727</v>
      </c>
      <c r="E1765">
        <v>6</v>
      </c>
      <c r="F1765" t="s">
        <v>1645</v>
      </c>
      <c r="G1765">
        <v>1</v>
      </c>
      <c r="H1765" s="20">
        <v>920</v>
      </c>
      <c r="I1765" s="22">
        <v>0.15</v>
      </c>
      <c r="J1765" s="20">
        <v>138</v>
      </c>
      <c r="K1765" s="24">
        <v>782</v>
      </c>
      <c r="L1765" s="24">
        <v>420</v>
      </c>
      <c r="M1765" s="25">
        <f>tblSiparisDetaylari[[#This Row],[Adet]]*tblSiparisDetaylari[[#This Row],[BirimMaliyet]]</f>
        <v>420</v>
      </c>
      <c r="N1765" s="25">
        <f>tblSiparisDetaylari[[#This Row],[NetSatisTutari]]-tblSiparisDetaylari[[#This Row],[ToplamMaliyet]]</f>
        <v>362</v>
      </c>
    </row>
    <row r="1766" spans="1:14">
      <c r="A1766">
        <v>1765</v>
      </c>
      <c r="B1766">
        <v>928</v>
      </c>
      <c r="C1766">
        <v>76</v>
      </c>
      <c r="D1766" t="s">
        <v>1742</v>
      </c>
      <c r="E1766">
        <v>7</v>
      </c>
      <c r="F1766" t="s">
        <v>1646</v>
      </c>
      <c r="G1766">
        <v>4</v>
      </c>
      <c r="H1766" s="20">
        <v>200</v>
      </c>
      <c r="I1766" s="22">
        <v>0.15</v>
      </c>
      <c r="J1766" s="20">
        <v>120</v>
      </c>
      <c r="K1766" s="24">
        <v>680</v>
      </c>
      <c r="L1766" s="24">
        <v>150</v>
      </c>
      <c r="M1766" s="25">
        <f>tblSiparisDetaylari[[#This Row],[Adet]]*tblSiparisDetaylari[[#This Row],[BirimMaliyet]]</f>
        <v>600</v>
      </c>
      <c r="N1766" s="25">
        <f>tblSiparisDetaylari[[#This Row],[NetSatisTutari]]-tblSiparisDetaylari[[#This Row],[ToplamMaliyet]]</f>
        <v>80</v>
      </c>
    </row>
    <row r="1767" spans="1:14">
      <c r="A1767">
        <v>1766</v>
      </c>
      <c r="B1767">
        <v>928</v>
      </c>
      <c r="C1767">
        <v>67</v>
      </c>
      <c r="D1767" t="s">
        <v>1733</v>
      </c>
      <c r="E1767">
        <v>6</v>
      </c>
      <c r="F1767" t="s">
        <v>1645</v>
      </c>
      <c r="G1767">
        <v>1</v>
      </c>
      <c r="H1767" s="20">
        <v>1450</v>
      </c>
      <c r="I1767" s="22">
        <v>0</v>
      </c>
      <c r="J1767" s="20">
        <v>0</v>
      </c>
      <c r="K1767" s="24">
        <v>1450</v>
      </c>
      <c r="L1767" s="24">
        <v>730</v>
      </c>
      <c r="M1767" s="25">
        <f>tblSiparisDetaylari[[#This Row],[Adet]]*tblSiparisDetaylari[[#This Row],[BirimMaliyet]]</f>
        <v>730</v>
      </c>
      <c r="N1767" s="25">
        <f>tblSiparisDetaylari[[#This Row],[NetSatisTutari]]-tblSiparisDetaylari[[#This Row],[ToplamMaliyet]]</f>
        <v>720</v>
      </c>
    </row>
    <row r="1768" spans="1:14">
      <c r="A1768">
        <v>1767</v>
      </c>
      <c r="B1768">
        <v>929</v>
      </c>
      <c r="C1768">
        <v>22</v>
      </c>
      <c r="D1768" t="s">
        <v>1685</v>
      </c>
      <c r="E1768">
        <v>2</v>
      </c>
      <c r="F1768" t="s">
        <v>1641</v>
      </c>
      <c r="G1768">
        <v>1</v>
      </c>
      <c r="H1768" s="20">
        <v>940</v>
      </c>
      <c r="I1768" s="22">
        <v>0.05</v>
      </c>
      <c r="J1768" s="20">
        <v>47</v>
      </c>
      <c r="K1768" s="24">
        <v>893</v>
      </c>
      <c r="L1768" s="24">
        <v>630</v>
      </c>
      <c r="M1768" s="25">
        <f>tblSiparisDetaylari[[#This Row],[Adet]]*tblSiparisDetaylari[[#This Row],[BirimMaliyet]]</f>
        <v>630</v>
      </c>
      <c r="N1768" s="25">
        <f>tblSiparisDetaylari[[#This Row],[NetSatisTutari]]-tblSiparisDetaylari[[#This Row],[ToplamMaliyet]]</f>
        <v>263</v>
      </c>
    </row>
    <row r="1769" spans="1:14">
      <c r="A1769">
        <v>1768</v>
      </c>
      <c r="B1769">
        <v>930</v>
      </c>
      <c r="C1769">
        <v>111</v>
      </c>
      <c r="D1769" t="s">
        <v>1777</v>
      </c>
      <c r="E1769">
        <v>10</v>
      </c>
      <c r="F1769" t="s">
        <v>1649</v>
      </c>
      <c r="G1769">
        <v>1</v>
      </c>
      <c r="H1769" s="20">
        <v>250</v>
      </c>
      <c r="I1769" s="22">
        <v>0.05</v>
      </c>
      <c r="J1769" s="20">
        <v>12.5</v>
      </c>
      <c r="K1769" s="24">
        <v>237.5</v>
      </c>
      <c r="L1769" s="24">
        <v>140</v>
      </c>
      <c r="M1769" s="25">
        <f>tblSiparisDetaylari[[#This Row],[Adet]]*tblSiparisDetaylari[[#This Row],[BirimMaliyet]]</f>
        <v>140</v>
      </c>
      <c r="N1769" s="25">
        <f>tblSiparisDetaylari[[#This Row],[NetSatisTutari]]-tblSiparisDetaylari[[#This Row],[ToplamMaliyet]]</f>
        <v>97.5</v>
      </c>
    </row>
    <row r="1770" spans="1:14">
      <c r="A1770">
        <v>1769</v>
      </c>
      <c r="B1770">
        <v>930</v>
      </c>
      <c r="C1770">
        <v>97</v>
      </c>
      <c r="D1770" t="s">
        <v>1763</v>
      </c>
      <c r="E1770">
        <v>9</v>
      </c>
      <c r="F1770" t="s">
        <v>1648</v>
      </c>
      <c r="G1770">
        <v>2</v>
      </c>
      <c r="H1770" s="20">
        <v>70</v>
      </c>
      <c r="I1770" s="22">
        <v>0</v>
      </c>
      <c r="J1770" s="20">
        <v>0</v>
      </c>
      <c r="K1770" s="24">
        <v>140</v>
      </c>
      <c r="L1770" s="24">
        <v>50</v>
      </c>
      <c r="M1770" s="25">
        <f>tblSiparisDetaylari[[#This Row],[Adet]]*tblSiparisDetaylari[[#This Row],[BirimMaliyet]]</f>
        <v>100</v>
      </c>
      <c r="N1770" s="25">
        <f>tblSiparisDetaylari[[#This Row],[NetSatisTutari]]-tblSiparisDetaylari[[#This Row],[ToplamMaliyet]]</f>
        <v>40</v>
      </c>
    </row>
    <row r="1771" spans="1:14">
      <c r="A1771">
        <v>1770</v>
      </c>
      <c r="B1771">
        <v>931</v>
      </c>
      <c r="C1771">
        <v>65</v>
      </c>
      <c r="D1771" t="s">
        <v>1731</v>
      </c>
      <c r="E1771">
        <v>6</v>
      </c>
      <c r="F1771" t="s">
        <v>1645</v>
      </c>
      <c r="G1771">
        <v>1</v>
      </c>
      <c r="H1771" s="20">
        <v>230</v>
      </c>
      <c r="I1771" s="22">
        <v>0.1</v>
      </c>
      <c r="J1771" s="20">
        <v>23</v>
      </c>
      <c r="K1771" s="24">
        <v>207</v>
      </c>
      <c r="L1771" s="24">
        <v>170</v>
      </c>
      <c r="M1771" s="25">
        <f>tblSiparisDetaylari[[#This Row],[Adet]]*tblSiparisDetaylari[[#This Row],[BirimMaliyet]]</f>
        <v>170</v>
      </c>
      <c r="N1771" s="25">
        <f>tblSiparisDetaylari[[#This Row],[NetSatisTutari]]-tblSiparisDetaylari[[#This Row],[ToplamMaliyet]]</f>
        <v>37</v>
      </c>
    </row>
    <row r="1772" spans="1:14">
      <c r="A1772">
        <v>1771</v>
      </c>
      <c r="B1772">
        <v>931</v>
      </c>
      <c r="C1772">
        <v>42</v>
      </c>
      <c r="D1772" t="s">
        <v>1708</v>
      </c>
      <c r="E1772">
        <v>4</v>
      </c>
      <c r="F1772" t="s">
        <v>1643</v>
      </c>
      <c r="G1772">
        <v>1</v>
      </c>
      <c r="H1772" s="20">
        <v>70</v>
      </c>
      <c r="I1772" s="22">
        <v>0</v>
      </c>
      <c r="J1772" s="20">
        <v>0</v>
      </c>
      <c r="K1772" s="24">
        <v>70</v>
      </c>
      <c r="L1772" s="24">
        <v>50</v>
      </c>
      <c r="M1772" s="25">
        <f>tblSiparisDetaylari[[#This Row],[Adet]]*tblSiparisDetaylari[[#This Row],[BirimMaliyet]]</f>
        <v>50</v>
      </c>
      <c r="N1772" s="25">
        <f>tblSiparisDetaylari[[#This Row],[NetSatisTutari]]-tblSiparisDetaylari[[#This Row],[ToplamMaliyet]]</f>
        <v>20</v>
      </c>
    </row>
    <row r="1773" spans="1:14">
      <c r="A1773">
        <v>1772</v>
      </c>
      <c r="B1773">
        <v>931</v>
      </c>
      <c r="C1773">
        <v>113</v>
      </c>
      <c r="D1773" t="s">
        <v>1779</v>
      </c>
      <c r="E1773">
        <v>10</v>
      </c>
      <c r="F1773" t="s">
        <v>1649</v>
      </c>
      <c r="G1773">
        <v>1</v>
      </c>
      <c r="H1773" s="20">
        <v>1810</v>
      </c>
      <c r="I1773" s="22">
        <v>0.1</v>
      </c>
      <c r="J1773" s="20">
        <v>181</v>
      </c>
      <c r="K1773" s="24">
        <v>1629</v>
      </c>
      <c r="L1773" s="24">
        <v>1260</v>
      </c>
      <c r="M1773" s="25">
        <f>tblSiparisDetaylari[[#This Row],[Adet]]*tblSiparisDetaylari[[#This Row],[BirimMaliyet]]</f>
        <v>1260</v>
      </c>
      <c r="N1773" s="25">
        <f>tblSiparisDetaylari[[#This Row],[NetSatisTutari]]-tblSiparisDetaylari[[#This Row],[ToplamMaliyet]]</f>
        <v>369</v>
      </c>
    </row>
    <row r="1774" spans="1:14">
      <c r="A1774">
        <v>1773</v>
      </c>
      <c r="B1774">
        <v>932</v>
      </c>
      <c r="C1774">
        <v>25</v>
      </c>
      <c r="D1774" t="s">
        <v>1689</v>
      </c>
      <c r="E1774">
        <v>3</v>
      </c>
      <c r="F1774" t="s">
        <v>1642</v>
      </c>
      <c r="G1774">
        <v>1</v>
      </c>
      <c r="H1774" s="20">
        <v>2100</v>
      </c>
      <c r="I1774" s="22">
        <v>0.1</v>
      </c>
      <c r="J1774" s="20">
        <v>210</v>
      </c>
      <c r="K1774" s="24">
        <v>1890</v>
      </c>
      <c r="L1774" s="24">
        <v>1430</v>
      </c>
      <c r="M1774" s="25">
        <f>tblSiparisDetaylari[[#This Row],[Adet]]*tblSiparisDetaylari[[#This Row],[BirimMaliyet]]</f>
        <v>1430</v>
      </c>
      <c r="N1774" s="25">
        <f>tblSiparisDetaylari[[#This Row],[NetSatisTutari]]-tblSiparisDetaylari[[#This Row],[ToplamMaliyet]]</f>
        <v>460</v>
      </c>
    </row>
    <row r="1775" spans="1:14">
      <c r="A1775">
        <v>1774</v>
      </c>
      <c r="B1775">
        <v>933</v>
      </c>
      <c r="C1775">
        <v>94</v>
      </c>
      <c r="D1775" t="s">
        <v>1760</v>
      </c>
      <c r="E1775">
        <v>8</v>
      </c>
      <c r="F1775" t="s">
        <v>1647</v>
      </c>
      <c r="G1775">
        <v>1</v>
      </c>
      <c r="H1775" s="20">
        <v>6590</v>
      </c>
      <c r="I1775" s="22">
        <v>0.1</v>
      </c>
      <c r="J1775" s="20">
        <v>659</v>
      </c>
      <c r="K1775" s="24">
        <v>5931</v>
      </c>
      <c r="L1775" s="24">
        <v>3570</v>
      </c>
      <c r="M1775" s="25">
        <f>tblSiparisDetaylari[[#This Row],[Adet]]*tblSiparisDetaylari[[#This Row],[BirimMaliyet]]</f>
        <v>3570</v>
      </c>
      <c r="N1775" s="25">
        <f>tblSiparisDetaylari[[#This Row],[NetSatisTutari]]-tblSiparisDetaylari[[#This Row],[ToplamMaliyet]]</f>
        <v>2361</v>
      </c>
    </row>
    <row r="1776" spans="1:14">
      <c r="A1776">
        <v>1775</v>
      </c>
      <c r="B1776">
        <v>933</v>
      </c>
      <c r="C1776">
        <v>105</v>
      </c>
      <c r="D1776" t="s">
        <v>1771</v>
      </c>
      <c r="E1776">
        <v>9</v>
      </c>
      <c r="F1776" t="s">
        <v>1648</v>
      </c>
      <c r="G1776">
        <v>1</v>
      </c>
      <c r="H1776" s="20">
        <v>690</v>
      </c>
      <c r="I1776" s="22">
        <v>0</v>
      </c>
      <c r="J1776" s="20">
        <v>0</v>
      </c>
      <c r="K1776" s="24">
        <v>690</v>
      </c>
      <c r="L1776" s="24">
        <v>510</v>
      </c>
      <c r="M1776" s="25">
        <f>tblSiparisDetaylari[[#This Row],[Adet]]*tblSiparisDetaylari[[#This Row],[BirimMaliyet]]</f>
        <v>510</v>
      </c>
      <c r="N1776" s="25">
        <f>tblSiparisDetaylari[[#This Row],[NetSatisTutari]]-tblSiparisDetaylari[[#This Row],[ToplamMaliyet]]</f>
        <v>180</v>
      </c>
    </row>
    <row r="1777" spans="1:14">
      <c r="A1777">
        <v>1776</v>
      </c>
      <c r="B1777">
        <v>933</v>
      </c>
      <c r="C1777">
        <v>11</v>
      </c>
      <c r="D1777" t="s">
        <v>1671</v>
      </c>
      <c r="E1777">
        <v>1</v>
      </c>
      <c r="F1777" t="s">
        <v>1640</v>
      </c>
      <c r="G1777">
        <v>2</v>
      </c>
      <c r="H1777" s="20">
        <v>3200</v>
      </c>
      <c r="I1777" s="22">
        <v>0.05</v>
      </c>
      <c r="J1777" s="20">
        <v>320</v>
      </c>
      <c r="K1777" s="24">
        <v>6080</v>
      </c>
      <c r="L1777" s="24">
        <v>1600</v>
      </c>
      <c r="M1777" s="25">
        <f>tblSiparisDetaylari[[#This Row],[Adet]]*tblSiparisDetaylari[[#This Row],[BirimMaliyet]]</f>
        <v>3200</v>
      </c>
      <c r="N1777" s="25">
        <f>tblSiparisDetaylari[[#This Row],[NetSatisTutari]]-tblSiparisDetaylari[[#This Row],[ToplamMaliyet]]</f>
        <v>2880</v>
      </c>
    </row>
    <row r="1778" spans="1:14">
      <c r="A1778">
        <v>1777</v>
      </c>
      <c r="B1778">
        <v>933</v>
      </c>
      <c r="C1778">
        <v>58</v>
      </c>
      <c r="D1778" t="s">
        <v>1724</v>
      </c>
      <c r="E1778">
        <v>5</v>
      </c>
      <c r="F1778" t="s">
        <v>1644</v>
      </c>
      <c r="G1778">
        <v>3</v>
      </c>
      <c r="H1778" s="20">
        <v>10170</v>
      </c>
      <c r="I1778" s="22">
        <v>0.05</v>
      </c>
      <c r="J1778" s="20">
        <v>1525.5</v>
      </c>
      <c r="K1778" s="24">
        <v>28984.5</v>
      </c>
      <c r="L1778" s="24">
        <v>6110</v>
      </c>
      <c r="M1778" s="25">
        <f>tblSiparisDetaylari[[#This Row],[Adet]]*tblSiparisDetaylari[[#This Row],[BirimMaliyet]]</f>
        <v>18330</v>
      </c>
      <c r="N1778" s="25">
        <f>tblSiparisDetaylari[[#This Row],[NetSatisTutari]]-tblSiparisDetaylari[[#This Row],[ToplamMaliyet]]</f>
        <v>10654.5</v>
      </c>
    </row>
    <row r="1779" spans="1:14">
      <c r="A1779">
        <v>1778</v>
      </c>
      <c r="B1779">
        <v>934</v>
      </c>
      <c r="C1779">
        <v>103</v>
      </c>
      <c r="D1779" t="s">
        <v>1769</v>
      </c>
      <c r="E1779">
        <v>9</v>
      </c>
      <c r="F1779" t="s">
        <v>1648</v>
      </c>
      <c r="G1779">
        <v>1</v>
      </c>
      <c r="H1779" s="20">
        <v>1500</v>
      </c>
      <c r="I1779" s="22">
        <v>0.1</v>
      </c>
      <c r="J1779" s="20">
        <v>150</v>
      </c>
      <c r="K1779" s="24">
        <v>1350</v>
      </c>
      <c r="L1779" s="24">
        <v>970</v>
      </c>
      <c r="M1779" s="25">
        <f>tblSiparisDetaylari[[#This Row],[Adet]]*tblSiparisDetaylari[[#This Row],[BirimMaliyet]]</f>
        <v>970</v>
      </c>
      <c r="N1779" s="25">
        <f>tblSiparisDetaylari[[#This Row],[NetSatisTutari]]-tblSiparisDetaylari[[#This Row],[ToplamMaliyet]]</f>
        <v>380</v>
      </c>
    </row>
    <row r="1780" spans="1:14">
      <c r="A1780">
        <v>1779</v>
      </c>
      <c r="B1780">
        <v>934</v>
      </c>
      <c r="C1780">
        <v>109</v>
      </c>
      <c r="D1780" t="s">
        <v>1775</v>
      </c>
      <c r="E1780">
        <v>10</v>
      </c>
      <c r="F1780" t="s">
        <v>1649</v>
      </c>
      <c r="G1780">
        <v>3</v>
      </c>
      <c r="H1780" s="20">
        <v>1040</v>
      </c>
      <c r="I1780" s="22">
        <v>0</v>
      </c>
      <c r="J1780" s="20">
        <v>0</v>
      </c>
      <c r="K1780" s="24">
        <v>3120</v>
      </c>
      <c r="L1780" s="24">
        <v>760</v>
      </c>
      <c r="M1780" s="25">
        <f>tblSiparisDetaylari[[#This Row],[Adet]]*tblSiparisDetaylari[[#This Row],[BirimMaliyet]]</f>
        <v>2280</v>
      </c>
      <c r="N1780" s="25">
        <f>tblSiparisDetaylari[[#This Row],[NetSatisTutari]]-tblSiparisDetaylari[[#This Row],[ToplamMaliyet]]</f>
        <v>840</v>
      </c>
    </row>
    <row r="1781" spans="1:14">
      <c r="A1781">
        <v>1780</v>
      </c>
      <c r="B1781">
        <v>935</v>
      </c>
      <c r="C1781">
        <v>65</v>
      </c>
      <c r="D1781" t="s">
        <v>1731</v>
      </c>
      <c r="E1781">
        <v>6</v>
      </c>
      <c r="F1781" t="s">
        <v>1645</v>
      </c>
      <c r="G1781">
        <v>1</v>
      </c>
      <c r="H1781" s="20">
        <v>220</v>
      </c>
      <c r="I1781" s="22">
        <v>0.05</v>
      </c>
      <c r="J1781" s="20">
        <v>11</v>
      </c>
      <c r="K1781" s="24">
        <v>209</v>
      </c>
      <c r="L1781" s="24">
        <v>170</v>
      </c>
      <c r="M1781" s="25">
        <f>tblSiparisDetaylari[[#This Row],[Adet]]*tblSiparisDetaylari[[#This Row],[BirimMaliyet]]</f>
        <v>170</v>
      </c>
      <c r="N1781" s="25">
        <f>tblSiparisDetaylari[[#This Row],[NetSatisTutari]]-tblSiparisDetaylari[[#This Row],[ToplamMaliyet]]</f>
        <v>39</v>
      </c>
    </row>
    <row r="1782" spans="1:14">
      <c r="A1782">
        <v>1781</v>
      </c>
      <c r="B1782">
        <v>935</v>
      </c>
      <c r="C1782">
        <v>107</v>
      </c>
      <c r="D1782" t="s">
        <v>1773</v>
      </c>
      <c r="E1782">
        <v>9</v>
      </c>
      <c r="F1782" t="s">
        <v>1648</v>
      </c>
      <c r="G1782">
        <v>3</v>
      </c>
      <c r="H1782" s="20">
        <v>530</v>
      </c>
      <c r="I1782" s="22">
        <v>0.15</v>
      </c>
      <c r="J1782" s="20">
        <v>238.5</v>
      </c>
      <c r="K1782" s="24">
        <v>1351.5</v>
      </c>
      <c r="L1782" s="24">
        <v>310</v>
      </c>
      <c r="M1782" s="25">
        <f>tblSiparisDetaylari[[#This Row],[Adet]]*tblSiparisDetaylari[[#This Row],[BirimMaliyet]]</f>
        <v>930</v>
      </c>
      <c r="N1782" s="25">
        <f>tblSiparisDetaylari[[#This Row],[NetSatisTutari]]-tblSiparisDetaylari[[#This Row],[ToplamMaliyet]]</f>
        <v>421.5</v>
      </c>
    </row>
    <row r="1783" spans="1:14">
      <c r="A1783">
        <v>1782</v>
      </c>
      <c r="B1783">
        <v>936</v>
      </c>
      <c r="C1783">
        <v>51</v>
      </c>
      <c r="D1783" t="s">
        <v>1717</v>
      </c>
      <c r="E1783">
        <v>5</v>
      </c>
      <c r="F1783" t="s">
        <v>1644</v>
      </c>
      <c r="G1783">
        <v>1</v>
      </c>
      <c r="H1783" s="20">
        <v>19890</v>
      </c>
      <c r="I1783" s="22">
        <v>0</v>
      </c>
      <c r="J1783" s="20">
        <v>0</v>
      </c>
      <c r="K1783" s="24">
        <v>19890</v>
      </c>
      <c r="L1783" s="24">
        <v>9220</v>
      </c>
      <c r="M1783" s="25">
        <f>tblSiparisDetaylari[[#This Row],[Adet]]*tblSiparisDetaylari[[#This Row],[BirimMaliyet]]</f>
        <v>9220</v>
      </c>
      <c r="N1783" s="25">
        <f>tblSiparisDetaylari[[#This Row],[NetSatisTutari]]-tblSiparisDetaylari[[#This Row],[ToplamMaliyet]]</f>
        <v>10670</v>
      </c>
    </row>
    <row r="1784" spans="1:14">
      <c r="A1784">
        <v>1783</v>
      </c>
      <c r="B1784">
        <v>936</v>
      </c>
      <c r="C1784">
        <v>57</v>
      </c>
      <c r="D1784" t="s">
        <v>1723</v>
      </c>
      <c r="E1784">
        <v>5</v>
      </c>
      <c r="F1784" t="s">
        <v>1644</v>
      </c>
      <c r="G1784">
        <v>3</v>
      </c>
      <c r="H1784" s="20">
        <v>2690</v>
      </c>
      <c r="I1784" s="22">
        <v>0</v>
      </c>
      <c r="J1784" s="20">
        <v>0</v>
      </c>
      <c r="K1784" s="24">
        <v>8070</v>
      </c>
      <c r="L1784" s="24">
        <v>1530</v>
      </c>
      <c r="M1784" s="25">
        <f>tblSiparisDetaylari[[#This Row],[Adet]]*tblSiparisDetaylari[[#This Row],[BirimMaliyet]]</f>
        <v>4590</v>
      </c>
      <c r="N1784" s="25">
        <f>tblSiparisDetaylari[[#This Row],[NetSatisTutari]]-tblSiparisDetaylari[[#This Row],[ToplamMaliyet]]</f>
        <v>3480</v>
      </c>
    </row>
    <row r="1785" spans="1:14">
      <c r="A1785">
        <v>1784</v>
      </c>
      <c r="B1785">
        <v>937</v>
      </c>
      <c r="C1785">
        <v>27</v>
      </c>
      <c r="D1785" t="s">
        <v>1691</v>
      </c>
      <c r="E1785">
        <v>3</v>
      </c>
      <c r="F1785" t="s">
        <v>1642</v>
      </c>
      <c r="G1785">
        <v>3</v>
      </c>
      <c r="H1785" s="20">
        <v>1470</v>
      </c>
      <c r="I1785" s="22">
        <v>0.1</v>
      </c>
      <c r="J1785" s="20">
        <v>441</v>
      </c>
      <c r="K1785" s="24">
        <v>3969</v>
      </c>
      <c r="L1785" s="24">
        <v>690</v>
      </c>
      <c r="M1785" s="25">
        <f>tblSiparisDetaylari[[#This Row],[Adet]]*tblSiparisDetaylari[[#This Row],[BirimMaliyet]]</f>
        <v>2070</v>
      </c>
      <c r="N1785" s="25">
        <f>tblSiparisDetaylari[[#This Row],[NetSatisTutari]]-tblSiparisDetaylari[[#This Row],[ToplamMaliyet]]</f>
        <v>1899</v>
      </c>
    </row>
    <row r="1786" spans="1:14">
      <c r="A1786">
        <v>1785</v>
      </c>
      <c r="B1786">
        <v>937</v>
      </c>
      <c r="C1786">
        <v>105</v>
      </c>
      <c r="D1786" t="s">
        <v>1771</v>
      </c>
      <c r="E1786">
        <v>9</v>
      </c>
      <c r="F1786" t="s">
        <v>1648</v>
      </c>
      <c r="G1786">
        <v>2</v>
      </c>
      <c r="H1786" s="20">
        <v>700</v>
      </c>
      <c r="I1786" s="22">
        <v>0.05</v>
      </c>
      <c r="J1786" s="20">
        <v>70</v>
      </c>
      <c r="K1786" s="24">
        <v>1330</v>
      </c>
      <c r="L1786" s="24">
        <v>510</v>
      </c>
      <c r="M1786" s="25">
        <f>tblSiparisDetaylari[[#This Row],[Adet]]*tblSiparisDetaylari[[#This Row],[BirimMaliyet]]</f>
        <v>1020</v>
      </c>
      <c r="N1786" s="25">
        <f>tblSiparisDetaylari[[#This Row],[NetSatisTutari]]-tblSiparisDetaylari[[#This Row],[ToplamMaliyet]]</f>
        <v>310</v>
      </c>
    </row>
    <row r="1787" spans="1:14">
      <c r="A1787">
        <v>1786</v>
      </c>
      <c r="B1787">
        <v>937</v>
      </c>
      <c r="C1787">
        <v>69</v>
      </c>
      <c r="D1787" t="s">
        <v>1735</v>
      </c>
      <c r="E1787">
        <v>6</v>
      </c>
      <c r="F1787" t="s">
        <v>1645</v>
      </c>
      <c r="G1787">
        <v>1</v>
      </c>
      <c r="H1787" s="20">
        <v>730</v>
      </c>
      <c r="I1787" s="22">
        <v>0.1</v>
      </c>
      <c r="J1787" s="20">
        <v>73</v>
      </c>
      <c r="K1787" s="24">
        <v>657</v>
      </c>
      <c r="L1787" s="24">
        <v>500</v>
      </c>
      <c r="M1787" s="25">
        <f>tblSiparisDetaylari[[#This Row],[Adet]]*tblSiparisDetaylari[[#This Row],[BirimMaliyet]]</f>
        <v>500</v>
      </c>
      <c r="N1787" s="25">
        <f>tblSiparisDetaylari[[#This Row],[NetSatisTutari]]-tblSiparisDetaylari[[#This Row],[ToplamMaliyet]]</f>
        <v>157</v>
      </c>
    </row>
    <row r="1788" spans="1:14">
      <c r="A1788">
        <v>1787</v>
      </c>
      <c r="B1788">
        <v>938</v>
      </c>
      <c r="C1788">
        <v>65</v>
      </c>
      <c r="D1788" t="s">
        <v>1731</v>
      </c>
      <c r="E1788">
        <v>6</v>
      </c>
      <c r="F1788" t="s">
        <v>1645</v>
      </c>
      <c r="G1788">
        <v>2</v>
      </c>
      <c r="H1788" s="20">
        <v>220</v>
      </c>
      <c r="I1788" s="22">
        <v>0.15</v>
      </c>
      <c r="J1788" s="20">
        <v>66</v>
      </c>
      <c r="K1788" s="24">
        <v>374</v>
      </c>
      <c r="L1788" s="24">
        <v>170</v>
      </c>
      <c r="M1788" s="25">
        <f>tblSiparisDetaylari[[#This Row],[Adet]]*tblSiparisDetaylari[[#This Row],[BirimMaliyet]]</f>
        <v>340</v>
      </c>
      <c r="N1788" s="25">
        <f>tblSiparisDetaylari[[#This Row],[NetSatisTutari]]-tblSiparisDetaylari[[#This Row],[ToplamMaliyet]]</f>
        <v>34</v>
      </c>
    </row>
    <row r="1789" spans="1:14">
      <c r="A1789">
        <v>1788</v>
      </c>
      <c r="B1789">
        <v>938</v>
      </c>
      <c r="C1789">
        <v>66</v>
      </c>
      <c r="D1789" t="s">
        <v>1732</v>
      </c>
      <c r="E1789">
        <v>6</v>
      </c>
      <c r="F1789" t="s">
        <v>1645</v>
      </c>
      <c r="G1789">
        <v>2</v>
      </c>
      <c r="H1789" s="20">
        <v>900</v>
      </c>
      <c r="I1789" s="22">
        <v>0.05</v>
      </c>
      <c r="J1789" s="20">
        <v>90</v>
      </c>
      <c r="K1789" s="24">
        <v>1710</v>
      </c>
      <c r="L1789" s="24">
        <v>480</v>
      </c>
      <c r="M1789" s="25">
        <f>tblSiparisDetaylari[[#This Row],[Adet]]*tblSiparisDetaylari[[#This Row],[BirimMaliyet]]</f>
        <v>960</v>
      </c>
      <c r="N1789" s="25">
        <f>tblSiparisDetaylari[[#This Row],[NetSatisTutari]]-tblSiparisDetaylari[[#This Row],[ToplamMaliyet]]</f>
        <v>750</v>
      </c>
    </row>
    <row r="1790" spans="1:14">
      <c r="A1790">
        <v>1789</v>
      </c>
      <c r="B1790">
        <v>939</v>
      </c>
      <c r="C1790">
        <v>40</v>
      </c>
      <c r="D1790" t="s">
        <v>1706</v>
      </c>
      <c r="E1790">
        <v>4</v>
      </c>
      <c r="F1790" t="s">
        <v>1643</v>
      </c>
      <c r="G1790">
        <v>1</v>
      </c>
      <c r="H1790" s="20">
        <v>500</v>
      </c>
      <c r="I1790" s="22">
        <v>0.1</v>
      </c>
      <c r="J1790" s="20">
        <v>50</v>
      </c>
      <c r="K1790" s="24">
        <v>450</v>
      </c>
      <c r="L1790" s="24">
        <v>340</v>
      </c>
      <c r="M1790" s="25">
        <f>tblSiparisDetaylari[[#This Row],[Adet]]*tblSiparisDetaylari[[#This Row],[BirimMaliyet]]</f>
        <v>340</v>
      </c>
      <c r="N1790" s="25">
        <f>tblSiparisDetaylari[[#This Row],[NetSatisTutari]]-tblSiparisDetaylari[[#This Row],[ToplamMaliyet]]</f>
        <v>110</v>
      </c>
    </row>
    <row r="1791" spans="1:14">
      <c r="A1791">
        <v>1790</v>
      </c>
      <c r="B1791">
        <v>939</v>
      </c>
      <c r="C1791">
        <v>41</v>
      </c>
      <c r="D1791" t="s">
        <v>1707</v>
      </c>
      <c r="E1791">
        <v>4</v>
      </c>
      <c r="F1791" t="s">
        <v>1643</v>
      </c>
      <c r="G1791">
        <v>1</v>
      </c>
      <c r="H1791" s="20">
        <v>120</v>
      </c>
      <c r="I1791" s="22">
        <v>0.15</v>
      </c>
      <c r="J1791" s="20">
        <v>18</v>
      </c>
      <c r="K1791" s="24">
        <v>102</v>
      </c>
      <c r="L1791" s="24">
        <v>70</v>
      </c>
      <c r="M1791" s="25">
        <f>tblSiparisDetaylari[[#This Row],[Adet]]*tblSiparisDetaylari[[#This Row],[BirimMaliyet]]</f>
        <v>70</v>
      </c>
      <c r="N1791" s="25">
        <f>tblSiparisDetaylari[[#This Row],[NetSatisTutari]]-tblSiparisDetaylari[[#This Row],[ToplamMaliyet]]</f>
        <v>32</v>
      </c>
    </row>
    <row r="1792" spans="1:14">
      <c r="A1792">
        <v>1791</v>
      </c>
      <c r="B1792">
        <v>940</v>
      </c>
      <c r="C1792">
        <v>96</v>
      </c>
      <c r="D1792" t="s">
        <v>1762</v>
      </c>
      <c r="E1792">
        <v>8</v>
      </c>
      <c r="F1792" t="s">
        <v>1647</v>
      </c>
      <c r="G1792">
        <v>2</v>
      </c>
      <c r="H1792" s="20">
        <v>3920</v>
      </c>
      <c r="I1792" s="22">
        <v>0</v>
      </c>
      <c r="J1792" s="20">
        <v>0</v>
      </c>
      <c r="K1792" s="24">
        <v>7840</v>
      </c>
      <c r="L1792" s="24">
        <v>3060</v>
      </c>
      <c r="M1792" s="25">
        <f>tblSiparisDetaylari[[#This Row],[Adet]]*tblSiparisDetaylari[[#This Row],[BirimMaliyet]]</f>
        <v>6120</v>
      </c>
      <c r="N1792" s="25">
        <f>tblSiparisDetaylari[[#This Row],[NetSatisTutari]]-tblSiparisDetaylari[[#This Row],[ToplamMaliyet]]</f>
        <v>1720</v>
      </c>
    </row>
    <row r="1793" spans="1:14">
      <c r="A1793">
        <v>1792</v>
      </c>
      <c r="B1793">
        <v>940</v>
      </c>
      <c r="C1793">
        <v>49</v>
      </c>
      <c r="D1793" t="s">
        <v>1715</v>
      </c>
      <c r="E1793">
        <v>5</v>
      </c>
      <c r="F1793" t="s">
        <v>1644</v>
      </c>
      <c r="G1793">
        <v>1</v>
      </c>
      <c r="H1793" s="20">
        <v>350</v>
      </c>
      <c r="I1793" s="22">
        <v>0.05</v>
      </c>
      <c r="J1793" s="20">
        <v>17.5</v>
      </c>
      <c r="K1793" s="24">
        <v>332.5</v>
      </c>
      <c r="L1793" s="24">
        <v>270</v>
      </c>
      <c r="M1793" s="25">
        <f>tblSiparisDetaylari[[#This Row],[Adet]]*tblSiparisDetaylari[[#This Row],[BirimMaliyet]]</f>
        <v>270</v>
      </c>
      <c r="N1793" s="25">
        <f>tblSiparisDetaylari[[#This Row],[NetSatisTutari]]-tblSiparisDetaylari[[#This Row],[ToplamMaliyet]]</f>
        <v>62.5</v>
      </c>
    </row>
    <row r="1794" spans="1:14">
      <c r="A1794">
        <v>1793</v>
      </c>
      <c r="B1794">
        <v>941</v>
      </c>
      <c r="C1794">
        <v>83</v>
      </c>
      <c r="D1794" t="s">
        <v>1749</v>
      </c>
      <c r="E1794">
        <v>7</v>
      </c>
      <c r="F1794" t="s">
        <v>1646</v>
      </c>
      <c r="G1794">
        <v>1</v>
      </c>
      <c r="H1794" s="20">
        <v>1570</v>
      </c>
      <c r="I1794" s="22">
        <v>0.15</v>
      </c>
      <c r="J1794" s="20">
        <v>235.5</v>
      </c>
      <c r="K1794" s="24">
        <v>1334.5</v>
      </c>
      <c r="L1794" s="24">
        <v>930</v>
      </c>
      <c r="M1794" s="25">
        <f>tblSiparisDetaylari[[#This Row],[Adet]]*tblSiparisDetaylari[[#This Row],[BirimMaliyet]]</f>
        <v>930</v>
      </c>
      <c r="N1794" s="25">
        <f>tblSiparisDetaylari[[#This Row],[NetSatisTutari]]-tblSiparisDetaylari[[#This Row],[ToplamMaliyet]]</f>
        <v>404.5</v>
      </c>
    </row>
    <row r="1795" spans="1:14">
      <c r="A1795">
        <v>1794</v>
      </c>
      <c r="B1795">
        <v>941</v>
      </c>
      <c r="C1795">
        <v>85</v>
      </c>
      <c r="D1795" t="s">
        <v>1751</v>
      </c>
      <c r="E1795">
        <v>8</v>
      </c>
      <c r="F1795" t="s">
        <v>1647</v>
      </c>
      <c r="G1795">
        <v>1</v>
      </c>
      <c r="H1795" s="20">
        <v>7360</v>
      </c>
      <c r="I1795" s="22">
        <v>0.25</v>
      </c>
      <c r="J1795" s="20">
        <v>1840</v>
      </c>
      <c r="K1795" s="24">
        <v>5520</v>
      </c>
      <c r="L1795" s="24">
        <v>3460</v>
      </c>
      <c r="M1795" s="25">
        <f>tblSiparisDetaylari[[#This Row],[Adet]]*tblSiparisDetaylari[[#This Row],[BirimMaliyet]]</f>
        <v>3460</v>
      </c>
      <c r="N1795" s="25">
        <f>tblSiparisDetaylari[[#This Row],[NetSatisTutari]]-tblSiparisDetaylari[[#This Row],[ToplamMaliyet]]</f>
        <v>2060</v>
      </c>
    </row>
    <row r="1796" spans="1:14">
      <c r="A1796">
        <v>1795</v>
      </c>
      <c r="B1796">
        <v>941</v>
      </c>
      <c r="C1796">
        <v>71</v>
      </c>
      <c r="D1796" t="s">
        <v>1737</v>
      </c>
      <c r="E1796">
        <v>6</v>
      </c>
      <c r="F1796" t="s">
        <v>1645</v>
      </c>
      <c r="G1796">
        <v>1</v>
      </c>
      <c r="H1796" s="20">
        <v>610</v>
      </c>
      <c r="I1796" s="22">
        <v>0</v>
      </c>
      <c r="J1796" s="20">
        <v>0</v>
      </c>
      <c r="K1796" s="24">
        <v>610</v>
      </c>
      <c r="L1796" s="24">
        <v>340</v>
      </c>
      <c r="M1796" s="25">
        <f>tblSiparisDetaylari[[#This Row],[Adet]]*tblSiparisDetaylari[[#This Row],[BirimMaliyet]]</f>
        <v>340</v>
      </c>
      <c r="N1796" s="25">
        <f>tblSiparisDetaylari[[#This Row],[NetSatisTutari]]-tblSiparisDetaylari[[#This Row],[ToplamMaliyet]]</f>
        <v>270</v>
      </c>
    </row>
    <row r="1797" spans="1:14">
      <c r="A1797">
        <v>1796</v>
      </c>
      <c r="B1797">
        <v>941</v>
      </c>
      <c r="C1797">
        <v>64</v>
      </c>
      <c r="D1797" t="s">
        <v>1730</v>
      </c>
      <c r="E1797">
        <v>6</v>
      </c>
      <c r="F1797" t="s">
        <v>1645</v>
      </c>
      <c r="G1797">
        <v>4</v>
      </c>
      <c r="H1797" s="20">
        <v>410</v>
      </c>
      <c r="I1797" s="22">
        <v>0</v>
      </c>
      <c r="J1797" s="20">
        <v>0</v>
      </c>
      <c r="K1797" s="24">
        <v>1640</v>
      </c>
      <c r="L1797" s="24">
        <v>260</v>
      </c>
      <c r="M1797" s="25">
        <f>tblSiparisDetaylari[[#This Row],[Adet]]*tblSiparisDetaylari[[#This Row],[BirimMaliyet]]</f>
        <v>1040</v>
      </c>
      <c r="N1797" s="25">
        <f>tblSiparisDetaylari[[#This Row],[NetSatisTutari]]-tblSiparisDetaylari[[#This Row],[ToplamMaliyet]]</f>
        <v>600</v>
      </c>
    </row>
    <row r="1798" spans="1:14">
      <c r="A1798">
        <v>1797</v>
      </c>
      <c r="B1798">
        <v>941</v>
      </c>
      <c r="C1798">
        <v>4</v>
      </c>
      <c r="D1798" t="s">
        <v>1660</v>
      </c>
      <c r="E1798">
        <v>1</v>
      </c>
      <c r="F1798" t="s">
        <v>1640</v>
      </c>
      <c r="G1798">
        <v>2</v>
      </c>
      <c r="H1798" s="20">
        <v>19840</v>
      </c>
      <c r="I1798" s="22">
        <v>0</v>
      </c>
      <c r="J1798" s="20">
        <v>0</v>
      </c>
      <c r="K1798" s="24">
        <v>39680</v>
      </c>
      <c r="L1798" s="24">
        <v>9340</v>
      </c>
      <c r="M1798" s="25">
        <f>tblSiparisDetaylari[[#This Row],[Adet]]*tblSiparisDetaylari[[#This Row],[BirimMaliyet]]</f>
        <v>18680</v>
      </c>
      <c r="N1798" s="25">
        <f>tblSiparisDetaylari[[#This Row],[NetSatisTutari]]-tblSiparisDetaylari[[#This Row],[ToplamMaliyet]]</f>
        <v>21000</v>
      </c>
    </row>
    <row r="1799" spans="1:14">
      <c r="A1799">
        <v>1798</v>
      </c>
      <c r="B1799">
        <v>942</v>
      </c>
      <c r="C1799">
        <v>6</v>
      </c>
      <c r="D1799" t="s">
        <v>1663</v>
      </c>
      <c r="E1799">
        <v>1</v>
      </c>
      <c r="F1799" t="s">
        <v>1640</v>
      </c>
      <c r="G1799">
        <v>3</v>
      </c>
      <c r="H1799" s="20">
        <v>19270</v>
      </c>
      <c r="I1799" s="22">
        <v>0.05</v>
      </c>
      <c r="J1799" s="20">
        <v>2890.5</v>
      </c>
      <c r="K1799" s="24">
        <v>54919.5</v>
      </c>
      <c r="L1799" s="24">
        <v>13090</v>
      </c>
      <c r="M1799" s="25">
        <f>tblSiparisDetaylari[[#This Row],[Adet]]*tblSiparisDetaylari[[#This Row],[BirimMaliyet]]</f>
        <v>39270</v>
      </c>
      <c r="N1799" s="25">
        <f>tblSiparisDetaylari[[#This Row],[NetSatisTutari]]-tblSiparisDetaylari[[#This Row],[ToplamMaliyet]]</f>
        <v>15649.5</v>
      </c>
    </row>
    <row r="1800" spans="1:14">
      <c r="A1800">
        <v>1799</v>
      </c>
      <c r="B1800">
        <v>943</v>
      </c>
      <c r="C1800">
        <v>71</v>
      </c>
      <c r="D1800" t="s">
        <v>1737</v>
      </c>
      <c r="E1800">
        <v>6</v>
      </c>
      <c r="F1800" t="s">
        <v>1645</v>
      </c>
      <c r="G1800">
        <v>1</v>
      </c>
      <c r="H1800" s="20">
        <v>600</v>
      </c>
      <c r="I1800" s="22">
        <v>0</v>
      </c>
      <c r="J1800" s="20">
        <v>0</v>
      </c>
      <c r="K1800" s="24">
        <v>600</v>
      </c>
      <c r="L1800" s="24">
        <v>340</v>
      </c>
      <c r="M1800" s="25">
        <f>tblSiparisDetaylari[[#This Row],[Adet]]*tblSiparisDetaylari[[#This Row],[BirimMaliyet]]</f>
        <v>340</v>
      </c>
      <c r="N1800" s="25">
        <f>tblSiparisDetaylari[[#This Row],[NetSatisTutari]]-tblSiparisDetaylari[[#This Row],[ToplamMaliyet]]</f>
        <v>260</v>
      </c>
    </row>
    <row r="1801" spans="1:14">
      <c r="A1801">
        <v>1800</v>
      </c>
      <c r="B1801">
        <v>944</v>
      </c>
      <c r="C1801">
        <v>41</v>
      </c>
      <c r="D1801" t="s">
        <v>1707</v>
      </c>
      <c r="E1801">
        <v>4</v>
      </c>
      <c r="F1801" t="s">
        <v>1643</v>
      </c>
      <c r="G1801">
        <v>2</v>
      </c>
      <c r="H1801" s="20">
        <v>120</v>
      </c>
      <c r="I1801" s="22">
        <v>0.1</v>
      </c>
      <c r="J1801" s="20">
        <v>24</v>
      </c>
      <c r="K1801" s="24">
        <v>216</v>
      </c>
      <c r="L1801" s="24">
        <v>70</v>
      </c>
      <c r="M1801" s="25">
        <f>tblSiparisDetaylari[[#This Row],[Adet]]*tblSiparisDetaylari[[#This Row],[BirimMaliyet]]</f>
        <v>140</v>
      </c>
      <c r="N1801" s="25">
        <f>tblSiparisDetaylari[[#This Row],[NetSatisTutari]]-tblSiparisDetaylari[[#This Row],[ToplamMaliyet]]</f>
        <v>76</v>
      </c>
    </row>
    <row r="1802" spans="1:14">
      <c r="A1802">
        <v>1801</v>
      </c>
      <c r="B1802">
        <v>945</v>
      </c>
      <c r="C1802">
        <v>71</v>
      </c>
      <c r="D1802" t="s">
        <v>1737</v>
      </c>
      <c r="E1802">
        <v>6</v>
      </c>
      <c r="F1802" t="s">
        <v>1645</v>
      </c>
      <c r="G1802">
        <v>1</v>
      </c>
      <c r="H1802" s="20">
        <v>630</v>
      </c>
      <c r="I1802" s="22">
        <v>0</v>
      </c>
      <c r="J1802" s="20">
        <v>0</v>
      </c>
      <c r="K1802" s="24">
        <v>630</v>
      </c>
      <c r="L1802" s="24">
        <v>340</v>
      </c>
      <c r="M1802" s="25">
        <f>tblSiparisDetaylari[[#This Row],[Adet]]*tblSiparisDetaylari[[#This Row],[BirimMaliyet]]</f>
        <v>340</v>
      </c>
      <c r="N1802" s="25">
        <f>tblSiparisDetaylari[[#This Row],[NetSatisTutari]]-tblSiparisDetaylari[[#This Row],[ToplamMaliyet]]</f>
        <v>290</v>
      </c>
    </row>
    <row r="1803" spans="1:14">
      <c r="A1803">
        <v>1802</v>
      </c>
      <c r="B1803">
        <v>945</v>
      </c>
      <c r="C1803">
        <v>83</v>
      </c>
      <c r="D1803" t="s">
        <v>1749</v>
      </c>
      <c r="E1803">
        <v>7</v>
      </c>
      <c r="F1803" t="s">
        <v>1646</v>
      </c>
      <c r="G1803">
        <v>2</v>
      </c>
      <c r="H1803" s="20">
        <v>1560</v>
      </c>
      <c r="I1803" s="22">
        <v>0.15</v>
      </c>
      <c r="J1803" s="20">
        <v>468</v>
      </c>
      <c r="K1803" s="24">
        <v>2652</v>
      </c>
      <c r="L1803" s="24">
        <v>930</v>
      </c>
      <c r="M1803" s="25">
        <f>tblSiparisDetaylari[[#This Row],[Adet]]*tblSiparisDetaylari[[#This Row],[BirimMaliyet]]</f>
        <v>1860</v>
      </c>
      <c r="N1803" s="25">
        <f>tblSiparisDetaylari[[#This Row],[NetSatisTutari]]-tblSiparisDetaylari[[#This Row],[ToplamMaliyet]]</f>
        <v>792</v>
      </c>
    </row>
    <row r="1804" spans="1:14">
      <c r="A1804">
        <v>1803</v>
      </c>
      <c r="B1804">
        <v>945</v>
      </c>
      <c r="C1804">
        <v>18</v>
      </c>
      <c r="D1804" t="s">
        <v>1681</v>
      </c>
      <c r="E1804">
        <v>2</v>
      </c>
      <c r="F1804" t="s">
        <v>1641</v>
      </c>
      <c r="G1804">
        <v>1</v>
      </c>
      <c r="H1804" s="20">
        <v>11520</v>
      </c>
      <c r="I1804" s="22">
        <v>0</v>
      </c>
      <c r="J1804" s="20">
        <v>0</v>
      </c>
      <c r="K1804" s="24">
        <v>11520</v>
      </c>
      <c r="L1804" s="24">
        <v>8290</v>
      </c>
      <c r="M1804" s="25">
        <f>tblSiparisDetaylari[[#This Row],[Adet]]*tblSiparisDetaylari[[#This Row],[BirimMaliyet]]</f>
        <v>8290</v>
      </c>
      <c r="N1804" s="25">
        <f>tblSiparisDetaylari[[#This Row],[NetSatisTutari]]-tblSiparisDetaylari[[#This Row],[ToplamMaliyet]]</f>
        <v>3230</v>
      </c>
    </row>
    <row r="1805" spans="1:14">
      <c r="A1805">
        <v>1804</v>
      </c>
      <c r="B1805">
        <v>946</v>
      </c>
      <c r="C1805">
        <v>43</v>
      </c>
      <c r="D1805" t="s">
        <v>1709</v>
      </c>
      <c r="E1805">
        <v>4</v>
      </c>
      <c r="F1805" t="s">
        <v>1643</v>
      </c>
      <c r="G1805">
        <v>4</v>
      </c>
      <c r="H1805" s="20">
        <v>190</v>
      </c>
      <c r="I1805" s="22">
        <v>0.05</v>
      </c>
      <c r="J1805" s="20">
        <v>38</v>
      </c>
      <c r="K1805" s="24">
        <v>722</v>
      </c>
      <c r="L1805" s="24">
        <v>120</v>
      </c>
      <c r="M1805" s="25">
        <f>tblSiparisDetaylari[[#This Row],[Adet]]*tblSiparisDetaylari[[#This Row],[BirimMaliyet]]</f>
        <v>480</v>
      </c>
      <c r="N1805" s="25">
        <f>tblSiparisDetaylari[[#This Row],[NetSatisTutari]]-tblSiparisDetaylari[[#This Row],[ToplamMaliyet]]</f>
        <v>242</v>
      </c>
    </row>
    <row r="1806" spans="1:14">
      <c r="A1806">
        <v>1805</v>
      </c>
      <c r="B1806">
        <v>947</v>
      </c>
      <c r="C1806">
        <v>50</v>
      </c>
      <c r="D1806" t="s">
        <v>1716</v>
      </c>
      <c r="E1806">
        <v>5</v>
      </c>
      <c r="F1806" t="s">
        <v>1644</v>
      </c>
      <c r="G1806">
        <v>1</v>
      </c>
      <c r="H1806" s="20">
        <v>3340</v>
      </c>
      <c r="I1806" s="22">
        <v>0</v>
      </c>
      <c r="J1806" s="20">
        <v>0</v>
      </c>
      <c r="K1806" s="24">
        <v>3340</v>
      </c>
      <c r="L1806" s="24">
        <v>1750</v>
      </c>
      <c r="M1806" s="25">
        <f>tblSiparisDetaylari[[#This Row],[Adet]]*tblSiparisDetaylari[[#This Row],[BirimMaliyet]]</f>
        <v>1750</v>
      </c>
      <c r="N1806" s="25">
        <f>tblSiparisDetaylari[[#This Row],[NetSatisTutari]]-tblSiparisDetaylari[[#This Row],[ToplamMaliyet]]</f>
        <v>1590</v>
      </c>
    </row>
    <row r="1807" spans="1:14">
      <c r="A1807">
        <v>1806</v>
      </c>
      <c r="B1807">
        <v>947</v>
      </c>
      <c r="C1807">
        <v>55</v>
      </c>
      <c r="D1807" t="s">
        <v>1721</v>
      </c>
      <c r="E1807">
        <v>5</v>
      </c>
      <c r="F1807" t="s">
        <v>1644</v>
      </c>
      <c r="G1807">
        <v>3</v>
      </c>
      <c r="H1807" s="20">
        <v>15580</v>
      </c>
      <c r="I1807" s="22">
        <v>0</v>
      </c>
      <c r="J1807" s="20">
        <v>0</v>
      </c>
      <c r="K1807" s="24">
        <v>46740</v>
      </c>
      <c r="L1807" s="24">
        <v>9500</v>
      </c>
      <c r="M1807" s="25">
        <f>tblSiparisDetaylari[[#This Row],[Adet]]*tblSiparisDetaylari[[#This Row],[BirimMaliyet]]</f>
        <v>28500</v>
      </c>
      <c r="N1807" s="25">
        <f>tblSiparisDetaylari[[#This Row],[NetSatisTutari]]-tblSiparisDetaylari[[#This Row],[ToplamMaliyet]]</f>
        <v>18240</v>
      </c>
    </row>
    <row r="1808" spans="1:14">
      <c r="A1808">
        <v>1807</v>
      </c>
      <c r="B1808">
        <v>947</v>
      </c>
      <c r="C1808">
        <v>35</v>
      </c>
      <c r="D1808" t="s">
        <v>1700</v>
      </c>
      <c r="E1808">
        <v>3</v>
      </c>
      <c r="F1808" t="s">
        <v>1642</v>
      </c>
      <c r="G1808">
        <v>1</v>
      </c>
      <c r="H1808" s="20">
        <v>3970</v>
      </c>
      <c r="I1808" s="22">
        <v>0.15</v>
      </c>
      <c r="J1808" s="20">
        <v>595.5</v>
      </c>
      <c r="K1808" s="24">
        <v>3374.5</v>
      </c>
      <c r="L1808" s="24">
        <v>1910</v>
      </c>
      <c r="M1808" s="25">
        <f>tblSiparisDetaylari[[#This Row],[Adet]]*tblSiparisDetaylari[[#This Row],[BirimMaliyet]]</f>
        <v>1910</v>
      </c>
      <c r="N1808" s="25">
        <f>tblSiparisDetaylari[[#This Row],[NetSatisTutari]]-tblSiparisDetaylari[[#This Row],[ToplamMaliyet]]</f>
        <v>1464.5</v>
      </c>
    </row>
    <row r="1809" spans="1:14">
      <c r="A1809">
        <v>1808</v>
      </c>
      <c r="B1809">
        <v>948</v>
      </c>
      <c r="C1809">
        <v>105</v>
      </c>
      <c r="D1809" t="s">
        <v>1771</v>
      </c>
      <c r="E1809">
        <v>9</v>
      </c>
      <c r="F1809" t="s">
        <v>1648</v>
      </c>
      <c r="G1809">
        <v>4</v>
      </c>
      <c r="H1809" s="20">
        <v>690</v>
      </c>
      <c r="I1809" s="22">
        <v>0.05</v>
      </c>
      <c r="J1809" s="20">
        <v>138</v>
      </c>
      <c r="K1809" s="24">
        <v>2622</v>
      </c>
      <c r="L1809" s="24">
        <v>510</v>
      </c>
      <c r="M1809" s="25">
        <f>tblSiparisDetaylari[[#This Row],[Adet]]*tblSiparisDetaylari[[#This Row],[BirimMaliyet]]</f>
        <v>2040</v>
      </c>
      <c r="N1809" s="25">
        <f>tblSiparisDetaylari[[#This Row],[NetSatisTutari]]-tblSiparisDetaylari[[#This Row],[ToplamMaliyet]]</f>
        <v>582</v>
      </c>
    </row>
    <row r="1810" spans="1:14">
      <c r="A1810">
        <v>1809</v>
      </c>
      <c r="B1810">
        <v>949</v>
      </c>
      <c r="C1810">
        <v>54</v>
      </c>
      <c r="D1810" t="s">
        <v>1720</v>
      </c>
      <c r="E1810">
        <v>5</v>
      </c>
      <c r="F1810" t="s">
        <v>1644</v>
      </c>
      <c r="G1810">
        <v>1</v>
      </c>
      <c r="H1810" s="20">
        <v>18710</v>
      </c>
      <c r="I1810" s="22">
        <v>0</v>
      </c>
      <c r="J1810" s="20">
        <v>0</v>
      </c>
      <c r="K1810" s="24">
        <v>18710</v>
      </c>
      <c r="L1810" s="24">
        <v>9720</v>
      </c>
      <c r="M1810" s="25">
        <f>tblSiparisDetaylari[[#This Row],[Adet]]*tblSiparisDetaylari[[#This Row],[BirimMaliyet]]</f>
        <v>9720</v>
      </c>
      <c r="N1810" s="25">
        <f>tblSiparisDetaylari[[#This Row],[NetSatisTutari]]-tblSiparisDetaylari[[#This Row],[ToplamMaliyet]]</f>
        <v>8990</v>
      </c>
    </row>
    <row r="1811" spans="1:14">
      <c r="A1811">
        <v>1810</v>
      </c>
      <c r="B1811">
        <v>950</v>
      </c>
      <c r="C1811">
        <v>2</v>
      </c>
      <c r="D1811" t="s">
        <v>1657</v>
      </c>
      <c r="E1811">
        <v>1</v>
      </c>
      <c r="F1811" t="s">
        <v>1640</v>
      </c>
      <c r="G1811">
        <v>1</v>
      </c>
      <c r="H1811" s="20">
        <v>7890</v>
      </c>
      <c r="I1811" s="22">
        <v>0</v>
      </c>
      <c r="J1811" s="20">
        <v>0</v>
      </c>
      <c r="K1811" s="24">
        <v>7890</v>
      </c>
      <c r="L1811" s="24">
        <v>3900</v>
      </c>
      <c r="M1811" s="25">
        <f>tblSiparisDetaylari[[#This Row],[Adet]]*tblSiparisDetaylari[[#This Row],[BirimMaliyet]]</f>
        <v>3900</v>
      </c>
      <c r="N1811" s="25">
        <f>tblSiparisDetaylari[[#This Row],[NetSatisTutari]]-tblSiparisDetaylari[[#This Row],[ToplamMaliyet]]</f>
        <v>3990</v>
      </c>
    </row>
    <row r="1812" spans="1:14">
      <c r="A1812">
        <v>1811</v>
      </c>
      <c r="B1812">
        <v>950</v>
      </c>
      <c r="C1812">
        <v>68</v>
      </c>
      <c r="D1812" t="s">
        <v>1734</v>
      </c>
      <c r="E1812">
        <v>6</v>
      </c>
      <c r="F1812" t="s">
        <v>1645</v>
      </c>
      <c r="G1812">
        <v>3</v>
      </c>
      <c r="H1812" s="20">
        <v>1070</v>
      </c>
      <c r="I1812" s="22">
        <v>0.05</v>
      </c>
      <c r="J1812" s="20">
        <v>160.5</v>
      </c>
      <c r="K1812" s="24">
        <v>3049.5</v>
      </c>
      <c r="L1812" s="24">
        <v>610</v>
      </c>
      <c r="M1812" s="25">
        <f>tblSiparisDetaylari[[#This Row],[Adet]]*tblSiparisDetaylari[[#This Row],[BirimMaliyet]]</f>
        <v>1830</v>
      </c>
      <c r="N1812" s="25">
        <f>tblSiparisDetaylari[[#This Row],[NetSatisTutari]]-tblSiparisDetaylari[[#This Row],[ToplamMaliyet]]</f>
        <v>1219.5</v>
      </c>
    </row>
    <row r="1813" spans="1:14">
      <c r="A1813">
        <v>1812</v>
      </c>
      <c r="B1813">
        <v>951</v>
      </c>
      <c r="C1813">
        <v>103</v>
      </c>
      <c r="D1813" t="s">
        <v>1769</v>
      </c>
      <c r="E1813">
        <v>9</v>
      </c>
      <c r="F1813" t="s">
        <v>1648</v>
      </c>
      <c r="G1813">
        <v>2</v>
      </c>
      <c r="H1813" s="20">
        <v>1440</v>
      </c>
      <c r="I1813" s="22">
        <v>0</v>
      </c>
      <c r="J1813" s="20">
        <v>0</v>
      </c>
      <c r="K1813" s="24">
        <v>2880</v>
      </c>
      <c r="L1813" s="24">
        <v>970</v>
      </c>
      <c r="M1813" s="25">
        <f>tblSiparisDetaylari[[#This Row],[Adet]]*tblSiparisDetaylari[[#This Row],[BirimMaliyet]]</f>
        <v>1940</v>
      </c>
      <c r="N1813" s="25">
        <f>tblSiparisDetaylari[[#This Row],[NetSatisTutari]]-tblSiparisDetaylari[[#This Row],[ToplamMaliyet]]</f>
        <v>940</v>
      </c>
    </row>
    <row r="1814" spans="1:14">
      <c r="A1814">
        <v>1813</v>
      </c>
      <c r="B1814">
        <v>952</v>
      </c>
      <c r="C1814">
        <v>12</v>
      </c>
      <c r="D1814" t="s">
        <v>1673</v>
      </c>
      <c r="E1814">
        <v>1</v>
      </c>
      <c r="F1814" t="s">
        <v>1640</v>
      </c>
      <c r="G1814">
        <v>1</v>
      </c>
      <c r="H1814" s="20">
        <v>21290</v>
      </c>
      <c r="I1814" s="22">
        <v>0.15</v>
      </c>
      <c r="J1814" s="20">
        <v>3193.5</v>
      </c>
      <c r="K1814" s="24">
        <v>18096.5</v>
      </c>
      <c r="L1814" s="24">
        <v>14940</v>
      </c>
      <c r="M1814" s="25">
        <f>tblSiparisDetaylari[[#This Row],[Adet]]*tblSiparisDetaylari[[#This Row],[BirimMaliyet]]</f>
        <v>14940</v>
      </c>
      <c r="N1814" s="25">
        <f>tblSiparisDetaylari[[#This Row],[NetSatisTutari]]-tblSiparisDetaylari[[#This Row],[ToplamMaliyet]]</f>
        <v>3156.5</v>
      </c>
    </row>
    <row r="1815" spans="1:14">
      <c r="A1815">
        <v>1814</v>
      </c>
      <c r="B1815">
        <v>953</v>
      </c>
      <c r="C1815">
        <v>39</v>
      </c>
      <c r="D1815" t="s">
        <v>1705</v>
      </c>
      <c r="E1815">
        <v>4</v>
      </c>
      <c r="F1815" t="s">
        <v>1643</v>
      </c>
      <c r="G1815">
        <v>5</v>
      </c>
      <c r="H1815" s="20">
        <v>410</v>
      </c>
      <c r="I1815" s="22">
        <v>0.05</v>
      </c>
      <c r="J1815" s="20">
        <v>102.5</v>
      </c>
      <c r="K1815" s="24">
        <v>1947.5</v>
      </c>
      <c r="L1815" s="24">
        <v>210</v>
      </c>
      <c r="M1815" s="25">
        <f>tblSiparisDetaylari[[#This Row],[Adet]]*tblSiparisDetaylari[[#This Row],[BirimMaliyet]]</f>
        <v>1050</v>
      </c>
      <c r="N1815" s="25">
        <f>tblSiparisDetaylari[[#This Row],[NetSatisTutari]]-tblSiparisDetaylari[[#This Row],[ToplamMaliyet]]</f>
        <v>897.5</v>
      </c>
    </row>
    <row r="1816" spans="1:14">
      <c r="A1816">
        <v>1815</v>
      </c>
      <c r="B1816">
        <v>954</v>
      </c>
      <c r="C1816">
        <v>43</v>
      </c>
      <c r="D1816" t="s">
        <v>1709</v>
      </c>
      <c r="E1816">
        <v>4</v>
      </c>
      <c r="F1816" t="s">
        <v>1643</v>
      </c>
      <c r="G1816">
        <v>1</v>
      </c>
      <c r="H1816" s="20">
        <v>190</v>
      </c>
      <c r="I1816" s="22">
        <v>0.2</v>
      </c>
      <c r="J1816" s="20">
        <v>38</v>
      </c>
      <c r="K1816" s="24">
        <v>152</v>
      </c>
      <c r="L1816" s="24">
        <v>120</v>
      </c>
      <c r="M1816" s="25">
        <f>tblSiparisDetaylari[[#This Row],[Adet]]*tblSiparisDetaylari[[#This Row],[BirimMaliyet]]</f>
        <v>120</v>
      </c>
      <c r="N1816" s="25">
        <f>tblSiparisDetaylari[[#This Row],[NetSatisTutari]]-tblSiparisDetaylari[[#This Row],[ToplamMaliyet]]</f>
        <v>32</v>
      </c>
    </row>
    <row r="1817" spans="1:14">
      <c r="A1817">
        <v>1816</v>
      </c>
      <c r="B1817">
        <v>954</v>
      </c>
      <c r="C1817">
        <v>66</v>
      </c>
      <c r="D1817" t="s">
        <v>1732</v>
      </c>
      <c r="E1817">
        <v>6</v>
      </c>
      <c r="F1817" t="s">
        <v>1645</v>
      </c>
      <c r="G1817">
        <v>1</v>
      </c>
      <c r="H1817" s="20">
        <v>920</v>
      </c>
      <c r="I1817" s="22">
        <v>0.1</v>
      </c>
      <c r="J1817" s="20">
        <v>92</v>
      </c>
      <c r="K1817" s="24">
        <v>828</v>
      </c>
      <c r="L1817" s="24">
        <v>480</v>
      </c>
      <c r="M1817" s="25">
        <f>tblSiparisDetaylari[[#This Row],[Adet]]*tblSiparisDetaylari[[#This Row],[BirimMaliyet]]</f>
        <v>480</v>
      </c>
      <c r="N1817" s="25">
        <f>tblSiparisDetaylari[[#This Row],[NetSatisTutari]]-tblSiparisDetaylari[[#This Row],[ToplamMaliyet]]</f>
        <v>348</v>
      </c>
    </row>
    <row r="1818" spans="1:14">
      <c r="A1818">
        <v>1817</v>
      </c>
      <c r="B1818">
        <v>955</v>
      </c>
      <c r="C1818">
        <v>103</v>
      </c>
      <c r="D1818" t="s">
        <v>1769</v>
      </c>
      <c r="E1818">
        <v>9</v>
      </c>
      <c r="F1818" t="s">
        <v>1648</v>
      </c>
      <c r="G1818">
        <v>2</v>
      </c>
      <c r="H1818" s="20">
        <v>1400</v>
      </c>
      <c r="I1818" s="22">
        <v>0</v>
      </c>
      <c r="J1818" s="20">
        <v>0</v>
      </c>
      <c r="K1818" s="24">
        <v>2800</v>
      </c>
      <c r="L1818" s="24">
        <v>970</v>
      </c>
      <c r="M1818" s="25">
        <f>tblSiparisDetaylari[[#This Row],[Adet]]*tblSiparisDetaylari[[#This Row],[BirimMaliyet]]</f>
        <v>1940</v>
      </c>
      <c r="N1818" s="25">
        <f>tblSiparisDetaylari[[#This Row],[NetSatisTutari]]-tblSiparisDetaylari[[#This Row],[ToplamMaliyet]]</f>
        <v>860</v>
      </c>
    </row>
    <row r="1819" spans="1:14">
      <c r="A1819">
        <v>1818</v>
      </c>
      <c r="B1819">
        <v>955</v>
      </c>
      <c r="C1819">
        <v>107</v>
      </c>
      <c r="D1819" t="s">
        <v>1773</v>
      </c>
      <c r="E1819">
        <v>9</v>
      </c>
      <c r="F1819" t="s">
        <v>1648</v>
      </c>
      <c r="G1819">
        <v>2</v>
      </c>
      <c r="H1819" s="20">
        <v>530</v>
      </c>
      <c r="I1819" s="22">
        <v>0</v>
      </c>
      <c r="J1819" s="20">
        <v>0</v>
      </c>
      <c r="K1819" s="24">
        <v>1060</v>
      </c>
      <c r="L1819" s="24">
        <v>310</v>
      </c>
      <c r="M1819" s="25">
        <f>tblSiparisDetaylari[[#This Row],[Adet]]*tblSiparisDetaylari[[#This Row],[BirimMaliyet]]</f>
        <v>620</v>
      </c>
      <c r="N1819" s="25">
        <f>tblSiparisDetaylari[[#This Row],[NetSatisTutari]]-tblSiparisDetaylari[[#This Row],[ToplamMaliyet]]</f>
        <v>440</v>
      </c>
    </row>
    <row r="1820" spans="1:14">
      <c r="A1820">
        <v>1819</v>
      </c>
      <c r="B1820">
        <v>956</v>
      </c>
      <c r="C1820">
        <v>58</v>
      </c>
      <c r="D1820" t="s">
        <v>1724</v>
      </c>
      <c r="E1820">
        <v>5</v>
      </c>
      <c r="F1820" t="s">
        <v>1644</v>
      </c>
      <c r="G1820">
        <v>2</v>
      </c>
      <c r="H1820" s="20">
        <v>10610</v>
      </c>
      <c r="I1820" s="22">
        <v>0.15</v>
      </c>
      <c r="J1820" s="20">
        <v>3183</v>
      </c>
      <c r="K1820" s="24">
        <v>18037</v>
      </c>
      <c r="L1820" s="24">
        <v>6110</v>
      </c>
      <c r="M1820" s="25">
        <f>tblSiparisDetaylari[[#This Row],[Adet]]*tblSiparisDetaylari[[#This Row],[BirimMaliyet]]</f>
        <v>12220</v>
      </c>
      <c r="N1820" s="25">
        <f>tblSiparisDetaylari[[#This Row],[NetSatisTutari]]-tblSiparisDetaylari[[#This Row],[ToplamMaliyet]]</f>
        <v>5817</v>
      </c>
    </row>
    <row r="1821" spans="1:14">
      <c r="A1821">
        <v>1820</v>
      </c>
      <c r="B1821">
        <v>956</v>
      </c>
      <c r="C1821">
        <v>7</v>
      </c>
      <c r="D1821" t="s">
        <v>1665</v>
      </c>
      <c r="E1821">
        <v>1</v>
      </c>
      <c r="F1821" t="s">
        <v>1640</v>
      </c>
      <c r="G1821">
        <v>1</v>
      </c>
      <c r="H1821" s="20">
        <v>18060</v>
      </c>
      <c r="I1821" s="22">
        <v>0.1</v>
      </c>
      <c r="J1821" s="20">
        <v>1806</v>
      </c>
      <c r="K1821" s="24">
        <v>16254</v>
      </c>
      <c r="L1821" s="24">
        <v>9620</v>
      </c>
      <c r="M1821" s="25">
        <f>tblSiparisDetaylari[[#This Row],[Adet]]*tblSiparisDetaylari[[#This Row],[BirimMaliyet]]</f>
        <v>9620</v>
      </c>
      <c r="N1821" s="25">
        <f>tblSiparisDetaylari[[#This Row],[NetSatisTutari]]-tblSiparisDetaylari[[#This Row],[ToplamMaliyet]]</f>
        <v>6634</v>
      </c>
    </row>
    <row r="1822" spans="1:14">
      <c r="A1822">
        <v>1821</v>
      </c>
      <c r="B1822">
        <v>957</v>
      </c>
      <c r="C1822">
        <v>41</v>
      </c>
      <c r="D1822" t="s">
        <v>1707</v>
      </c>
      <c r="E1822">
        <v>4</v>
      </c>
      <c r="F1822" t="s">
        <v>1643</v>
      </c>
      <c r="G1822">
        <v>1</v>
      </c>
      <c r="H1822" s="20">
        <v>120</v>
      </c>
      <c r="I1822" s="22">
        <v>0</v>
      </c>
      <c r="J1822" s="20">
        <v>0</v>
      </c>
      <c r="K1822" s="24">
        <v>120</v>
      </c>
      <c r="L1822" s="24">
        <v>70</v>
      </c>
      <c r="M1822" s="25">
        <f>tblSiparisDetaylari[[#This Row],[Adet]]*tblSiparisDetaylari[[#This Row],[BirimMaliyet]]</f>
        <v>70</v>
      </c>
      <c r="N1822" s="25">
        <f>tblSiparisDetaylari[[#This Row],[NetSatisTutari]]-tblSiparisDetaylari[[#This Row],[ToplamMaliyet]]</f>
        <v>50</v>
      </c>
    </row>
    <row r="1823" spans="1:14">
      <c r="A1823">
        <v>1822</v>
      </c>
      <c r="B1823">
        <v>957</v>
      </c>
      <c r="C1823">
        <v>56</v>
      </c>
      <c r="D1823" t="s">
        <v>1722</v>
      </c>
      <c r="E1823">
        <v>5</v>
      </c>
      <c r="F1823" t="s">
        <v>1644</v>
      </c>
      <c r="G1823">
        <v>1</v>
      </c>
      <c r="H1823" s="20">
        <v>18360</v>
      </c>
      <c r="I1823" s="22">
        <v>0.15</v>
      </c>
      <c r="J1823" s="20">
        <v>2754</v>
      </c>
      <c r="K1823" s="24">
        <v>15606</v>
      </c>
      <c r="L1823" s="24">
        <v>12840</v>
      </c>
      <c r="M1823" s="25">
        <f>tblSiparisDetaylari[[#This Row],[Adet]]*tblSiparisDetaylari[[#This Row],[BirimMaliyet]]</f>
        <v>12840</v>
      </c>
      <c r="N1823" s="25">
        <f>tblSiparisDetaylari[[#This Row],[NetSatisTutari]]-tblSiparisDetaylari[[#This Row],[ToplamMaliyet]]</f>
        <v>2766</v>
      </c>
    </row>
    <row r="1824" spans="1:14">
      <c r="A1824">
        <v>1823</v>
      </c>
      <c r="B1824">
        <v>957</v>
      </c>
      <c r="C1824">
        <v>100</v>
      </c>
      <c r="D1824" t="s">
        <v>1766</v>
      </c>
      <c r="E1824">
        <v>9</v>
      </c>
      <c r="F1824" t="s">
        <v>1648</v>
      </c>
      <c r="G1824">
        <v>1</v>
      </c>
      <c r="H1824" s="20">
        <v>3060</v>
      </c>
      <c r="I1824" s="22">
        <v>0.05</v>
      </c>
      <c r="J1824" s="20">
        <v>153</v>
      </c>
      <c r="K1824" s="24">
        <v>2907</v>
      </c>
      <c r="L1824" s="24">
        <v>2190</v>
      </c>
      <c r="M1824" s="25">
        <f>tblSiparisDetaylari[[#This Row],[Adet]]*tblSiparisDetaylari[[#This Row],[BirimMaliyet]]</f>
        <v>2190</v>
      </c>
      <c r="N1824" s="25">
        <f>tblSiparisDetaylari[[#This Row],[NetSatisTutari]]-tblSiparisDetaylari[[#This Row],[ToplamMaliyet]]</f>
        <v>717</v>
      </c>
    </row>
    <row r="1825" spans="1:14">
      <c r="A1825">
        <v>1824</v>
      </c>
      <c r="B1825">
        <v>958</v>
      </c>
      <c r="C1825">
        <v>7</v>
      </c>
      <c r="D1825" t="s">
        <v>1665</v>
      </c>
      <c r="E1825">
        <v>1</v>
      </c>
      <c r="F1825" t="s">
        <v>1640</v>
      </c>
      <c r="G1825">
        <v>1</v>
      </c>
      <c r="H1825" s="20">
        <v>17860</v>
      </c>
      <c r="I1825" s="22">
        <v>0</v>
      </c>
      <c r="J1825" s="20">
        <v>0</v>
      </c>
      <c r="K1825" s="24">
        <v>17860</v>
      </c>
      <c r="L1825" s="24">
        <v>9620</v>
      </c>
      <c r="M1825" s="25">
        <f>tblSiparisDetaylari[[#This Row],[Adet]]*tblSiparisDetaylari[[#This Row],[BirimMaliyet]]</f>
        <v>9620</v>
      </c>
      <c r="N1825" s="25">
        <f>tblSiparisDetaylari[[#This Row],[NetSatisTutari]]-tblSiparisDetaylari[[#This Row],[ToplamMaliyet]]</f>
        <v>8240</v>
      </c>
    </row>
    <row r="1826" spans="1:14">
      <c r="A1826">
        <v>1825</v>
      </c>
      <c r="B1826">
        <v>959</v>
      </c>
      <c r="C1826">
        <v>114</v>
      </c>
      <c r="D1826" t="s">
        <v>1780</v>
      </c>
      <c r="E1826">
        <v>10</v>
      </c>
      <c r="F1826" t="s">
        <v>1649</v>
      </c>
      <c r="G1826">
        <v>3</v>
      </c>
      <c r="H1826" s="20">
        <v>130</v>
      </c>
      <c r="I1826" s="22">
        <v>0</v>
      </c>
      <c r="J1826" s="20">
        <v>0</v>
      </c>
      <c r="K1826" s="24">
        <v>390</v>
      </c>
      <c r="L1826" s="24">
        <v>60</v>
      </c>
      <c r="M1826" s="25">
        <f>tblSiparisDetaylari[[#This Row],[Adet]]*tblSiparisDetaylari[[#This Row],[BirimMaliyet]]</f>
        <v>180</v>
      </c>
      <c r="N1826" s="25">
        <f>tblSiparisDetaylari[[#This Row],[NetSatisTutari]]-tblSiparisDetaylari[[#This Row],[ToplamMaliyet]]</f>
        <v>210</v>
      </c>
    </row>
    <row r="1827" spans="1:14">
      <c r="A1827">
        <v>1826</v>
      </c>
      <c r="B1827">
        <v>959</v>
      </c>
      <c r="C1827">
        <v>93</v>
      </c>
      <c r="D1827" t="s">
        <v>1759</v>
      </c>
      <c r="E1827">
        <v>8</v>
      </c>
      <c r="F1827" t="s">
        <v>1647</v>
      </c>
      <c r="G1827">
        <v>1</v>
      </c>
      <c r="H1827" s="20">
        <v>4880</v>
      </c>
      <c r="I1827" s="22">
        <v>0.1</v>
      </c>
      <c r="J1827" s="20">
        <v>488</v>
      </c>
      <c r="K1827" s="24">
        <v>4392</v>
      </c>
      <c r="L1827" s="24">
        <v>3580</v>
      </c>
      <c r="M1827" s="25">
        <f>tblSiparisDetaylari[[#This Row],[Adet]]*tblSiparisDetaylari[[#This Row],[BirimMaliyet]]</f>
        <v>3580</v>
      </c>
      <c r="N1827" s="25">
        <f>tblSiparisDetaylari[[#This Row],[NetSatisTutari]]-tblSiparisDetaylari[[#This Row],[ToplamMaliyet]]</f>
        <v>812</v>
      </c>
    </row>
    <row r="1828" spans="1:14">
      <c r="A1828">
        <v>1827</v>
      </c>
      <c r="B1828">
        <v>960</v>
      </c>
      <c r="C1828">
        <v>54</v>
      </c>
      <c r="D1828" t="s">
        <v>1720</v>
      </c>
      <c r="E1828">
        <v>5</v>
      </c>
      <c r="F1828" t="s">
        <v>1644</v>
      </c>
      <c r="G1828">
        <v>1</v>
      </c>
      <c r="H1828" s="20">
        <v>19330</v>
      </c>
      <c r="I1828" s="22">
        <v>0.2</v>
      </c>
      <c r="J1828" s="20">
        <v>3866</v>
      </c>
      <c r="K1828" s="24">
        <v>15464</v>
      </c>
      <c r="L1828" s="24">
        <v>9720</v>
      </c>
      <c r="M1828" s="25">
        <f>tblSiparisDetaylari[[#This Row],[Adet]]*tblSiparisDetaylari[[#This Row],[BirimMaliyet]]</f>
        <v>9720</v>
      </c>
      <c r="N1828" s="25">
        <f>tblSiparisDetaylari[[#This Row],[NetSatisTutari]]-tblSiparisDetaylari[[#This Row],[ToplamMaliyet]]</f>
        <v>5744</v>
      </c>
    </row>
    <row r="1829" spans="1:14">
      <c r="A1829">
        <v>1828</v>
      </c>
      <c r="B1829">
        <v>961</v>
      </c>
      <c r="C1829">
        <v>83</v>
      </c>
      <c r="D1829" t="s">
        <v>1749</v>
      </c>
      <c r="E1829">
        <v>7</v>
      </c>
      <c r="F1829" t="s">
        <v>1646</v>
      </c>
      <c r="G1829">
        <v>1</v>
      </c>
      <c r="H1829" s="20">
        <v>1580</v>
      </c>
      <c r="I1829" s="22">
        <v>0.05</v>
      </c>
      <c r="J1829" s="20">
        <v>79</v>
      </c>
      <c r="K1829" s="24">
        <v>1501</v>
      </c>
      <c r="L1829" s="24">
        <v>930</v>
      </c>
      <c r="M1829" s="25">
        <f>tblSiparisDetaylari[[#This Row],[Adet]]*tblSiparisDetaylari[[#This Row],[BirimMaliyet]]</f>
        <v>930</v>
      </c>
      <c r="N1829" s="25">
        <f>tblSiparisDetaylari[[#This Row],[NetSatisTutari]]-tblSiparisDetaylari[[#This Row],[ToplamMaliyet]]</f>
        <v>571</v>
      </c>
    </row>
    <row r="1830" spans="1:14">
      <c r="A1830">
        <v>1829</v>
      </c>
      <c r="B1830">
        <v>961</v>
      </c>
      <c r="C1830">
        <v>90</v>
      </c>
      <c r="D1830" t="s">
        <v>1756</v>
      </c>
      <c r="E1830">
        <v>8</v>
      </c>
      <c r="F1830" t="s">
        <v>1647</v>
      </c>
      <c r="G1830">
        <v>2</v>
      </c>
      <c r="H1830" s="20">
        <v>3620</v>
      </c>
      <c r="I1830" s="22">
        <v>0.15</v>
      </c>
      <c r="J1830" s="20">
        <v>1086</v>
      </c>
      <c r="K1830" s="24">
        <v>6154</v>
      </c>
      <c r="L1830" s="24">
        <v>2670</v>
      </c>
      <c r="M1830" s="25">
        <f>tblSiparisDetaylari[[#This Row],[Adet]]*tblSiparisDetaylari[[#This Row],[BirimMaliyet]]</f>
        <v>5340</v>
      </c>
      <c r="N1830" s="25">
        <f>tblSiparisDetaylari[[#This Row],[NetSatisTutari]]-tblSiparisDetaylari[[#This Row],[ToplamMaliyet]]</f>
        <v>814</v>
      </c>
    </row>
    <row r="1831" spans="1:14">
      <c r="A1831">
        <v>1830</v>
      </c>
      <c r="B1831">
        <v>961</v>
      </c>
      <c r="C1831">
        <v>97</v>
      </c>
      <c r="D1831" t="s">
        <v>1763</v>
      </c>
      <c r="E1831">
        <v>9</v>
      </c>
      <c r="F1831" t="s">
        <v>1648</v>
      </c>
      <c r="G1831">
        <v>1</v>
      </c>
      <c r="H1831" s="20">
        <v>70</v>
      </c>
      <c r="I1831" s="22">
        <v>0.15</v>
      </c>
      <c r="J1831" s="20">
        <v>10.5</v>
      </c>
      <c r="K1831" s="24">
        <v>59.5</v>
      </c>
      <c r="L1831" s="24">
        <v>50</v>
      </c>
      <c r="M1831" s="25">
        <f>tblSiparisDetaylari[[#This Row],[Adet]]*tblSiparisDetaylari[[#This Row],[BirimMaliyet]]</f>
        <v>50</v>
      </c>
      <c r="N1831" s="25">
        <f>tblSiparisDetaylari[[#This Row],[NetSatisTutari]]-tblSiparisDetaylari[[#This Row],[ToplamMaliyet]]</f>
        <v>9.5</v>
      </c>
    </row>
    <row r="1832" spans="1:14">
      <c r="A1832">
        <v>1831</v>
      </c>
      <c r="B1832">
        <v>961</v>
      </c>
      <c r="C1832">
        <v>8</v>
      </c>
      <c r="D1832" t="s">
        <v>1667</v>
      </c>
      <c r="E1832">
        <v>1</v>
      </c>
      <c r="F1832" t="s">
        <v>1640</v>
      </c>
      <c r="G1832">
        <v>1</v>
      </c>
      <c r="H1832" s="20">
        <v>9180</v>
      </c>
      <c r="I1832" s="22">
        <v>0</v>
      </c>
      <c r="J1832" s="20">
        <v>0</v>
      </c>
      <c r="K1832" s="24">
        <v>9180</v>
      </c>
      <c r="L1832" s="24">
        <v>6570</v>
      </c>
      <c r="M1832" s="25">
        <f>tblSiparisDetaylari[[#This Row],[Adet]]*tblSiparisDetaylari[[#This Row],[BirimMaliyet]]</f>
        <v>6570</v>
      </c>
      <c r="N1832" s="25">
        <f>tblSiparisDetaylari[[#This Row],[NetSatisTutari]]-tblSiparisDetaylari[[#This Row],[ToplamMaliyet]]</f>
        <v>2610</v>
      </c>
    </row>
    <row r="1833" spans="1:14">
      <c r="A1833">
        <v>1832</v>
      </c>
      <c r="B1833">
        <v>962</v>
      </c>
      <c r="C1833">
        <v>18</v>
      </c>
      <c r="D1833" t="s">
        <v>1681</v>
      </c>
      <c r="E1833">
        <v>2</v>
      </c>
      <c r="F1833" t="s">
        <v>1641</v>
      </c>
      <c r="G1833">
        <v>1</v>
      </c>
      <c r="H1833" s="20">
        <v>11210</v>
      </c>
      <c r="I1833" s="22">
        <v>0</v>
      </c>
      <c r="J1833" s="20">
        <v>0</v>
      </c>
      <c r="K1833" s="24">
        <v>11210</v>
      </c>
      <c r="L1833" s="24">
        <v>8290</v>
      </c>
      <c r="M1833" s="25">
        <f>tblSiparisDetaylari[[#This Row],[Adet]]*tblSiparisDetaylari[[#This Row],[BirimMaliyet]]</f>
        <v>8290</v>
      </c>
      <c r="N1833" s="25">
        <f>tblSiparisDetaylari[[#This Row],[NetSatisTutari]]-tblSiparisDetaylari[[#This Row],[ToplamMaliyet]]</f>
        <v>2920</v>
      </c>
    </row>
    <row r="1834" spans="1:14">
      <c r="A1834">
        <v>1833</v>
      </c>
      <c r="B1834">
        <v>962</v>
      </c>
      <c r="C1834">
        <v>26</v>
      </c>
      <c r="D1834" t="s">
        <v>1690</v>
      </c>
      <c r="E1834">
        <v>3</v>
      </c>
      <c r="F1834" t="s">
        <v>1642</v>
      </c>
      <c r="G1834">
        <v>1</v>
      </c>
      <c r="H1834" s="20">
        <v>890</v>
      </c>
      <c r="I1834" s="22">
        <v>0</v>
      </c>
      <c r="J1834" s="20">
        <v>0</v>
      </c>
      <c r="K1834" s="24">
        <v>890</v>
      </c>
      <c r="L1834" s="24">
        <v>400</v>
      </c>
      <c r="M1834" s="25">
        <f>tblSiparisDetaylari[[#This Row],[Adet]]*tblSiparisDetaylari[[#This Row],[BirimMaliyet]]</f>
        <v>400</v>
      </c>
      <c r="N1834" s="25">
        <f>tblSiparisDetaylari[[#This Row],[NetSatisTutari]]-tblSiparisDetaylari[[#This Row],[ToplamMaliyet]]</f>
        <v>490</v>
      </c>
    </row>
    <row r="1835" spans="1:14">
      <c r="A1835">
        <v>1834</v>
      </c>
      <c r="B1835">
        <v>962</v>
      </c>
      <c r="C1835">
        <v>6</v>
      </c>
      <c r="D1835" t="s">
        <v>1663</v>
      </c>
      <c r="E1835">
        <v>1</v>
      </c>
      <c r="F1835" t="s">
        <v>1640</v>
      </c>
      <c r="G1835">
        <v>1</v>
      </c>
      <c r="H1835" s="20">
        <v>19810</v>
      </c>
      <c r="I1835" s="22">
        <v>0.1</v>
      </c>
      <c r="J1835" s="20">
        <v>1981</v>
      </c>
      <c r="K1835" s="24">
        <v>17829</v>
      </c>
      <c r="L1835" s="24">
        <v>13090</v>
      </c>
      <c r="M1835" s="25">
        <f>tblSiparisDetaylari[[#This Row],[Adet]]*tblSiparisDetaylari[[#This Row],[BirimMaliyet]]</f>
        <v>13090</v>
      </c>
      <c r="N1835" s="25">
        <f>tblSiparisDetaylari[[#This Row],[NetSatisTutari]]-tblSiparisDetaylari[[#This Row],[ToplamMaliyet]]</f>
        <v>4739</v>
      </c>
    </row>
    <row r="1836" spans="1:14">
      <c r="A1836">
        <v>1835</v>
      </c>
      <c r="B1836">
        <v>963</v>
      </c>
      <c r="C1836">
        <v>30</v>
      </c>
      <c r="D1836" t="s">
        <v>1694</v>
      </c>
      <c r="E1836">
        <v>3</v>
      </c>
      <c r="F1836" t="s">
        <v>1642</v>
      </c>
      <c r="G1836">
        <v>2</v>
      </c>
      <c r="H1836" s="20">
        <v>1700</v>
      </c>
      <c r="I1836" s="22">
        <v>0.1</v>
      </c>
      <c r="J1836" s="20">
        <v>340</v>
      </c>
      <c r="K1836" s="24">
        <v>3060</v>
      </c>
      <c r="L1836" s="24">
        <v>910</v>
      </c>
      <c r="M1836" s="25">
        <f>tblSiparisDetaylari[[#This Row],[Adet]]*tblSiparisDetaylari[[#This Row],[BirimMaliyet]]</f>
        <v>1820</v>
      </c>
      <c r="N1836" s="25">
        <f>tblSiparisDetaylari[[#This Row],[NetSatisTutari]]-tblSiparisDetaylari[[#This Row],[ToplamMaliyet]]</f>
        <v>1240</v>
      </c>
    </row>
    <row r="1837" spans="1:14">
      <c r="A1837">
        <v>1836</v>
      </c>
      <c r="B1837">
        <v>963</v>
      </c>
      <c r="C1837">
        <v>104</v>
      </c>
      <c r="D1837" t="s">
        <v>1770</v>
      </c>
      <c r="E1837">
        <v>9</v>
      </c>
      <c r="F1837" t="s">
        <v>1648</v>
      </c>
      <c r="G1837">
        <v>1</v>
      </c>
      <c r="H1837" s="20">
        <v>760</v>
      </c>
      <c r="I1837" s="22">
        <v>0.05</v>
      </c>
      <c r="J1837" s="20">
        <v>38</v>
      </c>
      <c r="K1837" s="24">
        <v>722</v>
      </c>
      <c r="L1837" s="24">
        <v>520</v>
      </c>
      <c r="M1837" s="25">
        <f>tblSiparisDetaylari[[#This Row],[Adet]]*tblSiparisDetaylari[[#This Row],[BirimMaliyet]]</f>
        <v>520</v>
      </c>
      <c r="N1837" s="25">
        <f>tblSiparisDetaylari[[#This Row],[NetSatisTutari]]-tblSiparisDetaylari[[#This Row],[ToplamMaliyet]]</f>
        <v>202</v>
      </c>
    </row>
    <row r="1838" spans="1:14">
      <c r="A1838">
        <v>1837</v>
      </c>
      <c r="B1838">
        <v>964</v>
      </c>
      <c r="C1838">
        <v>53</v>
      </c>
      <c r="D1838" t="s">
        <v>1719</v>
      </c>
      <c r="E1838">
        <v>5</v>
      </c>
      <c r="F1838" t="s">
        <v>1644</v>
      </c>
      <c r="G1838">
        <v>1</v>
      </c>
      <c r="H1838" s="20">
        <v>13190</v>
      </c>
      <c r="I1838" s="22">
        <v>0.05</v>
      </c>
      <c r="J1838" s="20">
        <v>659.5</v>
      </c>
      <c r="K1838" s="24">
        <v>12530.5</v>
      </c>
      <c r="L1838" s="24">
        <v>6380</v>
      </c>
      <c r="M1838" s="25">
        <f>tblSiparisDetaylari[[#This Row],[Adet]]*tblSiparisDetaylari[[#This Row],[BirimMaliyet]]</f>
        <v>6380</v>
      </c>
      <c r="N1838" s="25">
        <f>tblSiparisDetaylari[[#This Row],[NetSatisTutari]]-tblSiparisDetaylari[[#This Row],[ToplamMaliyet]]</f>
        <v>6150.5</v>
      </c>
    </row>
    <row r="1839" spans="1:14">
      <c r="A1839">
        <v>1838</v>
      </c>
      <c r="B1839">
        <v>964</v>
      </c>
      <c r="C1839">
        <v>108</v>
      </c>
      <c r="D1839" t="s">
        <v>1774</v>
      </c>
      <c r="E1839">
        <v>9</v>
      </c>
      <c r="F1839" t="s">
        <v>1648</v>
      </c>
      <c r="G1839">
        <v>4</v>
      </c>
      <c r="H1839" s="20">
        <v>1770</v>
      </c>
      <c r="I1839" s="22">
        <v>0.25</v>
      </c>
      <c r="J1839" s="20">
        <v>1770</v>
      </c>
      <c r="K1839" s="24">
        <v>5310</v>
      </c>
      <c r="L1839" s="24">
        <v>970</v>
      </c>
      <c r="M1839" s="25">
        <f>tblSiparisDetaylari[[#This Row],[Adet]]*tblSiparisDetaylari[[#This Row],[BirimMaliyet]]</f>
        <v>3880</v>
      </c>
      <c r="N1839" s="25">
        <f>tblSiparisDetaylari[[#This Row],[NetSatisTutari]]-tblSiparisDetaylari[[#This Row],[ToplamMaliyet]]</f>
        <v>1430</v>
      </c>
    </row>
    <row r="1840" spans="1:14">
      <c r="A1840">
        <v>1839</v>
      </c>
      <c r="B1840">
        <v>964</v>
      </c>
      <c r="C1840">
        <v>94</v>
      </c>
      <c r="D1840" t="s">
        <v>1760</v>
      </c>
      <c r="E1840">
        <v>8</v>
      </c>
      <c r="F1840" t="s">
        <v>1647</v>
      </c>
      <c r="G1840">
        <v>1</v>
      </c>
      <c r="H1840" s="20">
        <v>6300</v>
      </c>
      <c r="I1840" s="22">
        <v>0.05</v>
      </c>
      <c r="J1840" s="20">
        <v>315</v>
      </c>
      <c r="K1840" s="24">
        <v>5985</v>
      </c>
      <c r="L1840" s="24">
        <v>3570</v>
      </c>
      <c r="M1840" s="25">
        <f>tblSiparisDetaylari[[#This Row],[Adet]]*tblSiparisDetaylari[[#This Row],[BirimMaliyet]]</f>
        <v>3570</v>
      </c>
      <c r="N1840" s="25">
        <f>tblSiparisDetaylari[[#This Row],[NetSatisTutari]]-tblSiparisDetaylari[[#This Row],[ToplamMaliyet]]</f>
        <v>2415</v>
      </c>
    </row>
    <row r="1841" spans="1:14">
      <c r="A1841">
        <v>1840</v>
      </c>
      <c r="B1841">
        <v>965</v>
      </c>
      <c r="C1841">
        <v>85</v>
      </c>
      <c r="D1841" t="s">
        <v>1751</v>
      </c>
      <c r="E1841">
        <v>8</v>
      </c>
      <c r="F1841" t="s">
        <v>1647</v>
      </c>
      <c r="G1841">
        <v>1</v>
      </c>
      <c r="H1841" s="20">
        <v>7330</v>
      </c>
      <c r="I1841" s="22">
        <v>0</v>
      </c>
      <c r="J1841" s="20">
        <v>0</v>
      </c>
      <c r="K1841" s="24">
        <v>7330</v>
      </c>
      <c r="L1841" s="24">
        <v>3460</v>
      </c>
      <c r="M1841" s="25">
        <f>tblSiparisDetaylari[[#This Row],[Adet]]*tblSiparisDetaylari[[#This Row],[BirimMaliyet]]</f>
        <v>3460</v>
      </c>
      <c r="N1841" s="25">
        <f>tblSiparisDetaylari[[#This Row],[NetSatisTutari]]-tblSiparisDetaylari[[#This Row],[ToplamMaliyet]]</f>
        <v>3870</v>
      </c>
    </row>
    <row r="1842" spans="1:14">
      <c r="A1842">
        <v>1841</v>
      </c>
      <c r="B1842">
        <v>965</v>
      </c>
      <c r="C1842">
        <v>79</v>
      </c>
      <c r="D1842" t="s">
        <v>1745</v>
      </c>
      <c r="E1842">
        <v>7</v>
      </c>
      <c r="F1842" t="s">
        <v>1646</v>
      </c>
      <c r="G1842">
        <v>1</v>
      </c>
      <c r="H1842" s="20">
        <v>2300</v>
      </c>
      <c r="I1842" s="22">
        <v>0.25</v>
      </c>
      <c r="J1842" s="20">
        <v>575</v>
      </c>
      <c r="K1842" s="24">
        <v>1725</v>
      </c>
      <c r="L1842" s="24">
        <v>1680</v>
      </c>
      <c r="M1842" s="25">
        <f>tblSiparisDetaylari[[#This Row],[Adet]]*tblSiparisDetaylari[[#This Row],[BirimMaliyet]]</f>
        <v>1680</v>
      </c>
      <c r="N1842" s="25">
        <f>tblSiparisDetaylari[[#This Row],[NetSatisTutari]]-tblSiparisDetaylari[[#This Row],[ToplamMaliyet]]</f>
        <v>45</v>
      </c>
    </row>
    <row r="1843" spans="1:14">
      <c r="A1843">
        <v>1842</v>
      </c>
      <c r="B1843">
        <v>965</v>
      </c>
      <c r="C1843">
        <v>52</v>
      </c>
      <c r="D1843" t="s">
        <v>1718</v>
      </c>
      <c r="E1843">
        <v>5</v>
      </c>
      <c r="F1843" t="s">
        <v>1644</v>
      </c>
      <c r="G1843">
        <v>2</v>
      </c>
      <c r="H1843" s="20">
        <v>14360</v>
      </c>
      <c r="I1843" s="22">
        <v>0</v>
      </c>
      <c r="J1843" s="20">
        <v>0</v>
      </c>
      <c r="K1843" s="24">
        <v>28720</v>
      </c>
      <c r="L1843" s="24">
        <v>11070</v>
      </c>
      <c r="M1843" s="25">
        <f>tblSiparisDetaylari[[#This Row],[Adet]]*tblSiparisDetaylari[[#This Row],[BirimMaliyet]]</f>
        <v>22140</v>
      </c>
      <c r="N1843" s="25">
        <f>tblSiparisDetaylari[[#This Row],[NetSatisTutari]]-tblSiparisDetaylari[[#This Row],[ToplamMaliyet]]</f>
        <v>6580</v>
      </c>
    </row>
    <row r="1844" spans="1:14">
      <c r="A1844">
        <v>1843</v>
      </c>
      <c r="B1844">
        <v>966</v>
      </c>
      <c r="C1844">
        <v>111</v>
      </c>
      <c r="D1844" t="s">
        <v>1777</v>
      </c>
      <c r="E1844">
        <v>10</v>
      </c>
      <c r="F1844" t="s">
        <v>1649</v>
      </c>
      <c r="G1844">
        <v>1</v>
      </c>
      <c r="H1844" s="20">
        <v>240</v>
      </c>
      <c r="I1844" s="22">
        <v>0.05</v>
      </c>
      <c r="J1844" s="20">
        <v>12</v>
      </c>
      <c r="K1844" s="24">
        <v>228</v>
      </c>
      <c r="L1844" s="24">
        <v>140</v>
      </c>
      <c r="M1844" s="25">
        <f>tblSiparisDetaylari[[#This Row],[Adet]]*tblSiparisDetaylari[[#This Row],[BirimMaliyet]]</f>
        <v>140</v>
      </c>
      <c r="N1844" s="25">
        <f>tblSiparisDetaylari[[#This Row],[NetSatisTutari]]-tblSiparisDetaylari[[#This Row],[ToplamMaliyet]]</f>
        <v>88</v>
      </c>
    </row>
    <row r="1845" spans="1:14">
      <c r="A1845">
        <v>1844</v>
      </c>
      <c r="B1845">
        <v>967</v>
      </c>
      <c r="C1845">
        <v>39</v>
      </c>
      <c r="D1845" t="s">
        <v>1705</v>
      </c>
      <c r="E1845">
        <v>4</v>
      </c>
      <c r="F1845" t="s">
        <v>1643</v>
      </c>
      <c r="G1845">
        <v>4</v>
      </c>
      <c r="H1845" s="20">
        <v>430</v>
      </c>
      <c r="I1845" s="22">
        <v>0.05</v>
      </c>
      <c r="J1845" s="20">
        <v>86</v>
      </c>
      <c r="K1845" s="24">
        <v>1634</v>
      </c>
      <c r="L1845" s="24">
        <v>210</v>
      </c>
      <c r="M1845" s="25">
        <f>tblSiparisDetaylari[[#This Row],[Adet]]*tblSiparisDetaylari[[#This Row],[BirimMaliyet]]</f>
        <v>840</v>
      </c>
      <c r="N1845" s="25">
        <f>tblSiparisDetaylari[[#This Row],[NetSatisTutari]]-tblSiparisDetaylari[[#This Row],[ToplamMaliyet]]</f>
        <v>794</v>
      </c>
    </row>
    <row r="1846" spans="1:14">
      <c r="A1846">
        <v>1845</v>
      </c>
      <c r="B1846">
        <v>968</v>
      </c>
      <c r="C1846">
        <v>109</v>
      </c>
      <c r="D1846" t="s">
        <v>1775</v>
      </c>
      <c r="E1846">
        <v>10</v>
      </c>
      <c r="F1846" t="s">
        <v>1649</v>
      </c>
      <c r="G1846">
        <v>1</v>
      </c>
      <c r="H1846" s="20">
        <v>1010</v>
      </c>
      <c r="I1846" s="22">
        <v>0</v>
      </c>
      <c r="J1846" s="20">
        <v>0</v>
      </c>
      <c r="K1846" s="24">
        <v>1010</v>
      </c>
      <c r="L1846" s="24">
        <v>760</v>
      </c>
      <c r="M1846" s="25">
        <f>tblSiparisDetaylari[[#This Row],[Adet]]*tblSiparisDetaylari[[#This Row],[BirimMaliyet]]</f>
        <v>760</v>
      </c>
      <c r="N1846" s="25">
        <f>tblSiparisDetaylari[[#This Row],[NetSatisTutari]]-tblSiparisDetaylari[[#This Row],[ToplamMaliyet]]</f>
        <v>250</v>
      </c>
    </row>
    <row r="1847" spans="1:14">
      <c r="A1847">
        <v>1846</v>
      </c>
      <c r="B1847">
        <v>968</v>
      </c>
      <c r="C1847">
        <v>39</v>
      </c>
      <c r="D1847" t="s">
        <v>1705</v>
      </c>
      <c r="E1847">
        <v>4</v>
      </c>
      <c r="F1847" t="s">
        <v>1643</v>
      </c>
      <c r="G1847">
        <v>1</v>
      </c>
      <c r="H1847" s="20">
        <v>420</v>
      </c>
      <c r="I1847" s="22">
        <v>0</v>
      </c>
      <c r="J1847" s="20">
        <v>0</v>
      </c>
      <c r="K1847" s="24">
        <v>420</v>
      </c>
      <c r="L1847" s="24">
        <v>210</v>
      </c>
      <c r="M1847" s="25">
        <f>tblSiparisDetaylari[[#This Row],[Adet]]*tblSiparisDetaylari[[#This Row],[BirimMaliyet]]</f>
        <v>210</v>
      </c>
      <c r="N1847" s="25">
        <f>tblSiparisDetaylari[[#This Row],[NetSatisTutari]]-tblSiparisDetaylari[[#This Row],[ToplamMaliyet]]</f>
        <v>210</v>
      </c>
    </row>
    <row r="1848" spans="1:14">
      <c r="A1848">
        <v>1847</v>
      </c>
      <c r="B1848">
        <v>968</v>
      </c>
      <c r="C1848">
        <v>52</v>
      </c>
      <c r="D1848" t="s">
        <v>1718</v>
      </c>
      <c r="E1848">
        <v>5</v>
      </c>
      <c r="F1848" t="s">
        <v>1644</v>
      </c>
      <c r="G1848">
        <v>1</v>
      </c>
      <c r="H1848" s="20">
        <v>14470</v>
      </c>
      <c r="I1848" s="22">
        <v>0</v>
      </c>
      <c r="J1848" s="20">
        <v>0</v>
      </c>
      <c r="K1848" s="24">
        <v>14470</v>
      </c>
      <c r="L1848" s="24">
        <v>11070</v>
      </c>
      <c r="M1848" s="25">
        <f>tblSiparisDetaylari[[#This Row],[Adet]]*tblSiparisDetaylari[[#This Row],[BirimMaliyet]]</f>
        <v>11070</v>
      </c>
      <c r="N1848" s="25">
        <f>tblSiparisDetaylari[[#This Row],[NetSatisTutari]]-tblSiparisDetaylari[[#This Row],[ToplamMaliyet]]</f>
        <v>3400</v>
      </c>
    </row>
    <row r="1849" spans="1:14">
      <c r="A1849">
        <v>1848</v>
      </c>
      <c r="B1849">
        <v>968</v>
      </c>
      <c r="C1849">
        <v>118</v>
      </c>
      <c r="D1849" t="s">
        <v>1784</v>
      </c>
      <c r="E1849">
        <v>10</v>
      </c>
      <c r="F1849" t="s">
        <v>1649</v>
      </c>
      <c r="G1849">
        <v>1</v>
      </c>
      <c r="H1849" s="20">
        <v>4760</v>
      </c>
      <c r="I1849" s="22">
        <v>0</v>
      </c>
      <c r="J1849" s="20">
        <v>0</v>
      </c>
      <c r="K1849" s="24">
        <v>4760</v>
      </c>
      <c r="L1849" s="24">
        <v>2490</v>
      </c>
      <c r="M1849" s="25">
        <f>tblSiparisDetaylari[[#This Row],[Adet]]*tblSiparisDetaylari[[#This Row],[BirimMaliyet]]</f>
        <v>2490</v>
      </c>
      <c r="N1849" s="25">
        <f>tblSiparisDetaylari[[#This Row],[NetSatisTutari]]-tblSiparisDetaylari[[#This Row],[ToplamMaliyet]]</f>
        <v>2270</v>
      </c>
    </row>
    <row r="1850" spans="1:14">
      <c r="A1850">
        <v>1849</v>
      </c>
      <c r="B1850">
        <v>969</v>
      </c>
      <c r="C1850">
        <v>116</v>
      </c>
      <c r="D1850" t="s">
        <v>1782</v>
      </c>
      <c r="E1850">
        <v>10</v>
      </c>
      <c r="F1850" t="s">
        <v>1649</v>
      </c>
      <c r="G1850">
        <v>1</v>
      </c>
      <c r="H1850" s="20">
        <v>2500</v>
      </c>
      <c r="I1850" s="22">
        <v>0.05</v>
      </c>
      <c r="J1850" s="20">
        <v>125</v>
      </c>
      <c r="K1850" s="24">
        <v>2375</v>
      </c>
      <c r="L1850" s="24">
        <v>1270</v>
      </c>
      <c r="M1850" s="25">
        <f>tblSiparisDetaylari[[#This Row],[Adet]]*tblSiparisDetaylari[[#This Row],[BirimMaliyet]]</f>
        <v>1270</v>
      </c>
      <c r="N1850" s="25">
        <f>tblSiparisDetaylari[[#This Row],[NetSatisTutari]]-tblSiparisDetaylari[[#This Row],[ToplamMaliyet]]</f>
        <v>1105</v>
      </c>
    </row>
    <row r="1851" spans="1:14">
      <c r="A1851">
        <v>1850</v>
      </c>
      <c r="B1851">
        <v>969</v>
      </c>
      <c r="C1851">
        <v>99</v>
      </c>
      <c r="D1851" t="s">
        <v>1765</v>
      </c>
      <c r="E1851">
        <v>9</v>
      </c>
      <c r="F1851" t="s">
        <v>1648</v>
      </c>
      <c r="G1851">
        <v>1</v>
      </c>
      <c r="H1851" s="20">
        <v>1330</v>
      </c>
      <c r="I1851" s="22">
        <v>0.25</v>
      </c>
      <c r="J1851" s="20">
        <v>332.5</v>
      </c>
      <c r="K1851" s="24">
        <v>997.5</v>
      </c>
      <c r="L1851" s="24">
        <v>680</v>
      </c>
      <c r="M1851" s="25">
        <f>tblSiparisDetaylari[[#This Row],[Adet]]*tblSiparisDetaylari[[#This Row],[BirimMaliyet]]</f>
        <v>680</v>
      </c>
      <c r="N1851" s="25">
        <f>tblSiparisDetaylari[[#This Row],[NetSatisTutari]]-tblSiparisDetaylari[[#This Row],[ToplamMaliyet]]</f>
        <v>317.5</v>
      </c>
    </row>
    <row r="1852" spans="1:14">
      <c r="A1852">
        <v>1851</v>
      </c>
      <c r="B1852">
        <v>969</v>
      </c>
      <c r="C1852">
        <v>42</v>
      </c>
      <c r="D1852" t="s">
        <v>1708</v>
      </c>
      <c r="E1852">
        <v>4</v>
      </c>
      <c r="F1852" t="s">
        <v>1643</v>
      </c>
      <c r="G1852">
        <v>1</v>
      </c>
      <c r="H1852" s="20">
        <v>70</v>
      </c>
      <c r="I1852" s="22">
        <v>0.2</v>
      </c>
      <c r="J1852" s="20">
        <v>14</v>
      </c>
      <c r="K1852" s="24">
        <v>56</v>
      </c>
      <c r="L1852" s="24">
        <v>50</v>
      </c>
      <c r="M1852" s="25">
        <f>tblSiparisDetaylari[[#This Row],[Adet]]*tblSiparisDetaylari[[#This Row],[BirimMaliyet]]</f>
        <v>50</v>
      </c>
      <c r="N1852" s="25">
        <f>tblSiparisDetaylari[[#This Row],[NetSatisTutari]]-tblSiparisDetaylari[[#This Row],[ToplamMaliyet]]</f>
        <v>6</v>
      </c>
    </row>
    <row r="1853" spans="1:14">
      <c r="A1853">
        <v>1852</v>
      </c>
      <c r="B1853">
        <v>969</v>
      </c>
      <c r="C1853">
        <v>14</v>
      </c>
      <c r="D1853" t="s">
        <v>1676</v>
      </c>
      <c r="E1853">
        <v>2</v>
      </c>
      <c r="F1853" t="s">
        <v>1641</v>
      </c>
      <c r="G1853">
        <v>1</v>
      </c>
      <c r="H1853" s="20">
        <v>1010</v>
      </c>
      <c r="I1853" s="22">
        <v>0.05</v>
      </c>
      <c r="J1853" s="20">
        <v>50.5</v>
      </c>
      <c r="K1853" s="24">
        <v>959.5</v>
      </c>
      <c r="L1853" s="24">
        <v>560</v>
      </c>
      <c r="M1853" s="25">
        <f>tblSiparisDetaylari[[#This Row],[Adet]]*tblSiparisDetaylari[[#This Row],[BirimMaliyet]]</f>
        <v>560</v>
      </c>
      <c r="N1853" s="25">
        <f>tblSiparisDetaylari[[#This Row],[NetSatisTutari]]-tblSiparisDetaylari[[#This Row],[ToplamMaliyet]]</f>
        <v>399.5</v>
      </c>
    </row>
    <row r="1854" spans="1:14">
      <c r="A1854">
        <v>1853</v>
      </c>
      <c r="B1854">
        <v>970</v>
      </c>
      <c r="C1854">
        <v>88</v>
      </c>
      <c r="D1854" t="s">
        <v>1754</v>
      </c>
      <c r="E1854">
        <v>8</v>
      </c>
      <c r="F1854" t="s">
        <v>1647</v>
      </c>
      <c r="G1854">
        <v>1</v>
      </c>
      <c r="H1854" s="20">
        <v>11960</v>
      </c>
      <c r="I1854" s="22">
        <v>0.1</v>
      </c>
      <c r="J1854" s="20">
        <v>1196</v>
      </c>
      <c r="K1854" s="24">
        <v>10764</v>
      </c>
      <c r="L1854" s="24">
        <v>5740</v>
      </c>
      <c r="M1854" s="25">
        <f>tblSiparisDetaylari[[#This Row],[Adet]]*tblSiparisDetaylari[[#This Row],[BirimMaliyet]]</f>
        <v>5740</v>
      </c>
      <c r="N1854" s="25">
        <f>tblSiparisDetaylari[[#This Row],[NetSatisTutari]]-tblSiparisDetaylari[[#This Row],[ToplamMaliyet]]</f>
        <v>5024</v>
      </c>
    </row>
    <row r="1855" spans="1:14">
      <c r="A1855">
        <v>1854</v>
      </c>
      <c r="B1855">
        <v>970</v>
      </c>
      <c r="C1855">
        <v>50</v>
      </c>
      <c r="D1855" t="s">
        <v>1716</v>
      </c>
      <c r="E1855">
        <v>5</v>
      </c>
      <c r="F1855" t="s">
        <v>1644</v>
      </c>
      <c r="G1855">
        <v>2</v>
      </c>
      <c r="H1855" s="20">
        <v>3250</v>
      </c>
      <c r="I1855" s="22">
        <v>0.2</v>
      </c>
      <c r="J1855" s="20">
        <v>1300</v>
      </c>
      <c r="K1855" s="24">
        <v>5200</v>
      </c>
      <c r="L1855" s="24">
        <v>1750</v>
      </c>
      <c r="M1855" s="25">
        <f>tblSiparisDetaylari[[#This Row],[Adet]]*tblSiparisDetaylari[[#This Row],[BirimMaliyet]]</f>
        <v>3500</v>
      </c>
      <c r="N1855" s="25">
        <f>tblSiparisDetaylari[[#This Row],[NetSatisTutari]]-tblSiparisDetaylari[[#This Row],[ToplamMaliyet]]</f>
        <v>1700</v>
      </c>
    </row>
    <row r="1856" spans="1:14">
      <c r="A1856">
        <v>1855</v>
      </c>
      <c r="B1856">
        <v>970</v>
      </c>
      <c r="C1856">
        <v>7</v>
      </c>
      <c r="D1856" t="s">
        <v>1665</v>
      </c>
      <c r="E1856">
        <v>1</v>
      </c>
      <c r="F1856" t="s">
        <v>1640</v>
      </c>
      <c r="G1856">
        <v>3</v>
      </c>
      <c r="H1856" s="20">
        <v>19050</v>
      </c>
      <c r="I1856" s="22">
        <v>0</v>
      </c>
      <c r="J1856" s="20">
        <v>0</v>
      </c>
      <c r="K1856" s="24">
        <v>57150</v>
      </c>
      <c r="L1856" s="24">
        <v>9620</v>
      </c>
      <c r="M1856" s="25">
        <f>tblSiparisDetaylari[[#This Row],[Adet]]*tblSiparisDetaylari[[#This Row],[BirimMaliyet]]</f>
        <v>28860</v>
      </c>
      <c r="N1856" s="25">
        <f>tblSiparisDetaylari[[#This Row],[NetSatisTutari]]-tblSiparisDetaylari[[#This Row],[ToplamMaliyet]]</f>
        <v>28290</v>
      </c>
    </row>
    <row r="1857" spans="1:14">
      <c r="A1857">
        <v>1856</v>
      </c>
      <c r="B1857">
        <v>970</v>
      </c>
      <c r="C1857">
        <v>90</v>
      </c>
      <c r="D1857" t="s">
        <v>1756</v>
      </c>
      <c r="E1857">
        <v>8</v>
      </c>
      <c r="F1857" t="s">
        <v>1647</v>
      </c>
      <c r="G1857">
        <v>2</v>
      </c>
      <c r="H1857" s="20">
        <v>3620</v>
      </c>
      <c r="I1857" s="22">
        <v>0.25</v>
      </c>
      <c r="J1857" s="20">
        <v>1810</v>
      </c>
      <c r="K1857" s="24">
        <v>5430</v>
      </c>
      <c r="L1857" s="24">
        <v>2670</v>
      </c>
      <c r="M1857" s="25">
        <f>tblSiparisDetaylari[[#This Row],[Adet]]*tblSiparisDetaylari[[#This Row],[BirimMaliyet]]</f>
        <v>5340</v>
      </c>
      <c r="N1857" s="25">
        <f>tblSiparisDetaylari[[#This Row],[NetSatisTutari]]-tblSiparisDetaylari[[#This Row],[ToplamMaliyet]]</f>
        <v>90</v>
      </c>
    </row>
    <row r="1858" spans="1:14">
      <c r="A1858">
        <v>1857</v>
      </c>
      <c r="B1858">
        <v>971</v>
      </c>
      <c r="C1858">
        <v>112</v>
      </c>
      <c r="D1858" t="s">
        <v>1778</v>
      </c>
      <c r="E1858">
        <v>10</v>
      </c>
      <c r="F1858" t="s">
        <v>1649</v>
      </c>
      <c r="G1858">
        <v>1</v>
      </c>
      <c r="H1858" s="20">
        <v>2900</v>
      </c>
      <c r="I1858" s="22">
        <v>0.15</v>
      </c>
      <c r="J1858" s="20">
        <v>435</v>
      </c>
      <c r="K1858" s="24">
        <v>2465</v>
      </c>
      <c r="L1858" s="24">
        <v>1520</v>
      </c>
      <c r="M1858" s="25">
        <f>tblSiparisDetaylari[[#This Row],[Adet]]*tblSiparisDetaylari[[#This Row],[BirimMaliyet]]</f>
        <v>1520</v>
      </c>
      <c r="N1858" s="25">
        <f>tblSiparisDetaylari[[#This Row],[NetSatisTutari]]-tblSiparisDetaylari[[#This Row],[ToplamMaliyet]]</f>
        <v>945</v>
      </c>
    </row>
    <row r="1859" spans="1:14">
      <c r="A1859">
        <v>1858</v>
      </c>
      <c r="B1859">
        <v>971</v>
      </c>
      <c r="C1859">
        <v>8</v>
      </c>
      <c r="D1859" t="s">
        <v>1667</v>
      </c>
      <c r="E1859">
        <v>1</v>
      </c>
      <c r="F1859" t="s">
        <v>1640</v>
      </c>
      <c r="G1859">
        <v>2</v>
      </c>
      <c r="H1859" s="20">
        <v>8780</v>
      </c>
      <c r="I1859" s="22">
        <v>0</v>
      </c>
      <c r="J1859" s="20">
        <v>0</v>
      </c>
      <c r="K1859" s="24">
        <v>17560</v>
      </c>
      <c r="L1859" s="24">
        <v>6570</v>
      </c>
      <c r="M1859" s="25">
        <f>tblSiparisDetaylari[[#This Row],[Adet]]*tblSiparisDetaylari[[#This Row],[BirimMaliyet]]</f>
        <v>13140</v>
      </c>
      <c r="N1859" s="25">
        <f>tblSiparisDetaylari[[#This Row],[NetSatisTutari]]-tblSiparisDetaylari[[#This Row],[ToplamMaliyet]]</f>
        <v>4420</v>
      </c>
    </row>
    <row r="1860" spans="1:14">
      <c r="A1860">
        <v>1859</v>
      </c>
      <c r="B1860">
        <v>972</v>
      </c>
      <c r="C1860">
        <v>76</v>
      </c>
      <c r="D1860" t="s">
        <v>1742</v>
      </c>
      <c r="E1860">
        <v>7</v>
      </c>
      <c r="F1860" t="s">
        <v>1646</v>
      </c>
      <c r="G1860">
        <v>1</v>
      </c>
      <c r="H1860" s="20">
        <v>190</v>
      </c>
      <c r="I1860" s="22">
        <v>0.15</v>
      </c>
      <c r="J1860" s="20">
        <v>28.5</v>
      </c>
      <c r="K1860" s="24">
        <v>161.5</v>
      </c>
      <c r="L1860" s="24">
        <v>150</v>
      </c>
      <c r="M1860" s="25">
        <f>tblSiparisDetaylari[[#This Row],[Adet]]*tblSiparisDetaylari[[#This Row],[BirimMaliyet]]</f>
        <v>150</v>
      </c>
      <c r="N1860" s="25">
        <f>tblSiparisDetaylari[[#This Row],[NetSatisTutari]]-tblSiparisDetaylari[[#This Row],[ToplamMaliyet]]</f>
        <v>11.5</v>
      </c>
    </row>
    <row r="1861" spans="1:14">
      <c r="A1861">
        <v>1860</v>
      </c>
      <c r="B1861">
        <v>972</v>
      </c>
      <c r="C1861">
        <v>34</v>
      </c>
      <c r="D1861" t="s">
        <v>1699</v>
      </c>
      <c r="E1861">
        <v>3</v>
      </c>
      <c r="F1861" t="s">
        <v>1642</v>
      </c>
      <c r="G1861">
        <v>1</v>
      </c>
      <c r="H1861" s="20">
        <v>1950</v>
      </c>
      <c r="I1861" s="22">
        <v>0</v>
      </c>
      <c r="J1861" s="20">
        <v>0</v>
      </c>
      <c r="K1861" s="24">
        <v>1950</v>
      </c>
      <c r="L1861" s="24">
        <v>910</v>
      </c>
      <c r="M1861" s="25">
        <f>tblSiparisDetaylari[[#This Row],[Adet]]*tblSiparisDetaylari[[#This Row],[BirimMaliyet]]</f>
        <v>910</v>
      </c>
      <c r="N1861" s="25">
        <f>tblSiparisDetaylari[[#This Row],[NetSatisTutari]]-tblSiparisDetaylari[[#This Row],[ToplamMaliyet]]</f>
        <v>1040</v>
      </c>
    </row>
    <row r="1862" spans="1:14">
      <c r="A1862">
        <v>1861</v>
      </c>
      <c r="B1862">
        <v>973</v>
      </c>
      <c r="C1862">
        <v>120</v>
      </c>
      <c r="D1862" t="s">
        <v>1786</v>
      </c>
      <c r="E1862">
        <v>10</v>
      </c>
      <c r="F1862" t="s">
        <v>1649</v>
      </c>
      <c r="G1862">
        <v>2</v>
      </c>
      <c r="H1862" s="20">
        <v>4600</v>
      </c>
      <c r="I1862" s="22">
        <v>0.05</v>
      </c>
      <c r="J1862" s="20">
        <v>460</v>
      </c>
      <c r="K1862" s="24">
        <v>8740</v>
      </c>
      <c r="L1862" s="24">
        <v>2720</v>
      </c>
      <c r="M1862" s="25">
        <f>tblSiparisDetaylari[[#This Row],[Adet]]*tblSiparisDetaylari[[#This Row],[BirimMaliyet]]</f>
        <v>5440</v>
      </c>
      <c r="N1862" s="25">
        <f>tblSiparisDetaylari[[#This Row],[NetSatisTutari]]-tblSiparisDetaylari[[#This Row],[ToplamMaliyet]]</f>
        <v>3300</v>
      </c>
    </row>
    <row r="1863" spans="1:14">
      <c r="A1863">
        <v>1862</v>
      </c>
      <c r="B1863">
        <v>973</v>
      </c>
      <c r="C1863">
        <v>46</v>
      </c>
      <c r="D1863" t="s">
        <v>1712</v>
      </c>
      <c r="E1863">
        <v>4</v>
      </c>
      <c r="F1863" t="s">
        <v>1643</v>
      </c>
      <c r="G1863">
        <v>1</v>
      </c>
      <c r="H1863" s="20">
        <v>160</v>
      </c>
      <c r="I1863" s="22">
        <v>0</v>
      </c>
      <c r="J1863" s="20">
        <v>0</v>
      </c>
      <c r="K1863" s="24">
        <v>160</v>
      </c>
      <c r="L1863" s="24">
        <v>90</v>
      </c>
      <c r="M1863" s="25">
        <f>tblSiparisDetaylari[[#This Row],[Adet]]*tblSiparisDetaylari[[#This Row],[BirimMaliyet]]</f>
        <v>90</v>
      </c>
      <c r="N1863" s="25">
        <f>tblSiparisDetaylari[[#This Row],[NetSatisTutari]]-tblSiparisDetaylari[[#This Row],[ToplamMaliyet]]</f>
        <v>70</v>
      </c>
    </row>
    <row r="1864" spans="1:14">
      <c r="A1864">
        <v>1863</v>
      </c>
      <c r="B1864">
        <v>974</v>
      </c>
      <c r="C1864">
        <v>39</v>
      </c>
      <c r="D1864" t="s">
        <v>1705</v>
      </c>
      <c r="E1864">
        <v>4</v>
      </c>
      <c r="F1864" t="s">
        <v>1643</v>
      </c>
      <c r="G1864">
        <v>2</v>
      </c>
      <c r="H1864" s="20">
        <v>440</v>
      </c>
      <c r="I1864" s="22">
        <v>0</v>
      </c>
      <c r="J1864" s="20">
        <v>0</v>
      </c>
      <c r="K1864" s="24">
        <v>880</v>
      </c>
      <c r="L1864" s="24">
        <v>210</v>
      </c>
      <c r="M1864" s="25">
        <f>tblSiparisDetaylari[[#This Row],[Adet]]*tblSiparisDetaylari[[#This Row],[BirimMaliyet]]</f>
        <v>420</v>
      </c>
      <c r="N1864" s="25">
        <f>tblSiparisDetaylari[[#This Row],[NetSatisTutari]]-tblSiparisDetaylari[[#This Row],[ToplamMaliyet]]</f>
        <v>460</v>
      </c>
    </row>
    <row r="1865" spans="1:14">
      <c r="A1865">
        <v>1864</v>
      </c>
      <c r="B1865">
        <v>975</v>
      </c>
      <c r="C1865">
        <v>6</v>
      </c>
      <c r="D1865" t="s">
        <v>1663</v>
      </c>
      <c r="E1865">
        <v>1</v>
      </c>
      <c r="F1865" t="s">
        <v>1640</v>
      </c>
      <c r="G1865">
        <v>1</v>
      </c>
      <c r="H1865" s="20">
        <v>19470</v>
      </c>
      <c r="I1865" s="22">
        <v>0.1</v>
      </c>
      <c r="J1865" s="20">
        <v>1947</v>
      </c>
      <c r="K1865" s="24">
        <v>17523</v>
      </c>
      <c r="L1865" s="24">
        <v>13090</v>
      </c>
      <c r="M1865" s="25">
        <f>tblSiparisDetaylari[[#This Row],[Adet]]*tblSiparisDetaylari[[#This Row],[BirimMaliyet]]</f>
        <v>13090</v>
      </c>
      <c r="N1865" s="25">
        <f>tblSiparisDetaylari[[#This Row],[NetSatisTutari]]-tblSiparisDetaylari[[#This Row],[ToplamMaliyet]]</f>
        <v>4433</v>
      </c>
    </row>
    <row r="1866" spans="1:14">
      <c r="A1866">
        <v>1865</v>
      </c>
      <c r="B1866">
        <v>976</v>
      </c>
      <c r="C1866">
        <v>84</v>
      </c>
      <c r="D1866" t="s">
        <v>1750</v>
      </c>
      <c r="E1866">
        <v>7</v>
      </c>
      <c r="F1866" t="s">
        <v>1646</v>
      </c>
      <c r="G1866">
        <v>1</v>
      </c>
      <c r="H1866" s="20">
        <v>670</v>
      </c>
      <c r="I1866" s="22">
        <v>0.05</v>
      </c>
      <c r="J1866" s="20">
        <v>33.5</v>
      </c>
      <c r="K1866" s="24">
        <v>636.5</v>
      </c>
      <c r="L1866" s="24">
        <v>500</v>
      </c>
      <c r="M1866" s="25">
        <f>tblSiparisDetaylari[[#This Row],[Adet]]*tblSiparisDetaylari[[#This Row],[BirimMaliyet]]</f>
        <v>500</v>
      </c>
      <c r="N1866" s="25">
        <f>tblSiparisDetaylari[[#This Row],[NetSatisTutari]]-tblSiparisDetaylari[[#This Row],[ToplamMaliyet]]</f>
        <v>136.5</v>
      </c>
    </row>
    <row r="1867" spans="1:14">
      <c r="A1867">
        <v>1866</v>
      </c>
      <c r="B1867">
        <v>977</v>
      </c>
      <c r="C1867">
        <v>44</v>
      </c>
      <c r="D1867" t="s">
        <v>1710</v>
      </c>
      <c r="E1867">
        <v>4</v>
      </c>
      <c r="F1867" t="s">
        <v>1643</v>
      </c>
      <c r="G1867">
        <v>1</v>
      </c>
      <c r="H1867" s="20">
        <v>310</v>
      </c>
      <c r="I1867" s="22">
        <v>0</v>
      </c>
      <c r="J1867" s="20">
        <v>0</v>
      </c>
      <c r="K1867" s="24">
        <v>310</v>
      </c>
      <c r="L1867" s="24">
        <v>160</v>
      </c>
      <c r="M1867" s="25">
        <f>tblSiparisDetaylari[[#This Row],[Adet]]*tblSiparisDetaylari[[#This Row],[BirimMaliyet]]</f>
        <v>160</v>
      </c>
      <c r="N1867" s="25">
        <f>tblSiparisDetaylari[[#This Row],[NetSatisTutari]]-tblSiparisDetaylari[[#This Row],[ToplamMaliyet]]</f>
        <v>150</v>
      </c>
    </row>
    <row r="1868" spans="1:14">
      <c r="A1868">
        <v>1867</v>
      </c>
      <c r="B1868">
        <v>977</v>
      </c>
      <c r="C1868">
        <v>19</v>
      </c>
      <c r="D1868" t="s">
        <v>1682</v>
      </c>
      <c r="E1868">
        <v>2</v>
      </c>
      <c r="F1868" t="s">
        <v>1641</v>
      </c>
      <c r="G1868">
        <v>1</v>
      </c>
      <c r="H1868" s="20">
        <v>3070</v>
      </c>
      <c r="I1868" s="22">
        <v>0.05</v>
      </c>
      <c r="J1868" s="20">
        <v>153.5</v>
      </c>
      <c r="K1868" s="24">
        <v>2916.5</v>
      </c>
      <c r="L1868" s="24">
        <v>1960</v>
      </c>
      <c r="M1868" s="25">
        <f>tblSiparisDetaylari[[#This Row],[Adet]]*tblSiparisDetaylari[[#This Row],[BirimMaliyet]]</f>
        <v>1960</v>
      </c>
      <c r="N1868" s="25">
        <f>tblSiparisDetaylari[[#This Row],[NetSatisTutari]]-tblSiparisDetaylari[[#This Row],[ToplamMaliyet]]</f>
        <v>956.5</v>
      </c>
    </row>
    <row r="1869" spans="1:14">
      <c r="A1869">
        <v>1868</v>
      </c>
      <c r="B1869">
        <v>978</v>
      </c>
      <c r="C1869">
        <v>8</v>
      </c>
      <c r="D1869" t="s">
        <v>1667</v>
      </c>
      <c r="E1869">
        <v>1</v>
      </c>
      <c r="F1869" t="s">
        <v>1640</v>
      </c>
      <c r="G1869">
        <v>1</v>
      </c>
      <c r="H1869" s="20">
        <v>8740</v>
      </c>
      <c r="I1869" s="22">
        <v>0</v>
      </c>
      <c r="J1869" s="20">
        <v>0</v>
      </c>
      <c r="K1869" s="24">
        <v>8740</v>
      </c>
      <c r="L1869" s="24">
        <v>6570</v>
      </c>
      <c r="M1869" s="25">
        <f>tblSiparisDetaylari[[#This Row],[Adet]]*tblSiparisDetaylari[[#This Row],[BirimMaliyet]]</f>
        <v>6570</v>
      </c>
      <c r="N1869" s="25">
        <f>tblSiparisDetaylari[[#This Row],[NetSatisTutari]]-tblSiparisDetaylari[[#This Row],[ToplamMaliyet]]</f>
        <v>2170</v>
      </c>
    </row>
    <row r="1870" spans="1:14">
      <c r="A1870">
        <v>1869</v>
      </c>
      <c r="B1870">
        <v>978</v>
      </c>
      <c r="C1870">
        <v>10</v>
      </c>
      <c r="D1870" t="s">
        <v>1670</v>
      </c>
      <c r="E1870">
        <v>1</v>
      </c>
      <c r="F1870" t="s">
        <v>1640</v>
      </c>
      <c r="G1870">
        <v>2</v>
      </c>
      <c r="H1870" s="20">
        <v>7220</v>
      </c>
      <c r="I1870" s="22">
        <v>0.15</v>
      </c>
      <c r="J1870" s="20">
        <v>2166</v>
      </c>
      <c r="K1870" s="24">
        <v>12274</v>
      </c>
      <c r="L1870" s="24">
        <v>4870</v>
      </c>
      <c r="M1870" s="25">
        <f>tblSiparisDetaylari[[#This Row],[Adet]]*tblSiparisDetaylari[[#This Row],[BirimMaliyet]]</f>
        <v>9740</v>
      </c>
      <c r="N1870" s="25">
        <f>tblSiparisDetaylari[[#This Row],[NetSatisTutari]]-tblSiparisDetaylari[[#This Row],[ToplamMaliyet]]</f>
        <v>2534</v>
      </c>
    </row>
    <row r="1871" spans="1:14">
      <c r="A1871">
        <v>1870</v>
      </c>
      <c r="B1871">
        <v>978</v>
      </c>
      <c r="C1871">
        <v>70</v>
      </c>
      <c r="D1871" t="s">
        <v>1736</v>
      </c>
      <c r="E1871">
        <v>6</v>
      </c>
      <c r="F1871" t="s">
        <v>1645</v>
      </c>
      <c r="G1871">
        <v>1</v>
      </c>
      <c r="H1871" s="20">
        <v>1030</v>
      </c>
      <c r="I1871" s="22">
        <v>0.1</v>
      </c>
      <c r="J1871" s="20">
        <v>103</v>
      </c>
      <c r="K1871" s="24">
        <v>927</v>
      </c>
      <c r="L1871" s="24">
        <v>700</v>
      </c>
      <c r="M1871" s="25">
        <f>tblSiparisDetaylari[[#This Row],[Adet]]*tblSiparisDetaylari[[#This Row],[BirimMaliyet]]</f>
        <v>700</v>
      </c>
      <c r="N1871" s="25">
        <f>tblSiparisDetaylari[[#This Row],[NetSatisTutari]]-tblSiparisDetaylari[[#This Row],[ToplamMaliyet]]</f>
        <v>227</v>
      </c>
    </row>
    <row r="1872" spans="1:14">
      <c r="A1872">
        <v>1871</v>
      </c>
      <c r="B1872">
        <v>979</v>
      </c>
      <c r="C1872">
        <v>48</v>
      </c>
      <c r="D1872" t="s">
        <v>1714</v>
      </c>
      <c r="E1872">
        <v>4</v>
      </c>
      <c r="F1872" t="s">
        <v>1643</v>
      </c>
      <c r="G1872">
        <v>1</v>
      </c>
      <c r="H1872" s="20">
        <v>660</v>
      </c>
      <c r="I1872" s="22">
        <v>0</v>
      </c>
      <c r="J1872" s="20">
        <v>0</v>
      </c>
      <c r="K1872" s="24">
        <v>660</v>
      </c>
      <c r="L1872" s="24">
        <v>430</v>
      </c>
      <c r="M1872" s="25">
        <f>tblSiparisDetaylari[[#This Row],[Adet]]*tblSiparisDetaylari[[#This Row],[BirimMaliyet]]</f>
        <v>430</v>
      </c>
      <c r="N1872" s="25">
        <f>tblSiparisDetaylari[[#This Row],[NetSatisTutari]]-tblSiparisDetaylari[[#This Row],[ToplamMaliyet]]</f>
        <v>230</v>
      </c>
    </row>
    <row r="1873" spans="1:14">
      <c r="A1873">
        <v>1872</v>
      </c>
      <c r="B1873">
        <v>979</v>
      </c>
      <c r="C1873">
        <v>111</v>
      </c>
      <c r="D1873" t="s">
        <v>1777</v>
      </c>
      <c r="E1873">
        <v>10</v>
      </c>
      <c r="F1873" t="s">
        <v>1649</v>
      </c>
      <c r="G1873">
        <v>1</v>
      </c>
      <c r="H1873" s="20">
        <v>240</v>
      </c>
      <c r="I1873" s="22">
        <v>0.15</v>
      </c>
      <c r="J1873" s="20">
        <v>36</v>
      </c>
      <c r="K1873" s="24">
        <v>204</v>
      </c>
      <c r="L1873" s="24">
        <v>140</v>
      </c>
      <c r="M1873" s="25">
        <f>tblSiparisDetaylari[[#This Row],[Adet]]*tblSiparisDetaylari[[#This Row],[BirimMaliyet]]</f>
        <v>140</v>
      </c>
      <c r="N1873" s="25">
        <f>tblSiparisDetaylari[[#This Row],[NetSatisTutari]]-tblSiparisDetaylari[[#This Row],[ToplamMaliyet]]</f>
        <v>64</v>
      </c>
    </row>
    <row r="1874" spans="1:14">
      <c r="A1874">
        <v>1873</v>
      </c>
      <c r="B1874">
        <v>980</v>
      </c>
      <c r="C1874">
        <v>49</v>
      </c>
      <c r="D1874" t="s">
        <v>1715</v>
      </c>
      <c r="E1874">
        <v>5</v>
      </c>
      <c r="F1874" t="s">
        <v>1644</v>
      </c>
      <c r="G1874">
        <v>1</v>
      </c>
      <c r="H1874" s="20">
        <v>350</v>
      </c>
      <c r="I1874" s="22">
        <v>0.15</v>
      </c>
      <c r="J1874" s="20">
        <v>52.5</v>
      </c>
      <c r="K1874" s="24">
        <v>297.5</v>
      </c>
      <c r="L1874" s="24">
        <v>270</v>
      </c>
      <c r="M1874" s="25">
        <f>tblSiparisDetaylari[[#This Row],[Adet]]*tblSiparisDetaylari[[#This Row],[BirimMaliyet]]</f>
        <v>270</v>
      </c>
      <c r="N1874" s="25">
        <f>tblSiparisDetaylari[[#This Row],[NetSatisTutari]]-tblSiparisDetaylari[[#This Row],[ToplamMaliyet]]</f>
        <v>27.5</v>
      </c>
    </row>
    <row r="1875" spans="1:14">
      <c r="A1875">
        <v>1874</v>
      </c>
      <c r="B1875">
        <v>980</v>
      </c>
      <c r="C1875">
        <v>41</v>
      </c>
      <c r="D1875" t="s">
        <v>1707</v>
      </c>
      <c r="E1875">
        <v>4</v>
      </c>
      <c r="F1875" t="s">
        <v>1643</v>
      </c>
      <c r="G1875">
        <v>1</v>
      </c>
      <c r="H1875" s="20">
        <v>120</v>
      </c>
      <c r="I1875" s="22">
        <v>0.05</v>
      </c>
      <c r="J1875" s="20">
        <v>6</v>
      </c>
      <c r="K1875" s="24">
        <v>114</v>
      </c>
      <c r="L1875" s="24">
        <v>70</v>
      </c>
      <c r="M1875" s="25">
        <f>tblSiparisDetaylari[[#This Row],[Adet]]*tblSiparisDetaylari[[#This Row],[BirimMaliyet]]</f>
        <v>70</v>
      </c>
      <c r="N1875" s="25">
        <f>tblSiparisDetaylari[[#This Row],[NetSatisTutari]]-tblSiparisDetaylari[[#This Row],[ToplamMaliyet]]</f>
        <v>44</v>
      </c>
    </row>
    <row r="1876" spans="1:14">
      <c r="A1876">
        <v>1875</v>
      </c>
      <c r="B1876">
        <v>981</v>
      </c>
      <c r="C1876">
        <v>29</v>
      </c>
      <c r="D1876" t="s">
        <v>1693</v>
      </c>
      <c r="E1876">
        <v>3</v>
      </c>
      <c r="F1876" t="s">
        <v>1642</v>
      </c>
      <c r="G1876">
        <v>1</v>
      </c>
      <c r="H1876" s="20">
        <v>1800</v>
      </c>
      <c r="I1876" s="22">
        <v>0.15</v>
      </c>
      <c r="J1876" s="20">
        <v>270</v>
      </c>
      <c r="K1876" s="24">
        <v>1530</v>
      </c>
      <c r="L1876" s="24">
        <v>1380</v>
      </c>
      <c r="M1876" s="25">
        <f>tblSiparisDetaylari[[#This Row],[Adet]]*tblSiparisDetaylari[[#This Row],[BirimMaliyet]]</f>
        <v>1380</v>
      </c>
      <c r="N1876" s="25">
        <f>tblSiparisDetaylari[[#This Row],[NetSatisTutari]]-tblSiparisDetaylari[[#This Row],[ToplamMaliyet]]</f>
        <v>150</v>
      </c>
    </row>
    <row r="1877" spans="1:14">
      <c r="A1877">
        <v>1876</v>
      </c>
      <c r="B1877">
        <v>982</v>
      </c>
      <c r="C1877">
        <v>6</v>
      </c>
      <c r="D1877" t="s">
        <v>1663</v>
      </c>
      <c r="E1877">
        <v>1</v>
      </c>
      <c r="F1877" t="s">
        <v>1640</v>
      </c>
      <c r="G1877">
        <v>1</v>
      </c>
      <c r="H1877" s="20">
        <v>19130</v>
      </c>
      <c r="I1877" s="22">
        <v>0.1</v>
      </c>
      <c r="J1877" s="20">
        <v>1913</v>
      </c>
      <c r="K1877" s="24">
        <v>17217</v>
      </c>
      <c r="L1877" s="24">
        <v>13090</v>
      </c>
      <c r="M1877" s="25">
        <f>tblSiparisDetaylari[[#This Row],[Adet]]*tblSiparisDetaylari[[#This Row],[BirimMaliyet]]</f>
        <v>13090</v>
      </c>
      <c r="N1877" s="25">
        <f>tblSiparisDetaylari[[#This Row],[NetSatisTutari]]-tblSiparisDetaylari[[#This Row],[ToplamMaliyet]]</f>
        <v>4127</v>
      </c>
    </row>
    <row r="1878" spans="1:14">
      <c r="A1878">
        <v>1877</v>
      </c>
      <c r="B1878">
        <v>982</v>
      </c>
      <c r="C1878">
        <v>46</v>
      </c>
      <c r="D1878" t="s">
        <v>1712</v>
      </c>
      <c r="E1878">
        <v>4</v>
      </c>
      <c r="F1878" t="s">
        <v>1643</v>
      </c>
      <c r="G1878">
        <v>3</v>
      </c>
      <c r="H1878" s="20">
        <v>160</v>
      </c>
      <c r="I1878" s="22">
        <v>0.05</v>
      </c>
      <c r="J1878" s="20">
        <v>24</v>
      </c>
      <c r="K1878" s="24">
        <v>456</v>
      </c>
      <c r="L1878" s="24">
        <v>90</v>
      </c>
      <c r="M1878" s="25">
        <f>tblSiparisDetaylari[[#This Row],[Adet]]*tblSiparisDetaylari[[#This Row],[BirimMaliyet]]</f>
        <v>270</v>
      </c>
      <c r="N1878" s="25">
        <f>tblSiparisDetaylari[[#This Row],[NetSatisTutari]]-tblSiparisDetaylari[[#This Row],[ToplamMaliyet]]</f>
        <v>186</v>
      </c>
    </row>
    <row r="1879" spans="1:14">
      <c r="A1879">
        <v>1878</v>
      </c>
      <c r="B1879">
        <v>982</v>
      </c>
      <c r="C1879">
        <v>32</v>
      </c>
      <c r="D1879" t="s">
        <v>1697</v>
      </c>
      <c r="E1879">
        <v>3</v>
      </c>
      <c r="F1879" t="s">
        <v>1642</v>
      </c>
      <c r="G1879">
        <v>1</v>
      </c>
      <c r="H1879" s="20">
        <v>2160</v>
      </c>
      <c r="I1879" s="22">
        <v>0.15</v>
      </c>
      <c r="J1879" s="20">
        <v>324</v>
      </c>
      <c r="K1879" s="24">
        <v>1836</v>
      </c>
      <c r="L1879" s="24">
        <v>1660</v>
      </c>
      <c r="M1879" s="25">
        <f>tblSiparisDetaylari[[#This Row],[Adet]]*tblSiparisDetaylari[[#This Row],[BirimMaliyet]]</f>
        <v>1660</v>
      </c>
      <c r="N1879" s="25">
        <f>tblSiparisDetaylari[[#This Row],[NetSatisTutari]]-tblSiparisDetaylari[[#This Row],[ToplamMaliyet]]</f>
        <v>176</v>
      </c>
    </row>
    <row r="1880" spans="1:14">
      <c r="A1880">
        <v>1879</v>
      </c>
      <c r="B1880">
        <v>983</v>
      </c>
      <c r="C1880">
        <v>43</v>
      </c>
      <c r="D1880" t="s">
        <v>1709</v>
      </c>
      <c r="E1880">
        <v>4</v>
      </c>
      <c r="F1880" t="s">
        <v>1643</v>
      </c>
      <c r="G1880">
        <v>1</v>
      </c>
      <c r="H1880" s="20">
        <v>200</v>
      </c>
      <c r="I1880" s="22">
        <v>0.1</v>
      </c>
      <c r="J1880" s="20">
        <v>20</v>
      </c>
      <c r="K1880" s="24">
        <v>180</v>
      </c>
      <c r="L1880" s="24">
        <v>120</v>
      </c>
      <c r="M1880" s="25">
        <f>tblSiparisDetaylari[[#This Row],[Adet]]*tblSiparisDetaylari[[#This Row],[BirimMaliyet]]</f>
        <v>120</v>
      </c>
      <c r="N1880" s="25">
        <f>tblSiparisDetaylari[[#This Row],[NetSatisTutari]]-tblSiparisDetaylari[[#This Row],[ToplamMaliyet]]</f>
        <v>60</v>
      </c>
    </row>
    <row r="1881" spans="1:14">
      <c r="A1881">
        <v>1880</v>
      </c>
      <c r="B1881">
        <v>983</v>
      </c>
      <c r="C1881">
        <v>119</v>
      </c>
      <c r="D1881" t="s">
        <v>1785</v>
      </c>
      <c r="E1881">
        <v>10</v>
      </c>
      <c r="F1881" t="s">
        <v>1649</v>
      </c>
      <c r="G1881">
        <v>1</v>
      </c>
      <c r="H1881" s="20">
        <v>3000</v>
      </c>
      <c r="I1881" s="22">
        <v>0.25</v>
      </c>
      <c r="J1881" s="20">
        <v>750</v>
      </c>
      <c r="K1881" s="24">
        <v>2250</v>
      </c>
      <c r="L1881" s="24">
        <v>1710</v>
      </c>
      <c r="M1881" s="25">
        <f>tblSiparisDetaylari[[#This Row],[Adet]]*tblSiparisDetaylari[[#This Row],[BirimMaliyet]]</f>
        <v>1710</v>
      </c>
      <c r="N1881" s="25">
        <f>tblSiparisDetaylari[[#This Row],[NetSatisTutari]]-tblSiparisDetaylari[[#This Row],[ToplamMaliyet]]</f>
        <v>540</v>
      </c>
    </row>
    <row r="1882" spans="1:14">
      <c r="A1882">
        <v>1881</v>
      </c>
      <c r="B1882">
        <v>983</v>
      </c>
      <c r="C1882">
        <v>117</v>
      </c>
      <c r="D1882" t="s">
        <v>1783</v>
      </c>
      <c r="E1882">
        <v>10</v>
      </c>
      <c r="F1882" t="s">
        <v>1649</v>
      </c>
      <c r="G1882">
        <v>3</v>
      </c>
      <c r="H1882" s="20">
        <v>230</v>
      </c>
      <c r="I1882" s="22">
        <v>0.15</v>
      </c>
      <c r="J1882" s="20">
        <v>103.5</v>
      </c>
      <c r="K1882" s="24">
        <v>586.5</v>
      </c>
      <c r="L1882" s="24">
        <v>140</v>
      </c>
      <c r="M1882" s="25">
        <f>tblSiparisDetaylari[[#This Row],[Adet]]*tblSiparisDetaylari[[#This Row],[BirimMaliyet]]</f>
        <v>420</v>
      </c>
      <c r="N1882" s="25">
        <f>tblSiparisDetaylari[[#This Row],[NetSatisTutari]]-tblSiparisDetaylari[[#This Row],[ToplamMaliyet]]</f>
        <v>166.5</v>
      </c>
    </row>
    <row r="1883" spans="1:14">
      <c r="A1883">
        <v>1882</v>
      </c>
      <c r="B1883">
        <v>984</v>
      </c>
      <c r="C1883">
        <v>108</v>
      </c>
      <c r="D1883" t="s">
        <v>1774</v>
      </c>
      <c r="E1883">
        <v>9</v>
      </c>
      <c r="F1883" t="s">
        <v>1648</v>
      </c>
      <c r="G1883">
        <v>1</v>
      </c>
      <c r="H1883" s="20">
        <v>1870</v>
      </c>
      <c r="I1883" s="22">
        <v>0.1</v>
      </c>
      <c r="J1883" s="20">
        <v>187</v>
      </c>
      <c r="K1883" s="24">
        <v>1683</v>
      </c>
      <c r="L1883" s="24">
        <v>970</v>
      </c>
      <c r="M1883" s="25">
        <f>tblSiparisDetaylari[[#This Row],[Adet]]*tblSiparisDetaylari[[#This Row],[BirimMaliyet]]</f>
        <v>970</v>
      </c>
      <c r="N1883" s="25">
        <f>tblSiparisDetaylari[[#This Row],[NetSatisTutari]]-tblSiparisDetaylari[[#This Row],[ToplamMaliyet]]</f>
        <v>713</v>
      </c>
    </row>
    <row r="1884" spans="1:14">
      <c r="A1884">
        <v>1883</v>
      </c>
      <c r="B1884">
        <v>985</v>
      </c>
      <c r="C1884">
        <v>60</v>
      </c>
      <c r="D1884" t="s">
        <v>1726</v>
      </c>
      <c r="E1884">
        <v>5</v>
      </c>
      <c r="F1884" t="s">
        <v>1644</v>
      </c>
      <c r="G1884">
        <v>5</v>
      </c>
      <c r="H1884" s="20">
        <v>4820</v>
      </c>
      <c r="I1884" s="22">
        <v>0.15</v>
      </c>
      <c r="J1884" s="20">
        <v>3615</v>
      </c>
      <c r="K1884" s="24">
        <v>20485</v>
      </c>
      <c r="L1884" s="24">
        <v>3060</v>
      </c>
      <c r="M1884" s="25">
        <f>tblSiparisDetaylari[[#This Row],[Adet]]*tblSiparisDetaylari[[#This Row],[BirimMaliyet]]</f>
        <v>15300</v>
      </c>
      <c r="N1884" s="25">
        <f>tblSiparisDetaylari[[#This Row],[NetSatisTutari]]-tblSiparisDetaylari[[#This Row],[ToplamMaliyet]]</f>
        <v>5185</v>
      </c>
    </row>
    <row r="1885" spans="1:14">
      <c r="A1885">
        <v>1884</v>
      </c>
      <c r="B1885">
        <v>986</v>
      </c>
      <c r="C1885">
        <v>97</v>
      </c>
      <c r="D1885" t="s">
        <v>1763</v>
      </c>
      <c r="E1885">
        <v>9</v>
      </c>
      <c r="F1885" t="s">
        <v>1648</v>
      </c>
      <c r="G1885">
        <v>1</v>
      </c>
      <c r="H1885" s="20">
        <v>70</v>
      </c>
      <c r="I1885" s="22">
        <v>0</v>
      </c>
      <c r="J1885" s="20">
        <v>0</v>
      </c>
      <c r="K1885" s="24">
        <v>70</v>
      </c>
      <c r="L1885" s="24">
        <v>50</v>
      </c>
      <c r="M1885" s="25">
        <f>tblSiparisDetaylari[[#This Row],[Adet]]*tblSiparisDetaylari[[#This Row],[BirimMaliyet]]</f>
        <v>50</v>
      </c>
      <c r="N1885" s="25">
        <f>tblSiparisDetaylari[[#This Row],[NetSatisTutari]]-tblSiparisDetaylari[[#This Row],[ToplamMaliyet]]</f>
        <v>20</v>
      </c>
    </row>
    <row r="1886" spans="1:14">
      <c r="A1886">
        <v>1885</v>
      </c>
      <c r="B1886">
        <v>987</v>
      </c>
      <c r="C1886">
        <v>117</v>
      </c>
      <c r="D1886" t="s">
        <v>1783</v>
      </c>
      <c r="E1886">
        <v>10</v>
      </c>
      <c r="F1886" t="s">
        <v>1649</v>
      </c>
      <c r="G1886">
        <v>3</v>
      </c>
      <c r="H1886" s="20">
        <v>240</v>
      </c>
      <c r="I1886" s="22">
        <v>0.1</v>
      </c>
      <c r="J1886" s="20">
        <v>72</v>
      </c>
      <c r="K1886" s="24">
        <v>648</v>
      </c>
      <c r="L1886" s="24">
        <v>140</v>
      </c>
      <c r="M1886" s="25">
        <f>tblSiparisDetaylari[[#This Row],[Adet]]*tblSiparisDetaylari[[#This Row],[BirimMaliyet]]</f>
        <v>420</v>
      </c>
      <c r="N1886" s="25">
        <f>tblSiparisDetaylari[[#This Row],[NetSatisTutari]]-tblSiparisDetaylari[[#This Row],[ToplamMaliyet]]</f>
        <v>228</v>
      </c>
    </row>
    <row r="1887" spans="1:14">
      <c r="A1887">
        <v>1886</v>
      </c>
      <c r="B1887">
        <v>988</v>
      </c>
      <c r="C1887">
        <v>65</v>
      </c>
      <c r="D1887" t="s">
        <v>1731</v>
      </c>
      <c r="E1887">
        <v>6</v>
      </c>
      <c r="F1887" t="s">
        <v>1645</v>
      </c>
      <c r="G1887">
        <v>1</v>
      </c>
      <c r="H1887" s="20">
        <v>220</v>
      </c>
      <c r="I1887" s="22">
        <v>0</v>
      </c>
      <c r="J1887" s="20">
        <v>0</v>
      </c>
      <c r="K1887" s="24">
        <v>220</v>
      </c>
      <c r="L1887" s="24">
        <v>170</v>
      </c>
      <c r="M1887" s="25">
        <f>tblSiparisDetaylari[[#This Row],[Adet]]*tblSiparisDetaylari[[#This Row],[BirimMaliyet]]</f>
        <v>170</v>
      </c>
      <c r="N1887" s="25">
        <f>tblSiparisDetaylari[[#This Row],[NetSatisTutari]]-tblSiparisDetaylari[[#This Row],[ToplamMaliyet]]</f>
        <v>50</v>
      </c>
    </row>
    <row r="1888" spans="1:14">
      <c r="A1888">
        <v>1887</v>
      </c>
      <c r="B1888">
        <v>988</v>
      </c>
      <c r="C1888">
        <v>56</v>
      </c>
      <c r="D1888" t="s">
        <v>1722</v>
      </c>
      <c r="E1888">
        <v>5</v>
      </c>
      <c r="F1888" t="s">
        <v>1644</v>
      </c>
      <c r="G1888">
        <v>2</v>
      </c>
      <c r="H1888" s="20">
        <v>18460</v>
      </c>
      <c r="I1888" s="22">
        <v>0.15</v>
      </c>
      <c r="J1888" s="20">
        <v>5538</v>
      </c>
      <c r="K1888" s="24">
        <v>31382</v>
      </c>
      <c r="L1888" s="24">
        <v>12840</v>
      </c>
      <c r="M1888" s="25">
        <f>tblSiparisDetaylari[[#This Row],[Adet]]*tblSiparisDetaylari[[#This Row],[BirimMaliyet]]</f>
        <v>25680</v>
      </c>
      <c r="N1888" s="25">
        <f>tblSiparisDetaylari[[#This Row],[NetSatisTutari]]-tblSiparisDetaylari[[#This Row],[ToplamMaliyet]]</f>
        <v>5702</v>
      </c>
    </row>
    <row r="1889" spans="1:14">
      <c r="A1889">
        <v>1888</v>
      </c>
      <c r="B1889">
        <v>988</v>
      </c>
      <c r="C1889">
        <v>28</v>
      </c>
      <c r="D1889" t="s">
        <v>1692</v>
      </c>
      <c r="E1889">
        <v>3</v>
      </c>
      <c r="F1889" t="s">
        <v>1642</v>
      </c>
      <c r="G1889">
        <v>1</v>
      </c>
      <c r="H1889" s="20">
        <v>3840</v>
      </c>
      <c r="I1889" s="22">
        <v>0.25</v>
      </c>
      <c r="J1889" s="20">
        <v>960</v>
      </c>
      <c r="K1889" s="24">
        <v>2880</v>
      </c>
      <c r="L1889" s="24">
        <v>2180</v>
      </c>
      <c r="M1889" s="25">
        <f>tblSiparisDetaylari[[#This Row],[Adet]]*tblSiparisDetaylari[[#This Row],[BirimMaliyet]]</f>
        <v>2180</v>
      </c>
      <c r="N1889" s="25">
        <f>tblSiparisDetaylari[[#This Row],[NetSatisTutari]]-tblSiparisDetaylari[[#This Row],[ToplamMaliyet]]</f>
        <v>700</v>
      </c>
    </row>
    <row r="1890" spans="1:14">
      <c r="A1890">
        <v>1889</v>
      </c>
      <c r="B1890">
        <v>989</v>
      </c>
      <c r="C1890">
        <v>44</v>
      </c>
      <c r="D1890" t="s">
        <v>1710</v>
      </c>
      <c r="E1890">
        <v>4</v>
      </c>
      <c r="F1890" t="s">
        <v>1643</v>
      </c>
      <c r="G1890">
        <v>2</v>
      </c>
      <c r="H1890" s="20">
        <v>330</v>
      </c>
      <c r="I1890" s="22">
        <v>0.1</v>
      </c>
      <c r="J1890" s="20">
        <v>66</v>
      </c>
      <c r="K1890" s="24">
        <v>594</v>
      </c>
      <c r="L1890" s="24">
        <v>160</v>
      </c>
      <c r="M1890" s="25">
        <f>tblSiparisDetaylari[[#This Row],[Adet]]*tblSiparisDetaylari[[#This Row],[BirimMaliyet]]</f>
        <v>320</v>
      </c>
      <c r="N1890" s="25">
        <f>tblSiparisDetaylari[[#This Row],[NetSatisTutari]]-tblSiparisDetaylari[[#This Row],[ToplamMaliyet]]</f>
        <v>274</v>
      </c>
    </row>
    <row r="1891" spans="1:14">
      <c r="A1891">
        <v>1890</v>
      </c>
      <c r="B1891">
        <v>989</v>
      </c>
      <c r="C1891">
        <v>118</v>
      </c>
      <c r="D1891" t="s">
        <v>1784</v>
      </c>
      <c r="E1891">
        <v>10</v>
      </c>
      <c r="F1891" t="s">
        <v>1649</v>
      </c>
      <c r="G1891">
        <v>1</v>
      </c>
      <c r="H1891" s="20">
        <v>4840</v>
      </c>
      <c r="I1891" s="22">
        <v>0.25</v>
      </c>
      <c r="J1891" s="20">
        <v>1210</v>
      </c>
      <c r="K1891" s="24">
        <v>3630</v>
      </c>
      <c r="L1891" s="24">
        <v>2490</v>
      </c>
      <c r="M1891" s="25">
        <f>tblSiparisDetaylari[[#This Row],[Adet]]*tblSiparisDetaylari[[#This Row],[BirimMaliyet]]</f>
        <v>2490</v>
      </c>
      <c r="N1891" s="25">
        <f>tblSiparisDetaylari[[#This Row],[NetSatisTutari]]-tblSiparisDetaylari[[#This Row],[ToplamMaliyet]]</f>
        <v>1140</v>
      </c>
    </row>
    <row r="1892" spans="1:14">
      <c r="A1892">
        <v>1891</v>
      </c>
      <c r="B1892">
        <v>989</v>
      </c>
      <c r="C1892">
        <v>31</v>
      </c>
      <c r="D1892" t="s">
        <v>1696</v>
      </c>
      <c r="E1892">
        <v>3</v>
      </c>
      <c r="F1892" t="s">
        <v>1642</v>
      </c>
      <c r="G1892">
        <v>1</v>
      </c>
      <c r="H1892" s="20">
        <v>3050</v>
      </c>
      <c r="I1892" s="22">
        <v>0.15</v>
      </c>
      <c r="J1892" s="20">
        <v>457.5</v>
      </c>
      <c r="K1892" s="24">
        <v>2592.5</v>
      </c>
      <c r="L1892" s="24">
        <v>1910</v>
      </c>
      <c r="M1892" s="25">
        <f>tblSiparisDetaylari[[#This Row],[Adet]]*tblSiparisDetaylari[[#This Row],[BirimMaliyet]]</f>
        <v>1910</v>
      </c>
      <c r="N1892" s="25">
        <f>tblSiparisDetaylari[[#This Row],[NetSatisTutari]]-tblSiparisDetaylari[[#This Row],[ToplamMaliyet]]</f>
        <v>682.5</v>
      </c>
    </row>
    <row r="1893" spans="1:14">
      <c r="A1893">
        <v>1892</v>
      </c>
      <c r="B1893">
        <v>989</v>
      </c>
      <c r="C1893">
        <v>62</v>
      </c>
      <c r="D1893" t="s">
        <v>1728</v>
      </c>
      <c r="E1893">
        <v>6</v>
      </c>
      <c r="F1893" t="s">
        <v>1645</v>
      </c>
      <c r="G1893">
        <v>1</v>
      </c>
      <c r="H1893" s="20">
        <v>1010</v>
      </c>
      <c r="I1893" s="22">
        <v>0.05</v>
      </c>
      <c r="J1893" s="20">
        <v>50.5</v>
      </c>
      <c r="K1893" s="24">
        <v>959.5</v>
      </c>
      <c r="L1893" s="24">
        <v>540</v>
      </c>
      <c r="M1893" s="25">
        <f>tblSiparisDetaylari[[#This Row],[Adet]]*tblSiparisDetaylari[[#This Row],[BirimMaliyet]]</f>
        <v>540</v>
      </c>
      <c r="N1893" s="25">
        <f>tblSiparisDetaylari[[#This Row],[NetSatisTutari]]-tblSiparisDetaylari[[#This Row],[ToplamMaliyet]]</f>
        <v>419.5</v>
      </c>
    </row>
    <row r="1894" spans="1:14">
      <c r="A1894">
        <v>1893</v>
      </c>
      <c r="B1894">
        <v>989</v>
      </c>
      <c r="C1894">
        <v>69</v>
      </c>
      <c r="D1894" t="s">
        <v>1735</v>
      </c>
      <c r="E1894">
        <v>6</v>
      </c>
      <c r="F1894" t="s">
        <v>1645</v>
      </c>
      <c r="G1894">
        <v>3</v>
      </c>
      <c r="H1894" s="20">
        <v>730</v>
      </c>
      <c r="I1894" s="22">
        <v>0.15</v>
      </c>
      <c r="J1894" s="20">
        <v>328.5</v>
      </c>
      <c r="K1894" s="24">
        <v>1861.5</v>
      </c>
      <c r="L1894" s="24">
        <v>500</v>
      </c>
      <c r="M1894" s="25">
        <f>tblSiparisDetaylari[[#This Row],[Adet]]*tblSiparisDetaylari[[#This Row],[BirimMaliyet]]</f>
        <v>1500</v>
      </c>
      <c r="N1894" s="25">
        <f>tblSiparisDetaylari[[#This Row],[NetSatisTutari]]-tblSiparisDetaylari[[#This Row],[ToplamMaliyet]]</f>
        <v>361.5</v>
      </c>
    </row>
    <row r="1895" spans="1:14">
      <c r="A1895">
        <v>1894</v>
      </c>
      <c r="B1895">
        <v>990</v>
      </c>
      <c r="C1895">
        <v>71</v>
      </c>
      <c r="D1895" t="s">
        <v>1737</v>
      </c>
      <c r="E1895">
        <v>6</v>
      </c>
      <c r="F1895" t="s">
        <v>1645</v>
      </c>
      <c r="G1895">
        <v>1</v>
      </c>
      <c r="H1895" s="20">
        <v>590</v>
      </c>
      <c r="I1895" s="22">
        <v>0</v>
      </c>
      <c r="J1895" s="20">
        <v>0</v>
      </c>
      <c r="K1895" s="24">
        <v>590</v>
      </c>
      <c r="L1895" s="24">
        <v>340</v>
      </c>
      <c r="M1895" s="25">
        <f>tblSiparisDetaylari[[#This Row],[Adet]]*tblSiparisDetaylari[[#This Row],[BirimMaliyet]]</f>
        <v>340</v>
      </c>
      <c r="N1895" s="25">
        <f>tblSiparisDetaylari[[#This Row],[NetSatisTutari]]-tblSiparisDetaylari[[#This Row],[ToplamMaliyet]]</f>
        <v>250</v>
      </c>
    </row>
    <row r="1896" spans="1:14">
      <c r="A1896">
        <v>1895</v>
      </c>
      <c r="B1896">
        <v>991</v>
      </c>
      <c r="C1896">
        <v>36</v>
      </c>
      <c r="D1896" t="s">
        <v>1701</v>
      </c>
      <c r="E1896">
        <v>3</v>
      </c>
      <c r="F1896" t="s">
        <v>1642</v>
      </c>
      <c r="G1896">
        <v>1</v>
      </c>
      <c r="H1896" s="20">
        <v>3250</v>
      </c>
      <c r="I1896" s="22">
        <v>0</v>
      </c>
      <c r="J1896" s="20">
        <v>0</v>
      </c>
      <c r="K1896" s="24">
        <v>3250</v>
      </c>
      <c r="L1896" s="24">
        <v>1960</v>
      </c>
      <c r="M1896" s="25">
        <f>tblSiparisDetaylari[[#This Row],[Adet]]*tblSiparisDetaylari[[#This Row],[BirimMaliyet]]</f>
        <v>1960</v>
      </c>
      <c r="N1896" s="25">
        <f>tblSiparisDetaylari[[#This Row],[NetSatisTutari]]-tblSiparisDetaylari[[#This Row],[ToplamMaliyet]]</f>
        <v>1290</v>
      </c>
    </row>
    <row r="1897" spans="1:14">
      <c r="A1897">
        <v>1896</v>
      </c>
      <c r="B1897">
        <v>992</v>
      </c>
      <c r="C1897">
        <v>74</v>
      </c>
      <c r="D1897" t="s">
        <v>1740</v>
      </c>
      <c r="E1897">
        <v>7</v>
      </c>
      <c r="F1897" t="s">
        <v>1646</v>
      </c>
      <c r="G1897">
        <v>2</v>
      </c>
      <c r="H1897" s="20">
        <v>570</v>
      </c>
      <c r="I1897" s="22">
        <v>0.1</v>
      </c>
      <c r="J1897" s="20">
        <v>114</v>
      </c>
      <c r="K1897" s="24">
        <v>1026</v>
      </c>
      <c r="L1897" s="24">
        <v>420</v>
      </c>
      <c r="M1897" s="25">
        <f>tblSiparisDetaylari[[#This Row],[Adet]]*tblSiparisDetaylari[[#This Row],[BirimMaliyet]]</f>
        <v>840</v>
      </c>
      <c r="N1897" s="25">
        <f>tblSiparisDetaylari[[#This Row],[NetSatisTutari]]-tblSiparisDetaylari[[#This Row],[ToplamMaliyet]]</f>
        <v>186</v>
      </c>
    </row>
    <row r="1898" spans="1:14">
      <c r="A1898">
        <v>1897</v>
      </c>
      <c r="B1898">
        <v>992</v>
      </c>
      <c r="C1898">
        <v>78</v>
      </c>
      <c r="D1898" t="s">
        <v>1744</v>
      </c>
      <c r="E1898">
        <v>7</v>
      </c>
      <c r="F1898" t="s">
        <v>1646</v>
      </c>
      <c r="G1898">
        <v>2</v>
      </c>
      <c r="H1898" s="20">
        <v>400</v>
      </c>
      <c r="I1898" s="22">
        <v>0</v>
      </c>
      <c r="J1898" s="20">
        <v>0</v>
      </c>
      <c r="K1898" s="24">
        <v>800</v>
      </c>
      <c r="L1898" s="24">
        <v>240</v>
      </c>
      <c r="M1898" s="25">
        <f>tblSiparisDetaylari[[#This Row],[Adet]]*tblSiparisDetaylari[[#This Row],[BirimMaliyet]]</f>
        <v>480</v>
      </c>
      <c r="N1898" s="25">
        <f>tblSiparisDetaylari[[#This Row],[NetSatisTutari]]-tblSiparisDetaylari[[#This Row],[ToplamMaliyet]]</f>
        <v>320</v>
      </c>
    </row>
    <row r="1899" spans="1:14">
      <c r="A1899">
        <v>1898</v>
      </c>
      <c r="B1899">
        <v>992</v>
      </c>
      <c r="C1899">
        <v>91</v>
      </c>
      <c r="D1899" t="s">
        <v>1757</v>
      </c>
      <c r="E1899">
        <v>8</v>
      </c>
      <c r="F1899" t="s">
        <v>1647</v>
      </c>
      <c r="G1899">
        <v>5</v>
      </c>
      <c r="H1899" s="20">
        <v>2130</v>
      </c>
      <c r="I1899" s="22">
        <v>0</v>
      </c>
      <c r="J1899" s="20">
        <v>0</v>
      </c>
      <c r="K1899" s="24">
        <v>10650</v>
      </c>
      <c r="L1899" s="24">
        <v>1350</v>
      </c>
      <c r="M1899" s="25">
        <f>tblSiparisDetaylari[[#This Row],[Adet]]*tblSiparisDetaylari[[#This Row],[BirimMaliyet]]</f>
        <v>6750</v>
      </c>
      <c r="N1899" s="25">
        <f>tblSiparisDetaylari[[#This Row],[NetSatisTutari]]-tblSiparisDetaylari[[#This Row],[ToplamMaliyet]]</f>
        <v>3900</v>
      </c>
    </row>
    <row r="1900" spans="1:14">
      <c r="A1900">
        <v>1899</v>
      </c>
      <c r="B1900">
        <v>992</v>
      </c>
      <c r="C1900">
        <v>26</v>
      </c>
      <c r="D1900" t="s">
        <v>1690</v>
      </c>
      <c r="E1900">
        <v>3</v>
      </c>
      <c r="F1900" t="s">
        <v>1642</v>
      </c>
      <c r="G1900">
        <v>1</v>
      </c>
      <c r="H1900" s="20">
        <v>830</v>
      </c>
      <c r="I1900" s="22">
        <v>0.15</v>
      </c>
      <c r="J1900" s="20">
        <v>124.5</v>
      </c>
      <c r="K1900" s="24">
        <v>705.5</v>
      </c>
      <c r="L1900" s="24">
        <v>400</v>
      </c>
      <c r="M1900" s="25">
        <f>tblSiparisDetaylari[[#This Row],[Adet]]*tblSiparisDetaylari[[#This Row],[BirimMaliyet]]</f>
        <v>400</v>
      </c>
      <c r="N1900" s="25">
        <f>tblSiparisDetaylari[[#This Row],[NetSatisTutari]]-tblSiparisDetaylari[[#This Row],[ToplamMaliyet]]</f>
        <v>305.5</v>
      </c>
    </row>
    <row r="1901" spans="1:14">
      <c r="A1901">
        <v>1900</v>
      </c>
      <c r="B1901">
        <v>993</v>
      </c>
      <c r="C1901">
        <v>92</v>
      </c>
      <c r="D1901" t="s">
        <v>1758</v>
      </c>
      <c r="E1901">
        <v>8</v>
      </c>
      <c r="F1901" t="s">
        <v>1647</v>
      </c>
      <c r="G1901">
        <v>1</v>
      </c>
      <c r="H1901" s="20">
        <v>770</v>
      </c>
      <c r="I1901" s="22">
        <v>0.15</v>
      </c>
      <c r="J1901" s="20">
        <v>115.5</v>
      </c>
      <c r="K1901" s="24">
        <v>654.5</v>
      </c>
      <c r="L1901" s="24">
        <v>500</v>
      </c>
      <c r="M1901" s="25">
        <f>tblSiparisDetaylari[[#This Row],[Adet]]*tblSiparisDetaylari[[#This Row],[BirimMaliyet]]</f>
        <v>500</v>
      </c>
      <c r="N1901" s="25">
        <f>tblSiparisDetaylari[[#This Row],[NetSatisTutari]]-tblSiparisDetaylari[[#This Row],[ToplamMaliyet]]</f>
        <v>154.5</v>
      </c>
    </row>
    <row r="1902" spans="1:14">
      <c r="A1902">
        <v>1901</v>
      </c>
      <c r="B1902">
        <v>994</v>
      </c>
      <c r="C1902">
        <v>88</v>
      </c>
      <c r="D1902" t="s">
        <v>1754</v>
      </c>
      <c r="E1902">
        <v>8</v>
      </c>
      <c r="F1902" t="s">
        <v>1647</v>
      </c>
      <c r="G1902">
        <v>5</v>
      </c>
      <c r="H1902" s="20">
        <v>12260</v>
      </c>
      <c r="I1902" s="22">
        <v>0</v>
      </c>
      <c r="J1902" s="20">
        <v>0</v>
      </c>
      <c r="K1902" s="24">
        <v>61300</v>
      </c>
      <c r="L1902" s="24">
        <v>5740</v>
      </c>
      <c r="M1902" s="25">
        <f>tblSiparisDetaylari[[#This Row],[Adet]]*tblSiparisDetaylari[[#This Row],[BirimMaliyet]]</f>
        <v>28700</v>
      </c>
      <c r="N1902" s="25">
        <f>tblSiparisDetaylari[[#This Row],[NetSatisTutari]]-tblSiparisDetaylari[[#This Row],[ToplamMaliyet]]</f>
        <v>32600</v>
      </c>
    </row>
    <row r="1903" spans="1:14">
      <c r="A1903">
        <v>1902</v>
      </c>
      <c r="B1903">
        <v>995</v>
      </c>
      <c r="C1903">
        <v>69</v>
      </c>
      <c r="D1903" t="s">
        <v>1735</v>
      </c>
      <c r="E1903">
        <v>6</v>
      </c>
      <c r="F1903" t="s">
        <v>1645</v>
      </c>
      <c r="G1903">
        <v>1</v>
      </c>
      <c r="H1903" s="20">
        <v>730</v>
      </c>
      <c r="I1903" s="22">
        <v>0.1</v>
      </c>
      <c r="J1903" s="20">
        <v>73</v>
      </c>
      <c r="K1903" s="24">
        <v>657</v>
      </c>
      <c r="L1903" s="24">
        <v>500</v>
      </c>
      <c r="M1903" s="25">
        <f>tblSiparisDetaylari[[#This Row],[Adet]]*tblSiparisDetaylari[[#This Row],[BirimMaliyet]]</f>
        <v>500</v>
      </c>
      <c r="N1903" s="25">
        <f>tblSiparisDetaylari[[#This Row],[NetSatisTutari]]-tblSiparisDetaylari[[#This Row],[ToplamMaliyet]]</f>
        <v>157</v>
      </c>
    </row>
    <row r="1904" spans="1:14">
      <c r="A1904">
        <v>1903</v>
      </c>
      <c r="B1904">
        <v>996</v>
      </c>
      <c r="C1904">
        <v>10</v>
      </c>
      <c r="D1904" t="s">
        <v>1670</v>
      </c>
      <c r="E1904">
        <v>1</v>
      </c>
      <c r="F1904" t="s">
        <v>1640</v>
      </c>
      <c r="G1904">
        <v>2</v>
      </c>
      <c r="H1904" s="20">
        <v>6750</v>
      </c>
      <c r="I1904" s="22">
        <v>0.15</v>
      </c>
      <c r="J1904" s="20">
        <v>2025</v>
      </c>
      <c r="K1904" s="24">
        <v>11475</v>
      </c>
      <c r="L1904" s="24">
        <v>4870</v>
      </c>
      <c r="M1904" s="25">
        <f>tblSiparisDetaylari[[#This Row],[Adet]]*tblSiparisDetaylari[[#This Row],[BirimMaliyet]]</f>
        <v>9740</v>
      </c>
      <c r="N1904" s="25">
        <f>tblSiparisDetaylari[[#This Row],[NetSatisTutari]]-tblSiparisDetaylari[[#This Row],[ToplamMaliyet]]</f>
        <v>1735</v>
      </c>
    </row>
    <row r="1905" spans="1:14">
      <c r="A1905">
        <v>1904</v>
      </c>
      <c r="B1905">
        <v>996</v>
      </c>
      <c r="C1905">
        <v>61</v>
      </c>
      <c r="D1905" t="s">
        <v>1727</v>
      </c>
      <c r="E1905">
        <v>6</v>
      </c>
      <c r="F1905" t="s">
        <v>1645</v>
      </c>
      <c r="G1905">
        <v>2</v>
      </c>
      <c r="H1905" s="20">
        <v>900</v>
      </c>
      <c r="I1905" s="22">
        <v>0.05</v>
      </c>
      <c r="J1905" s="20">
        <v>90</v>
      </c>
      <c r="K1905" s="24">
        <v>1710</v>
      </c>
      <c r="L1905" s="24">
        <v>420</v>
      </c>
      <c r="M1905" s="25">
        <f>tblSiparisDetaylari[[#This Row],[Adet]]*tblSiparisDetaylari[[#This Row],[BirimMaliyet]]</f>
        <v>840</v>
      </c>
      <c r="N1905" s="25">
        <f>tblSiparisDetaylari[[#This Row],[NetSatisTutari]]-tblSiparisDetaylari[[#This Row],[ToplamMaliyet]]</f>
        <v>870</v>
      </c>
    </row>
    <row r="1906" spans="1:14">
      <c r="A1906">
        <v>1905</v>
      </c>
      <c r="B1906">
        <v>996</v>
      </c>
      <c r="C1906">
        <v>39</v>
      </c>
      <c r="D1906" t="s">
        <v>1705</v>
      </c>
      <c r="E1906">
        <v>4</v>
      </c>
      <c r="F1906" t="s">
        <v>1643</v>
      </c>
      <c r="G1906">
        <v>2</v>
      </c>
      <c r="H1906" s="20">
        <v>440</v>
      </c>
      <c r="I1906" s="22">
        <v>0</v>
      </c>
      <c r="J1906" s="20">
        <v>0</v>
      </c>
      <c r="K1906" s="24">
        <v>880</v>
      </c>
      <c r="L1906" s="24">
        <v>210</v>
      </c>
      <c r="M1906" s="25">
        <f>tblSiparisDetaylari[[#This Row],[Adet]]*tblSiparisDetaylari[[#This Row],[BirimMaliyet]]</f>
        <v>420</v>
      </c>
      <c r="N1906" s="25">
        <f>tblSiparisDetaylari[[#This Row],[NetSatisTutari]]-tblSiparisDetaylari[[#This Row],[ToplamMaliyet]]</f>
        <v>460</v>
      </c>
    </row>
    <row r="1907" spans="1:14">
      <c r="A1907">
        <v>1906</v>
      </c>
      <c r="B1907">
        <v>996</v>
      </c>
      <c r="C1907">
        <v>49</v>
      </c>
      <c r="D1907" t="s">
        <v>1715</v>
      </c>
      <c r="E1907">
        <v>5</v>
      </c>
      <c r="F1907" t="s">
        <v>1644</v>
      </c>
      <c r="G1907">
        <v>2</v>
      </c>
      <c r="H1907" s="20">
        <v>350</v>
      </c>
      <c r="I1907" s="22">
        <v>0.15</v>
      </c>
      <c r="J1907" s="20">
        <v>105</v>
      </c>
      <c r="K1907" s="24">
        <v>595</v>
      </c>
      <c r="L1907" s="24">
        <v>270</v>
      </c>
      <c r="M1907" s="25">
        <f>tblSiparisDetaylari[[#This Row],[Adet]]*tblSiparisDetaylari[[#This Row],[BirimMaliyet]]</f>
        <v>540</v>
      </c>
      <c r="N1907" s="25">
        <f>tblSiparisDetaylari[[#This Row],[NetSatisTutari]]-tblSiparisDetaylari[[#This Row],[ToplamMaliyet]]</f>
        <v>55</v>
      </c>
    </row>
    <row r="1908" spans="1:14">
      <c r="A1908">
        <v>1907</v>
      </c>
      <c r="B1908">
        <v>996</v>
      </c>
      <c r="C1908">
        <v>111</v>
      </c>
      <c r="D1908" t="s">
        <v>1777</v>
      </c>
      <c r="E1908">
        <v>10</v>
      </c>
      <c r="F1908" t="s">
        <v>1649</v>
      </c>
      <c r="G1908">
        <v>1</v>
      </c>
      <c r="H1908" s="20">
        <v>250</v>
      </c>
      <c r="I1908" s="22">
        <v>0</v>
      </c>
      <c r="J1908" s="20">
        <v>0</v>
      </c>
      <c r="K1908" s="24">
        <v>250</v>
      </c>
      <c r="L1908" s="24">
        <v>140</v>
      </c>
      <c r="M1908" s="25">
        <f>tblSiparisDetaylari[[#This Row],[Adet]]*tblSiparisDetaylari[[#This Row],[BirimMaliyet]]</f>
        <v>140</v>
      </c>
      <c r="N1908" s="25">
        <f>tblSiparisDetaylari[[#This Row],[NetSatisTutari]]-tblSiparisDetaylari[[#This Row],[ToplamMaliyet]]</f>
        <v>110</v>
      </c>
    </row>
    <row r="1909" spans="1:14">
      <c r="A1909">
        <v>1908</v>
      </c>
      <c r="B1909">
        <v>997</v>
      </c>
      <c r="C1909">
        <v>52</v>
      </c>
      <c r="D1909" t="s">
        <v>1718</v>
      </c>
      <c r="E1909">
        <v>5</v>
      </c>
      <c r="F1909" t="s">
        <v>1644</v>
      </c>
      <c r="G1909">
        <v>1</v>
      </c>
      <c r="H1909" s="20">
        <v>14720</v>
      </c>
      <c r="I1909" s="22">
        <v>0</v>
      </c>
      <c r="J1909" s="20">
        <v>0</v>
      </c>
      <c r="K1909" s="24">
        <v>14720</v>
      </c>
      <c r="L1909" s="24">
        <v>11070</v>
      </c>
      <c r="M1909" s="25">
        <f>tblSiparisDetaylari[[#This Row],[Adet]]*tblSiparisDetaylari[[#This Row],[BirimMaliyet]]</f>
        <v>11070</v>
      </c>
      <c r="N1909" s="25">
        <f>tblSiparisDetaylari[[#This Row],[NetSatisTutari]]-tblSiparisDetaylari[[#This Row],[ToplamMaliyet]]</f>
        <v>3650</v>
      </c>
    </row>
    <row r="1910" spans="1:14">
      <c r="A1910">
        <v>1909</v>
      </c>
      <c r="B1910">
        <v>998</v>
      </c>
      <c r="C1910">
        <v>90</v>
      </c>
      <c r="D1910" t="s">
        <v>1756</v>
      </c>
      <c r="E1910">
        <v>8</v>
      </c>
      <c r="F1910" t="s">
        <v>1647</v>
      </c>
      <c r="G1910">
        <v>1</v>
      </c>
      <c r="H1910" s="20">
        <v>3530</v>
      </c>
      <c r="I1910" s="22">
        <v>0</v>
      </c>
      <c r="J1910" s="20">
        <v>0</v>
      </c>
      <c r="K1910" s="24">
        <v>3530</v>
      </c>
      <c r="L1910" s="24">
        <v>2670</v>
      </c>
      <c r="M1910" s="25">
        <f>tblSiparisDetaylari[[#This Row],[Adet]]*tblSiparisDetaylari[[#This Row],[BirimMaliyet]]</f>
        <v>2670</v>
      </c>
      <c r="N1910" s="25">
        <f>tblSiparisDetaylari[[#This Row],[NetSatisTutari]]-tblSiparisDetaylari[[#This Row],[ToplamMaliyet]]</f>
        <v>860</v>
      </c>
    </row>
    <row r="1911" spans="1:14">
      <c r="A1911">
        <v>1910</v>
      </c>
      <c r="B1911">
        <v>999</v>
      </c>
      <c r="C1911">
        <v>33</v>
      </c>
      <c r="D1911" t="s">
        <v>1698</v>
      </c>
      <c r="E1911">
        <v>3</v>
      </c>
      <c r="F1911" t="s">
        <v>1642</v>
      </c>
      <c r="G1911">
        <v>1</v>
      </c>
      <c r="H1911" s="20">
        <v>1320</v>
      </c>
      <c r="I1911" s="22">
        <v>0.2</v>
      </c>
      <c r="J1911" s="20">
        <v>264</v>
      </c>
      <c r="K1911" s="24">
        <v>1056</v>
      </c>
      <c r="L1911" s="24">
        <v>1040</v>
      </c>
      <c r="M1911" s="25">
        <f>tblSiparisDetaylari[[#This Row],[Adet]]*tblSiparisDetaylari[[#This Row],[BirimMaliyet]]</f>
        <v>1040</v>
      </c>
      <c r="N1911" s="25">
        <f>tblSiparisDetaylari[[#This Row],[NetSatisTutari]]-tblSiparisDetaylari[[#This Row],[ToplamMaliyet]]</f>
        <v>16</v>
      </c>
    </row>
    <row r="1912" spans="1:14">
      <c r="A1912">
        <v>1911</v>
      </c>
      <c r="B1912">
        <v>999</v>
      </c>
      <c r="C1912">
        <v>39</v>
      </c>
      <c r="D1912" t="s">
        <v>1705</v>
      </c>
      <c r="E1912">
        <v>4</v>
      </c>
      <c r="F1912" t="s">
        <v>1643</v>
      </c>
      <c r="G1912">
        <v>1</v>
      </c>
      <c r="H1912" s="20">
        <v>440</v>
      </c>
      <c r="I1912" s="22">
        <v>0</v>
      </c>
      <c r="J1912" s="20">
        <v>0</v>
      </c>
      <c r="K1912" s="24">
        <v>440</v>
      </c>
      <c r="L1912" s="24">
        <v>210</v>
      </c>
      <c r="M1912" s="25">
        <f>tblSiparisDetaylari[[#This Row],[Adet]]*tblSiparisDetaylari[[#This Row],[BirimMaliyet]]</f>
        <v>210</v>
      </c>
      <c r="N1912" s="25">
        <f>tblSiparisDetaylari[[#This Row],[NetSatisTutari]]-tblSiparisDetaylari[[#This Row],[ToplamMaliyet]]</f>
        <v>230</v>
      </c>
    </row>
    <row r="1913" spans="1:14">
      <c r="A1913">
        <v>1912</v>
      </c>
      <c r="B1913">
        <v>999</v>
      </c>
      <c r="C1913">
        <v>84</v>
      </c>
      <c r="D1913" t="s">
        <v>1750</v>
      </c>
      <c r="E1913">
        <v>7</v>
      </c>
      <c r="F1913" t="s">
        <v>1646</v>
      </c>
      <c r="G1913">
        <v>2</v>
      </c>
      <c r="H1913" s="20">
        <v>640</v>
      </c>
      <c r="I1913" s="22">
        <v>0.05</v>
      </c>
      <c r="J1913" s="20">
        <v>64</v>
      </c>
      <c r="K1913" s="24">
        <v>1216</v>
      </c>
      <c r="L1913" s="24">
        <v>500</v>
      </c>
      <c r="M1913" s="25">
        <f>tblSiparisDetaylari[[#This Row],[Adet]]*tblSiparisDetaylari[[#This Row],[BirimMaliyet]]</f>
        <v>1000</v>
      </c>
      <c r="N1913" s="25">
        <f>tblSiparisDetaylari[[#This Row],[NetSatisTutari]]-tblSiparisDetaylari[[#This Row],[ToplamMaliyet]]</f>
        <v>216</v>
      </c>
    </row>
    <row r="1914" spans="1:14">
      <c r="A1914">
        <v>1913</v>
      </c>
      <c r="B1914">
        <v>1000</v>
      </c>
      <c r="C1914">
        <v>18</v>
      </c>
      <c r="D1914" t="s">
        <v>1681</v>
      </c>
      <c r="E1914">
        <v>2</v>
      </c>
      <c r="F1914" t="s">
        <v>1641</v>
      </c>
      <c r="G1914">
        <v>1</v>
      </c>
      <c r="H1914" s="20">
        <v>10900</v>
      </c>
      <c r="I1914" s="22">
        <v>0.15</v>
      </c>
      <c r="J1914" s="20">
        <v>1635</v>
      </c>
      <c r="K1914" s="24">
        <v>9265</v>
      </c>
      <c r="L1914" s="24">
        <v>8290</v>
      </c>
      <c r="M1914" s="25">
        <f>tblSiparisDetaylari[[#This Row],[Adet]]*tblSiparisDetaylari[[#This Row],[BirimMaliyet]]</f>
        <v>8290</v>
      </c>
      <c r="N1914" s="25">
        <f>tblSiparisDetaylari[[#This Row],[NetSatisTutari]]-tblSiparisDetaylari[[#This Row],[ToplamMaliyet]]</f>
        <v>975</v>
      </c>
    </row>
    <row r="1915" spans="1:14">
      <c r="A1915">
        <v>1914</v>
      </c>
      <c r="B1915">
        <v>1001</v>
      </c>
      <c r="C1915">
        <v>44</v>
      </c>
      <c r="D1915" t="s">
        <v>1710</v>
      </c>
      <c r="E1915">
        <v>4</v>
      </c>
      <c r="F1915" t="s">
        <v>1643</v>
      </c>
      <c r="G1915">
        <v>2</v>
      </c>
      <c r="H1915" s="20">
        <v>310</v>
      </c>
      <c r="I1915" s="22">
        <v>0</v>
      </c>
      <c r="J1915" s="20">
        <v>0</v>
      </c>
      <c r="K1915" s="24">
        <v>620</v>
      </c>
      <c r="L1915" s="24">
        <v>160</v>
      </c>
      <c r="M1915" s="25">
        <f>tblSiparisDetaylari[[#This Row],[Adet]]*tblSiparisDetaylari[[#This Row],[BirimMaliyet]]</f>
        <v>320</v>
      </c>
      <c r="N1915" s="25">
        <f>tblSiparisDetaylari[[#This Row],[NetSatisTutari]]-tblSiparisDetaylari[[#This Row],[ToplamMaliyet]]</f>
        <v>300</v>
      </c>
    </row>
    <row r="1916" spans="1:14">
      <c r="A1916">
        <v>1915</v>
      </c>
      <c r="B1916">
        <v>1001</v>
      </c>
      <c r="C1916">
        <v>84</v>
      </c>
      <c r="D1916" t="s">
        <v>1750</v>
      </c>
      <c r="E1916">
        <v>7</v>
      </c>
      <c r="F1916" t="s">
        <v>1646</v>
      </c>
      <c r="G1916">
        <v>2</v>
      </c>
      <c r="H1916" s="20">
        <v>660</v>
      </c>
      <c r="I1916" s="22">
        <v>0.15</v>
      </c>
      <c r="J1916" s="20">
        <v>198</v>
      </c>
      <c r="K1916" s="24">
        <v>1122</v>
      </c>
      <c r="L1916" s="24">
        <v>500</v>
      </c>
      <c r="M1916" s="25">
        <f>tblSiparisDetaylari[[#This Row],[Adet]]*tblSiparisDetaylari[[#This Row],[BirimMaliyet]]</f>
        <v>1000</v>
      </c>
      <c r="N1916" s="25">
        <f>tblSiparisDetaylari[[#This Row],[NetSatisTutari]]-tblSiparisDetaylari[[#This Row],[ToplamMaliyet]]</f>
        <v>122</v>
      </c>
    </row>
    <row r="1917" spans="1:14">
      <c r="A1917">
        <v>1916</v>
      </c>
      <c r="B1917">
        <v>1001</v>
      </c>
      <c r="C1917">
        <v>72</v>
      </c>
      <c r="D1917" t="s">
        <v>1738</v>
      </c>
      <c r="E1917">
        <v>6</v>
      </c>
      <c r="F1917" t="s">
        <v>1645</v>
      </c>
      <c r="G1917">
        <v>4</v>
      </c>
      <c r="H1917" s="20">
        <v>380</v>
      </c>
      <c r="I1917" s="22">
        <v>0.05</v>
      </c>
      <c r="J1917" s="20">
        <v>76</v>
      </c>
      <c r="K1917" s="24">
        <v>1444</v>
      </c>
      <c r="L1917" s="24">
        <v>190</v>
      </c>
      <c r="M1917" s="25">
        <f>tblSiparisDetaylari[[#This Row],[Adet]]*tblSiparisDetaylari[[#This Row],[BirimMaliyet]]</f>
        <v>760</v>
      </c>
      <c r="N1917" s="25">
        <f>tblSiparisDetaylari[[#This Row],[NetSatisTutari]]-tblSiparisDetaylari[[#This Row],[ToplamMaliyet]]</f>
        <v>684</v>
      </c>
    </row>
    <row r="1918" spans="1:14">
      <c r="A1918">
        <v>1917</v>
      </c>
      <c r="B1918">
        <v>1002</v>
      </c>
      <c r="C1918">
        <v>31</v>
      </c>
      <c r="D1918" t="s">
        <v>1696</v>
      </c>
      <c r="E1918">
        <v>3</v>
      </c>
      <c r="F1918" t="s">
        <v>1642</v>
      </c>
      <c r="G1918">
        <v>2</v>
      </c>
      <c r="H1918" s="20">
        <v>3100</v>
      </c>
      <c r="I1918" s="22">
        <v>0.15</v>
      </c>
      <c r="J1918" s="20">
        <v>930</v>
      </c>
      <c r="K1918" s="24">
        <v>5270</v>
      </c>
      <c r="L1918" s="24">
        <v>1910</v>
      </c>
      <c r="M1918" s="25">
        <f>tblSiparisDetaylari[[#This Row],[Adet]]*tblSiparisDetaylari[[#This Row],[BirimMaliyet]]</f>
        <v>3820</v>
      </c>
      <c r="N1918" s="25">
        <f>tblSiparisDetaylari[[#This Row],[NetSatisTutari]]-tblSiparisDetaylari[[#This Row],[ToplamMaliyet]]</f>
        <v>1450</v>
      </c>
    </row>
    <row r="1919" spans="1:14">
      <c r="A1919">
        <v>1918</v>
      </c>
      <c r="B1919">
        <v>1003</v>
      </c>
      <c r="C1919">
        <v>31</v>
      </c>
      <c r="D1919" t="s">
        <v>1696</v>
      </c>
      <c r="E1919">
        <v>3</v>
      </c>
      <c r="F1919" t="s">
        <v>1642</v>
      </c>
      <c r="G1919">
        <v>3</v>
      </c>
      <c r="H1919" s="20">
        <v>3160</v>
      </c>
      <c r="I1919" s="22">
        <v>0.1</v>
      </c>
      <c r="J1919" s="20">
        <v>948</v>
      </c>
      <c r="K1919" s="24">
        <v>8532</v>
      </c>
      <c r="L1919" s="24">
        <v>1910</v>
      </c>
      <c r="M1919" s="25">
        <f>tblSiparisDetaylari[[#This Row],[Adet]]*tblSiparisDetaylari[[#This Row],[BirimMaliyet]]</f>
        <v>5730</v>
      </c>
      <c r="N1919" s="25">
        <f>tblSiparisDetaylari[[#This Row],[NetSatisTutari]]-tblSiparisDetaylari[[#This Row],[ToplamMaliyet]]</f>
        <v>2802</v>
      </c>
    </row>
    <row r="1920" spans="1:14">
      <c r="A1920">
        <v>1919</v>
      </c>
      <c r="B1920">
        <v>1004</v>
      </c>
      <c r="C1920">
        <v>69</v>
      </c>
      <c r="D1920" t="s">
        <v>1735</v>
      </c>
      <c r="E1920">
        <v>6</v>
      </c>
      <c r="F1920" t="s">
        <v>1645</v>
      </c>
      <c r="G1920">
        <v>1</v>
      </c>
      <c r="H1920" s="20">
        <v>750</v>
      </c>
      <c r="I1920" s="22">
        <v>0</v>
      </c>
      <c r="J1920" s="20">
        <v>0</v>
      </c>
      <c r="K1920" s="24">
        <v>750</v>
      </c>
      <c r="L1920" s="24">
        <v>500</v>
      </c>
      <c r="M1920" s="25">
        <f>tblSiparisDetaylari[[#This Row],[Adet]]*tblSiparisDetaylari[[#This Row],[BirimMaliyet]]</f>
        <v>500</v>
      </c>
      <c r="N1920" s="25">
        <f>tblSiparisDetaylari[[#This Row],[NetSatisTutari]]-tblSiparisDetaylari[[#This Row],[ToplamMaliyet]]</f>
        <v>250</v>
      </c>
    </row>
    <row r="1921" spans="1:14">
      <c r="A1921">
        <v>1920</v>
      </c>
      <c r="B1921">
        <v>1005</v>
      </c>
      <c r="C1921">
        <v>109</v>
      </c>
      <c r="D1921" t="s">
        <v>1775</v>
      </c>
      <c r="E1921">
        <v>10</v>
      </c>
      <c r="F1921" t="s">
        <v>1649</v>
      </c>
      <c r="G1921">
        <v>1</v>
      </c>
      <c r="H1921" s="20">
        <v>1060</v>
      </c>
      <c r="I1921" s="22">
        <v>0</v>
      </c>
      <c r="J1921" s="20">
        <v>0</v>
      </c>
      <c r="K1921" s="24">
        <v>1060</v>
      </c>
      <c r="L1921" s="24">
        <v>760</v>
      </c>
      <c r="M1921" s="25">
        <f>tblSiparisDetaylari[[#This Row],[Adet]]*tblSiparisDetaylari[[#This Row],[BirimMaliyet]]</f>
        <v>760</v>
      </c>
      <c r="N1921" s="25">
        <f>tblSiparisDetaylari[[#This Row],[NetSatisTutari]]-tblSiparisDetaylari[[#This Row],[ToplamMaliyet]]</f>
        <v>300</v>
      </c>
    </row>
    <row r="1922" spans="1:14">
      <c r="A1922">
        <v>1921</v>
      </c>
      <c r="B1922">
        <v>1005</v>
      </c>
      <c r="C1922">
        <v>86</v>
      </c>
      <c r="D1922" t="s">
        <v>1752</v>
      </c>
      <c r="E1922">
        <v>8</v>
      </c>
      <c r="F1922" t="s">
        <v>1647</v>
      </c>
      <c r="G1922">
        <v>1</v>
      </c>
      <c r="H1922" s="20">
        <v>570</v>
      </c>
      <c r="I1922" s="22">
        <v>0.15</v>
      </c>
      <c r="J1922" s="20">
        <v>85.5</v>
      </c>
      <c r="K1922" s="24">
        <v>484.5</v>
      </c>
      <c r="L1922" s="24">
        <v>360</v>
      </c>
      <c r="M1922" s="25">
        <f>tblSiparisDetaylari[[#This Row],[Adet]]*tblSiparisDetaylari[[#This Row],[BirimMaliyet]]</f>
        <v>360</v>
      </c>
      <c r="N1922" s="25">
        <f>tblSiparisDetaylari[[#This Row],[NetSatisTutari]]-tblSiparisDetaylari[[#This Row],[ToplamMaliyet]]</f>
        <v>124.5</v>
      </c>
    </row>
    <row r="1923" spans="1:14">
      <c r="A1923">
        <v>1922</v>
      </c>
      <c r="B1923">
        <v>1005</v>
      </c>
      <c r="C1923">
        <v>68</v>
      </c>
      <c r="D1923" t="s">
        <v>1734</v>
      </c>
      <c r="E1923">
        <v>6</v>
      </c>
      <c r="F1923" t="s">
        <v>1645</v>
      </c>
      <c r="G1923">
        <v>1</v>
      </c>
      <c r="H1923" s="20">
        <v>1080</v>
      </c>
      <c r="I1923" s="22">
        <v>0.1</v>
      </c>
      <c r="J1923" s="20">
        <v>108</v>
      </c>
      <c r="K1923" s="24">
        <v>972</v>
      </c>
      <c r="L1923" s="24">
        <v>610</v>
      </c>
      <c r="M1923" s="25">
        <f>tblSiparisDetaylari[[#This Row],[Adet]]*tblSiparisDetaylari[[#This Row],[BirimMaliyet]]</f>
        <v>610</v>
      </c>
      <c r="N1923" s="25">
        <f>tblSiparisDetaylari[[#This Row],[NetSatisTutari]]-tblSiparisDetaylari[[#This Row],[ToplamMaliyet]]</f>
        <v>362</v>
      </c>
    </row>
    <row r="1924" spans="1:14">
      <c r="A1924">
        <v>1923</v>
      </c>
      <c r="B1924">
        <v>1006</v>
      </c>
      <c r="C1924">
        <v>93</v>
      </c>
      <c r="D1924" t="s">
        <v>1759</v>
      </c>
      <c r="E1924">
        <v>8</v>
      </c>
      <c r="F1924" t="s">
        <v>1647</v>
      </c>
      <c r="G1924">
        <v>1</v>
      </c>
      <c r="H1924" s="20">
        <v>4900</v>
      </c>
      <c r="I1924" s="22">
        <v>0</v>
      </c>
      <c r="J1924" s="20">
        <v>0</v>
      </c>
      <c r="K1924" s="24">
        <v>4900</v>
      </c>
      <c r="L1924" s="24">
        <v>3580</v>
      </c>
      <c r="M1924" s="25">
        <f>tblSiparisDetaylari[[#This Row],[Adet]]*tblSiparisDetaylari[[#This Row],[BirimMaliyet]]</f>
        <v>3580</v>
      </c>
      <c r="N1924" s="25">
        <f>tblSiparisDetaylari[[#This Row],[NetSatisTutari]]-tblSiparisDetaylari[[#This Row],[ToplamMaliyet]]</f>
        <v>1320</v>
      </c>
    </row>
    <row r="1925" spans="1:14">
      <c r="A1925">
        <v>1924</v>
      </c>
      <c r="B1925">
        <v>1006</v>
      </c>
      <c r="C1925">
        <v>99</v>
      </c>
      <c r="D1925" t="s">
        <v>1765</v>
      </c>
      <c r="E1925">
        <v>9</v>
      </c>
      <c r="F1925" t="s">
        <v>1648</v>
      </c>
      <c r="G1925">
        <v>1</v>
      </c>
      <c r="H1925" s="20">
        <v>1420</v>
      </c>
      <c r="I1925" s="22">
        <v>0.05</v>
      </c>
      <c r="J1925" s="20">
        <v>71</v>
      </c>
      <c r="K1925" s="24">
        <v>1349</v>
      </c>
      <c r="L1925" s="24">
        <v>680</v>
      </c>
      <c r="M1925" s="25">
        <f>tblSiparisDetaylari[[#This Row],[Adet]]*tblSiparisDetaylari[[#This Row],[BirimMaliyet]]</f>
        <v>680</v>
      </c>
      <c r="N1925" s="25">
        <f>tblSiparisDetaylari[[#This Row],[NetSatisTutari]]-tblSiparisDetaylari[[#This Row],[ToplamMaliyet]]</f>
        <v>669</v>
      </c>
    </row>
    <row r="1926" spans="1:14">
      <c r="A1926">
        <v>1925</v>
      </c>
      <c r="B1926">
        <v>1006</v>
      </c>
      <c r="C1926">
        <v>116</v>
      </c>
      <c r="D1926" t="s">
        <v>1782</v>
      </c>
      <c r="E1926">
        <v>10</v>
      </c>
      <c r="F1926" t="s">
        <v>1649</v>
      </c>
      <c r="G1926">
        <v>1</v>
      </c>
      <c r="H1926" s="20">
        <v>2590</v>
      </c>
      <c r="I1926" s="22">
        <v>0</v>
      </c>
      <c r="J1926" s="20">
        <v>0</v>
      </c>
      <c r="K1926" s="24">
        <v>2590</v>
      </c>
      <c r="L1926" s="24">
        <v>1270</v>
      </c>
      <c r="M1926" s="25">
        <f>tblSiparisDetaylari[[#This Row],[Adet]]*tblSiparisDetaylari[[#This Row],[BirimMaliyet]]</f>
        <v>1270</v>
      </c>
      <c r="N1926" s="25">
        <f>tblSiparisDetaylari[[#This Row],[NetSatisTutari]]-tblSiparisDetaylari[[#This Row],[ToplamMaliyet]]</f>
        <v>1320</v>
      </c>
    </row>
    <row r="1927" spans="1:14">
      <c r="A1927">
        <v>1926</v>
      </c>
      <c r="B1927">
        <v>1006</v>
      </c>
      <c r="C1927">
        <v>118</v>
      </c>
      <c r="D1927" t="s">
        <v>1784</v>
      </c>
      <c r="E1927">
        <v>10</v>
      </c>
      <c r="F1927" t="s">
        <v>1649</v>
      </c>
      <c r="G1927">
        <v>2</v>
      </c>
      <c r="H1927" s="20">
        <v>4920</v>
      </c>
      <c r="I1927" s="22">
        <v>0</v>
      </c>
      <c r="J1927" s="20">
        <v>0</v>
      </c>
      <c r="K1927" s="24">
        <v>9840</v>
      </c>
      <c r="L1927" s="24">
        <v>2490</v>
      </c>
      <c r="M1927" s="25">
        <f>tblSiparisDetaylari[[#This Row],[Adet]]*tblSiparisDetaylari[[#This Row],[BirimMaliyet]]</f>
        <v>4980</v>
      </c>
      <c r="N1927" s="25">
        <f>tblSiparisDetaylari[[#This Row],[NetSatisTutari]]-tblSiparisDetaylari[[#This Row],[ToplamMaliyet]]</f>
        <v>4860</v>
      </c>
    </row>
    <row r="1928" spans="1:14">
      <c r="A1928">
        <v>1927</v>
      </c>
      <c r="B1928">
        <v>1006</v>
      </c>
      <c r="C1928">
        <v>82</v>
      </c>
      <c r="D1928" t="s">
        <v>1748</v>
      </c>
      <c r="E1928">
        <v>7</v>
      </c>
      <c r="F1928" t="s">
        <v>1646</v>
      </c>
      <c r="G1928">
        <v>1</v>
      </c>
      <c r="H1928" s="20">
        <v>890</v>
      </c>
      <c r="I1928" s="22">
        <v>0.15</v>
      </c>
      <c r="J1928" s="20">
        <v>133.5</v>
      </c>
      <c r="K1928" s="24">
        <v>756.5</v>
      </c>
      <c r="L1928" s="24">
        <v>700</v>
      </c>
      <c r="M1928" s="25">
        <f>tblSiparisDetaylari[[#This Row],[Adet]]*tblSiparisDetaylari[[#This Row],[BirimMaliyet]]</f>
        <v>700</v>
      </c>
      <c r="N1928" s="25">
        <f>tblSiparisDetaylari[[#This Row],[NetSatisTutari]]-tblSiparisDetaylari[[#This Row],[ToplamMaliyet]]</f>
        <v>56.5</v>
      </c>
    </row>
    <row r="1929" spans="1:14">
      <c r="A1929">
        <v>1928</v>
      </c>
      <c r="B1929">
        <v>1007</v>
      </c>
      <c r="C1929">
        <v>119</v>
      </c>
      <c r="D1929" t="s">
        <v>1785</v>
      </c>
      <c r="E1929">
        <v>10</v>
      </c>
      <c r="F1929" t="s">
        <v>1649</v>
      </c>
      <c r="G1929">
        <v>4</v>
      </c>
      <c r="H1929" s="20">
        <v>2960</v>
      </c>
      <c r="I1929" s="22">
        <v>0.2</v>
      </c>
      <c r="J1929" s="20">
        <v>2368</v>
      </c>
      <c r="K1929" s="24">
        <v>9472</v>
      </c>
      <c r="L1929" s="24">
        <v>1710</v>
      </c>
      <c r="M1929" s="25">
        <f>tblSiparisDetaylari[[#This Row],[Adet]]*tblSiparisDetaylari[[#This Row],[BirimMaliyet]]</f>
        <v>6840</v>
      </c>
      <c r="N1929" s="25">
        <f>tblSiparisDetaylari[[#This Row],[NetSatisTutari]]-tblSiparisDetaylari[[#This Row],[ToplamMaliyet]]</f>
        <v>2632</v>
      </c>
    </row>
    <row r="1930" spans="1:14">
      <c r="A1930">
        <v>1929</v>
      </c>
      <c r="B1930">
        <v>1007</v>
      </c>
      <c r="C1930">
        <v>108</v>
      </c>
      <c r="D1930" t="s">
        <v>1774</v>
      </c>
      <c r="E1930">
        <v>9</v>
      </c>
      <c r="F1930" t="s">
        <v>1648</v>
      </c>
      <c r="G1930">
        <v>1</v>
      </c>
      <c r="H1930" s="20">
        <v>1850</v>
      </c>
      <c r="I1930" s="22">
        <v>0</v>
      </c>
      <c r="J1930" s="20">
        <v>0</v>
      </c>
      <c r="K1930" s="24">
        <v>1850</v>
      </c>
      <c r="L1930" s="24">
        <v>970</v>
      </c>
      <c r="M1930" s="25">
        <f>tblSiparisDetaylari[[#This Row],[Adet]]*tblSiparisDetaylari[[#This Row],[BirimMaliyet]]</f>
        <v>970</v>
      </c>
      <c r="N1930" s="25">
        <f>tblSiparisDetaylari[[#This Row],[NetSatisTutari]]-tblSiparisDetaylari[[#This Row],[ToplamMaliyet]]</f>
        <v>880</v>
      </c>
    </row>
    <row r="1931" spans="1:14">
      <c r="A1931">
        <v>1930</v>
      </c>
      <c r="B1931">
        <v>1008</v>
      </c>
      <c r="C1931">
        <v>58</v>
      </c>
      <c r="D1931" t="s">
        <v>1724</v>
      </c>
      <c r="E1931">
        <v>5</v>
      </c>
      <c r="F1931" t="s">
        <v>1644</v>
      </c>
      <c r="G1931">
        <v>1</v>
      </c>
      <c r="H1931" s="20">
        <v>10060</v>
      </c>
      <c r="I1931" s="22">
        <v>0.15</v>
      </c>
      <c r="J1931" s="20">
        <v>1509</v>
      </c>
      <c r="K1931" s="24">
        <v>8551</v>
      </c>
      <c r="L1931" s="24">
        <v>6110</v>
      </c>
      <c r="M1931" s="25">
        <f>tblSiparisDetaylari[[#This Row],[Adet]]*tblSiparisDetaylari[[#This Row],[BirimMaliyet]]</f>
        <v>6110</v>
      </c>
      <c r="N1931" s="25">
        <f>tblSiparisDetaylari[[#This Row],[NetSatisTutari]]-tblSiparisDetaylari[[#This Row],[ToplamMaliyet]]</f>
        <v>2441</v>
      </c>
    </row>
    <row r="1932" spans="1:14">
      <c r="A1932">
        <v>1931</v>
      </c>
      <c r="B1932">
        <v>1009</v>
      </c>
      <c r="C1932">
        <v>35</v>
      </c>
      <c r="D1932" t="s">
        <v>1700</v>
      </c>
      <c r="E1932">
        <v>3</v>
      </c>
      <c r="F1932" t="s">
        <v>1642</v>
      </c>
      <c r="G1932">
        <v>2</v>
      </c>
      <c r="H1932" s="20">
        <v>3870</v>
      </c>
      <c r="I1932" s="22">
        <v>0</v>
      </c>
      <c r="J1932" s="20">
        <v>0</v>
      </c>
      <c r="K1932" s="24">
        <v>7740</v>
      </c>
      <c r="L1932" s="24">
        <v>1910</v>
      </c>
      <c r="M1932" s="25">
        <f>tblSiparisDetaylari[[#This Row],[Adet]]*tblSiparisDetaylari[[#This Row],[BirimMaliyet]]</f>
        <v>3820</v>
      </c>
      <c r="N1932" s="25">
        <f>tblSiparisDetaylari[[#This Row],[NetSatisTutari]]-tblSiparisDetaylari[[#This Row],[ToplamMaliyet]]</f>
        <v>3920</v>
      </c>
    </row>
    <row r="1933" spans="1:14">
      <c r="A1933">
        <v>1932</v>
      </c>
      <c r="B1933">
        <v>1009</v>
      </c>
      <c r="C1933">
        <v>24</v>
      </c>
      <c r="D1933" t="s">
        <v>1688</v>
      </c>
      <c r="E1933">
        <v>2</v>
      </c>
      <c r="F1933" t="s">
        <v>1641</v>
      </c>
      <c r="G1933">
        <v>1</v>
      </c>
      <c r="H1933" s="20">
        <v>2820</v>
      </c>
      <c r="I1933" s="22">
        <v>0.05</v>
      </c>
      <c r="J1933" s="20">
        <v>141</v>
      </c>
      <c r="K1933" s="24">
        <v>2679</v>
      </c>
      <c r="L1933" s="24">
        <v>2180</v>
      </c>
      <c r="M1933" s="25">
        <f>tblSiparisDetaylari[[#This Row],[Adet]]*tblSiparisDetaylari[[#This Row],[BirimMaliyet]]</f>
        <v>2180</v>
      </c>
      <c r="N1933" s="25">
        <f>tblSiparisDetaylari[[#This Row],[NetSatisTutari]]-tblSiparisDetaylari[[#This Row],[ToplamMaliyet]]</f>
        <v>499</v>
      </c>
    </row>
    <row r="1934" spans="1:14">
      <c r="A1934">
        <v>1933</v>
      </c>
      <c r="B1934">
        <v>1009</v>
      </c>
      <c r="C1934">
        <v>50</v>
      </c>
      <c r="D1934" t="s">
        <v>1716</v>
      </c>
      <c r="E1934">
        <v>5</v>
      </c>
      <c r="F1934" t="s">
        <v>1644</v>
      </c>
      <c r="G1934">
        <v>2</v>
      </c>
      <c r="H1934" s="20">
        <v>3280</v>
      </c>
      <c r="I1934" s="22">
        <v>0</v>
      </c>
      <c r="J1934" s="20">
        <v>0</v>
      </c>
      <c r="K1934" s="24">
        <v>6560</v>
      </c>
      <c r="L1934" s="24">
        <v>1750</v>
      </c>
      <c r="M1934" s="25">
        <f>tblSiparisDetaylari[[#This Row],[Adet]]*tblSiparisDetaylari[[#This Row],[BirimMaliyet]]</f>
        <v>3500</v>
      </c>
      <c r="N1934" s="25">
        <f>tblSiparisDetaylari[[#This Row],[NetSatisTutari]]-tblSiparisDetaylari[[#This Row],[ToplamMaliyet]]</f>
        <v>3060</v>
      </c>
    </row>
    <row r="1935" spans="1:14">
      <c r="A1935">
        <v>1934</v>
      </c>
      <c r="B1935">
        <v>1009</v>
      </c>
      <c r="C1935">
        <v>16</v>
      </c>
      <c r="D1935" t="s">
        <v>1679</v>
      </c>
      <c r="E1935">
        <v>2</v>
      </c>
      <c r="F1935" t="s">
        <v>1641</v>
      </c>
      <c r="G1935">
        <v>1</v>
      </c>
      <c r="H1935" s="20">
        <v>2160</v>
      </c>
      <c r="I1935" s="22">
        <v>0.1</v>
      </c>
      <c r="J1935" s="20">
        <v>216</v>
      </c>
      <c r="K1935" s="24">
        <v>1944</v>
      </c>
      <c r="L1935" s="24">
        <v>990</v>
      </c>
      <c r="M1935" s="25">
        <f>tblSiparisDetaylari[[#This Row],[Adet]]*tblSiparisDetaylari[[#This Row],[BirimMaliyet]]</f>
        <v>990</v>
      </c>
      <c r="N1935" s="25">
        <f>tblSiparisDetaylari[[#This Row],[NetSatisTutari]]-tblSiparisDetaylari[[#This Row],[ToplamMaliyet]]</f>
        <v>954</v>
      </c>
    </row>
    <row r="1936" spans="1:14">
      <c r="A1936">
        <v>1935</v>
      </c>
      <c r="B1936">
        <v>1009</v>
      </c>
      <c r="C1936">
        <v>120</v>
      </c>
      <c r="D1936" t="s">
        <v>1786</v>
      </c>
      <c r="E1936">
        <v>10</v>
      </c>
      <c r="F1936" t="s">
        <v>1649</v>
      </c>
      <c r="G1936">
        <v>1</v>
      </c>
      <c r="H1936" s="20">
        <v>4630</v>
      </c>
      <c r="I1936" s="22">
        <v>0.1</v>
      </c>
      <c r="J1936" s="20">
        <v>463</v>
      </c>
      <c r="K1936" s="24">
        <v>4167</v>
      </c>
      <c r="L1936" s="24">
        <v>2720</v>
      </c>
      <c r="M1936" s="25">
        <f>tblSiparisDetaylari[[#This Row],[Adet]]*tblSiparisDetaylari[[#This Row],[BirimMaliyet]]</f>
        <v>2720</v>
      </c>
      <c r="N1936" s="25">
        <f>tblSiparisDetaylari[[#This Row],[NetSatisTutari]]-tblSiparisDetaylari[[#This Row],[ToplamMaliyet]]</f>
        <v>1447</v>
      </c>
    </row>
    <row r="1937" spans="1:14">
      <c r="A1937">
        <v>1936</v>
      </c>
      <c r="B1937">
        <v>1010</v>
      </c>
      <c r="C1937">
        <v>3</v>
      </c>
      <c r="D1937" t="s">
        <v>1659</v>
      </c>
      <c r="E1937">
        <v>1</v>
      </c>
      <c r="F1937" t="s">
        <v>1640</v>
      </c>
      <c r="G1937">
        <v>1</v>
      </c>
      <c r="H1937" s="20">
        <v>23420</v>
      </c>
      <c r="I1937" s="22">
        <v>0.1</v>
      </c>
      <c r="J1937" s="20">
        <v>2342</v>
      </c>
      <c r="K1937" s="24">
        <v>21078</v>
      </c>
      <c r="L1937" s="24">
        <v>17980</v>
      </c>
      <c r="M1937" s="25">
        <f>tblSiparisDetaylari[[#This Row],[Adet]]*tblSiparisDetaylari[[#This Row],[BirimMaliyet]]</f>
        <v>17980</v>
      </c>
      <c r="N1937" s="25">
        <f>tblSiparisDetaylari[[#This Row],[NetSatisTutari]]-tblSiparisDetaylari[[#This Row],[ToplamMaliyet]]</f>
        <v>3098</v>
      </c>
    </row>
    <row r="1938" spans="1:14">
      <c r="A1938">
        <v>1937</v>
      </c>
      <c r="B1938">
        <v>1010</v>
      </c>
      <c r="C1938">
        <v>4</v>
      </c>
      <c r="D1938" t="s">
        <v>1660</v>
      </c>
      <c r="E1938">
        <v>1</v>
      </c>
      <c r="F1938" t="s">
        <v>1640</v>
      </c>
      <c r="G1938">
        <v>4</v>
      </c>
      <c r="H1938" s="20">
        <v>20960</v>
      </c>
      <c r="I1938" s="22">
        <v>0.15</v>
      </c>
      <c r="J1938" s="20">
        <v>12576</v>
      </c>
      <c r="K1938" s="24">
        <v>71264</v>
      </c>
      <c r="L1938" s="24">
        <v>9340</v>
      </c>
      <c r="M1938" s="25">
        <f>tblSiparisDetaylari[[#This Row],[Adet]]*tblSiparisDetaylari[[#This Row],[BirimMaliyet]]</f>
        <v>37360</v>
      </c>
      <c r="N1938" s="25">
        <f>tblSiparisDetaylari[[#This Row],[NetSatisTutari]]-tblSiparisDetaylari[[#This Row],[ToplamMaliyet]]</f>
        <v>33904</v>
      </c>
    </row>
    <row r="1939" spans="1:14">
      <c r="A1939">
        <v>1938</v>
      </c>
      <c r="B1939">
        <v>1011</v>
      </c>
      <c r="C1939">
        <v>72</v>
      </c>
      <c r="D1939" t="s">
        <v>1738</v>
      </c>
      <c r="E1939">
        <v>6</v>
      </c>
      <c r="F1939" t="s">
        <v>1645</v>
      </c>
      <c r="G1939">
        <v>1</v>
      </c>
      <c r="H1939" s="20">
        <v>380</v>
      </c>
      <c r="I1939" s="22">
        <v>0.15</v>
      </c>
      <c r="J1939" s="20">
        <v>57</v>
      </c>
      <c r="K1939" s="24">
        <v>323</v>
      </c>
      <c r="L1939" s="24">
        <v>190</v>
      </c>
      <c r="M1939" s="25">
        <f>tblSiparisDetaylari[[#This Row],[Adet]]*tblSiparisDetaylari[[#This Row],[BirimMaliyet]]</f>
        <v>190</v>
      </c>
      <c r="N1939" s="25">
        <f>tblSiparisDetaylari[[#This Row],[NetSatisTutari]]-tblSiparisDetaylari[[#This Row],[ToplamMaliyet]]</f>
        <v>133</v>
      </c>
    </row>
    <row r="1940" spans="1:14">
      <c r="A1940">
        <v>1939</v>
      </c>
      <c r="B1940">
        <v>1011</v>
      </c>
      <c r="C1940">
        <v>36</v>
      </c>
      <c r="D1940" t="s">
        <v>1701</v>
      </c>
      <c r="E1940">
        <v>3</v>
      </c>
      <c r="F1940" t="s">
        <v>1642</v>
      </c>
      <c r="G1940">
        <v>2</v>
      </c>
      <c r="H1940" s="20">
        <v>3430</v>
      </c>
      <c r="I1940" s="22">
        <v>0</v>
      </c>
      <c r="J1940" s="20">
        <v>0</v>
      </c>
      <c r="K1940" s="24">
        <v>6860</v>
      </c>
      <c r="L1940" s="24">
        <v>1960</v>
      </c>
      <c r="M1940" s="25">
        <f>tblSiparisDetaylari[[#This Row],[Adet]]*tblSiparisDetaylari[[#This Row],[BirimMaliyet]]</f>
        <v>3920</v>
      </c>
      <c r="N1940" s="25">
        <f>tblSiparisDetaylari[[#This Row],[NetSatisTutari]]-tblSiparisDetaylari[[#This Row],[ToplamMaliyet]]</f>
        <v>2940</v>
      </c>
    </row>
    <row r="1941" spans="1:14">
      <c r="A1941">
        <v>1940</v>
      </c>
      <c r="B1941">
        <v>1011</v>
      </c>
      <c r="C1941">
        <v>41</v>
      </c>
      <c r="D1941" t="s">
        <v>1707</v>
      </c>
      <c r="E1941">
        <v>4</v>
      </c>
      <c r="F1941" t="s">
        <v>1643</v>
      </c>
      <c r="G1941">
        <v>1</v>
      </c>
      <c r="H1941" s="20">
        <v>120</v>
      </c>
      <c r="I1941" s="22">
        <v>0.05</v>
      </c>
      <c r="J1941" s="20">
        <v>6</v>
      </c>
      <c r="K1941" s="24">
        <v>114</v>
      </c>
      <c r="L1941" s="24">
        <v>70</v>
      </c>
      <c r="M1941" s="25">
        <f>tblSiparisDetaylari[[#This Row],[Adet]]*tblSiparisDetaylari[[#This Row],[BirimMaliyet]]</f>
        <v>70</v>
      </c>
      <c r="N1941" s="25">
        <f>tblSiparisDetaylari[[#This Row],[NetSatisTutari]]-tblSiparisDetaylari[[#This Row],[ToplamMaliyet]]</f>
        <v>44</v>
      </c>
    </row>
    <row r="1942" spans="1:14">
      <c r="A1942">
        <v>1941</v>
      </c>
      <c r="B1942">
        <v>1011</v>
      </c>
      <c r="C1942">
        <v>21</v>
      </c>
      <c r="D1942" t="s">
        <v>1684</v>
      </c>
      <c r="E1942">
        <v>2</v>
      </c>
      <c r="F1942" t="s">
        <v>1641</v>
      </c>
      <c r="G1942">
        <v>2</v>
      </c>
      <c r="H1942" s="20">
        <v>2860</v>
      </c>
      <c r="I1942" s="22">
        <v>0.15</v>
      </c>
      <c r="J1942" s="20">
        <v>858</v>
      </c>
      <c r="K1942" s="24">
        <v>4862</v>
      </c>
      <c r="L1942" s="24">
        <v>2170</v>
      </c>
      <c r="M1942" s="25">
        <f>tblSiparisDetaylari[[#This Row],[Adet]]*tblSiparisDetaylari[[#This Row],[BirimMaliyet]]</f>
        <v>4340</v>
      </c>
      <c r="N1942" s="25">
        <f>tblSiparisDetaylari[[#This Row],[NetSatisTutari]]-tblSiparisDetaylari[[#This Row],[ToplamMaliyet]]</f>
        <v>522</v>
      </c>
    </row>
    <row r="1943" spans="1:14">
      <c r="A1943">
        <v>1942</v>
      </c>
      <c r="B1943">
        <v>1012</v>
      </c>
      <c r="C1943">
        <v>4</v>
      </c>
      <c r="D1943" t="s">
        <v>1660</v>
      </c>
      <c r="E1943">
        <v>1</v>
      </c>
      <c r="F1943" t="s">
        <v>1640</v>
      </c>
      <c r="G1943">
        <v>1</v>
      </c>
      <c r="H1943" s="20">
        <v>20670</v>
      </c>
      <c r="I1943" s="22">
        <v>0</v>
      </c>
      <c r="J1943" s="20">
        <v>0</v>
      </c>
      <c r="K1943" s="24">
        <v>20670</v>
      </c>
      <c r="L1943" s="24">
        <v>9340</v>
      </c>
      <c r="M1943" s="25">
        <f>tblSiparisDetaylari[[#This Row],[Adet]]*tblSiparisDetaylari[[#This Row],[BirimMaliyet]]</f>
        <v>9340</v>
      </c>
      <c r="N1943" s="25">
        <f>tblSiparisDetaylari[[#This Row],[NetSatisTutari]]-tblSiparisDetaylari[[#This Row],[ToplamMaliyet]]</f>
        <v>11330</v>
      </c>
    </row>
    <row r="1944" spans="1:14">
      <c r="A1944">
        <v>1943</v>
      </c>
      <c r="B1944">
        <v>1012</v>
      </c>
      <c r="C1944">
        <v>89</v>
      </c>
      <c r="D1944" t="s">
        <v>1755</v>
      </c>
      <c r="E1944">
        <v>8</v>
      </c>
      <c r="F1944" t="s">
        <v>1647</v>
      </c>
      <c r="G1944">
        <v>1</v>
      </c>
      <c r="H1944" s="20">
        <v>640</v>
      </c>
      <c r="I1944" s="22">
        <v>0.15</v>
      </c>
      <c r="J1944" s="20">
        <v>96</v>
      </c>
      <c r="K1944" s="24">
        <v>544</v>
      </c>
      <c r="L1944" s="24">
        <v>300</v>
      </c>
      <c r="M1944" s="25">
        <f>tblSiparisDetaylari[[#This Row],[Adet]]*tblSiparisDetaylari[[#This Row],[BirimMaliyet]]</f>
        <v>300</v>
      </c>
      <c r="N1944" s="25">
        <f>tblSiparisDetaylari[[#This Row],[NetSatisTutari]]-tblSiparisDetaylari[[#This Row],[ToplamMaliyet]]</f>
        <v>244</v>
      </c>
    </row>
    <row r="1945" spans="1:14">
      <c r="A1945">
        <v>1944</v>
      </c>
      <c r="B1945">
        <v>1012</v>
      </c>
      <c r="C1945">
        <v>68</v>
      </c>
      <c r="D1945" t="s">
        <v>1734</v>
      </c>
      <c r="E1945">
        <v>6</v>
      </c>
      <c r="F1945" t="s">
        <v>1645</v>
      </c>
      <c r="G1945">
        <v>1</v>
      </c>
      <c r="H1945" s="20">
        <v>1090</v>
      </c>
      <c r="I1945" s="22">
        <v>0</v>
      </c>
      <c r="J1945" s="20">
        <v>0</v>
      </c>
      <c r="K1945" s="24">
        <v>1090</v>
      </c>
      <c r="L1945" s="24">
        <v>610</v>
      </c>
      <c r="M1945" s="25">
        <f>tblSiparisDetaylari[[#This Row],[Adet]]*tblSiparisDetaylari[[#This Row],[BirimMaliyet]]</f>
        <v>610</v>
      </c>
      <c r="N1945" s="25">
        <f>tblSiparisDetaylari[[#This Row],[NetSatisTutari]]-tblSiparisDetaylari[[#This Row],[ToplamMaliyet]]</f>
        <v>480</v>
      </c>
    </row>
    <row r="1946" spans="1:14">
      <c r="A1946">
        <v>1945</v>
      </c>
      <c r="B1946">
        <v>1013</v>
      </c>
      <c r="C1946">
        <v>6</v>
      </c>
      <c r="D1946" t="s">
        <v>1663</v>
      </c>
      <c r="E1946">
        <v>1</v>
      </c>
      <c r="F1946" t="s">
        <v>1640</v>
      </c>
      <c r="G1946">
        <v>2</v>
      </c>
      <c r="H1946" s="20">
        <v>19550</v>
      </c>
      <c r="I1946" s="22">
        <v>0.1</v>
      </c>
      <c r="J1946" s="20">
        <v>3910</v>
      </c>
      <c r="K1946" s="24">
        <v>35190</v>
      </c>
      <c r="L1946" s="24">
        <v>13090</v>
      </c>
      <c r="M1946" s="25">
        <f>tblSiparisDetaylari[[#This Row],[Adet]]*tblSiparisDetaylari[[#This Row],[BirimMaliyet]]</f>
        <v>26180</v>
      </c>
      <c r="N1946" s="25">
        <f>tblSiparisDetaylari[[#This Row],[NetSatisTutari]]-tblSiparisDetaylari[[#This Row],[ToplamMaliyet]]</f>
        <v>9010</v>
      </c>
    </row>
    <row r="1947" spans="1:14">
      <c r="A1947">
        <v>1946</v>
      </c>
      <c r="B1947">
        <v>1013</v>
      </c>
      <c r="C1947">
        <v>119</v>
      </c>
      <c r="D1947" t="s">
        <v>1785</v>
      </c>
      <c r="E1947">
        <v>10</v>
      </c>
      <c r="F1947" t="s">
        <v>1649</v>
      </c>
      <c r="G1947">
        <v>2</v>
      </c>
      <c r="H1947" s="20">
        <v>2900</v>
      </c>
      <c r="I1947" s="22">
        <v>0.2</v>
      </c>
      <c r="J1947" s="20">
        <v>1160</v>
      </c>
      <c r="K1947" s="24">
        <v>4640</v>
      </c>
      <c r="L1947" s="24">
        <v>1710</v>
      </c>
      <c r="M1947" s="25">
        <f>tblSiparisDetaylari[[#This Row],[Adet]]*tblSiparisDetaylari[[#This Row],[BirimMaliyet]]</f>
        <v>3420</v>
      </c>
      <c r="N1947" s="25">
        <f>tblSiparisDetaylari[[#This Row],[NetSatisTutari]]-tblSiparisDetaylari[[#This Row],[ToplamMaliyet]]</f>
        <v>1220</v>
      </c>
    </row>
    <row r="1948" spans="1:14">
      <c r="A1948">
        <v>1947</v>
      </c>
      <c r="B1948">
        <v>1014</v>
      </c>
      <c r="C1948">
        <v>118</v>
      </c>
      <c r="D1948" t="s">
        <v>1784</v>
      </c>
      <c r="E1948">
        <v>10</v>
      </c>
      <c r="F1948" t="s">
        <v>1649</v>
      </c>
      <c r="G1948">
        <v>1</v>
      </c>
      <c r="H1948" s="20">
        <v>4680</v>
      </c>
      <c r="I1948" s="22">
        <v>0.15</v>
      </c>
      <c r="J1948" s="20">
        <v>702</v>
      </c>
      <c r="K1948" s="24">
        <v>3978</v>
      </c>
      <c r="L1948" s="24">
        <v>2490</v>
      </c>
      <c r="M1948" s="25">
        <f>tblSiparisDetaylari[[#This Row],[Adet]]*tblSiparisDetaylari[[#This Row],[BirimMaliyet]]</f>
        <v>2490</v>
      </c>
      <c r="N1948" s="25">
        <f>tblSiparisDetaylari[[#This Row],[NetSatisTutari]]-tblSiparisDetaylari[[#This Row],[ToplamMaliyet]]</f>
        <v>1488</v>
      </c>
    </row>
    <row r="1949" spans="1:14">
      <c r="A1949">
        <v>1948</v>
      </c>
      <c r="B1949">
        <v>1015</v>
      </c>
      <c r="C1949">
        <v>55</v>
      </c>
      <c r="D1949" t="s">
        <v>1721</v>
      </c>
      <c r="E1949">
        <v>5</v>
      </c>
      <c r="F1949" t="s">
        <v>1644</v>
      </c>
      <c r="G1949">
        <v>1</v>
      </c>
      <c r="H1949" s="20">
        <v>16710</v>
      </c>
      <c r="I1949" s="22">
        <v>0</v>
      </c>
      <c r="J1949" s="20">
        <v>0</v>
      </c>
      <c r="K1949" s="24">
        <v>16710</v>
      </c>
      <c r="L1949" s="24">
        <v>9500</v>
      </c>
      <c r="M1949" s="25">
        <f>tblSiparisDetaylari[[#This Row],[Adet]]*tblSiparisDetaylari[[#This Row],[BirimMaliyet]]</f>
        <v>9500</v>
      </c>
      <c r="N1949" s="25">
        <f>tblSiparisDetaylari[[#This Row],[NetSatisTutari]]-tblSiparisDetaylari[[#This Row],[ToplamMaliyet]]</f>
        <v>7210</v>
      </c>
    </row>
    <row r="1950" spans="1:14">
      <c r="A1950">
        <v>1949</v>
      </c>
      <c r="B1950">
        <v>1016</v>
      </c>
      <c r="C1950">
        <v>89</v>
      </c>
      <c r="D1950" t="s">
        <v>1755</v>
      </c>
      <c r="E1950">
        <v>8</v>
      </c>
      <c r="F1950" t="s">
        <v>1647</v>
      </c>
      <c r="G1950">
        <v>5</v>
      </c>
      <c r="H1950" s="20">
        <v>620</v>
      </c>
      <c r="I1950" s="22">
        <v>0.15</v>
      </c>
      <c r="J1950" s="20">
        <v>465</v>
      </c>
      <c r="K1950" s="24">
        <v>2635</v>
      </c>
      <c r="L1950" s="24">
        <v>300</v>
      </c>
      <c r="M1950" s="25">
        <f>tblSiparisDetaylari[[#This Row],[Adet]]*tblSiparisDetaylari[[#This Row],[BirimMaliyet]]</f>
        <v>1500</v>
      </c>
      <c r="N1950" s="25">
        <f>tblSiparisDetaylari[[#This Row],[NetSatisTutari]]-tblSiparisDetaylari[[#This Row],[ToplamMaliyet]]</f>
        <v>1135</v>
      </c>
    </row>
    <row r="1951" spans="1:14">
      <c r="A1951">
        <v>1950</v>
      </c>
      <c r="B1951">
        <v>1016</v>
      </c>
      <c r="C1951">
        <v>12</v>
      </c>
      <c r="D1951" t="s">
        <v>1673</v>
      </c>
      <c r="E1951">
        <v>1</v>
      </c>
      <c r="F1951" t="s">
        <v>1640</v>
      </c>
      <c r="G1951">
        <v>1</v>
      </c>
      <c r="H1951" s="20">
        <v>20600</v>
      </c>
      <c r="I1951" s="22">
        <v>0.05</v>
      </c>
      <c r="J1951" s="20">
        <v>1030</v>
      </c>
      <c r="K1951" s="24">
        <v>19570</v>
      </c>
      <c r="L1951" s="24">
        <v>14940</v>
      </c>
      <c r="M1951" s="25">
        <f>tblSiparisDetaylari[[#This Row],[Adet]]*tblSiparisDetaylari[[#This Row],[BirimMaliyet]]</f>
        <v>14940</v>
      </c>
      <c r="N1951" s="25">
        <f>tblSiparisDetaylari[[#This Row],[NetSatisTutari]]-tblSiparisDetaylari[[#This Row],[ToplamMaliyet]]</f>
        <v>4630</v>
      </c>
    </row>
    <row r="1952" spans="1:14">
      <c r="A1952">
        <v>1951</v>
      </c>
      <c r="B1952">
        <v>1016</v>
      </c>
      <c r="C1952">
        <v>64</v>
      </c>
      <c r="D1952" t="s">
        <v>1730</v>
      </c>
      <c r="E1952">
        <v>6</v>
      </c>
      <c r="F1952" t="s">
        <v>1645</v>
      </c>
      <c r="G1952">
        <v>1</v>
      </c>
      <c r="H1952" s="20">
        <v>410</v>
      </c>
      <c r="I1952" s="22">
        <v>0.1</v>
      </c>
      <c r="J1952" s="20">
        <v>41</v>
      </c>
      <c r="K1952" s="24">
        <v>369</v>
      </c>
      <c r="L1952" s="24">
        <v>260</v>
      </c>
      <c r="M1952" s="25">
        <f>tblSiparisDetaylari[[#This Row],[Adet]]*tblSiparisDetaylari[[#This Row],[BirimMaliyet]]</f>
        <v>260</v>
      </c>
      <c r="N1952" s="25">
        <f>tblSiparisDetaylari[[#This Row],[NetSatisTutari]]-tblSiparisDetaylari[[#This Row],[ToplamMaliyet]]</f>
        <v>109</v>
      </c>
    </row>
    <row r="1953" spans="1:14">
      <c r="A1953">
        <v>1952</v>
      </c>
      <c r="B1953">
        <v>1017</v>
      </c>
      <c r="C1953">
        <v>32</v>
      </c>
      <c r="D1953" t="s">
        <v>1697</v>
      </c>
      <c r="E1953">
        <v>3</v>
      </c>
      <c r="F1953" t="s">
        <v>1642</v>
      </c>
      <c r="G1953">
        <v>1</v>
      </c>
      <c r="H1953" s="20">
        <v>2250</v>
      </c>
      <c r="I1953" s="22">
        <v>0</v>
      </c>
      <c r="J1953" s="20">
        <v>0</v>
      </c>
      <c r="K1953" s="24">
        <v>2250</v>
      </c>
      <c r="L1953" s="24">
        <v>1660</v>
      </c>
      <c r="M1953" s="25">
        <f>tblSiparisDetaylari[[#This Row],[Adet]]*tblSiparisDetaylari[[#This Row],[BirimMaliyet]]</f>
        <v>1660</v>
      </c>
      <c r="N1953" s="25">
        <f>tblSiparisDetaylari[[#This Row],[NetSatisTutari]]-tblSiparisDetaylari[[#This Row],[ToplamMaliyet]]</f>
        <v>590</v>
      </c>
    </row>
    <row r="1954" spans="1:14">
      <c r="A1954">
        <v>1953</v>
      </c>
      <c r="B1954">
        <v>1017</v>
      </c>
      <c r="C1954">
        <v>45</v>
      </c>
      <c r="D1954" t="s">
        <v>1711</v>
      </c>
      <c r="E1954">
        <v>4</v>
      </c>
      <c r="F1954" t="s">
        <v>1643</v>
      </c>
      <c r="G1954">
        <v>3</v>
      </c>
      <c r="H1954" s="20">
        <v>210</v>
      </c>
      <c r="I1954" s="22">
        <v>0.15</v>
      </c>
      <c r="J1954" s="20">
        <v>94.5</v>
      </c>
      <c r="K1954" s="24">
        <v>535.5</v>
      </c>
      <c r="L1954" s="24">
        <v>140</v>
      </c>
      <c r="M1954" s="25">
        <f>tblSiparisDetaylari[[#This Row],[Adet]]*tblSiparisDetaylari[[#This Row],[BirimMaliyet]]</f>
        <v>420</v>
      </c>
      <c r="N1954" s="25">
        <f>tblSiparisDetaylari[[#This Row],[NetSatisTutari]]-tblSiparisDetaylari[[#This Row],[ToplamMaliyet]]</f>
        <v>115.5</v>
      </c>
    </row>
    <row r="1955" spans="1:14">
      <c r="A1955">
        <v>1954</v>
      </c>
      <c r="B1955">
        <v>1018</v>
      </c>
      <c r="C1955">
        <v>90</v>
      </c>
      <c r="D1955" t="s">
        <v>1756</v>
      </c>
      <c r="E1955">
        <v>8</v>
      </c>
      <c r="F1955" t="s">
        <v>1647</v>
      </c>
      <c r="G1955">
        <v>2</v>
      </c>
      <c r="H1955" s="20">
        <v>3540</v>
      </c>
      <c r="I1955" s="22">
        <v>0.15</v>
      </c>
      <c r="J1955" s="20">
        <v>1062</v>
      </c>
      <c r="K1955" s="24">
        <v>6018</v>
      </c>
      <c r="L1955" s="24">
        <v>2670</v>
      </c>
      <c r="M1955" s="25">
        <f>tblSiparisDetaylari[[#This Row],[Adet]]*tblSiparisDetaylari[[#This Row],[BirimMaliyet]]</f>
        <v>5340</v>
      </c>
      <c r="N1955" s="25">
        <f>tblSiparisDetaylari[[#This Row],[NetSatisTutari]]-tblSiparisDetaylari[[#This Row],[ToplamMaliyet]]</f>
        <v>678</v>
      </c>
    </row>
    <row r="1956" spans="1:14">
      <c r="A1956">
        <v>1955</v>
      </c>
      <c r="B1956">
        <v>1019</v>
      </c>
      <c r="C1956">
        <v>107</v>
      </c>
      <c r="D1956" t="s">
        <v>1773</v>
      </c>
      <c r="E1956">
        <v>9</v>
      </c>
      <c r="F1956" t="s">
        <v>1648</v>
      </c>
      <c r="G1956">
        <v>1</v>
      </c>
      <c r="H1956" s="20">
        <v>550</v>
      </c>
      <c r="I1956" s="22">
        <v>0</v>
      </c>
      <c r="J1956" s="20">
        <v>0</v>
      </c>
      <c r="K1956" s="24">
        <v>550</v>
      </c>
      <c r="L1956" s="24">
        <v>310</v>
      </c>
      <c r="M1956" s="25">
        <f>tblSiparisDetaylari[[#This Row],[Adet]]*tblSiparisDetaylari[[#This Row],[BirimMaliyet]]</f>
        <v>310</v>
      </c>
      <c r="N1956" s="25">
        <f>tblSiparisDetaylari[[#This Row],[NetSatisTutari]]-tblSiparisDetaylari[[#This Row],[ToplamMaliyet]]</f>
        <v>240</v>
      </c>
    </row>
    <row r="1957" spans="1:14">
      <c r="A1957">
        <v>1956</v>
      </c>
      <c r="B1957">
        <v>1019</v>
      </c>
      <c r="C1957">
        <v>29</v>
      </c>
      <c r="D1957" t="s">
        <v>1693</v>
      </c>
      <c r="E1957">
        <v>3</v>
      </c>
      <c r="F1957" t="s">
        <v>1642</v>
      </c>
      <c r="G1957">
        <v>1</v>
      </c>
      <c r="H1957" s="20">
        <v>1790</v>
      </c>
      <c r="I1957" s="22">
        <v>0</v>
      </c>
      <c r="J1957" s="20">
        <v>0</v>
      </c>
      <c r="K1957" s="24">
        <v>1790</v>
      </c>
      <c r="L1957" s="24">
        <v>1380</v>
      </c>
      <c r="M1957" s="25">
        <f>tblSiparisDetaylari[[#This Row],[Adet]]*tblSiparisDetaylari[[#This Row],[BirimMaliyet]]</f>
        <v>1380</v>
      </c>
      <c r="N1957" s="25">
        <f>tblSiparisDetaylari[[#This Row],[NetSatisTutari]]-tblSiparisDetaylari[[#This Row],[ToplamMaliyet]]</f>
        <v>410</v>
      </c>
    </row>
    <row r="1958" spans="1:14">
      <c r="A1958">
        <v>1957</v>
      </c>
      <c r="B1958">
        <v>1019</v>
      </c>
      <c r="C1958">
        <v>101</v>
      </c>
      <c r="D1958" t="s">
        <v>1767</v>
      </c>
      <c r="E1958">
        <v>9</v>
      </c>
      <c r="F1958" t="s">
        <v>1648</v>
      </c>
      <c r="G1958">
        <v>1</v>
      </c>
      <c r="H1958" s="20">
        <v>740</v>
      </c>
      <c r="I1958" s="22">
        <v>0.15</v>
      </c>
      <c r="J1958" s="20">
        <v>111</v>
      </c>
      <c r="K1958" s="24">
        <v>629</v>
      </c>
      <c r="L1958" s="24">
        <v>440</v>
      </c>
      <c r="M1958" s="25">
        <f>tblSiparisDetaylari[[#This Row],[Adet]]*tblSiparisDetaylari[[#This Row],[BirimMaliyet]]</f>
        <v>440</v>
      </c>
      <c r="N1958" s="25">
        <f>tblSiparisDetaylari[[#This Row],[NetSatisTutari]]-tblSiparisDetaylari[[#This Row],[ToplamMaliyet]]</f>
        <v>189</v>
      </c>
    </row>
    <row r="1959" spans="1:14">
      <c r="A1959">
        <v>1958</v>
      </c>
      <c r="B1959">
        <v>1020</v>
      </c>
      <c r="C1959">
        <v>65</v>
      </c>
      <c r="D1959" t="s">
        <v>1731</v>
      </c>
      <c r="E1959">
        <v>6</v>
      </c>
      <c r="F1959" t="s">
        <v>1645</v>
      </c>
      <c r="G1959">
        <v>2</v>
      </c>
      <c r="H1959" s="20">
        <v>210</v>
      </c>
      <c r="I1959" s="22">
        <v>0.15</v>
      </c>
      <c r="J1959" s="20">
        <v>63</v>
      </c>
      <c r="K1959" s="24">
        <v>357</v>
      </c>
      <c r="L1959" s="24">
        <v>170</v>
      </c>
      <c r="M1959" s="25">
        <f>tblSiparisDetaylari[[#This Row],[Adet]]*tblSiparisDetaylari[[#This Row],[BirimMaliyet]]</f>
        <v>340</v>
      </c>
      <c r="N1959" s="25">
        <f>tblSiparisDetaylari[[#This Row],[NetSatisTutari]]-tblSiparisDetaylari[[#This Row],[ToplamMaliyet]]</f>
        <v>17</v>
      </c>
    </row>
    <row r="1960" spans="1:14">
      <c r="A1960">
        <v>1959</v>
      </c>
      <c r="B1960">
        <v>1021</v>
      </c>
      <c r="C1960">
        <v>106</v>
      </c>
      <c r="D1960" t="s">
        <v>1772</v>
      </c>
      <c r="E1960">
        <v>9</v>
      </c>
      <c r="F1960" t="s">
        <v>1648</v>
      </c>
      <c r="G1960">
        <v>1</v>
      </c>
      <c r="H1960" s="20">
        <v>1550</v>
      </c>
      <c r="I1960" s="22">
        <v>0.2</v>
      </c>
      <c r="J1960" s="20">
        <v>310</v>
      </c>
      <c r="K1960" s="24">
        <v>1240</v>
      </c>
      <c r="L1960" s="24">
        <v>830</v>
      </c>
      <c r="M1960" s="25">
        <f>tblSiparisDetaylari[[#This Row],[Adet]]*tblSiparisDetaylari[[#This Row],[BirimMaliyet]]</f>
        <v>830</v>
      </c>
      <c r="N1960" s="25">
        <f>tblSiparisDetaylari[[#This Row],[NetSatisTutari]]-tblSiparisDetaylari[[#This Row],[ToplamMaliyet]]</f>
        <v>410</v>
      </c>
    </row>
    <row r="1961" spans="1:14">
      <c r="A1961">
        <v>1960</v>
      </c>
      <c r="B1961">
        <v>1021</v>
      </c>
      <c r="C1961">
        <v>71</v>
      </c>
      <c r="D1961" t="s">
        <v>1737</v>
      </c>
      <c r="E1961">
        <v>6</v>
      </c>
      <c r="F1961" t="s">
        <v>1645</v>
      </c>
      <c r="G1961">
        <v>2</v>
      </c>
      <c r="H1961" s="20">
        <v>590</v>
      </c>
      <c r="I1961" s="22">
        <v>0</v>
      </c>
      <c r="J1961" s="20">
        <v>0</v>
      </c>
      <c r="K1961" s="24">
        <v>1180</v>
      </c>
      <c r="L1961" s="24">
        <v>340</v>
      </c>
      <c r="M1961" s="25">
        <f>tblSiparisDetaylari[[#This Row],[Adet]]*tblSiparisDetaylari[[#This Row],[BirimMaliyet]]</f>
        <v>680</v>
      </c>
      <c r="N1961" s="25">
        <f>tblSiparisDetaylari[[#This Row],[NetSatisTutari]]-tblSiparisDetaylari[[#This Row],[ToplamMaliyet]]</f>
        <v>500</v>
      </c>
    </row>
    <row r="1962" spans="1:14">
      <c r="A1962">
        <v>1961</v>
      </c>
      <c r="B1962">
        <v>1022</v>
      </c>
      <c r="C1962">
        <v>69</v>
      </c>
      <c r="D1962" t="s">
        <v>1735</v>
      </c>
      <c r="E1962">
        <v>6</v>
      </c>
      <c r="F1962" t="s">
        <v>1645</v>
      </c>
      <c r="G1962">
        <v>2</v>
      </c>
      <c r="H1962" s="20">
        <v>710</v>
      </c>
      <c r="I1962" s="22">
        <v>0.05</v>
      </c>
      <c r="J1962" s="20">
        <v>71</v>
      </c>
      <c r="K1962" s="24">
        <v>1349</v>
      </c>
      <c r="L1962" s="24">
        <v>500</v>
      </c>
      <c r="M1962" s="25">
        <f>tblSiparisDetaylari[[#This Row],[Adet]]*tblSiparisDetaylari[[#This Row],[BirimMaliyet]]</f>
        <v>1000</v>
      </c>
      <c r="N1962" s="25">
        <f>tblSiparisDetaylari[[#This Row],[NetSatisTutari]]-tblSiparisDetaylari[[#This Row],[ToplamMaliyet]]</f>
        <v>349</v>
      </c>
    </row>
    <row r="1963" spans="1:14">
      <c r="A1963">
        <v>1962</v>
      </c>
      <c r="B1963">
        <v>1022</v>
      </c>
      <c r="C1963">
        <v>111</v>
      </c>
      <c r="D1963" t="s">
        <v>1777</v>
      </c>
      <c r="E1963">
        <v>10</v>
      </c>
      <c r="F1963" t="s">
        <v>1649</v>
      </c>
      <c r="G1963">
        <v>2</v>
      </c>
      <c r="H1963" s="20">
        <v>240</v>
      </c>
      <c r="I1963" s="22">
        <v>0</v>
      </c>
      <c r="J1963" s="20">
        <v>0</v>
      </c>
      <c r="K1963" s="24">
        <v>480</v>
      </c>
      <c r="L1963" s="24">
        <v>140</v>
      </c>
      <c r="M1963" s="25">
        <f>tblSiparisDetaylari[[#This Row],[Adet]]*tblSiparisDetaylari[[#This Row],[BirimMaliyet]]</f>
        <v>280</v>
      </c>
      <c r="N1963" s="25">
        <f>tblSiparisDetaylari[[#This Row],[NetSatisTutari]]-tblSiparisDetaylari[[#This Row],[ToplamMaliyet]]</f>
        <v>200</v>
      </c>
    </row>
    <row r="1964" spans="1:14">
      <c r="A1964">
        <v>1963</v>
      </c>
      <c r="B1964">
        <v>1022</v>
      </c>
      <c r="C1964">
        <v>34</v>
      </c>
      <c r="D1964" t="s">
        <v>1699</v>
      </c>
      <c r="E1964">
        <v>3</v>
      </c>
      <c r="F1964" t="s">
        <v>1642</v>
      </c>
      <c r="G1964">
        <v>4</v>
      </c>
      <c r="H1964" s="20">
        <v>1930</v>
      </c>
      <c r="I1964" s="22">
        <v>0</v>
      </c>
      <c r="J1964" s="20">
        <v>0</v>
      </c>
      <c r="K1964" s="24">
        <v>7720</v>
      </c>
      <c r="L1964" s="24">
        <v>910</v>
      </c>
      <c r="M1964" s="25">
        <f>tblSiparisDetaylari[[#This Row],[Adet]]*tblSiparisDetaylari[[#This Row],[BirimMaliyet]]</f>
        <v>3640</v>
      </c>
      <c r="N1964" s="25">
        <f>tblSiparisDetaylari[[#This Row],[NetSatisTutari]]-tblSiparisDetaylari[[#This Row],[ToplamMaliyet]]</f>
        <v>4080</v>
      </c>
    </row>
    <row r="1965" spans="1:14">
      <c r="A1965">
        <v>1964</v>
      </c>
      <c r="B1965">
        <v>1023</v>
      </c>
      <c r="C1965">
        <v>38</v>
      </c>
      <c r="D1965" t="s">
        <v>1704</v>
      </c>
      <c r="E1965">
        <v>4</v>
      </c>
      <c r="F1965" t="s">
        <v>1643</v>
      </c>
      <c r="G1965">
        <v>1</v>
      </c>
      <c r="H1965" s="20">
        <v>340</v>
      </c>
      <c r="I1965" s="22">
        <v>0.25</v>
      </c>
      <c r="J1965" s="20">
        <v>85</v>
      </c>
      <c r="K1965" s="24">
        <v>255</v>
      </c>
      <c r="L1965" s="24">
        <v>250</v>
      </c>
      <c r="M1965" s="25">
        <f>tblSiparisDetaylari[[#This Row],[Adet]]*tblSiparisDetaylari[[#This Row],[BirimMaliyet]]</f>
        <v>250</v>
      </c>
      <c r="N1965" s="25">
        <f>tblSiparisDetaylari[[#This Row],[NetSatisTutari]]-tblSiparisDetaylari[[#This Row],[ToplamMaliyet]]</f>
        <v>5</v>
      </c>
    </row>
    <row r="1966" spans="1:14">
      <c r="A1966">
        <v>1965</v>
      </c>
      <c r="B1966">
        <v>1023</v>
      </c>
      <c r="C1966">
        <v>33</v>
      </c>
      <c r="D1966" t="s">
        <v>1698</v>
      </c>
      <c r="E1966">
        <v>3</v>
      </c>
      <c r="F1966" t="s">
        <v>1642</v>
      </c>
      <c r="G1966">
        <v>1</v>
      </c>
      <c r="H1966" s="20">
        <v>1350</v>
      </c>
      <c r="I1966" s="22">
        <v>0.1</v>
      </c>
      <c r="J1966" s="20">
        <v>135</v>
      </c>
      <c r="K1966" s="24">
        <v>1215</v>
      </c>
      <c r="L1966" s="24">
        <v>1040</v>
      </c>
      <c r="M1966" s="25">
        <f>tblSiparisDetaylari[[#This Row],[Adet]]*tblSiparisDetaylari[[#This Row],[BirimMaliyet]]</f>
        <v>1040</v>
      </c>
      <c r="N1966" s="25">
        <f>tblSiparisDetaylari[[#This Row],[NetSatisTutari]]-tblSiparisDetaylari[[#This Row],[ToplamMaliyet]]</f>
        <v>175</v>
      </c>
    </row>
    <row r="1967" spans="1:14">
      <c r="A1967">
        <v>1966</v>
      </c>
      <c r="B1967">
        <v>1023</v>
      </c>
      <c r="C1967">
        <v>20</v>
      </c>
      <c r="D1967" t="s">
        <v>1683</v>
      </c>
      <c r="E1967">
        <v>2</v>
      </c>
      <c r="F1967" t="s">
        <v>1641</v>
      </c>
      <c r="G1967">
        <v>2</v>
      </c>
      <c r="H1967" s="20">
        <v>1760</v>
      </c>
      <c r="I1967" s="22">
        <v>0.15</v>
      </c>
      <c r="J1967" s="20">
        <v>528</v>
      </c>
      <c r="K1967" s="24">
        <v>2992</v>
      </c>
      <c r="L1967" s="24">
        <v>1030</v>
      </c>
      <c r="M1967" s="25">
        <f>tblSiparisDetaylari[[#This Row],[Adet]]*tblSiparisDetaylari[[#This Row],[BirimMaliyet]]</f>
        <v>2060</v>
      </c>
      <c r="N1967" s="25">
        <f>tblSiparisDetaylari[[#This Row],[NetSatisTutari]]-tblSiparisDetaylari[[#This Row],[ToplamMaliyet]]</f>
        <v>932</v>
      </c>
    </row>
    <row r="1968" spans="1:14">
      <c r="A1968">
        <v>1967</v>
      </c>
      <c r="B1968">
        <v>1024</v>
      </c>
      <c r="C1968">
        <v>44</v>
      </c>
      <c r="D1968" t="s">
        <v>1710</v>
      </c>
      <c r="E1968">
        <v>4</v>
      </c>
      <c r="F1968" t="s">
        <v>1643</v>
      </c>
      <c r="G1968">
        <v>3</v>
      </c>
      <c r="H1968" s="20">
        <v>330</v>
      </c>
      <c r="I1968" s="22">
        <v>0</v>
      </c>
      <c r="J1968" s="20">
        <v>0</v>
      </c>
      <c r="K1968" s="24">
        <v>990</v>
      </c>
      <c r="L1968" s="24">
        <v>160</v>
      </c>
      <c r="M1968" s="25">
        <f>tblSiparisDetaylari[[#This Row],[Adet]]*tblSiparisDetaylari[[#This Row],[BirimMaliyet]]</f>
        <v>480</v>
      </c>
      <c r="N1968" s="25">
        <f>tblSiparisDetaylari[[#This Row],[NetSatisTutari]]-tblSiparisDetaylari[[#This Row],[ToplamMaliyet]]</f>
        <v>510</v>
      </c>
    </row>
    <row r="1969" spans="1:14">
      <c r="A1969">
        <v>1968</v>
      </c>
      <c r="B1969">
        <v>1024</v>
      </c>
      <c r="C1969">
        <v>28</v>
      </c>
      <c r="D1969" t="s">
        <v>1692</v>
      </c>
      <c r="E1969">
        <v>3</v>
      </c>
      <c r="F1969" t="s">
        <v>1642</v>
      </c>
      <c r="G1969">
        <v>2</v>
      </c>
      <c r="H1969" s="20">
        <v>4030</v>
      </c>
      <c r="I1969" s="22">
        <v>0.05</v>
      </c>
      <c r="J1969" s="20">
        <v>403</v>
      </c>
      <c r="K1969" s="24">
        <v>7657</v>
      </c>
      <c r="L1969" s="24">
        <v>2180</v>
      </c>
      <c r="M1969" s="25">
        <f>tblSiparisDetaylari[[#This Row],[Adet]]*tblSiparisDetaylari[[#This Row],[BirimMaliyet]]</f>
        <v>4360</v>
      </c>
      <c r="N1969" s="25">
        <f>tblSiparisDetaylari[[#This Row],[NetSatisTutari]]-tblSiparisDetaylari[[#This Row],[ToplamMaliyet]]</f>
        <v>3297</v>
      </c>
    </row>
    <row r="1970" spans="1:14">
      <c r="A1970">
        <v>1969</v>
      </c>
      <c r="B1970">
        <v>1024</v>
      </c>
      <c r="C1970">
        <v>48</v>
      </c>
      <c r="D1970" t="s">
        <v>1714</v>
      </c>
      <c r="E1970">
        <v>4</v>
      </c>
      <c r="F1970" t="s">
        <v>1643</v>
      </c>
      <c r="G1970">
        <v>1</v>
      </c>
      <c r="H1970" s="20">
        <v>660</v>
      </c>
      <c r="I1970" s="22">
        <v>0.1</v>
      </c>
      <c r="J1970" s="20">
        <v>66</v>
      </c>
      <c r="K1970" s="24">
        <v>594</v>
      </c>
      <c r="L1970" s="24">
        <v>430</v>
      </c>
      <c r="M1970" s="25">
        <f>tblSiparisDetaylari[[#This Row],[Adet]]*tblSiparisDetaylari[[#This Row],[BirimMaliyet]]</f>
        <v>430</v>
      </c>
      <c r="N1970" s="25">
        <f>tblSiparisDetaylari[[#This Row],[NetSatisTutari]]-tblSiparisDetaylari[[#This Row],[ToplamMaliyet]]</f>
        <v>164</v>
      </c>
    </row>
    <row r="1971" spans="1:14">
      <c r="A1971">
        <v>1970</v>
      </c>
      <c r="B1971">
        <v>1024</v>
      </c>
      <c r="C1971">
        <v>84</v>
      </c>
      <c r="D1971" t="s">
        <v>1750</v>
      </c>
      <c r="E1971">
        <v>7</v>
      </c>
      <c r="F1971" t="s">
        <v>1646</v>
      </c>
      <c r="G1971">
        <v>1</v>
      </c>
      <c r="H1971" s="20">
        <v>650</v>
      </c>
      <c r="I1971" s="22">
        <v>0.1</v>
      </c>
      <c r="J1971" s="20">
        <v>65</v>
      </c>
      <c r="K1971" s="24">
        <v>585</v>
      </c>
      <c r="L1971" s="24">
        <v>500</v>
      </c>
      <c r="M1971" s="25">
        <f>tblSiparisDetaylari[[#This Row],[Adet]]*tblSiparisDetaylari[[#This Row],[BirimMaliyet]]</f>
        <v>500</v>
      </c>
      <c r="N1971" s="25">
        <f>tblSiparisDetaylari[[#This Row],[NetSatisTutari]]-tblSiparisDetaylari[[#This Row],[ToplamMaliyet]]</f>
        <v>85</v>
      </c>
    </row>
    <row r="1972" spans="1:14">
      <c r="A1972">
        <v>1971</v>
      </c>
      <c r="B1972">
        <v>1024</v>
      </c>
      <c r="C1972">
        <v>7</v>
      </c>
      <c r="D1972" t="s">
        <v>1665</v>
      </c>
      <c r="E1972">
        <v>1</v>
      </c>
      <c r="F1972" t="s">
        <v>1640</v>
      </c>
      <c r="G1972">
        <v>1</v>
      </c>
      <c r="H1972" s="20">
        <v>18380</v>
      </c>
      <c r="I1972" s="22">
        <v>0</v>
      </c>
      <c r="J1972" s="20">
        <v>0</v>
      </c>
      <c r="K1972" s="24">
        <v>18380</v>
      </c>
      <c r="L1972" s="24">
        <v>9620</v>
      </c>
      <c r="M1972" s="25">
        <f>tblSiparisDetaylari[[#This Row],[Adet]]*tblSiparisDetaylari[[#This Row],[BirimMaliyet]]</f>
        <v>9620</v>
      </c>
      <c r="N1972" s="25">
        <f>tblSiparisDetaylari[[#This Row],[NetSatisTutari]]-tblSiparisDetaylari[[#This Row],[ToplamMaliyet]]</f>
        <v>8760</v>
      </c>
    </row>
    <row r="1973" spans="1:14">
      <c r="A1973">
        <v>1972</v>
      </c>
      <c r="B1973">
        <v>1025</v>
      </c>
      <c r="C1973">
        <v>2</v>
      </c>
      <c r="D1973" t="s">
        <v>1657</v>
      </c>
      <c r="E1973">
        <v>1</v>
      </c>
      <c r="F1973" t="s">
        <v>1640</v>
      </c>
      <c r="G1973">
        <v>3</v>
      </c>
      <c r="H1973" s="20">
        <v>8030</v>
      </c>
      <c r="I1973" s="22">
        <v>0</v>
      </c>
      <c r="J1973" s="20">
        <v>0</v>
      </c>
      <c r="K1973" s="24">
        <v>24090</v>
      </c>
      <c r="L1973" s="24">
        <v>3900</v>
      </c>
      <c r="M1973" s="25">
        <f>tblSiparisDetaylari[[#This Row],[Adet]]*tblSiparisDetaylari[[#This Row],[BirimMaliyet]]</f>
        <v>11700</v>
      </c>
      <c r="N1973" s="25">
        <f>tblSiparisDetaylari[[#This Row],[NetSatisTutari]]-tblSiparisDetaylari[[#This Row],[ToplamMaliyet]]</f>
        <v>12390</v>
      </c>
    </row>
    <row r="1974" spans="1:14">
      <c r="A1974">
        <v>1973</v>
      </c>
      <c r="B1974">
        <v>1026</v>
      </c>
      <c r="C1974">
        <v>107</v>
      </c>
      <c r="D1974" t="s">
        <v>1773</v>
      </c>
      <c r="E1974">
        <v>9</v>
      </c>
      <c r="F1974" t="s">
        <v>1648</v>
      </c>
      <c r="G1974">
        <v>2</v>
      </c>
      <c r="H1974" s="20">
        <v>540</v>
      </c>
      <c r="I1974" s="22">
        <v>0.1</v>
      </c>
      <c r="J1974" s="20">
        <v>108</v>
      </c>
      <c r="K1974" s="24">
        <v>972</v>
      </c>
      <c r="L1974" s="24">
        <v>310</v>
      </c>
      <c r="M1974" s="25">
        <f>tblSiparisDetaylari[[#This Row],[Adet]]*tblSiparisDetaylari[[#This Row],[BirimMaliyet]]</f>
        <v>620</v>
      </c>
      <c r="N1974" s="25">
        <f>tblSiparisDetaylari[[#This Row],[NetSatisTutari]]-tblSiparisDetaylari[[#This Row],[ToplamMaliyet]]</f>
        <v>352</v>
      </c>
    </row>
    <row r="1975" spans="1:14">
      <c r="A1975">
        <v>1974</v>
      </c>
      <c r="B1975">
        <v>1027</v>
      </c>
      <c r="C1975">
        <v>103</v>
      </c>
      <c r="D1975" t="s">
        <v>1769</v>
      </c>
      <c r="E1975">
        <v>9</v>
      </c>
      <c r="F1975" t="s">
        <v>1648</v>
      </c>
      <c r="G1975">
        <v>4</v>
      </c>
      <c r="H1975" s="20">
        <v>1430</v>
      </c>
      <c r="I1975" s="22">
        <v>0.1</v>
      </c>
      <c r="J1975" s="20">
        <v>572</v>
      </c>
      <c r="K1975" s="24">
        <v>5148</v>
      </c>
      <c r="L1975" s="24">
        <v>970</v>
      </c>
      <c r="M1975" s="25">
        <f>tblSiparisDetaylari[[#This Row],[Adet]]*tblSiparisDetaylari[[#This Row],[BirimMaliyet]]</f>
        <v>3880</v>
      </c>
      <c r="N1975" s="25">
        <f>tblSiparisDetaylari[[#This Row],[NetSatisTutari]]-tblSiparisDetaylari[[#This Row],[ToplamMaliyet]]</f>
        <v>1268</v>
      </c>
    </row>
    <row r="1976" spans="1:14">
      <c r="A1976">
        <v>1975</v>
      </c>
      <c r="B1976">
        <v>1027</v>
      </c>
      <c r="C1976">
        <v>23</v>
      </c>
      <c r="D1976" t="s">
        <v>1687</v>
      </c>
      <c r="E1976">
        <v>2</v>
      </c>
      <c r="F1976" t="s">
        <v>1641</v>
      </c>
      <c r="G1976">
        <v>1</v>
      </c>
      <c r="H1976" s="20">
        <v>8490</v>
      </c>
      <c r="I1976" s="22">
        <v>0.1</v>
      </c>
      <c r="J1976" s="20">
        <v>849</v>
      </c>
      <c r="K1976" s="24">
        <v>7641</v>
      </c>
      <c r="L1976" s="24">
        <v>4430</v>
      </c>
      <c r="M1976" s="25">
        <f>tblSiparisDetaylari[[#This Row],[Adet]]*tblSiparisDetaylari[[#This Row],[BirimMaliyet]]</f>
        <v>4430</v>
      </c>
      <c r="N1976" s="25">
        <f>tblSiparisDetaylari[[#This Row],[NetSatisTutari]]-tblSiparisDetaylari[[#This Row],[ToplamMaliyet]]</f>
        <v>3211</v>
      </c>
    </row>
    <row r="1977" spans="1:14">
      <c r="A1977">
        <v>1976</v>
      </c>
      <c r="B1977">
        <v>1028</v>
      </c>
      <c r="C1977">
        <v>12</v>
      </c>
      <c r="D1977" t="s">
        <v>1673</v>
      </c>
      <c r="E1977">
        <v>1</v>
      </c>
      <c r="F1977" t="s">
        <v>1640</v>
      </c>
      <c r="G1977">
        <v>2</v>
      </c>
      <c r="H1977" s="20">
        <v>20550</v>
      </c>
      <c r="I1977" s="22">
        <v>0</v>
      </c>
      <c r="J1977" s="20">
        <v>0</v>
      </c>
      <c r="K1977" s="24">
        <v>41100</v>
      </c>
      <c r="L1977" s="24">
        <v>14940</v>
      </c>
      <c r="M1977" s="25">
        <f>tblSiparisDetaylari[[#This Row],[Adet]]*tblSiparisDetaylari[[#This Row],[BirimMaliyet]]</f>
        <v>29880</v>
      </c>
      <c r="N1977" s="25">
        <f>tblSiparisDetaylari[[#This Row],[NetSatisTutari]]-tblSiparisDetaylari[[#This Row],[ToplamMaliyet]]</f>
        <v>11220</v>
      </c>
    </row>
    <row r="1978" spans="1:14">
      <c r="A1978">
        <v>1977</v>
      </c>
      <c r="B1978">
        <v>1028</v>
      </c>
      <c r="C1978">
        <v>74</v>
      </c>
      <c r="D1978" t="s">
        <v>1740</v>
      </c>
      <c r="E1978">
        <v>7</v>
      </c>
      <c r="F1978" t="s">
        <v>1646</v>
      </c>
      <c r="G1978">
        <v>1</v>
      </c>
      <c r="H1978" s="20">
        <v>550</v>
      </c>
      <c r="I1978" s="22">
        <v>0</v>
      </c>
      <c r="J1978" s="20">
        <v>0</v>
      </c>
      <c r="K1978" s="24">
        <v>550</v>
      </c>
      <c r="L1978" s="24">
        <v>420</v>
      </c>
      <c r="M1978" s="25">
        <f>tblSiparisDetaylari[[#This Row],[Adet]]*tblSiparisDetaylari[[#This Row],[BirimMaliyet]]</f>
        <v>420</v>
      </c>
      <c r="N1978" s="25">
        <f>tblSiparisDetaylari[[#This Row],[NetSatisTutari]]-tblSiparisDetaylari[[#This Row],[ToplamMaliyet]]</f>
        <v>130</v>
      </c>
    </row>
    <row r="1979" spans="1:14">
      <c r="A1979">
        <v>1978</v>
      </c>
      <c r="B1979">
        <v>1028</v>
      </c>
      <c r="C1979">
        <v>93</v>
      </c>
      <c r="D1979" t="s">
        <v>1759</v>
      </c>
      <c r="E1979">
        <v>8</v>
      </c>
      <c r="F1979" t="s">
        <v>1647</v>
      </c>
      <c r="G1979">
        <v>1</v>
      </c>
      <c r="H1979" s="20">
        <v>4580</v>
      </c>
      <c r="I1979" s="22">
        <v>0</v>
      </c>
      <c r="J1979" s="20">
        <v>0</v>
      </c>
      <c r="K1979" s="24">
        <v>4580</v>
      </c>
      <c r="L1979" s="24">
        <v>3580</v>
      </c>
      <c r="M1979" s="25">
        <f>tblSiparisDetaylari[[#This Row],[Adet]]*tblSiparisDetaylari[[#This Row],[BirimMaliyet]]</f>
        <v>3580</v>
      </c>
      <c r="N1979" s="25">
        <f>tblSiparisDetaylari[[#This Row],[NetSatisTutari]]-tblSiparisDetaylari[[#This Row],[ToplamMaliyet]]</f>
        <v>1000</v>
      </c>
    </row>
    <row r="1980" spans="1:14">
      <c r="A1980">
        <v>1979</v>
      </c>
      <c r="B1980">
        <v>1028</v>
      </c>
      <c r="C1980">
        <v>49</v>
      </c>
      <c r="D1980" t="s">
        <v>1715</v>
      </c>
      <c r="E1980">
        <v>5</v>
      </c>
      <c r="F1980" t="s">
        <v>1644</v>
      </c>
      <c r="G1980">
        <v>1</v>
      </c>
      <c r="H1980" s="20">
        <v>350</v>
      </c>
      <c r="I1980" s="22">
        <v>0</v>
      </c>
      <c r="J1980" s="20">
        <v>0</v>
      </c>
      <c r="K1980" s="24">
        <v>350</v>
      </c>
      <c r="L1980" s="24">
        <v>270</v>
      </c>
      <c r="M1980" s="25">
        <f>tblSiparisDetaylari[[#This Row],[Adet]]*tblSiparisDetaylari[[#This Row],[BirimMaliyet]]</f>
        <v>270</v>
      </c>
      <c r="N1980" s="25">
        <f>tblSiparisDetaylari[[#This Row],[NetSatisTutari]]-tblSiparisDetaylari[[#This Row],[ToplamMaliyet]]</f>
        <v>80</v>
      </c>
    </row>
    <row r="1981" spans="1:14">
      <c r="A1981">
        <v>1980</v>
      </c>
      <c r="B1981">
        <v>1029</v>
      </c>
      <c r="C1981">
        <v>20</v>
      </c>
      <c r="D1981" t="s">
        <v>1683</v>
      </c>
      <c r="E1981">
        <v>2</v>
      </c>
      <c r="F1981" t="s">
        <v>1641</v>
      </c>
      <c r="G1981">
        <v>1</v>
      </c>
      <c r="H1981" s="20">
        <v>1770</v>
      </c>
      <c r="I1981" s="22">
        <v>0</v>
      </c>
      <c r="J1981" s="20">
        <v>0</v>
      </c>
      <c r="K1981" s="24">
        <v>1770</v>
      </c>
      <c r="L1981" s="24">
        <v>1030</v>
      </c>
      <c r="M1981" s="25">
        <f>tblSiparisDetaylari[[#This Row],[Adet]]*tblSiparisDetaylari[[#This Row],[BirimMaliyet]]</f>
        <v>1030</v>
      </c>
      <c r="N1981" s="25">
        <f>tblSiparisDetaylari[[#This Row],[NetSatisTutari]]-tblSiparisDetaylari[[#This Row],[ToplamMaliyet]]</f>
        <v>740</v>
      </c>
    </row>
    <row r="1982" spans="1:14">
      <c r="A1982">
        <v>1981</v>
      </c>
      <c r="B1982">
        <v>1029</v>
      </c>
      <c r="C1982">
        <v>40</v>
      </c>
      <c r="D1982" t="s">
        <v>1706</v>
      </c>
      <c r="E1982">
        <v>4</v>
      </c>
      <c r="F1982" t="s">
        <v>1643</v>
      </c>
      <c r="G1982">
        <v>2</v>
      </c>
      <c r="H1982" s="20">
        <v>490</v>
      </c>
      <c r="I1982" s="22">
        <v>0.15</v>
      </c>
      <c r="J1982" s="20">
        <v>147</v>
      </c>
      <c r="K1982" s="24">
        <v>833</v>
      </c>
      <c r="L1982" s="24">
        <v>340</v>
      </c>
      <c r="M1982" s="25">
        <f>tblSiparisDetaylari[[#This Row],[Adet]]*tblSiparisDetaylari[[#This Row],[BirimMaliyet]]</f>
        <v>680</v>
      </c>
      <c r="N1982" s="25">
        <f>tblSiparisDetaylari[[#This Row],[NetSatisTutari]]-tblSiparisDetaylari[[#This Row],[ToplamMaliyet]]</f>
        <v>153</v>
      </c>
    </row>
    <row r="1983" spans="1:14">
      <c r="A1983">
        <v>1982</v>
      </c>
      <c r="B1983">
        <v>1030</v>
      </c>
      <c r="C1983">
        <v>28</v>
      </c>
      <c r="D1983" t="s">
        <v>1692</v>
      </c>
      <c r="E1983">
        <v>3</v>
      </c>
      <c r="F1983" t="s">
        <v>1642</v>
      </c>
      <c r="G1983">
        <v>1</v>
      </c>
      <c r="H1983" s="20">
        <v>3930</v>
      </c>
      <c r="I1983" s="22">
        <v>0.05</v>
      </c>
      <c r="J1983" s="20">
        <v>196.5</v>
      </c>
      <c r="K1983" s="24">
        <v>3733.5</v>
      </c>
      <c r="L1983" s="24">
        <v>2180</v>
      </c>
      <c r="M1983" s="25">
        <f>tblSiparisDetaylari[[#This Row],[Adet]]*tblSiparisDetaylari[[#This Row],[BirimMaliyet]]</f>
        <v>2180</v>
      </c>
      <c r="N1983" s="25">
        <f>tblSiparisDetaylari[[#This Row],[NetSatisTutari]]-tblSiparisDetaylari[[#This Row],[ToplamMaliyet]]</f>
        <v>1553.5</v>
      </c>
    </row>
    <row r="1984" spans="1:14">
      <c r="A1984">
        <v>1983</v>
      </c>
      <c r="B1984">
        <v>1030</v>
      </c>
      <c r="C1984">
        <v>10</v>
      </c>
      <c r="D1984" t="s">
        <v>1670</v>
      </c>
      <c r="E1984">
        <v>1</v>
      </c>
      <c r="F1984" t="s">
        <v>1640</v>
      </c>
      <c r="G1984">
        <v>1</v>
      </c>
      <c r="H1984" s="20">
        <v>7090</v>
      </c>
      <c r="I1984" s="22">
        <v>0.05</v>
      </c>
      <c r="J1984" s="20">
        <v>354.5</v>
      </c>
      <c r="K1984" s="24">
        <v>6735.5</v>
      </c>
      <c r="L1984" s="24">
        <v>4870</v>
      </c>
      <c r="M1984" s="25">
        <f>tblSiparisDetaylari[[#This Row],[Adet]]*tblSiparisDetaylari[[#This Row],[BirimMaliyet]]</f>
        <v>4870</v>
      </c>
      <c r="N1984" s="25">
        <f>tblSiparisDetaylari[[#This Row],[NetSatisTutari]]-tblSiparisDetaylari[[#This Row],[ToplamMaliyet]]</f>
        <v>1865.5</v>
      </c>
    </row>
    <row r="1985" spans="1:14">
      <c r="A1985">
        <v>1984</v>
      </c>
      <c r="B1985">
        <v>1031</v>
      </c>
      <c r="C1985">
        <v>74</v>
      </c>
      <c r="D1985" t="s">
        <v>1740</v>
      </c>
      <c r="E1985">
        <v>7</v>
      </c>
      <c r="F1985" t="s">
        <v>1646</v>
      </c>
      <c r="G1985">
        <v>4</v>
      </c>
      <c r="H1985" s="20">
        <v>560</v>
      </c>
      <c r="I1985" s="22">
        <v>0.05</v>
      </c>
      <c r="J1985" s="20">
        <v>112</v>
      </c>
      <c r="K1985" s="24">
        <v>2128</v>
      </c>
      <c r="L1985" s="24">
        <v>420</v>
      </c>
      <c r="M1985" s="25">
        <f>tblSiparisDetaylari[[#This Row],[Adet]]*tblSiparisDetaylari[[#This Row],[BirimMaliyet]]</f>
        <v>1680</v>
      </c>
      <c r="N1985" s="25">
        <f>tblSiparisDetaylari[[#This Row],[NetSatisTutari]]-tblSiparisDetaylari[[#This Row],[ToplamMaliyet]]</f>
        <v>448</v>
      </c>
    </row>
    <row r="1986" spans="1:14">
      <c r="A1986">
        <v>1985</v>
      </c>
      <c r="B1986">
        <v>1032</v>
      </c>
      <c r="C1986">
        <v>74</v>
      </c>
      <c r="D1986" t="s">
        <v>1740</v>
      </c>
      <c r="E1986">
        <v>7</v>
      </c>
      <c r="F1986" t="s">
        <v>1646</v>
      </c>
      <c r="G1986">
        <v>3</v>
      </c>
      <c r="H1986" s="20">
        <v>550</v>
      </c>
      <c r="I1986" s="22">
        <v>0.1</v>
      </c>
      <c r="J1986" s="20">
        <v>165</v>
      </c>
      <c r="K1986" s="24">
        <v>1485</v>
      </c>
      <c r="L1986" s="24">
        <v>420</v>
      </c>
      <c r="M1986" s="25">
        <f>tblSiparisDetaylari[[#This Row],[Adet]]*tblSiparisDetaylari[[#This Row],[BirimMaliyet]]</f>
        <v>1260</v>
      </c>
      <c r="N1986" s="25">
        <f>tblSiparisDetaylari[[#This Row],[NetSatisTutari]]-tblSiparisDetaylari[[#This Row],[ToplamMaliyet]]</f>
        <v>225</v>
      </c>
    </row>
    <row r="1987" spans="1:14">
      <c r="A1987">
        <v>1986</v>
      </c>
      <c r="B1987">
        <v>1032</v>
      </c>
      <c r="C1987">
        <v>116</v>
      </c>
      <c r="D1987" t="s">
        <v>1782</v>
      </c>
      <c r="E1987">
        <v>10</v>
      </c>
      <c r="F1987" t="s">
        <v>1649</v>
      </c>
      <c r="G1987">
        <v>2</v>
      </c>
      <c r="H1987" s="20">
        <v>2520</v>
      </c>
      <c r="I1987" s="22">
        <v>0.05</v>
      </c>
      <c r="J1987" s="20">
        <v>252</v>
      </c>
      <c r="K1987" s="24">
        <v>4788</v>
      </c>
      <c r="L1987" s="24">
        <v>1270</v>
      </c>
      <c r="M1987" s="25">
        <f>tblSiparisDetaylari[[#This Row],[Adet]]*tblSiparisDetaylari[[#This Row],[BirimMaliyet]]</f>
        <v>2540</v>
      </c>
      <c r="N1987" s="25">
        <f>tblSiparisDetaylari[[#This Row],[NetSatisTutari]]-tblSiparisDetaylari[[#This Row],[ToplamMaliyet]]</f>
        <v>2248</v>
      </c>
    </row>
    <row r="1988" spans="1:14">
      <c r="A1988">
        <v>1987</v>
      </c>
      <c r="B1988">
        <v>1033</v>
      </c>
      <c r="C1988">
        <v>24</v>
      </c>
      <c r="D1988" t="s">
        <v>1688</v>
      </c>
      <c r="E1988">
        <v>2</v>
      </c>
      <c r="F1988" t="s">
        <v>1641</v>
      </c>
      <c r="G1988">
        <v>1</v>
      </c>
      <c r="H1988" s="20">
        <v>2800</v>
      </c>
      <c r="I1988" s="22">
        <v>0</v>
      </c>
      <c r="J1988" s="20">
        <v>0</v>
      </c>
      <c r="K1988" s="24">
        <v>2800</v>
      </c>
      <c r="L1988" s="24">
        <v>2180</v>
      </c>
      <c r="M1988" s="25">
        <f>tblSiparisDetaylari[[#This Row],[Adet]]*tblSiparisDetaylari[[#This Row],[BirimMaliyet]]</f>
        <v>2180</v>
      </c>
      <c r="N1988" s="25">
        <f>tblSiparisDetaylari[[#This Row],[NetSatisTutari]]-tblSiparisDetaylari[[#This Row],[ToplamMaliyet]]</f>
        <v>620</v>
      </c>
    </row>
    <row r="1989" spans="1:14">
      <c r="A1989">
        <v>1988</v>
      </c>
      <c r="B1989">
        <v>1033</v>
      </c>
      <c r="C1989">
        <v>30</v>
      </c>
      <c r="D1989" t="s">
        <v>1694</v>
      </c>
      <c r="E1989">
        <v>3</v>
      </c>
      <c r="F1989" t="s">
        <v>1642</v>
      </c>
      <c r="G1989">
        <v>1</v>
      </c>
      <c r="H1989" s="20">
        <v>1740</v>
      </c>
      <c r="I1989" s="22">
        <v>0.15</v>
      </c>
      <c r="J1989" s="20">
        <v>261</v>
      </c>
      <c r="K1989" s="24">
        <v>1479</v>
      </c>
      <c r="L1989" s="24">
        <v>910</v>
      </c>
      <c r="M1989" s="25">
        <f>tblSiparisDetaylari[[#This Row],[Adet]]*tblSiparisDetaylari[[#This Row],[BirimMaliyet]]</f>
        <v>910</v>
      </c>
      <c r="N1989" s="25">
        <f>tblSiparisDetaylari[[#This Row],[NetSatisTutari]]-tblSiparisDetaylari[[#This Row],[ToplamMaliyet]]</f>
        <v>569</v>
      </c>
    </row>
    <row r="1990" spans="1:14">
      <c r="A1990">
        <v>1989</v>
      </c>
      <c r="B1990">
        <v>1034</v>
      </c>
      <c r="C1990">
        <v>37</v>
      </c>
      <c r="D1990" t="s">
        <v>1702</v>
      </c>
      <c r="E1990">
        <v>4</v>
      </c>
      <c r="F1990" t="s">
        <v>1643</v>
      </c>
      <c r="G1990">
        <v>2</v>
      </c>
      <c r="H1990" s="20">
        <v>250</v>
      </c>
      <c r="I1990" s="22">
        <v>0</v>
      </c>
      <c r="J1990" s="20">
        <v>0</v>
      </c>
      <c r="K1990" s="24">
        <v>500</v>
      </c>
      <c r="L1990" s="24">
        <v>160</v>
      </c>
      <c r="M1990" s="25">
        <f>tblSiparisDetaylari[[#This Row],[Adet]]*tblSiparisDetaylari[[#This Row],[BirimMaliyet]]</f>
        <v>320</v>
      </c>
      <c r="N1990" s="25">
        <f>tblSiparisDetaylari[[#This Row],[NetSatisTutari]]-tblSiparisDetaylari[[#This Row],[ToplamMaliyet]]</f>
        <v>180</v>
      </c>
    </row>
    <row r="1991" spans="1:14">
      <c r="A1991">
        <v>1990</v>
      </c>
      <c r="B1991">
        <v>1034</v>
      </c>
      <c r="C1991">
        <v>62</v>
      </c>
      <c r="D1991" t="s">
        <v>1728</v>
      </c>
      <c r="E1991">
        <v>6</v>
      </c>
      <c r="F1991" t="s">
        <v>1645</v>
      </c>
      <c r="G1991">
        <v>1</v>
      </c>
      <c r="H1991" s="20">
        <v>1000</v>
      </c>
      <c r="I1991" s="22">
        <v>0</v>
      </c>
      <c r="J1991" s="20">
        <v>0</v>
      </c>
      <c r="K1991" s="24">
        <v>1000</v>
      </c>
      <c r="L1991" s="24">
        <v>540</v>
      </c>
      <c r="M1991" s="25">
        <f>tblSiparisDetaylari[[#This Row],[Adet]]*tblSiparisDetaylari[[#This Row],[BirimMaliyet]]</f>
        <v>540</v>
      </c>
      <c r="N1991" s="25">
        <f>tblSiparisDetaylari[[#This Row],[NetSatisTutari]]-tblSiparisDetaylari[[#This Row],[ToplamMaliyet]]</f>
        <v>460</v>
      </c>
    </row>
    <row r="1992" spans="1:14">
      <c r="A1992">
        <v>1991</v>
      </c>
      <c r="B1992">
        <v>1034</v>
      </c>
      <c r="C1992">
        <v>1</v>
      </c>
      <c r="D1992" t="s">
        <v>1655</v>
      </c>
      <c r="E1992">
        <v>1</v>
      </c>
      <c r="F1992" t="s">
        <v>1640</v>
      </c>
      <c r="G1992">
        <v>2</v>
      </c>
      <c r="H1992" s="20">
        <v>22240</v>
      </c>
      <c r="I1992" s="22">
        <v>0</v>
      </c>
      <c r="J1992" s="20">
        <v>0</v>
      </c>
      <c r="K1992" s="24">
        <v>44480</v>
      </c>
      <c r="L1992" s="24">
        <v>10270</v>
      </c>
      <c r="M1992" s="25">
        <f>tblSiparisDetaylari[[#This Row],[Adet]]*tblSiparisDetaylari[[#This Row],[BirimMaliyet]]</f>
        <v>20540</v>
      </c>
      <c r="N1992" s="25">
        <f>tblSiparisDetaylari[[#This Row],[NetSatisTutari]]-tblSiparisDetaylari[[#This Row],[ToplamMaliyet]]</f>
        <v>23940</v>
      </c>
    </row>
    <row r="1993" spans="1:14">
      <c r="A1993">
        <v>1992</v>
      </c>
      <c r="B1993">
        <v>1035</v>
      </c>
      <c r="C1993">
        <v>26</v>
      </c>
      <c r="D1993" t="s">
        <v>1690</v>
      </c>
      <c r="E1993">
        <v>3</v>
      </c>
      <c r="F1993" t="s">
        <v>1642</v>
      </c>
      <c r="G1993">
        <v>1</v>
      </c>
      <c r="H1993" s="20">
        <v>870</v>
      </c>
      <c r="I1993" s="22">
        <v>0</v>
      </c>
      <c r="J1993" s="20">
        <v>0</v>
      </c>
      <c r="K1993" s="24">
        <v>870</v>
      </c>
      <c r="L1993" s="24">
        <v>400</v>
      </c>
      <c r="M1993" s="25">
        <f>tblSiparisDetaylari[[#This Row],[Adet]]*tblSiparisDetaylari[[#This Row],[BirimMaliyet]]</f>
        <v>400</v>
      </c>
      <c r="N1993" s="25">
        <f>tblSiparisDetaylari[[#This Row],[NetSatisTutari]]-tblSiparisDetaylari[[#This Row],[ToplamMaliyet]]</f>
        <v>470</v>
      </c>
    </row>
    <row r="1994" spans="1:14">
      <c r="A1994">
        <v>1993</v>
      </c>
      <c r="B1994">
        <v>1036</v>
      </c>
      <c r="C1994">
        <v>61</v>
      </c>
      <c r="D1994" t="s">
        <v>1727</v>
      </c>
      <c r="E1994">
        <v>6</v>
      </c>
      <c r="F1994" t="s">
        <v>1645</v>
      </c>
      <c r="G1994">
        <v>1</v>
      </c>
      <c r="H1994" s="20">
        <v>970</v>
      </c>
      <c r="I1994" s="22">
        <v>0.1</v>
      </c>
      <c r="J1994" s="20">
        <v>97</v>
      </c>
      <c r="K1994" s="24">
        <v>873</v>
      </c>
      <c r="L1994" s="24">
        <v>420</v>
      </c>
      <c r="M1994" s="25">
        <f>tblSiparisDetaylari[[#This Row],[Adet]]*tblSiparisDetaylari[[#This Row],[BirimMaliyet]]</f>
        <v>420</v>
      </c>
      <c r="N1994" s="25">
        <f>tblSiparisDetaylari[[#This Row],[NetSatisTutari]]-tblSiparisDetaylari[[#This Row],[ToplamMaliyet]]</f>
        <v>453</v>
      </c>
    </row>
    <row r="1995" spans="1:14">
      <c r="A1995">
        <v>1994</v>
      </c>
      <c r="B1995">
        <v>1036</v>
      </c>
      <c r="C1995">
        <v>26</v>
      </c>
      <c r="D1995" t="s">
        <v>1690</v>
      </c>
      <c r="E1995">
        <v>3</v>
      </c>
      <c r="F1995" t="s">
        <v>1642</v>
      </c>
      <c r="G1995">
        <v>1</v>
      </c>
      <c r="H1995" s="20">
        <v>890</v>
      </c>
      <c r="I1995" s="22">
        <v>0.05</v>
      </c>
      <c r="J1995" s="20">
        <v>44.5</v>
      </c>
      <c r="K1995" s="24">
        <v>845.5</v>
      </c>
      <c r="L1995" s="24">
        <v>400</v>
      </c>
      <c r="M1995" s="25">
        <f>tblSiparisDetaylari[[#This Row],[Adet]]*tblSiparisDetaylari[[#This Row],[BirimMaliyet]]</f>
        <v>400</v>
      </c>
      <c r="N1995" s="25">
        <f>tblSiparisDetaylari[[#This Row],[NetSatisTutari]]-tblSiparisDetaylari[[#This Row],[ToplamMaliyet]]</f>
        <v>445.5</v>
      </c>
    </row>
    <row r="1996" spans="1:14">
      <c r="A1996">
        <v>1995</v>
      </c>
      <c r="B1996">
        <v>1037</v>
      </c>
      <c r="C1996">
        <v>49</v>
      </c>
      <c r="D1996" t="s">
        <v>1715</v>
      </c>
      <c r="E1996">
        <v>5</v>
      </c>
      <c r="F1996" t="s">
        <v>1644</v>
      </c>
      <c r="G1996">
        <v>1</v>
      </c>
      <c r="H1996" s="20">
        <v>360</v>
      </c>
      <c r="I1996" s="22">
        <v>0</v>
      </c>
      <c r="J1996" s="20">
        <v>0</v>
      </c>
      <c r="K1996" s="24">
        <v>360</v>
      </c>
      <c r="L1996" s="24">
        <v>270</v>
      </c>
      <c r="M1996" s="25">
        <f>tblSiparisDetaylari[[#This Row],[Adet]]*tblSiparisDetaylari[[#This Row],[BirimMaliyet]]</f>
        <v>270</v>
      </c>
      <c r="N1996" s="25">
        <f>tblSiparisDetaylari[[#This Row],[NetSatisTutari]]-tblSiparisDetaylari[[#This Row],[ToplamMaliyet]]</f>
        <v>90</v>
      </c>
    </row>
    <row r="1997" spans="1:14">
      <c r="A1997">
        <v>1996</v>
      </c>
      <c r="B1997">
        <v>1037</v>
      </c>
      <c r="C1997">
        <v>29</v>
      </c>
      <c r="D1997" t="s">
        <v>1693</v>
      </c>
      <c r="E1997">
        <v>3</v>
      </c>
      <c r="F1997" t="s">
        <v>1642</v>
      </c>
      <c r="G1997">
        <v>1</v>
      </c>
      <c r="H1997" s="20">
        <v>1840</v>
      </c>
      <c r="I1997" s="22">
        <v>0</v>
      </c>
      <c r="J1997" s="20">
        <v>0</v>
      </c>
      <c r="K1997" s="24">
        <v>1840</v>
      </c>
      <c r="L1997" s="24">
        <v>1380</v>
      </c>
      <c r="M1997" s="25">
        <f>tblSiparisDetaylari[[#This Row],[Adet]]*tblSiparisDetaylari[[#This Row],[BirimMaliyet]]</f>
        <v>1380</v>
      </c>
      <c r="N1997" s="25">
        <f>tblSiparisDetaylari[[#This Row],[NetSatisTutari]]-tblSiparisDetaylari[[#This Row],[ToplamMaliyet]]</f>
        <v>460</v>
      </c>
    </row>
    <row r="1998" spans="1:14">
      <c r="A1998">
        <v>1997</v>
      </c>
      <c r="B1998">
        <v>1038</v>
      </c>
      <c r="C1998">
        <v>11</v>
      </c>
      <c r="D1998" t="s">
        <v>1671</v>
      </c>
      <c r="E1998">
        <v>1</v>
      </c>
      <c r="F1998" t="s">
        <v>1640</v>
      </c>
      <c r="G1998">
        <v>3</v>
      </c>
      <c r="H1998" s="20">
        <v>3440</v>
      </c>
      <c r="I1998" s="22">
        <v>0.05</v>
      </c>
      <c r="J1998" s="20">
        <v>516</v>
      </c>
      <c r="K1998" s="24">
        <v>9804</v>
      </c>
      <c r="L1998" s="24">
        <v>1600</v>
      </c>
      <c r="M1998" s="25">
        <f>tblSiparisDetaylari[[#This Row],[Adet]]*tblSiparisDetaylari[[#This Row],[BirimMaliyet]]</f>
        <v>4800</v>
      </c>
      <c r="N1998" s="25">
        <f>tblSiparisDetaylari[[#This Row],[NetSatisTutari]]-tblSiparisDetaylari[[#This Row],[ToplamMaliyet]]</f>
        <v>5004</v>
      </c>
    </row>
    <row r="1999" spans="1:14">
      <c r="A1999">
        <v>1998</v>
      </c>
      <c r="B1999">
        <v>1039</v>
      </c>
      <c r="C1999">
        <v>37</v>
      </c>
      <c r="D1999" t="s">
        <v>1702</v>
      </c>
      <c r="E1999">
        <v>4</v>
      </c>
      <c r="F1999" t="s">
        <v>1643</v>
      </c>
      <c r="G1999">
        <v>1</v>
      </c>
      <c r="H1999" s="20">
        <v>250</v>
      </c>
      <c r="I1999" s="22">
        <v>0</v>
      </c>
      <c r="J1999" s="20">
        <v>0</v>
      </c>
      <c r="K1999" s="24">
        <v>250</v>
      </c>
      <c r="L1999" s="24">
        <v>160</v>
      </c>
      <c r="M1999" s="25">
        <f>tblSiparisDetaylari[[#This Row],[Adet]]*tblSiparisDetaylari[[#This Row],[BirimMaliyet]]</f>
        <v>160</v>
      </c>
      <c r="N1999" s="25">
        <f>tblSiparisDetaylari[[#This Row],[NetSatisTutari]]-tblSiparisDetaylari[[#This Row],[ToplamMaliyet]]</f>
        <v>90</v>
      </c>
    </row>
    <row r="2000" spans="1:14">
      <c r="A2000">
        <v>1999</v>
      </c>
      <c r="B2000">
        <v>1040</v>
      </c>
      <c r="C2000">
        <v>91</v>
      </c>
      <c r="D2000" t="s">
        <v>1757</v>
      </c>
      <c r="E2000">
        <v>8</v>
      </c>
      <c r="F2000" t="s">
        <v>1647</v>
      </c>
      <c r="G2000">
        <v>1</v>
      </c>
      <c r="H2000" s="20">
        <v>2160</v>
      </c>
      <c r="I2000" s="22">
        <v>0</v>
      </c>
      <c r="J2000" s="20">
        <v>0</v>
      </c>
      <c r="K2000" s="24">
        <v>2160</v>
      </c>
      <c r="L2000" s="24">
        <v>1350</v>
      </c>
      <c r="M2000" s="25">
        <f>tblSiparisDetaylari[[#This Row],[Adet]]*tblSiparisDetaylari[[#This Row],[BirimMaliyet]]</f>
        <v>1350</v>
      </c>
      <c r="N2000" s="25">
        <f>tblSiparisDetaylari[[#This Row],[NetSatisTutari]]-tblSiparisDetaylari[[#This Row],[ToplamMaliyet]]</f>
        <v>810</v>
      </c>
    </row>
    <row r="2001" spans="1:14">
      <c r="A2001">
        <v>2000</v>
      </c>
      <c r="B2001">
        <v>1041</v>
      </c>
      <c r="C2001">
        <v>107</v>
      </c>
      <c r="D2001" t="s">
        <v>1773</v>
      </c>
      <c r="E2001">
        <v>9</v>
      </c>
      <c r="F2001" t="s">
        <v>1648</v>
      </c>
      <c r="G2001">
        <v>4</v>
      </c>
      <c r="H2001" s="20">
        <v>550</v>
      </c>
      <c r="I2001" s="22">
        <v>0</v>
      </c>
      <c r="J2001" s="20">
        <v>0</v>
      </c>
      <c r="K2001" s="24">
        <v>2200</v>
      </c>
      <c r="L2001" s="24">
        <v>310</v>
      </c>
      <c r="M2001" s="25">
        <f>tblSiparisDetaylari[[#This Row],[Adet]]*tblSiparisDetaylari[[#This Row],[BirimMaliyet]]</f>
        <v>1240</v>
      </c>
      <c r="N2001" s="25">
        <f>tblSiparisDetaylari[[#This Row],[NetSatisTutari]]-tblSiparisDetaylari[[#This Row],[ToplamMaliyet]]</f>
        <v>960</v>
      </c>
    </row>
    <row r="2002" spans="1:14">
      <c r="A2002">
        <v>2001</v>
      </c>
      <c r="B2002">
        <v>1041</v>
      </c>
      <c r="C2002">
        <v>91</v>
      </c>
      <c r="D2002" t="s">
        <v>1757</v>
      </c>
      <c r="E2002">
        <v>8</v>
      </c>
      <c r="F2002" t="s">
        <v>1647</v>
      </c>
      <c r="G2002">
        <v>1</v>
      </c>
      <c r="H2002" s="20">
        <v>2050</v>
      </c>
      <c r="I2002" s="22">
        <v>0.05</v>
      </c>
      <c r="J2002" s="20">
        <v>102.5</v>
      </c>
      <c r="K2002" s="24">
        <v>1947.5</v>
      </c>
      <c r="L2002" s="24">
        <v>1350</v>
      </c>
      <c r="M2002" s="25">
        <f>tblSiparisDetaylari[[#This Row],[Adet]]*tblSiparisDetaylari[[#This Row],[BirimMaliyet]]</f>
        <v>1350</v>
      </c>
      <c r="N2002" s="25">
        <f>tblSiparisDetaylari[[#This Row],[NetSatisTutari]]-tblSiparisDetaylari[[#This Row],[ToplamMaliyet]]</f>
        <v>597.5</v>
      </c>
    </row>
    <row r="2003" spans="1:14">
      <c r="A2003">
        <v>2002</v>
      </c>
      <c r="B2003">
        <v>1042</v>
      </c>
      <c r="C2003">
        <v>19</v>
      </c>
      <c r="D2003" t="s">
        <v>1682</v>
      </c>
      <c r="E2003">
        <v>2</v>
      </c>
      <c r="F2003" t="s">
        <v>1641</v>
      </c>
      <c r="G2003">
        <v>1</v>
      </c>
      <c r="H2003" s="20">
        <v>2950</v>
      </c>
      <c r="I2003" s="22">
        <v>0</v>
      </c>
      <c r="J2003" s="20">
        <v>0</v>
      </c>
      <c r="K2003" s="24">
        <v>2950</v>
      </c>
      <c r="L2003" s="24">
        <v>1960</v>
      </c>
      <c r="M2003" s="25">
        <f>tblSiparisDetaylari[[#This Row],[Adet]]*tblSiparisDetaylari[[#This Row],[BirimMaliyet]]</f>
        <v>1960</v>
      </c>
      <c r="N2003" s="25">
        <f>tblSiparisDetaylari[[#This Row],[NetSatisTutari]]-tblSiparisDetaylari[[#This Row],[ToplamMaliyet]]</f>
        <v>990</v>
      </c>
    </row>
    <row r="2004" spans="1:14">
      <c r="A2004">
        <v>2003</v>
      </c>
      <c r="B2004">
        <v>1042</v>
      </c>
      <c r="C2004">
        <v>29</v>
      </c>
      <c r="D2004" t="s">
        <v>1693</v>
      </c>
      <c r="E2004">
        <v>3</v>
      </c>
      <c r="F2004" t="s">
        <v>1642</v>
      </c>
      <c r="G2004">
        <v>2</v>
      </c>
      <c r="H2004" s="20">
        <v>1920</v>
      </c>
      <c r="I2004" s="22">
        <v>0.05</v>
      </c>
      <c r="J2004" s="20">
        <v>192</v>
      </c>
      <c r="K2004" s="24">
        <v>3648</v>
      </c>
      <c r="L2004" s="24">
        <v>1380</v>
      </c>
      <c r="M2004" s="25">
        <f>tblSiparisDetaylari[[#This Row],[Adet]]*tblSiparisDetaylari[[#This Row],[BirimMaliyet]]</f>
        <v>2760</v>
      </c>
      <c r="N2004" s="25">
        <f>tblSiparisDetaylari[[#This Row],[NetSatisTutari]]-tblSiparisDetaylari[[#This Row],[ToplamMaliyet]]</f>
        <v>888</v>
      </c>
    </row>
    <row r="2005" spans="1:14">
      <c r="A2005">
        <v>2004</v>
      </c>
      <c r="B2005">
        <v>1043</v>
      </c>
      <c r="C2005">
        <v>120</v>
      </c>
      <c r="D2005" t="s">
        <v>1786</v>
      </c>
      <c r="E2005">
        <v>10</v>
      </c>
      <c r="F2005" t="s">
        <v>1649</v>
      </c>
      <c r="G2005">
        <v>1</v>
      </c>
      <c r="H2005" s="20">
        <v>4820</v>
      </c>
      <c r="I2005" s="22">
        <v>0</v>
      </c>
      <c r="J2005" s="20">
        <v>0</v>
      </c>
      <c r="K2005" s="24">
        <v>4820</v>
      </c>
      <c r="L2005" s="24">
        <v>2720</v>
      </c>
      <c r="M2005" s="25">
        <f>tblSiparisDetaylari[[#This Row],[Adet]]*tblSiparisDetaylari[[#This Row],[BirimMaliyet]]</f>
        <v>2720</v>
      </c>
      <c r="N2005" s="25">
        <f>tblSiparisDetaylari[[#This Row],[NetSatisTutari]]-tblSiparisDetaylari[[#This Row],[ToplamMaliyet]]</f>
        <v>2100</v>
      </c>
    </row>
    <row r="2006" spans="1:14">
      <c r="A2006">
        <v>2005</v>
      </c>
      <c r="B2006">
        <v>1043</v>
      </c>
      <c r="C2006">
        <v>35</v>
      </c>
      <c r="D2006" t="s">
        <v>1700</v>
      </c>
      <c r="E2006">
        <v>3</v>
      </c>
      <c r="F2006" t="s">
        <v>1642</v>
      </c>
      <c r="G2006">
        <v>5</v>
      </c>
      <c r="H2006" s="20">
        <v>3800</v>
      </c>
      <c r="I2006" s="22">
        <v>0.1</v>
      </c>
      <c r="J2006" s="20">
        <v>1900</v>
      </c>
      <c r="K2006" s="24">
        <v>17100</v>
      </c>
      <c r="L2006" s="24">
        <v>1910</v>
      </c>
      <c r="M2006" s="25">
        <f>tblSiparisDetaylari[[#This Row],[Adet]]*tblSiparisDetaylari[[#This Row],[BirimMaliyet]]</f>
        <v>9550</v>
      </c>
      <c r="N2006" s="25">
        <f>tblSiparisDetaylari[[#This Row],[NetSatisTutari]]-tblSiparisDetaylari[[#This Row],[ToplamMaliyet]]</f>
        <v>7550</v>
      </c>
    </row>
    <row r="2007" spans="1:14">
      <c r="A2007">
        <v>2006</v>
      </c>
      <c r="B2007">
        <v>1044</v>
      </c>
      <c r="C2007">
        <v>116</v>
      </c>
      <c r="D2007" t="s">
        <v>1782</v>
      </c>
      <c r="E2007">
        <v>10</v>
      </c>
      <c r="F2007" t="s">
        <v>1649</v>
      </c>
      <c r="G2007">
        <v>3</v>
      </c>
      <c r="H2007" s="20">
        <v>2500</v>
      </c>
      <c r="I2007" s="22">
        <v>0</v>
      </c>
      <c r="J2007" s="20">
        <v>0</v>
      </c>
      <c r="K2007" s="24">
        <v>7500</v>
      </c>
      <c r="L2007" s="24">
        <v>1270</v>
      </c>
      <c r="M2007" s="25">
        <f>tblSiparisDetaylari[[#This Row],[Adet]]*tblSiparisDetaylari[[#This Row],[BirimMaliyet]]</f>
        <v>3810</v>
      </c>
      <c r="N2007" s="25">
        <f>tblSiparisDetaylari[[#This Row],[NetSatisTutari]]-tblSiparisDetaylari[[#This Row],[ToplamMaliyet]]</f>
        <v>3690</v>
      </c>
    </row>
    <row r="2008" spans="1:14">
      <c r="A2008">
        <v>2007</v>
      </c>
      <c r="B2008">
        <v>1045</v>
      </c>
      <c r="C2008">
        <v>17</v>
      </c>
      <c r="D2008" t="s">
        <v>1680</v>
      </c>
      <c r="E2008">
        <v>2</v>
      </c>
      <c r="F2008" t="s">
        <v>1641</v>
      </c>
      <c r="G2008">
        <v>1</v>
      </c>
      <c r="H2008" s="20">
        <v>2470</v>
      </c>
      <c r="I2008" s="22">
        <v>0</v>
      </c>
      <c r="J2008" s="20">
        <v>0</v>
      </c>
      <c r="K2008" s="24">
        <v>2470</v>
      </c>
      <c r="L2008" s="24">
        <v>1340</v>
      </c>
      <c r="M2008" s="25">
        <f>tblSiparisDetaylari[[#This Row],[Adet]]*tblSiparisDetaylari[[#This Row],[BirimMaliyet]]</f>
        <v>1340</v>
      </c>
      <c r="N2008" s="25">
        <f>tblSiparisDetaylari[[#This Row],[NetSatisTutari]]-tblSiparisDetaylari[[#This Row],[ToplamMaliyet]]</f>
        <v>1130</v>
      </c>
    </row>
    <row r="2009" spans="1:14">
      <c r="A2009">
        <v>2008</v>
      </c>
      <c r="B2009">
        <v>1045</v>
      </c>
      <c r="C2009">
        <v>5</v>
      </c>
      <c r="D2009" t="s">
        <v>1661</v>
      </c>
      <c r="E2009">
        <v>1</v>
      </c>
      <c r="F2009" t="s">
        <v>1640</v>
      </c>
      <c r="G2009">
        <v>3</v>
      </c>
      <c r="H2009" s="20">
        <v>6800</v>
      </c>
      <c r="I2009" s="22">
        <v>0</v>
      </c>
      <c r="J2009" s="20">
        <v>0</v>
      </c>
      <c r="K2009" s="24">
        <v>20400</v>
      </c>
      <c r="L2009" s="24">
        <v>4350</v>
      </c>
      <c r="M2009" s="25">
        <f>tblSiparisDetaylari[[#This Row],[Adet]]*tblSiparisDetaylari[[#This Row],[BirimMaliyet]]</f>
        <v>13050</v>
      </c>
      <c r="N2009" s="25">
        <f>tblSiparisDetaylari[[#This Row],[NetSatisTutari]]-tblSiparisDetaylari[[#This Row],[ToplamMaliyet]]</f>
        <v>7350</v>
      </c>
    </row>
    <row r="2010" spans="1:14">
      <c r="A2010">
        <v>2009</v>
      </c>
      <c r="B2010">
        <v>1045</v>
      </c>
      <c r="C2010">
        <v>32</v>
      </c>
      <c r="D2010" t="s">
        <v>1697</v>
      </c>
      <c r="E2010">
        <v>3</v>
      </c>
      <c r="F2010" t="s">
        <v>1642</v>
      </c>
      <c r="G2010">
        <v>2</v>
      </c>
      <c r="H2010" s="20">
        <v>2150</v>
      </c>
      <c r="I2010" s="22">
        <v>0</v>
      </c>
      <c r="J2010" s="20">
        <v>0</v>
      </c>
      <c r="K2010" s="24">
        <v>4300</v>
      </c>
      <c r="L2010" s="24">
        <v>1660</v>
      </c>
      <c r="M2010" s="25">
        <f>tblSiparisDetaylari[[#This Row],[Adet]]*tblSiparisDetaylari[[#This Row],[BirimMaliyet]]</f>
        <v>3320</v>
      </c>
      <c r="N2010" s="25">
        <f>tblSiparisDetaylari[[#This Row],[NetSatisTutari]]-tblSiparisDetaylari[[#This Row],[ToplamMaliyet]]</f>
        <v>980</v>
      </c>
    </row>
    <row r="2011" spans="1:14">
      <c r="A2011">
        <v>2010</v>
      </c>
      <c r="B2011">
        <v>1046</v>
      </c>
      <c r="C2011">
        <v>43</v>
      </c>
      <c r="D2011" t="s">
        <v>1709</v>
      </c>
      <c r="E2011">
        <v>4</v>
      </c>
      <c r="F2011" t="s">
        <v>1643</v>
      </c>
      <c r="G2011">
        <v>3</v>
      </c>
      <c r="H2011" s="20">
        <v>190</v>
      </c>
      <c r="I2011" s="22">
        <v>0.05</v>
      </c>
      <c r="J2011" s="20">
        <v>28.5</v>
      </c>
      <c r="K2011" s="24">
        <v>541.5</v>
      </c>
      <c r="L2011" s="24">
        <v>120</v>
      </c>
      <c r="M2011" s="25">
        <f>tblSiparisDetaylari[[#This Row],[Adet]]*tblSiparisDetaylari[[#This Row],[BirimMaliyet]]</f>
        <v>360</v>
      </c>
      <c r="N2011" s="25">
        <f>tblSiparisDetaylari[[#This Row],[NetSatisTutari]]-tblSiparisDetaylari[[#This Row],[ToplamMaliyet]]</f>
        <v>181.5</v>
      </c>
    </row>
    <row r="2012" spans="1:14">
      <c r="A2012">
        <v>2011</v>
      </c>
      <c r="B2012">
        <v>1046</v>
      </c>
      <c r="C2012">
        <v>110</v>
      </c>
      <c r="D2012" t="s">
        <v>1776</v>
      </c>
      <c r="E2012">
        <v>10</v>
      </c>
      <c r="F2012" t="s">
        <v>1649</v>
      </c>
      <c r="G2012">
        <v>1</v>
      </c>
      <c r="H2012" s="20">
        <v>420</v>
      </c>
      <c r="I2012" s="22">
        <v>0.05</v>
      </c>
      <c r="J2012" s="20">
        <v>21</v>
      </c>
      <c r="K2012" s="24">
        <v>399</v>
      </c>
      <c r="L2012" s="24">
        <v>250</v>
      </c>
      <c r="M2012" s="25">
        <f>tblSiparisDetaylari[[#This Row],[Adet]]*tblSiparisDetaylari[[#This Row],[BirimMaliyet]]</f>
        <v>250</v>
      </c>
      <c r="N2012" s="25">
        <f>tblSiparisDetaylari[[#This Row],[NetSatisTutari]]-tblSiparisDetaylari[[#This Row],[ToplamMaliyet]]</f>
        <v>149</v>
      </c>
    </row>
    <row r="2013" spans="1:14">
      <c r="A2013">
        <v>2012</v>
      </c>
      <c r="B2013">
        <v>1046</v>
      </c>
      <c r="C2013">
        <v>51</v>
      </c>
      <c r="D2013" t="s">
        <v>1717</v>
      </c>
      <c r="E2013">
        <v>5</v>
      </c>
      <c r="F2013" t="s">
        <v>1644</v>
      </c>
      <c r="G2013">
        <v>3</v>
      </c>
      <c r="H2013" s="20">
        <v>19360</v>
      </c>
      <c r="I2013" s="22">
        <v>0.2</v>
      </c>
      <c r="J2013" s="20">
        <v>11616</v>
      </c>
      <c r="K2013" s="24">
        <v>46464</v>
      </c>
      <c r="L2013" s="24">
        <v>9220</v>
      </c>
      <c r="M2013" s="25">
        <f>tblSiparisDetaylari[[#This Row],[Adet]]*tblSiparisDetaylari[[#This Row],[BirimMaliyet]]</f>
        <v>27660</v>
      </c>
      <c r="N2013" s="25">
        <f>tblSiparisDetaylari[[#This Row],[NetSatisTutari]]-tblSiparisDetaylari[[#This Row],[ToplamMaliyet]]</f>
        <v>18804</v>
      </c>
    </row>
    <row r="2014" spans="1:14">
      <c r="A2014">
        <v>2013</v>
      </c>
      <c r="B2014">
        <v>1047</v>
      </c>
      <c r="C2014">
        <v>47</v>
      </c>
      <c r="D2014" t="s">
        <v>1713</v>
      </c>
      <c r="E2014">
        <v>4</v>
      </c>
      <c r="F2014" t="s">
        <v>1643</v>
      </c>
      <c r="G2014">
        <v>1</v>
      </c>
      <c r="H2014" s="20">
        <v>350</v>
      </c>
      <c r="I2014" s="22">
        <v>0</v>
      </c>
      <c r="J2014" s="20">
        <v>0</v>
      </c>
      <c r="K2014" s="24">
        <v>350</v>
      </c>
      <c r="L2014" s="24">
        <v>240</v>
      </c>
      <c r="M2014" s="25">
        <f>tblSiparisDetaylari[[#This Row],[Adet]]*tblSiparisDetaylari[[#This Row],[BirimMaliyet]]</f>
        <v>240</v>
      </c>
      <c r="N2014" s="25">
        <f>tblSiparisDetaylari[[#This Row],[NetSatisTutari]]-tblSiparisDetaylari[[#This Row],[ToplamMaliyet]]</f>
        <v>110</v>
      </c>
    </row>
    <row r="2015" spans="1:14">
      <c r="A2015">
        <v>2014</v>
      </c>
      <c r="B2015">
        <v>1048</v>
      </c>
      <c r="C2015">
        <v>114</v>
      </c>
      <c r="D2015" t="s">
        <v>1780</v>
      </c>
      <c r="E2015">
        <v>10</v>
      </c>
      <c r="F2015" t="s">
        <v>1649</v>
      </c>
      <c r="G2015">
        <v>1</v>
      </c>
      <c r="H2015" s="20">
        <v>130</v>
      </c>
      <c r="I2015" s="22">
        <v>0.15</v>
      </c>
      <c r="J2015" s="20">
        <v>19.5</v>
      </c>
      <c r="K2015" s="24">
        <v>110.5</v>
      </c>
      <c r="L2015" s="24">
        <v>60</v>
      </c>
      <c r="M2015" s="25">
        <f>tblSiparisDetaylari[[#This Row],[Adet]]*tblSiparisDetaylari[[#This Row],[BirimMaliyet]]</f>
        <v>60</v>
      </c>
      <c r="N2015" s="25">
        <f>tblSiparisDetaylari[[#This Row],[NetSatisTutari]]-tblSiparisDetaylari[[#This Row],[ToplamMaliyet]]</f>
        <v>50.5</v>
      </c>
    </row>
    <row r="2016" spans="1:14">
      <c r="A2016">
        <v>2015</v>
      </c>
      <c r="B2016">
        <v>1049</v>
      </c>
      <c r="C2016">
        <v>38</v>
      </c>
      <c r="D2016" t="s">
        <v>1704</v>
      </c>
      <c r="E2016">
        <v>4</v>
      </c>
      <c r="F2016" t="s">
        <v>1643</v>
      </c>
      <c r="G2016">
        <v>1</v>
      </c>
      <c r="H2016" s="20">
        <v>330</v>
      </c>
      <c r="I2016" s="22">
        <v>0</v>
      </c>
      <c r="J2016" s="20">
        <v>0</v>
      </c>
      <c r="K2016" s="24">
        <v>330</v>
      </c>
      <c r="L2016" s="24">
        <v>250</v>
      </c>
      <c r="M2016" s="25">
        <f>tblSiparisDetaylari[[#This Row],[Adet]]*tblSiparisDetaylari[[#This Row],[BirimMaliyet]]</f>
        <v>250</v>
      </c>
      <c r="N2016" s="25">
        <f>tblSiparisDetaylari[[#This Row],[NetSatisTutari]]-tblSiparisDetaylari[[#This Row],[ToplamMaliyet]]</f>
        <v>80</v>
      </c>
    </row>
    <row r="2017" spans="1:14">
      <c r="A2017">
        <v>2016</v>
      </c>
      <c r="B2017">
        <v>1050</v>
      </c>
      <c r="C2017">
        <v>87</v>
      </c>
      <c r="D2017" t="s">
        <v>1753</v>
      </c>
      <c r="E2017">
        <v>8</v>
      </c>
      <c r="F2017" t="s">
        <v>1647</v>
      </c>
      <c r="G2017">
        <v>2</v>
      </c>
      <c r="H2017" s="20">
        <v>10810</v>
      </c>
      <c r="I2017" s="22">
        <v>0.1</v>
      </c>
      <c r="J2017" s="20">
        <v>2162</v>
      </c>
      <c r="K2017" s="24">
        <v>19458</v>
      </c>
      <c r="L2017" s="24">
        <v>6740</v>
      </c>
      <c r="M2017" s="25">
        <f>tblSiparisDetaylari[[#This Row],[Adet]]*tblSiparisDetaylari[[#This Row],[BirimMaliyet]]</f>
        <v>13480</v>
      </c>
      <c r="N2017" s="25">
        <f>tblSiparisDetaylari[[#This Row],[NetSatisTutari]]-tblSiparisDetaylari[[#This Row],[ToplamMaliyet]]</f>
        <v>5978</v>
      </c>
    </row>
    <row r="2018" spans="1:14">
      <c r="A2018">
        <v>2017</v>
      </c>
      <c r="B2018">
        <v>1050</v>
      </c>
      <c r="C2018">
        <v>103</v>
      </c>
      <c r="D2018" t="s">
        <v>1769</v>
      </c>
      <c r="E2018">
        <v>9</v>
      </c>
      <c r="F2018" t="s">
        <v>1648</v>
      </c>
      <c r="G2018">
        <v>1</v>
      </c>
      <c r="H2018" s="20">
        <v>1500</v>
      </c>
      <c r="I2018" s="22">
        <v>0.05</v>
      </c>
      <c r="J2018" s="20">
        <v>75</v>
      </c>
      <c r="K2018" s="24">
        <v>1425</v>
      </c>
      <c r="L2018" s="24">
        <v>970</v>
      </c>
      <c r="M2018" s="25">
        <f>tblSiparisDetaylari[[#This Row],[Adet]]*tblSiparisDetaylari[[#This Row],[BirimMaliyet]]</f>
        <v>970</v>
      </c>
      <c r="N2018" s="25">
        <f>tblSiparisDetaylari[[#This Row],[NetSatisTutari]]-tblSiparisDetaylari[[#This Row],[ToplamMaliyet]]</f>
        <v>455</v>
      </c>
    </row>
    <row r="2019" spans="1:14">
      <c r="A2019">
        <v>2018</v>
      </c>
      <c r="B2019">
        <v>1051</v>
      </c>
      <c r="C2019">
        <v>97</v>
      </c>
      <c r="D2019" t="s">
        <v>1763</v>
      </c>
      <c r="E2019">
        <v>9</v>
      </c>
      <c r="F2019" t="s">
        <v>1648</v>
      </c>
      <c r="G2019">
        <v>2</v>
      </c>
      <c r="H2019" s="20">
        <v>70</v>
      </c>
      <c r="I2019" s="22">
        <v>0</v>
      </c>
      <c r="J2019" s="20">
        <v>0</v>
      </c>
      <c r="K2019" s="24">
        <v>140</v>
      </c>
      <c r="L2019" s="24">
        <v>50</v>
      </c>
      <c r="M2019" s="25">
        <f>tblSiparisDetaylari[[#This Row],[Adet]]*tblSiparisDetaylari[[#This Row],[BirimMaliyet]]</f>
        <v>100</v>
      </c>
      <c r="N2019" s="25">
        <f>tblSiparisDetaylari[[#This Row],[NetSatisTutari]]-tblSiparisDetaylari[[#This Row],[ToplamMaliyet]]</f>
        <v>40</v>
      </c>
    </row>
    <row r="2020" spans="1:14">
      <c r="A2020">
        <v>2019</v>
      </c>
      <c r="B2020">
        <v>1052</v>
      </c>
      <c r="C2020">
        <v>34</v>
      </c>
      <c r="D2020" t="s">
        <v>1699</v>
      </c>
      <c r="E2020">
        <v>3</v>
      </c>
      <c r="F2020" t="s">
        <v>1642</v>
      </c>
      <c r="G2020">
        <v>1</v>
      </c>
      <c r="H2020" s="20">
        <v>1860</v>
      </c>
      <c r="I2020" s="22">
        <v>0</v>
      </c>
      <c r="J2020" s="20">
        <v>0</v>
      </c>
      <c r="K2020" s="24">
        <v>1860</v>
      </c>
      <c r="L2020" s="24">
        <v>910</v>
      </c>
      <c r="M2020" s="25">
        <f>tblSiparisDetaylari[[#This Row],[Adet]]*tblSiparisDetaylari[[#This Row],[BirimMaliyet]]</f>
        <v>910</v>
      </c>
      <c r="N2020" s="25">
        <f>tblSiparisDetaylari[[#This Row],[NetSatisTutari]]-tblSiparisDetaylari[[#This Row],[ToplamMaliyet]]</f>
        <v>950</v>
      </c>
    </row>
    <row r="2021" spans="1:14">
      <c r="A2021">
        <v>2020</v>
      </c>
      <c r="B2021">
        <v>1053</v>
      </c>
      <c r="C2021">
        <v>21</v>
      </c>
      <c r="D2021" t="s">
        <v>1684</v>
      </c>
      <c r="E2021">
        <v>2</v>
      </c>
      <c r="F2021" t="s">
        <v>1641</v>
      </c>
      <c r="G2021">
        <v>4</v>
      </c>
      <c r="H2021" s="20">
        <v>2820</v>
      </c>
      <c r="I2021" s="22">
        <v>0</v>
      </c>
      <c r="J2021" s="20">
        <v>0</v>
      </c>
      <c r="K2021" s="24">
        <v>11280</v>
      </c>
      <c r="L2021" s="24">
        <v>2170</v>
      </c>
      <c r="M2021" s="25">
        <f>tblSiparisDetaylari[[#This Row],[Adet]]*tblSiparisDetaylari[[#This Row],[BirimMaliyet]]</f>
        <v>8680</v>
      </c>
      <c r="N2021" s="25">
        <f>tblSiparisDetaylari[[#This Row],[NetSatisTutari]]-tblSiparisDetaylari[[#This Row],[ToplamMaliyet]]</f>
        <v>2600</v>
      </c>
    </row>
    <row r="2022" spans="1:14">
      <c r="A2022">
        <v>2021</v>
      </c>
      <c r="B2022">
        <v>1053</v>
      </c>
      <c r="C2022">
        <v>105</v>
      </c>
      <c r="D2022" t="s">
        <v>1771</v>
      </c>
      <c r="E2022">
        <v>9</v>
      </c>
      <c r="F2022" t="s">
        <v>1648</v>
      </c>
      <c r="G2022">
        <v>1</v>
      </c>
      <c r="H2022" s="20">
        <v>700</v>
      </c>
      <c r="I2022" s="22">
        <v>0</v>
      </c>
      <c r="J2022" s="20">
        <v>0</v>
      </c>
      <c r="K2022" s="24">
        <v>700</v>
      </c>
      <c r="L2022" s="24">
        <v>510</v>
      </c>
      <c r="M2022" s="25">
        <f>tblSiparisDetaylari[[#This Row],[Adet]]*tblSiparisDetaylari[[#This Row],[BirimMaliyet]]</f>
        <v>510</v>
      </c>
      <c r="N2022" s="25">
        <f>tblSiparisDetaylari[[#This Row],[NetSatisTutari]]-tblSiparisDetaylari[[#This Row],[ToplamMaliyet]]</f>
        <v>190</v>
      </c>
    </row>
    <row r="2023" spans="1:14">
      <c r="A2023">
        <v>2022</v>
      </c>
      <c r="B2023">
        <v>1053</v>
      </c>
      <c r="C2023">
        <v>72</v>
      </c>
      <c r="D2023" t="s">
        <v>1738</v>
      </c>
      <c r="E2023">
        <v>6</v>
      </c>
      <c r="F2023" t="s">
        <v>1645</v>
      </c>
      <c r="G2023">
        <v>4</v>
      </c>
      <c r="H2023" s="20">
        <v>370</v>
      </c>
      <c r="I2023" s="22">
        <v>0</v>
      </c>
      <c r="J2023" s="20">
        <v>0</v>
      </c>
      <c r="K2023" s="24">
        <v>1480</v>
      </c>
      <c r="L2023" s="24">
        <v>190</v>
      </c>
      <c r="M2023" s="25">
        <f>tblSiparisDetaylari[[#This Row],[Adet]]*tblSiparisDetaylari[[#This Row],[BirimMaliyet]]</f>
        <v>760</v>
      </c>
      <c r="N2023" s="25">
        <f>tblSiparisDetaylari[[#This Row],[NetSatisTutari]]-tblSiparisDetaylari[[#This Row],[ToplamMaliyet]]</f>
        <v>720</v>
      </c>
    </row>
    <row r="2024" spans="1:14">
      <c r="A2024">
        <v>2023</v>
      </c>
      <c r="B2024">
        <v>1053</v>
      </c>
      <c r="C2024">
        <v>79</v>
      </c>
      <c r="D2024" t="s">
        <v>1745</v>
      </c>
      <c r="E2024">
        <v>7</v>
      </c>
      <c r="F2024" t="s">
        <v>1646</v>
      </c>
      <c r="G2024">
        <v>1</v>
      </c>
      <c r="H2024" s="20">
        <v>2300</v>
      </c>
      <c r="I2024" s="22">
        <v>0</v>
      </c>
      <c r="J2024" s="20">
        <v>0</v>
      </c>
      <c r="K2024" s="24">
        <v>2300</v>
      </c>
      <c r="L2024" s="24">
        <v>1680</v>
      </c>
      <c r="M2024" s="25">
        <f>tblSiparisDetaylari[[#This Row],[Adet]]*tblSiparisDetaylari[[#This Row],[BirimMaliyet]]</f>
        <v>1680</v>
      </c>
      <c r="N2024" s="25">
        <f>tblSiparisDetaylari[[#This Row],[NetSatisTutari]]-tblSiparisDetaylari[[#This Row],[ToplamMaliyet]]</f>
        <v>620</v>
      </c>
    </row>
    <row r="2025" spans="1:14">
      <c r="A2025">
        <v>2024</v>
      </c>
      <c r="B2025">
        <v>1054</v>
      </c>
      <c r="C2025">
        <v>113</v>
      </c>
      <c r="D2025" t="s">
        <v>1779</v>
      </c>
      <c r="E2025">
        <v>10</v>
      </c>
      <c r="F2025" t="s">
        <v>1649</v>
      </c>
      <c r="G2025">
        <v>1</v>
      </c>
      <c r="H2025" s="20">
        <v>1800</v>
      </c>
      <c r="I2025" s="22">
        <v>0</v>
      </c>
      <c r="J2025" s="20">
        <v>0</v>
      </c>
      <c r="K2025" s="24">
        <v>1800</v>
      </c>
      <c r="L2025" s="24">
        <v>1260</v>
      </c>
      <c r="M2025" s="25">
        <f>tblSiparisDetaylari[[#This Row],[Adet]]*tblSiparisDetaylari[[#This Row],[BirimMaliyet]]</f>
        <v>1260</v>
      </c>
      <c r="N2025" s="25">
        <f>tblSiparisDetaylari[[#This Row],[NetSatisTutari]]-tblSiparisDetaylari[[#This Row],[ToplamMaliyet]]</f>
        <v>540</v>
      </c>
    </row>
    <row r="2026" spans="1:14">
      <c r="A2026">
        <v>2025</v>
      </c>
      <c r="B2026">
        <v>1055</v>
      </c>
      <c r="C2026">
        <v>59</v>
      </c>
      <c r="D2026" t="s">
        <v>1725</v>
      </c>
      <c r="E2026">
        <v>5</v>
      </c>
      <c r="F2026" t="s">
        <v>1644</v>
      </c>
      <c r="G2026">
        <v>1</v>
      </c>
      <c r="H2026" s="20">
        <v>6540</v>
      </c>
      <c r="I2026" s="22">
        <v>0.15</v>
      </c>
      <c r="J2026" s="20">
        <v>981</v>
      </c>
      <c r="K2026" s="24">
        <v>5559</v>
      </c>
      <c r="L2026" s="24">
        <v>3490</v>
      </c>
      <c r="M2026" s="25">
        <f>tblSiparisDetaylari[[#This Row],[Adet]]*tblSiparisDetaylari[[#This Row],[BirimMaliyet]]</f>
        <v>3490</v>
      </c>
      <c r="N2026" s="25">
        <f>tblSiparisDetaylari[[#This Row],[NetSatisTutari]]-tblSiparisDetaylari[[#This Row],[ToplamMaliyet]]</f>
        <v>2069</v>
      </c>
    </row>
    <row r="2027" spans="1:14">
      <c r="A2027">
        <v>2026</v>
      </c>
      <c r="B2027">
        <v>1056</v>
      </c>
      <c r="C2027">
        <v>96</v>
      </c>
      <c r="D2027" t="s">
        <v>1762</v>
      </c>
      <c r="E2027">
        <v>8</v>
      </c>
      <c r="F2027" t="s">
        <v>1647</v>
      </c>
      <c r="G2027">
        <v>1</v>
      </c>
      <c r="H2027" s="20">
        <v>4000</v>
      </c>
      <c r="I2027" s="22">
        <v>0</v>
      </c>
      <c r="J2027" s="20">
        <v>0</v>
      </c>
      <c r="K2027" s="24">
        <v>4000</v>
      </c>
      <c r="L2027" s="24">
        <v>3060</v>
      </c>
      <c r="M2027" s="25">
        <f>tblSiparisDetaylari[[#This Row],[Adet]]*tblSiparisDetaylari[[#This Row],[BirimMaliyet]]</f>
        <v>3060</v>
      </c>
      <c r="N2027" s="25">
        <f>tblSiparisDetaylari[[#This Row],[NetSatisTutari]]-tblSiparisDetaylari[[#This Row],[ToplamMaliyet]]</f>
        <v>940</v>
      </c>
    </row>
    <row r="2028" spans="1:14">
      <c r="A2028">
        <v>2027</v>
      </c>
      <c r="B2028">
        <v>1057</v>
      </c>
      <c r="C2028">
        <v>63</v>
      </c>
      <c r="D2028" t="s">
        <v>1729</v>
      </c>
      <c r="E2028">
        <v>6</v>
      </c>
      <c r="F2028" t="s">
        <v>1645</v>
      </c>
      <c r="G2028">
        <v>1</v>
      </c>
      <c r="H2028" s="20">
        <v>1550</v>
      </c>
      <c r="I2028" s="22">
        <v>0</v>
      </c>
      <c r="J2028" s="20">
        <v>0</v>
      </c>
      <c r="K2028" s="24">
        <v>1550</v>
      </c>
      <c r="L2028" s="24">
        <v>750</v>
      </c>
      <c r="M2028" s="25">
        <f>tblSiparisDetaylari[[#This Row],[Adet]]*tblSiparisDetaylari[[#This Row],[BirimMaliyet]]</f>
        <v>750</v>
      </c>
      <c r="N2028" s="25">
        <f>tblSiparisDetaylari[[#This Row],[NetSatisTutari]]-tblSiparisDetaylari[[#This Row],[ToplamMaliyet]]</f>
        <v>800</v>
      </c>
    </row>
    <row r="2029" spans="1:14">
      <c r="A2029">
        <v>2028</v>
      </c>
      <c r="B2029">
        <v>1058</v>
      </c>
      <c r="C2029">
        <v>103</v>
      </c>
      <c r="D2029" t="s">
        <v>1769</v>
      </c>
      <c r="E2029">
        <v>9</v>
      </c>
      <c r="F2029" t="s">
        <v>1648</v>
      </c>
      <c r="G2029">
        <v>2</v>
      </c>
      <c r="H2029" s="20">
        <v>1390</v>
      </c>
      <c r="I2029" s="22">
        <v>0.2</v>
      </c>
      <c r="J2029" s="20">
        <v>556</v>
      </c>
      <c r="K2029" s="24">
        <v>2224</v>
      </c>
      <c r="L2029" s="24">
        <v>970</v>
      </c>
      <c r="M2029" s="25">
        <f>tblSiparisDetaylari[[#This Row],[Adet]]*tblSiparisDetaylari[[#This Row],[BirimMaliyet]]</f>
        <v>1940</v>
      </c>
      <c r="N2029" s="25">
        <f>tblSiparisDetaylari[[#This Row],[NetSatisTutari]]-tblSiparisDetaylari[[#This Row],[ToplamMaliyet]]</f>
        <v>284</v>
      </c>
    </row>
    <row r="2030" spans="1:14">
      <c r="A2030">
        <v>2029</v>
      </c>
      <c r="B2030">
        <v>1058</v>
      </c>
      <c r="C2030">
        <v>75</v>
      </c>
      <c r="D2030" t="s">
        <v>1741</v>
      </c>
      <c r="E2030">
        <v>7</v>
      </c>
      <c r="F2030" t="s">
        <v>1646</v>
      </c>
      <c r="G2030">
        <v>1</v>
      </c>
      <c r="H2030" s="20">
        <v>1960</v>
      </c>
      <c r="I2030" s="22">
        <v>0</v>
      </c>
      <c r="J2030" s="20">
        <v>0</v>
      </c>
      <c r="K2030" s="24">
        <v>1960</v>
      </c>
      <c r="L2030" s="24">
        <v>1470</v>
      </c>
      <c r="M2030" s="25">
        <f>tblSiparisDetaylari[[#This Row],[Adet]]*tblSiparisDetaylari[[#This Row],[BirimMaliyet]]</f>
        <v>1470</v>
      </c>
      <c r="N2030" s="25">
        <f>tblSiparisDetaylari[[#This Row],[NetSatisTutari]]-tblSiparisDetaylari[[#This Row],[ToplamMaliyet]]</f>
        <v>490</v>
      </c>
    </row>
    <row r="2031" spans="1:14">
      <c r="A2031">
        <v>2030</v>
      </c>
      <c r="B2031">
        <v>1058</v>
      </c>
      <c r="C2031">
        <v>104</v>
      </c>
      <c r="D2031" t="s">
        <v>1770</v>
      </c>
      <c r="E2031">
        <v>9</v>
      </c>
      <c r="F2031" t="s">
        <v>1648</v>
      </c>
      <c r="G2031">
        <v>2</v>
      </c>
      <c r="H2031" s="20">
        <v>800</v>
      </c>
      <c r="I2031" s="22">
        <v>0</v>
      </c>
      <c r="J2031" s="20">
        <v>0</v>
      </c>
      <c r="K2031" s="24">
        <v>1600</v>
      </c>
      <c r="L2031" s="24">
        <v>520</v>
      </c>
      <c r="M2031" s="25">
        <f>tblSiparisDetaylari[[#This Row],[Adet]]*tblSiparisDetaylari[[#This Row],[BirimMaliyet]]</f>
        <v>1040</v>
      </c>
      <c r="N2031" s="25">
        <f>tblSiparisDetaylari[[#This Row],[NetSatisTutari]]-tblSiparisDetaylari[[#This Row],[ToplamMaliyet]]</f>
        <v>560</v>
      </c>
    </row>
    <row r="2032" spans="1:14">
      <c r="A2032">
        <v>2031</v>
      </c>
      <c r="B2032">
        <v>1058</v>
      </c>
      <c r="C2032">
        <v>95</v>
      </c>
      <c r="D2032" t="s">
        <v>1761</v>
      </c>
      <c r="E2032">
        <v>8</v>
      </c>
      <c r="F2032" t="s">
        <v>1647</v>
      </c>
      <c r="G2032">
        <v>1</v>
      </c>
      <c r="H2032" s="20">
        <v>3500</v>
      </c>
      <c r="I2032" s="22">
        <v>0.15</v>
      </c>
      <c r="J2032" s="20">
        <v>525</v>
      </c>
      <c r="K2032" s="24">
        <v>2975</v>
      </c>
      <c r="L2032" s="24">
        <v>2310</v>
      </c>
      <c r="M2032" s="25">
        <f>tblSiparisDetaylari[[#This Row],[Adet]]*tblSiparisDetaylari[[#This Row],[BirimMaliyet]]</f>
        <v>2310</v>
      </c>
      <c r="N2032" s="25">
        <f>tblSiparisDetaylari[[#This Row],[NetSatisTutari]]-tblSiparisDetaylari[[#This Row],[ToplamMaliyet]]</f>
        <v>665</v>
      </c>
    </row>
    <row r="2033" spans="1:14">
      <c r="A2033">
        <v>2032</v>
      </c>
      <c r="B2033">
        <v>1059</v>
      </c>
      <c r="C2033">
        <v>107</v>
      </c>
      <c r="D2033" t="s">
        <v>1773</v>
      </c>
      <c r="E2033">
        <v>9</v>
      </c>
      <c r="F2033" t="s">
        <v>1648</v>
      </c>
      <c r="G2033">
        <v>2</v>
      </c>
      <c r="H2033" s="20">
        <v>560</v>
      </c>
      <c r="I2033" s="22">
        <v>0.05</v>
      </c>
      <c r="J2033" s="20">
        <v>56</v>
      </c>
      <c r="K2033" s="24">
        <v>1064</v>
      </c>
      <c r="L2033" s="24">
        <v>310</v>
      </c>
      <c r="M2033" s="25">
        <f>tblSiparisDetaylari[[#This Row],[Adet]]*tblSiparisDetaylari[[#This Row],[BirimMaliyet]]</f>
        <v>620</v>
      </c>
      <c r="N2033" s="25">
        <f>tblSiparisDetaylari[[#This Row],[NetSatisTutari]]-tblSiparisDetaylari[[#This Row],[ToplamMaliyet]]</f>
        <v>444</v>
      </c>
    </row>
    <row r="2034" spans="1:14">
      <c r="A2034">
        <v>2033</v>
      </c>
      <c r="B2034">
        <v>1059</v>
      </c>
      <c r="C2034">
        <v>118</v>
      </c>
      <c r="D2034" t="s">
        <v>1784</v>
      </c>
      <c r="E2034">
        <v>10</v>
      </c>
      <c r="F2034" t="s">
        <v>1649</v>
      </c>
      <c r="G2034">
        <v>1</v>
      </c>
      <c r="H2034" s="20">
        <v>4930</v>
      </c>
      <c r="I2034" s="22">
        <v>0.05</v>
      </c>
      <c r="J2034" s="20">
        <v>246.5</v>
      </c>
      <c r="K2034" s="24">
        <v>4683.5</v>
      </c>
      <c r="L2034" s="24">
        <v>2490</v>
      </c>
      <c r="M2034" s="25">
        <f>tblSiparisDetaylari[[#This Row],[Adet]]*tblSiparisDetaylari[[#This Row],[BirimMaliyet]]</f>
        <v>2490</v>
      </c>
      <c r="N2034" s="25">
        <f>tblSiparisDetaylari[[#This Row],[NetSatisTutari]]-tblSiparisDetaylari[[#This Row],[ToplamMaliyet]]</f>
        <v>2193.5</v>
      </c>
    </row>
    <row r="2035" spans="1:14">
      <c r="A2035">
        <v>2034</v>
      </c>
      <c r="B2035">
        <v>1059</v>
      </c>
      <c r="C2035">
        <v>61</v>
      </c>
      <c r="D2035" t="s">
        <v>1727</v>
      </c>
      <c r="E2035">
        <v>6</v>
      </c>
      <c r="F2035" t="s">
        <v>1645</v>
      </c>
      <c r="G2035">
        <v>4</v>
      </c>
      <c r="H2035" s="20">
        <v>910</v>
      </c>
      <c r="I2035" s="22">
        <v>0</v>
      </c>
      <c r="J2035" s="20">
        <v>0</v>
      </c>
      <c r="K2035" s="24">
        <v>3640</v>
      </c>
      <c r="L2035" s="24">
        <v>420</v>
      </c>
      <c r="M2035" s="25">
        <f>tblSiparisDetaylari[[#This Row],[Adet]]*tblSiparisDetaylari[[#This Row],[BirimMaliyet]]</f>
        <v>1680</v>
      </c>
      <c r="N2035" s="25">
        <f>tblSiparisDetaylari[[#This Row],[NetSatisTutari]]-tblSiparisDetaylari[[#This Row],[ToplamMaliyet]]</f>
        <v>1960</v>
      </c>
    </row>
    <row r="2036" spans="1:14">
      <c r="A2036">
        <v>2035</v>
      </c>
      <c r="B2036">
        <v>1059</v>
      </c>
      <c r="C2036">
        <v>83</v>
      </c>
      <c r="D2036" t="s">
        <v>1749</v>
      </c>
      <c r="E2036">
        <v>7</v>
      </c>
      <c r="F2036" t="s">
        <v>1646</v>
      </c>
      <c r="G2036">
        <v>1</v>
      </c>
      <c r="H2036" s="20">
        <v>1490</v>
      </c>
      <c r="I2036" s="22">
        <v>0.1</v>
      </c>
      <c r="J2036" s="20">
        <v>149</v>
      </c>
      <c r="K2036" s="24">
        <v>1341</v>
      </c>
      <c r="L2036" s="24">
        <v>930</v>
      </c>
      <c r="M2036" s="25">
        <f>tblSiparisDetaylari[[#This Row],[Adet]]*tblSiparisDetaylari[[#This Row],[BirimMaliyet]]</f>
        <v>930</v>
      </c>
      <c r="N2036" s="25">
        <f>tblSiparisDetaylari[[#This Row],[NetSatisTutari]]-tblSiparisDetaylari[[#This Row],[ToplamMaliyet]]</f>
        <v>411</v>
      </c>
    </row>
    <row r="2037" spans="1:14">
      <c r="A2037">
        <v>2036</v>
      </c>
      <c r="B2037">
        <v>1060</v>
      </c>
      <c r="C2037">
        <v>112</v>
      </c>
      <c r="D2037" t="s">
        <v>1778</v>
      </c>
      <c r="E2037">
        <v>10</v>
      </c>
      <c r="F2037" t="s">
        <v>1649</v>
      </c>
      <c r="G2037">
        <v>4</v>
      </c>
      <c r="H2037" s="20">
        <v>2800</v>
      </c>
      <c r="I2037" s="22">
        <v>0</v>
      </c>
      <c r="J2037" s="20">
        <v>0</v>
      </c>
      <c r="K2037" s="24">
        <v>11200</v>
      </c>
      <c r="L2037" s="24">
        <v>1520</v>
      </c>
      <c r="M2037" s="25">
        <f>tblSiparisDetaylari[[#This Row],[Adet]]*tblSiparisDetaylari[[#This Row],[BirimMaliyet]]</f>
        <v>6080</v>
      </c>
      <c r="N2037" s="25">
        <f>tblSiparisDetaylari[[#This Row],[NetSatisTutari]]-tblSiparisDetaylari[[#This Row],[ToplamMaliyet]]</f>
        <v>5120</v>
      </c>
    </row>
    <row r="2038" spans="1:14">
      <c r="A2038">
        <v>2037</v>
      </c>
      <c r="B2038">
        <v>1061</v>
      </c>
      <c r="C2038">
        <v>92</v>
      </c>
      <c r="D2038" t="s">
        <v>1758</v>
      </c>
      <c r="E2038">
        <v>8</v>
      </c>
      <c r="F2038" t="s">
        <v>1647</v>
      </c>
      <c r="G2038">
        <v>3</v>
      </c>
      <c r="H2038" s="20">
        <v>730</v>
      </c>
      <c r="I2038" s="22">
        <v>0.1</v>
      </c>
      <c r="J2038" s="20">
        <v>219</v>
      </c>
      <c r="K2038" s="24">
        <v>1971</v>
      </c>
      <c r="L2038" s="24">
        <v>500</v>
      </c>
      <c r="M2038" s="25">
        <f>tblSiparisDetaylari[[#This Row],[Adet]]*tblSiparisDetaylari[[#This Row],[BirimMaliyet]]</f>
        <v>1500</v>
      </c>
      <c r="N2038" s="25">
        <f>tblSiparisDetaylari[[#This Row],[NetSatisTutari]]-tblSiparisDetaylari[[#This Row],[ToplamMaliyet]]</f>
        <v>471</v>
      </c>
    </row>
    <row r="2039" spans="1:14">
      <c r="A2039">
        <v>2038</v>
      </c>
      <c r="B2039">
        <v>1061</v>
      </c>
      <c r="C2039">
        <v>33</v>
      </c>
      <c r="D2039" t="s">
        <v>1698</v>
      </c>
      <c r="E2039">
        <v>3</v>
      </c>
      <c r="F2039" t="s">
        <v>1642</v>
      </c>
      <c r="G2039">
        <v>1</v>
      </c>
      <c r="H2039" s="20">
        <v>1300</v>
      </c>
      <c r="I2039" s="22">
        <v>0</v>
      </c>
      <c r="J2039" s="20">
        <v>0</v>
      </c>
      <c r="K2039" s="24">
        <v>1300</v>
      </c>
      <c r="L2039" s="24">
        <v>1040</v>
      </c>
      <c r="M2039" s="25">
        <f>tblSiparisDetaylari[[#This Row],[Adet]]*tblSiparisDetaylari[[#This Row],[BirimMaliyet]]</f>
        <v>1040</v>
      </c>
      <c r="N2039" s="25">
        <f>tblSiparisDetaylari[[#This Row],[NetSatisTutari]]-tblSiparisDetaylari[[#This Row],[ToplamMaliyet]]</f>
        <v>260</v>
      </c>
    </row>
    <row r="2040" spans="1:14">
      <c r="A2040">
        <v>2039</v>
      </c>
      <c r="B2040">
        <v>1062</v>
      </c>
      <c r="C2040">
        <v>16</v>
      </c>
      <c r="D2040" t="s">
        <v>1679</v>
      </c>
      <c r="E2040">
        <v>2</v>
      </c>
      <c r="F2040" t="s">
        <v>1641</v>
      </c>
      <c r="G2040">
        <v>1</v>
      </c>
      <c r="H2040" s="20">
        <v>2130</v>
      </c>
      <c r="I2040" s="22">
        <v>0</v>
      </c>
      <c r="J2040" s="20">
        <v>0</v>
      </c>
      <c r="K2040" s="24">
        <v>2130</v>
      </c>
      <c r="L2040" s="24">
        <v>990</v>
      </c>
      <c r="M2040" s="25">
        <f>tblSiparisDetaylari[[#This Row],[Adet]]*tblSiparisDetaylari[[#This Row],[BirimMaliyet]]</f>
        <v>990</v>
      </c>
      <c r="N2040" s="25">
        <f>tblSiparisDetaylari[[#This Row],[NetSatisTutari]]-tblSiparisDetaylari[[#This Row],[ToplamMaliyet]]</f>
        <v>1140</v>
      </c>
    </row>
    <row r="2041" spans="1:14">
      <c r="A2041">
        <v>2040</v>
      </c>
      <c r="B2041">
        <v>1062</v>
      </c>
      <c r="C2041">
        <v>68</v>
      </c>
      <c r="D2041" t="s">
        <v>1734</v>
      </c>
      <c r="E2041">
        <v>6</v>
      </c>
      <c r="F2041" t="s">
        <v>1645</v>
      </c>
      <c r="G2041">
        <v>1</v>
      </c>
      <c r="H2041" s="20">
        <v>1080</v>
      </c>
      <c r="I2041" s="22">
        <v>0.2</v>
      </c>
      <c r="J2041" s="20">
        <v>216</v>
      </c>
      <c r="K2041" s="24">
        <v>864</v>
      </c>
      <c r="L2041" s="24">
        <v>610</v>
      </c>
      <c r="M2041" s="25">
        <f>tblSiparisDetaylari[[#This Row],[Adet]]*tblSiparisDetaylari[[#This Row],[BirimMaliyet]]</f>
        <v>610</v>
      </c>
      <c r="N2041" s="25">
        <f>tblSiparisDetaylari[[#This Row],[NetSatisTutari]]-tblSiparisDetaylari[[#This Row],[ToplamMaliyet]]</f>
        <v>254</v>
      </c>
    </row>
    <row r="2042" spans="1:14">
      <c r="A2042">
        <v>2041</v>
      </c>
      <c r="B2042">
        <v>1062</v>
      </c>
      <c r="C2042">
        <v>59</v>
      </c>
      <c r="D2042" t="s">
        <v>1725</v>
      </c>
      <c r="E2042">
        <v>5</v>
      </c>
      <c r="F2042" t="s">
        <v>1644</v>
      </c>
      <c r="G2042">
        <v>2</v>
      </c>
      <c r="H2042" s="20">
        <v>6780</v>
      </c>
      <c r="I2042" s="22">
        <v>0.15</v>
      </c>
      <c r="J2042" s="20">
        <v>2034</v>
      </c>
      <c r="K2042" s="24">
        <v>11526</v>
      </c>
      <c r="L2042" s="24">
        <v>3490</v>
      </c>
      <c r="M2042" s="25">
        <f>tblSiparisDetaylari[[#This Row],[Adet]]*tblSiparisDetaylari[[#This Row],[BirimMaliyet]]</f>
        <v>6980</v>
      </c>
      <c r="N2042" s="25">
        <f>tblSiparisDetaylari[[#This Row],[NetSatisTutari]]-tblSiparisDetaylari[[#This Row],[ToplamMaliyet]]</f>
        <v>4546</v>
      </c>
    </row>
    <row r="2043" spans="1:14">
      <c r="A2043">
        <v>2042</v>
      </c>
      <c r="B2043">
        <v>1062</v>
      </c>
      <c r="C2043">
        <v>66</v>
      </c>
      <c r="D2043" t="s">
        <v>1732</v>
      </c>
      <c r="E2043">
        <v>6</v>
      </c>
      <c r="F2043" t="s">
        <v>1645</v>
      </c>
      <c r="G2043">
        <v>1</v>
      </c>
      <c r="H2043" s="20">
        <v>930</v>
      </c>
      <c r="I2043" s="22">
        <v>0</v>
      </c>
      <c r="J2043" s="20">
        <v>0</v>
      </c>
      <c r="K2043" s="24">
        <v>930</v>
      </c>
      <c r="L2043" s="24">
        <v>480</v>
      </c>
      <c r="M2043" s="25">
        <f>tblSiparisDetaylari[[#This Row],[Adet]]*tblSiparisDetaylari[[#This Row],[BirimMaliyet]]</f>
        <v>480</v>
      </c>
      <c r="N2043" s="25">
        <f>tblSiparisDetaylari[[#This Row],[NetSatisTutari]]-tblSiparisDetaylari[[#This Row],[ToplamMaliyet]]</f>
        <v>450</v>
      </c>
    </row>
    <row r="2044" spans="1:14">
      <c r="A2044">
        <v>2043</v>
      </c>
      <c r="B2044">
        <v>1062</v>
      </c>
      <c r="C2044">
        <v>6</v>
      </c>
      <c r="D2044" t="s">
        <v>1663</v>
      </c>
      <c r="E2044">
        <v>1</v>
      </c>
      <c r="F2044" t="s">
        <v>1640</v>
      </c>
      <c r="G2044">
        <v>1</v>
      </c>
      <c r="H2044" s="20">
        <v>19270</v>
      </c>
      <c r="I2044" s="22">
        <v>0</v>
      </c>
      <c r="J2044" s="20">
        <v>0</v>
      </c>
      <c r="K2044" s="24">
        <v>19270</v>
      </c>
      <c r="L2044" s="24">
        <v>13090</v>
      </c>
      <c r="M2044" s="25">
        <f>tblSiparisDetaylari[[#This Row],[Adet]]*tblSiparisDetaylari[[#This Row],[BirimMaliyet]]</f>
        <v>13090</v>
      </c>
      <c r="N2044" s="25">
        <f>tblSiparisDetaylari[[#This Row],[NetSatisTutari]]-tblSiparisDetaylari[[#This Row],[ToplamMaliyet]]</f>
        <v>6180</v>
      </c>
    </row>
    <row r="2045" spans="1:14">
      <c r="A2045">
        <v>2044</v>
      </c>
      <c r="B2045">
        <v>1063</v>
      </c>
      <c r="C2045">
        <v>46</v>
      </c>
      <c r="D2045" t="s">
        <v>1712</v>
      </c>
      <c r="E2045">
        <v>4</v>
      </c>
      <c r="F2045" t="s">
        <v>1643</v>
      </c>
      <c r="G2045">
        <v>1</v>
      </c>
      <c r="H2045" s="20">
        <v>160</v>
      </c>
      <c r="I2045" s="22">
        <v>0</v>
      </c>
      <c r="J2045" s="20">
        <v>0</v>
      </c>
      <c r="K2045" s="24">
        <v>160</v>
      </c>
      <c r="L2045" s="24">
        <v>90</v>
      </c>
      <c r="M2045" s="25">
        <f>tblSiparisDetaylari[[#This Row],[Adet]]*tblSiparisDetaylari[[#This Row],[BirimMaliyet]]</f>
        <v>90</v>
      </c>
      <c r="N2045" s="25">
        <f>tblSiparisDetaylari[[#This Row],[NetSatisTutari]]-tblSiparisDetaylari[[#This Row],[ToplamMaliyet]]</f>
        <v>70</v>
      </c>
    </row>
    <row r="2046" spans="1:14">
      <c r="A2046">
        <v>2045</v>
      </c>
      <c r="B2046">
        <v>1064</v>
      </c>
      <c r="C2046">
        <v>96</v>
      </c>
      <c r="D2046" t="s">
        <v>1762</v>
      </c>
      <c r="E2046">
        <v>8</v>
      </c>
      <c r="F2046" t="s">
        <v>1647</v>
      </c>
      <c r="G2046">
        <v>1</v>
      </c>
      <c r="H2046" s="20">
        <v>3890</v>
      </c>
      <c r="I2046" s="22">
        <v>0</v>
      </c>
      <c r="J2046" s="20">
        <v>0</v>
      </c>
      <c r="K2046" s="24">
        <v>3890</v>
      </c>
      <c r="L2046" s="24">
        <v>3060</v>
      </c>
      <c r="M2046" s="25">
        <f>tblSiparisDetaylari[[#This Row],[Adet]]*tblSiparisDetaylari[[#This Row],[BirimMaliyet]]</f>
        <v>3060</v>
      </c>
      <c r="N2046" s="25">
        <f>tblSiparisDetaylari[[#This Row],[NetSatisTutari]]-tblSiparisDetaylari[[#This Row],[ToplamMaliyet]]</f>
        <v>830</v>
      </c>
    </row>
    <row r="2047" spans="1:14">
      <c r="A2047">
        <v>2046</v>
      </c>
      <c r="B2047">
        <v>1064</v>
      </c>
      <c r="C2047">
        <v>33</v>
      </c>
      <c r="D2047" t="s">
        <v>1698</v>
      </c>
      <c r="E2047">
        <v>3</v>
      </c>
      <c r="F2047" t="s">
        <v>1642</v>
      </c>
      <c r="G2047">
        <v>3</v>
      </c>
      <c r="H2047" s="20">
        <v>1290</v>
      </c>
      <c r="I2047" s="22">
        <v>0</v>
      </c>
      <c r="J2047" s="20">
        <v>0</v>
      </c>
      <c r="K2047" s="24">
        <v>3870</v>
      </c>
      <c r="L2047" s="24">
        <v>1040</v>
      </c>
      <c r="M2047" s="25">
        <f>tblSiparisDetaylari[[#This Row],[Adet]]*tblSiparisDetaylari[[#This Row],[BirimMaliyet]]</f>
        <v>3120</v>
      </c>
      <c r="N2047" s="25">
        <f>tblSiparisDetaylari[[#This Row],[NetSatisTutari]]-tblSiparisDetaylari[[#This Row],[ToplamMaliyet]]</f>
        <v>750</v>
      </c>
    </row>
    <row r="2048" spans="1:14">
      <c r="A2048">
        <v>2047</v>
      </c>
      <c r="B2048">
        <v>1064</v>
      </c>
      <c r="C2048">
        <v>32</v>
      </c>
      <c r="D2048" t="s">
        <v>1697</v>
      </c>
      <c r="E2048">
        <v>3</v>
      </c>
      <c r="F2048" t="s">
        <v>1642</v>
      </c>
      <c r="G2048">
        <v>1</v>
      </c>
      <c r="H2048" s="20">
        <v>2260</v>
      </c>
      <c r="I2048" s="22">
        <v>0.1</v>
      </c>
      <c r="J2048" s="20">
        <v>226</v>
      </c>
      <c r="K2048" s="24">
        <v>2034</v>
      </c>
      <c r="L2048" s="24">
        <v>1660</v>
      </c>
      <c r="M2048" s="25">
        <f>tblSiparisDetaylari[[#This Row],[Adet]]*tblSiparisDetaylari[[#This Row],[BirimMaliyet]]</f>
        <v>1660</v>
      </c>
      <c r="N2048" s="25">
        <f>tblSiparisDetaylari[[#This Row],[NetSatisTutari]]-tblSiparisDetaylari[[#This Row],[ToplamMaliyet]]</f>
        <v>374</v>
      </c>
    </row>
    <row r="2049" spans="1:14">
      <c r="A2049">
        <v>2048</v>
      </c>
      <c r="B2049">
        <v>1064</v>
      </c>
      <c r="C2049">
        <v>29</v>
      </c>
      <c r="D2049" t="s">
        <v>1693</v>
      </c>
      <c r="E2049">
        <v>3</v>
      </c>
      <c r="F2049" t="s">
        <v>1642</v>
      </c>
      <c r="G2049">
        <v>1</v>
      </c>
      <c r="H2049" s="20">
        <v>1840</v>
      </c>
      <c r="I2049" s="22">
        <v>0.15</v>
      </c>
      <c r="J2049" s="20">
        <v>276</v>
      </c>
      <c r="K2049" s="24">
        <v>1564</v>
      </c>
      <c r="L2049" s="24">
        <v>1380</v>
      </c>
      <c r="M2049" s="25">
        <f>tblSiparisDetaylari[[#This Row],[Adet]]*tblSiparisDetaylari[[#This Row],[BirimMaliyet]]</f>
        <v>1380</v>
      </c>
      <c r="N2049" s="25">
        <f>tblSiparisDetaylari[[#This Row],[NetSatisTutari]]-tblSiparisDetaylari[[#This Row],[ToplamMaliyet]]</f>
        <v>184</v>
      </c>
    </row>
    <row r="2050" spans="1:14">
      <c r="A2050">
        <v>2049</v>
      </c>
      <c r="B2050">
        <v>1065</v>
      </c>
      <c r="C2050">
        <v>38</v>
      </c>
      <c r="D2050" t="s">
        <v>1704</v>
      </c>
      <c r="E2050">
        <v>4</v>
      </c>
      <c r="F2050" t="s">
        <v>1643</v>
      </c>
      <c r="G2050">
        <v>1</v>
      </c>
      <c r="H2050" s="20">
        <v>340</v>
      </c>
      <c r="I2050" s="22">
        <v>0</v>
      </c>
      <c r="J2050" s="20">
        <v>0</v>
      </c>
      <c r="K2050" s="24">
        <v>340</v>
      </c>
      <c r="L2050" s="24">
        <v>250</v>
      </c>
      <c r="M2050" s="25">
        <f>tblSiparisDetaylari[[#This Row],[Adet]]*tblSiparisDetaylari[[#This Row],[BirimMaliyet]]</f>
        <v>250</v>
      </c>
      <c r="N2050" s="25">
        <f>tblSiparisDetaylari[[#This Row],[NetSatisTutari]]-tblSiparisDetaylari[[#This Row],[ToplamMaliyet]]</f>
        <v>90</v>
      </c>
    </row>
    <row r="2051" spans="1:14">
      <c r="A2051">
        <v>2050</v>
      </c>
      <c r="B2051">
        <v>1066</v>
      </c>
      <c r="C2051">
        <v>2</v>
      </c>
      <c r="D2051" t="s">
        <v>1657</v>
      </c>
      <c r="E2051">
        <v>1</v>
      </c>
      <c r="F2051" t="s">
        <v>1640</v>
      </c>
      <c r="G2051">
        <v>2</v>
      </c>
      <c r="H2051" s="20">
        <v>7780</v>
      </c>
      <c r="I2051" s="22">
        <v>0</v>
      </c>
      <c r="J2051" s="20">
        <v>0</v>
      </c>
      <c r="K2051" s="24">
        <v>15560</v>
      </c>
      <c r="L2051" s="24">
        <v>3900</v>
      </c>
      <c r="M2051" s="25">
        <f>tblSiparisDetaylari[[#This Row],[Adet]]*tblSiparisDetaylari[[#This Row],[BirimMaliyet]]</f>
        <v>7800</v>
      </c>
      <c r="N2051" s="25">
        <f>tblSiparisDetaylari[[#This Row],[NetSatisTutari]]-tblSiparisDetaylari[[#This Row],[ToplamMaliyet]]</f>
        <v>7760</v>
      </c>
    </row>
    <row r="2052" spans="1:14">
      <c r="A2052">
        <v>2051</v>
      </c>
      <c r="B2052">
        <v>1066</v>
      </c>
      <c r="C2052">
        <v>35</v>
      </c>
      <c r="D2052" t="s">
        <v>1700</v>
      </c>
      <c r="E2052">
        <v>3</v>
      </c>
      <c r="F2052" t="s">
        <v>1642</v>
      </c>
      <c r="G2052">
        <v>2</v>
      </c>
      <c r="H2052" s="20">
        <v>3880</v>
      </c>
      <c r="I2052" s="22">
        <v>0.1</v>
      </c>
      <c r="J2052" s="20">
        <v>776</v>
      </c>
      <c r="K2052" s="24">
        <v>6984</v>
      </c>
      <c r="L2052" s="24">
        <v>1910</v>
      </c>
      <c r="M2052" s="25">
        <f>tblSiparisDetaylari[[#This Row],[Adet]]*tblSiparisDetaylari[[#This Row],[BirimMaliyet]]</f>
        <v>3820</v>
      </c>
      <c r="N2052" s="25">
        <f>tblSiparisDetaylari[[#This Row],[NetSatisTutari]]-tblSiparisDetaylari[[#This Row],[ToplamMaliyet]]</f>
        <v>3164</v>
      </c>
    </row>
    <row r="2053" spans="1:14">
      <c r="A2053">
        <v>2052</v>
      </c>
      <c r="B2053">
        <v>1066</v>
      </c>
      <c r="C2053">
        <v>60</v>
      </c>
      <c r="D2053" t="s">
        <v>1726</v>
      </c>
      <c r="E2053">
        <v>5</v>
      </c>
      <c r="F2053" t="s">
        <v>1644</v>
      </c>
      <c r="G2053">
        <v>1</v>
      </c>
      <c r="H2053" s="20">
        <v>4680</v>
      </c>
      <c r="I2053" s="22">
        <v>0.1</v>
      </c>
      <c r="J2053" s="20">
        <v>468</v>
      </c>
      <c r="K2053" s="24">
        <v>4212</v>
      </c>
      <c r="L2053" s="24">
        <v>3060</v>
      </c>
      <c r="M2053" s="25">
        <f>tblSiparisDetaylari[[#This Row],[Adet]]*tblSiparisDetaylari[[#This Row],[BirimMaliyet]]</f>
        <v>3060</v>
      </c>
      <c r="N2053" s="25">
        <f>tblSiparisDetaylari[[#This Row],[NetSatisTutari]]-tblSiparisDetaylari[[#This Row],[ToplamMaliyet]]</f>
        <v>1152</v>
      </c>
    </row>
    <row r="2054" spans="1:14">
      <c r="A2054">
        <v>2053</v>
      </c>
      <c r="B2054">
        <v>1066</v>
      </c>
      <c r="C2054">
        <v>3</v>
      </c>
      <c r="D2054" t="s">
        <v>1659</v>
      </c>
      <c r="E2054">
        <v>1</v>
      </c>
      <c r="F2054" t="s">
        <v>1640</v>
      </c>
      <c r="G2054">
        <v>2</v>
      </c>
      <c r="H2054" s="20">
        <v>23680</v>
      </c>
      <c r="I2054" s="22">
        <v>0</v>
      </c>
      <c r="J2054" s="20">
        <v>0</v>
      </c>
      <c r="K2054" s="24">
        <v>47360</v>
      </c>
      <c r="L2054" s="24">
        <v>17980</v>
      </c>
      <c r="M2054" s="25">
        <f>tblSiparisDetaylari[[#This Row],[Adet]]*tblSiparisDetaylari[[#This Row],[BirimMaliyet]]</f>
        <v>35960</v>
      </c>
      <c r="N2054" s="25">
        <f>tblSiparisDetaylari[[#This Row],[NetSatisTutari]]-tblSiparisDetaylari[[#This Row],[ToplamMaliyet]]</f>
        <v>11400</v>
      </c>
    </row>
    <row r="2055" spans="1:14">
      <c r="A2055">
        <v>2054</v>
      </c>
      <c r="B2055">
        <v>1067</v>
      </c>
      <c r="C2055">
        <v>77</v>
      </c>
      <c r="D2055" t="s">
        <v>1743</v>
      </c>
      <c r="E2055">
        <v>7</v>
      </c>
      <c r="F2055" t="s">
        <v>1646</v>
      </c>
      <c r="G2055">
        <v>1</v>
      </c>
      <c r="H2055" s="20">
        <v>3000</v>
      </c>
      <c r="I2055" s="22">
        <v>0</v>
      </c>
      <c r="J2055" s="20">
        <v>0</v>
      </c>
      <c r="K2055" s="24">
        <v>3000</v>
      </c>
      <c r="L2055" s="24">
        <v>2190</v>
      </c>
      <c r="M2055" s="25">
        <f>tblSiparisDetaylari[[#This Row],[Adet]]*tblSiparisDetaylari[[#This Row],[BirimMaliyet]]</f>
        <v>2190</v>
      </c>
      <c r="N2055" s="25">
        <f>tblSiparisDetaylari[[#This Row],[NetSatisTutari]]-tblSiparisDetaylari[[#This Row],[ToplamMaliyet]]</f>
        <v>810</v>
      </c>
    </row>
    <row r="2056" spans="1:14">
      <c r="A2056">
        <v>2055</v>
      </c>
      <c r="B2056">
        <v>1067</v>
      </c>
      <c r="C2056">
        <v>95</v>
      </c>
      <c r="D2056" t="s">
        <v>1761</v>
      </c>
      <c r="E2056">
        <v>8</v>
      </c>
      <c r="F2056" t="s">
        <v>1647</v>
      </c>
      <c r="G2056">
        <v>1</v>
      </c>
      <c r="H2056" s="20">
        <v>3350</v>
      </c>
      <c r="I2056" s="22">
        <v>0.1</v>
      </c>
      <c r="J2056" s="20">
        <v>335</v>
      </c>
      <c r="K2056" s="24">
        <v>3015</v>
      </c>
      <c r="L2056" s="24">
        <v>2310</v>
      </c>
      <c r="M2056" s="25">
        <f>tblSiparisDetaylari[[#This Row],[Adet]]*tblSiparisDetaylari[[#This Row],[BirimMaliyet]]</f>
        <v>2310</v>
      </c>
      <c r="N2056" s="25">
        <f>tblSiparisDetaylari[[#This Row],[NetSatisTutari]]-tblSiparisDetaylari[[#This Row],[ToplamMaliyet]]</f>
        <v>705</v>
      </c>
    </row>
    <row r="2057" spans="1:14">
      <c r="A2057">
        <v>2056</v>
      </c>
      <c r="B2057">
        <v>1067</v>
      </c>
      <c r="C2057">
        <v>41</v>
      </c>
      <c r="D2057" t="s">
        <v>1707</v>
      </c>
      <c r="E2057">
        <v>4</v>
      </c>
      <c r="F2057" t="s">
        <v>1643</v>
      </c>
      <c r="G2057">
        <v>1</v>
      </c>
      <c r="H2057" s="20">
        <v>120</v>
      </c>
      <c r="I2057" s="22">
        <v>0</v>
      </c>
      <c r="J2057" s="20">
        <v>0</v>
      </c>
      <c r="K2057" s="24">
        <v>120</v>
      </c>
      <c r="L2057" s="24">
        <v>70</v>
      </c>
      <c r="M2057" s="25">
        <f>tblSiparisDetaylari[[#This Row],[Adet]]*tblSiparisDetaylari[[#This Row],[BirimMaliyet]]</f>
        <v>70</v>
      </c>
      <c r="N2057" s="25">
        <f>tblSiparisDetaylari[[#This Row],[NetSatisTutari]]-tblSiparisDetaylari[[#This Row],[ToplamMaliyet]]</f>
        <v>50</v>
      </c>
    </row>
    <row r="2058" spans="1:14">
      <c r="A2058">
        <v>2057</v>
      </c>
      <c r="B2058">
        <v>1067</v>
      </c>
      <c r="C2058">
        <v>54</v>
      </c>
      <c r="D2058" t="s">
        <v>1720</v>
      </c>
      <c r="E2058">
        <v>5</v>
      </c>
      <c r="F2058" t="s">
        <v>1644</v>
      </c>
      <c r="G2058">
        <v>3</v>
      </c>
      <c r="H2058" s="20">
        <v>18620</v>
      </c>
      <c r="I2058" s="22">
        <v>0</v>
      </c>
      <c r="J2058" s="20">
        <v>0</v>
      </c>
      <c r="K2058" s="24">
        <v>55860</v>
      </c>
      <c r="L2058" s="24">
        <v>9720</v>
      </c>
      <c r="M2058" s="25">
        <f>tblSiparisDetaylari[[#This Row],[Adet]]*tblSiparisDetaylari[[#This Row],[BirimMaliyet]]</f>
        <v>29160</v>
      </c>
      <c r="N2058" s="25">
        <f>tblSiparisDetaylari[[#This Row],[NetSatisTutari]]-tblSiparisDetaylari[[#This Row],[ToplamMaliyet]]</f>
        <v>26700</v>
      </c>
    </row>
    <row r="2059" spans="1:14">
      <c r="A2059">
        <v>2058</v>
      </c>
      <c r="B2059">
        <v>1068</v>
      </c>
      <c r="C2059">
        <v>76</v>
      </c>
      <c r="D2059" t="s">
        <v>1742</v>
      </c>
      <c r="E2059">
        <v>7</v>
      </c>
      <c r="F2059" t="s">
        <v>1646</v>
      </c>
      <c r="G2059">
        <v>1</v>
      </c>
      <c r="H2059" s="20">
        <v>200</v>
      </c>
      <c r="I2059" s="22">
        <v>0</v>
      </c>
      <c r="J2059" s="20">
        <v>0</v>
      </c>
      <c r="K2059" s="24">
        <v>200</v>
      </c>
      <c r="L2059" s="24">
        <v>150</v>
      </c>
      <c r="M2059" s="25">
        <f>tblSiparisDetaylari[[#This Row],[Adet]]*tblSiparisDetaylari[[#This Row],[BirimMaliyet]]</f>
        <v>150</v>
      </c>
      <c r="N2059" s="25">
        <f>tblSiparisDetaylari[[#This Row],[NetSatisTutari]]-tblSiparisDetaylari[[#This Row],[ToplamMaliyet]]</f>
        <v>50</v>
      </c>
    </row>
    <row r="2060" spans="1:14">
      <c r="A2060">
        <v>2059</v>
      </c>
      <c r="B2060">
        <v>1069</v>
      </c>
      <c r="C2060">
        <v>90</v>
      </c>
      <c r="D2060" t="s">
        <v>1756</v>
      </c>
      <c r="E2060">
        <v>8</v>
      </c>
      <c r="F2060" t="s">
        <v>1647</v>
      </c>
      <c r="G2060">
        <v>1</v>
      </c>
      <c r="H2060" s="20">
        <v>3560</v>
      </c>
      <c r="I2060" s="22">
        <v>0</v>
      </c>
      <c r="J2060" s="20">
        <v>0</v>
      </c>
      <c r="K2060" s="24">
        <v>3560</v>
      </c>
      <c r="L2060" s="24">
        <v>2670</v>
      </c>
      <c r="M2060" s="25">
        <f>tblSiparisDetaylari[[#This Row],[Adet]]*tblSiparisDetaylari[[#This Row],[BirimMaliyet]]</f>
        <v>2670</v>
      </c>
      <c r="N2060" s="25">
        <f>tblSiparisDetaylari[[#This Row],[NetSatisTutari]]-tblSiparisDetaylari[[#This Row],[ToplamMaliyet]]</f>
        <v>890</v>
      </c>
    </row>
    <row r="2061" spans="1:14">
      <c r="A2061">
        <v>2060</v>
      </c>
      <c r="B2061">
        <v>1069</v>
      </c>
      <c r="C2061">
        <v>75</v>
      </c>
      <c r="D2061" t="s">
        <v>1741</v>
      </c>
      <c r="E2061">
        <v>7</v>
      </c>
      <c r="F2061" t="s">
        <v>1646</v>
      </c>
      <c r="G2061">
        <v>2</v>
      </c>
      <c r="H2061" s="20">
        <v>1960</v>
      </c>
      <c r="I2061" s="22">
        <v>0.1</v>
      </c>
      <c r="J2061" s="20">
        <v>392</v>
      </c>
      <c r="K2061" s="24">
        <v>3528</v>
      </c>
      <c r="L2061" s="24">
        <v>1470</v>
      </c>
      <c r="M2061" s="25">
        <f>tblSiparisDetaylari[[#This Row],[Adet]]*tblSiparisDetaylari[[#This Row],[BirimMaliyet]]</f>
        <v>2940</v>
      </c>
      <c r="N2061" s="25">
        <f>tblSiparisDetaylari[[#This Row],[NetSatisTutari]]-tblSiparisDetaylari[[#This Row],[ToplamMaliyet]]</f>
        <v>588</v>
      </c>
    </row>
    <row r="2062" spans="1:14">
      <c r="A2062">
        <v>2061</v>
      </c>
      <c r="B2062">
        <v>1069</v>
      </c>
      <c r="C2062">
        <v>52</v>
      </c>
      <c r="D2062" t="s">
        <v>1718</v>
      </c>
      <c r="E2062">
        <v>5</v>
      </c>
      <c r="F2062" t="s">
        <v>1644</v>
      </c>
      <c r="G2062">
        <v>2</v>
      </c>
      <c r="H2062" s="20">
        <v>14630</v>
      </c>
      <c r="I2062" s="22">
        <v>0</v>
      </c>
      <c r="J2062" s="20">
        <v>0</v>
      </c>
      <c r="K2062" s="24">
        <v>29260</v>
      </c>
      <c r="L2062" s="24">
        <v>11070</v>
      </c>
      <c r="M2062" s="25">
        <f>tblSiparisDetaylari[[#This Row],[Adet]]*tblSiparisDetaylari[[#This Row],[BirimMaliyet]]</f>
        <v>22140</v>
      </c>
      <c r="N2062" s="25">
        <f>tblSiparisDetaylari[[#This Row],[NetSatisTutari]]-tblSiparisDetaylari[[#This Row],[ToplamMaliyet]]</f>
        <v>7120</v>
      </c>
    </row>
    <row r="2063" spans="1:14">
      <c r="A2063">
        <v>2062</v>
      </c>
      <c r="B2063">
        <v>1070</v>
      </c>
      <c r="C2063">
        <v>83</v>
      </c>
      <c r="D2063" t="s">
        <v>1749</v>
      </c>
      <c r="E2063">
        <v>7</v>
      </c>
      <c r="F2063" t="s">
        <v>1646</v>
      </c>
      <c r="G2063">
        <v>1</v>
      </c>
      <c r="H2063" s="20">
        <v>1480</v>
      </c>
      <c r="I2063" s="22">
        <v>0</v>
      </c>
      <c r="J2063" s="20">
        <v>0</v>
      </c>
      <c r="K2063" s="24">
        <v>1480</v>
      </c>
      <c r="L2063" s="24">
        <v>930</v>
      </c>
      <c r="M2063" s="25">
        <f>tblSiparisDetaylari[[#This Row],[Adet]]*tblSiparisDetaylari[[#This Row],[BirimMaliyet]]</f>
        <v>930</v>
      </c>
      <c r="N2063" s="25">
        <f>tblSiparisDetaylari[[#This Row],[NetSatisTutari]]-tblSiparisDetaylari[[#This Row],[ToplamMaliyet]]</f>
        <v>550</v>
      </c>
    </row>
    <row r="2064" spans="1:14">
      <c r="A2064">
        <v>2063</v>
      </c>
      <c r="B2064">
        <v>1070</v>
      </c>
      <c r="C2064">
        <v>86</v>
      </c>
      <c r="D2064" t="s">
        <v>1752</v>
      </c>
      <c r="E2064">
        <v>8</v>
      </c>
      <c r="F2064" t="s">
        <v>1647</v>
      </c>
      <c r="G2064">
        <v>1</v>
      </c>
      <c r="H2064" s="20">
        <v>570</v>
      </c>
      <c r="I2064" s="22">
        <v>0.1</v>
      </c>
      <c r="J2064" s="20">
        <v>57</v>
      </c>
      <c r="K2064" s="24">
        <v>513</v>
      </c>
      <c r="L2064" s="24">
        <v>360</v>
      </c>
      <c r="M2064" s="25">
        <f>tblSiparisDetaylari[[#This Row],[Adet]]*tblSiparisDetaylari[[#This Row],[BirimMaliyet]]</f>
        <v>360</v>
      </c>
      <c r="N2064" s="25">
        <f>tblSiparisDetaylari[[#This Row],[NetSatisTutari]]-tblSiparisDetaylari[[#This Row],[ToplamMaliyet]]</f>
        <v>153</v>
      </c>
    </row>
    <row r="2065" spans="1:14">
      <c r="A2065">
        <v>2064</v>
      </c>
      <c r="B2065">
        <v>1071</v>
      </c>
      <c r="C2065">
        <v>9</v>
      </c>
      <c r="D2065" t="s">
        <v>1669</v>
      </c>
      <c r="E2065">
        <v>1</v>
      </c>
      <c r="F2065" t="s">
        <v>1640</v>
      </c>
      <c r="G2065">
        <v>1</v>
      </c>
      <c r="H2065" s="20">
        <v>24370</v>
      </c>
      <c r="I2065" s="22">
        <v>0.15</v>
      </c>
      <c r="J2065" s="20">
        <v>3655.5</v>
      </c>
      <c r="K2065" s="24">
        <v>20714.5</v>
      </c>
      <c r="L2065" s="24">
        <v>14160</v>
      </c>
      <c r="M2065" s="25">
        <f>tblSiparisDetaylari[[#This Row],[Adet]]*tblSiparisDetaylari[[#This Row],[BirimMaliyet]]</f>
        <v>14160</v>
      </c>
      <c r="N2065" s="25">
        <f>tblSiparisDetaylari[[#This Row],[NetSatisTutari]]-tblSiparisDetaylari[[#This Row],[ToplamMaliyet]]</f>
        <v>6554.5</v>
      </c>
    </row>
    <row r="2066" spans="1:14">
      <c r="A2066">
        <v>2065</v>
      </c>
      <c r="B2066">
        <v>1071</v>
      </c>
      <c r="C2066">
        <v>105</v>
      </c>
      <c r="D2066" t="s">
        <v>1771</v>
      </c>
      <c r="E2066">
        <v>9</v>
      </c>
      <c r="F2066" t="s">
        <v>1648</v>
      </c>
      <c r="G2066">
        <v>3</v>
      </c>
      <c r="H2066" s="20">
        <v>670</v>
      </c>
      <c r="I2066" s="22">
        <v>0.1</v>
      </c>
      <c r="J2066" s="20">
        <v>201</v>
      </c>
      <c r="K2066" s="24">
        <v>1809</v>
      </c>
      <c r="L2066" s="24">
        <v>510</v>
      </c>
      <c r="M2066" s="25">
        <f>tblSiparisDetaylari[[#This Row],[Adet]]*tblSiparisDetaylari[[#This Row],[BirimMaliyet]]</f>
        <v>1530</v>
      </c>
      <c r="N2066" s="25">
        <f>tblSiparisDetaylari[[#This Row],[NetSatisTutari]]-tblSiparisDetaylari[[#This Row],[ToplamMaliyet]]</f>
        <v>279</v>
      </c>
    </row>
    <row r="2067" spans="1:14">
      <c r="A2067">
        <v>2066</v>
      </c>
      <c r="B2067">
        <v>1071</v>
      </c>
      <c r="C2067">
        <v>83</v>
      </c>
      <c r="D2067" t="s">
        <v>1749</v>
      </c>
      <c r="E2067">
        <v>7</v>
      </c>
      <c r="F2067" t="s">
        <v>1646</v>
      </c>
      <c r="G2067">
        <v>1</v>
      </c>
      <c r="H2067" s="20">
        <v>1570</v>
      </c>
      <c r="I2067" s="22">
        <v>0.1</v>
      </c>
      <c r="J2067" s="20">
        <v>157</v>
      </c>
      <c r="K2067" s="24">
        <v>1413</v>
      </c>
      <c r="L2067" s="24">
        <v>930</v>
      </c>
      <c r="M2067" s="25">
        <f>tblSiparisDetaylari[[#This Row],[Adet]]*tblSiparisDetaylari[[#This Row],[BirimMaliyet]]</f>
        <v>930</v>
      </c>
      <c r="N2067" s="25">
        <f>tblSiparisDetaylari[[#This Row],[NetSatisTutari]]-tblSiparisDetaylari[[#This Row],[ToplamMaliyet]]</f>
        <v>483</v>
      </c>
    </row>
    <row r="2068" spans="1:14">
      <c r="A2068">
        <v>2067</v>
      </c>
      <c r="B2068">
        <v>1072</v>
      </c>
      <c r="C2068">
        <v>52</v>
      </c>
      <c r="D2068" t="s">
        <v>1718</v>
      </c>
      <c r="E2068">
        <v>5</v>
      </c>
      <c r="F2068" t="s">
        <v>1644</v>
      </c>
      <c r="G2068">
        <v>3</v>
      </c>
      <c r="H2068" s="20">
        <v>14420</v>
      </c>
      <c r="I2068" s="22">
        <v>0</v>
      </c>
      <c r="J2068" s="20">
        <v>0</v>
      </c>
      <c r="K2068" s="24">
        <v>43260</v>
      </c>
      <c r="L2068" s="24">
        <v>11070</v>
      </c>
      <c r="M2068" s="25">
        <f>tblSiparisDetaylari[[#This Row],[Adet]]*tblSiparisDetaylari[[#This Row],[BirimMaliyet]]</f>
        <v>33210</v>
      </c>
      <c r="N2068" s="25">
        <f>tblSiparisDetaylari[[#This Row],[NetSatisTutari]]-tblSiparisDetaylari[[#This Row],[ToplamMaliyet]]</f>
        <v>10050</v>
      </c>
    </row>
    <row r="2069" spans="1:14">
      <c r="A2069">
        <v>2068</v>
      </c>
      <c r="B2069">
        <v>1072</v>
      </c>
      <c r="C2069">
        <v>39</v>
      </c>
      <c r="D2069" t="s">
        <v>1705</v>
      </c>
      <c r="E2069">
        <v>4</v>
      </c>
      <c r="F2069" t="s">
        <v>1643</v>
      </c>
      <c r="G2069">
        <v>1</v>
      </c>
      <c r="H2069" s="20">
        <v>430</v>
      </c>
      <c r="I2069" s="22">
        <v>0</v>
      </c>
      <c r="J2069" s="20">
        <v>0</v>
      </c>
      <c r="K2069" s="24">
        <v>430</v>
      </c>
      <c r="L2069" s="24">
        <v>210</v>
      </c>
      <c r="M2069" s="25">
        <f>tblSiparisDetaylari[[#This Row],[Adet]]*tblSiparisDetaylari[[#This Row],[BirimMaliyet]]</f>
        <v>210</v>
      </c>
      <c r="N2069" s="25">
        <f>tblSiparisDetaylari[[#This Row],[NetSatisTutari]]-tblSiparisDetaylari[[#This Row],[ToplamMaliyet]]</f>
        <v>220</v>
      </c>
    </row>
    <row r="2070" spans="1:14">
      <c r="A2070">
        <v>2069</v>
      </c>
      <c r="B2070">
        <v>1073</v>
      </c>
      <c r="C2070">
        <v>50</v>
      </c>
      <c r="D2070" t="s">
        <v>1716</v>
      </c>
      <c r="E2070">
        <v>5</v>
      </c>
      <c r="F2070" t="s">
        <v>1644</v>
      </c>
      <c r="G2070">
        <v>1</v>
      </c>
      <c r="H2070" s="20">
        <v>3410</v>
      </c>
      <c r="I2070" s="22">
        <v>0.2</v>
      </c>
      <c r="J2070" s="20">
        <v>682</v>
      </c>
      <c r="K2070" s="24">
        <v>2728</v>
      </c>
      <c r="L2070" s="24">
        <v>1750</v>
      </c>
      <c r="M2070" s="25">
        <f>tblSiparisDetaylari[[#This Row],[Adet]]*tblSiparisDetaylari[[#This Row],[BirimMaliyet]]</f>
        <v>1750</v>
      </c>
      <c r="N2070" s="25">
        <f>tblSiparisDetaylari[[#This Row],[NetSatisTutari]]-tblSiparisDetaylari[[#This Row],[ToplamMaliyet]]</f>
        <v>978</v>
      </c>
    </row>
    <row r="2071" spans="1:14">
      <c r="A2071">
        <v>2070</v>
      </c>
      <c r="B2071">
        <v>1074</v>
      </c>
      <c r="C2071">
        <v>95</v>
      </c>
      <c r="D2071" t="s">
        <v>1761</v>
      </c>
      <c r="E2071">
        <v>8</v>
      </c>
      <c r="F2071" t="s">
        <v>1647</v>
      </c>
      <c r="G2071">
        <v>4</v>
      </c>
      <c r="H2071" s="20">
        <v>3380</v>
      </c>
      <c r="I2071" s="22">
        <v>0.1</v>
      </c>
      <c r="J2071" s="20">
        <v>1352</v>
      </c>
      <c r="K2071" s="24">
        <v>12168</v>
      </c>
      <c r="L2071" s="24">
        <v>2310</v>
      </c>
      <c r="M2071" s="25">
        <f>tblSiparisDetaylari[[#This Row],[Adet]]*tblSiparisDetaylari[[#This Row],[BirimMaliyet]]</f>
        <v>9240</v>
      </c>
      <c r="N2071" s="25">
        <f>tblSiparisDetaylari[[#This Row],[NetSatisTutari]]-tblSiparisDetaylari[[#This Row],[ToplamMaliyet]]</f>
        <v>2928</v>
      </c>
    </row>
    <row r="2072" spans="1:14">
      <c r="A2072">
        <v>2071</v>
      </c>
      <c r="B2072">
        <v>1075</v>
      </c>
      <c r="C2072">
        <v>38</v>
      </c>
      <c r="D2072" t="s">
        <v>1704</v>
      </c>
      <c r="E2072">
        <v>4</v>
      </c>
      <c r="F2072" t="s">
        <v>1643</v>
      </c>
      <c r="G2072">
        <v>2</v>
      </c>
      <c r="H2072" s="20">
        <v>320</v>
      </c>
      <c r="I2072" s="22">
        <v>0</v>
      </c>
      <c r="J2072" s="20">
        <v>0</v>
      </c>
      <c r="K2072" s="24">
        <v>640</v>
      </c>
      <c r="L2072" s="24">
        <v>250</v>
      </c>
      <c r="M2072" s="25">
        <f>tblSiparisDetaylari[[#This Row],[Adet]]*tblSiparisDetaylari[[#This Row],[BirimMaliyet]]</f>
        <v>500</v>
      </c>
      <c r="N2072" s="25">
        <f>tblSiparisDetaylari[[#This Row],[NetSatisTutari]]-tblSiparisDetaylari[[#This Row],[ToplamMaliyet]]</f>
        <v>140</v>
      </c>
    </row>
    <row r="2073" spans="1:14">
      <c r="A2073">
        <v>2072</v>
      </c>
      <c r="B2073">
        <v>1076</v>
      </c>
      <c r="C2073">
        <v>6</v>
      </c>
      <c r="D2073" t="s">
        <v>1663</v>
      </c>
      <c r="E2073">
        <v>1</v>
      </c>
      <c r="F2073" t="s">
        <v>1640</v>
      </c>
      <c r="G2073">
        <v>1</v>
      </c>
      <c r="H2073" s="20">
        <v>18640</v>
      </c>
      <c r="I2073" s="22">
        <v>0</v>
      </c>
      <c r="J2073" s="20">
        <v>0</v>
      </c>
      <c r="K2073" s="24">
        <v>18640</v>
      </c>
      <c r="L2073" s="24">
        <v>13090</v>
      </c>
      <c r="M2073" s="25">
        <f>tblSiparisDetaylari[[#This Row],[Adet]]*tblSiparisDetaylari[[#This Row],[BirimMaliyet]]</f>
        <v>13090</v>
      </c>
      <c r="N2073" s="25">
        <f>tblSiparisDetaylari[[#This Row],[NetSatisTutari]]-tblSiparisDetaylari[[#This Row],[ToplamMaliyet]]</f>
        <v>5550</v>
      </c>
    </row>
    <row r="2074" spans="1:14">
      <c r="A2074">
        <v>2073</v>
      </c>
      <c r="B2074">
        <v>1076</v>
      </c>
      <c r="C2074">
        <v>37</v>
      </c>
      <c r="D2074" t="s">
        <v>1702</v>
      </c>
      <c r="E2074">
        <v>4</v>
      </c>
      <c r="F2074" t="s">
        <v>1643</v>
      </c>
      <c r="G2074">
        <v>5</v>
      </c>
      <c r="H2074" s="20">
        <v>250</v>
      </c>
      <c r="I2074" s="22">
        <v>0</v>
      </c>
      <c r="J2074" s="20">
        <v>0</v>
      </c>
      <c r="K2074" s="24">
        <v>1250</v>
      </c>
      <c r="L2074" s="24">
        <v>160</v>
      </c>
      <c r="M2074" s="25">
        <f>tblSiparisDetaylari[[#This Row],[Adet]]*tblSiparisDetaylari[[#This Row],[BirimMaliyet]]</f>
        <v>800</v>
      </c>
      <c r="N2074" s="25">
        <f>tblSiparisDetaylari[[#This Row],[NetSatisTutari]]-tblSiparisDetaylari[[#This Row],[ToplamMaliyet]]</f>
        <v>450</v>
      </c>
    </row>
    <row r="2075" spans="1:14">
      <c r="A2075">
        <v>2074</v>
      </c>
      <c r="B2075">
        <v>1077</v>
      </c>
      <c r="C2075">
        <v>79</v>
      </c>
      <c r="D2075" t="s">
        <v>1745</v>
      </c>
      <c r="E2075">
        <v>7</v>
      </c>
      <c r="F2075" t="s">
        <v>1646</v>
      </c>
      <c r="G2075">
        <v>1</v>
      </c>
      <c r="H2075" s="20">
        <v>2270</v>
      </c>
      <c r="I2075" s="22">
        <v>0.1</v>
      </c>
      <c r="J2075" s="20">
        <v>227</v>
      </c>
      <c r="K2075" s="24">
        <v>2043</v>
      </c>
      <c r="L2075" s="24">
        <v>1680</v>
      </c>
      <c r="M2075" s="25">
        <f>tblSiparisDetaylari[[#This Row],[Adet]]*tblSiparisDetaylari[[#This Row],[BirimMaliyet]]</f>
        <v>1680</v>
      </c>
      <c r="N2075" s="25">
        <f>tblSiparisDetaylari[[#This Row],[NetSatisTutari]]-tblSiparisDetaylari[[#This Row],[ToplamMaliyet]]</f>
        <v>363</v>
      </c>
    </row>
    <row r="2076" spans="1:14">
      <c r="A2076">
        <v>2075</v>
      </c>
      <c r="B2076">
        <v>1077</v>
      </c>
      <c r="C2076">
        <v>58</v>
      </c>
      <c r="D2076" t="s">
        <v>1724</v>
      </c>
      <c r="E2076">
        <v>5</v>
      </c>
      <c r="F2076" t="s">
        <v>1644</v>
      </c>
      <c r="G2076">
        <v>2</v>
      </c>
      <c r="H2076" s="20">
        <v>10330</v>
      </c>
      <c r="I2076" s="22">
        <v>0.05</v>
      </c>
      <c r="J2076" s="20">
        <v>1033</v>
      </c>
      <c r="K2076" s="24">
        <v>19627</v>
      </c>
      <c r="L2076" s="24">
        <v>6110</v>
      </c>
      <c r="M2076" s="25">
        <f>tblSiparisDetaylari[[#This Row],[Adet]]*tblSiparisDetaylari[[#This Row],[BirimMaliyet]]</f>
        <v>12220</v>
      </c>
      <c r="N2076" s="25">
        <f>tblSiparisDetaylari[[#This Row],[NetSatisTutari]]-tblSiparisDetaylari[[#This Row],[ToplamMaliyet]]</f>
        <v>7407</v>
      </c>
    </row>
    <row r="2077" spans="1:14">
      <c r="A2077">
        <v>2076</v>
      </c>
      <c r="B2077">
        <v>1078</v>
      </c>
      <c r="C2077">
        <v>8</v>
      </c>
      <c r="D2077" t="s">
        <v>1667</v>
      </c>
      <c r="E2077">
        <v>1</v>
      </c>
      <c r="F2077" t="s">
        <v>1640</v>
      </c>
      <c r="G2077">
        <v>3</v>
      </c>
      <c r="H2077" s="20">
        <v>8570</v>
      </c>
      <c r="I2077" s="22">
        <v>0</v>
      </c>
      <c r="J2077" s="20">
        <v>0</v>
      </c>
      <c r="K2077" s="24">
        <v>25710</v>
      </c>
      <c r="L2077" s="24">
        <v>6570</v>
      </c>
      <c r="M2077" s="25">
        <f>tblSiparisDetaylari[[#This Row],[Adet]]*tblSiparisDetaylari[[#This Row],[BirimMaliyet]]</f>
        <v>19710</v>
      </c>
      <c r="N2077" s="25">
        <f>tblSiparisDetaylari[[#This Row],[NetSatisTutari]]-tblSiparisDetaylari[[#This Row],[ToplamMaliyet]]</f>
        <v>6000</v>
      </c>
    </row>
    <row r="2078" spans="1:14">
      <c r="A2078">
        <v>2077</v>
      </c>
      <c r="B2078">
        <v>1078</v>
      </c>
      <c r="C2078">
        <v>29</v>
      </c>
      <c r="D2078" t="s">
        <v>1693</v>
      </c>
      <c r="E2078">
        <v>3</v>
      </c>
      <c r="F2078" t="s">
        <v>1642</v>
      </c>
      <c r="G2078">
        <v>2</v>
      </c>
      <c r="H2078" s="20">
        <v>1790</v>
      </c>
      <c r="I2078" s="22">
        <v>0</v>
      </c>
      <c r="J2078" s="20">
        <v>0</v>
      </c>
      <c r="K2078" s="24">
        <v>3580</v>
      </c>
      <c r="L2078" s="24">
        <v>1380</v>
      </c>
      <c r="M2078" s="25">
        <f>tblSiparisDetaylari[[#This Row],[Adet]]*tblSiparisDetaylari[[#This Row],[BirimMaliyet]]</f>
        <v>2760</v>
      </c>
      <c r="N2078" s="25">
        <f>tblSiparisDetaylari[[#This Row],[NetSatisTutari]]-tblSiparisDetaylari[[#This Row],[ToplamMaliyet]]</f>
        <v>820</v>
      </c>
    </row>
    <row r="2079" spans="1:14">
      <c r="A2079">
        <v>2078</v>
      </c>
      <c r="B2079">
        <v>1079</v>
      </c>
      <c r="C2079">
        <v>112</v>
      </c>
      <c r="D2079" t="s">
        <v>1778</v>
      </c>
      <c r="E2079">
        <v>10</v>
      </c>
      <c r="F2079" t="s">
        <v>1649</v>
      </c>
      <c r="G2079">
        <v>1</v>
      </c>
      <c r="H2079" s="20">
        <v>2740</v>
      </c>
      <c r="I2079" s="22">
        <v>0</v>
      </c>
      <c r="J2079" s="20">
        <v>0</v>
      </c>
      <c r="K2079" s="24">
        <v>2740</v>
      </c>
      <c r="L2079" s="24">
        <v>1520</v>
      </c>
      <c r="M2079" s="25">
        <f>tblSiparisDetaylari[[#This Row],[Adet]]*tblSiparisDetaylari[[#This Row],[BirimMaliyet]]</f>
        <v>1520</v>
      </c>
      <c r="N2079" s="25">
        <f>tblSiparisDetaylari[[#This Row],[NetSatisTutari]]-tblSiparisDetaylari[[#This Row],[ToplamMaliyet]]</f>
        <v>1220</v>
      </c>
    </row>
    <row r="2080" spans="1:14">
      <c r="A2080">
        <v>2079</v>
      </c>
      <c r="B2080">
        <v>1080</v>
      </c>
      <c r="C2080">
        <v>120</v>
      </c>
      <c r="D2080" t="s">
        <v>1786</v>
      </c>
      <c r="E2080">
        <v>10</v>
      </c>
      <c r="F2080" t="s">
        <v>1649</v>
      </c>
      <c r="G2080">
        <v>1</v>
      </c>
      <c r="H2080" s="20">
        <v>4620</v>
      </c>
      <c r="I2080" s="22">
        <v>0</v>
      </c>
      <c r="J2080" s="20">
        <v>0</v>
      </c>
      <c r="K2080" s="24">
        <v>4620</v>
      </c>
      <c r="L2080" s="24">
        <v>2720</v>
      </c>
      <c r="M2080" s="25">
        <f>tblSiparisDetaylari[[#This Row],[Adet]]*tblSiparisDetaylari[[#This Row],[BirimMaliyet]]</f>
        <v>2720</v>
      </c>
      <c r="N2080" s="25">
        <f>tblSiparisDetaylari[[#This Row],[NetSatisTutari]]-tblSiparisDetaylari[[#This Row],[ToplamMaliyet]]</f>
        <v>1900</v>
      </c>
    </row>
    <row r="2081" spans="1:14">
      <c r="A2081">
        <v>2080</v>
      </c>
      <c r="B2081">
        <v>1080</v>
      </c>
      <c r="C2081">
        <v>46</v>
      </c>
      <c r="D2081" t="s">
        <v>1712</v>
      </c>
      <c r="E2081">
        <v>4</v>
      </c>
      <c r="F2081" t="s">
        <v>1643</v>
      </c>
      <c r="G2081">
        <v>2</v>
      </c>
      <c r="H2081" s="20">
        <v>160</v>
      </c>
      <c r="I2081" s="22">
        <v>0</v>
      </c>
      <c r="J2081" s="20">
        <v>0</v>
      </c>
      <c r="K2081" s="24">
        <v>320</v>
      </c>
      <c r="L2081" s="24">
        <v>90</v>
      </c>
      <c r="M2081" s="25">
        <f>tblSiparisDetaylari[[#This Row],[Adet]]*tblSiparisDetaylari[[#This Row],[BirimMaliyet]]</f>
        <v>180</v>
      </c>
      <c r="N2081" s="25">
        <f>tblSiparisDetaylari[[#This Row],[NetSatisTutari]]-tblSiparisDetaylari[[#This Row],[ToplamMaliyet]]</f>
        <v>140</v>
      </c>
    </row>
    <row r="2082" spans="1:14">
      <c r="A2082">
        <v>2081</v>
      </c>
      <c r="B2082">
        <v>1081</v>
      </c>
      <c r="C2082">
        <v>59</v>
      </c>
      <c r="D2082" t="s">
        <v>1725</v>
      </c>
      <c r="E2082">
        <v>5</v>
      </c>
      <c r="F2082" t="s">
        <v>1644</v>
      </c>
      <c r="G2082">
        <v>2</v>
      </c>
      <c r="H2082" s="20">
        <v>6760</v>
      </c>
      <c r="I2082" s="22">
        <v>0.2</v>
      </c>
      <c r="J2082" s="20">
        <v>2704</v>
      </c>
      <c r="K2082" s="24">
        <v>10816</v>
      </c>
      <c r="L2082" s="24">
        <v>3490</v>
      </c>
      <c r="M2082" s="25">
        <f>tblSiparisDetaylari[[#This Row],[Adet]]*tblSiparisDetaylari[[#This Row],[BirimMaliyet]]</f>
        <v>6980</v>
      </c>
      <c r="N2082" s="25">
        <f>tblSiparisDetaylari[[#This Row],[NetSatisTutari]]-tblSiparisDetaylari[[#This Row],[ToplamMaliyet]]</f>
        <v>3836</v>
      </c>
    </row>
    <row r="2083" spans="1:14">
      <c r="A2083">
        <v>2082</v>
      </c>
      <c r="B2083">
        <v>1082</v>
      </c>
      <c r="C2083">
        <v>50</v>
      </c>
      <c r="D2083" t="s">
        <v>1716</v>
      </c>
      <c r="E2083">
        <v>5</v>
      </c>
      <c r="F2083" t="s">
        <v>1644</v>
      </c>
      <c r="G2083">
        <v>2</v>
      </c>
      <c r="H2083" s="20">
        <v>3220</v>
      </c>
      <c r="I2083" s="22">
        <v>0.2</v>
      </c>
      <c r="J2083" s="20">
        <v>1288</v>
      </c>
      <c r="K2083" s="24">
        <v>5152</v>
      </c>
      <c r="L2083" s="24">
        <v>1750</v>
      </c>
      <c r="M2083" s="25">
        <f>tblSiparisDetaylari[[#This Row],[Adet]]*tblSiparisDetaylari[[#This Row],[BirimMaliyet]]</f>
        <v>3500</v>
      </c>
      <c r="N2083" s="25">
        <f>tblSiparisDetaylari[[#This Row],[NetSatisTutari]]-tblSiparisDetaylari[[#This Row],[ToplamMaliyet]]</f>
        <v>1652</v>
      </c>
    </row>
    <row r="2084" spans="1:14">
      <c r="A2084">
        <v>2083</v>
      </c>
      <c r="B2084">
        <v>1082</v>
      </c>
      <c r="C2084">
        <v>87</v>
      </c>
      <c r="D2084" t="s">
        <v>1753</v>
      </c>
      <c r="E2084">
        <v>8</v>
      </c>
      <c r="F2084" t="s">
        <v>1647</v>
      </c>
      <c r="G2084">
        <v>1</v>
      </c>
      <c r="H2084" s="20">
        <v>10420</v>
      </c>
      <c r="I2084" s="22">
        <v>0.15</v>
      </c>
      <c r="J2084" s="20">
        <v>1563</v>
      </c>
      <c r="K2084" s="24">
        <v>8857</v>
      </c>
      <c r="L2084" s="24">
        <v>6740</v>
      </c>
      <c r="M2084" s="25">
        <f>tblSiparisDetaylari[[#This Row],[Adet]]*tblSiparisDetaylari[[#This Row],[BirimMaliyet]]</f>
        <v>6740</v>
      </c>
      <c r="N2084" s="25">
        <f>tblSiparisDetaylari[[#This Row],[NetSatisTutari]]-tblSiparisDetaylari[[#This Row],[ToplamMaliyet]]</f>
        <v>2117</v>
      </c>
    </row>
    <row r="2085" spans="1:14">
      <c r="A2085">
        <v>2084</v>
      </c>
      <c r="B2085">
        <v>1083</v>
      </c>
      <c r="C2085">
        <v>99</v>
      </c>
      <c r="D2085" t="s">
        <v>1765</v>
      </c>
      <c r="E2085">
        <v>9</v>
      </c>
      <c r="F2085" t="s">
        <v>1648</v>
      </c>
      <c r="G2085">
        <v>1</v>
      </c>
      <c r="H2085" s="20">
        <v>1360</v>
      </c>
      <c r="I2085" s="22">
        <v>0</v>
      </c>
      <c r="J2085" s="20">
        <v>0</v>
      </c>
      <c r="K2085" s="24">
        <v>1360</v>
      </c>
      <c r="L2085" s="24">
        <v>680</v>
      </c>
      <c r="M2085" s="25">
        <f>tblSiparisDetaylari[[#This Row],[Adet]]*tblSiparisDetaylari[[#This Row],[BirimMaliyet]]</f>
        <v>680</v>
      </c>
      <c r="N2085" s="25">
        <f>tblSiparisDetaylari[[#This Row],[NetSatisTutari]]-tblSiparisDetaylari[[#This Row],[ToplamMaliyet]]</f>
        <v>680</v>
      </c>
    </row>
    <row r="2086" spans="1:14">
      <c r="A2086">
        <v>2085</v>
      </c>
      <c r="B2086">
        <v>1083</v>
      </c>
      <c r="C2086">
        <v>52</v>
      </c>
      <c r="D2086" t="s">
        <v>1718</v>
      </c>
      <c r="E2086">
        <v>5</v>
      </c>
      <c r="F2086" t="s">
        <v>1644</v>
      </c>
      <c r="G2086">
        <v>1</v>
      </c>
      <c r="H2086" s="20">
        <v>13760</v>
      </c>
      <c r="I2086" s="22">
        <v>0.1</v>
      </c>
      <c r="J2086" s="20">
        <v>1376</v>
      </c>
      <c r="K2086" s="24">
        <v>12384</v>
      </c>
      <c r="L2086" s="24">
        <v>11070</v>
      </c>
      <c r="M2086" s="25">
        <f>tblSiparisDetaylari[[#This Row],[Adet]]*tblSiparisDetaylari[[#This Row],[BirimMaliyet]]</f>
        <v>11070</v>
      </c>
      <c r="N2086" s="25">
        <f>tblSiparisDetaylari[[#This Row],[NetSatisTutari]]-tblSiparisDetaylari[[#This Row],[ToplamMaliyet]]</f>
        <v>1314</v>
      </c>
    </row>
    <row r="2087" spans="1:14">
      <c r="A2087">
        <v>2086</v>
      </c>
      <c r="B2087">
        <v>1083</v>
      </c>
      <c r="C2087">
        <v>23</v>
      </c>
      <c r="D2087" t="s">
        <v>1687</v>
      </c>
      <c r="E2087">
        <v>2</v>
      </c>
      <c r="F2087" t="s">
        <v>1641</v>
      </c>
      <c r="G2087">
        <v>1</v>
      </c>
      <c r="H2087" s="20">
        <v>8790</v>
      </c>
      <c r="I2087" s="22">
        <v>0</v>
      </c>
      <c r="J2087" s="20">
        <v>0</v>
      </c>
      <c r="K2087" s="24">
        <v>8790</v>
      </c>
      <c r="L2087" s="24">
        <v>4430</v>
      </c>
      <c r="M2087" s="25">
        <f>tblSiparisDetaylari[[#This Row],[Adet]]*tblSiparisDetaylari[[#This Row],[BirimMaliyet]]</f>
        <v>4430</v>
      </c>
      <c r="N2087" s="25">
        <f>tblSiparisDetaylari[[#This Row],[NetSatisTutari]]-tblSiparisDetaylari[[#This Row],[ToplamMaliyet]]</f>
        <v>4360</v>
      </c>
    </row>
    <row r="2088" spans="1:14">
      <c r="A2088">
        <v>2087</v>
      </c>
      <c r="B2088">
        <v>1084</v>
      </c>
      <c r="C2088">
        <v>94</v>
      </c>
      <c r="D2088" t="s">
        <v>1760</v>
      </c>
      <c r="E2088">
        <v>8</v>
      </c>
      <c r="F2088" t="s">
        <v>1647</v>
      </c>
      <c r="G2088">
        <v>3</v>
      </c>
      <c r="H2088" s="20">
        <v>6500</v>
      </c>
      <c r="I2088" s="22">
        <v>0.05</v>
      </c>
      <c r="J2088" s="20">
        <v>975</v>
      </c>
      <c r="K2088" s="24">
        <v>18525</v>
      </c>
      <c r="L2088" s="24">
        <v>3570</v>
      </c>
      <c r="M2088" s="25">
        <f>tblSiparisDetaylari[[#This Row],[Adet]]*tblSiparisDetaylari[[#This Row],[BirimMaliyet]]</f>
        <v>10710</v>
      </c>
      <c r="N2088" s="25">
        <f>tblSiparisDetaylari[[#This Row],[NetSatisTutari]]-tblSiparisDetaylari[[#This Row],[ToplamMaliyet]]</f>
        <v>7815</v>
      </c>
    </row>
    <row r="2089" spans="1:14">
      <c r="A2089">
        <v>2088</v>
      </c>
      <c r="B2089">
        <v>1084</v>
      </c>
      <c r="C2089">
        <v>29</v>
      </c>
      <c r="D2089" t="s">
        <v>1693</v>
      </c>
      <c r="E2089">
        <v>3</v>
      </c>
      <c r="F2089" t="s">
        <v>1642</v>
      </c>
      <c r="G2089">
        <v>3</v>
      </c>
      <c r="H2089" s="20">
        <v>1830</v>
      </c>
      <c r="I2089" s="22">
        <v>0.05</v>
      </c>
      <c r="J2089" s="20">
        <v>274.5</v>
      </c>
      <c r="K2089" s="24">
        <v>5215.5</v>
      </c>
      <c r="L2089" s="24">
        <v>1380</v>
      </c>
      <c r="M2089" s="25">
        <f>tblSiparisDetaylari[[#This Row],[Adet]]*tblSiparisDetaylari[[#This Row],[BirimMaliyet]]</f>
        <v>4140</v>
      </c>
      <c r="N2089" s="25">
        <f>tblSiparisDetaylari[[#This Row],[NetSatisTutari]]-tblSiparisDetaylari[[#This Row],[ToplamMaliyet]]</f>
        <v>1075.5</v>
      </c>
    </row>
    <row r="2090" spans="1:14">
      <c r="A2090">
        <v>2089</v>
      </c>
      <c r="B2090">
        <v>1084</v>
      </c>
      <c r="C2090">
        <v>45</v>
      </c>
      <c r="D2090" t="s">
        <v>1711</v>
      </c>
      <c r="E2090">
        <v>4</v>
      </c>
      <c r="F2090" t="s">
        <v>1643</v>
      </c>
      <c r="G2090">
        <v>4</v>
      </c>
      <c r="H2090" s="20">
        <v>210</v>
      </c>
      <c r="I2090" s="22">
        <v>0.1</v>
      </c>
      <c r="J2090" s="20">
        <v>84</v>
      </c>
      <c r="K2090" s="24">
        <v>756</v>
      </c>
      <c r="L2090" s="24">
        <v>140</v>
      </c>
      <c r="M2090" s="25">
        <f>tblSiparisDetaylari[[#This Row],[Adet]]*tblSiparisDetaylari[[#This Row],[BirimMaliyet]]</f>
        <v>560</v>
      </c>
      <c r="N2090" s="25">
        <f>tblSiparisDetaylari[[#This Row],[NetSatisTutari]]-tblSiparisDetaylari[[#This Row],[ToplamMaliyet]]</f>
        <v>196</v>
      </c>
    </row>
    <row r="2091" spans="1:14">
      <c r="A2091">
        <v>2090</v>
      </c>
      <c r="B2091">
        <v>1085</v>
      </c>
      <c r="C2091">
        <v>93</v>
      </c>
      <c r="D2091" t="s">
        <v>1759</v>
      </c>
      <c r="E2091">
        <v>8</v>
      </c>
      <c r="F2091" t="s">
        <v>1647</v>
      </c>
      <c r="G2091">
        <v>2</v>
      </c>
      <c r="H2091" s="20">
        <v>4870</v>
      </c>
      <c r="I2091" s="22">
        <v>0</v>
      </c>
      <c r="J2091" s="20">
        <v>0</v>
      </c>
      <c r="K2091" s="24">
        <v>9740</v>
      </c>
      <c r="L2091" s="24">
        <v>3580</v>
      </c>
      <c r="M2091" s="25">
        <f>tblSiparisDetaylari[[#This Row],[Adet]]*tblSiparisDetaylari[[#This Row],[BirimMaliyet]]</f>
        <v>7160</v>
      </c>
      <c r="N2091" s="25">
        <f>tblSiparisDetaylari[[#This Row],[NetSatisTutari]]-tblSiparisDetaylari[[#This Row],[ToplamMaliyet]]</f>
        <v>2580</v>
      </c>
    </row>
    <row r="2092" spans="1:14">
      <c r="A2092">
        <v>2091</v>
      </c>
      <c r="B2092">
        <v>1085</v>
      </c>
      <c r="C2092">
        <v>48</v>
      </c>
      <c r="D2092" t="s">
        <v>1714</v>
      </c>
      <c r="E2092">
        <v>4</v>
      </c>
      <c r="F2092" t="s">
        <v>1643</v>
      </c>
      <c r="G2092">
        <v>1</v>
      </c>
      <c r="H2092" s="20">
        <v>670</v>
      </c>
      <c r="I2092" s="22">
        <v>0</v>
      </c>
      <c r="J2092" s="20">
        <v>0</v>
      </c>
      <c r="K2092" s="24">
        <v>670</v>
      </c>
      <c r="L2092" s="24">
        <v>430</v>
      </c>
      <c r="M2092" s="25">
        <f>tblSiparisDetaylari[[#This Row],[Adet]]*tblSiparisDetaylari[[#This Row],[BirimMaliyet]]</f>
        <v>430</v>
      </c>
      <c r="N2092" s="25">
        <f>tblSiparisDetaylari[[#This Row],[NetSatisTutari]]-tblSiparisDetaylari[[#This Row],[ToplamMaliyet]]</f>
        <v>240</v>
      </c>
    </row>
    <row r="2093" spans="1:14">
      <c r="A2093">
        <v>2092</v>
      </c>
      <c r="B2093">
        <v>1085</v>
      </c>
      <c r="C2093">
        <v>106</v>
      </c>
      <c r="D2093" t="s">
        <v>1772</v>
      </c>
      <c r="E2093">
        <v>9</v>
      </c>
      <c r="F2093" t="s">
        <v>1648</v>
      </c>
      <c r="G2093">
        <v>1</v>
      </c>
      <c r="H2093" s="20">
        <v>1540</v>
      </c>
      <c r="I2093" s="22">
        <v>0.1</v>
      </c>
      <c r="J2093" s="20">
        <v>154</v>
      </c>
      <c r="K2093" s="24">
        <v>1386</v>
      </c>
      <c r="L2093" s="24">
        <v>830</v>
      </c>
      <c r="M2093" s="25">
        <f>tblSiparisDetaylari[[#This Row],[Adet]]*tblSiparisDetaylari[[#This Row],[BirimMaliyet]]</f>
        <v>830</v>
      </c>
      <c r="N2093" s="25">
        <f>tblSiparisDetaylari[[#This Row],[NetSatisTutari]]-tblSiparisDetaylari[[#This Row],[ToplamMaliyet]]</f>
        <v>556</v>
      </c>
    </row>
    <row r="2094" spans="1:14">
      <c r="A2094">
        <v>2093</v>
      </c>
      <c r="B2094">
        <v>1086</v>
      </c>
      <c r="C2094">
        <v>46</v>
      </c>
      <c r="D2094" t="s">
        <v>1712</v>
      </c>
      <c r="E2094">
        <v>4</v>
      </c>
      <c r="F2094" t="s">
        <v>1643</v>
      </c>
      <c r="G2094">
        <v>1</v>
      </c>
      <c r="H2094" s="20">
        <v>160</v>
      </c>
      <c r="I2094" s="22">
        <v>0.15</v>
      </c>
      <c r="J2094" s="20">
        <v>24</v>
      </c>
      <c r="K2094" s="24">
        <v>136</v>
      </c>
      <c r="L2094" s="24">
        <v>90</v>
      </c>
      <c r="M2094" s="25">
        <f>tblSiparisDetaylari[[#This Row],[Adet]]*tblSiparisDetaylari[[#This Row],[BirimMaliyet]]</f>
        <v>90</v>
      </c>
      <c r="N2094" s="25">
        <f>tblSiparisDetaylari[[#This Row],[NetSatisTutari]]-tblSiparisDetaylari[[#This Row],[ToplamMaliyet]]</f>
        <v>46</v>
      </c>
    </row>
    <row r="2095" spans="1:14">
      <c r="A2095">
        <v>2094</v>
      </c>
      <c r="B2095">
        <v>1086</v>
      </c>
      <c r="C2095">
        <v>76</v>
      </c>
      <c r="D2095" t="s">
        <v>1742</v>
      </c>
      <c r="E2095">
        <v>7</v>
      </c>
      <c r="F2095" t="s">
        <v>1646</v>
      </c>
      <c r="G2095">
        <v>1</v>
      </c>
      <c r="H2095" s="20">
        <v>190</v>
      </c>
      <c r="I2095" s="22">
        <v>0</v>
      </c>
      <c r="J2095" s="20">
        <v>0</v>
      </c>
      <c r="K2095" s="24">
        <v>190</v>
      </c>
      <c r="L2095" s="24">
        <v>150</v>
      </c>
      <c r="M2095" s="25">
        <f>tblSiparisDetaylari[[#This Row],[Adet]]*tblSiparisDetaylari[[#This Row],[BirimMaliyet]]</f>
        <v>150</v>
      </c>
      <c r="N2095" s="25">
        <f>tblSiparisDetaylari[[#This Row],[NetSatisTutari]]-tblSiparisDetaylari[[#This Row],[ToplamMaliyet]]</f>
        <v>40</v>
      </c>
    </row>
    <row r="2096" spans="1:14">
      <c r="A2096">
        <v>2095</v>
      </c>
      <c r="B2096">
        <v>1087</v>
      </c>
      <c r="C2096">
        <v>49</v>
      </c>
      <c r="D2096" t="s">
        <v>1715</v>
      </c>
      <c r="E2096">
        <v>5</v>
      </c>
      <c r="F2096" t="s">
        <v>1644</v>
      </c>
      <c r="G2096">
        <v>2</v>
      </c>
      <c r="H2096" s="20">
        <v>360</v>
      </c>
      <c r="I2096" s="22">
        <v>0.15</v>
      </c>
      <c r="J2096" s="20">
        <v>108</v>
      </c>
      <c r="K2096" s="24">
        <v>612</v>
      </c>
      <c r="L2096" s="24">
        <v>270</v>
      </c>
      <c r="M2096" s="25">
        <f>tblSiparisDetaylari[[#This Row],[Adet]]*tblSiparisDetaylari[[#This Row],[BirimMaliyet]]</f>
        <v>540</v>
      </c>
      <c r="N2096" s="25">
        <f>tblSiparisDetaylari[[#This Row],[NetSatisTutari]]-tblSiparisDetaylari[[#This Row],[ToplamMaliyet]]</f>
        <v>72</v>
      </c>
    </row>
    <row r="2097" spans="1:14">
      <c r="A2097">
        <v>2096</v>
      </c>
      <c r="B2097">
        <v>1087</v>
      </c>
      <c r="C2097">
        <v>48</v>
      </c>
      <c r="D2097" t="s">
        <v>1714</v>
      </c>
      <c r="E2097">
        <v>4</v>
      </c>
      <c r="F2097" t="s">
        <v>1643</v>
      </c>
      <c r="G2097">
        <v>2</v>
      </c>
      <c r="H2097" s="20">
        <v>650</v>
      </c>
      <c r="I2097" s="22">
        <v>0.05</v>
      </c>
      <c r="J2097" s="20">
        <v>65</v>
      </c>
      <c r="K2097" s="24">
        <v>1235</v>
      </c>
      <c r="L2097" s="24">
        <v>430</v>
      </c>
      <c r="M2097" s="25">
        <f>tblSiparisDetaylari[[#This Row],[Adet]]*tblSiparisDetaylari[[#This Row],[BirimMaliyet]]</f>
        <v>860</v>
      </c>
      <c r="N2097" s="25">
        <f>tblSiparisDetaylari[[#This Row],[NetSatisTutari]]-tblSiparisDetaylari[[#This Row],[ToplamMaliyet]]</f>
        <v>375</v>
      </c>
    </row>
    <row r="2098" spans="1:14">
      <c r="A2098">
        <v>2097</v>
      </c>
      <c r="B2098">
        <v>1088</v>
      </c>
      <c r="C2098">
        <v>115</v>
      </c>
      <c r="D2098" t="s">
        <v>1781</v>
      </c>
      <c r="E2098">
        <v>10</v>
      </c>
      <c r="F2098" t="s">
        <v>1649</v>
      </c>
      <c r="G2098">
        <v>1</v>
      </c>
      <c r="H2098" s="20">
        <v>4770</v>
      </c>
      <c r="I2098" s="22">
        <v>0</v>
      </c>
      <c r="J2098" s="20">
        <v>0</v>
      </c>
      <c r="K2098" s="24">
        <v>4770</v>
      </c>
      <c r="L2098" s="24">
        <v>3060</v>
      </c>
      <c r="M2098" s="25">
        <f>tblSiparisDetaylari[[#This Row],[Adet]]*tblSiparisDetaylari[[#This Row],[BirimMaliyet]]</f>
        <v>3060</v>
      </c>
      <c r="N2098" s="25">
        <f>tblSiparisDetaylari[[#This Row],[NetSatisTutari]]-tblSiparisDetaylari[[#This Row],[ToplamMaliyet]]</f>
        <v>1710</v>
      </c>
    </row>
    <row r="2099" spans="1:14">
      <c r="A2099">
        <v>2098</v>
      </c>
      <c r="B2099">
        <v>1088</v>
      </c>
      <c r="C2099">
        <v>21</v>
      </c>
      <c r="D2099" t="s">
        <v>1684</v>
      </c>
      <c r="E2099">
        <v>2</v>
      </c>
      <c r="F2099" t="s">
        <v>1641</v>
      </c>
      <c r="G2099">
        <v>1</v>
      </c>
      <c r="H2099" s="20">
        <v>2920</v>
      </c>
      <c r="I2099" s="22">
        <v>0.1</v>
      </c>
      <c r="J2099" s="20">
        <v>292</v>
      </c>
      <c r="K2099" s="24">
        <v>2628</v>
      </c>
      <c r="L2099" s="24">
        <v>2170</v>
      </c>
      <c r="M2099" s="25">
        <f>tblSiparisDetaylari[[#This Row],[Adet]]*tblSiparisDetaylari[[#This Row],[BirimMaliyet]]</f>
        <v>2170</v>
      </c>
      <c r="N2099" s="25">
        <f>tblSiparisDetaylari[[#This Row],[NetSatisTutari]]-tblSiparisDetaylari[[#This Row],[ToplamMaliyet]]</f>
        <v>458</v>
      </c>
    </row>
    <row r="2100" spans="1:14">
      <c r="A2100">
        <v>2099</v>
      </c>
      <c r="B2100">
        <v>1089</v>
      </c>
      <c r="C2100">
        <v>19</v>
      </c>
      <c r="D2100" t="s">
        <v>1682</v>
      </c>
      <c r="E2100">
        <v>2</v>
      </c>
      <c r="F2100" t="s">
        <v>1641</v>
      </c>
      <c r="G2100">
        <v>2</v>
      </c>
      <c r="H2100" s="20">
        <v>3090</v>
      </c>
      <c r="I2100" s="22">
        <v>0</v>
      </c>
      <c r="J2100" s="20">
        <v>0</v>
      </c>
      <c r="K2100" s="24">
        <v>6180</v>
      </c>
      <c r="L2100" s="24">
        <v>1960</v>
      </c>
      <c r="M2100" s="25">
        <f>tblSiparisDetaylari[[#This Row],[Adet]]*tblSiparisDetaylari[[#This Row],[BirimMaliyet]]</f>
        <v>3920</v>
      </c>
      <c r="N2100" s="25">
        <f>tblSiparisDetaylari[[#This Row],[NetSatisTutari]]-tblSiparisDetaylari[[#This Row],[ToplamMaliyet]]</f>
        <v>2260</v>
      </c>
    </row>
    <row r="2101" spans="1:14">
      <c r="A2101">
        <v>2100</v>
      </c>
      <c r="B2101">
        <v>1089</v>
      </c>
      <c r="C2101">
        <v>98</v>
      </c>
      <c r="D2101" t="s">
        <v>1764</v>
      </c>
      <c r="E2101">
        <v>9</v>
      </c>
      <c r="F2101" t="s">
        <v>1648</v>
      </c>
      <c r="G2101">
        <v>1</v>
      </c>
      <c r="H2101" s="20">
        <v>4250</v>
      </c>
      <c r="I2101" s="22">
        <v>0.1</v>
      </c>
      <c r="J2101" s="20">
        <v>425</v>
      </c>
      <c r="K2101" s="24">
        <v>3825</v>
      </c>
      <c r="L2101" s="24">
        <v>2000</v>
      </c>
      <c r="M2101" s="25">
        <f>tblSiparisDetaylari[[#This Row],[Adet]]*tblSiparisDetaylari[[#This Row],[BirimMaliyet]]</f>
        <v>2000</v>
      </c>
      <c r="N2101" s="25">
        <f>tblSiparisDetaylari[[#This Row],[NetSatisTutari]]-tblSiparisDetaylari[[#This Row],[ToplamMaliyet]]</f>
        <v>1825</v>
      </c>
    </row>
    <row r="2102" spans="1:14">
      <c r="A2102">
        <v>2101</v>
      </c>
      <c r="B2102">
        <v>1090</v>
      </c>
      <c r="C2102">
        <v>88</v>
      </c>
      <c r="D2102" t="s">
        <v>1754</v>
      </c>
      <c r="E2102">
        <v>8</v>
      </c>
      <c r="F2102" t="s">
        <v>1647</v>
      </c>
      <c r="G2102">
        <v>1</v>
      </c>
      <c r="H2102" s="20">
        <v>12230</v>
      </c>
      <c r="I2102" s="22">
        <v>0.05</v>
      </c>
      <c r="J2102" s="20">
        <v>611.5</v>
      </c>
      <c r="K2102" s="24">
        <v>11618.5</v>
      </c>
      <c r="L2102" s="24">
        <v>5740</v>
      </c>
      <c r="M2102" s="25">
        <f>tblSiparisDetaylari[[#This Row],[Adet]]*tblSiparisDetaylari[[#This Row],[BirimMaliyet]]</f>
        <v>5740</v>
      </c>
      <c r="N2102" s="25">
        <f>tblSiparisDetaylari[[#This Row],[NetSatisTutari]]-tblSiparisDetaylari[[#This Row],[ToplamMaliyet]]</f>
        <v>5878.5</v>
      </c>
    </row>
    <row r="2103" spans="1:14">
      <c r="A2103">
        <v>2102</v>
      </c>
      <c r="B2103">
        <v>1091</v>
      </c>
      <c r="C2103">
        <v>103</v>
      </c>
      <c r="D2103" t="s">
        <v>1769</v>
      </c>
      <c r="E2103">
        <v>9</v>
      </c>
      <c r="F2103" t="s">
        <v>1648</v>
      </c>
      <c r="G2103">
        <v>1</v>
      </c>
      <c r="H2103" s="20">
        <v>1420</v>
      </c>
      <c r="I2103" s="22">
        <v>0</v>
      </c>
      <c r="J2103" s="20">
        <v>0</v>
      </c>
      <c r="K2103" s="24">
        <v>1420</v>
      </c>
      <c r="L2103" s="24">
        <v>970</v>
      </c>
      <c r="M2103" s="25">
        <f>tblSiparisDetaylari[[#This Row],[Adet]]*tblSiparisDetaylari[[#This Row],[BirimMaliyet]]</f>
        <v>970</v>
      </c>
      <c r="N2103" s="25">
        <f>tblSiparisDetaylari[[#This Row],[NetSatisTutari]]-tblSiparisDetaylari[[#This Row],[ToplamMaliyet]]</f>
        <v>450</v>
      </c>
    </row>
    <row r="2104" spans="1:14">
      <c r="A2104">
        <v>2103</v>
      </c>
      <c r="B2104">
        <v>1091</v>
      </c>
      <c r="C2104">
        <v>65</v>
      </c>
      <c r="D2104" t="s">
        <v>1731</v>
      </c>
      <c r="E2104">
        <v>6</v>
      </c>
      <c r="F2104" t="s">
        <v>1645</v>
      </c>
      <c r="G2104">
        <v>3</v>
      </c>
      <c r="H2104" s="20">
        <v>220</v>
      </c>
      <c r="I2104" s="22">
        <v>0.05</v>
      </c>
      <c r="J2104" s="20">
        <v>33</v>
      </c>
      <c r="K2104" s="24">
        <v>627</v>
      </c>
      <c r="L2104" s="24">
        <v>170</v>
      </c>
      <c r="M2104" s="25">
        <f>tblSiparisDetaylari[[#This Row],[Adet]]*tblSiparisDetaylari[[#This Row],[BirimMaliyet]]</f>
        <v>510</v>
      </c>
      <c r="N2104" s="25">
        <f>tblSiparisDetaylari[[#This Row],[NetSatisTutari]]-tblSiparisDetaylari[[#This Row],[ToplamMaliyet]]</f>
        <v>117</v>
      </c>
    </row>
    <row r="2105" spans="1:14">
      <c r="A2105">
        <v>2104</v>
      </c>
      <c r="B2105">
        <v>1091</v>
      </c>
      <c r="C2105">
        <v>109</v>
      </c>
      <c r="D2105" t="s">
        <v>1775</v>
      </c>
      <c r="E2105">
        <v>10</v>
      </c>
      <c r="F2105" t="s">
        <v>1649</v>
      </c>
      <c r="G2105">
        <v>1</v>
      </c>
      <c r="H2105" s="20">
        <v>1020</v>
      </c>
      <c r="I2105" s="22">
        <v>0.1</v>
      </c>
      <c r="J2105" s="20">
        <v>102</v>
      </c>
      <c r="K2105" s="24">
        <v>918</v>
      </c>
      <c r="L2105" s="24">
        <v>760</v>
      </c>
      <c r="M2105" s="25">
        <f>tblSiparisDetaylari[[#This Row],[Adet]]*tblSiparisDetaylari[[#This Row],[BirimMaliyet]]</f>
        <v>760</v>
      </c>
      <c r="N2105" s="25">
        <f>tblSiparisDetaylari[[#This Row],[NetSatisTutari]]-tblSiparisDetaylari[[#This Row],[ToplamMaliyet]]</f>
        <v>158</v>
      </c>
    </row>
    <row r="2106" spans="1:14">
      <c r="A2106">
        <v>2105</v>
      </c>
      <c r="B2106">
        <v>1092</v>
      </c>
      <c r="C2106">
        <v>2</v>
      </c>
      <c r="D2106" t="s">
        <v>1657</v>
      </c>
      <c r="E2106">
        <v>1</v>
      </c>
      <c r="F2106" t="s">
        <v>1640</v>
      </c>
      <c r="G2106">
        <v>2</v>
      </c>
      <c r="H2106" s="20">
        <v>7950</v>
      </c>
      <c r="I2106" s="22">
        <v>0</v>
      </c>
      <c r="J2106" s="20">
        <v>0</v>
      </c>
      <c r="K2106" s="24">
        <v>15900</v>
      </c>
      <c r="L2106" s="24">
        <v>3900</v>
      </c>
      <c r="M2106" s="25">
        <f>tblSiparisDetaylari[[#This Row],[Adet]]*tblSiparisDetaylari[[#This Row],[BirimMaliyet]]</f>
        <v>7800</v>
      </c>
      <c r="N2106" s="25">
        <f>tblSiparisDetaylari[[#This Row],[NetSatisTutari]]-tblSiparisDetaylari[[#This Row],[ToplamMaliyet]]</f>
        <v>8100</v>
      </c>
    </row>
    <row r="2107" spans="1:14">
      <c r="A2107">
        <v>2106</v>
      </c>
      <c r="B2107">
        <v>1093</v>
      </c>
      <c r="C2107">
        <v>21</v>
      </c>
      <c r="D2107" t="s">
        <v>1684</v>
      </c>
      <c r="E2107">
        <v>2</v>
      </c>
      <c r="F2107" t="s">
        <v>1641</v>
      </c>
      <c r="G2107">
        <v>1</v>
      </c>
      <c r="H2107" s="20">
        <v>2880</v>
      </c>
      <c r="I2107" s="22">
        <v>0</v>
      </c>
      <c r="J2107" s="20">
        <v>0</v>
      </c>
      <c r="K2107" s="24">
        <v>2880</v>
      </c>
      <c r="L2107" s="24">
        <v>2170</v>
      </c>
      <c r="M2107" s="25">
        <f>tblSiparisDetaylari[[#This Row],[Adet]]*tblSiparisDetaylari[[#This Row],[BirimMaliyet]]</f>
        <v>2170</v>
      </c>
      <c r="N2107" s="25">
        <f>tblSiparisDetaylari[[#This Row],[NetSatisTutari]]-tblSiparisDetaylari[[#This Row],[ToplamMaliyet]]</f>
        <v>710</v>
      </c>
    </row>
    <row r="2108" spans="1:14">
      <c r="A2108">
        <v>2107</v>
      </c>
      <c r="B2108">
        <v>1093</v>
      </c>
      <c r="C2108">
        <v>52</v>
      </c>
      <c r="D2108" t="s">
        <v>1718</v>
      </c>
      <c r="E2108">
        <v>5</v>
      </c>
      <c r="F2108" t="s">
        <v>1644</v>
      </c>
      <c r="G2108">
        <v>1</v>
      </c>
      <c r="H2108" s="20">
        <v>13960</v>
      </c>
      <c r="I2108" s="22">
        <v>0.15</v>
      </c>
      <c r="J2108" s="20">
        <v>2094</v>
      </c>
      <c r="K2108" s="24">
        <v>11866</v>
      </c>
      <c r="L2108" s="24">
        <v>11070</v>
      </c>
      <c r="M2108" s="25">
        <f>tblSiparisDetaylari[[#This Row],[Adet]]*tblSiparisDetaylari[[#This Row],[BirimMaliyet]]</f>
        <v>11070</v>
      </c>
      <c r="N2108" s="25">
        <f>tblSiparisDetaylari[[#This Row],[NetSatisTutari]]-tblSiparisDetaylari[[#This Row],[ToplamMaliyet]]</f>
        <v>796</v>
      </c>
    </row>
    <row r="2109" spans="1:14">
      <c r="A2109">
        <v>2108</v>
      </c>
      <c r="B2109">
        <v>1093</v>
      </c>
      <c r="C2109">
        <v>18</v>
      </c>
      <c r="D2109" t="s">
        <v>1681</v>
      </c>
      <c r="E2109">
        <v>2</v>
      </c>
      <c r="F2109" t="s">
        <v>1641</v>
      </c>
      <c r="G2109">
        <v>1</v>
      </c>
      <c r="H2109" s="20">
        <v>11290</v>
      </c>
      <c r="I2109" s="22">
        <v>0</v>
      </c>
      <c r="J2109" s="20">
        <v>0</v>
      </c>
      <c r="K2109" s="24">
        <v>11290</v>
      </c>
      <c r="L2109" s="24">
        <v>8290</v>
      </c>
      <c r="M2109" s="25">
        <f>tblSiparisDetaylari[[#This Row],[Adet]]*tblSiparisDetaylari[[#This Row],[BirimMaliyet]]</f>
        <v>8290</v>
      </c>
      <c r="N2109" s="25">
        <f>tblSiparisDetaylari[[#This Row],[NetSatisTutari]]-tblSiparisDetaylari[[#This Row],[ToplamMaliyet]]</f>
        <v>3000</v>
      </c>
    </row>
    <row r="2110" spans="1:14">
      <c r="A2110">
        <v>2109</v>
      </c>
      <c r="B2110">
        <v>1093</v>
      </c>
      <c r="C2110">
        <v>59</v>
      </c>
      <c r="D2110" t="s">
        <v>1725</v>
      </c>
      <c r="E2110">
        <v>5</v>
      </c>
      <c r="F2110" t="s">
        <v>1644</v>
      </c>
      <c r="G2110">
        <v>2</v>
      </c>
      <c r="H2110" s="20">
        <v>6770</v>
      </c>
      <c r="I2110" s="22">
        <v>0</v>
      </c>
      <c r="J2110" s="20">
        <v>0</v>
      </c>
      <c r="K2110" s="24">
        <v>13540</v>
      </c>
      <c r="L2110" s="24">
        <v>3490</v>
      </c>
      <c r="M2110" s="25">
        <f>tblSiparisDetaylari[[#This Row],[Adet]]*tblSiparisDetaylari[[#This Row],[BirimMaliyet]]</f>
        <v>6980</v>
      </c>
      <c r="N2110" s="25">
        <f>tblSiparisDetaylari[[#This Row],[NetSatisTutari]]-tblSiparisDetaylari[[#This Row],[ToplamMaliyet]]</f>
        <v>6560</v>
      </c>
    </row>
    <row r="2111" spans="1:14">
      <c r="A2111">
        <v>2110</v>
      </c>
      <c r="B2111">
        <v>1093</v>
      </c>
      <c r="C2111">
        <v>6</v>
      </c>
      <c r="D2111" t="s">
        <v>1663</v>
      </c>
      <c r="E2111">
        <v>1</v>
      </c>
      <c r="F2111" t="s">
        <v>1640</v>
      </c>
      <c r="G2111">
        <v>1</v>
      </c>
      <c r="H2111" s="20">
        <v>19320</v>
      </c>
      <c r="I2111" s="22">
        <v>0</v>
      </c>
      <c r="J2111" s="20">
        <v>0</v>
      </c>
      <c r="K2111" s="24">
        <v>19320</v>
      </c>
      <c r="L2111" s="24">
        <v>13090</v>
      </c>
      <c r="M2111" s="25">
        <f>tblSiparisDetaylari[[#This Row],[Adet]]*tblSiparisDetaylari[[#This Row],[BirimMaliyet]]</f>
        <v>13090</v>
      </c>
      <c r="N2111" s="25">
        <f>tblSiparisDetaylari[[#This Row],[NetSatisTutari]]-tblSiparisDetaylari[[#This Row],[ToplamMaliyet]]</f>
        <v>6230</v>
      </c>
    </row>
    <row r="2112" spans="1:14">
      <c r="A2112">
        <v>2111</v>
      </c>
      <c r="B2112">
        <v>1094</v>
      </c>
      <c r="C2112">
        <v>95</v>
      </c>
      <c r="D2112" t="s">
        <v>1761</v>
      </c>
      <c r="E2112">
        <v>8</v>
      </c>
      <c r="F2112" t="s">
        <v>1647</v>
      </c>
      <c r="G2112">
        <v>1</v>
      </c>
      <c r="H2112" s="20">
        <v>3580</v>
      </c>
      <c r="I2112" s="22">
        <v>0.15</v>
      </c>
      <c r="J2112" s="20">
        <v>537</v>
      </c>
      <c r="K2112" s="24">
        <v>3043</v>
      </c>
      <c r="L2112" s="24">
        <v>2310</v>
      </c>
      <c r="M2112" s="25">
        <f>tblSiparisDetaylari[[#This Row],[Adet]]*tblSiparisDetaylari[[#This Row],[BirimMaliyet]]</f>
        <v>2310</v>
      </c>
      <c r="N2112" s="25">
        <f>tblSiparisDetaylari[[#This Row],[NetSatisTutari]]-tblSiparisDetaylari[[#This Row],[ToplamMaliyet]]</f>
        <v>733</v>
      </c>
    </row>
    <row r="2113" spans="1:14">
      <c r="A2113">
        <v>2112</v>
      </c>
      <c r="B2113">
        <v>1094</v>
      </c>
      <c r="C2113">
        <v>61</v>
      </c>
      <c r="D2113" t="s">
        <v>1727</v>
      </c>
      <c r="E2113">
        <v>6</v>
      </c>
      <c r="F2113" t="s">
        <v>1645</v>
      </c>
      <c r="G2113">
        <v>1</v>
      </c>
      <c r="H2113" s="20">
        <v>960</v>
      </c>
      <c r="I2113" s="22">
        <v>0</v>
      </c>
      <c r="J2113" s="20">
        <v>0</v>
      </c>
      <c r="K2113" s="24">
        <v>960</v>
      </c>
      <c r="L2113" s="24">
        <v>420</v>
      </c>
      <c r="M2113" s="25">
        <f>tblSiparisDetaylari[[#This Row],[Adet]]*tblSiparisDetaylari[[#This Row],[BirimMaliyet]]</f>
        <v>420</v>
      </c>
      <c r="N2113" s="25">
        <f>tblSiparisDetaylari[[#This Row],[NetSatisTutari]]-tblSiparisDetaylari[[#This Row],[ToplamMaliyet]]</f>
        <v>540</v>
      </c>
    </row>
    <row r="2114" spans="1:14">
      <c r="A2114">
        <v>2113</v>
      </c>
      <c r="B2114">
        <v>1095</v>
      </c>
      <c r="C2114">
        <v>87</v>
      </c>
      <c r="D2114" t="s">
        <v>1753</v>
      </c>
      <c r="E2114">
        <v>8</v>
      </c>
      <c r="F2114" t="s">
        <v>1647</v>
      </c>
      <c r="G2114">
        <v>1</v>
      </c>
      <c r="H2114" s="20">
        <v>10930</v>
      </c>
      <c r="I2114" s="22">
        <v>0</v>
      </c>
      <c r="J2114" s="20">
        <v>0</v>
      </c>
      <c r="K2114" s="24">
        <v>10930</v>
      </c>
      <c r="L2114" s="24">
        <v>6740</v>
      </c>
      <c r="M2114" s="25">
        <f>tblSiparisDetaylari[[#This Row],[Adet]]*tblSiparisDetaylari[[#This Row],[BirimMaliyet]]</f>
        <v>6740</v>
      </c>
      <c r="N2114" s="25">
        <f>tblSiparisDetaylari[[#This Row],[NetSatisTutari]]-tblSiparisDetaylari[[#This Row],[ToplamMaliyet]]</f>
        <v>4190</v>
      </c>
    </row>
    <row r="2115" spans="1:14">
      <c r="A2115">
        <v>2114</v>
      </c>
      <c r="B2115">
        <v>1096</v>
      </c>
      <c r="C2115">
        <v>50</v>
      </c>
      <c r="D2115" t="s">
        <v>1716</v>
      </c>
      <c r="E2115">
        <v>5</v>
      </c>
      <c r="F2115" t="s">
        <v>1644</v>
      </c>
      <c r="G2115">
        <v>1</v>
      </c>
      <c r="H2115" s="20">
        <v>3390</v>
      </c>
      <c r="I2115" s="22">
        <v>0.05</v>
      </c>
      <c r="J2115" s="20">
        <v>169.5</v>
      </c>
      <c r="K2115" s="24">
        <v>3220.5</v>
      </c>
      <c r="L2115" s="24">
        <v>1750</v>
      </c>
      <c r="M2115" s="25">
        <f>tblSiparisDetaylari[[#This Row],[Adet]]*tblSiparisDetaylari[[#This Row],[BirimMaliyet]]</f>
        <v>1750</v>
      </c>
      <c r="N2115" s="25">
        <f>tblSiparisDetaylari[[#This Row],[NetSatisTutari]]-tblSiparisDetaylari[[#This Row],[ToplamMaliyet]]</f>
        <v>1470.5</v>
      </c>
    </row>
    <row r="2116" spans="1:14">
      <c r="A2116">
        <v>2115</v>
      </c>
      <c r="B2116">
        <v>1096</v>
      </c>
      <c r="C2116">
        <v>38</v>
      </c>
      <c r="D2116" t="s">
        <v>1704</v>
      </c>
      <c r="E2116">
        <v>4</v>
      </c>
      <c r="F2116" t="s">
        <v>1643</v>
      </c>
      <c r="G2116">
        <v>5</v>
      </c>
      <c r="H2116" s="20">
        <v>340</v>
      </c>
      <c r="I2116" s="22">
        <v>0.1</v>
      </c>
      <c r="J2116" s="20">
        <v>170</v>
      </c>
      <c r="K2116" s="24">
        <v>1530</v>
      </c>
      <c r="L2116" s="24">
        <v>250</v>
      </c>
      <c r="M2116" s="25">
        <f>tblSiparisDetaylari[[#This Row],[Adet]]*tblSiparisDetaylari[[#This Row],[BirimMaliyet]]</f>
        <v>1250</v>
      </c>
      <c r="N2116" s="25">
        <f>tblSiparisDetaylari[[#This Row],[NetSatisTutari]]-tblSiparisDetaylari[[#This Row],[ToplamMaliyet]]</f>
        <v>280</v>
      </c>
    </row>
    <row r="2117" spans="1:14">
      <c r="A2117">
        <v>2116</v>
      </c>
      <c r="B2117">
        <v>1096</v>
      </c>
      <c r="C2117">
        <v>13</v>
      </c>
      <c r="D2117" t="s">
        <v>1674</v>
      </c>
      <c r="E2117">
        <v>2</v>
      </c>
      <c r="F2117" t="s">
        <v>1641</v>
      </c>
      <c r="G2117">
        <v>1</v>
      </c>
      <c r="H2117" s="20">
        <v>4820</v>
      </c>
      <c r="I2117" s="22">
        <v>0</v>
      </c>
      <c r="J2117" s="20">
        <v>0</v>
      </c>
      <c r="K2117" s="24">
        <v>4820</v>
      </c>
      <c r="L2117" s="24">
        <v>2460</v>
      </c>
      <c r="M2117" s="25">
        <f>tblSiparisDetaylari[[#This Row],[Adet]]*tblSiparisDetaylari[[#This Row],[BirimMaliyet]]</f>
        <v>2460</v>
      </c>
      <c r="N2117" s="25">
        <f>tblSiparisDetaylari[[#This Row],[NetSatisTutari]]-tblSiparisDetaylari[[#This Row],[ToplamMaliyet]]</f>
        <v>2360</v>
      </c>
    </row>
    <row r="2118" spans="1:14">
      <c r="A2118">
        <v>2117</v>
      </c>
      <c r="B2118">
        <v>1096</v>
      </c>
      <c r="C2118">
        <v>72</v>
      </c>
      <c r="D2118" t="s">
        <v>1738</v>
      </c>
      <c r="E2118">
        <v>6</v>
      </c>
      <c r="F2118" t="s">
        <v>1645</v>
      </c>
      <c r="G2118">
        <v>2</v>
      </c>
      <c r="H2118" s="20">
        <v>390</v>
      </c>
      <c r="I2118" s="22">
        <v>0.2</v>
      </c>
      <c r="J2118" s="20">
        <v>156</v>
      </c>
      <c r="K2118" s="24">
        <v>624</v>
      </c>
      <c r="L2118" s="24">
        <v>190</v>
      </c>
      <c r="M2118" s="25">
        <f>tblSiparisDetaylari[[#This Row],[Adet]]*tblSiparisDetaylari[[#This Row],[BirimMaliyet]]</f>
        <v>380</v>
      </c>
      <c r="N2118" s="25">
        <f>tblSiparisDetaylari[[#This Row],[NetSatisTutari]]-tblSiparisDetaylari[[#This Row],[ToplamMaliyet]]</f>
        <v>244</v>
      </c>
    </row>
    <row r="2119" spans="1:14">
      <c r="A2119">
        <v>2118</v>
      </c>
      <c r="B2119">
        <v>1097</v>
      </c>
      <c r="C2119">
        <v>15</v>
      </c>
      <c r="D2119" t="s">
        <v>1678</v>
      </c>
      <c r="E2119">
        <v>2</v>
      </c>
      <c r="F2119" t="s">
        <v>1641</v>
      </c>
      <c r="G2119">
        <v>2</v>
      </c>
      <c r="H2119" s="20">
        <v>7010</v>
      </c>
      <c r="I2119" s="22">
        <v>0</v>
      </c>
      <c r="J2119" s="20">
        <v>0</v>
      </c>
      <c r="K2119" s="24">
        <v>14020</v>
      </c>
      <c r="L2119" s="24">
        <v>5200</v>
      </c>
      <c r="M2119" s="25">
        <f>tblSiparisDetaylari[[#This Row],[Adet]]*tblSiparisDetaylari[[#This Row],[BirimMaliyet]]</f>
        <v>10400</v>
      </c>
      <c r="N2119" s="25">
        <f>tblSiparisDetaylari[[#This Row],[NetSatisTutari]]-tblSiparisDetaylari[[#This Row],[ToplamMaliyet]]</f>
        <v>3620</v>
      </c>
    </row>
    <row r="2120" spans="1:14">
      <c r="A2120">
        <v>2119</v>
      </c>
      <c r="B2120">
        <v>1098</v>
      </c>
      <c r="C2120">
        <v>17</v>
      </c>
      <c r="D2120" t="s">
        <v>1680</v>
      </c>
      <c r="E2120">
        <v>2</v>
      </c>
      <c r="F2120" t="s">
        <v>1641</v>
      </c>
      <c r="G2120">
        <v>1</v>
      </c>
      <c r="H2120" s="20">
        <v>2550</v>
      </c>
      <c r="I2120" s="22">
        <v>0.1</v>
      </c>
      <c r="J2120" s="20">
        <v>255</v>
      </c>
      <c r="K2120" s="24">
        <v>2295</v>
      </c>
      <c r="L2120" s="24">
        <v>1340</v>
      </c>
      <c r="M2120" s="25">
        <f>tblSiparisDetaylari[[#This Row],[Adet]]*tblSiparisDetaylari[[#This Row],[BirimMaliyet]]</f>
        <v>1340</v>
      </c>
      <c r="N2120" s="25">
        <f>tblSiparisDetaylari[[#This Row],[NetSatisTutari]]-tblSiparisDetaylari[[#This Row],[ToplamMaliyet]]</f>
        <v>955</v>
      </c>
    </row>
    <row r="2121" spans="1:14">
      <c r="A2121">
        <v>2120</v>
      </c>
      <c r="B2121">
        <v>1098</v>
      </c>
      <c r="C2121">
        <v>77</v>
      </c>
      <c r="D2121" t="s">
        <v>1743</v>
      </c>
      <c r="E2121">
        <v>7</v>
      </c>
      <c r="F2121" t="s">
        <v>1646</v>
      </c>
      <c r="G2121">
        <v>1</v>
      </c>
      <c r="H2121" s="20">
        <v>2970</v>
      </c>
      <c r="I2121" s="22">
        <v>0.2</v>
      </c>
      <c r="J2121" s="20">
        <v>594</v>
      </c>
      <c r="K2121" s="24">
        <v>2376</v>
      </c>
      <c r="L2121" s="24">
        <v>2190</v>
      </c>
      <c r="M2121" s="25">
        <f>tblSiparisDetaylari[[#This Row],[Adet]]*tblSiparisDetaylari[[#This Row],[BirimMaliyet]]</f>
        <v>2190</v>
      </c>
      <c r="N2121" s="25">
        <f>tblSiparisDetaylari[[#This Row],[NetSatisTutari]]-tblSiparisDetaylari[[#This Row],[ToplamMaliyet]]</f>
        <v>186</v>
      </c>
    </row>
    <row r="2122" spans="1:14">
      <c r="A2122">
        <v>2121</v>
      </c>
      <c r="B2122">
        <v>1098</v>
      </c>
      <c r="C2122">
        <v>6</v>
      </c>
      <c r="D2122" t="s">
        <v>1663</v>
      </c>
      <c r="E2122">
        <v>1</v>
      </c>
      <c r="F2122" t="s">
        <v>1640</v>
      </c>
      <c r="G2122">
        <v>1</v>
      </c>
      <c r="H2122" s="20">
        <v>18370</v>
      </c>
      <c r="I2122" s="22">
        <v>0</v>
      </c>
      <c r="J2122" s="20">
        <v>0</v>
      </c>
      <c r="K2122" s="24">
        <v>18370</v>
      </c>
      <c r="L2122" s="24">
        <v>13090</v>
      </c>
      <c r="M2122" s="25">
        <f>tblSiparisDetaylari[[#This Row],[Adet]]*tblSiparisDetaylari[[#This Row],[BirimMaliyet]]</f>
        <v>13090</v>
      </c>
      <c r="N2122" s="25">
        <f>tblSiparisDetaylari[[#This Row],[NetSatisTutari]]-tblSiparisDetaylari[[#This Row],[ToplamMaliyet]]</f>
        <v>5280</v>
      </c>
    </row>
    <row r="2123" spans="1:14">
      <c r="A2123">
        <v>2122</v>
      </c>
      <c r="B2123">
        <v>1098</v>
      </c>
      <c r="C2123">
        <v>51</v>
      </c>
      <c r="D2123" t="s">
        <v>1717</v>
      </c>
      <c r="E2123">
        <v>5</v>
      </c>
      <c r="F2123" t="s">
        <v>1644</v>
      </c>
      <c r="G2123">
        <v>1</v>
      </c>
      <c r="H2123" s="20">
        <v>18680</v>
      </c>
      <c r="I2123" s="22">
        <v>0.1</v>
      </c>
      <c r="J2123" s="20">
        <v>1868</v>
      </c>
      <c r="K2123" s="24">
        <v>16812</v>
      </c>
      <c r="L2123" s="24">
        <v>9220</v>
      </c>
      <c r="M2123" s="25">
        <f>tblSiparisDetaylari[[#This Row],[Adet]]*tblSiparisDetaylari[[#This Row],[BirimMaliyet]]</f>
        <v>9220</v>
      </c>
      <c r="N2123" s="25">
        <f>tblSiparisDetaylari[[#This Row],[NetSatisTutari]]-tblSiparisDetaylari[[#This Row],[ToplamMaliyet]]</f>
        <v>7592</v>
      </c>
    </row>
    <row r="2124" spans="1:14">
      <c r="A2124">
        <v>2123</v>
      </c>
      <c r="B2124">
        <v>1099</v>
      </c>
      <c r="C2124">
        <v>99</v>
      </c>
      <c r="D2124" t="s">
        <v>1765</v>
      </c>
      <c r="E2124">
        <v>9</v>
      </c>
      <c r="F2124" t="s">
        <v>1648</v>
      </c>
      <c r="G2124">
        <v>1</v>
      </c>
      <c r="H2124" s="20">
        <v>1350</v>
      </c>
      <c r="I2124" s="22">
        <v>0.05</v>
      </c>
      <c r="J2124" s="20">
        <v>67.5</v>
      </c>
      <c r="K2124" s="24">
        <v>1282.5</v>
      </c>
      <c r="L2124" s="24">
        <v>680</v>
      </c>
      <c r="M2124" s="25">
        <f>tblSiparisDetaylari[[#This Row],[Adet]]*tblSiparisDetaylari[[#This Row],[BirimMaliyet]]</f>
        <v>680</v>
      </c>
      <c r="N2124" s="25">
        <f>tblSiparisDetaylari[[#This Row],[NetSatisTutari]]-tblSiparisDetaylari[[#This Row],[ToplamMaliyet]]</f>
        <v>602.5</v>
      </c>
    </row>
    <row r="2125" spans="1:14">
      <c r="A2125">
        <v>2124</v>
      </c>
      <c r="B2125">
        <v>1099</v>
      </c>
      <c r="C2125">
        <v>23</v>
      </c>
      <c r="D2125" t="s">
        <v>1687</v>
      </c>
      <c r="E2125">
        <v>2</v>
      </c>
      <c r="F2125" t="s">
        <v>1641</v>
      </c>
      <c r="G2125">
        <v>1</v>
      </c>
      <c r="H2125" s="20">
        <v>8900</v>
      </c>
      <c r="I2125" s="22">
        <v>0.1</v>
      </c>
      <c r="J2125" s="20">
        <v>890</v>
      </c>
      <c r="K2125" s="24">
        <v>8010</v>
      </c>
      <c r="L2125" s="24">
        <v>4430</v>
      </c>
      <c r="M2125" s="25">
        <f>tblSiparisDetaylari[[#This Row],[Adet]]*tblSiparisDetaylari[[#This Row],[BirimMaliyet]]</f>
        <v>4430</v>
      </c>
      <c r="N2125" s="25">
        <f>tblSiparisDetaylari[[#This Row],[NetSatisTutari]]-tblSiparisDetaylari[[#This Row],[ToplamMaliyet]]</f>
        <v>3580</v>
      </c>
    </row>
    <row r="2126" spans="1:14">
      <c r="A2126">
        <v>2125</v>
      </c>
      <c r="B2126">
        <v>1099</v>
      </c>
      <c r="C2126">
        <v>24</v>
      </c>
      <c r="D2126" t="s">
        <v>1688</v>
      </c>
      <c r="E2126">
        <v>2</v>
      </c>
      <c r="F2126" t="s">
        <v>1641</v>
      </c>
      <c r="G2126">
        <v>1</v>
      </c>
      <c r="H2126" s="20">
        <v>2890</v>
      </c>
      <c r="I2126" s="22">
        <v>0</v>
      </c>
      <c r="J2126" s="20">
        <v>0</v>
      </c>
      <c r="K2126" s="24">
        <v>2890</v>
      </c>
      <c r="L2126" s="24">
        <v>2180</v>
      </c>
      <c r="M2126" s="25">
        <f>tblSiparisDetaylari[[#This Row],[Adet]]*tblSiparisDetaylari[[#This Row],[BirimMaliyet]]</f>
        <v>2180</v>
      </c>
      <c r="N2126" s="25">
        <f>tblSiparisDetaylari[[#This Row],[NetSatisTutari]]-tblSiparisDetaylari[[#This Row],[ToplamMaliyet]]</f>
        <v>710</v>
      </c>
    </row>
    <row r="2127" spans="1:14">
      <c r="A2127">
        <v>2126</v>
      </c>
      <c r="B2127">
        <v>1099</v>
      </c>
      <c r="C2127">
        <v>110</v>
      </c>
      <c r="D2127" t="s">
        <v>1776</v>
      </c>
      <c r="E2127">
        <v>10</v>
      </c>
      <c r="F2127" t="s">
        <v>1649</v>
      </c>
      <c r="G2127">
        <v>1</v>
      </c>
      <c r="H2127" s="20">
        <v>420</v>
      </c>
      <c r="I2127" s="22">
        <v>0</v>
      </c>
      <c r="J2127" s="20">
        <v>0</v>
      </c>
      <c r="K2127" s="24">
        <v>420</v>
      </c>
      <c r="L2127" s="24">
        <v>250</v>
      </c>
      <c r="M2127" s="25">
        <f>tblSiparisDetaylari[[#This Row],[Adet]]*tblSiparisDetaylari[[#This Row],[BirimMaliyet]]</f>
        <v>250</v>
      </c>
      <c r="N2127" s="25">
        <f>tblSiparisDetaylari[[#This Row],[NetSatisTutari]]-tblSiparisDetaylari[[#This Row],[ToplamMaliyet]]</f>
        <v>170</v>
      </c>
    </row>
    <row r="2128" spans="1:14">
      <c r="A2128">
        <v>2127</v>
      </c>
      <c r="B2128">
        <v>1100</v>
      </c>
      <c r="C2128">
        <v>109</v>
      </c>
      <c r="D2128" t="s">
        <v>1775</v>
      </c>
      <c r="E2128">
        <v>10</v>
      </c>
      <c r="F2128" t="s">
        <v>1649</v>
      </c>
      <c r="G2128">
        <v>3</v>
      </c>
      <c r="H2128" s="20">
        <v>1000</v>
      </c>
      <c r="I2128" s="22">
        <v>0</v>
      </c>
      <c r="J2128" s="20">
        <v>0</v>
      </c>
      <c r="K2128" s="24">
        <v>3000</v>
      </c>
      <c r="L2128" s="24">
        <v>760</v>
      </c>
      <c r="M2128" s="25">
        <f>tblSiparisDetaylari[[#This Row],[Adet]]*tblSiparisDetaylari[[#This Row],[BirimMaliyet]]</f>
        <v>2280</v>
      </c>
      <c r="N2128" s="25">
        <f>tblSiparisDetaylari[[#This Row],[NetSatisTutari]]-tblSiparisDetaylari[[#This Row],[ToplamMaliyet]]</f>
        <v>720</v>
      </c>
    </row>
    <row r="2129" spans="1:14">
      <c r="A2129">
        <v>2128</v>
      </c>
      <c r="B2129">
        <v>1101</v>
      </c>
      <c r="C2129">
        <v>22</v>
      </c>
      <c r="D2129" t="s">
        <v>1685</v>
      </c>
      <c r="E2129">
        <v>2</v>
      </c>
      <c r="F2129" t="s">
        <v>1641</v>
      </c>
      <c r="G2129">
        <v>2</v>
      </c>
      <c r="H2129" s="20">
        <v>970</v>
      </c>
      <c r="I2129" s="22">
        <v>0.15</v>
      </c>
      <c r="J2129" s="20">
        <v>291</v>
      </c>
      <c r="K2129" s="24">
        <v>1649</v>
      </c>
      <c r="L2129" s="24">
        <v>630</v>
      </c>
      <c r="M2129" s="25">
        <f>tblSiparisDetaylari[[#This Row],[Adet]]*tblSiparisDetaylari[[#This Row],[BirimMaliyet]]</f>
        <v>1260</v>
      </c>
      <c r="N2129" s="25">
        <f>tblSiparisDetaylari[[#This Row],[NetSatisTutari]]-tblSiparisDetaylari[[#This Row],[ToplamMaliyet]]</f>
        <v>389</v>
      </c>
    </row>
    <row r="2130" spans="1:14">
      <c r="A2130">
        <v>2129</v>
      </c>
      <c r="B2130">
        <v>1102</v>
      </c>
      <c r="C2130">
        <v>9</v>
      </c>
      <c r="D2130" t="s">
        <v>1669</v>
      </c>
      <c r="E2130">
        <v>1</v>
      </c>
      <c r="F2130" t="s">
        <v>1640</v>
      </c>
      <c r="G2130">
        <v>1</v>
      </c>
      <c r="H2130" s="20">
        <v>25470</v>
      </c>
      <c r="I2130" s="22">
        <v>0.2</v>
      </c>
      <c r="J2130" s="20">
        <v>5094</v>
      </c>
      <c r="K2130" s="24">
        <v>20376</v>
      </c>
      <c r="L2130" s="24">
        <v>14160</v>
      </c>
      <c r="M2130" s="25">
        <f>tblSiparisDetaylari[[#This Row],[Adet]]*tblSiparisDetaylari[[#This Row],[BirimMaliyet]]</f>
        <v>14160</v>
      </c>
      <c r="N2130" s="25">
        <f>tblSiparisDetaylari[[#This Row],[NetSatisTutari]]-tblSiparisDetaylari[[#This Row],[ToplamMaliyet]]</f>
        <v>6216</v>
      </c>
    </row>
    <row r="2131" spans="1:14">
      <c r="A2131">
        <v>2130</v>
      </c>
      <c r="B2131">
        <v>1102</v>
      </c>
      <c r="C2131">
        <v>119</v>
      </c>
      <c r="D2131" t="s">
        <v>1785</v>
      </c>
      <c r="E2131">
        <v>10</v>
      </c>
      <c r="F2131" t="s">
        <v>1649</v>
      </c>
      <c r="G2131">
        <v>2</v>
      </c>
      <c r="H2131" s="20">
        <v>2930</v>
      </c>
      <c r="I2131" s="22">
        <v>0.05</v>
      </c>
      <c r="J2131" s="20">
        <v>293</v>
      </c>
      <c r="K2131" s="24">
        <v>5567</v>
      </c>
      <c r="L2131" s="24">
        <v>1710</v>
      </c>
      <c r="M2131" s="25">
        <f>tblSiparisDetaylari[[#This Row],[Adet]]*tblSiparisDetaylari[[#This Row],[BirimMaliyet]]</f>
        <v>3420</v>
      </c>
      <c r="N2131" s="25">
        <f>tblSiparisDetaylari[[#This Row],[NetSatisTutari]]-tblSiparisDetaylari[[#This Row],[ToplamMaliyet]]</f>
        <v>2147</v>
      </c>
    </row>
    <row r="2132" spans="1:14">
      <c r="A2132">
        <v>2131</v>
      </c>
      <c r="B2132">
        <v>1102</v>
      </c>
      <c r="C2132">
        <v>92</v>
      </c>
      <c r="D2132" t="s">
        <v>1758</v>
      </c>
      <c r="E2132">
        <v>8</v>
      </c>
      <c r="F2132" t="s">
        <v>1647</v>
      </c>
      <c r="G2132">
        <v>2</v>
      </c>
      <c r="H2132" s="20">
        <v>750</v>
      </c>
      <c r="I2132" s="22">
        <v>0.05</v>
      </c>
      <c r="J2132" s="20">
        <v>75</v>
      </c>
      <c r="K2132" s="24">
        <v>1425</v>
      </c>
      <c r="L2132" s="24">
        <v>500</v>
      </c>
      <c r="M2132" s="25">
        <f>tblSiparisDetaylari[[#This Row],[Adet]]*tblSiparisDetaylari[[#This Row],[BirimMaliyet]]</f>
        <v>1000</v>
      </c>
      <c r="N2132" s="25">
        <f>tblSiparisDetaylari[[#This Row],[NetSatisTutari]]-tblSiparisDetaylari[[#This Row],[ToplamMaliyet]]</f>
        <v>425</v>
      </c>
    </row>
    <row r="2133" spans="1:14">
      <c r="A2133">
        <v>2132</v>
      </c>
      <c r="B2133">
        <v>1102</v>
      </c>
      <c r="C2133">
        <v>100</v>
      </c>
      <c r="D2133" t="s">
        <v>1766</v>
      </c>
      <c r="E2133">
        <v>9</v>
      </c>
      <c r="F2133" t="s">
        <v>1648</v>
      </c>
      <c r="G2133">
        <v>1</v>
      </c>
      <c r="H2133" s="20">
        <v>2920</v>
      </c>
      <c r="I2133" s="22">
        <v>0</v>
      </c>
      <c r="J2133" s="20">
        <v>0</v>
      </c>
      <c r="K2133" s="24">
        <v>2920</v>
      </c>
      <c r="L2133" s="24">
        <v>2190</v>
      </c>
      <c r="M2133" s="25">
        <f>tblSiparisDetaylari[[#This Row],[Adet]]*tblSiparisDetaylari[[#This Row],[BirimMaliyet]]</f>
        <v>2190</v>
      </c>
      <c r="N2133" s="25">
        <f>tblSiparisDetaylari[[#This Row],[NetSatisTutari]]-tblSiparisDetaylari[[#This Row],[ToplamMaliyet]]</f>
        <v>730</v>
      </c>
    </row>
    <row r="2134" spans="1:14">
      <c r="A2134">
        <v>2133</v>
      </c>
      <c r="B2134">
        <v>1103</v>
      </c>
      <c r="C2134">
        <v>108</v>
      </c>
      <c r="D2134" t="s">
        <v>1774</v>
      </c>
      <c r="E2134">
        <v>9</v>
      </c>
      <c r="F2134" t="s">
        <v>1648</v>
      </c>
      <c r="G2134">
        <v>1</v>
      </c>
      <c r="H2134" s="20">
        <v>1780</v>
      </c>
      <c r="I2134" s="22">
        <v>0.1</v>
      </c>
      <c r="J2134" s="20">
        <v>178</v>
      </c>
      <c r="K2134" s="24">
        <v>1602</v>
      </c>
      <c r="L2134" s="24">
        <v>970</v>
      </c>
      <c r="M2134" s="25">
        <f>tblSiparisDetaylari[[#This Row],[Adet]]*tblSiparisDetaylari[[#This Row],[BirimMaliyet]]</f>
        <v>970</v>
      </c>
      <c r="N2134" s="25">
        <f>tblSiparisDetaylari[[#This Row],[NetSatisTutari]]-tblSiparisDetaylari[[#This Row],[ToplamMaliyet]]</f>
        <v>632</v>
      </c>
    </row>
    <row r="2135" spans="1:14">
      <c r="A2135">
        <v>2134</v>
      </c>
      <c r="B2135">
        <v>1104</v>
      </c>
      <c r="C2135">
        <v>44</v>
      </c>
      <c r="D2135" t="s">
        <v>1710</v>
      </c>
      <c r="E2135">
        <v>4</v>
      </c>
      <c r="F2135" t="s">
        <v>1643</v>
      </c>
      <c r="G2135">
        <v>3</v>
      </c>
      <c r="H2135" s="20">
        <v>320</v>
      </c>
      <c r="I2135" s="22">
        <v>0.05</v>
      </c>
      <c r="J2135" s="20">
        <v>48</v>
      </c>
      <c r="K2135" s="24">
        <v>912</v>
      </c>
      <c r="L2135" s="24">
        <v>160</v>
      </c>
      <c r="M2135" s="25">
        <f>tblSiparisDetaylari[[#This Row],[Adet]]*tblSiparisDetaylari[[#This Row],[BirimMaliyet]]</f>
        <v>480</v>
      </c>
      <c r="N2135" s="25">
        <f>tblSiparisDetaylari[[#This Row],[NetSatisTutari]]-tblSiparisDetaylari[[#This Row],[ToplamMaliyet]]</f>
        <v>432</v>
      </c>
    </row>
    <row r="2136" spans="1:14">
      <c r="A2136">
        <v>2135</v>
      </c>
      <c r="B2136">
        <v>1105</v>
      </c>
      <c r="C2136">
        <v>98</v>
      </c>
      <c r="D2136" t="s">
        <v>1764</v>
      </c>
      <c r="E2136">
        <v>9</v>
      </c>
      <c r="F2136" t="s">
        <v>1648</v>
      </c>
      <c r="G2136">
        <v>2</v>
      </c>
      <c r="H2136" s="20">
        <v>4100</v>
      </c>
      <c r="I2136" s="22">
        <v>0</v>
      </c>
      <c r="J2136" s="20">
        <v>0</v>
      </c>
      <c r="K2136" s="24">
        <v>8200</v>
      </c>
      <c r="L2136" s="24">
        <v>2000</v>
      </c>
      <c r="M2136" s="25">
        <f>tblSiparisDetaylari[[#This Row],[Adet]]*tblSiparisDetaylari[[#This Row],[BirimMaliyet]]</f>
        <v>4000</v>
      </c>
      <c r="N2136" s="25">
        <f>tblSiparisDetaylari[[#This Row],[NetSatisTutari]]-tblSiparisDetaylari[[#This Row],[ToplamMaliyet]]</f>
        <v>4200</v>
      </c>
    </row>
    <row r="2137" spans="1:14">
      <c r="A2137">
        <v>2136</v>
      </c>
      <c r="B2137">
        <v>1105</v>
      </c>
      <c r="C2137">
        <v>47</v>
      </c>
      <c r="D2137" t="s">
        <v>1713</v>
      </c>
      <c r="E2137">
        <v>4</v>
      </c>
      <c r="F2137" t="s">
        <v>1643</v>
      </c>
      <c r="G2137">
        <v>1</v>
      </c>
      <c r="H2137" s="20">
        <v>350</v>
      </c>
      <c r="I2137" s="22">
        <v>0.05</v>
      </c>
      <c r="J2137" s="20">
        <v>17.5</v>
      </c>
      <c r="K2137" s="24">
        <v>332.5</v>
      </c>
      <c r="L2137" s="24">
        <v>240</v>
      </c>
      <c r="M2137" s="25">
        <f>tblSiparisDetaylari[[#This Row],[Adet]]*tblSiparisDetaylari[[#This Row],[BirimMaliyet]]</f>
        <v>240</v>
      </c>
      <c r="N2137" s="25">
        <f>tblSiparisDetaylari[[#This Row],[NetSatisTutari]]-tblSiparisDetaylari[[#This Row],[ToplamMaliyet]]</f>
        <v>92.5</v>
      </c>
    </row>
    <row r="2138" spans="1:14">
      <c r="A2138">
        <v>2137</v>
      </c>
      <c r="B2138">
        <v>1106</v>
      </c>
      <c r="C2138">
        <v>90</v>
      </c>
      <c r="D2138" t="s">
        <v>1756</v>
      </c>
      <c r="E2138">
        <v>8</v>
      </c>
      <c r="F2138" t="s">
        <v>1647</v>
      </c>
      <c r="G2138">
        <v>5</v>
      </c>
      <c r="H2138" s="20">
        <v>3440</v>
      </c>
      <c r="I2138" s="22">
        <v>0.05</v>
      </c>
      <c r="J2138" s="20">
        <v>860</v>
      </c>
      <c r="K2138" s="24">
        <v>16340</v>
      </c>
      <c r="L2138" s="24">
        <v>2670</v>
      </c>
      <c r="M2138" s="25">
        <f>tblSiparisDetaylari[[#This Row],[Adet]]*tblSiparisDetaylari[[#This Row],[BirimMaliyet]]</f>
        <v>13350</v>
      </c>
      <c r="N2138" s="25">
        <f>tblSiparisDetaylari[[#This Row],[NetSatisTutari]]-tblSiparisDetaylari[[#This Row],[ToplamMaliyet]]</f>
        <v>2990</v>
      </c>
    </row>
    <row r="2139" spans="1:14">
      <c r="A2139">
        <v>2138</v>
      </c>
      <c r="B2139">
        <v>1106</v>
      </c>
      <c r="C2139">
        <v>104</v>
      </c>
      <c r="D2139" t="s">
        <v>1770</v>
      </c>
      <c r="E2139">
        <v>9</v>
      </c>
      <c r="F2139" t="s">
        <v>1648</v>
      </c>
      <c r="G2139">
        <v>3</v>
      </c>
      <c r="H2139" s="20">
        <v>750</v>
      </c>
      <c r="I2139" s="22">
        <v>0.05</v>
      </c>
      <c r="J2139" s="20">
        <v>112.5</v>
      </c>
      <c r="K2139" s="24">
        <v>2137.5</v>
      </c>
      <c r="L2139" s="24">
        <v>520</v>
      </c>
      <c r="M2139" s="25">
        <f>tblSiparisDetaylari[[#This Row],[Adet]]*tblSiparisDetaylari[[#This Row],[BirimMaliyet]]</f>
        <v>1560</v>
      </c>
      <c r="N2139" s="25">
        <f>tblSiparisDetaylari[[#This Row],[NetSatisTutari]]-tblSiparisDetaylari[[#This Row],[ToplamMaliyet]]</f>
        <v>577.5</v>
      </c>
    </row>
    <row r="2140" spans="1:14">
      <c r="A2140">
        <v>2139</v>
      </c>
      <c r="B2140">
        <v>1107</v>
      </c>
      <c r="C2140">
        <v>11</v>
      </c>
      <c r="D2140" t="s">
        <v>1671</v>
      </c>
      <c r="E2140">
        <v>1</v>
      </c>
      <c r="F2140" t="s">
        <v>1640</v>
      </c>
      <c r="G2140">
        <v>3</v>
      </c>
      <c r="H2140" s="20">
        <v>3250</v>
      </c>
      <c r="I2140" s="22">
        <v>0</v>
      </c>
      <c r="J2140" s="20">
        <v>0</v>
      </c>
      <c r="K2140" s="24">
        <v>9750</v>
      </c>
      <c r="L2140" s="24">
        <v>1600</v>
      </c>
      <c r="M2140" s="25">
        <f>tblSiparisDetaylari[[#This Row],[Adet]]*tblSiparisDetaylari[[#This Row],[BirimMaliyet]]</f>
        <v>4800</v>
      </c>
      <c r="N2140" s="25">
        <f>tblSiparisDetaylari[[#This Row],[NetSatisTutari]]-tblSiparisDetaylari[[#This Row],[ToplamMaliyet]]</f>
        <v>4950</v>
      </c>
    </row>
    <row r="2141" spans="1:14">
      <c r="A2141">
        <v>2140</v>
      </c>
      <c r="B2141">
        <v>1108</v>
      </c>
      <c r="C2141">
        <v>61</v>
      </c>
      <c r="D2141" t="s">
        <v>1727</v>
      </c>
      <c r="E2141">
        <v>6</v>
      </c>
      <c r="F2141" t="s">
        <v>1645</v>
      </c>
      <c r="G2141">
        <v>1</v>
      </c>
      <c r="H2141" s="20">
        <v>950</v>
      </c>
      <c r="I2141" s="22">
        <v>0.15</v>
      </c>
      <c r="J2141" s="20">
        <v>142.5</v>
      </c>
      <c r="K2141" s="24">
        <v>807.5</v>
      </c>
      <c r="L2141" s="24">
        <v>420</v>
      </c>
      <c r="M2141" s="25">
        <f>tblSiparisDetaylari[[#This Row],[Adet]]*tblSiparisDetaylari[[#This Row],[BirimMaliyet]]</f>
        <v>420</v>
      </c>
      <c r="N2141" s="25">
        <f>tblSiparisDetaylari[[#This Row],[NetSatisTutari]]-tblSiparisDetaylari[[#This Row],[ToplamMaliyet]]</f>
        <v>387.5</v>
      </c>
    </row>
    <row r="2142" spans="1:14">
      <c r="A2142">
        <v>2141</v>
      </c>
      <c r="B2142">
        <v>1109</v>
      </c>
      <c r="C2142">
        <v>106</v>
      </c>
      <c r="D2142" t="s">
        <v>1772</v>
      </c>
      <c r="E2142">
        <v>9</v>
      </c>
      <c r="F2142" t="s">
        <v>1648</v>
      </c>
      <c r="G2142">
        <v>1</v>
      </c>
      <c r="H2142" s="20">
        <v>1550</v>
      </c>
      <c r="I2142" s="22">
        <v>0</v>
      </c>
      <c r="J2142" s="20">
        <v>0</v>
      </c>
      <c r="K2142" s="24">
        <v>1550</v>
      </c>
      <c r="L2142" s="24">
        <v>830</v>
      </c>
      <c r="M2142" s="25">
        <f>tblSiparisDetaylari[[#This Row],[Adet]]*tblSiparisDetaylari[[#This Row],[BirimMaliyet]]</f>
        <v>830</v>
      </c>
      <c r="N2142" s="25">
        <f>tblSiparisDetaylari[[#This Row],[NetSatisTutari]]-tblSiparisDetaylari[[#This Row],[ToplamMaliyet]]</f>
        <v>720</v>
      </c>
    </row>
    <row r="2143" spans="1:14">
      <c r="A2143">
        <v>2142</v>
      </c>
      <c r="B2143">
        <v>1110</v>
      </c>
      <c r="C2143">
        <v>119</v>
      </c>
      <c r="D2143" t="s">
        <v>1785</v>
      </c>
      <c r="E2143">
        <v>10</v>
      </c>
      <c r="F2143" t="s">
        <v>1649</v>
      </c>
      <c r="G2143">
        <v>2</v>
      </c>
      <c r="H2143" s="20">
        <v>3080</v>
      </c>
      <c r="I2143" s="22">
        <v>0.05</v>
      </c>
      <c r="J2143" s="20">
        <v>308</v>
      </c>
      <c r="K2143" s="24">
        <v>5852</v>
      </c>
      <c r="L2143" s="24">
        <v>1710</v>
      </c>
      <c r="M2143" s="25">
        <f>tblSiparisDetaylari[[#This Row],[Adet]]*tblSiparisDetaylari[[#This Row],[BirimMaliyet]]</f>
        <v>3420</v>
      </c>
      <c r="N2143" s="25">
        <f>tblSiparisDetaylari[[#This Row],[NetSatisTutari]]-tblSiparisDetaylari[[#This Row],[ToplamMaliyet]]</f>
        <v>2432</v>
      </c>
    </row>
    <row r="2144" spans="1:14">
      <c r="A2144">
        <v>2143</v>
      </c>
      <c r="B2144">
        <v>1110</v>
      </c>
      <c r="C2144">
        <v>42</v>
      </c>
      <c r="D2144" t="s">
        <v>1708</v>
      </c>
      <c r="E2144">
        <v>4</v>
      </c>
      <c r="F2144" t="s">
        <v>1643</v>
      </c>
      <c r="G2144">
        <v>1</v>
      </c>
      <c r="H2144" s="20">
        <v>70</v>
      </c>
      <c r="I2144" s="22">
        <v>0</v>
      </c>
      <c r="J2144" s="20">
        <v>0</v>
      </c>
      <c r="K2144" s="24">
        <v>70</v>
      </c>
      <c r="L2144" s="24">
        <v>50</v>
      </c>
      <c r="M2144" s="25">
        <f>tblSiparisDetaylari[[#This Row],[Adet]]*tblSiparisDetaylari[[#This Row],[BirimMaliyet]]</f>
        <v>50</v>
      </c>
      <c r="N2144" s="25">
        <f>tblSiparisDetaylari[[#This Row],[NetSatisTutari]]-tblSiparisDetaylari[[#This Row],[ToplamMaliyet]]</f>
        <v>20</v>
      </c>
    </row>
    <row r="2145" spans="1:14">
      <c r="A2145">
        <v>2144</v>
      </c>
      <c r="B2145">
        <v>1111</v>
      </c>
      <c r="C2145">
        <v>12</v>
      </c>
      <c r="D2145" t="s">
        <v>1673</v>
      </c>
      <c r="E2145">
        <v>1</v>
      </c>
      <c r="F2145" t="s">
        <v>1640</v>
      </c>
      <c r="G2145">
        <v>2</v>
      </c>
      <c r="H2145" s="20">
        <v>20650</v>
      </c>
      <c r="I2145" s="22">
        <v>0</v>
      </c>
      <c r="J2145" s="20">
        <v>0</v>
      </c>
      <c r="K2145" s="24">
        <v>41300</v>
      </c>
      <c r="L2145" s="24">
        <v>14940</v>
      </c>
      <c r="M2145" s="25">
        <f>tblSiparisDetaylari[[#This Row],[Adet]]*tblSiparisDetaylari[[#This Row],[BirimMaliyet]]</f>
        <v>29880</v>
      </c>
      <c r="N2145" s="25">
        <f>tblSiparisDetaylari[[#This Row],[NetSatisTutari]]-tblSiparisDetaylari[[#This Row],[ToplamMaliyet]]</f>
        <v>11420</v>
      </c>
    </row>
    <row r="2146" spans="1:14">
      <c r="A2146">
        <v>2145</v>
      </c>
      <c r="B2146">
        <v>1112</v>
      </c>
      <c r="C2146">
        <v>51</v>
      </c>
      <c r="D2146" t="s">
        <v>1717</v>
      </c>
      <c r="E2146">
        <v>5</v>
      </c>
      <c r="F2146" t="s">
        <v>1644</v>
      </c>
      <c r="G2146">
        <v>1</v>
      </c>
      <c r="H2146" s="20">
        <v>18900</v>
      </c>
      <c r="I2146" s="22">
        <v>0.05</v>
      </c>
      <c r="J2146" s="20">
        <v>945</v>
      </c>
      <c r="K2146" s="24">
        <v>17955</v>
      </c>
      <c r="L2146" s="24">
        <v>9220</v>
      </c>
      <c r="M2146" s="25">
        <f>tblSiparisDetaylari[[#This Row],[Adet]]*tblSiparisDetaylari[[#This Row],[BirimMaliyet]]</f>
        <v>9220</v>
      </c>
      <c r="N2146" s="25">
        <f>tblSiparisDetaylari[[#This Row],[NetSatisTutari]]-tblSiparisDetaylari[[#This Row],[ToplamMaliyet]]</f>
        <v>8735</v>
      </c>
    </row>
    <row r="2147" spans="1:14">
      <c r="A2147">
        <v>2146</v>
      </c>
      <c r="B2147">
        <v>1113</v>
      </c>
      <c r="C2147">
        <v>75</v>
      </c>
      <c r="D2147" t="s">
        <v>1741</v>
      </c>
      <c r="E2147">
        <v>7</v>
      </c>
      <c r="F2147" t="s">
        <v>1646</v>
      </c>
      <c r="G2147">
        <v>1</v>
      </c>
      <c r="H2147" s="20">
        <v>1940</v>
      </c>
      <c r="I2147" s="22">
        <v>0</v>
      </c>
      <c r="J2147" s="20">
        <v>0</v>
      </c>
      <c r="K2147" s="24">
        <v>1940</v>
      </c>
      <c r="L2147" s="24">
        <v>1470</v>
      </c>
      <c r="M2147" s="25">
        <f>tblSiparisDetaylari[[#This Row],[Adet]]*tblSiparisDetaylari[[#This Row],[BirimMaliyet]]</f>
        <v>1470</v>
      </c>
      <c r="N2147" s="25">
        <f>tblSiparisDetaylari[[#This Row],[NetSatisTutari]]-tblSiparisDetaylari[[#This Row],[ToplamMaliyet]]</f>
        <v>470</v>
      </c>
    </row>
    <row r="2148" spans="1:14">
      <c r="A2148">
        <v>2147</v>
      </c>
      <c r="B2148">
        <v>1113</v>
      </c>
      <c r="C2148">
        <v>102</v>
      </c>
      <c r="D2148" t="s">
        <v>1768</v>
      </c>
      <c r="E2148">
        <v>9</v>
      </c>
      <c r="F2148" t="s">
        <v>1648</v>
      </c>
      <c r="G2148">
        <v>2</v>
      </c>
      <c r="H2148" s="20">
        <v>2030</v>
      </c>
      <c r="I2148" s="22">
        <v>0</v>
      </c>
      <c r="J2148" s="20">
        <v>0</v>
      </c>
      <c r="K2148" s="24">
        <v>4060</v>
      </c>
      <c r="L2148" s="24">
        <v>1360</v>
      </c>
      <c r="M2148" s="25">
        <f>tblSiparisDetaylari[[#This Row],[Adet]]*tblSiparisDetaylari[[#This Row],[BirimMaliyet]]</f>
        <v>2720</v>
      </c>
      <c r="N2148" s="25">
        <f>tblSiparisDetaylari[[#This Row],[NetSatisTutari]]-tblSiparisDetaylari[[#This Row],[ToplamMaliyet]]</f>
        <v>1340</v>
      </c>
    </row>
    <row r="2149" spans="1:14">
      <c r="A2149">
        <v>2148</v>
      </c>
      <c r="B2149">
        <v>1114</v>
      </c>
      <c r="C2149">
        <v>11</v>
      </c>
      <c r="D2149" t="s">
        <v>1671</v>
      </c>
      <c r="E2149">
        <v>1</v>
      </c>
      <c r="F2149" t="s">
        <v>1640</v>
      </c>
      <c r="G2149">
        <v>1</v>
      </c>
      <c r="H2149" s="20">
        <v>3340</v>
      </c>
      <c r="I2149" s="22">
        <v>0</v>
      </c>
      <c r="J2149" s="20">
        <v>0</v>
      </c>
      <c r="K2149" s="24">
        <v>3340</v>
      </c>
      <c r="L2149" s="24">
        <v>1600</v>
      </c>
      <c r="M2149" s="25">
        <f>tblSiparisDetaylari[[#This Row],[Adet]]*tblSiparisDetaylari[[#This Row],[BirimMaliyet]]</f>
        <v>1600</v>
      </c>
      <c r="N2149" s="25">
        <f>tblSiparisDetaylari[[#This Row],[NetSatisTutari]]-tblSiparisDetaylari[[#This Row],[ToplamMaliyet]]</f>
        <v>1740</v>
      </c>
    </row>
    <row r="2150" spans="1:14">
      <c r="A2150">
        <v>2149</v>
      </c>
      <c r="B2150">
        <v>1115</v>
      </c>
      <c r="C2150">
        <v>67</v>
      </c>
      <c r="D2150" t="s">
        <v>1733</v>
      </c>
      <c r="E2150">
        <v>6</v>
      </c>
      <c r="F2150" t="s">
        <v>1645</v>
      </c>
      <c r="G2150">
        <v>2</v>
      </c>
      <c r="H2150" s="20">
        <v>1470</v>
      </c>
      <c r="I2150" s="22">
        <v>0.2</v>
      </c>
      <c r="J2150" s="20">
        <v>588</v>
      </c>
      <c r="K2150" s="24">
        <v>2352</v>
      </c>
      <c r="L2150" s="24">
        <v>730</v>
      </c>
      <c r="M2150" s="25">
        <f>tblSiparisDetaylari[[#This Row],[Adet]]*tblSiparisDetaylari[[#This Row],[BirimMaliyet]]</f>
        <v>1460</v>
      </c>
      <c r="N2150" s="25">
        <f>tblSiparisDetaylari[[#This Row],[NetSatisTutari]]-tblSiparisDetaylari[[#This Row],[ToplamMaliyet]]</f>
        <v>892</v>
      </c>
    </row>
    <row r="2151" spans="1:14">
      <c r="A2151">
        <v>2150</v>
      </c>
      <c r="B2151">
        <v>1115</v>
      </c>
      <c r="C2151">
        <v>39</v>
      </c>
      <c r="D2151" t="s">
        <v>1705</v>
      </c>
      <c r="E2151">
        <v>4</v>
      </c>
      <c r="F2151" t="s">
        <v>1643</v>
      </c>
      <c r="G2151">
        <v>2</v>
      </c>
      <c r="H2151" s="20">
        <v>430</v>
      </c>
      <c r="I2151" s="22">
        <v>0.05</v>
      </c>
      <c r="J2151" s="20">
        <v>43</v>
      </c>
      <c r="K2151" s="24">
        <v>817</v>
      </c>
      <c r="L2151" s="24">
        <v>210</v>
      </c>
      <c r="M2151" s="25">
        <f>tblSiparisDetaylari[[#This Row],[Adet]]*tblSiparisDetaylari[[#This Row],[BirimMaliyet]]</f>
        <v>420</v>
      </c>
      <c r="N2151" s="25">
        <f>tblSiparisDetaylari[[#This Row],[NetSatisTutari]]-tblSiparisDetaylari[[#This Row],[ToplamMaliyet]]</f>
        <v>397</v>
      </c>
    </row>
    <row r="2152" spans="1:14">
      <c r="A2152">
        <v>2151</v>
      </c>
      <c r="B2152">
        <v>1116</v>
      </c>
      <c r="C2152">
        <v>45</v>
      </c>
      <c r="D2152" t="s">
        <v>1711</v>
      </c>
      <c r="E2152">
        <v>4</v>
      </c>
      <c r="F2152" t="s">
        <v>1643</v>
      </c>
      <c r="G2152">
        <v>1</v>
      </c>
      <c r="H2152" s="20">
        <v>210</v>
      </c>
      <c r="I2152" s="22">
        <v>0.2</v>
      </c>
      <c r="J2152" s="20">
        <v>42</v>
      </c>
      <c r="K2152" s="24">
        <v>168</v>
      </c>
      <c r="L2152" s="24">
        <v>140</v>
      </c>
      <c r="M2152" s="25">
        <f>tblSiparisDetaylari[[#This Row],[Adet]]*tblSiparisDetaylari[[#This Row],[BirimMaliyet]]</f>
        <v>140</v>
      </c>
      <c r="N2152" s="25">
        <f>tblSiparisDetaylari[[#This Row],[NetSatisTutari]]-tblSiparisDetaylari[[#This Row],[ToplamMaliyet]]</f>
        <v>28</v>
      </c>
    </row>
    <row r="2153" spans="1:14">
      <c r="A2153">
        <v>2152</v>
      </c>
      <c r="B2153">
        <v>1116</v>
      </c>
      <c r="C2153">
        <v>97</v>
      </c>
      <c r="D2153" t="s">
        <v>1763</v>
      </c>
      <c r="E2153">
        <v>9</v>
      </c>
      <c r="F2153" t="s">
        <v>1648</v>
      </c>
      <c r="G2153">
        <v>3</v>
      </c>
      <c r="H2153" s="20">
        <v>70</v>
      </c>
      <c r="I2153" s="22">
        <v>0</v>
      </c>
      <c r="J2153" s="20">
        <v>0</v>
      </c>
      <c r="K2153" s="24">
        <v>210</v>
      </c>
      <c r="L2153" s="24">
        <v>50</v>
      </c>
      <c r="M2153" s="25">
        <f>tblSiparisDetaylari[[#This Row],[Adet]]*tblSiparisDetaylari[[#This Row],[BirimMaliyet]]</f>
        <v>150</v>
      </c>
      <c r="N2153" s="25">
        <f>tblSiparisDetaylari[[#This Row],[NetSatisTutari]]-tblSiparisDetaylari[[#This Row],[ToplamMaliyet]]</f>
        <v>60</v>
      </c>
    </row>
    <row r="2154" spans="1:14">
      <c r="A2154">
        <v>2153</v>
      </c>
      <c r="B2154">
        <v>1117</v>
      </c>
      <c r="C2154">
        <v>81</v>
      </c>
      <c r="D2154" t="s">
        <v>1747</v>
      </c>
      <c r="E2154">
        <v>7</v>
      </c>
      <c r="F2154" t="s">
        <v>1646</v>
      </c>
      <c r="G2154">
        <v>1</v>
      </c>
      <c r="H2154" s="20">
        <v>2590</v>
      </c>
      <c r="I2154" s="22">
        <v>0</v>
      </c>
      <c r="J2154" s="20">
        <v>0</v>
      </c>
      <c r="K2154" s="24">
        <v>2590</v>
      </c>
      <c r="L2154" s="24">
        <v>1830</v>
      </c>
      <c r="M2154" s="25">
        <f>tblSiparisDetaylari[[#This Row],[Adet]]*tblSiparisDetaylari[[#This Row],[BirimMaliyet]]</f>
        <v>1830</v>
      </c>
      <c r="N2154" s="25">
        <f>tblSiparisDetaylari[[#This Row],[NetSatisTutari]]-tblSiparisDetaylari[[#This Row],[ToplamMaliyet]]</f>
        <v>760</v>
      </c>
    </row>
    <row r="2155" spans="1:14">
      <c r="A2155">
        <v>2154</v>
      </c>
      <c r="B2155">
        <v>1117</v>
      </c>
      <c r="C2155">
        <v>108</v>
      </c>
      <c r="D2155" t="s">
        <v>1774</v>
      </c>
      <c r="E2155">
        <v>9</v>
      </c>
      <c r="F2155" t="s">
        <v>1648</v>
      </c>
      <c r="G2155">
        <v>1</v>
      </c>
      <c r="H2155" s="20">
        <v>1860</v>
      </c>
      <c r="I2155" s="22">
        <v>0.05</v>
      </c>
      <c r="J2155" s="20">
        <v>93</v>
      </c>
      <c r="K2155" s="24">
        <v>1767</v>
      </c>
      <c r="L2155" s="24">
        <v>970</v>
      </c>
      <c r="M2155" s="25">
        <f>tblSiparisDetaylari[[#This Row],[Adet]]*tblSiparisDetaylari[[#This Row],[BirimMaliyet]]</f>
        <v>970</v>
      </c>
      <c r="N2155" s="25">
        <f>tblSiparisDetaylari[[#This Row],[NetSatisTutari]]-tblSiparisDetaylari[[#This Row],[ToplamMaliyet]]</f>
        <v>797</v>
      </c>
    </row>
    <row r="2156" spans="1:14">
      <c r="A2156">
        <v>2155</v>
      </c>
      <c r="B2156">
        <v>1118</v>
      </c>
      <c r="C2156">
        <v>34</v>
      </c>
      <c r="D2156" t="s">
        <v>1699</v>
      </c>
      <c r="E2156">
        <v>3</v>
      </c>
      <c r="F2156" t="s">
        <v>1642</v>
      </c>
      <c r="G2156">
        <v>4</v>
      </c>
      <c r="H2156" s="20">
        <v>1940</v>
      </c>
      <c r="I2156" s="22">
        <v>0.15</v>
      </c>
      <c r="J2156" s="20">
        <v>1164</v>
      </c>
      <c r="K2156" s="24">
        <v>6596</v>
      </c>
      <c r="L2156" s="24">
        <v>910</v>
      </c>
      <c r="M2156" s="25">
        <f>tblSiparisDetaylari[[#This Row],[Adet]]*tblSiparisDetaylari[[#This Row],[BirimMaliyet]]</f>
        <v>3640</v>
      </c>
      <c r="N2156" s="25">
        <f>tblSiparisDetaylari[[#This Row],[NetSatisTutari]]-tblSiparisDetaylari[[#This Row],[ToplamMaliyet]]</f>
        <v>2956</v>
      </c>
    </row>
    <row r="2157" spans="1:14">
      <c r="A2157">
        <v>2156</v>
      </c>
      <c r="B2157">
        <v>1119</v>
      </c>
      <c r="C2157">
        <v>67</v>
      </c>
      <c r="D2157" t="s">
        <v>1733</v>
      </c>
      <c r="E2157">
        <v>6</v>
      </c>
      <c r="F2157" t="s">
        <v>1645</v>
      </c>
      <c r="G2157">
        <v>1</v>
      </c>
      <c r="H2157" s="20">
        <v>1430</v>
      </c>
      <c r="I2157" s="22">
        <v>0</v>
      </c>
      <c r="J2157" s="20">
        <v>0</v>
      </c>
      <c r="K2157" s="24">
        <v>1430</v>
      </c>
      <c r="L2157" s="24">
        <v>730</v>
      </c>
      <c r="M2157" s="25">
        <f>tblSiparisDetaylari[[#This Row],[Adet]]*tblSiparisDetaylari[[#This Row],[BirimMaliyet]]</f>
        <v>730</v>
      </c>
      <c r="N2157" s="25">
        <f>tblSiparisDetaylari[[#This Row],[NetSatisTutari]]-tblSiparisDetaylari[[#This Row],[ToplamMaliyet]]</f>
        <v>700</v>
      </c>
    </row>
    <row r="2158" spans="1:14">
      <c r="A2158">
        <v>2157</v>
      </c>
      <c r="B2158">
        <v>1119</v>
      </c>
      <c r="C2158">
        <v>14</v>
      </c>
      <c r="D2158" t="s">
        <v>1676</v>
      </c>
      <c r="E2158">
        <v>2</v>
      </c>
      <c r="F2158" t="s">
        <v>1641</v>
      </c>
      <c r="G2158">
        <v>1</v>
      </c>
      <c r="H2158" s="20">
        <v>1020</v>
      </c>
      <c r="I2158" s="22">
        <v>0</v>
      </c>
      <c r="J2158" s="20">
        <v>0</v>
      </c>
      <c r="K2158" s="24">
        <v>1020</v>
      </c>
      <c r="L2158" s="24">
        <v>560</v>
      </c>
      <c r="M2158" s="25">
        <f>tblSiparisDetaylari[[#This Row],[Adet]]*tblSiparisDetaylari[[#This Row],[BirimMaliyet]]</f>
        <v>560</v>
      </c>
      <c r="N2158" s="25">
        <f>tblSiparisDetaylari[[#This Row],[NetSatisTutari]]-tblSiparisDetaylari[[#This Row],[ToplamMaliyet]]</f>
        <v>460</v>
      </c>
    </row>
    <row r="2159" spans="1:14">
      <c r="A2159">
        <v>2158</v>
      </c>
      <c r="B2159">
        <v>1119</v>
      </c>
      <c r="C2159">
        <v>11</v>
      </c>
      <c r="D2159" t="s">
        <v>1671</v>
      </c>
      <c r="E2159">
        <v>1</v>
      </c>
      <c r="F2159" t="s">
        <v>1640</v>
      </c>
      <c r="G2159">
        <v>2</v>
      </c>
      <c r="H2159" s="20">
        <v>3360</v>
      </c>
      <c r="I2159" s="22">
        <v>0.05</v>
      </c>
      <c r="J2159" s="20">
        <v>336</v>
      </c>
      <c r="K2159" s="24">
        <v>6384</v>
      </c>
      <c r="L2159" s="24">
        <v>1600</v>
      </c>
      <c r="M2159" s="25">
        <f>tblSiparisDetaylari[[#This Row],[Adet]]*tblSiparisDetaylari[[#This Row],[BirimMaliyet]]</f>
        <v>3200</v>
      </c>
      <c r="N2159" s="25">
        <f>tblSiparisDetaylari[[#This Row],[NetSatisTutari]]-tblSiparisDetaylari[[#This Row],[ToplamMaliyet]]</f>
        <v>3184</v>
      </c>
    </row>
    <row r="2160" spans="1:14">
      <c r="A2160">
        <v>2159</v>
      </c>
      <c r="B2160">
        <v>1119</v>
      </c>
      <c r="C2160">
        <v>24</v>
      </c>
      <c r="D2160" t="s">
        <v>1688</v>
      </c>
      <c r="E2160">
        <v>2</v>
      </c>
      <c r="F2160" t="s">
        <v>1641</v>
      </c>
      <c r="G2160">
        <v>5</v>
      </c>
      <c r="H2160" s="20">
        <v>2790</v>
      </c>
      <c r="I2160" s="22">
        <v>0.15</v>
      </c>
      <c r="J2160" s="20">
        <v>2092.5</v>
      </c>
      <c r="K2160" s="24">
        <v>11857.5</v>
      </c>
      <c r="L2160" s="24">
        <v>2180</v>
      </c>
      <c r="M2160" s="25">
        <f>tblSiparisDetaylari[[#This Row],[Adet]]*tblSiparisDetaylari[[#This Row],[BirimMaliyet]]</f>
        <v>10900</v>
      </c>
      <c r="N2160" s="25">
        <f>tblSiparisDetaylari[[#This Row],[NetSatisTutari]]-tblSiparisDetaylari[[#This Row],[ToplamMaliyet]]</f>
        <v>957.5</v>
      </c>
    </row>
    <row r="2161" spans="1:14">
      <c r="A2161">
        <v>2160</v>
      </c>
      <c r="B2161">
        <v>1119</v>
      </c>
      <c r="C2161">
        <v>93</v>
      </c>
      <c r="D2161" t="s">
        <v>1759</v>
      </c>
      <c r="E2161">
        <v>8</v>
      </c>
      <c r="F2161" t="s">
        <v>1647</v>
      </c>
      <c r="G2161">
        <v>4</v>
      </c>
      <c r="H2161" s="20">
        <v>4540</v>
      </c>
      <c r="I2161" s="22">
        <v>0</v>
      </c>
      <c r="J2161" s="20">
        <v>0</v>
      </c>
      <c r="K2161" s="24">
        <v>18160</v>
      </c>
      <c r="L2161" s="24">
        <v>3580</v>
      </c>
      <c r="M2161" s="25">
        <f>tblSiparisDetaylari[[#This Row],[Adet]]*tblSiparisDetaylari[[#This Row],[BirimMaliyet]]</f>
        <v>14320</v>
      </c>
      <c r="N2161" s="25">
        <f>tblSiparisDetaylari[[#This Row],[NetSatisTutari]]-tblSiparisDetaylari[[#This Row],[ToplamMaliyet]]</f>
        <v>3840</v>
      </c>
    </row>
    <row r="2162" spans="1:14">
      <c r="A2162">
        <v>2161</v>
      </c>
      <c r="B2162">
        <v>1120</v>
      </c>
      <c r="C2162">
        <v>109</v>
      </c>
      <c r="D2162" t="s">
        <v>1775</v>
      </c>
      <c r="E2162">
        <v>10</v>
      </c>
      <c r="F2162" t="s">
        <v>1649</v>
      </c>
      <c r="G2162">
        <v>3</v>
      </c>
      <c r="H2162" s="20">
        <v>1030</v>
      </c>
      <c r="I2162" s="22">
        <v>0</v>
      </c>
      <c r="J2162" s="20">
        <v>0</v>
      </c>
      <c r="K2162" s="24">
        <v>3090</v>
      </c>
      <c r="L2162" s="24">
        <v>760</v>
      </c>
      <c r="M2162" s="25">
        <f>tblSiparisDetaylari[[#This Row],[Adet]]*tblSiparisDetaylari[[#This Row],[BirimMaliyet]]</f>
        <v>2280</v>
      </c>
      <c r="N2162" s="25">
        <f>tblSiparisDetaylari[[#This Row],[NetSatisTutari]]-tblSiparisDetaylari[[#This Row],[ToplamMaliyet]]</f>
        <v>810</v>
      </c>
    </row>
    <row r="2163" spans="1:14">
      <c r="A2163">
        <v>2162</v>
      </c>
      <c r="B2163">
        <v>1120</v>
      </c>
      <c r="C2163">
        <v>22</v>
      </c>
      <c r="D2163" t="s">
        <v>1685</v>
      </c>
      <c r="E2163">
        <v>2</v>
      </c>
      <c r="F2163" t="s">
        <v>1641</v>
      </c>
      <c r="G2163">
        <v>1</v>
      </c>
      <c r="H2163" s="20">
        <v>990</v>
      </c>
      <c r="I2163" s="22">
        <v>0</v>
      </c>
      <c r="J2163" s="20">
        <v>0</v>
      </c>
      <c r="K2163" s="24">
        <v>990</v>
      </c>
      <c r="L2163" s="24">
        <v>630</v>
      </c>
      <c r="M2163" s="25">
        <f>tblSiparisDetaylari[[#This Row],[Adet]]*tblSiparisDetaylari[[#This Row],[BirimMaliyet]]</f>
        <v>630</v>
      </c>
      <c r="N2163" s="25">
        <f>tblSiparisDetaylari[[#This Row],[NetSatisTutari]]-tblSiparisDetaylari[[#This Row],[ToplamMaliyet]]</f>
        <v>360</v>
      </c>
    </row>
    <row r="2164" spans="1:14">
      <c r="A2164">
        <v>2163</v>
      </c>
      <c r="B2164">
        <v>1121</v>
      </c>
      <c r="C2164">
        <v>85</v>
      </c>
      <c r="D2164" t="s">
        <v>1751</v>
      </c>
      <c r="E2164">
        <v>8</v>
      </c>
      <c r="F2164" t="s">
        <v>1647</v>
      </c>
      <c r="G2164">
        <v>2</v>
      </c>
      <c r="H2164" s="20">
        <v>7070</v>
      </c>
      <c r="I2164" s="22">
        <v>0.05</v>
      </c>
      <c r="J2164" s="20">
        <v>707</v>
      </c>
      <c r="K2164" s="24">
        <v>13433</v>
      </c>
      <c r="L2164" s="24">
        <v>3460</v>
      </c>
      <c r="M2164" s="25">
        <f>tblSiparisDetaylari[[#This Row],[Adet]]*tblSiparisDetaylari[[#This Row],[BirimMaliyet]]</f>
        <v>6920</v>
      </c>
      <c r="N2164" s="25">
        <f>tblSiparisDetaylari[[#This Row],[NetSatisTutari]]-tblSiparisDetaylari[[#This Row],[ToplamMaliyet]]</f>
        <v>6513</v>
      </c>
    </row>
    <row r="2165" spans="1:14">
      <c r="A2165">
        <v>2164</v>
      </c>
      <c r="B2165">
        <v>1121</v>
      </c>
      <c r="C2165">
        <v>41</v>
      </c>
      <c r="D2165" t="s">
        <v>1707</v>
      </c>
      <c r="E2165">
        <v>4</v>
      </c>
      <c r="F2165" t="s">
        <v>1643</v>
      </c>
      <c r="G2165">
        <v>2</v>
      </c>
      <c r="H2165" s="20">
        <v>120</v>
      </c>
      <c r="I2165" s="22">
        <v>0.2</v>
      </c>
      <c r="J2165" s="20">
        <v>48</v>
      </c>
      <c r="K2165" s="24">
        <v>192</v>
      </c>
      <c r="L2165" s="24">
        <v>70</v>
      </c>
      <c r="M2165" s="25">
        <f>tblSiparisDetaylari[[#This Row],[Adet]]*tblSiparisDetaylari[[#This Row],[BirimMaliyet]]</f>
        <v>140</v>
      </c>
      <c r="N2165" s="25">
        <f>tblSiparisDetaylari[[#This Row],[NetSatisTutari]]-tblSiparisDetaylari[[#This Row],[ToplamMaliyet]]</f>
        <v>52</v>
      </c>
    </row>
    <row r="2166" spans="1:14">
      <c r="A2166">
        <v>2165</v>
      </c>
      <c r="B2166">
        <v>1122</v>
      </c>
      <c r="C2166">
        <v>16</v>
      </c>
      <c r="D2166" t="s">
        <v>1679</v>
      </c>
      <c r="E2166">
        <v>2</v>
      </c>
      <c r="F2166" t="s">
        <v>1641</v>
      </c>
      <c r="G2166">
        <v>1</v>
      </c>
      <c r="H2166" s="20">
        <v>2020</v>
      </c>
      <c r="I2166" s="22">
        <v>0.05</v>
      </c>
      <c r="J2166" s="20">
        <v>101</v>
      </c>
      <c r="K2166" s="24">
        <v>1919</v>
      </c>
      <c r="L2166" s="24">
        <v>990</v>
      </c>
      <c r="M2166" s="25">
        <f>tblSiparisDetaylari[[#This Row],[Adet]]*tblSiparisDetaylari[[#This Row],[BirimMaliyet]]</f>
        <v>990</v>
      </c>
      <c r="N2166" s="25">
        <f>tblSiparisDetaylari[[#This Row],[NetSatisTutari]]-tblSiparisDetaylari[[#This Row],[ToplamMaliyet]]</f>
        <v>929</v>
      </c>
    </row>
    <row r="2167" spans="1:14">
      <c r="A2167">
        <v>2166</v>
      </c>
      <c r="B2167">
        <v>1122</v>
      </c>
      <c r="C2167">
        <v>74</v>
      </c>
      <c r="D2167" t="s">
        <v>1740</v>
      </c>
      <c r="E2167">
        <v>7</v>
      </c>
      <c r="F2167" t="s">
        <v>1646</v>
      </c>
      <c r="G2167">
        <v>4</v>
      </c>
      <c r="H2167" s="20">
        <v>580</v>
      </c>
      <c r="I2167" s="22">
        <v>0.05</v>
      </c>
      <c r="J2167" s="20">
        <v>116</v>
      </c>
      <c r="K2167" s="24">
        <v>2204</v>
      </c>
      <c r="L2167" s="24">
        <v>420</v>
      </c>
      <c r="M2167" s="25">
        <f>tblSiparisDetaylari[[#This Row],[Adet]]*tblSiparisDetaylari[[#This Row],[BirimMaliyet]]</f>
        <v>1680</v>
      </c>
      <c r="N2167" s="25">
        <f>tblSiparisDetaylari[[#This Row],[NetSatisTutari]]-tblSiparisDetaylari[[#This Row],[ToplamMaliyet]]</f>
        <v>524</v>
      </c>
    </row>
    <row r="2168" spans="1:14">
      <c r="A2168">
        <v>2167</v>
      </c>
      <c r="B2168">
        <v>1123</v>
      </c>
      <c r="C2168">
        <v>55</v>
      </c>
      <c r="D2168" t="s">
        <v>1721</v>
      </c>
      <c r="E2168">
        <v>5</v>
      </c>
      <c r="F2168" t="s">
        <v>1644</v>
      </c>
      <c r="G2168">
        <v>1</v>
      </c>
      <c r="H2168" s="20">
        <v>16150</v>
      </c>
      <c r="I2168" s="22">
        <v>0</v>
      </c>
      <c r="J2168" s="20">
        <v>0</v>
      </c>
      <c r="K2168" s="24">
        <v>16150</v>
      </c>
      <c r="L2168" s="24">
        <v>9500</v>
      </c>
      <c r="M2168" s="25">
        <f>tblSiparisDetaylari[[#This Row],[Adet]]*tblSiparisDetaylari[[#This Row],[BirimMaliyet]]</f>
        <v>9500</v>
      </c>
      <c r="N2168" s="25">
        <f>tblSiparisDetaylari[[#This Row],[NetSatisTutari]]-tblSiparisDetaylari[[#This Row],[ToplamMaliyet]]</f>
        <v>6650</v>
      </c>
    </row>
    <row r="2169" spans="1:14">
      <c r="A2169">
        <v>2168</v>
      </c>
      <c r="B2169">
        <v>1124</v>
      </c>
      <c r="C2169">
        <v>113</v>
      </c>
      <c r="D2169" t="s">
        <v>1779</v>
      </c>
      <c r="E2169">
        <v>10</v>
      </c>
      <c r="F2169" t="s">
        <v>1649</v>
      </c>
      <c r="G2169">
        <v>1</v>
      </c>
      <c r="H2169" s="20">
        <v>1830</v>
      </c>
      <c r="I2169" s="22">
        <v>0</v>
      </c>
      <c r="J2169" s="20">
        <v>0</v>
      </c>
      <c r="K2169" s="24">
        <v>1830</v>
      </c>
      <c r="L2169" s="24">
        <v>1260</v>
      </c>
      <c r="M2169" s="25">
        <f>tblSiparisDetaylari[[#This Row],[Adet]]*tblSiparisDetaylari[[#This Row],[BirimMaliyet]]</f>
        <v>1260</v>
      </c>
      <c r="N2169" s="25">
        <f>tblSiparisDetaylari[[#This Row],[NetSatisTutari]]-tblSiparisDetaylari[[#This Row],[ToplamMaliyet]]</f>
        <v>570</v>
      </c>
    </row>
    <row r="2170" spans="1:14">
      <c r="A2170">
        <v>2169</v>
      </c>
      <c r="B2170">
        <v>1125</v>
      </c>
      <c r="C2170">
        <v>97</v>
      </c>
      <c r="D2170" t="s">
        <v>1763</v>
      </c>
      <c r="E2170">
        <v>9</v>
      </c>
      <c r="F2170" t="s">
        <v>1648</v>
      </c>
      <c r="G2170">
        <v>1</v>
      </c>
      <c r="H2170" s="20">
        <v>70</v>
      </c>
      <c r="I2170" s="22">
        <v>0.2</v>
      </c>
      <c r="J2170" s="20">
        <v>14</v>
      </c>
      <c r="K2170" s="24">
        <v>56</v>
      </c>
      <c r="L2170" s="24">
        <v>50</v>
      </c>
      <c r="M2170" s="25">
        <f>tblSiparisDetaylari[[#This Row],[Adet]]*tblSiparisDetaylari[[#This Row],[BirimMaliyet]]</f>
        <v>50</v>
      </c>
      <c r="N2170" s="25">
        <f>tblSiparisDetaylari[[#This Row],[NetSatisTutari]]-tblSiparisDetaylari[[#This Row],[ToplamMaliyet]]</f>
        <v>6</v>
      </c>
    </row>
    <row r="2171" spans="1:14">
      <c r="A2171">
        <v>2170</v>
      </c>
      <c r="B2171">
        <v>1126</v>
      </c>
      <c r="C2171">
        <v>103</v>
      </c>
      <c r="D2171" t="s">
        <v>1769</v>
      </c>
      <c r="E2171">
        <v>9</v>
      </c>
      <c r="F2171" t="s">
        <v>1648</v>
      </c>
      <c r="G2171">
        <v>2</v>
      </c>
      <c r="H2171" s="20">
        <v>1460</v>
      </c>
      <c r="I2171" s="22">
        <v>0.1</v>
      </c>
      <c r="J2171" s="20">
        <v>292</v>
      </c>
      <c r="K2171" s="24">
        <v>2628</v>
      </c>
      <c r="L2171" s="24">
        <v>970</v>
      </c>
      <c r="M2171" s="25">
        <f>tblSiparisDetaylari[[#This Row],[Adet]]*tblSiparisDetaylari[[#This Row],[BirimMaliyet]]</f>
        <v>1940</v>
      </c>
      <c r="N2171" s="25">
        <f>tblSiparisDetaylari[[#This Row],[NetSatisTutari]]-tblSiparisDetaylari[[#This Row],[ToplamMaliyet]]</f>
        <v>688</v>
      </c>
    </row>
    <row r="2172" spans="1:14">
      <c r="A2172">
        <v>2171</v>
      </c>
      <c r="B2172">
        <v>1127</v>
      </c>
      <c r="C2172">
        <v>12</v>
      </c>
      <c r="D2172" t="s">
        <v>1673</v>
      </c>
      <c r="E2172">
        <v>1</v>
      </c>
      <c r="F2172" t="s">
        <v>1640</v>
      </c>
      <c r="G2172">
        <v>1</v>
      </c>
      <c r="H2172" s="20">
        <v>20640</v>
      </c>
      <c r="I2172" s="22">
        <v>0</v>
      </c>
      <c r="J2172" s="20">
        <v>0</v>
      </c>
      <c r="K2172" s="24">
        <v>20640</v>
      </c>
      <c r="L2172" s="24">
        <v>14940</v>
      </c>
      <c r="M2172" s="25">
        <f>tblSiparisDetaylari[[#This Row],[Adet]]*tblSiparisDetaylari[[#This Row],[BirimMaliyet]]</f>
        <v>14940</v>
      </c>
      <c r="N2172" s="25">
        <f>tblSiparisDetaylari[[#This Row],[NetSatisTutari]]-tblSiparisDetaylari[[#This Row],[ToplamMaliyet]]</f>
        <v>5700</v>
      </c>
    </row>
    <row r="2173" spans="1:14">
      <c r="A2173">
        <v>2172</v>
      </c>
      <c r="B2173">
        <v>1127</v>
      </c>
      <c r="C2173">
        <v>84</v>
      </c>
      <c r="D2173" t="s">
        <v>1750</v>
      </c>
      <c r="E2173">
        <v>7</v>
      </c>
      <c r="F2173" t="s">
        <v>1646</v>
      </c>
      <c r="G2173">
        <v>2</v>
      </c>
      <c r="H2173" s="20">
        <v>640</v>
      </c>
      <c r="I2173" s="22">
        <v>0.05</v>
      </c>
      <c r="J2173" s="20">
        <v>64</v>
      </c>
      <c r="K2173" s="24">
        <v>1216</v>
      </c>
      <c r="L2173" s="24">
        <v>500</v>
      </c>
      <c r="M2173" s="25">
        <f>tblSiparisDetaylari[[#This Row],[Adet]]*tblSiparisDetaylari[[#This Row],[BirimMaliyet]]</f>
        <v>1000</v>
      </c>
      <c r="N2173" s="25">
        <f>tblSiparisDetaylari[[#This Row],[NetSatisTutari]]-tblSiparisDetaylari[[#This Row],[ToplamMaliyet]]</f>
        <v>216</v>
      </c>
    </row>
    <row r="2174" spans="1:14">
      <c r="A2174">
        <v>2173</v>
      </c>
      <c r="B2174">
        <v>1128</v>
      </c>
      <c r="C2174">
        <v>6</v>
      </c>
      <c r="D2174" t="s">
        <v>1663</v>
      </c>
      <c r="E2174">
        <v>1</v>
      </c>
      <c r="F2174" t="s">
        <v>1640</v>
      </c>
      <c r="G2174">
        <v>1</v>
      </c>
      <c r="H2174" s="20">
        <v>18670</v>
      </c>
      <c r="I2174" s="22">
        <v>0.05</v>
      </c>
      <c r="J2174" s="20">
        <v>933.5</v>
      </c>
      <c r="K2174" s="24">
        <v>17736.5</v>
      </c>
      <c r="L2174" s="24">
        <v>13090</v>
      </c>
      <c r="M2174" s="25">
        <f>tblSiparisDetaylari[[#This Row],[Adet]]*tblSiparisDetaylari[[#This Row],[BirimMaliyet]]</f>
        <v>13090</v>
      </c>
      <c r="N2174" s="25">
        <f>tblSiparisDetaylari[[#This Row],[NetSatisTutari]]-tblSiparisDetaylari[[#This Row],[ToplamMaliyet]]</f>
        <v>4646.5</v>
      </c>
    </row>
    <row r="2175" spans="1:14">
      <c r="A2175">
        <v>2174</v>
      </c>
      <c r="B2175">
        <v>1128</v>
      </c>
      <c r="C2175">
        <v>85</v>
      </c>
      <c r="D2175" t="s">
        <v>1751</v>
      </c>
      <c r="E2175">
        <v>8</v>
      </c>
      <c r="F2175" t="s">
        <v>1647</v>
      </c>
      <c r="G2175">
        <v>1</v>
      </c>
      <c r="H2175" s="20">
        <v>7560</v>
      </c>
      <c r="I2175" s="22">
        <v>0.05</v>
      </c>
      <c r="J2175" s="20">
        <v>378</v>
      </c>
      <c r="K2175" s="24">
        <v>7182</v>
      </c>
      <c r="L2175" s="24">
        <v>3460</v>
      </c>
      <c r="M2175" s="25">
        <f>tblSiparisDetaylari[[#This Row],[Adet]]*tblSiparisDetaylari[[#This Row],[BirimMaliyet]]</f>
        <v>3460</v>
      </c>
      <c r="N2175" s="25">
        <f>tblSiparisDetaylari[[#This Row],[NetSatisTutari]]-tblSiparisDetaylari[[#This Row],[ToplamMaliyet]]</f>
        <v>3722</v>
      </c>
    </row>
    <row r="2176" spans="1:14">
      <c r="A2176">
        <v>2175</v>
      </c>
      <c r="B2176">
        <v>1129</v>
      </c>
      <c r="C2176">
        <v>32</v>
      </c>
      <c r="D2176" t="s">
        <v>1697</v>
      </c>
      <c r="E2176">
        <v>3</v>
      </c>
      <c r="F2176" t="s">
        <v>1642</v>
      </c>
      <c r="G2176">
        <v>1</v>
      </c>
      <c r="H2176" s="20">
        <v>2210</v>
      </c>
      <c r="I2176" s="22">
        <v>0.05</v>
      </c>
      <c r="J2176" s="20">
        <v>110.5</v>
      </c>
      <c r="K2176" s="24">
        <v>2099.5</v>
      </c>
      <c r="L2176" s="24">
        <v>1660</v>
      </c>
      <c r="M2176" s="25">
        <f>tblSiparisDetaylari[[#This Row],[Adet]]*tblSiparisDetaylari[[#This Row],[BirimMaliyet]]</f>
        <v>1660</v>
      </c>
      <c r="N2176" s="25">
        <f>tblSiparisDetaylari[[#This Row],[NetSatisTutari]]-tblSiparisDetaylari[[#This Row],[ToplamMaliyet]]</f>
        <v>439.5</v>
      </c>
    </row>
    <row r="2177" spans="1:14">
      <c r="A2177">
        <v>2176</v>
      </c>
      <c r="B2177">
        <v>1130</v>
      </c>
      <c r="C2177">
        <v>80</v>
      </c>
      <c r="D2177" t="s">
        <v>1746</v>
      </c>
      <c r="E2177">
        <v>7</v>
      </c>
      <c r="F2177" t="s">
        <v>1646</v>
      </c>
      <c r="G2177">
        <v>4</v>
      </c>
      <c r="H2177" s="20">
        <v>850</v>
      </c>
      <c r="I2177" s="22">
        <v>0</v>
      </c>
      <c r="J2177" s="20">
        <v>0</v>
      </c>
      <c r="K2177" s="24">
        <v>3400</v>
      </c>
      <c r="L2177" s="24">
        <v>640</v>
      </c>
      <c r="M2177" s="25">
        <f>tblSiparisDetaylari[[#This Row],[Adet]]*tblSiparisDetaylari[[#This Row],[BirimMaliyet]]</f>
        <v>2560</v>
      </c>
      <c r="N2177" s="25">
        <f>tblSiparisDetaylari[[#This Row],[NetSatisTutari]]-tblSiparisDetaylari[[#This Row],[ToplamMaliyet]]</f>
        <v>840</v>
      </c>
    </row>
    <row r="2178" spans="1:14">
      <c r="A2178">
        <v>2177</v>
      </c>
      <c r="B2178">
        <v>1130</v>
      </c>
      <c r="C2178">
        <v>90</v>
      </c>
      <c r="D2178" t="s">
        <v>1756</v>
      </c>
      <c r="E2178">
        <v>8</v>
      </c>
      <c r="F2178" t="s">
        <v>1647</v>
      </c>
      <c r="G2178">
        <v>1</v>
      </c>
      <c r="H2178" s="20">
        <v>3550</v>
      </c>
      <c r="I2178" s="22">
        <v>0.15</v>
      </c>
      <c r="J2178" s="20">
        <v>532.5</v>
      </c>
      <c r="K2178" s="24">
        <v>3017.5</v>
      </c>
      <c r="L2178" s="24">
        <v>2670</v>
      </c>
      <c r="M2178" s="25">
        <f>tblSiparisDetaylari[[#This Row],[Adet]]*tblSiparisDetaylari[[#This Row],[BirimMaliyet]]</f>
        <v>2670</v>
      </c>
      <c r="N2178" s="25">
        <f>tblSiparisDetaylari[[#This Row],[NetSatisTutari]]-tblSiparisDetaylari[[#This Row],[ToplamMaliyet]]</f>
        <v>347.5</v>
      </c>
    </row>
    <row r="2179" spans="1:14">
      <c r="A2179">
        <v>2178</v>
      </c>
      <c r="B2179">
        <v>1130</v>
      </c>
      <c r="C2179">
        <v>60</v>
      </c>
      <c r="D2179" t="s">
        <v>1726</v>
      </c>
      <c r="E2179">
        <v>5</v>
      </c>
      <c r="F2179" t="s">
        <v>1644</v>
      </c>
      <c r="G2179">
        <v>1</v>
      </c>
      <c r="H2179" s="20">
        <v>4580</v>
      </c>
      <c r="I2179" s="22">
        <v>0.15</v>
      </c>
      <c r="J2179" s="20">
        <v>687</v>
      </c>
      <c r="K2179" s="24">
        <v>3893</v>
      </c>
      <c r="L2179" s="24">
        <v>3060</v>
      </c>
      <c r="M2179" s="25">
        <f>tblSiparisDetaylari[[#This Row],[Adet]]*tblSiparisDetaylari[[#This Row],[BirimMaliyet]]</f>
        <v>3060</v>
      </c>
      <c r="N2179" s="25">
        <f>tblSiparisDetaylari[[#This Row],[NetSatisTutari]]-tblSiparisDetaylari[[#This Row],[ToplamMaliyet]]</f>
        <v>833</v>
      </c>
    </row>
    <row r="2180" spans="1:14">
      <c r="A2180">
        <v>2179</v>
      </c>
      <c r="B2180">
        <v>1131</v>
      </c>
      <c r="C2180">
        <v>28</v>
      </c>
      <c r="D2180" t="s">
        <v>1692</v>
      </c>
      <c r="E2180">
        <v>3</v>
      </c>
      <c r="F2180" t="s">
        <v>1642</v>
      </c>
      <c r="G2180">
        <v>1</v>
      </c>
      <c r="H2180" s="20">
        <v>3910</v>
      </c>
      <c r="I2180" s="22">
        <v>0</v>
      </c>
      <c r="J2180" s="20">
        <v>0</v>
      </c>
      <c r="K2180" s="24">
        <v>3910</v>
      </c>
      <c r="L2180" s="24">
        <v>2180</v>
      </c>
      <c r="M2180" s="25">
        <f>tblSiparisDetaylari[[#This Row],[Adet]]*tblSiparisDetaylari[[#This Row],[BirimMaliyet]]</f>
        <v>2180</v>
      </c>
      <c r="N2180" s="25">
        <f>tblSiparisDetaylari[[#This Row],[NetSatisTutari]]-tblSiparisDetaylari[[#This Row],[ToplamMaliyet]]</f>
        <v>1730</v>
      </c>
    </row>
    <row r="2181" spans="1:14">
      <c r="A2181">
        <v>2180</v>
      </c>
      <c r="B2181">
        <v>1132</v>
      </c>
      <c r="C2181">
        <v>15</v>
      </c>
      <c r="D2181" t="s">
        <v>1678</v>
      </c>
      <c r="E2181">
        <v>2</v>
      </c>
      <c r="F2181" t="s">
        <v>1641</v>
      </c>
      <c r="G2181">
        <v>1</v>
      </c>
      <c r="H2181" s="20">
        <v>7130</v>
      </c>
      <c r="I2181" s="22">
        <v>0.05</v>
      </c>
      <c r="J2181" s="20">
        <v>356.5</v>
      </c>
      <c r="K2181" s="24">
        <v>6773.5</v>
      </c>
      <c r="L2181" s="24">
        <v>5200</v>
      </c>
      <c r="M2181" s="25">
        <f>tblSiparisDetaylari[[#This Row],[Adet]]*tblSiparisDetaylari[[#This Row],[BirimMaliyet]]</f>
        <v>5200</v>
      </c>
      <c r="N2181" s="25">
        <f>tblSiparisDetaylari[[#This Row],[NetSatisTutari]]-tblSiparisDetaylari[[#This Row],[ToplamMaliyet]]</f>
        <v>1573.5</v>
      </c>
    </row>
    <row r="2182" spans="1:14">
      <c r="A2182">
        <v>2181</v>
      </c>
      <c r="B2182">
        <v>1133</v>
      </c>
      <c r="C2182">
        <v>34</v>
      </c>
      <c r="D2182" t="s">
        <v>1699</v>
      </c>
      <c r="E2182">
        <v>3</v>
      </c>
      <c r="F2182" t="s">
        <v>1642</v>
      </c>
      <c r="G2182">
        <v>2</v>
      </c>
      <c r="H2182" s="20">
        <v>1950</v>
      </c>
      <c r="I2182" s="22">
        <v>0.2</v>
      </c>
      <c r="J2182" s="20">
        <v>780</v>
      </c>
      <c r="K2182" s="24">
        <v>3120</v>
      </c>
      <c r="L2182" s="24">
        <v>910</v>
      </c>
      <c r="M2182" s="25">
        <f>tblSiparisDetaylari[[#This Row],[Adet]]*tblSiparisDetaylari[[#This Row],[BirimMaliyet]]</f>
        <v>1820</v>
      </c>
      <c r="N2182" s="25">
        <f>tblSiparisDetaylari[[#This Row],[NetSatisTutari]]-tblSiparisDetaylari[[#This Row],[ToplamMaliyet]]</f>
        <v>1300</v>
      </c>
    </row>
    <row r="2183" spans="1:14">
      <c r="A2183">
        <v>2182</v>
      </c>
      <c r="B2183">
        <v>1133</v>
      </c>
      <c r="C2183">
        <v>89</v>
      </c>
      <c r="D2183" t="s">
        <v>1755</v>
      </c>
      <c r="E2183">
        <v>8</v>
      </c>
      <c r="F2183" t="s">
        <v>1647</v>
      </c>
      <c r="G2183">
        <v>2</v>
      </c>
      <c r="H2183" s="20">
        <v>610</v>
      </c>
      <c r="I2183" s="22">
        <v>0.1</v>
      </c>
      <c r="J2183" s="20">
        <v>122</v>
      </c>
      <c r="K2183" s="24">
        <v>1098</v>
      </c>
      <c r="L2183" s="24">
        <v>300</v>
      </c>
      <c r="M2183" s="25">
        <f>tblSiparisDetaylari[[#This Row],[Adet]]*tblSiparisDetaylari[[#This Row],[BirimMaliyet]]</f>
        <v>600</v>
      </c>
      <c r="N2183" s="25">
        <f>tblSiparisDetaylari[[#This Row],[NetSatisTutari]]-tblSiparisDetaylari[[#This Row],[ToplamMaliyet]]</f>
        <v>498</v>
      </c>
    </row>
    <row r="2184" spans="1:14">
      <c r="A2184">
        <v>2183</v>
      </c>
      <c r="B2184">
        <v>1134</v>
      </c>
      <c r="C2184">
        <v>98</v>
      </c>
      <c r="D2184" t="s">
        <v>1764</v>
      </c>
      <c r="E2184">
        <v>9</v>
      </c>
      <c r="F2184" t="s">
        <v>1648</v>
      </c>
      <c r="G2184">
        <v>3</v>
      </c>
      <c r="H2184" s="20">
        <v>4170</v>
      </c>
      <c r="I2184" s="22">
        <v>0.1</v>
      </c>
      <c r="J2184" s="20">
        <v>1251</v>
      </c>
      <c r="K2184" s="24">
        <v>11259</v>
      </c>
      <c r="L2184" s="24">
        <v>2000</v>
      </c>
      <c r="M2184" s="25">
        <f>tblSiparisDetaylari[[#This Row],[Adet]]*tblSiparisDetaylari[[#This Row],[BirimMaliyet]]</f>
        <v>6000</v>
      </c>
      <c r="N2184" s="25">
        <f>tblSiparisDetaylari[[#This Row],[NetSatisTutari]]-tblSiparisDetaylari[[#This Row],[ToplamMaliyet]]</f>
        <v>5259</v>
      </c>
    </row>
    <row r="2185" spans="1:14">
      <c r="A2185">
        <v>2184</v>
      </c>
      <c r="B2185">
        <v>1134</v>
      </c>
      <c r="C2185">
        <v>35</v>
      </c>
      <c r="D2185" t="s">
        <v>1700</v>
      </c>
      <c r="E2185">
        <v>3</v>
      </c>
      <c r="F2185" t="s">
        <v>1642</v>
      </c>
      <c r="G2185">
        <v>3</v>
      </c>
      <c r="H2185" s="20">
        <v>3920</v>
      </c>
      <c r="I2185" s="22">
        <v>0</v>
      </c>
      <c r="J2185" s="20">
        <v>0</v>
      </c>
      <c r="K2185" s="24">
        <v>11760</v>
      </c>
      <c r="L2185" s="24">
        <v>1910</v>
      </c>
      <c r="M2185" s="25">
        <f>tblSiparisDetaylari[[#This Row],[Adet]]*tblSiparisDetaylari[[#This Row],[BirimMaliyet]]</f>
        <v>5730</v>
      </c>
      <c r="N2185" s="25">
        <f>tblSiparisDetaylari[[#This Row],[NetSatisTutari]]-tblSiparisDetaylari[[#This Row],[ToplamMaliyet]]</f>
        <v>6030</v>
      </c>
    </row>
    <row r="2186" spans="1:14">
      <c r="A2186">
        <v>2185</v>
      </c>
      <c r="B2186">
        <v>1135</v>
      </c>
      <c r="C2186">
        <v>3</v>
      </c>
      <c r="D2186" t="s">
        <v>1659</v>
      </c>
      <c r="E2186">
        <v>1</v>
      </c>
      <c r="F2186" t="s">
        <v>1640</v>
      </c>
      <c r="G2186">
        <v>2</v>
      </c>
      <c r="H2186" s="20">
        <v>25090</v>
      </c>
      <c r="I2186" s="22">
        <v>0.2</v>
      </c>
      <c r="J2186" s="20">
        <v>10036</v>
      </c>
      <c r="K2186" s="24">
        <v>40144</v>
      </c>
      <c r="L2186" s="24">
        <v>17980</v>
      </c>
      <c r="M2186" s="25">
        <f>tblSiparisDetaylari[[#This Row],[Adet]]*tblSiparisDetaylari[[#This Row],[BirimMaliyet]]</f>
        <v>35960</v>
      </c>
      <c r="N2186" s="25">
        <f>tblSiparisDetaylari[[#This Row],[NetSatisTutari]]-tblSiparisDetaylari[[#This Row],[ToplamMaliyet]]</f>
        <v>4184</v>
      </c>
    </row>
    <row r="2187" spans="1:14">
      <c r="A2187">
        <v>2186</v>
      </c>
      <c r="B2187">
        <v>1135</v>
      </c>
      <c r="C2187">
        <v>83</v>
      </c>
      <c r="D2187" t="s">
        <v>1749</v>
      </c>
      <c r="E2187">
        <v>7</v>
      </c>
      <c r="F2187" t="s">
        <v>1646</v>
      </c>
      <c r="G2187">
        <v>2</v>
      </c>
      <c r="H2187" s="20">
        <v>1560</v>
      </c>
      <c r="I2187" s="22">
        <v>0.1</v>
      </c>
      <c r="J2187" s="20">
        <v>312</v>
      </c>
      <c r="K2187" s="24">
        <v>2808</v>
      </c>
      <c r="L2187" s="24">
        <v>930</v>
      </c>
      <c r="M2187" s="25">
        <f>tblSiparisDetaylari[[#This Row],[Adet]]*tblSiparisDetaylari[[#This Row],[BirimMaliyet]]</f>
        <v>1860</v>
      </c>
      <c r="N2187" s="25">
        <f>tblSiparisDetaylari[[#This Row],[NetSatisTutari]]-tblSiparisDetaylari[[#This Row],[ToplamMaliyet]]</f>
        <v>948</v>
      </c>
    </row>
    <row r="2188" spans="1:14">
      <c r="A2188">
        <v>2187</v>
      </c>
      <c r="B2188">
        <v>1135</v>
      </c>
      <c r="C2188">
        <v>55</v>
      </c>
      <c r="D2188" t="s">
        <v>1721</v>
      </c>
      <c r="E2188">
        <v>5</v>
      </c>
      <c r="F2188" t="s">
        <v>1644</v>
      </c>
      <c r="G2188">
        <v>3</v>
      </c>
      <c r="H2188" s="20">
        <v>16450</v>
      </c>
      <c r="I2188" s="22">
        <v>0.1</v>
      </c>
      <c r="J2188" s="20">
        <v>4935</v>
      </c>
      <c r="K2188" s="24">
        <v>44415</v>
      </c>
      <c r="L2188" s="24">
        <v>9500</v>
      </c>
      <c r="M2188" s="25">
        <f>tblSiparisDetaylari[[#This Row],[Adet]]*tblSiparisDetaylari[[#This Row],[BirimMaliyet]]</f>
        <v>28500</v>
      </c>
      <c r="N2188" s="25">
        <f>tblSiparisDetaylari[[#This Row],[NetSatisTutari]]-tblSiparisDetaylari[[#This Row],[ToplamMaliyet]]</f>
        <v>15915</v>
      </c>
    </row>
    <row r="2189" spans="1:14">
      <c r="A2189">
        <v>2188</v>
      </c>
      <c r="B2189">
        <v>1136</v>
      </c>
      <c r="C2189">
        <v>65</v>
      </c>
      <c r="D2189" t="s">
        <v>1731</v>
      </c>
      <c r="E2189">
        <v>6</v>
      </c>
      <c r="F2189" t="s">
        <v>1645</v>
      </c>
      <c r="G2189">
        <v>1</v>
      </c>
      <c r="H2189" s="20">
        <v>220</v>
      </c>
      <c r="I2189" s="22">
        <v>0.1</v>
      </c>
      <c r="J2189" s="20">
        <v>22</v>
      </c>
      <c r="K2189" s="24">
        <v>198</v>
      </c>
      <c r="L2189" s="24">
        <v>170</v>
      </c>
      <c r="M2189" s="25">
        <f>tblSiparisDetaylari[[#This Row],[Adet]]*tblSiparisDetaylari[[#This Row],[BirimMaliyet]]</f>
        <v>170</v>
      </c>
      <c r="N2189" s="25">
        <f>tblSiparisDetaylari[[#This Row],[NetSatisTutari]]-tblSiparisDetaylari[[#This Row],[ToplamMaliyet]]</f>
        <v>28</v>
      </c>
    </row>
    <row r="2190" spans="1:14">
      <c r="A2190">
        <v>2189</v>
      </c>
      <c r="B2190">
        <v>1136</v>
      </c>
      <c r="C2190">
        <v>64</v>
      </c>
      <c r="D2190" t="s">
        <v>1730</v>
      </c>
      <c r="E2190">
        <v>6</v>
      </c>
      <c r="F2190" t="s">
        <v>1645</v>
      </c>
      <c r="G2190">
        <v>1</v>
      </c>
      <c r="H2190" s="20">
        <v>410</v>
      </c>
      <c r="I2190" s="22">
        <v>0.1</v>
      </c>
      <c r="J2190" s="20">
        <v>41</v>
      </c>
      <c r="K2190" s="24">
        <v>369</v>
      </c>
      <c r="L2190" s="24">
        <v>260</v>
      </c>
      <c r="M2190" s="25">
        <f>tblSiparisDetaylari[[#This Row],[Adet]]*tblSiparisDetaylari[[#This Row],[BirimMaliyet]]</f>
        <v>260</v>
      </c>
      <c r="N2190" s="25">
        <f>tblSiparisDetaylari[[#This Row],[NetSatisTutari]]-tblSiparisDetaylari[[#This Row],[ToplamMaliyet]]</f>
        <v>109</v>
      </c>
    </row>
    <row r="2191" spans="1:14">
      <c r="A2191">
        <v>2190</v>
      </c>
      <c r="B2191">
        <v>1136</v>
      </c>
      <c r="C2191">
        <v>27</v>
      </c>
      <c r="D2191" t="s">
        <v>1691</v>
      </c>
      <c r="E2191">
        <v>3</v>
      </c>
      <c r="F2191" t="s">
        <v>1642</v>
      </c>
      <c r="G2191">
        <v>1</v>
      </c>
      <c r="H2191" s="20">
        <v>1410</v>
      </c>
      <c r="I2191" s="22">
        <v>0.05</v>
      </c>
      <c r="J2191" s="20">
        <v>70.5</v>
      </c>
      <c r="K2191" s="24">
        <v>1339.5</v>
      </c>
      <c r="L2191" s="24">
        <v>690</v>
      </c>
      <c r="M2191" s="25">
        <f>tblSiparisDetaylari[[#This Row],[Adet]]*tblSiparisDetaylari[[#This Row],[BirimMaliyet]]</f>
        <v>690</v>
      </c>
      <c r="N2191" s="25">
        <f>tblSiparisDetaylari[[#This Row],[NetSatisTutari]]-tblSiparisDetaylari[[#This Row],[ToplamMaliyet]]</f>
        <v>649.5</v>
      </c>
    </row>
    <row r="2192" spans="1:14">
      <c r="A2192">
        <v>2191</v>
      </c>
      <c r="B2192">
        <v>1136</v>
      </c>
      <c r="C2192">
        <v>71</v>
      </c>
      <c r="D2192" t="s">
        <v>1737</v>
      </c>
      <c r="E2192">
        <v>6</v>
      </c>
      <c r="F2192" t="s">
        <v>1645</v>
      </c>
      <c r="G2192">
        <v>1</v>
      </c>
      <c r="H2192" s="20">
        <v>590</v>
      </c>
      <c r="I2192" s="22">
        <v>0</v>
      </c>
      <c r="J2192" s="20">
        <v>0</v>
      </c>
      <c r="K2192" s="24">
        <v>590</v>
      </c>
      <c r="L2192" s="24">
        <v>340</v>
      </c>
      <c r="M2192" s="25">
        <f>tblSiparisDetaylari[[#This Row],[Adet]]*tblSiparisDetaylari[[#This Row],[BirimMaliyet]]</f>
        <v>340</v>
      </c>
      <c r="N2192" s="25">
        <f>tblSiparisDetaylari[[#This Row],[NetSatisTutari]]-tblSiparisDetaylari[[#This Row],[ToplamMaliyet]]</f>
        <v>250</v>
      </c>
    </row>
    <row r="2193" spans="1:14">
      <c r="A2193">
        <v>2192</v>
      </c>
      <c r="B2193">
        <v>1137</v>
      </c>
      <c r="C2193">
        <v>54</v>
      </c>
      <c r="D2193" t="s">
        <v>1720</v>
      </c>
      <c r="E2193">
        <v>5</v>
      </c>
      <c r="F2193" t="s">
        <v>1644</v>
      </c>
      <c r="G2193">
        <v>1</v>
      </c>
      <c r="H2193" s="20">
        <v>18690</v>
      </c>
      <c r="I2193" s="22">
        <v>0</v>
      </c>
      <c r="J2193" s="20">
        <v>0</v>
      </c>
      <c r="K2193" s="24">
        <v>18690</v>
      </c>
      <c r="L2193" s="24">
        <v>9720</v>
      </c>
      <c r="M2193" s="25">
        <f>tblSiparisDetaylari[[#This Row],[Adet]]*tblSiparisDetaylari[[#This Row],[BirimMaliyet]]</f>
        <v>9720</v>
      </c>
      <c r="N2193" s="25">
        <f>tblSiparisDetaylari[[#This Row],[NetSatisTutari]]-tblSiparisDetaylari[[#This Row],[ToplamMaliyet]]</f>
        <v>8970</v>
      </c>
    </row>
    <row r="2194" spans="1:14">
      <c r="A2194">
        <v>2193</v>
      </c>
      <c r="B2194">
        <v>1137</v>
      </c>
      <c r="C2194">
        <v>3</v>
      </c>
      <c r="D2194" t="s">
        <v>1659</v>
      </c>
      <c r="E2194">
        <v>1</v>
      </c>
      <c r="F2194" t="s">
        <v>1640</v>
      </c>
      <c r="G2194">
        <v>1</v>
      </c>
      <c r="H2194" s="20">
        <v>23260</v>
      </c>
      <c r="I2194" s="22">
        <v>0</v>
      </c>
      <c r="J2194" s="20">
        <v>0</v>
      </c>
      <c r="K2194" s="24">
        <v>23260</v>
      </c>
      <c r="L2194" s="24">
        <v>17980</v>
      </c>
      <c r="M2194" s="25">
        <f>tblSiparisDetaylari[[#This Row],[Adet]]*tblSiparisDetaylari[[#This Row],[BirimMaliyet]]</f>
        <v>17980</v>
      </c>
      <c r="N2194" s="25">
        <f>tblSiparisDetaylari[[#This Row],[NetSatisTutari]]-tblSiparisDetaylari[[#This Row],[ToplamMaliyet]]</f>
        <v>5280</v>
      </c>
    </row>
    <row r="2195" spans="1:14">
      <c r="A2195">
        <v>2194</v>
      </c>
      <c r="B2195">
        <v>1138</v>
      </c>
      <c r="C2195">
        <v>5</v>
      </c>
      <c r="D2195" t="s">
        <v>1661</v>
      </c>
      <c r="E2195">
        <v>1</v>
      </c>
      <c r="F2195" t="s">
        <v>1640</v>
      </c>
      <c r="G2195">
        <v>2</v>
      </c>
      <c r="H2195" s="20">
        <v>7030</v>
      </c>
      <c r="I2195" s="22">
        <v>0</v>
      </c>
      <c r="J2195" s="20">
        <v>0</v>
      </c>
      <c r="K2195" s="24">
        <v>14060</v>
      </c>
      <c r="L2195" s="24">
        <v>4350</v>
      </c>
      <c r="M2195" s="25">
        <f>tblSiparisDetaylari[[#This Row],[Adet]]*tblSiparisDetaylari[[#This Row],[BirimMaliyet]]</f>
        <v>8700</v>
      </c>
      <c r="N2195" s="25">
        <f>tblSiparisDetaylari[[#This Row],[NetSatisTutari]]-tblSiparisDetaylari[[#This Row],[ToplamMaliyet]]</f>
        <v>5360</v>
      </c>
    </row>
    <row r="2196" spans="1:14">
      <c r="A2196">
        <v>2195</v>
      </c>
      <c r="B2196">
        <v>1139</v>
      </c>
      <c r="C2196">
        <v>108</v>
      </c>
      <c r="D2196" t="s">
        <v>1774</v>
      </c>
      <c r="E2196">
        <v>9</v>
      </c>
      <c r="F2196" t="s">
        <v>1648</v>
      </c>
      <c r="G2196">
        <v>1</v>
      </c>
      <c r="H2196" s="20">
        <v>1760</v>
      </c>
      <c r="I2196" s="22">
        <v>0.05</v>
      </c>
      <c r="J2196" s="20">
        <v>88</v>
      </c>
      <c r="K2196" s="24">
        <v>1672</v>
      </c>
      <c r="L2196" s="24">
        <v>970</v>
      </c>
      <c r="M2196" s="25">
        <f>tblSiparisDetaylari[[#This Row],[Adet]]*tblSiparisDetaylari[[#This Row],[BirimMaliyet]]</f>
        <v>970</v>
      </c>
      <c r="N2196" s="25">
        <f>tblSiparisDetaylari[[#This Row],[NetSatisTutari]]-tblSiparisDetaylari[[#This Row],[ToplamMaliyet]]</f>
        <v>702</v>
      </c>
    </row>
    <row r="2197" spans="1:14">
      <c r="A2197">
        <v>2196</v>
      </c>
      <c r="B2197">
        <v>1139</v>
      </c>
      <c r="C2197">
        <v>91</v>
      </c>
      <c r="D2197" t="s">
        <v>1757</v>
      </c>
      <c r="E2197">
        <v>8</v>
      </c>
      <c r="F2197" t="s">
        <v>1647</v>
      </c>
      <c r="G2197">
        <v>1</v>
      </c>
      <c r="H2197" s="20">
        <v>2150</v>
      </c>
      <c r="I2197" s="22">
        <v>0.1</v>
      </c>
      <c r="J2197" s="20">
        <v>215</v>
      </c>
      <c r="K2197" s="24">
        <v>1935</v>
      </c>
      <c r="L2197" s="24">
        <v>1350</v>
      </c>
      <c r="M2197" s="25">
        <f>tblSiparisDetaylari[[#This Row],[Adet]]*tblSiparisDetaylari[[#This Row],[BirimMaliyet]]</f>
        <v>1350</v>
      </c>
      <c r="N2197" s="25">
        <f>tblSiparisDetaylari[[#This Row],[NetSatisTutari]]-tblSiparisDetaylari[[#This Row],[ToplamMaliyet]]</f>
        <v>585</v>
      </c>
    </row>
    <row r="2198" spans="1:14">
      <c r="A2198">
        <v>2197</v>
      </c>
      <c r="B2198">
        <v>1140</v>
      </c>
      <c r="C2198">
        <v>119</v>
      </c>
      <c r="D2198" t="s">
        <v>1785</v>
      </c>
      <c r="E2198">
        <v>10</v>
      </c>
      <c r="F2198" t="s">
        <v>1649</v>
      </c>
      <c r="G2198">
        <v>1</v>
      </c>
      <c r="H2198" s="20">
        <v>3030</v>
      </c>
      <c r="I2198" s="22">
        <v>0.05</v>
      </c>
      <c r="J2198" s="20">
        <v>151.5</v>
      </c>
      <c r="K2198" s="24">
        <v>2878.5</v>
      </c>
      <c r="L2198" s="24">
        <v>1710</v>
      </c>
      <c r="M2198" s="25">
        <f>tblSiparisDetaylari[[#This Row],[Adet]]*tblSiparisDetaylari[[#This Row],[BirimMaliyet]]</f>
        <v>1710</v>
      </c>
      <c r="N2198" s="25">
        <f>tblSiparisDetaylari[[#This Row],[NetSatisTutari]]-tblSiparisDetaylari[[#This Row],[ToplamMaliyet]]</f>
        <v>1168.5</v>
      </c>
    </row>
    <row r="2199" spans="1:14">
      <c r="A2199">
        <v>2198</v>
      </c>
      <c r="B2199">
        <v>1140</v>
      </c>
      <c r="C2199">
        <v>19</v>
      </c>
      <c r="D2199" t="s">
        <v>1682</v>
      </c>
      <c r="E2199">
        <v>2</v>
      </c>
      <c r="F2199" t="s">
        <v>1641</v>
      </c>
      <c r="G2199">
        <v>2</v>
      </c>
      <c r="H2199" s="20">
        <v>3030</v>
      </c>
      <c r="I2199" s="22">
        <v>0.05</v>
      </c>
      <c r="J2199" s="20">
        <v>303</v>
      </c>
      <c r="K2199" s="24">
        <v>5757</v>
      </c>
      <c r="L2199" s="24">
        <v>1960</v>
      </c>
      <c r="M2199" s="25">
        <f>tblSiparisDetaylari[[#This Row],[Adet]]*tblSiparisDetaylari[[#This Row],[BirimMaliyet]]</f>
        <v>3920</v>
      </c>
      <c r="N2199" s="25">
        <f>tblSiparisDetaylari[[#This Row],[NetSatisTutari]]-tblSiparisDetaylari[[#This Row],[ToplamMaliyet]]</f>
        <v>1837</v>
      </c>
    </row>
    <row r="2200" spans="1:14">
      <c r="A2200">
        <v>2199</v>
      </c>
      <c r="B2200">
        <v>1140</v>
      </c>
      <c r="C2200">
        <v>97</v>
      </c>
      <c r="D2200" t="s">
        <v>1763</v>
      </c>
      <c r="E2200">
        <v>9</v>
      </c>
      <c r="F2200" t="s">
        <v>1648</v>
      </c>
      <c r="G2200">
        <v>5</v>
      </c>
      <c r="H2200" s="20">
        <v>70</v>
      </c>
      <c r="I2200" s="22">
        <v>0.15</v>
      </c>
      <c r="J2200" s="20">
        <v>52.5</v>
      </c>
      <c r="K2200" s="24">
        <v>297.5</v>
      </c>
      <c r="L2200" s="24">
        <v>50</v>
      </c>
      <c r="M2200" s="25">
        <f>tblSiparisDetaylari[[#This Row],[Adet]]*tblSiparisDetaylari[[#This Row],[BirimMaliyet]]</f>
        <v>250</v>
      </c>
      <c r="N2200" s="25">
        <f>tblSiparisDetaylari[[#This Row],[NetSatisTutari]]-tblSiparisDetaylari[[#This Row],[ToplamMaliyet]]</f>
        <v>47.5</v>
      </c>
    </row>
    <row r="2201" spans="1:14">
      <c r="A2201">
        <v>2200</v>
      </c>
      <c r="B2201">
        <v>1140</v>
      </c>
      <c r="C2201">
        <v>36</v>
      </c>
      <c r="D2201" t="s">
        <v>1701</v>
      </c>
      <c r="E2201">
        <v>3</v>
      </c>
      <c r="F2201" t="s">
        <v>1642</v>
      </c>
      <c r="G2201">
        <v>1</v>
      </c>
      <c r="H2201" s="20">
        <v>3220</v>
      </c>
      <c r="I2201" s="22">
        <v>0</v>
      </c>
      <c r="J2201" s="20">
        <v>0</v>
      </c>
      <c r="K2201" s="24">
        <v>3220</v>
      </c>
      <c r="L2201" s="24">
        <v>1960</v>
      </c>
      <c r="M2201" s="25">
        <f>tblSiparisDetaylari[[#This Row],[Adet]]*tblSiparisDetaylari[[#This Row],[BirimMaliyet]]</f>
        <v>1960</v>
      </c>
      <c r="N2201" s="25">
        <f>tblSiparisDetaylari[[#This Row],[NetSatisTutari]]-tblSiparisDetaylari[[#This Row],[ToplamMaliyet]]</f>
        <v>1260</v>
      </c>
    </row>
    <row r="2202" spans="1:14">
      <c r="A2202">
        <v>2201</v>
      </c>
      <c r="B2202">
        <v>1141</v>
      </c>
      <c r="C2202">
        <v>89</v>
      </c>
      <c r="D2202" t="s">
        <v>1755</v>
      </c>
      <c r="E2202">
        <v>8</v>
      </c>
      <c r="F2202" t="s">
        <v>1647</v>
      </c>
      <c r="G2202">
        <v>1</v>
      </c>
      <c r="H2202" s="20">
        <v>620</v>
      </c>
      <c r="I2202" s="22">
        <v>0</v>
      </c>
      <c r="J2202" s="20">
        <v>0</v>
      </c>
      <c r="K2202" s="24">
        <v>620</v>
      </c>
      <c r="L2202" s="24">
        <v>300</v>
      </c>
      <c r="M2202" s="25">
        <f>tblSiparisDetaylari[[#This Row],[Adet]]*tblSiparisDetaylari[[#This Row],[BirimMaliyet]]</f>
        <v>300</v>
      </c>
      <c r="N2202" s="25">
        <f>tblSiparisDetaylari[[#This Row],[NetSatisTutari]]-tblSiparisDetaylari[[#This Row],[ToplamMaliyet]]</f>
        <v>320</v>
      </c>
    </row>
    <row r="2203" spans="1:14">
      <c r="A2203">
        <v>2202</v>
      </c>
      <c r="B2203">
        <v>1141</v>
      </c>
      <c r="C2203">
        <v>83</v>
      </c>
      <c r="D2203" t="s">
        <v>1749</v>
      </c>
      <c r="E2203">
        <v>7</v>
      </c>
      <c r="F2203" t="s">
        <v>1646</v>
      </c>
      <c r="G2203">
        <v>3</v>
      </c>
      <c r="H2203" s="20">
        <v>1480</v>
      </c>
      <c r="I2203" s="22">
        <v>0</v>
      </c>
      <c r="J2203" s="20">
        <v>0</v>
      </c>
      <c r="K2203" s="24">
        <v>4440</v>
      </c>
      <c r="L2203" s="24">
        <v>930</v>
      </c>
      <c r="M2203" s="25">
        <f>tblSiparisDetaylari[[#This Row],[Adet]]*tblSiparisDetaylari[[#This Row],[BirimMaliyet]]</f>
        <v>2790</v>
      </c>
      <c r="N2203" s="25">
        <f>tblSiparisDetaylari[[#This Row],[NetSatisTutari]]-tblSiparisDetaylari[[#This Row],[ToplamMaliyet]]</f>
        <v>1650</v>
      </c>
    </row>
    <row r="2204" spans="1:14">
      <c r="A2204">
        <v>2203</v>
      </c>
      <c r="B2204">
        <v>1141</v>
      </c>
      <c r="C2204">
        <v>87</v>
      </c>
      <c r="D2204" t="s">
        <v>1753</v>
      </c>
      <c r="E2204">
        <v>8</v>
      </c>
      <c r="F2204" t="s">
        <v>1647</v>
      </c>
      <c r="G2204">
        <v>1</v>
      </c>
      <c r="H2204" s="20">
        <v>10940</v>
      </c>
      <c r="I2204" s="22">
        <v>0</v>
      </c>
      <c r="J2204" s="20">
        <v>0</v>
      </c>
      <c r="K2204" s="24">
        <v>10940</v>
      </c>
      <c r="L2204" s="24">
        <v>6740</v>
      </c>
      <c r="M2204" s="25">
        <f>tblSiparisDetaylari[[#This Row],[Adet]]*tblSiparisDetaylari[[#This Row],[BirimMaliyet]]</f>
        <v>6740</v>
      </c>
      <c r="N2204" s="25">
        <f>tblSiparisDetaylari[[#This Row],[NetSatisTutari]]-tblSiparisDetaylari[[#This Row],[ToplamMaliyet]]</f>
        <v>4200</v>
      </c>
    </row>
    <row r="2205" spans="1:14">
      <c r="A2205">
        <v>2204</v>
      </c>
      <c r="B2205">
        <v>1142</v>
      </c>
      <c r="C2205">
        <v>8</v>
      </c>
      <c r="D2205" t="s">
        <v>1667</v>
      </c>
      <c r="E2205">
        <v>1</v>
      </c>
      <c r="F2205" t="s">
        <v>1640</v>
      </c>
      <c r="G2205">
        <v>4</v>
      </c>
      <c r="H2205" s="20">
        <v>8580</v>
      </c>
      <c r="I2205" s="22">
        <v>0.1</v>
      </c>
      <c r="J2205" s="20">
        <v>3432</v>
      </c>
      <c r="K2205" s="24">
        <v>30888</v>
      </c>
      <c r="L2205" s="24">
        <v>6570</v>
      </c>
      <c r="M2205" s="25">
        <f>tblSiparisDetaylari[[#This Row],[Adet]]*tblSiparisDetaylari[[#This Row],[BirimMaliyet]]</f>
        <v>26280</v>
      </c>
      <c r="N2205" s="25">
        <f>tblSiparisDetaylari[[#This Row],[NetSatisTutari]]-tblSiparisDetaylari[[#This Row],[ToplamMaliyet]]</f>
        <v>4608</v>
      </c>
    </row>
    <row r="2206" spans="1:14">
      <c r="A2206">
        <v>2205</v>
      </c>
      <c r="B2206">
        <v>1142</v>
      </c>
      <c r="C2206">
        <v>120</v>
      </c>
      <c r="D2206" t="s">
        <v>1786</v>
      </c>
      <c r="E2206">
        <v>10</v>
      </c>
      <c r="F2206" t="s">
        <v>1649</v>
      </c>
      <c r="G2206">
        <v>1</v>
      </c>
      <c r="H2206" s="20">
        <v>4610</v>
      </c>
      <c r="I2206" s="22">
        <v>0.1</v>
      </c>
      <c r="J2206" s="20">
        <v>461</v>
      </c>
      <c r="K2206" s="24">
        <v>4149</v>
      </c>
      <c r="L2206" s="24">
        <v>2720</v>
      </c>
      <c r="M2206" s="25">
        <f>tblSiparisDetaylari[[#This Row],[Adet]]*tblSiparisDetaylari[[#This Row],[BirimMaliyet]]</f>
        <v>2720</v>
      </c>
      <c r="N2206" s="25">
        <f>tblSiparisDetaylari[[#This Row],[NetSatisTutari]]-tblSiparisDetaylari[[#This Row],[ToplamMaliyet]]</f>
        <v>1429</v>
      </c>
    </row>
    <row r="2207" spans="1:14">
      <c r="A2207">
        <v>2206</v>
      </c>
      <c r="B2207">
        <v>1143</v>
      </c>
      <c r="C2207">
        <v>4</v>
      </c>
      <c r="D2207" t="s">
        <v>1660</v>
      </c>
      <c r="E2207">
        <v>1</v>
      </c>
      <c r="F2207" t="s">
        <v>1640</v>
      </c>
      <c r="G2207">
        <v>1</v>
      </c>
      <c r="H2207" s="20">
        <v>19980</v>
      </c>
      <c r="I2207" s="22">
        <v>0.05</v>
      </c>
      <c r="J2207" s="20">
        <v>999</v>
      </c>
      <c r="K2207" s="24">
        <v>18981</v>
      </c>
      <c r="L2207" s="24">
        <v>9340</v>
      </c>
      <c r="M2207" s="25">
        <f>tblSiparisDetaylari[[#This Row],[Adet]]*tblSiparisDetaylari[[#This Row],[BirimMaliyet]]</f>
        <v>9340</v>
      </c>
      <c r="N2207" s="25">
        <f>tblSiparisDetaylari[[#This Row],[NetSatisTutari]]-tblSiparisDetaylari[[#This Row],[ToplamMaliyet]]</f>
        <v>9641</v>
      </c>
    </row>
    <row r="2208" spans="1:14">
      <c r="A2208">
        <v>2207</v>
      </c>
      <c r="B2208">
        <v>1143</v>
      </c>
      <c r="C2208">
        <v>2</v>
      </c>
      <c r="D2208" t="s">
        <v>1657</v>
      </c>
      <c r="E2208">
        <v>1</v>
      </c>
      <c r="F2208" t="s">
        <v>1640</v>
      </c>
      <c r="G2208">
        <v>1</v>
      </c>
      <c r="H2208" s="20">
        <v>7630</v>
      </c>
      <c r="I2208" s="22">
        <v>0.05</v>
      </c>
      <c r="J2208" s="20">
        <v>381.5</v>
      </c>
      <c r="K2208" s="24">
        <v>7248.5</v>
      </c>
      <c r="L2208" s="24">
        <v>3900</v>
      </c>
      <c r="M2208" s="25">
        <f>tblSiparisDetaylari[[#This Row],[Adet]]*tblSiparisDetaylari[[#This Row],[BirimMaliyet]]</f>
        <v>3900</v>
      </c>
      <c r="N2208" s="25">
        <f>tblSiparisDetaylari[[#This Row],[NetSatisTutari]]-tblSiparisDetaylari[[#This Row],[ToplamMaliyet]]</f>
        <v>3348.5</v>
      </c>
    </row>
    <row r="2209" spans="1:14">
      <c r="A2209">
        <v>2208</v>
      </c>
      <c r="B2209">
        <v>1144</v>
      </c>
      <c r="C2209">
        <v>12</v>
      </c>
      <c r="D2209" t="s">
        <v>1673</v>
      </c>
      <c r="E2209">
        <v>1</v>
      </c>
      <c r="F2209" t="s">
        <v>1640</v>
      </c>
      <c r="G2209">
        <v>2</v>
      </c>
      <c r="H2209" s="20">
        <v>20770</v>
      </c>
      <c r="I2209" s="22">
        <v>0</v>
      </c>
      <c r="J2209" s="20">
        <v>0</v>
      </c>
      <c r="K2209" s="24">
        <v>41540</v>
      </c>
      <c r="L2209" s="24">
        <v>14940</v>
      </c>
      <c r="M2209" s="25">
        <f>tblSiparisDetaylari[[#This Row],[Adet]]*tblSiparisDetaylari[[#This Row],[BirimMaliyet]]</f>
        <v>29880</v>
      </c>
      <c r="N2209" s="25">
        <f>tblSiparisDetaylari[[#This Row],[NetSatisTutari]]-tblSiparisDetaylari[[#This Row],[ToplamMaliyet]]</f>
        <v>11660</v>
      </c>
    </row>
    <row r="2210" spans="1:14">
      <c r="A2210">
        <v>2209</v>
      </c>
      <c r="B2210">
        <v>1144</v>
      </c>
      <c r="C2210">
        <v>25</v>
      </c>
      <c r="D2210" t="s">
        <v>1689</v>
      </c>
      <c r="E2210">
        <v>3</v>
      </c>
      <c r="F2210" t="s">
        <v>1642</v>
      </c>
      <c r="G2210">
        <v>1</v>
      </c>
      <c r="H2210" s="20">
        <v>2120</v>
      </c>
      <c r="I2210" s="22">
        <v>0</v>
      </c>
      <c r="J2210" s="20">
        <v>0</v>
      </c>
      <c r="K2210" s="24">
        <v>2120</v>
      </c>
      <c r="L2210" s="24">
        <v>1430</v>
      </c>
      <c r="M2210" s="25">
        <f>tblSiparisDetaylari[[#This Row],[Adet]]*tblSiparisDetaylari[[#This Row],[BirimMaliyet]]</f>
        <v>1430</v>
      </c>
      <c r="N2210" s="25">
        <f>tblSiparisDetaylari[[#This Row],[NetSatisTutari]]-tblSiparisDetaylari[[#This Row],[ToplamMaliyet]]</f>
        <v>690</v>
      </c>
    </row>
    <row r="2211" spans="1:14">
      <c r="A2211">
        <v>2210</v>
      </c>
      <c r="B2211">
        <v>1145</v>
      </c>
      <c r="C2211">
        <v>19</v>
      </c>
      <c r="D2211" t="s">
        <v>1682</v>
      </c>
      <c r="E2211">
        <v>2</v>
      </c>
      <c r="F2211" t="s">
        <v>1641</v>
      </c>
      <c r="G2211">
        <v>1</v>
      </c>
      <c r="H2211" s="20">
        <v>3050</v>
      </c>
      <c r="I2211" s="22">
        <v>0</v>
      </c>
      <c r="J2211" s="20">
        <v>0</v>
      </c>
      <c r="K2211" s="24">
        <v>3050</v>
      </c>
      <c r="L2211" s="24">
        <v>1960</v>
      </c>
      <c r="M2211" s="25">
        <f>tblSiparisDetaylari[[#This Row],[Adet]]*tblSiparisDetaylari[[#This Row],[BirimMaliyet]]</f>
        <v>1960</v>
      </c>
      <c r="N2211" s="25">
        <f>tblSiparisDetaylari[[#This Row],[NetSatisTutari]]-tblSiparisDetaylari[[#This Row],[ToplamMaliyet]]</f>
        <v>1090</v>
      </c>
    </row>
    <row r="2212" spans="1:14">
      <c r="A2212">
        <v>2211</v>
      </c>
      <c r="B2212">
        <v>1146</v>
      </c>
      <c r="C2212">
        <v>15</v>
      </c>
      <c r="D2212" t="s">
        <v>1678</v>
      </c>
      <c r="E2212">
        <v>2</v>
      </c>
      <c r="F2212" t="s">
        <v>1641</v>
      </c>
      <c r="G2212">
        <v>5</v>
      </c>
      <c r="H2212" s="20">
        <v>7270</v>
      </c>
      <c r="I2212" s="22">
        <v>0</v>
      </c>
      <c r="J2212" s="20">
        <v>0</v>
      </c>
      <c r="K2212" s="24">
        <v>36350</v>
      </c>
      <c r="L2212" s="24">
        <v>5200</v>
      </c>
      <c r="M2212" s="25">
        <f>tblSiparisDetaylari[[#This Row],[Adet]]*tblSiparisDetaylari[[#This Row],[BirimMaliyet]]</f>
        <v>26000</v>
      </c>
      <c r="N2212" s="25">
        <f>tblSiparisDetaylari[[#This Row],[NetSatisTutari]]-tblSiparisDetaylari[[#This Row],[ToplamMaliyet]]</f>
        <v>10350</v>
      </c>
    </row>
    <row r="2213" spans="1:14">
      <c r="A2213">
        <v>2212</v>
      </c>
      <c r="B2213">
        <v>1146</v>
      </c>
      <c r="C2213">
        <v>73</v>
      </c>
      <c r="D2213" t="s">
        <v>1739</v>
      </c>
      <c r="E2213">
        <v>7</v>
      </c>
      <c r="F2213" t="s">
        <v>1646</v>
      </c>
      <c r="G2213">
        <v>1</v>
      </c>
      <c r="H2213" s="20">
        <v>350</v>
      </c>
      <c r="I2213" s="22">
        <v>0</v>
      </c>
      <c r="J2213" s="20">
        <v>0</v>
      </c>
      <c r="K2213" s="24">
        <v>350</v>
      </c>
      <c r="L2213" s="24">
        <v>180</v>
      </c>
      <c r="M2213" s="25">
        <f>tblSiparisDetaylari[[#This Row],[Adet]]*tblSiparisDetaylari[[#This Row],[BirimMaliyet]]</f>
        <v>180</v>
      </c>
      <c r="N2213" s="25">
        <f>tblSiparisDetaylari[[#This Row],[NetSatisTutari]]-tblSiparisDetaylari[[#This Row],[ToplamMaliyet]]</f>
        <v>170</v>
      </c>
    </row>
    <row r="2214" spans="1:14">
      <c r="A2214">
        <v>2213</v>
      </c>
      <c r="B2214">
        <v>1146</v>
      </c>
      <c r="C2214">
        <v>22</v>
      </c>
      <c r="D2214" t="s">
        <v>1685</v>
      </c>
      <c r="E2214">
        <v>2</v>
      </c>
      <c r="F2214" t="s">
        <v>1641</v>
      </c>
      <c r="G2214">
        <v>5</v>
      </c>
      <c r="H2214" s="20">
        <v>940</v>
      </c>
      <c r="I2214" s="22">
        <v>0</v>
      </c>
      <c r="J2214" s="20">
        <v>0</v>
      </c>
      <c r="K2214" s="24">
        <v>4700</v>
      </c>
      <c r="L2214" s="24">
        <v>630</v>
      </c>
      <c r="M2214" s="25">
        <f>tblSiparisDetaylari[[#This Row],[Adet]]*tblSiparisDetaylari[[#This Row],[BirimMaliyet]]</f>
        <v>3150</v>
      </c>
      <c r="N2214" s="25">
        <f>tblSiparisDetaylari[[#This Row],[NetSatisTutari]]-tblSiparisDetaylari[[#This Row],[ToplamMaliyet]]</f>
        <v>1550</v>
      </c>
    </row>
    <row r="2215" spans="1:14">
      <c r="A2215">
        <v>2214</v>
      </c>
      <c r="B2215">
        <v>1146</v>
      </c>
      <c r="C2215">
        <v>71</v>
      </c>
      <c r="D2215" t="s">
        <v>1737</v>
      </c>
      <c r="E2215">
        <v>6</v>
      </c>
      <c r="F2215" t="s">
        <v>1645</v>
      </c>
      <c r="G2215">
        <v>1</v>
      </c>
      <c r="H2215" s="20">
        <v>630</v>
      </c>
      <c r="I2215" s="22">
        <v>0.15</v>
      </c>
      <c r="J2215" s="20">
        <v>94.5</v>
      </c>
      <c r="K2215" s="24">
        <v>535.5</v>
      </c>
      <c r="L2215" s="24">
        <v>340</v>
      </c>
      <c r="M2215" s="25">
        <f>tblSiparisDetaylari[[#This Row],[Adet]]*tblSiparisDetaylari[[#This Row],[BirimMaliyet]]</f>
        <v>340</v>
      </c>
      <c r="N2215" s="25">
        <f>tblSiparisDetaylari[[#This Row],[NetSatisTutari]]-tblSiparisDetaylari[[#This Row],[ToplamMaliyet]]</f>
        <v>195.5</v>
      </c>
    </row>
    <row r="2216" spans="1:14">
      <c r="A2216">
        <v>2215</v>
      </c>
      <c r="B2216">
        <v>1146</v>
      </c>
      <c r="C2216">
        <v>104</v>
      </c>
      <c r="D2216" t="s">
        <v>1770</v>
      </c>
      <c r="E2216">
        <v>9</v>
      </c>
      <c r="F2216" t="s">
        <v>1648</v>
      </c>
      <c r="G2216">
        <v>1</v>
      </c>
      <c r="H2216" s="20">
        <v>750</v>
      </c>
      <c r="I2216" s="22">
        <v>0</v>
      </c>
      <c r="J2216" s="20">
        <v>0</v>
      </c>
      <c r="K2216" s="24">
        <v>750</v>
      </c>
      <c r="L2216" s="24">
        <v>520</v>
      </c>
      <c r="M2216" s="25">
        <f>tblSiparisDetaylari[[#This Row],[Adet]]*tblSiparisDetaylari[[#This Row],[BirimMaliyet]]</f>
        <v>520</v>
      </c>
      <c r="N2216" s="25">
        <f>tblSiparisDetaylari[[#This Row],[NetSatisTutari]]-tblSiparisDetaylari[[#This Row],[ToplamMaliyet]]</f>
        <v>230</v>
      </c>
    </row>
    <row r="2217" spans="1:14">
      <c r="A2217">
        <v>2216</v>
      </c>
      <c r="B2217">
        <v>1147</v>
      </c>
      <c r="C2217">
        <v>19</v>
      </c>
      <c r="D2217" t="s">
        <v>1682</v>
      </c>
      <c r="E2217">
        <v>2</v>
      </c>
      <c r="F2217" t="s">
        <v>1641</v>
      </c>
      <c r="G2217">
        <v>4</v>
      </c>
      <c r="H2217" s="20">
        <v>2990</v>
      </c>
      <c r="I2217" s="22">
        <v>0.1</v>
      </c>
      <c r="J2217" s="20">
        <v>1196</v>
      </c>
      <c r="K2217" s="24">
        <v>10764</v>
      </c>
      <c r="L2217" s="24">
        <v>1960</v>
      </c>
      <c r="M2217" s="25">
        <f>tblSiparisDetaylari[[#This Row],[Adet]]*tblSiparisDetaylari[[#This Row],[BirimMaliyet]]</f>
        <v>7840</v>
      </c>
      <c r="N2217" s="25">
        <f>tblSiparisDetaylari[[#This Row],[NetSatisTutari]]-tblSiparisDetaylari[[#This Row],[ToplamMaliyet]]</f>
        <v>2924</v>
      </c>
    </row>
    <row r="2218" spans="1:14">
      <c r="A2218">
        <v>2217</v>
      </c>
      <c r="B2218">
        <v>1147</v>
      </c>
      <c r="C2218">
        <v>94</v>
      </c>
      <c r="D2218" t="s">
        <v>1760</v>
      </c>
      <c r="E2218">
        <v>8</v>
      </c>
      <c r="F2218" t="s">
        <v>1647</v>
      </c>
      <c r="G2218">
        <v>1</v>
      </c>
      <c r="H2218" s="20">
        <v>6600</v>
      </c>
      <c r="I2218" s="22">
        <v>0.15</v>
      </c>
      <c r="J2218" s="20">
        <v>990</v>
      </c>
      <c r="K2218" s="24">
        <v>5610</v>
      </c>
      <c r="L2218" s="24">
        <v>3570</v>
      </c>
      <c r="M2218" s="25">
        <f>tblSiparisDetaylari[[#This Row],[Adet]]*tblSiparisDetaylari[[#This Row],[BirimMaliyet]]</f>
        <v>3570</v>
      </c>
      <c r="N2218" s="25">
        <f>tblSiparisDetaylari[[#This Row],[NetSatisTutari]]-tblSiparisDetaylari[[#This Row],[ToplamMaliyet]]</f>
        <v>2040</v>
      </c>
    </row>
    <row r="2219" spans="1:14">
      <c r="A2219">
        <v>2218</v>
      </c>
      <c r="B2219">
        <v>1147</v>
      </c>
      <c r="C2219">
        <v>117</v>
      </c>
      <c r="D2219" t="s">
        <v>1783</v>
      </c>
      <c r="E2219">
        <v>10</v>
      </c>
      <c r="F2219" t="s">
        <v>1649</v>
      </c>
      <c r="G2219">
        <v>1</v>
      </c>
      <c r="H2219" s="20">
        <v>240</v>
      </c>
      <c r="I2219" s="22">
        <v>0</v>
      </c>
      <c r="J2219" s="20">
        <v>0</v>
      </c>
      <c r="K2219" s="24">
        <v>240</v>
      </c>
      <c r="L2219" s="24">
        <v>140</v>
      </c>
      <c r="M2219" s="25">
        <f>tblSiparisDetaylari[[#This Row],[Adet]]*tblSiparisDetaylari[[#This Row],[BirimMaliyet]]</f>
        <v>140</v>
      </c>
      <c r="N2219" s="25">
        <f>tblSiparisDetaylari[[#This Row],[NetSatisTutari]]-tblSiparisDetaylari[[#This Row],[ToplamMaliyet]]</f>
        <v>100</v>
      </c>
    </row>
    <row r="2220" spans="1:14">
      <c r="A2220">
        <v>2219</v>
      </c>
      <c r="B2220">
        <v>1148</v>
      </c>
      <c r="C2220">
        <v>17</v>
      </c>
      <c r="D2220" t="s">
        <v>1680</v>
      </c>
      <c r="E2220">
        <v>2</v>
      </c>
      <c r="F2220" t="s">
        <v>1641</v>
      </c>
      <c r="G2220">
        <v>1</v>
      </c>
      <c r="H2220" s="20">
        <v>2450</v>
      </c>
      <c r="I2220" s="22">
        <v>0</v>
      </c>
      <c r="J2220" s="20">
        <v>0</v>
      </c>
      <c r="K2220" s="24">
        <v>2450</v>
      </c>
      <c r="L2220" s="24">
        <v>1340</v>
      </c>
      <c r="M2220" s="25">
        <f>tblSiparisDetaylari[[#This Row],[Adet]]*tblSiparisDetaylari[[#This Row],[BirimMaliyet]]</f>
        <v>1340</v>
      </c>
      <c r="N2220" s="25">
        <f>tblSiparisDetaylari[[#This Row],[NetSatisTutari]]-tblSiparisDetaylari[[#This Row],[ToplamMaliyet]]</f>
        <v>1110</v>
      </c>
    </row>
    <row r="2221" spans="1:14">
      <c r="A2221">
        <v>2220</v>
      </c>
      <c r="B2221">
        <v>1149</v>
      </c>
      <c r="C2221">
        <v>106</v>
      </c>
      <c r="D2221" t="s">
        <v>1772</v>
      </c>
      <c r="E2221">
        <v>9</v>
      </c>
      <c r="F2221" t="s">
        <v>1648</v>
      </c>
      <c r="G2221">
        <v>1</v>
      </c>
      <c r="H2221" s="20">
        <v>1470</v>
      </c>
      <c r="I2221" s="22">
        <v>0</v>
      </c>
      <c r="J2221" s="20">
        <v>0</v>
      </c>
      <c r="K2221" s="24">
        <v>1470</v>
      </c>
      <c r="L2221" s="24">
        <v>830</v>
      </c>
      <c r="M2221" s="25">
        <f>tblSiparisDetaylari[[#This Row],[Adet]]*tblSiparisDetaylari[[#This Row],[BirimMaliyet]]</f>
        <v>830</v>
      </c>
      <c r="N2221" s="25">
        <f>tblSiparisDetaylari[[#This Row],[NetSatisTutari]]-tblSiparisDetaylari[[#This Row],[ToplamMaliyet]]</f>
        <v>640</v>
      </c>
    </row>
    <row r="2222" spans="1:14">
      <c r="A2222">
        <v>2221</v>
      </c>
      <c r="B2222">
        <v>1149</v>
      </c>
      <c r="C2222">
        <v>89</v>
      </c>
      <c r="D2222" t="s">
        <v>1755</v>
      </c>
      <c r="E2222">
        <v>8</v>
      </c>
      <c r="F2222" t="s">
        <v>1647</v>
      </c>
      <c r="G2222">
        <v>1</v>
      </c>
      <c r="H2222" s="20">
        <v>620</v>
      </c>
      <c r="I2222" s="22">
        <v>0.05</v>
      </c>
      <c r="J2222" s="20">
        <v>31</v>
      </c>
      <c r="K2222" s="24">
        <v>589</v>
      </c>
      <c r="L2222" s="24">
        <v>300</v>
      </c>
      <c r="M2222" s="25">
        <f>tblSiparisDetaylari[[#This Row],[Adet]]*tblSiparisDetaylari[[#This Row],[BirimMaliyet]]</f>
        <v>300</v>
      </c>
      <c r="N2222" s="25">
        <f>tblSiparisDetaylari[[#This Row],[NetSatisTutari]]-tblSiparisDetaylari[[#This Row],[ToplamMaliyet]]</f>
        <v>289</v>
      </c>
    </row>
    <row r="2223" spans="1:14">
      <c r="A2223">
        <v>2222</v>
      </c>
      <c r="B2223">
        <v>1149</v>
      </c>
      <c r="C2223">
        <v>46</v>
      </c>
      <c r="D2223" t="s">
        <v>1712</v>
      </c>
      <c r="E2223">
        <v>4</v>
      </c>
      <c r="F2223" t="s">
        <v>1643</v>
      </c>
      <c r="G2223">
        <v>4</v>
      </c>
      <c r="H2223" s="20">
        <v>170</v>
      </c>
      <c r="I2223" s="22">
        <v>0.05</v>
      </c>
      <c r="J2223" s="20">
        <v>34</v>
      </c>
      <c r="K2223" s="24">
        <v>646</v>
      </c>
      <c r="L2223" s="24">
        <v>90</v>
      </c>
      <c r="M2223" s="25">
        <f>tblSiparisDetaylari[[#This Row],[Adet]]*tblSiparisDetaylari[[#This Row],[BirimMaliyet]]</f>
        <v>360</v>
      </c>
      <c r="N2223" s="25">
        <f>tblSiparisDetaylari[[#This Row],[NetSatisTutari]]-tblSiparisDetaylari[[#This Row],[ToplamMaliyet]]</f>
        <v>286</v>
      </c>
    </row>
    <row r="2224" spans="1:14">
      <c r="A2224">
        <v>2223</v>
      </c>
      <c r="B2224">
        <v>1149</v>
      </c>
      <c r="C2224">
        <v>75</v>
      </c>
      <c r="D2224" t="s">
        <v>1741</v>
      </c>
      <c r="E2224">
        <v>7</v>
      </c>
      <c r="F2224" t="s">
        <v>1646</v>
      </c>
      <c r="G2224">
        <v>1</v>
      </c>
      <c r="H2224" s="20">
        <v>2020</v>
      </c>
      <c r="I2224" s="22">
        <v>0.1</v>
      </c>
      <c r="J2224" s="20">
        <v>202</v>
      </c>
      <c r="K2224" s="24">
        <v>1818</v>
      </c>
      <c r="L2224" s="24">
        <v>1470</v>
      </c>
      <c r="M2224" s="25">
        <f>tblSiparisDetaylari[[#This Row],[Adet]]*tblSiparisDetaylari[[#This Row],[BirimMaliyet]]</f>
        <v>1470</v>
      </c>
      <c r="N2224" s="25">
        <f>tblSiparisDetaylari[[#This Row],[NetSatisTutari]]-tblSiparisDetaylari[[#This Row],[ToplamMaliyet]]</f>
        <v>348</v>
      </c>
    </row>
    <row r="2225" spans="1:14">
      <c r="A2225">
        <v>2224</v>
      </c>
      <c r="B2225">
        <v>1150</v>
      </c>
      <c r="C2225">
        <v>62</v>
      </c>
      <c r="D2225" t="s">
        <v>1728</v>
      </c>
      <c r="E2225">
        <v>6</v>
      </c>
      <c r="F2225" t="s">
        <v>1645</v>
      </c>
      <c r="G2225">
        <v>1</v>
      </c>
      <c r="H2225" s="20">
        <v>1050</v>
      </c>
      <c r="I2225" s="22">
        <v>0.1</v>
      </c>
      <c r="J2225" s="20">
        <v>105</v>
      </c>
      <c r="K2225" s="24">
        <v>945</v>
      </c>
      <c r="L2225" s="24">
        <v>540</v>
      </c>
      <c r="M2225" s="25">
        <f>tblSiparisDetaylari[[#This Row],[Adet]]*tblSiparisDetaylari[[#This Row],[BirimMaliyet]]</f>
        <v>540</v>
      </c>
      <c r="N2225" s="25">
        <f>tblSiparisDetaylari[[#This Row],[NetSatisTutari]]-tblSiparisDetaylari[[#This Row],[ToplamMaliyet]]</f>
        <v>405</v>
      </c>
    </row>
    <row r="2226" spans="1:14">
      <c r="A2226">
        <v>2225</v>
      </c>
      <c r="B2226">
        <v>1151</v>
      </c>
      <c r="C2226">
        <v>65</v>
      </c>
      <c r="D2226" t="s">
        <v>1731</v>
      </c>
      <c r="E2226">
        <v>6</v>
      </c>
      <c r="F2226" t="s">
        <v>1645</v>
      </c>
      <c r="G2226">
        <v>1</v>
      </c>
      <c r="H2226" s="20">
        <v>220</v>
      </c>
      <c r="I2226" s="22">
        <v>0</v>
      </c>
      <c r="J2226" s="20">
        <v>0</v>
      </c>
      <c r="K2226" s="24">
        <v>220</v>
      </c>
      <c r="L2226" s="24">
        <v>170</v>
      </c>
      <c r="M2226" s="25">
        <f>tblSiparisDetaylari[[#This Row],[Adet]]*tblSiparisDetaylari[[#This Row],[BirimMaliyet]]</f>
        <v>170</v>
      </c>
      <c r="N2226" s="25">
        <f>tblSiparisDetaylari[[#This Row],[NetSatisTutari]]-tblSiparisDetaylari[[#This Row],[ToplamMaliyet]]</f>
        <v>50</v>
      </c>
    </row>
    <row r="2227" spans="1:14">
      <c r="A2227">
        <v>2226</v>
      </c>
      <c r="B2227">
        <v>1151</v>
      </c>
      <c r="C2227">
        <v>68</v>
      </c>
      <c r="D2227" t="s">
        <v>1734</v>
      </c>
      <c r="E2227">
        <v>6</v>
      </c>
      <c r="F2227" t="s">
        <v>1645</v>
      </c>
      <c r="G2227">
        <v>1</v>
      </c>
      <c r="H2227" s="20">
        <v>1110</v>
      </c>
      <c r="I2227" s="22">
        <v>0.1</v>
      </c>
      <c r="J2227" s="20">
        <v>111</v>
      </c>
      <c r="K2227" s="24">
        <v>999</v>
      </c>
      <c r="L2227" s="24">
        <v>610</v>
      </c>
      <c r="M2227" s="25">
        <f>tblSiparisDetaylari[[#This Row],[Adet]]*tblSiparisDetaylari[[#This Row],[BirimMaliyet]]</f>
        <v>610</v>
      </c>
      <c r="N2227" s="25">
        <f>tblSiparisDetaylari[[#This Row],[NetSatisTutari]]-tblSiparisDetaylari[[#This Row],[ToplamMaliyet]]</f>
        <v>389</v>
      </c>
    </row>
    <row r="2228" spans="1:14">
      <c r="A2228">
        <v>2227</v>
      </c>
      <c r="B2228">
        <v>1151</v>
      </c>
      <c r="C2228">
        <v>35</v>
      </c>
      <c r="D2228" t="s">
        <v>1700</v>
      </c>
      <c r="E2228">
        <v>3</v>
      </c>
      <c r="F2228" t="s">
        <v>1642</v>
      </c>
      <c r="G2228">
        <v>5</v>
      </c>
      <c r="H2228" s="20">
        <v>3680</v>
      </c>
      <c r="I2228" s="22">
        <v>0</v>
      </c>
      <c r="J2228" s="20">
        <v>0</v>
      </c>
      <c r="K2228" s="24">
        <v>18400</v>
      </c>
      <c r="L2228" s="24">
        <v>1910</v>
      </c>
      <c r="M2228" s="25">
        <f>tblSiparisDetaylari[[#This Row],[Adet]]*tblSiparisDetaylari[[#This Row],[BirimMaliyet]]</f>
        <v>9550</v>
      </c>
      <c r="N2228" s="25">
        <f>tblSiparisDetaylari[[#This Row],[NetSatisTutari]]-tblSiparisDetaylari[[#This Row],[ToplamMaliyet]]</f>
        <v>8850</v>
      </c>
    </row>
    <row r="2229" spans="1:14">
      <c r="A2229">
        <v>2228</v>
      </c>
      <c r="B2229">
        <v>1151</v>
      </c>
      <c r="C2229">
        <v>40</v>
      </c>
      <c r="D2229" t="s">
        <v>1706</v>
      </c>
      <c r="E2229">
        <v>4</v>
      </c>
      <c r="F2229" t="s">
        <v>1643</v>
      </c>
      <c r="G2229">
        <v>1</v>
      </c>
      <c r="H2229" s="20">
        <v>480</v>
      </c>
      <c r="I2229" s="22">
        <v>0.15</v>
      </c>
      <c r="J2229" s="20">
        <v>72</v>
      </c>
      <c r="K2229" s="24">
        <v>408</v>
      </c>
      <c r="L2229" s="24">
        <v>340</v>
      </c>
      <c r="M2229" s="25">
        <f>tblSiparisDetaylari[[#This Row],[Adet]]*tblSiparisDetaylari[[#This Row],[BirimMaliyet]]</f>
        <v>340</v>
      </c>
      <c r="N2229" s="25">
        <f>tblSiparisDetaylari[[#This Row],[NetSatisTutari]]-tblSiparisDetaylari[[#This Row],[ToplamMaliyet]]</f>
        <v>68</v>
      </c>
    </row>
    <row r="2230" spans="1:14">
      <c r="A2230">
        <v>2229</v>
      </c>
      <c r="B2230">
        <v>1152</v>
      </c>
      <c r="C2230">
        <v>106</v>
      </c>
      <c r="D2230" t="s">
        <v>1772</v>
      </c>
      <c r="E2230">
        <v>9</v>
      </c>
      <c r="F2230" t="s">
        <v>1648</v>
      </c>
      <c r="G2230">
        <v>3</v>
      </c>
      <c r="H2230" s="20">
        <v>1520</v>
      </c>
      <c r="I2230" s="22">
        <v>0.25</v>
      </c>
      <c r="J2230" s="20">
        <v>1140</v>
      </c>
      <c r="K2230" s="24">
        <v>3420</v>
      </c>
      <c r="L2230" s="24">
        <v>830</v>
      </c>
      <c r="M2230" s="25">
        <f>tblSiparisDetaylari[[#This Row],[Adet]]*tblSiparisDetaylari[[#This Row],[BirimMaliyet]]</f>
        <v>2490</v>
      </c>
      <c r="N2230" s="25">
        <f>tblSiparisDetaylari[[#This Row],[NetSatisTutari]]-tblSiparisDetaylari[[#This Row],[ToplamMaliyet]]</f>
        <v>930</v>
      </c>
    </row>
    <row r="2231" spans="1:14">
      <c r="A2231">
        <v>2230</v>
      </c>
      <c r="B2231">
        <v>1152</v>
      </c>
      <c r="C2231">
        <v>99</v>
      </c>
      <c r="D2231" t="s">
        <v>1765</v>
      </c>
      <c r="E2231">
        <v>9</v>
      </c>
      <c r="F2231" t="s">
        <v>1648</v>
      </c>
      <c r="G2231">
        <v>4</v>
      </c>
      <c r="H2231" s="20">
        <v>1410</v>
      </c>
      <c r="I2231" s="22">
        <v>0.05</v>
      </c>
      <c r="J2231" s="20">
        <v>282</v>
      </c>
      <c r="K2231" s="24">
        <v>5358</v>
      </c>
      <c r="L2231" s="24">
        <v>680</v>
      </c>
      <c r="M2231" s="25">
        <f>tblSiparisDetaylari[[#This Row],[Adet]]*tblSiparisDetaylari[[#This Row],[BirimMaliyet]]</f>
        <v>2720</v>
      </c>
      <c r="N2231" s="25">
        <f>tblSiparisDetaylari[[#This Row],[NetSatisTutari]]-tblSiparisDetaylari[[#This Row],[ToplamMaliyet]]</f>
        <v>2638</v>
      </c>
    </row>
    <row r="2232" spans="1:14">
      <c r="A2232">
        <v>2231</v>
      </c>
      <c r="B2232">
        <v>1153</v>
      </c>
      <c r="C2232">
        <v>6</v>
      </c>
      <c r="D2232" t="s">
        <v>1663</v>
      </c>
      <c r="E2232">
        <v>1</v>
      </c>
      <c r="F2232" t="s">
        <v>1640</v>
      </c>
      <c r="G2232">
        <v>1</v>
      </c>
      <c r="H2232" s="20">
        <v>19180</v>
      </c>
      <c r="I2232" s="22">
        <v>0</v>
      </c>
      <c r="J2232" s="20">
        <v>0</v>
      </c>
      <c r="K2232" s="24">
        <v>19180</v>
      </c>
      <c r="L2232" s="24">
        <v>13090</v>
      </c>
      <c r="M2232" s="25">
        <f>tblSiparisDetaylari[[#This Row],[Adet]]*tblSiparisDetaylari[[#This Row],[BirimMaliyet]]</f>
        <v>13090</v>
      </c>
      <c r="N2232" s="25">
        <f>tblSiparisDetaylari[[#This Row],[NetSatisTutari]]-tblSiparisDetaylari[[#This Row],[ToplamMaliyet]]</f>
        <v>6090</v>
      </c>
    </row>
    <row r="2233" spans="1:14">
      <c r="A2233">
        <v>2232</v>
      </c>
      <c r="B2233">
        <v>1154</v>
      </c>
      <c r="C2233">
        <v>9</v>
      </c>
      <c r="D2233" t="s">
        <v>1669</v>
      </c>
      <c r="E2233">
        <v>1</v>
      </c>
      <c r="F2233" t="s">
        <v>1640</v>
      </c>
      <c r="G2233">
        <v>5</v>
      </c>
      <c r="H2233" s="20">
        <v>25650</v>
      </c>
      <c r="I2233" s="22">
        <v>0</v>
      </c>
      <c r="J2233" s="20">
        <v>0</v>
      </c>
      <c r="K2233" s="24">
        <v>128250</v>
      </c>
      <c r="L2233" s="24">
        <v>14160</v>
      </c>
      <c r="M2233" s="25">
        <f>tblSiparisDetaylari[[#This Row],[Adet]]*tblSiparisDetaylari[[#This Row],[BirimMaliyet]]</f>
        <v>70800</v>
      </c>
      <c r="N2233" s="25">
        <f>tblSiparisDetaylari[[#This Row],[NetSatisTutari]]-tblSiparisDetaylari[[#This Row],[ToplamMaliyet]]</f>
        <v>57450</v>
      </c>
    </row>
    <row r="2234" spans="1:14">
      <c r="A2234">
        <v>2233</v>
      </c>
      <c r="B2234">
        <v>1155</v>
      </c>
      <c r="C2234">
        <v>98</v>
      </c>
      <c r="D2234" t="s">
        <v>1764</v>
      </c>
      <c r="E2234">
        <v>9</v>
      </c>
      <c r="F2234" t="s">
        <v>1648</v>
      </c>
      <c r="G2234">
        <v>1</v>
      </c>
      <c r="H2234" s="20">
        <v>4230</v>
      </c>
      <c r="I2234" s="22">
        <v>0</v>
      </c>
      <c r="J2234" s="20">
        <v>0</v>
      </c>
      <c r="K2234" s="24">
        <v>4230</v>
      </c>
      <c r="L2234" s="24">
        <v>2000</v>
      </c>
      <c r="M2234" s="25">
        <f>tblSiparisDetaylari[[#This Row],[Adet]]*tblSiparisDetaylari[[#This Row],[BirimMaliyet]]</f>
        <v>2000</v>
      </c>
      <c r="N2234" s="25">
        <f>tblSiparisDetaylari[[#This Row],[NetSatisTutari]]-tblSiparisDetaylari[[#This Row],[ToplamMaliyet]]</f>
        <v>2230</v>
      </c>
    </row>
    <row r="2235" spans="1:14">
      <c r="A2235">
        <v>2234</v>
      </c>
      <c r="B2235">
        <v>1155</v>
      </c>
      <c r="C2235">
        <v>28</v>
      </c>
      <c r="D2235" t="s">
        <v>1692</v>
      </c>
      <c r="E2235">
        <v>3</v>
      </c>
      <c r="F2235" t="s">
        <v>1642</v>
      </c>
      <c r="G2235">
        <v>1</v>
      </c>
      <c r="H2235" s="20">
        <v>4010</v>
      </c>
      <c r="I2235" s="22">
        <v>0</v>
      </c>
      <c r="J2235" s="20">
        <v>0</v>
      </c>
      <c r="K2235" s="24">
        <v>4010</v>
      </c>
      <c r="L2235" s="24">
        <v>2180</v>
      </c>
      <c r="M2235" s="25">
        <f>tblSiparisDetaylari[[#This Row],[Adet]]*tblSiparisDetaylari[[#This Row],[BirimMaliyet]]</f>
        <v>2180</v>
      </c>
      <c r="N2235" s="25">
        <f>tblSiparisDetaylari[[#This Row],[NetSatisTutari]]-tblSiparisDetaylari[[#This Row],[ToplamMaliyet]]</f>
        <v>1830</v>
      </c>
    </row>
    <row r="2236" spans="1:14">
      <c r="A2236">
        <v>2235</v>
      </c>
      <c r="B2236">
        <v>1155</v>
      </c>
      <c r="C2236">
        <v>1</v>
      </c>
      <c r="D2236" t="s">
        <v>1655</v>
      </c>
      <c r="E2236">
        <v>1</v>
      </c>
      <c r="F2236" t="s">
        <v>1640</v>
      </c>
      <c r="G2236">
        <v>1</v>
      </c>
      <c r="H2236" s="20">
        <v>21720</v>
      </c>
      <c r="I2236" s="22">
        <v>0</v>
      </c>
      <c r="J2236" s="20">
        <v>0</v>
      </c>
      <c r="K2236" s="24">
        <v>21720</v>
      </c>
      <c r="L2236" s="24">
        <v>10270</v>
      </c>
      <c r="M2236" s="25">
        <f>tblSiparisDetaylari[[#This Row],[Adet]]*tblSiparisDetaylari[[#This Row],[BirimMaliyet]]</f>
        <v>10270</v>
      </c>
      <c r="N2236" s="25">
        <f>tblSiparisDetaylari[[#This Row],[NetSatisTutari]]-tblSiparisDetaylari[[#This Row],[ToplamMaliyet]]</f>
        <v>11450</v>
      </c>
    </row>
    <row r="2237" spans="1:14">
      <c r="A2237">
        <v>2236</v>
      </c>
      <c r="B2237">
        <v>1156</v>
      </c>
      <c r="C2237">
        <v>33</v>
      </c>
      <c r="D2237" t="s">
        <v>1698</v>
      </c>
      <c r="E2237">
        <v>3</v>
      </c>
      <c r="F2237" t="s">
        <v>1642</v>
      </c>
      <c r="G2237">
        <v>1</v>
      </c>
      <c r="H2237" s="20">
        <v>1280</v>
      </c>
      <c r="I2237" s="22">
        <v>0.1</v>
      </c>
      <c r="J2237" s="20">
        <v>128</v>
      </c>
      <c r="K2237" s="24">
        <v>1152</v>
      </c>
      <c r="L2237" s="24">
        <v>1040</v>
      </c>
      <c r="M2237" s="25">
        <f>tblSiparisDetaylari[[#This Row],[Adet]]*tblSiparisDetaylari[[#This Row],[BirimMaliyet]]</f>
        <v>1040</v>
      </c>
      <c r="N2237" s="25">
        <f>tblSiparisDetaylari[[#This Row],[NetSatisTutari]]-tblSiparisDetaylari[[#This Row],[ToplamMaliyet]]</f>
        <v>112</v>
      </c>
    </row>
    <row r="2238" spans="1:14">
      <c r="A2238">
        <v>2237</v>
      </c>
      <c r="B2238">
        <v>1157</v>
      </c>
      <c r="C2238">
        <v>18</v>
      </c>
      <c r="D2238" t="s">
        <v>1681</v>
      </c>
      <c r="E2238">
        <v>2</v>
      </c>
      <c r="F2238" t="s">
        <v>1641</v>
      </c>
      <c r="G2238">
        <v>1</v>
      </c>
      <c r="H2238" s="20">
        <v>11570</v>
      </c>
      <c r="I2238" s="22">
        <v>0.05</v>
      </c>
      <c r="J2238" s="20">
        <v>578.5</v>
      </c>
      <c r="K2238" s="24">
        <v>10991.5</v>
      </c>
      <c r="L2238" s="24">
        <v>8290</v>
      </c>
      <c r="M2238" s="25">
        <f>tblSiparisDetaylari[[#This Row],[Adet]]*tblSiparisDetaylari[[#This Row],[BirimMaliyet]]</f>
        <v>8290</v>
      </c>
      <c r="N2238" s="25">
        <f>tblSiparisDetaylari[[#This Row],[NetSatisTutari]]-tblSiparisDetaylari[[#This Row],[ToplamMaliyet]]</f>
        <v>2701.5</v>
      </c>
    </row>
    <row r="2239" spans="1:14">
      <c r="A2239">
        <v>2238</v>
      </c>
      <c r="B2239">
        <v>1157</v>
      </c>
      <c r="C2239">
        <v>88</v>
      </c>
      <c r="D2239" t="s">
        <v>1754</v>
      </c>
      <c r="E2239">
        <v>8</v>
      </c>
      <c r="F2239" t="s">
        <v>1647</v>
      </c>
      <c r="G2239">
        <v>2</v>
      </c>
      <c r="H2239" s="20">
        <v>12120</v>
      </c>
      <c r="I2239" s="22">
        <v>0.2</v>
      </c>
      <c r="J2239" s="20">
        <v>4848</v>
      </c>
      <c r="K2239" s="24">
        <v>19392</v>
      </c>
      <c r="L2239" s="24">
        <v>5740</v>
      </c>
      <c r="M2239" s="25">
        <f>tblSiparisDetaylari[[#This Row],[Adet]]*tblSiparisDetaylari[[#This Row],[BirimMaliyet]]</f>
        <v>11480</v>
      </c>
      <c r="N2239" s="25">
        <f>tblSiparisDetaylari[[#This Row],[NetSatisTutari]]-tblSiparisDetaylari[[#This Row],[ToplamMaliyet]]</f>
        <v>7912</v>
      </c>
    </row>
    <row r="2240" spans="1:14">
      <c r="A2240">
        <v>2239</v>
      </c>
      <c r="B2240">
        <v>1157</v>
      </c>
      <c r="C2240">
        <v>64</v>
      </c>
      <c r="D2240" t="s">
        <v>1730</v>
      </c>
      <c r="E2240">
        <v>6</v>
      </c>
      <c r="F2240" t="s">
        <v>1645</v>
      </c>
      <c r="G2240">
        <v>1</v>
      </c>
      <c r="H2240" s="20">
        <v>400</v>
      </c>
      <c r="I2240" s="22">
        <v>0.1</v>
      </c>
      <c r="J2240" s="20">
        <v>40</v>
      </c>
      <c r="K2240" s="24">
        <v>360</v>
      </c>
      <c r="L2240" s="24">
        <v>260</v>
      </c>
      <c r="M2240" s="25">
        <f>tblSiparisDetaylari[[#This Row],[Adet]]*tblSiparisDetaylari[[#This Row],[BirimMaliyet]]</f>
        <v>260</v>
      </c>
      <c r="N2240" s="25">
        <f>tblSiparisDetaylari[[#This Row],[NetSatisTutari]]-tblSiparisDetaylari[[#This Row],[ToplamMaliyet]]</f>
        <v>100</v>
      </c>
    </row>
    <row r="2241" spans="1:14">
      <c r="A2241">
        <v>2240</v>
      </c>
      <c r="B2241">
        <v>1158</v>
      </c>
      <c r="C2241">
        <v>111</v>
      </c>
      <c r="D2241" t="s">
        <v>1777</v>
      </c>
      <c r="E2241">
        <v>10</v>
      </c>
      <c r="F2241" t="s">
        <v>1649</v>
      </c>
      <c r="G2241">
        <v>1</v>
      </c>
      <c r="H2241" s="20">
        <v>240</v>
      </c>
      <c r="I2241" s="22">
        <v>0</v>
      </c>
      <c r="J2241" s="20">
        <v>0</v>
      </c>
      <c r="K2241" s="24">
        <v>240</v>
      </c>
      <c r="L2241" s="24">
        <v>140</v>
      </c>
      <c r="M2241" s="25">
        <f>tblSiparisDetaylari[[#This Row],[Adet]]*tblSiparisDetaylari[[#This Row],[BirimMaliyet]]</f>
        <v>140</v>
      </c>
      <c r="N2241" s="25">
        <f>tblSiparisDetaylari[[#This Row],[NetSatisTutari]]-tblSiparisDetaylari[[#This Row],[ToplamMaliyet]]</f>
        <v>100</v>
      </c>
    </row>
    <row r="2242" spans="1:14">
      <c r="A2242">
        <v>2241</v>
      </c>
      <c r="B2242">
        <v>1158</v>
      </c>
      <c r="C2242">
        <v>117</v>
      </c>
      <c r="D2242" t="s">
        <v>1783</v>
      </c>
      <c r="E2242">
        <v>10</v>
      </c>
      <c r="F2242" t="s">
        <v>1649</v>
      </c>
      <c r="G2242">
        <v>1</v>
      </c>
      <c r="H2242" s="20">
        <v>250</v>
      </c>
      <c r="I2242" s="22">
        <v>0.2</v>
      </c>
      <c r="J2242" s="20">
        <v>50</v>
      </c>
      <c r="K2242" s="24">
        <v>200</v>
      </c>
      <c r="L2242" s="24">
        <v>140</v>
      </c>
      <c r="M2242" s="25">
        <f>tblSiparisDetaylari[[#This Row],[Adet]]*tblSiparisDetaylari[[#This Row],[BirimMaliyet]]</f>
        <v>140</v>
      </c>
      <c r="N2242" s="25">
        <f>tblSiparisDetaylari[[#This Row],[NetSatisTutari]]-tblSiparisDetaylari[[#This Row],[ToplamMaliyet]]</f>
        <v>60</v>
      </c>
    </row>
    <row r="2243" spans="1:14">
      <c r="A2243">
        <v>2242</v>
      </c>
      <c r="B2243">
        <v>1158</v>
      </c>
      <c r="C2243">
        <v>71</v>
      </c>
      <c r="D2243" t="s">
        <v>1737</v>
      </c>
      <c r="E2243">
        <v>6</v>
      </c>
      <c r="F2243" t="s">
        <v>1645</v>
      </c>
      <c r="G2243">
        <v>5</v>
      </c>
      <c r="H2243" s="20">
        <v>620</v>
      </c>
      <c r="I2243" s="22">
        <v>0.05</v>
      </c>
      <c r="J2243" s="20">
        <v>155</v>
      </c>
      <c r="K2243" s="24">
        <v>2945</v>
      </c>
      <c r="L2243" s="24">
        <v>340</v>
      </c>
      <c r="M2243" s="25">
        <f>tblSiparisDetaylari[[#This Row],[Adet]]*tblSiparisDetaylari[[#This Row],[BirimMaliyet]]</f>
        <v>1700</v>
      </c>
      <c r="N2243" s="25">
        <f>tblSiparisDetaylari[[#This Row],[NetSatisTutari]]-tblSiparisDetaylari[[#This Row],[ToplamMaliyet]]</f>
        <v>1245</v>
      </c>
    </row>
    <row r="2244" spans="1:14">
      <c r="A2244">
        <v>2243</v>
      </c>
      <c r="B2244">
        <v>1158</v>
      </c>
      <c r="C2244">
        <v>55</v>
      </c>
      <c r="D2244" t="s">
        <v>1721</v>
      </c>
      <c r="E2244">
        <v>5</v>
      </c>
      <c r="F2244" t="s">
        <v>1644</v>
      </c>
      <c r="G2244">
        <v>1</v>
      </c>
      <c r="H2244" s="20">
        <v>15590</v>
      </c>
      <c r="I2244" s="22">
        <v>0</v>
      </c>
      <c r="J2244" s="20">
        <v>0</v>
      </c>
      <c r="K2244" s="24">
        <v>15590</v>
      </c>
      <c r="L2244" s="24">
        <v>9500</v>
      </c>
      <c r="M2244" s="25">
        <f>tblSiparisDetaylari[[#This Row],[Adet]]*tblSiparisDetaylari[[#This Row],[BirimMaliyet]]</f>
        <v>9500</v>
      </c>
      <c r="N2244" s="25">
        <f>tblSiparisDetaylari[[#This Row],[NetSatisTutari]]-tblSiparisDetaylari[[#This Row],[ToplamMaliyet]]</f>
        <v>6090</v>
      </c>
    </row>
    <row r="2245" spans="1:14">
      <c r="A2245">
        <v>2244</v>
      </c>
      <c r="B2245">
        <v>1159</v>
      </c>
      <c r="C2245">
        <v>85</v>
      </c>
      <c r="D2245" t="s">
        <v>1751</v>
      </c>
      <c r="E2245">
        <v>8</v>
      </c>
      <c r="F2245" t="s">
        <v>1647</v>
      </c>
      <c r="G2245">
        <v>2</v>
      </c>
      <c r="H2245" s="20">
        <v>7460</v>
      </c>
      <c r="I2245" s="22">
        <v>0.1</v>
      </c>
      <c r="J2245" s="20">
        <v>1492</v>
      </c>
      <c r="K2245" s="24">
        <v>13428</v>
      </c>
      <c r="L2245" s="24">
        <v>3460</v>
      </c>
      <c r="M2245" s="25">
        <f>tblSiparisDetaylari[[#This Row],[Adet]]*tblSiparisDetaylari[[#This Row],[BirimMaliyet]]</f>
        <v>6920</v>
      </c>
      <c r="N2245" s="25">
        <f>tblSiparisDetaylari[[#This Row],[NetSatisTutari]]-tblSiparisDetaylari[[#This Row],[ToplamMaliyet]]</f>
        <v>6508</v>
      </c>
    </row>
    <row r="2246" spans="1:14">
      <c r="A2246">
        <v>2245</v>
      </c>
      <c r="B2246">
        <v>1160</v>
      </c>
      <c r="C2246">
        <v>25</v>
      </c>
      <c r="D2246" t="s">
        <v>1689</v>
      </c>
      <c r="E2246">
        <v>3</v>
      </c>
      <c r="F2246" t="s">
        <v>1642</v>
      </c>
      <c r="G2246">
        <v>2</v>
      </c>
      <c r="H2246" s="20">
        <v>2060</v>
      </c>
      <c r="I2246" s="22">
        <v>0</v>
      </c>
      <c r="J2246" s="20">
        <v>0</v>
      </c>
      <c r="K2246" s="24">
        <v>4120</v>
      </c>
      <c r="L2246" s="24">
        <v>1430</v>
      </c>
      <c r="M2246" s="25">
        <f>tblSiparisDetaylari[[#This Row],[Adet]]*tblSiparisDetaylari[[#This Row],[BirimMaliyet]]</f>
        <v>2860</v>
      </c>
      <c r="N2246" s="25">
        <f>tblSiparisDetaylari[[#This Row],[NetSatisTutari]]-tblSiparisDetaylari[[#This Row],[ToplamMaliyet]]</f>
        <v>1260</v>
      </c>
    </row>
    <row r="2247" spans="1:14">
      <c r="A2247">
        <v>2246</v>
      </c>
      <c r="B2247">
        <v>1160</v>
      </c>
      <c r="C2247">
        <v>82</v>
      </c>
      <c r="D2247" t="s">
        <v>1748</v>
      </c>
      <c r="E2247">
        <v>7</v>
      </c>
      <c r="F2247" t="s">
        <v>1646</v>
      </c>
      <c r="G2247">
        <v>2</v>
      </c>
      <c r="H2247" s="20">
        <v>910</v>
      </c>
      <c r="I2247" s="22">
        <v>0</v>
      </c>
      <c r="J2247" s="20">
        <v>0</v>
      </c>
      <c r="K2247" s="24">
        <v>1820</v>
      </c>
      <c r="L2247" s="24">
        <v>700</v>
      </c>
      <c r="M2247" s="25">
        <f>tblSiparisDetaylari[[#This Row],[Adet]]*tblSiparisDetaylari[[#This Row],[BirimMaliyet]]</f>
        <v>1400</v>
      </c>
      <c r="N2247" s="25">
        <f>tblSiparisDetaylari[[#This Row],[NetSatisTutari]]-tblSiparisDetaylari[[#This Row],[ToplamMaliyet]]</f>
        <v>420</v>
      </c>
    </row>
    <row r="2248" spans="1:14">
      <c r="A2248">
        <v>2247</v>
      </c>
      <c r="B2248">
        <v>1160</v>
      </c>
      <c r="C2248">
        <v>34</v>
      </c>
      <c r="D2248" t="s">
        <v>1699</v>
      </c>
      <c r="E2248">
        <v>3</v>
      </c>
      <c r="F2248" t="s">
        <v>1642</v>
      </c>
      <c r="G2248">
        <v>1</v>
      </c>
      <c r="H2248" s="20">
        <v>1910</v>
      </c>
      <c r="I2248" s="22">
        <v>0</v>
      </c>
      <c r="J2248" s="20">
        <v>0</v>
      </c>
      <c r="K2248" s="24">
        <v>1910</v>
      </c>
      <c r="L2248" s="24">
        <v>910</v>
      </c>
      <c r="M2248" s="25">
        <f>tblSiparisDetaylari[[#This Row],[Adet]]*tblSiparisDetaylari[[#This Row],[BirimMaliyet]]</f>
        <v>910</v>
      </c>
      <c r="N2248" s="25">
        <f>tblSiparisDetaylari[[#This Row],[NetSatisTutari]]-tblSiparisDetaylari[[#This Row],[ToplamMaliyet]]</f>
        <v>1000</v>
      </c>
    </row>
    <row r="2249" spans="1:14">
      <c r="A2249">
        <v>2248</v>
      </c>
      <c r="B2249">
        <v>1160</v>
      </c>
      <c r="C2249">
        <v>104</v>
      </c>
      <c r="D2249" t="s">
        <v>1770</v>
      </c>
      <c r="E2249">
        <v>9</v>
      </c>
      <c r="F2249" t="s">
        <v>1648</v>
      </c>
      <c r="G2249">
        <v>2</v>
      </c>
      <c r="H2249" s="20">
        <v>800</v>
      </c>
      <c r="I2249" s="22">
        <v>0</v>
      </c>
      <c r="J2249" s="20">
        <v>0</v>
      </c>
      <c r="K2249" s="24">
        <v>1600</v>
      </c>
      <c r="L2249" s="24">
        <v>520</v>
      </c>
      <c r="M2249" s="25">
        <f>tblSiparisDetaylari[[#This Row],[Adet]]*tblSiparisDetaylari[[#This Row],[BirimMaliyet]]</f>
        <v>1040</v>
      </c>
      <c r="N2249" s="25">
        <f>tblSiparisDetaylari[[#This Row],[NetSatisTutari]]-tblSiparisDetaylari[[#This Row],[ToplamMaliyet]]</f>
        <v>560</v>
      </c>
    </row>
    <row r="2250" spans="1:14">
      <c r="A2250">
        <v>2249</v>
      </c>
      <c r="B2250">
        <v>1160</v>
      </c>
      <c r="C2250">
        <v>109</v>
      </c>
      <c r="D2250" t="s">
        <v>1775</v>
      </c>
      <c r="E2250">
        <v>10</v>
      </c>
      <c r="F2250" t="s">
        <v>1649</v>
      </c>
      <c r="G2250">
        <v>1</v>
      </c>
      <c r="H2250" s="20">
        <v>1020</v>
      </c>
      <c r="I2250" s="22">
        <v>0</v>
      </c>
      <c r="J2250" s="20">
        <v>0</v>
      </c>
      <c r="K2250" s="24">
        <v>1020</v>
      </c>
      <c r="L2250" s="24">
        <v>760</v>
      </c>
      <c r="M2250" s="25">
        <f>tblSiparisDetaylari[[#This Row],[Adet]]*tblSiparisDetaylari[[#This Row],[BirimMaliyet]]</f>
        <v>760</v>
      </c>
      <c r="N2250" s="25">
        <f>tblSiparisDetaylari[[#This Row],[NetSatisTutari]]-tblSiparisDetaylari[[#This Row],[ToplamMaliyet]]</f>
        <v>260</v>
      </c>
    </row>
    <row r="2251" spans="1:14">
      <c r="A2251">
        <v>2250</v>
      </c>
      <c r="B2251">
        <v>1161</v>
      </c>
      <c r="C2251">
        <v>104</v>
      </c>
      <c r="D2251" t="s">
        <v>1770</v>
      </c>
      <c r="E2251">
        <v>9</v>
      </c>
      <c r="F2251" t="s">
        <v>1648</v>
      </c>
      <c r="G2251">
        <v>2</v>
      </c>
      <c r="H2251" s="20">
        <v>750</v>
      </c>
      <c r="I2251" s="22">
        <v>0.05</v>
      </c>
      <c r="J2251" s="20">
        <v>75</v>
      </c>
      <c r="K2251" s="24">
        <v>1425</v>
      </c>
      <c r="L2251" s="24">
        <v>520</v>
      </c>
      <c r="M2251" s="25">
        <f>tblSiparisDetaylari[[#This Row],[Adet]]*tblSiparisDetaylari[[#This Row],[BirimMaliyet]]</f>
        <v>1040</v>
      </c>
      <c r="N2251" s="25">
        <f>tblSiparisDetaylari[[#This Row],[NetSatisTutari]]-tblSiparisDetaylari[[#This Row],[ToplamMaliyet]]</f>
        <v>385</v>
      </c>
    </row>
    <row r="2252" spans="1:14">
      <c r="A2252">
        <v>2251</v>
      </c>
      <c r="B2252">
        <v>1161</v>
      </c>
      <c r="C2252">
        <v>18</v>
      </c>
      <c r="D2252" t="s">
        <v>1681</v>
      </c>
      <c r="E2252">
        <v>2</v>
      </c>
      <c r="F2252" t="s">
        <v>1641</v>
      </c>
      <c r="G2252">
        <v>1</v>
      </c>
      <c r="H2252" s="20">
        <v>11410</v>
      </c>
      <c r="I2252" s="22">
        <v>0.2</v>
      </c>
      <c r="J2252" s="20">
        <v>2282</v>
      </c>
      <c r="K2252" s="24">
        <v>9128</v>
      </c>
      <c r="L2252" s="24">
        <v>8290</v>
      </c>
      <c r="M2252" s="25">
        <f>tblSiparisDetaylari[[#This Row],[Adet]]*tblSiparisDetaylari[[#This Row],[BirimMaliyet]]</f>
        <v>8290</v>
      </c>
      <c r="N2252" s="25">
        <f>tblSiparisDetaylari[[#This Row],[NetSatisTutari]]-tblSiparisDetaylari[[#This Row],[ToplamMaliyet]]</f>
        <v>838</v>
      </c>
    </row>
    <row r="2253" spans="1:14">
      <c r="A2253">
        <v>2252</v>
      </c>
      <c r="B2253">
        <v>1162</v>
      </c>
      <c r="C2253">
        <v>51</v>
      </c>
      <c r="D2253" t="s">
        <v>1717</v>
      </c>
      <c r="E2253">
        <v>5</v>
      </c>
      <c r="F2253" t="s">
        <v>1644</v>
      </c>
      <c r="G2253">
        <v>1</v>
      </c>
      <c r="H2253" s="20">
        <v>19270</v>
      </c>
      <c r="I2253" s="22">
        <v>0.15</v>
      </c>
      <c r="J2253" s="20">
        <v>2890.5</v>
      </c>
      <c r="K2253" s="24">
        <v>16379.5</v>
      </c>
      <c r="L2253" s="24">
        <v>9220</v>
      </c>
      <c r="M2253" s="25">
        <f>tblSiparisDetaylari[[#This Row],[Adet]]*tblSiparisDetaylari[[#This Row],[BirimMaliyet]]</f>
        <v>9220</v>
      </c>
      <c r="N2253" s="25">
        <f>tblSiparisDetaylari[[#This Row],[NetSatisTutari]]-tblSiparisDetaylari[[#This Row],[ToplamMaliyet]]</f>
        <v>7159.5</v>
      </c>
    </row>
    <row r="2254" spans="1:14">
      <c r="A2254">
        <v>2253</v>
      </c>
      <c r="B2254">
        <v>1162</v>
      </c>
      <c r="C2254">
        <v>19</v>
      </c>
      <c r="D2254" t="s">
        <v>1682</v>
      </c>
      <c r="E2254">
        <v>2</v>
      </c>
      <c r="F2254" t="s">
        <v>1641</v>
      </c>
      <c r="G2254">
        <v>2</v>
      </c>
      <c r="H2254" s="20">
        <v>2960</v>
      </c>
      <c r="I2254" s="22">
        <v>0.15</v>
      </c>
      <c r="J2254" s="20">
        <v>888</v>
      </c>
      <c r="K2254" s="24">
        <v>5032</v>
      </c>
      <c r="L2254" s="24">
        <v>1960</v>
      </c>
      <c r="M2254" s="25">
        <f>tblSiparisDetaylari[[#This Row],[Adet]]*tblSiparisDetaylari[[#This Row],[BirimMaliyet]]</f>
        <v>3920</v>
      </c>
      <c r="N2254" s="25">
        <f>tblSiparisDetaylari[[#This Row],[NetSatisTutari]]-tblSiparisDetaylari[[#This Row],[ToplamMaliyet]]</f>
        <v>1112</v>
      </c>
    </row>
    <row r="2255" spans="1:14">
      <c r="A2255">
        <v>2254</v>
      </c>
      <c r="B2255">
        <v>1162</v>
      </c>
      <c r="C2255">
        <v>5</v>
      </c>
      <c r="D2255" t="s">
        <v>1661</v>
      </c>
      <c r="E2255">
        <v>1</v>
      </c>
      <c r="F2255" t="s">
        <v>1640</v>
      </c>
      <c r="G2255">
        <v>2</v>
      </c>
      <c r="H2255" s="20">
        <v>7320</v>
      </c>
      <c r="I2255" s="22">
        <v>0</v>
      </c>
      <c r="J2255" s="20">
        <v>0</v>
      </c>
      <c r="K2255" s="24">
        <v>14640</v>
      </c>
      <c r="L2255" s="24">
        <v>4350</v>
      </c>
      <c r="M2255" s="25">
        <f>tblSiparisDetaylari[[#This Row],[Adet]]*tblSiparisDetaylari[[#This Row],[BirimMaliyet]]</f>
        <v>8700</v>
      </c>
      <c r="N2255" s="25">
        <f>tblSiparisDetaylari[[#This Row],[NetSatisTutari]]-tblSiparisDetaylari[[#This Row],[ToplamMaliyet]]</f>
        <v>5940</v>
      </c>
    </row>
    <row r="2256" spans="1:14">
      <c r="A2256">
        <v>2255</v>
      </c>
      <c r="B2256">
        <v>1162</v>
      </c>
      <c r="C2256">
        <v>68</v>
      </c>
      <c r="D2256" t="s">
        <v>1734</v>
      </c>
      <c r="E2256">
        <v>6</v>
      </c>
      <c r="F2256" t="s">
        <v>1645</v>
      </c>
      <c r="G2256">
        <v>1</v>
      </c>
      <c r="H2256" s="20">
        <v>1110</v>
      </c>
      <c r="I2256" s="22">
        <v>0</v>
      </c>
      <c r="J2256" s="20">
        <v>0</v>
      </c>
      <c r="K2256" s="24">
        <v>1110</v>
      </c>
      <c r="L2256" s="24">
        <v>610</v>
      </c>
      <c r="M2256" s="25">
        <f>tblSiparisDetaylari[[#This Row],[Adet]]*tblSiparisDetaylari[[#This Row],[BirimMaliyet]]</f>
        <v>610</v>
      </c>
      <c r="N2256" s="25">
        <f>tblSiparisDetaylari[[#This Row],[NetSatisTutari]]-tblSiparisDetaylari[[#This Row],[ToplamMaliyet]]</f>
        <v>500</v>
      </c>
    </row>
    <row r="2257" spans="1:14">
      <c r="A2257">
        <v>2256</v>
      </c>
      <c r="B2257">
        <v>1163</v>
      </c>
      <c r="C2257">
        <v>99</v>
      </c>
      <c r="D2257" t="s">
        <v>1765</v>
      </c>
      <c r="E2257">
        <v>9</v>
      </c>
      <c r="F2257" t="s">
        <v>1648</v>
      </c>
      <c r="G2257">
        <v>1</v>
      </c>
      <c r="H2257" s="20">
        <v>1390</v>
      </c>
      <c r="I2257" s="22">
        <v>0</v>
      </c>
      <c r="J2257" s="20">
        <v>0</v>
      </c>
      <c r="K2257" s="24">
        <v>1390</v>
      </c>
      <c r="L2257" s="24">
        <v>680</v>
      </c>
      <c r="M2257" s="25">
        <f>tblSiparisDetaylari[[#This Row],[Adet]]*tblSiparisDetaylari[[#This Row],[BirimMaliyet]]</f>
        <v>680</v>
      </c>
      <c r="N2257" s="25">
        <f>tblSiparisDetaylari[[#This Row],[NetSatisTutari]]-tblSiparisDetaylari[[#This Row],[ToplamMaliyet]]</f>
        <v>710</v>
      </c>
    </row>
    <row r="2258" spans="1:14">
      <c r="A2258">
        <v>2257</v>
      </c>
      <c r="B2258">
        <v>1164</v>
      </c>
      <c r="C2258">
        <v>42</v>
      </c>
      <c r="D2258" t="s">
        <v>1708</v>
      </c>
      <c r="E2258">
        <v>4</v>
      </c>
      <c r="F2258" t="s">
        <v>1643</v>
      </c>
      <c r="G2258">
        <v>1</v>
      </c>
      <c r="H2258" s="20">
        <v>70</v>
      </c>
      <c r="I2258" s="22">
        <v>0.1</v>
      </c>
      <c r="J2258" s="20">
        <v>7</v>
      </c>
      <c r="K2258" s="24">
        <v>63</v>
      </c>
      <c r="L2258" s="24">
        <v>50</v>
      </c>
      <c r="M2258" s="25">
        <f>tblSiparisDetaylari[[#This Row],[Adet]]*tblSiparisDetaylari[[#This Row],[BirimMaliyet]]</f>
        <v>50</v>
      </c>
      <c r="N2258" s="25">
        <f>tblSiparisDetaylari[[#This Row],[NetSatisTutari]]-tblSiparisDetaylari[[#This Row],[ToplamMaliyet]]</f>
        <v>13</v>
      </c>
    </row>
    <row r="2259" spans="1:14">
      <c r="A2259">
        <v>2258</v>
      </c>
      <c r="B2259">
        <v>1164</v>
      </c>
      <c r="C2259">
        <v>45</v>
      </c>
      <c r="D2259" t="s">
        <v>1711</v>
      </c>
      <c r="E2259">
        <v>4</v>
      </c>
      <c r="F2259" t="s">
        <v>1643</v>
      </c>
      <c r="G2259">
        <v>1</v>
      </c>
      <c r="H2259" s="20">
        <v>210</v>
      </c>
      <c r="I2259" s="22">
        <v>0</v>
      </c>
      <c r="J2259" s="20">
        <v>0</v>
      </c>
      <c r="K2259" s="24">
        <v>210</v>
      </c>
      <c r="L2259" s="24">
        <v>140</v>
      </c>
      <c r="M2259" s="25">
        <f>tblSiparisDetaylari[[#This Row],[Adet]]*tblSiparisDetaylari[[#This Row],[BirimMaliyet]]</f>
        <v>140</v>
      </c>
      <c r="N2259" s="25">
        <f>tblSiparisDetaylari[[#This Row],[NetSatisTutari]]-tblSiparisDetaylari[[#This Row],[ToplamMaliyet]]</f>
        <v>70</v>
      </c>
    </row>
    <row r="2260" spans="1:14">
      <c r="A2260">
        <v>2259</v>
      </c>
      <c r="B2260">
        <v>1164</v>
      </c>
      <c r="C2260">
        <v>73</v>
      </c>
      <c r="D2260" t="s">
        <v>1739</v>
      </c>
      <c r="E2260">
        <v>7</v>
      </c>
      <c r="F2260" t="s">
        <v>1646</v>
      </c>
      <c r="G2260">
        <v>1</v>
      </c>
      <c r="H2260" s="20">
        <v>350</v>
      </c>
      <c r="I2260" s="22">
        <v>0</v>
      </c>
      <c r="J2260" s="20">
        <v>0</v>
      </c>
      <c r="K2260" s="24">
        <v>350</v>
      </c>
      <c r="L2260" s="24">
        <v>180</v>
      </c>
      <c r="M2260" s="25">
        <f>tblSiparisDetaylari[[#This Row],[Adet]]*tblSiparisDetaylari[[#This Row],[BirimMaliyet]]</f>
        <v>180</v>
      </c>
      <c r="N2260" s="25">
        <f>tblSiparisDetaylari[[#This Row],[NetSatisTutari]]-tblSiparisDetaylari[[#This Row],[ToplamMaliyet]]</f>
        <v>170</v>
      </c>
    </row>
    <row r="2261" spans="1:14">
      <c r="A2261">
        <v>2260</v>
      </c>
      <c r="B2261">
        <v>1165</v>
      </c>
      <c r="C2261">
        <v>12</v>
      </c>
      <c r="D2261" t="s">
        <v>1673</v>
      </c>
      <c r="E2261">
        <v>1</v>
      </c>
      <c r="F2261" t="s">
        <v>1640</v>
      </c>
      <c r="G2261">
        <v>2</v>
      </c>
      <c r="H2261" s="20">
        <v>20310</v>
      </c>
      <c r="I2261" s="22">
        <v>0.1</v>
      </c>
      <c r="J2261" s="20">
        <v>4062</v>
      </c>
      <c r="K2261" s="24">
        <v>36558</v>
      </c>
      <c r="L2261" s="24">
        <v>14940</v>
      </c>
      <c r="M2261" s="25">
        <f>tblSiparisDetaylari[[#This Row],[Adet]]*tblSiparisDetaylari[[#This Row],[BirimMaliyet]]</f>
        <v>29880</v>
      </c>
      <c r="N2261" s="25">
        <f>tblSiparisDetaylari[[#This Row],[NetSatisTutari]]-tblSiparisDetaylari[[#This Row],[ToplamMaliyet]]</f>
        <v>6678</v>
      </c>
    </row>
    <row r="2262" spans="1:14">
      <c r="A2262">
        <v>2261</v>
      </c>
      <c r="B2262">
        <v>1166</v>
      </c>
      <c r="C2262">
        <v>12</v>
      </c>
      <c r="D2262" t="s">
        <v>1673</v>
      </c>
      <c r="E2262">
        <v>1</v>
      </c>
      <c r="F2262" t="s">
        <v>1640</v>
      </c>
      <c r="G2262">
        <v>1</v>
      </c>
      <c r="H2262" s="20">
        <v>20460</v>
      </c>
      <c r="I2262" s="22">
        <v>0.1</v>
      </c>
      <c r="J2262" s="20">
        <v>2046</v>
      </c>
      <c r="K2262" s="24">
        <v>18414</v>
      </c>
      <c r="L2262" s="24">
        <v>14940</v>
      </c>
      <c r="M2262" s="25">
        <f>tblSiparisDetaylari[[#This Row],[Adet]]*tblSiparisDetaylari[[#This Row],[BirimMaliyet]]</f>
        <v>14940</v>
      </c>
      <c r="N2262" s="25">
        <f>tblSiparisDetaylari[[#This Row],[NetSatisTutari]]-tblSiparisDetaylari[[#This Row],[ToplamMaliyet]]</f>
        <v>3474</v>
      </c>
    </row>
    <row r="2263" spans="1:14">
      <c r="A2263">
        <v>2262</v>
      </c>
      <c r="B2263">
        <v>1167</v>
      </c>
      <c r="C2263">
        <v>105</v>
      </c>
      <c r="D2263" t="s">
        <v>1771</v>
      </c>
      <c r="E2263">
        <v>9</v>
      </c>
      <c r="F2263" t="s">
        <v>1648</v>
      </c>
      <c r="G2263">
        <v>2</v>
      </c>
      <c r="H2263" s="20">
        <v>710</v>
      </c>
      <c r="I2263" s="22">
        <v>0.1</v>
      </c>
      <c r="J2263" s="20">
        <v>142</v>
      </c>
      <c r="K2263" s="24">
        <v>1278</v>
      </c>
      <c r="L2263" s="24">
        <v>510</v>
      </c>
      <c r="M2263" s="25">
        <f>tblSiparisDetaylari[[#This Row],[Adet]]*tblSiparisDetaylari[[#This Row],[BirimMaliyet]]</f>
        <v>1020</v>
      </c>
      <c r="N2263" s="25">
        <f>tblSiparisDetaylari[[#This Row],[NetSatisTutari]]-tblSiparisDetaylari[[#This Row],[ToplamMaliyet]]</f>
        <v>258</v>
      </c>
    </row>
    <row r="2264" spans="1:14">
      <c r="A2264">
        <v>2263</v>
      </c>
      <c r="B2264">
        <v>1168</v>
      </c>
      <c r="C2264">
        <v>19</v>
      </c>
      <c r="D2264" t="s">
        <v>1682</v>
      </c>
      <c r="E2264">
        <v>2</v>
      </c>
      <c r="F2264" t="s">
        <v>1641</v>
      </c>
      <c r="G2264">
        <v>5</v>
      </c>
      <c r="H2264" s="20">
        <v>2900</v>
      </c>
      <c r="I2264" s="22">
        <v>0</v>
      </c>
      <c r="J2264" s="20">
        <v>0</v>
      </c>
      <c r="K2264" s="24">
        <v>14500</v>
      </c>
      <c r="L2264" s="24">
        <v>1960</v>
      </c>
      <c r="M2264" s="25">
        <f>tblSiparisDetaylari[[#This Row],[Adet]]*tblSiparisDetaylari[[#This Row],[BirimMaliyet]]</f>
        <v>9800</v>
      </c>
      <c r="N2264" s="25">
        <f>tblSiparisDetaylari[[#This Row],[NetSatisTutari]]-tblSiparisDetaylari[[#This Row],[ToplamMaliyet]]</f>
        <v>4700</v>
      </c>
    </row>
    <row r="2265" spans="1:14">
      <c r="A2265">
        <v>2264</v>
      </c>
      <c r="B2265">
        <v>1169</v>
      </c>
      <c r="C2265">
        <v>1</v>
      </c>
      <c r="D2265" t="s">
        <v>1655</v>
      </c>
      <c r="E2265">
        <v>1</v>
      </c>
      <c r="F2265" t="s">
        <v>1640</v>
      </c>
      <c r="G2265">
        <v>1</v>
      </c>
      <c r="H2265" s="20">
        <v>22960</v>
      </c>
      <c r="I2265" s="22">
        <v>0.1</v>
      </c>
      <c r="J2265" s="20">
        <v>2296</v>
      </c>
      <c r="K2265" s="24">
        <v>20664</v>
      </c>
      <c r="L2265" s="24">
        <v>10270</v>
      </c>
      <c r="M2265" s="25">
        <f>tblSiparisDetaylari[[#This Row],[Adet]]*tblSiparisDetaylari[[#This Row],[BirimMaliyet]]</f>
        <v>10270</v>
      </c>
      <c r="N2265" s="25">
        <f>tblSiparisDetaylari[[#This Row],[NetSatisTutari]]-tblSiparisDetaylari[[#This Row],[ToplamMaliyet]]</f>
        <v>10394</v>
      </c>
    </row>
    <row r="2266" spans="1:14">
      <c r="A2266">
        <v>2265</v>
      </c>
      <c r="B2266">
        <v>1170</v>
      </c>
      <c r="C2266">
        <v>54</v>
      </c>
      <c r="D2266" t="s">
        <v>1720</v>
      </c>
      <c r="E2266">
        <v>5</v>
      </c>
      <c r="F2266" t="s">
        <v>1644</v>
      </c>
      <c r="G2266">
        <v>1</v>
      </c>
      <c r="H2266" s="20">
        <v>18750</v>
      </c>
      <c r="I2266" s="22">
        <v>0</v>
      </c>
      <c r="J2266" s="20">
        <v>0</v>
      </c>
      <c r="K2266" s="24">
        <v>18750</v>
      </c>
      <c r="L2266" s="24">
        <v>9720</v>
      </c>
      <c r="M2266" s="25">
        <f>tblSiparisDetaylari[[#This Row],[Adet]]*tblSiparisDetaylari[[#This Row],[BirimMaliyet]]</f>
        <v>9720</v>
      </c>
      <c r="N2266" s="25">
        <f>tblSiparisDetaylari[[#This Row],[NetSatisTutari]]-tblSiparisDetaylari[[#This Row],[ToplamMaliyet]]</f>
        <v>9030</v>
      </c>
    </row>
    <row r="2267" spans="1:14">
      <c r="A2267">
        <v>2266</v>
      </c>
      <c r="B2267">
        <v>1170</v>
      </c>
      <c r="C2267">
        <v>11</v>
      </c>
      <c r="D2267" t="s">
        <v>1671</v>
      </c>
      <c r="E2267">
        <v>1</v>
      </c>
      <c r="F2267" t="s">
        <v>1640</v>
      </c>
      <c r="G2267">
        <v>4</v>
      </c>
      <c r="H2267" s="20">
        <v>3400</v>
      </c>
      <c r="I2267" s="22">
        <v>0.1</v>
      </c>
      <c r="J2267" s="20">
        <v>1360</v>
      </c>
      <c r="K2267" s="24">
        <v>12240</v>
      </c>
      <c r="L2267" s="24">
        <v>1600</v>
      </c>
      <c r="M2267" s="25">
        <f>tblSiparisDetaylari[[#This Row],[Adet]]*tblSiparisDetaylari[[#This Row],[BirimMaliyet]]</f>
        <v>6400</v>
      </c>
      <c r="N2267" s="25">
        <f>tblSiparisDetaylari[[#This Row],[NetSatisTutari]]-tblSiparisDetaylari[[#This Row],[ToplamMaliyet]]</f>
        <v>5840</v>
      </c>
    </row>
    <row r="2268" spans="1:14">
      <c r="A2268">
        <v>2267</v>
      </c>
      <c r="B2268">
        <v>1171</v>
      </c>
      <c r="C2268">
        <v>51</v>
      </c>
      <c r="D2268" t="s">
        <v>1717</v>
      </c>
      <c r="E2268">
        <v>5</v>
      </c>
      <c r="F2268" t="s">
        <v>1644</v>
      </c>
      <c r="G2268">
        <v>3</v>
      </c>
      <c r="H2268" s="20">
        <v>19100</v>
      </c>
      <c r="I2268" s="22">
        <v>0.1</v>
      </c>
      <c r="J2268" s="20">
        <v>5730</v>
      </c>
      <c r="K2268" s="24">
        <v>51570</v>
      </c>
      <c r="L2268" s="24">
        <v>9220</v>
      </c>
      <c r="M2268" s="25">
        <f>tblSiparisDetaylari[[#This Row],[Adet]]*tblSiparisDetaylari[[#This Row],[BirimMaliyet]]</f>
        <v>27660</v>
      </c>
      <c r="N2268" s="25">
        <f>tblSiparisDetaylari[[#This Row],[NetSatisTutari]]-tblSiparisDetaylari[[#This Row],[ToplamMaliyet]]</f>
        <v>23910</v>
      </c>
    </row>
    <row r="2269" spans="1:14">
      <c r="A2269">
        <v>2268</v>
      </c>
      <c r="B2269">
        <v>1172</v>
      </c>
      <c r="C2269">
        <v>10</v>
      </c>
      <c r="D2269" t="s">
        <v>1670</v>
      </c>
      <c r="E2269">
        <v>1</v>
      </c>
      <c r="F2269" t="s">
        <v>1640</v>
      </c>
      <c r="G2269">
        <v>4</v>
      </c>
      <c r="H2269" s="20">
        <v>6910</v>
      </c>
      <c r="I2269" s="22">
        <v>0.05</v>
      </c>
      <c r="J2269" s="20">
        <v>1382</v>
      </c>
      <c r="K2269" s="24">
        <v>26258</v>
      </c>
      <c r="L2269" s="24">
        <v>4870</v>
      </c>
      <c r="M2269" s="25">
        <f>tblSiparisDetaylari[[#This Row],[Adet]]*tblSiparisDetaylari[[#This Row],[BirimMaliyet]]</f>
        <v>19480</v>
      </c>
      <c r="N2269" s="25">
        <f>tblSiparisDetaylari[[#This Row],[NetSatisTutari]]-tblSiparisDetaylari[[#This Row],[ToplamMaliyet]]</f>
        <v>6778</v>
      </c>
    </row>
    <row r="2270" spans="1:14">
      <c r="A2270">
        <v>2269</v>
      </c>
      <c r="B2270">
        <v>1173</v>
      </c>
      <c r="C2270">
        <v>61</v>
      </c>
      <c r="D2270" t="s">
        <v>1727</v>
      </c>
      <c r="E2270">
        <v>6</v>
      </c>
      <c r="F2270" t="s">
        <v>1645</v>
      </c>
      <c r="G2270">
        <v>3</v>
      </c>
      <c r="H2270" s="20">
        <v>940</v>
      </c>
      <c r="I2270" s="22">
        <v>0.1</v>
      </c>
      <c r="J2270" s="20">
        <v>282</v>
      </c>
      <c r="K2270" s="24">
        <v>2538</v>
      </c>
      <c r="L2270" s="24">
        <v>420</v>
      </c>
      <c r="M2270" s="25">
        <f>tblSiparisDetaylari[[#This Row],[Adet]]*tblSiparisDetaylari[[#This Row],[BirimMaliyet]]</f>
        <v>1260</v>
      </c>
      <c r="N2270" s="25">
        <f>tblSiparisDetaylari[[#This Row],[NetSatisTutari]]-tblSiparisDetaylari[[#This Row],[ToplamMaliyet]]</f>
        <v>1278</v>
      </c>
    </row>
    <row r="2271" spans="1:14">
      <c r="A2271">
        <v>2270</v>
      </c>
      <c r="B2271">
        <v>1173</v>
      </c>
      <c r="C2271">
        <v>60</v>
      </c>
      <c r="D2271" t="s">
        <v>1726</v>
      </c>
      <c r="E2271">
        <v>5</v>
      </c>
      <c r="F2271" t="s">
        <v>1644</v>
      </c>
      <c r="G2271">
        <v>2</v>
      </c>
      <c r="H2271" s="20">
        <v>4570</v>
      </c>
      <c r="I2271" s="22">
        <v>0</v>
      </c>
      <c r="J2271" s="20">
        <v>0</v>
      </c>
      <c r="K2271" s="24">
        <v>9140</v>
      </c>
      <c r="L2271" s="24">
        <v>3060</v>
      </c>
      <c r="M2271" s="25">
        <f>tblSiparisDetaylari[[#This Row],[Adet]]*tblSiparisDetaylari[[#This Row],[BirimMaliyet]]</f>
        <v>6120</v>
      </c>
      <c r="N2271" s="25">
        <f>tblSiparisDetaylari[[#This Row],[NetSatisTutari]]-tblSiparisDetaylari[[#This Row],[ToplamMaliyet]]</f>
        <v>3020</v>
      </c>
    </row>
    <row r="2272" spans="1:14">
      <c r="A2272">
        <v>2271</v>
      </c>
      <c r="B2272">
        <v>1174</v>
      </c>
      <c r="C2272">
        <v>19</v>
      </c>
      <c r="D2272" t="s">
        <v>1682</v>
      </c>
      <c r="E2272">
        <v>2</v>
      </c>
      <c r="F2272" t="s">
        <v>1641</v>
      </c>
      <c r="G2272">
        <v>1</v>
      </c>
      <c r="H2272" s="20">
        <v>2860</v>
      </c>
      <c r="I2272" s="22">
        <v>0</v>
      </c>
      <c r="J2272" s="20">
        <v>0</v>
      </c>
      <c r="K2272" s="24">
        <v>2860</v>
      </c>
      <c r="L2272" s="24">
        <v>1960</v>
      </c>
      <c r="M2272" s="25">
        <f>tblSiparisDetaylari[[#This Row],[Adet]]*tblSiparisDetaylari[[#This Row],[BirimMaliyet]]</f>
        <v>1960</v>
      </c>
      <c r="N2272" s="25">
        <f>tblSiparisDetaylari[[#This Row],[NetSatisTutari]]-tblSiparisDetaylari[[#This Row],[ToplamMaliyet]]</f>
        <v>900</v>
      </c>
    </row>
    <row r="2273" spans="1:14">
      <c r="A2273">
        <v>2272</v>
      </c>
      <c r="B2273">
        <v>1174</v>
      </c>
      <c r="C2273">
        <v>17</v>
      </c>
      <c r="D2273" t="s">
        <v>1680</v>
      </c>
      <c r="E2273">
        <v>2</v>
      </c>
      <c r="F2273" t="s">
        <v>1641</v>
      </c>
      <c r="G2273">
        <v>2</v>
      </c>
      <c r="H2273" s="20">
        <v>2510</v>
      </c>
      <c r="I2273" s="22">
        <v>0.15</v>
      </c>
      <c r="J2273" s="20">
        <v>753</v>
      </c>
      <c r="K2273" s="24">
        <v>4267</v>
      </c>
      <c r="L2273" s="24">
        <v>1340</v>
      </c>
      <c r="M2273" s="25">
        <f>tblSiparisDetaylari[[#This Row],[Adet]]*tblSiparisDetaylari[[#This Row],[BirimMaliyet]]</f>
        <v>2680</v>
      </c>
      <c r="N2273" s="25">
        <f>tblSiparisDetaylari[[#This Row],[NetSatisTutari]]-tblSiparisDetaylari[[#This Row],[ToplamMaliyet]]</f>
        <v>1587</v>
      </c>
    </row>
    <row r="2274" spans="1:14">
      <c r="A2274">
        <v>2273</v>
      </c>
      <c r="B2274">
        <v>1174</v>
      </c>
      <c r="C2274">
        <v>31</v>
      </c>
      <c r="D2274" t="s">
        <v>1696</v>
      </c>
      <c r="E2274">
        <v>3</v>
      </c>
      <c r="F2274" t="s">
        <v>1642</v>
      </c>
      <c r="G2274">
        <v>1</v>
      </c>
      <c r="H2274" s="20">
        <v>2960</v>
      </c>
      <c r="I2274" s="22">
        <v>0.2</v>
      </c>
      <c r="J2274" s="20">
        <v>592</v>
      </c>
      <c r="K2274" s="24">
        <v>2368</v>
      </c>
      <c r="L2274" s="24">
        <v>1910</v>
      </c>
      <c r="M2274" s="25">
        <f>tblSiparisDetaylari[[#This Row],[Adet]]*tblSiparisDetaylari[[#This Row],[BirimMaliyet]]</f>
        <v>1910</v>
      </c>
      <c r="N2274" s="25">
        <f>tblSiparisDetaylari[[#This Row],[NetSatisTutari]]-tblSiparisDetaylari[[#This Row],[ToplamMaliyet]]</f>
        <v>458</v>
      </c>
    </row>
    <row r="2275" spans="1:14">
      <c r="A2275">
        <v>2274</v>
      </c>
      <c r="B2275">
        <v>1174</v>
      </c>
      <c r="C2275">
        <v>41</v>
      </c>
      <c r="D2275" t="s">
        <v>1707</v>
      </c>
      <c r="E2275">
        <v>4</v>
      </c>
      <c r="F2275" t="s">
        <v>1643</v>
      </c>
      <c r="G2275">
        <v>1</v>
      </c>
      <c r="H2275" s="20">
        <v>120</v>
      </c>
      <c r="I2275" s="22">
        <v>0.1</v>
      </c>
      <c r="J2275" s="20">
        <v>12</v>
      </c>
      <c r="K2275" s="24">
        <v>108</v>
      </c>
      <c r="L2275" s="24">
        <v>70</v>
      </c>
      <c r="M2275" s="25">
        <f>tblSiparisDetaylari[[#This Row],[Adet]]*tblSiparisDetaylari[[#This Row],[BirimMaliyet]]</f>
        <v>70</v>
      </c>
      <c r="N2275" s="25">
        <f>tblSiparisDetaylari[[#This Row],[NetSatisTutari]]-tblSiparisDetaylari[[#This Row],[ToplamMaliyet]]</f>
        <v>38</v>
      </c>
    </row>
    <row r="2276" spans="1:14">
      <c r="A2276">
        <v>2275</v>
      </c>
      <c r="B2276">
        <v>1174</v>
      </c>
      <c r="C2276">
        <v>111</v>
      </c>
      <c r="D2276" t="s">
        <v>1777</v>
      </c>
      <c r="E2276">
        <v>10</v>
      </c>
      <c r="F2276" t="s">
        <v>1649</v>
      </c>
      <c r="G2276">
        <v>2</v>
      </c>
      <c r="H2276" s="20">
        <v>240</v>
      </c>
      <c r="I2276" s="22">
        <v>0.1</v>
      </c>
      <c r="J2276" s="20">
        <v>48</v>
      </c>
      <c r="K2276" s="24">
        <v>432</v>
      </c>
      <c r="L2276" s="24">
        <v>140</v>
      </c>
      <c r="M2276" s="25">
        <f>tblSiparisDetaylari[[#This Row],[Adet]]*tblSiparisDetaylari[[#This Row],[BirimMaliyet]]</f>
        <v>280</v>
      </c>
      <c r="N2276" s="25">
        <f>tblSiparisDetaylari[[#This Row],[NetSatisTutari]]-tblSiparisDetaylari[[#This Row],[ToplamMaliyet]]</f>
        <v>152</v>
      </c>
    </row>
    <row r="2277" spans="1:14">
      <c r="A2277">
        <v>2276</v>
      </c>
      <c r="B2277">
        <v>1175</v>
      </c>
      <c r="C2277">
        <v>83</v>
      </c>
      <c r="D2277" t="s">
        <v>1749</v>
      </c>
      <c r="E2277">
        <v>7</v>
      </c>
      <c r="F2277" t="s">
        <v>1646</v>
      </c>
      <c r="G2277">
        <v>2</v>
      </c>
      <c r="H2277" s="20">
        <v>1550</v>
      </c>
      <c r="I2277" s="22">
        <v>0</v>
      </c>
      <c r="J2277" s="20">
        <v>0</v>
      </c>
      <c r="K2277" s="24">
        <v>3100</v>
      </c>
      <c r="L2277" s="24">
        <v>930</v>
      </c>
      <c r="M2277" s="25">
        <f>tblSiparisDetaylari[[#This Row],[Adet]]*tblSiparisDetaylari[[#This Row],[BirimMaliyet]]</f>
        <v>1860</v>
      </c>
      <c r="N2277" s="25">
        <f>tblSiparisDetaylari[[#This Row],[NetSatisTutari]]-tblSiparisDetaylari[[#This Row],[ToplamMaliyet]]</f>
        <v>1240</v>
      </c>
    </row>
    <row r="2278" spans="1:14">
      <c r="A2278">
        <v>2277</v>
      </c>
      <c r="B2278">
        <v>1175</v>
      </c>
      <c r="C2278">
        <v>105</v>
      </c>
      <c r="D2278" t="s">
        <v>1771</v>
      </c>
      <c r="E2278">
        <v>9</v>
      </c>
      <c r="F2278" t="s">
        <v>1648</v>
      </c>
      <c r="G2278">
        <v>1</v>
      </c>
      <c r="H2278" s="20">
        <v>680</v>
      </c>
      <c r="I2278" s="22">
        <v>0</v>
      </c>
      <c r="J2278" s="20">
        <v>0</v>
      </c>
      <c r="K2278" s="24">
        <v>680</v>
      </c>
      <c r="L2278" s="24">
        <v>510</v>
      </c>
      <c r="M2278" s="25">
        <f>tblSiparisDetaylari[[#This Row],[Adet]]*tblSiparisDetaylari[[#This Row],[BirimMaliyet]]</f>
        <v>510</v>
      </c>
      <c r="N2278" s="25">
        <f>tblSiparisDetaylari[[#This Row],[NetSatisTutari]]-tblSiparisDetaylari[[#This Row],[ToplamMaliyet]]</f>
        <v>170</v>
      </c>
    </row>
    <row r="2279" spans="1:14">
      <c r="A2279">
        <v>2278</v>
      </c>
      <c r="B2279">
        <v>1175</v>
      </c>
      <c r="C2279">
        <v>12</v>
      </c>
      <c r="D2279" t="s">
        <v>1673</v>
      </c>
      <c r="E2279">
        <v>1</v>
      </c>
      <c r="F2279" t="s">
        <v>1640</v>
      </c>
      <c r="G2279">
        <v>1</v>
      </c>
      <c r="H2279" s="20">
        <v>20020</v>
      </c>
      <c r="I2279" s="22">
        <v>0.05</v>
      </c>
      <c r="J2279" s="20">
        <v>1001</v>
      </c>
      <c r="K2279" s="24">
        <v>19019</v>
      </c>
      <c r="L2279" s="24">
        <v>14940</v>
      </c>
      <c r="M2279" s="25">
        <f>tblSiparisDetaylari[[#This Row],[Adet]]*tblSiparisDetaylari[[#This Row],[BirimMaliyet]]</f>
        <v>14940</v>
      </c>
      <c r="N2279" s="25">
        <f>tblSiparisDetaylari[[#This Row],[NetSatisTutari]]-tblSiparisDetaylari[[#This Row],[ToplamMaliyet]]</f>
        <v>4079</v>
      </c>
    </row>
    <row r="2280" spans="1:14">
      <c r="A2280">
        <v>2279</v>
      </c>
      <c r="B2280">
        <v>1176</v>
      </c>
      <c r="C2280">
        <v>112</v>
      </c>
      <c r="D2280" t="s">
        <v>1778</v>
      </c>
      <c r="E2280">
        <v>10</v>
      </c>
      <c r="F2280" t="s">
        <v>1649</v>
      </c>
      <c r="G2280">
        <v>3</v>
      </c>
      <c r="H2280" s="20">
        <v>2890</v>
      </c>
      <c r="I2280" s="22">
        <v>0.1</v>
      </c>
      <c r="J2280" s="20">
        <v>867</v>
      </c>
      <c r="K2280" s="24">
        <v>7803</v>
      </c>
      <c r="L2280" s="24">
        <v>1520</v>
      </c>
      <c r="M2280" s="25">
        <f>tblSiparisDetaylari[[#This Row],[Adet]]*tblSiparisDetaylari[[#This Row],[BirimMaliyet]]</f>
        <v>4560</v>
      </c>
      <c r="N2280" s="25">
        <f>tblSiparisDetaylari[[#This Row],[NetSatisTutari]]-tblSiparisDetaylari[[#This Row],[ToplamMaliyet]]</f>
        <v>3243</v>
      </c>
    </row>
    <row r="2281" spans="1:14">
      <c r="A2281">
        <v>2280</v>
      </c>
      <c r="B2281">
        <v>1177</v>
      </c>
      <c r="C2281">
        <v>34</v>
      </c>
      <c r="D2281" t="s">
        <v>1699</v>
      </c>
      <c r="E2281">
        <v>3</v>
      </c>
      <c r="F2281" t="s">
        <v>1642</v>
      </c>
      <c r="G2281">
        <v>3</v>
      </c>
      <c r="H2281" s="20">
        <v>1950</v>
      </c>
      <c r="I2281" s="22">
        <v>0</v>
      </c>
      <c r="J2281" s="20">
        <v>0</v>
      </c>
      <c r="K2281" s="24">
        <v>5850</v>
      </c>
      <c r="L2281" s="24">
        <v>910</v>
      </c>
      <c r="M2281" s="25">
        <f>tblSiparisDetaylari[[#This Row],[Adet]]*tblSiparisDetaylari[[#This Row],[BirimMaliyet]]</f>
        <v>2730</v>
      </c>
      <c r="N2281" s="25">
        <f>tblSiparisDetaylari[[#This Row],[NetSatisTutari]]-tblSiparisDetaylari[[#This Row],[ToplamMaliyet]]</f>
        <v>3120</v>
      </c>
    </row>
    <row r="2282" spans="1:14">
      <c r="A2282">
        <v>2281</v>
      </c>
      <c r="B2282">
        <v>1178</v>
      </c>
      <c r="C2282">
        <v>85</v>
      </c>
      <c r="D2282" t="s">
        <v>1751</v>
      </c>
      <c r="E2282">
        <v>8</v>
      </c>
      <c r="F2282" t="s">
        <v>1647</v>
      </c>
      <c r="G2282">
        <v>2</v>
      </c>
      <c r="H2282" s="20">
        <v>7480</v>
      </c>
      <c r="I2282" s="22">
        <v>0</v>
      </c>
      <c r="J2282" s="20">
        <v>0</v>
      </c>
      <c r="K2282" s="24">
        <v>14960</v>
      </c>
      <c r="L2282" s="24">
        <v>3460</v>
      </c>
      <c r="M2282" s="25">
        <f>tblSiparisDetaylari[[#This Row],[Adet]]*tblSiparisDetaylari[[#This Row],[BirimMaliyet]]</f>
        <v>6920</v>
      </c>
      <c r="N2282" s="25">
        <f>tblSiparisDetaylari[[#This Row],[NetSatisTutari]]-tblSiparisDetaylari[[#This Row],[ToplamMaliyet]]</f>
        <v>8040</v>
      </c>
    </row>
    <row r="2283" spans="1:14">
      <c r="A2283">
        <v>2282</v>
      </c>
      <c r="B2283">
        <v>1179</v>
      </c>
      <c r="C2283">
        <v>68</v>
      </c>
      <c r="D2283" t="s">
        <v>1734</v>
      </c>
      <c r="E2283">
        <v>6</v>
      </c>
      <c r="F2283" t="s">
        <v>1645</v>
      </c>
      <c r="G2283">
        <v>1</v>
      </c>
      <c r="H2283" s="20">
        <v>1070</v>
      </c>
      <c r="I2283" s="22">
        <v>0.2</v>
      </c>
      <c r="J2283" s="20">
        <v>214</v>
      </c>
      <c r="K2283" s="24">
        <v>856</v>
      </c>
      <c r="L2283" s="24">
        <v>610</v>
      </c>
      <c r="M2283" s="25">
        <f>tblSiparisDetaylari[[#This Row],[Adet]]*tblSiparisDetaylari[[#This Row],[BirimMaliyet]]</f>
        <v>610</v>
      </c>
      <c r="N2283" s="25">
        <f>tblSiparisDetaylari[[#This Row],[NetSatisTutari]]-tblSiparisDetaylari[[#This Row],[ToplamMaliyet]]</f>
        <v>246</v>
      </c>
    </row>
    <row r="2284" spans="1:14">
      <c r="A2284">
        <v>2283</v>
      </c>
      <c r="B2284">
        <v>1179</v>
      </c>
      <c r="C2284">
        <v>55</v>
      </c>
      <c r="D2284" t="s">
        <v>1721</v>
      </c>
      <c r="E2284">
        <v>5</v>
      </c>
      <c r="F2284" t="s">
        <v>1644</v>
      </c>
      <c r="G2284">
        <v>1</v>
      </c>
      <c r="H2284" s="20">
        <v>16590</v>
      </c>
      <c r="I2284" s="22">
        <v>0.1</v>
      </c>
      <c r="J2284" s="20">
        <v>1659</v>
      </c>
      <c r="K2284" s="24">
        <v>14931</v>
      </c>
      <c r="L2284" s="24">
        <v>9500</v>
      </c>
      <c r="M2284" s="25">
        <f>tblSiparisDetaylari[[#This Row],[Adet]]*tblSiparisDetaylari[[#This Row],[BirimMaliyet]]</f>
        <v>9500</v>
      </c>
      <c r="N2284" s="25">
        <f>tblSiparisDetaylari[[#This Row],[NetSatisTutari]]-tblSiparisDetaylari[[#This Row],[ToplamMaliyet]]</f>
        <v>5431</v>
      </c>
    </row>
    <row r="2285" spans="1:14">
      <c r="A2285">
        <v>2284</v>
      </c>
      <c r="B2285">
        <v>1180</v>
      </c>
      <c r="C2285">
        <v>58</v>
      </c>
      <c r="D2285" t="s">
        <v>1724</v>
      </c>
      <c r="E2285">
        <v>5</v>
      </c>
      <c r="F2285" t="s">
        <v>1644</v>
      </c>
      <c r="G2285">
        <v>1</v>
      </c>
      <c r="H2285" s="20">
        <v>10360</v>
      </c>
      <c r="I2285" s="22">
        <v>0.05</v>
      </c>
      <c r="J2285" s="20">
        <v>518</v>
      </c>
      <c r="K2285" s="24">
        <v>9842</v>
      </c>
      <c r="L2285" s="24">
        <v>6110</v>
      </c>
      <c r="M2285" s="25">
        <f>tblSiparisDetaylari[[#This Row],[Adet]]*tblSiparisDetaylari[[#This Row],[BirimMaliyet]]</f>
        <v>6110</v>
      </c>
      <c r="N2285" s="25">
        <f>tblSiparisDetaylari[[#This Row],[NetSatisTutari]]-tblSiparisDetaylari[[#This Row],[ToplamMaliyet]]</f>
        <v>3732</v>
      </c>
    </row>
    <row r="2286" spans="1:14">
      <c r="A2286">
        <v>2285</v>
      </c>
      <c r="B2286">
        <v>1181</v>
      </c>
      <c r="C2286">
        <v>118</v>
      </c>
      <c r="D2286" t="s">
        <v>1784</v>
      </c>
      <c r="E2286">
        <v>10</v>
      </c>
      <c r="F2286" t="s">
        <v>1649</v>
      </c>
      <c r="G2286">
        <v>4</v>
      </c>
      <c r="H2286" s="20">
        <v>4700</v>
      </c>
      <c r="I2286" s="22">
        <v>0.15</v>
      </c>
      <c r="J2286" s="20">
        <v>2820</v>
      </c>
      <c r="K2286" s="24">
        <v>15980</v>
      </c>
      <c r="L2286" s="24">
        <v>2490</v>
      </c>
      <c r="M2286" s="25">
        <f>tblSiparisDetaylari[[#This Row],[Adet]]*tblSiparisDetaylari[[#This Row],[BirimMaliyet]]</f>
        <v>9960</v>
      </c>
      <c r="N2286" s="25">
        <f>tblSiparisDetaylari[[#This Row],[NetSatisTutari]]-tblSiparisDetaylari[[#This Row],[ToplamMaliyet]]</f>
        <v>6020</v>
      </c>
    </row>
    <row r="2287" spans="1:14">
      <c r="A2287">
        <v>2286</v>
      </c>
      <c r="B2287">
        <v>1182</v>
      </c>
      <c r="C2287">
        <v>54</v>
      </c>
      <c r="D2287" t="s">
        <v>1720</v>
      </c>
      <c r="E2287">
        <v>5</v>
      </c>
      <c r="F2287" t="s">
        <v>1644</v>
      </c>
      <c r="G2287">
        <v>2</v>
      </c>
      <c r="H2287" s="20">
        <v>19460</v>
      </c>
      <c r="I2287" s="22">
        <v>0</v>
      </c>
      <c r="J2287" s="20">
        <v>0</v>
      </c>
      <c r="K2287" s="24">
        <v>38920</v>
      </c>
      <c r="L2287" s="24">
        <v>9720</v>
      </c>
      <c r="M2287" s="25">
        <f>tblSiparisDetaylari[[#This Row],[Adet]]*tblSiparisDetaylari[[#This Row],[BirimMaliyet]]</f>
        <v>19440</v>
      </c>
      <c r="N2287" s="25">
        <f>tblSiparisDetaylari[[#This Row],[NetSatisTutari]]-tblSiparisDetaylari[[#This Row],[ToplamMaliyet]]</f>
        <v>19480</v>
      </c>
    </row>
    <row r="2288" spans="1:14">
      <c r="A2288">
        <v>2287</v>
      </c>
      <c r="B2288">
        <v>1182</v>
      </c>
      <c r="C2288">
        <v>6</v>
      </c>
      <c r="D2288" t="s">
        <v>1663</v>
      </c>
      <c r="E2288">
        <v>1</v>
      </c>
      <c r="F2288" t="s">
        <v>1640</v>
      </c>
      <c r="G2288">
        <v>1</v>
      </c>
      <c r="H2288" s="20">
        <v>19470</v>
      </c>
      <c r="I2288" s="22">
        <v>0.2</v>
      </c>
      <c r="J2288" s="20">
        <v>3894</v>
      </c>
      <c r="K2288" s="24">
        <v>15576</v>
      </c>
      <c r="L2288" s="24">
        <v>13090</v>
      </c>
      <c r="M2288" s="25">
        <f>tblSiparisDetaylari[[#This Row],[Adet]]*tblSiparisDetaylari[[#This Row],[BirimMaliyet]]</f>
        <v>13090</v>
      </c>
      <c r="N2288" s="25">
        <f>tblSiparisDetaylari[[#This Row],[NetSatisTutari]]-tblSiparisDetaylari[[#This Row],[ToplamMaliyet]]</f>
        <v>2486</v>
      </c>
    </row>
    <row r="2289" spans="1:14">
      <c r="A2289">
        <v>2288</v>
      </c>
      <c r="B2289">
        <v>1183</v>
      </c>
      <c r="C2289">
        <v>34</v>
      </c>
      <c r="D2289" t="s">
        <v>1699</v>
      </c>
      <c r="E2289">
        <v>3</v>
      </c>
      <c r="F2289" t="s">
        <v>1642</v>
      </c>
      <c r="G2289">
        <v>2</v>
      </c>
      <c r="H2289" s="20">
        <v>1970</v>
      </c>
      <c r="I2289" s="22">
        <v>0</v>
      </c>
      <c r="J2289" s="20">
        <v>0</v>
      </c>
      <c r="K2289" s="24">
        <v>3940</v>
      </c>
      <c r="L2289" s="24">
        <v>910</v>
      </c>
      <c r="M2289" s="25">
        <f>tblSiparisDetaylari[[#This Row],[Adet]]*tblSiparisDetaylari[[#This Row],[BirimMaliyet]]</f>
        <v>1820</v>
      </c>
      <c r="N2289" s="25">
        <f>tblSiparisDetaylari[[#This Row],[NetSatisTutari]]-tblSiparisDetaylari[[#This Row],[ToplamMaliyet]]</f>
        <v>2120</v>
      </c>
    </row>
    <row r="2290" spans="1:14">
      <c r="A2290">
        <v>2289</v>
      </c>
      <c r="B2290">
        <v>1183</v>
      </c>
      <c r="C2290">
        <v>13</v>
      </c>
      <c r="D2290" t="s">
        <v>1674</v>
      </c>
      <c r="E2290">
        <v>2</v>
      </c>
      <c r="F2290" t="s">
        <v>1641</v>
      </c>
      <c r="G2290">
        <v>1</v>
      </c>
      <c r="H2290" s="20">
        <v>5150</v>
      </c>
      <c r="I2290" s="22">
        <v>0.05</v>
      </c>
      <c r="J2290" s="20">
        <v>257.5</v>
      </c>
      <c r="K2290" s="24">
        <v>4892.5</v>
      </c>
      <c r="L2290" s="24">
        <v>2460</v>
      </c>
      <c r="M2290" s="25">
        <f>tblSiparisDetaylari[[#This Row],[Adet]]*tblSiparisDetaylari[[#This Row],[BirimMaliyet]]</f>
        <v>2460</v>
      </c>
      <c r="N2290" s="25">
        <f>tblSiparisDetaylari[[#This Row],[NetSatisTutari]]-tblSiparisDetaylari[[#This Row],[ToplamMaliyet]]</f>
        <v>2432.5</v>
      </c>
    </row>
    <row r="2291" spans="1:14">
      <c r="A2291">
        <v>2290</v>
      </c>
      <c r="B2291">
        <v>1184</v>
      </c>
      <c r="C2291">
        <v>68</v>
      </c>
      <c r="D2291" t="s">
        <v>1734</v>
      </c>
      <c r="E2291">
        <v>6</v>
      </c>
      <c r="F2291" t="s">
        <v>1645</v>
      </c>
      <c r="G2291">
        <v>1</v>
      </c>
      <c r="H2291" s="20">
        <v>1070</v>
      </c>
      <c r="I2291" s="22">
        <v>0</v>
      </c>
      <c r="J2291" s="20">
        <v>0</v>
      </c>
      <c r="K2291" s="24">
        <v>1070</v>
      </c>
      <c r="L2291" s="24">
        <v>610</v>
      </c>
      <c r="M2291" s="25">
        <f>tblSiparisDetaylari[[#This Row],[Adet]]*tblSiparisDetaylari[[#This Row],[BirimMaliyet]]</f>
        <v>610</v>
      </c>
      <c r="N2291" s="25">
        <f>tblSiparisDetaylari[[#This Row],[NetSatisTutari]]-tblSiparisDetaylari[[#This Row],[ToplamMaliyet]]</f>
        <v>460</v>
      </c>
    </row>
    <row r="2292" spans="1:14">
      <c r="A2292">
        <v>2291</v>
      </c>
      <c r="B2292">
        <v>1185</v>
      </c>
      <c r="C2292">
        <v>18</v>
      </c>
      <c r="D2292" t="s">
        <v>1681</v>
      </c>
      <c r="E2292">
        <v>2</v>
      </c>
      <c r="F2292" t="s">
        <v>1641</v>
      </c>
      <c r="G2292">
        <v>2</v>
      </c>
      <c r="H2292" s="20">
        <v>10870</v>
      </c>
      <c r="I2292" s="22">
        <v>0.05</v>
      </c>
      <c r="J2292" s="20">
        <v>1087</v>
      </c>
      <c r="K2292" s="24">
        <v>20653</v>
      </c>
      <c r="L2292" s="24">
        <v>8290</v>
      </c>
      <c r="M2292" s="25">
        <f>tblSiparisDetaylari[[#This Row],[Adet]]*tblSiparisDetaylari[[#This Row],[BirimMaliyet]]</f>
        <v>16580</v>
      </c>
      <c r="N2292" s="25">
        <f>tblSiparisDetaylari[[#This Row],[NetSatisTutari]]-tblSiparisDetaylari[[#This Row],[ToplamMaliyet]]</f>
        <v>4073</v>
      </c>
    </row>
    <row r="2293" spans="1:14">
      <c r="A2293">
        <v>2292</v>
      </c>
      <c r="B2293">
        <v>1186</v>
      </c>
      <c r="C2293">
        <v>15</v>
      </c>
      <c r="D2293" t="s">
        <v>1678</v>
      </c>
      <c r="E2293">
        <v>2</v>
      </c>
      <c r="F2293" t="s">
        <v>1641</v>
      </c>
      <c r="G2293">
        <v>2</v>
      </c>
      <c r="H2293" s="20">
        <v>6880</v>
      </c>
      <c r="I2293" s="22">
        <v>0.25</v>
      </c>
      <c r="J2293" s="20">
        <v>3440</v>
      </c>
      <c r="K2293" s="24">
        <v>10320</v>
      </c>
      <c r="L2293" s="24">
        <v>5200</v>
      </c>
      <c r="M2293" s="25">
        <f>tblSiparisDetaylari[[#This Row],[Adet]]*tblSiparisDetaylari[[#This Row],[BirimMaliyet]]</f>
        <v>10400</v>
      </c>
      <c r="N2293" s="25">
        <f>tblSiparisDetaylari[[#This Row],[NetSatisTutari]]-tblSiparisDetaylari[[#This Row],[ToplamMaliyet]]</f>
        <v>-80</v>
      </c>
    </row>
    <row r="2294" spans="1:14">
      <c r="A2294">
        <v>2293</v>
      </c>
      <c r="B2294">
        <v>1186</v>
      </c>
      <c r="C2294">
        <v>100</v>
      </c>
      <c r="D2294" t="s">
        <v>1766</v>
      </c>
      <c r="E2294">
        <v>9</v>
      </c>
      <c r="F2294" t="s">
        <v>1648</v>
      </c>
      <c r="G2294">
        <v>3</v>
      </c>
      <c r="H2294" s="20">
        <v>3050</v>
      </c>
      <c r="I2294" s="22">
        <v>0.1</v>
      </c>
      <c r="J2294" s="20">
        <v>915</v>
      </c>
      <c r="K2294" s="24">
        <v>8235</v>
      </c>
      <c r="L2294" s="24">
        <v>2190</v>
      </c>
      <c r="M2294" s="25">
        <f>tblSiparisDetaylari[[#This Row],[Adet]]*tblSiparisDetaylari[[#This Row],[BirimMaliyet]]</f>
        <v>6570</v>
      </c>
      <c r="N2294" s="25">
        <f>tblSiparisDetaylari[[#This Row],[NetSatisTutari]]-tblSiparisDetaylari[[#This Row],[ToplamMaliyet]]</f>
        <v>1665</v>
      </c>
    </row>
    <row r="2295" spans="1:14">
      <c r="A2295">
        <v>2294</v>
      </c>
      <c r="B2295">
        <v>1187</v>
      </c>
      <c r="C2295">
        <v>44</v>
      </c>
      <c r="D2295" t="s">
        <v>1710</v>
      </c>
      <c r="E2295">
        <v>4</v>
      </c>
      <c r="F2295" t="s">
        <v>1643</v>
      </c>
      <c r="G2295">
        <v>3</v>
      </c>
      <c r="H2295" s="20">
        <v>330</v>
      </c>
      <c r="I2295" s="22">
        <v>0</v>
      </c>
      <c r="J2295" s="20">
        <v>0</v>
      </c>
      <c r="K2295" s="24">
        <v>990</v>
      </c>
      <c r="L2295" s="24">
        <v>160</v>
      </c>
      <c r="M2295" s="25">
        <f>tblSiparisDetaylari[[#This Row],[Adet]]*tblSiparisDetaylari[[#This Row],[BirimMaliyet]]</f>
        <v>480</v>
      </c>
      <c r="N2295" s="25">
        <f>tblSiparisDetaylari[[#This Row],[NetSatisTutari]]-tblSiparisDetaylari[[#This Row],[ToplamMaliyet]]</f>
        <v>510</v>
      </c>
    </row>
    <row r="2296" spans="1:14">
      <c r="A2296">
        <v>2295</v>
      </c>
      <c r="B2296">
        <v>1188</v>
      </c>
      <c r="C2296">
        <v>87</v>
      </c>
      <c r="D2296" t="s">
        <v>1753</v>
      </c>
      <c r="E2296">
        <v>8</v>
      </c>
      <c r="F2296" t="s">
        <v>1647</v>
      </c>
      <c r="G2296">
        <v>2</v>
      </c>
      <c r="H2296" s="20">
        <v>10650</v>
      </c>
      <c r="I2296" s="22">
        <v>0</v>
      </c>
      <c r="J2296" s="20">
        <v>0</v>
      </c>
      <c r="K2296" s="24">
        <v>21300</v>
      </c>
      <c r="L2296" s="24">
        <v>6740</v>
      </c>
      <c r="M2296" s="25">
        <f>tblSiparisDetaylari[[#This Row],[Adet]]*tblSiparisDetaylari[[#This Row],[BirimMaliyet]]</f>
        <v>13480</v>
      </c>
      <c r="N2296" s="25">
        <f>tblSiparisDetaylari[[#This Row],[NetSatisTutari]]-tblSiparisDetaylari[[#This Row],[ToplamMaliyet]]</f>
        <v>7820</v>
      </c>
    </row>
    <row r="2297" spans="1:14">
      <c r="A2297">
        <v>2296</v>
      </c>
      <c r="B2297">
        <v>1188</v>
      </c>
      <c r="C2297">
        <v>93</v>
      </c>
      <c r="D2297" t="s">
        <v>1759</v>
      </c>
      <c r="E2297">
        <v>8</v>
      </c>
      <c r="F2297" t="s">
        <v>1647</v>
      </c>
      <c r="G2297">
        <v>3</v>
      </c>
      <c r="H2297" s="20">
        <v>4540</v>
      </c>
      <c r="I2297" s="22">
        <v>0.05</v>
      </c>
      <c r="J2297" s="20">
        <v>681</v>
      </c>
      <c r="K2297" s="24">
        <v>12939</v>
      </c>
      <c r="L2297" s="24">
        <v>3580</v>
      </c>
      <c r="M2297" s="25">
        <f>tblSiparisDetaylari[[#This Row],[Adet]]*tblSiparisDetaylari[[#This Row],[BirimMaliyet]]</f>
        <v>10740</v>
      </c>
      <c r="N2297" s="25">
        <f>tblSiparisDetaylari[[#This Row],[NetSatisTutari]]-tblSiparisDetaylari[[#This Row],[ToplamMaliyet]]</f>
        <v>2199</v>
      </c>
    </row>
    <row r="2298" spans="1:14">
      <c r="A2298">
        <v>2297</v>
      </c>
      <c r="B2298">
        <v>1189</v>
      </c>
      <c r="C2298">
        <v>51</v>
      </c>
      <c r="D2298" t="s">
        <v>1717</v>
      </c>
      <c r="E2298">
        <v>5</v>
      </c>
      <c r="F2298" t="s">
        <v>1644</v>
      </c>
      <c r="G2298">
        <v>4</v>
      </c>
      <c r="H2298" s="20">
        <v>19770</v>
      </c>
      <c r="I2298" s="22">
        <v>0</v>
      </c>
      <c r="J2298" s="20">
        <v>0</v>
      </c>
      <c r="K2298" s="24">
        <v>79080</v>
      </c>
      <c r="L2298" s="24">
        <v>9220</v>
      </c>
      <c r="M2298" s="25">
        <f>tblSiparisDetaylari[[#This Row],[Adet]]*tblSiparisDetaylari[[#This Row],[BirimMaliyet]]</f>
        <v>36880</v>
      </c>
      <c r="N2298" s="25">
        <f>tblSiparisDetaylari[[#This Row],[NetSatisTutari]]-tblSiparisDetaylari[[#This Row],[ToplamMaliyet]]</f>
        <v>42200</v>
      </c>
    </row>
    <row r="2299" spans="1:14">
      <c r="A2299">
        <v>2298</v>
      </c>
      <c r="B2299">
        <v>1190</v>
      </c>
      <c r="C2299">
        <v>46</v>
      </c>
      <c r="D2299" t="s">
        <v>1712</v>
      </c>
      <c r="E2299">
        <v>4</v>
      </c>
      <c r="F2299" t="s">
        <v>1643</v>
      </c>
      <c r="G2299">
        <v>3</v>
      </c>
      <c r="H2299" s="20">
        <v>160</v>
      </c>
      <c r="I2299" s="22">
        <v>0</v>
      </c>
      <c r="J2299" s="20">
        <v>0</v>
      </c>
      <c r="K2299" s="24">
        <v>480</v>
      </c>
      <c r="L2299" s="24">
        <v>90</v>
      </c>
      <c r="M2299" s="25">
        <f>tblSiparisDetaylari[[#This Row],[Adet]]*tblSiparisDetaylari[[#This Row],[BirimMaliyet]]</f>
        <v>270</v>
      </c>
      <c r="N2299" s="25">
        <f>tblSiparisDetaylari[[#This Row],[NetSatisTutari]]-tblSiparisDetaylari[[#This Row],[ToplamMaliyet]]</f>
        <v>210</v>
      </c>
    </row>
    <row r="2300" spans="1:14">
      <c r="A2300">
        <v>2299</v>
      </c>
      <c r="B2300">
        <v>1191</v>
      </c>
      <c r="C2300">
        <v>32</v>
      </c>
      <c r="D2300" t="s">
        <v>1697</v>
      </c>
      <c r="E2300">
        <v>3</v>
      </c>
      <c r="F2300" t="s">
        <v>1642</v>
      </c>
      <c r="G2300">
        <v>3</v>
      </c>
      <c r="H2300" s="20">
        <v>2210</v>
      </c>
      <c r="I2300" s="22">
        <v>0.2</v>
      </c>
      <c r="J2300" s="20">
        <v>1326</v>
      </c>
      <c r="K2300" s="24">
        <v>5304</v>
      </c>
      <c r="L2300" s="24">
        <v>1660</v>
      </c>
      <c r="M2300" s="25">
        <f>tblSiparisDetaylari[[#This Row],[Adet]]*tblSiparisDetaylari[[#This Row],[BirimMaliyet]]</f>
        <v>4980</v>
      </c>
      <c r="N2300" s="25">
        <f>tblSiparisDetaylari[[#This Row],[NetSatisTutari]]-tblSiparisDetaylari[[#This Row],[ToplamMaliyet]]</f>
        <v>324</v>
      </c>
    </row>
    <row r="2301" spans="1:14">
      <c r="A2301">
        <v>2300</v>
      </c>
      <c r="B2301">
        <v>1191</v>
      </c>
      <c r="C2301">
        <v>74</v>
      </c>
      <c r="D2301" t="s">
        <v>1740</v>
      </c>
      <c r="E2301">
        <v>7</v>
      </c>
      <c r="F2301" t="s">
        <v>1646</v>
      </c>
      <c r="G2301">
        <v>2</v>
      </c>
      <c r="H2301" s="20">
        <v>540</v>
      </c>
      <c r="I2301" s="22">
        <v>0.15</v>
      </c>
      <c r="J2301" s="20">
        <v>162</v>
      </c>
      <c r="K2301" s="24">
        <v>918</v>
      </c>
      <c r="L2301" s="24">
        <v>420</v>
      </c>
      <c r="M2301" s="25">
        <f>tblSiparisDetaylari[[#This Row],[Adet]]*tblSiparisDetaylari[[#This Row],[BirimMaliyet]]</f>
        <v>840</v>
      </c>
      <c r="N2301" s="25">
        <f>tblSiparisDetaylari[[#This Row],[NetSatisTutari]]-tblSiparisDetaylari[[#This Row],[ToplamMaliyet]]</f>
        <v>78</v>
      </c>
    </row>
    <row r="2302" spans="1:14">
      <c r="A2302">
        <v>2301</v>
      </c>
      <c r="B2302">
        <v>1192</v>
      </c>
      <c r="C2302">
        <v>1</v>
      </c>
      <c r="D2302" t="s">
        <v>1655</v>
      </c>
      <c r="E2302">
        <v>1</v>
      </c>
      <c r="F2302" t="s">
        <v>1640</v>
      </c>
      <c r="G2302">
        <v>1</v>
      </c>
      <c r="H2302" s="20">
        <v>21880</v>
      </c>
      <c r="I2302" s="22">
        <v>0</v>
      </c>
      <c r="J2302" s="20">
        <v>0</v>
      </c>
      <c r="K2302" s="24">
        <v>21880</v>
      </c>
      <c r="L2302" s="24">
        <v>10270</v>
      </c>
      <c r="M2302" s="25">
        <f>tblSiparisDetaylari[[#This Row],[Adet]]*tblSiparisDetaylari[[#This Row],[BirimMaliyet]]</f>
        <v>10270</v>
      </c>
      <c r="N2302" s="25">
        <f>tblSiparisDetaylari[[#This Row],[NetSatisTutari]]-tblSiparisDetaylari[[#This Row],[ToplamMaliyet]]</f>
        <v>11610</v>
      </c>
    </row>
    <row r="2303" spans="1:14">
      <c r="A2303">
        <v>2302</v>
      </c>
      <c r="B2303">
        <v>1193</v>
      </c>
      <c r="C2303">
        <v>28</v>
      </c>
      <c r="D2303" t="s">
        <v>1692</v>
      </c>
      <c r="E2303">
        <v>3</v>
      </c>
      <c r="F2303" t="s">
        <v>1642</v>
      </c>
      <c r="G2303">
        <v>2</v>
      </c>
      <c r="H2303" s="20">
        <v>3980</v>
      </c>
      <c r="I2303" s="22">
        <v>0.1</v>
      </c>
      <c r="J2303" s="20">
        <v>796</v>
      </c>
      <c r="K2303" s="24">
        <v>7164</v>
      </c>
      <c r="L2303" s="24">
        <v>2180</v>
      </c>
      <c r="M2303" s="25">
        <f>tblSiparisDetaylari[[#This Row],[Adet]]*tblSiparisDetaylari[[#This Row],[BirimMaliyet]]</f>
        <v>4360</v>
      </c>
      <c r="N2303" s="25">
        <f>tblSiparisDetaylari[[#This Row],[NetSatisTutari]]-tblSiparisDetaylari[[#This Row],[ToplamMaliyet]]</f>
        <v>2804</v>
      </c>
    </row>
    <row r="2304" spans="1:14">
      <c r="A2304">
        <v>2303</v>
      </c>
      <c r="B2304">
        <v>1194</v>
      </c>
      <c r="C2304">
        <v>4</v>
      </c>
      <c r="D2304" t="s">
        <v>1660</v>
      </c>
      <c r="E2304">
        <v>1</v>
      </c>
      <c r="F2304" t="s">
        <v>1640</v>
      </c>
      <c r="G2304">
        <v>1</v>
      </c>
      <c r="H2304" s="20">
        <v>20670</v>
      </c>
      <c r="I2304" s="22">
        <v>0.2</v>
      </c>
      <c r="J2304" s="20">
        <v>4134</v>
      </c>
      <c r="K2304" s="24">
        <v>16536</v>
      </c>
      <c r="L2304" s="24">
        <v>9340</v>
      </c>
      <c r="M2304" s="25">
        <f>tblSiparisDetaylari[[#This Row],[Adet]]*tblSiparisDetaylari[[#This Row],[BirimMaliyet]]</f>
        <v>9340</v>
      </c>
      <c r="N2304" s="25">
        <f>tblSiparisDetaylari[[#This Row],[NetSatisTutari]]-tblSiparisDetaylari[[#This Row],[ToplamMaliyet]]</f>
        <v>7196</v>
      </c>
    </row>
    <row r="2305" spans="1:14">
      <c r="A2305">
        <v>2304</v>
      </c>
      <c r="B2305">
        <v>1195</v>
      </c>
      <c r="C2305">
        <v>48</v>
      </c>
      <c r="D2305" t="s">
        <v>1714</v>
      </c>
      <c r="E2305">
        <v>4</v>
      </c>
      <c r="F2305" t="s">
        <v>1643</v>
      </c>
      <c r="G2305">
        <v>3</v>
      </c>
      <c r="H2305" s="20">
        <v>670</v>
      </c>
      <c r="I2305" s="22">
        <v>0</v>
      </c>
      <c r="J2305" s="20">
        <v>0</v>
      </c>
      <c r="K2305" s="24">
        <v>2010</v>
      </c>
      <c r="L2305" s="24">
        <v>430</v>
      </c>
      <c r="M2305" s="25">
        <f>tblSiparisDetaylari[[#This Row],[Adet]]*tblSiparisDetaylari[[#This Row],[BirimMaliyet]]</f>
        <v>1290</v>
      </c>
      <c r="N2305" s="25">
        <f>tblSiparisDetaylari[[#This Row],[NetSatisTutari]]-tblSiparisDetaylari[[#This Row],[ToplamMaliyet]]</f>
        <v>720</v>
      </c>
    </row>
    <row r="2306" spans="1:14">
      <c r="A2306">
        <v>2305</v>
      </c>
      <c r="B2306">
        <v>1196</v>
      </c>
      <c r="C2306">
        <v>30</v>
      </c>
      <c r="D2306" t="s">
        <v>1694</v>
      </c>
      <c r="E2306">
        <v>3</v>
      </c>
      <c r="F2306" t="s">
        <v>1642</v>
      </c>
      <c r="G2306">
        <v>4</v>
      </c>
      <c r="H2306" s="20">
        <v>1660</v>
      </c>
      <c r="I2306" s="22">
        <v>0.15</v>
      </c>
      <c r="J2306" s="20">
        <v>996</v>
      </c>
      <c r="K2306" s="24">
        <v>5644</v>
      </c>
      <c r="L2306" s="24">
        <v>910</v>
      </c>
      <c r="M2306" s="25">
        <f>tblSiparisDetaylari[[#This Row],[Adet]]*tblSiparisDetaylari[[#This Row],[BirimMaliyet]]</f>
        <v>3640</v>
      </c>
      <c r="N2306" s="25">
        <f>tblSiparisDetaylari[[#This Row],[NetSatisTutari]]-tblSiparisDetaylari[[#This Row],[ToplamMaliyet]]</f>
        <v>2004</v>
      </c>
    </row>
    <row r="2307" spans="1:14">
      <c r="A2307">
        <v>2306</v>
      </c>
      <c r="B2307">
        <v>1196</v>
      </c>
      <c r="C2307">
        <v>86</v>
      </c>
      <c r="D2307" t="s">
        <v>1752</v>
      </c>
      <c r="E2307">
        <v>8</v>
      </c>
      <c r="F2307" t="s">
        <v>1647</v>
      </c>
      <c r="G2307">
        <v>1</v>
      </c>
      <c r="H2307" s="20">
        <v>550</v>
      </c>
      <c r="I2307" s="22">
        <v>0</v>
      </c>
      <c r="J2307" s="20">
        <v>0</v>
      </c>
      <c r="K2307" s="24">
        <v>550</v>
      </c>
      <c r="L2307" s="24">
        <v>360</v>
      </c>
      <c r="M2307" s="25">
        <f>tblSiparisDetaylari[[#This Row],[Adet]]*tblSiparisDetaylari[[#This Row],[BirimMaliyet]]</f>
        <v>360</v>
      </c>
      <c r="N2307" s="25">
        <f>tblSiparisDetaylari[[#This Row],[NetSatisTutari]]-tblSiparisDetaylari[[#This Row],[ToplamMaliyet]]</f>
        <v>190</v>
      </c>
    </row>
    <row r="2308" spans="1:14">
      <c r="A2308">
        <v>2307</v>
      </c>
      <c r="B2308">
        <v>1196</v>
      </c>
      <c r="C2308">
        <v>112</v>
      </c>
      <c r="D2308" t="s">
        <v>1778</v>
      </c>
      <c r="E2308">
        <v>10</v>
      </c>
      <c r="F2308" t="s">
        <v>1649</v>
      </c>
      <c r="G2308">
        <v>3</v>
      </c>
      <c r="H2308" s="20">
        <v>2790</v>
      </c>
      <c r="I2308" s="22">
        <v>0.15</v>
      </c>
      <c r="J2308" s="20">
        <v>1255.5</v>
      </c>
      <c r="K2308" s="24">
        <v>7114.5</v>
      </c>
      <c r="L2308" s="24">
        <v>1520</v>
      </c>
      <c r="M2308" s="25">
        <f>tblSiparisDetaylari[[#This Row],[Adet]]*tblSiparisDetaylari[[#This Row],[BirimMaliyet]]</f>
        <v>4560</v>
      </c>
      <c r="N2308" s="25">
        <f>tblSiparisDetaylari[[#This Row],[NetSatisTutari]]-tblSiparisDetaylari[[#This Row],[ToplamMaliyet]]</f>
        <v>2554.5</v>
      </c>
    </row>
    <row r="2309" spans="1:14">
      <c r="A2309">
        <v>2308</v>
      </c>
      <c r="B2309">
        <v>1197</v>
      </c>
      <c r="C2309">
        <v>101</v>
      </c>
      <c r="D2309" t="s">
        <v>1767</v>
      </c>
      <c r="E2309">
        <v>9</v>
      </c>
      <c r="F2309" t="s">
        <v>1648</v>
      </c>
      <c r="G2309">
        <v>4</v>
      </c>
      <c r="H2309" s="20">
        <v>730</v>
      </c>
      <c r="I2309" s="22">
        <v>0</v>
      </c>
      <c r="J2309" s="20">
        <v>0</v>
      </c>
      <c r="K2309" s="24">
        <v>2920</v>
      </c>
      <c r="L2309" s="24">
        <v>440</v>
      </c>
      <c r="M2309" s="25">
        <f>tblSiparisDetaylari[[#This Row],[Adet]]*tblSiparisDetaylari[[#This Row],[BirimMaliyet]]</f>
        <v>1760</v>
      </c>
      <c r="N2309" s="25">
        <f>tblSiparisDetaylari[[#This Row],[NetSatisTutari]]-tblSiparisDetaylari[[#This Row],[ToplamMaliyet]]</f>
        <v>1160</v>
      </c>
    </row>
    <row r="2310" spans="1:14">
      <c r="A2310">
        <v>2309</v>
      </c>
      <c r="B2310">
        <v>1197</v>
      </c>
      <c r="C2310">
        <v>55</v>
      </c>
      <c r="D2310" t="s">
        <v>1721</v>
      </c>
      <c r="E2310">
        <v>5</v>
      </c>
      <c r="F2310" t="s">
        <v>1644</v>
      </c>
      <c r="G2310">
        <v>1</v>
      </c>
      <c r="H2310" s="20">
        <v>16640</v>
      </c>
      <c r="I2310" s="22">
        <v>0.1</v>
      </c>
      <c r="J2310" s="20">
        <v>1664</v>
      </c>
      <c r="K2310" s="24">
        <v>14976</v>
      </c>
      <c r="L2310" s="24">
        <v>9500</v>
      </c>
      <c r="M2310" s="25">
        <f>tblSiparisDetaylari[[#This Row],[Adet]]*tblSiparisDetaylari[[#This Row],[BirimMaliyet]]</f>
        <v>9500</v>
      </c>
      <c r="N2310" s="25">
        <f>tblSiparisDetaylari[[#This Row],[NetSatisTutari]]-tblSiparisDetaylari[[#This Row],[ToplamMaliyet]]</f>
        <v>5476</v>
      </c>
    </row>
    <row r="2311" spans="1:14">
      <c r="A2311">
        <v>2310</v>
      </c>
      <c r="B2311">
        <v>1197</v>
      </c>
      <c r="C2311">
        <v>110</v>
      </c>
      <c r="D2311" t="s">
        <v>1776</v>
      </c>
      <c r="E2311">
        <v>10</v>
      </c>
      <c r="F2311" t="s">
        <v>1649</v>
      </c>
      <c r="G2311">
        <v>1</v>
      </c>
      <c r="H2311" s="20">
        <v>410</v>
      </c>
      <c r="I2311" s="22">
        <v>0.05</v>
      </c>
      <c r="J2311" s="20">
        <v>20.5</v>
      </c>
      <c r="K2311" s="24">
        <v>389.5</v>
      </c>
      <c r="L2311" s="24">
        <v>250</v>
      </c>
      <c r="M2311" s="25">
        <f>tblSiparisDetaylari[[#This Row],[Adet]]*tblSiparisDetaylari[[#This Row],[BirimMaliyet]]</f>
        <v>250</v>
      </c>
      <c r="N2311" s="25">
        <f>tblSiparisDetaylari[[#This Row],[NetSatisTutari]]-tblSiparisDetaylari[[#This Row],[ToplamMaliyet]]</f>
        <v>139.5</v>
      </c>
    </row>
    <row r="2312" spans="1:14">
      <c r="A2312">
        <v>2311</v>
      </c>
      <c r="B2312">
        <v>1198</v>
      </c>
      <c r="C2312">
        <v>73</v>
      </c>
      <c r="D2312" t="s">
        <v>1739</v>
      </c>
      <c r="E2312">
        <v>7</v>
      </c>
      <c r="F2312" t="s">
        <v>1646</v>
      </c>
      <c r="G2312">
        <v>1</v>
      </c>
      <c r="H2312" s="20">
        <v>350</v>
      </c>
      <c r="I2312" s="22">
        <v>0</v>
      </c>
      <c r="J2312" s="20">
        <v>0</v>
      </c>
      <c r="K2312" s="24">
        <v>350</v>
      </c>
      <c r="L2312" s="24">
        <v>180</v>
      </c>
      <c r="M2312" s="25">
        <f>tblSiparisDetaylari[[#This Row],[Adet]]*tblSiparisDetaylari[[#This Row],[BirimMaliyet]]</f>
        <v>180</v>
      </c>
      <c r="N2312" s="25">
        <f>tblSiparisDetaylari[[#This Row],[NetSatisTutari]]-tblSiparisDetaylari[[#This Row],[ToplamMaliyet]]</f>
        <v>170</v>
      </c>
    </row>
    <row r="2313" spans="1:14">
      <c r="A2313">
        <v>2312</v>
      </c>
      <c r="B2313">
        <v>1199</v>
      </c>
      <c r="C2313">
        <v>94</v>
      </c>
      <c r="D2313" t="s">
        <v>1760</v>
      </c>
      <c r="E2313">
        <v>8</v>
      </c>
      <c r="F2313" t="s">
        <v>1647</v>
      </c>
      <c r="G2313">
        <v>1</v>
      </c>
      <c r="H2313" s="20">
        <v>6600</v>
      </c>
      <c r="I2313" s="22">
        <v>0</v>
      </c>
      <c r="J2313" s="20">
        <v>0</v>
      </c>
      <c r="K2313" s="24">
        <v>6600</v>
      </c>
      <c r="L2313" s="24">
        <v>3570</v>
      </c>
      <c r="M2313" s="25">
        <f>tblSiparisDetaylari[[#This Row],[Adet]]*tblSiparisDetaylari[[#This Row],[BirimMaliyet]]</f>
        <v>3570</v>
      </c>
      <c r="N2313" s="25">
        <f>tblSiparisDetaylari[[#This Row],[NetSatisTutari]]-tblSiparisDetaylari[[#This Row],[ToplamMaliyet]]</f>
        <v>3030</v>
      </c>
    </row>
    <row r="2314" spans="1:14">
      <c r="A2314">
        <v>2313</v>
      </c>
      <c r="B2314">
        <v>1200</v>
      </c>
      <c r="C2314">
        <v>46</v>
      </c>
      <c r="D2314" t="s">
        <v>1712</v>
      </c>
      <c r="E2314">
        <v>4</v>
      </c>
      <c r="F2314" t="s">
        <v>1643</v>
      </c>
      <c r="G2314">
        <v>1</v>
      </c>
      <c r="H2314" s="20">
        <v>160</v>
      </c>
      <c r="I2314" s="22">
        <v>0</v>
      </c>
      <c r="J2314" s="20">
        <v>0</v>
      </c>
      <c r="K2314" s="24">
        <v>160</v>
      </c>
      <c r="L2314" s="24">
        <v>90</v>
      </c>
      <c r="M2314" s="25">
        <f>tblSiparisDetaylari[[#This Row],[Adet]]*tblSiparisDetaylari[[#This Row],[BirimMaliyet]]</f>
        <v>90</v>
      </c>
      <c r="N2314" s="25">
        <f>tblSiparisDetaylari[[#This Row],[NetSatisTutari]]-tblSiparisDetaylari[[#This Row],[ToplamMaliyet]]</f>
        <v>70</v>
      </c>
    </row>
    <row r="2315" spans="1:14">
      <c r="A2315">
        <v>2314</v>
      </c>
      <c r="B2315">
        <v>1201</v>
      </c>
      <c r="C2315">
        <v>62</v>
      </c>
      <c r="D2315" t="s">
        <v>1728</v>
      </c>
      <c r="E2315">
        <v>6</v>
      </c>
      <c r="F2315" t="s">
        <v>1645</v>
      </c>
      <c r="G2315">
        <v>2</v>
      </c>
      <c r="H2315" s="20">
        <v>1040</v>
      </c>
      <c r="I2315" s="22">
        <v>0.05</v>
      </c>
      <c r="J2315" s="20">
        <v>104</v>
      </c>
      <c r="K2315" s="24">
        <v>1976</v>
      </c>
      <c r="L2315" s="24">
        <v>540</v>
      </c>
      <c r="M2315" s="25">
        <f>tblSiparisDetaylari[[#This Row],[Adet]]*tblSiparisDetaylari[[#This Row],[BirimMaliyet]]</f>
        <v>1080</v>
      </c>
      <c r="N2315" s="25">
        <f>tblSiparisDetaylari[[#This Row],[NetSatisTutari]]-tblSiparisDetaylari[[#This Row],[ToplamMaliyet]]</f>
        <v>896</v>
      </c>
    </row>
    <row r="2316" spans="1:14">
      <c r="A2316">
        <v>2315</v>
      </c>
      <c r="B2316">
        <v>1201</v>
      </c>
      <c r="C2316">
        <v>69</v>
      </c>
      <c r="D2316" t="s">
        <v>1735</v>
      </c>
      <c r="E2316">
        <v>6</v>
      </c>
      <c r="F2316" t="s">
        <v>1645</v>
      </c>
      <c r="G2316">
        <v>1</v>
      </c>
      <c r="H2316" s="20">
        <v>710</v>
      </c>
      <c r="I2316" s="22">
        <v>0.05</v>
      </c>
      <c r="J2316" s="20">
        <v>35.5</v>
      </c>
      <c r="K2316" s="24">
        <v>674.5</v>
      </c>
      <c r="L2316" s="24">
        <v>500</v>
      </c>
      <c r="M2316" s="25">
        <f>tblSiparisDetaylari[[#This Row],[Adet]]*tblSiparisDetaylari[[#This Row],[BirimMaliyet]]</f>
        <v>500</v>
      </c>
      <c r="N2316" s="25">
        <f>tblSiparisDetaylari[[#This Row],[NetSatisTutari]]-tblSiparisDetaylari[[#This Row],[ToplamMaliyet]]</f>
        <v>174.5</v>
      </c>
    </row>
    <row r="2317" spans="1:14">
      <c r="A2317">
        <v>2316</v>
      </c>
      <c r="B2317">
        <v>1201</v>
      </c>
      <c r="C2317">
        <v>83</v>
      </c>
      <c r="D2317" t="s">
        <v>1749</v>
      </c>
      <c r="E2317">
        <v>7</v>
      </c>
      <c r="F2317" t="s">
        <v>1646</v>
      </c>
      <c r="G2317">
        <v>1</v>
      </c>
      <c r="H2317" s="20">
        <v>1480</v>
      </c>
      <c r="I2317" s="22">
        <v>0</v>
      </c>
      <c r="J2317" s="20">
        <v>0</v>
      </c>
      <c r="K2317" s="24">
        <v>1480</v>
      </c>
      <c r="L2317" s="24">
        <v>930</v>
      </c>
      <c r="M2317" s="25">
        <f>tblSiparisDetaylari[[#This Row],[Adet]]*tblSiparisDetaylari[[#This Row],[BirimMaliyet]]</f>
        <v>930</v>
      </c>
      <c r="N2317" s="25">
        <f>tblSiparisDetaylari[[#This Row],[NetSatisTutari]]-tblSiparisDetaylari[[#This Row],[ToplamMaliyet]]</f>
        <v>550</v>
      </c>
    </row>
    <row r="2318" spans="1:14">
      <c r="A2318">
        <v>2317</v>
      </c>
      <c r="B2318">
        <v>1202</v>
      </c>
      <c r="C2318">
        <v>24</v>
      </c>
      <c r="D2318" t="s">
        <v>1688</v>
      </c>
      <c r="E2318">
        <v>2</v>
      </c>
      <c r="F2318" t="s">
        <v>1641</v>
      </c>
      <c r="G2318">
        <v>1</v>
      </c>
      <c r="H2318" s="20">
        <v>2850</v>
      </c>
      <c r="I2318" s="22">
        <v>0.05</v>
      </c>
      <c r="J2318" s="20">
        <v>142.5</v>
      </c>
      <c r="K2318" s="24">
        <v>2707.5</v>
      </c>
      <c r="L2318" s="24">
        <v>2180</v>
      </c>
      <c r="M2318" s="25">
        <f>tblSiparisDetaylari[[#This Row],[Adet]]*tblSiparisDetaylari[[#This Row],[BirimMaliyet]]</f>
        <v>2180</v>
      </c>
      <c r="N2318" s="25">
        <f>tblSiparisDetaylari[[#This Row],[NetSatisTutari]]-tblSiparisDetaylari[[#This Row],[ToplamMaliyet]]</f>
        <v>527.5</v>
      </c>
    </row>
    <row r="2319" spans="1:14">
      <c r="A2319">
        <v>2318</v>
      </c>
      <c r="B2319">
        <v>1202</v>
      </c>
      <c r="C2319">
        <v>50</v>
      </c>
      <c r="D2319" t="s">
        <v>1716</v>
      </c>
      <c r="E2319">
        <v>5</v>
      </c>
      <c r="F2319" t="s">
        <v>1644</v>
      </c>
      <c r="G2319">
        <v>2</v>
      </c>
      <c r="H2319" s="20">
        <v>3310</v>
      </c>
      <c r="I2319" s="22">
        <v>0</v>
      </c>
      <c r="J2319" s="20">
        <v>0</v>
      </c>
      <c r="K2319" s="24">
        <v>6620</v>
      </c>
      <c r="L2319" s="24">
        <v>1750</v>
      </c>
      <c r="M2319" s="25">
        <f>tblSiparisDetaylari[[#This Row],[Adet]]*tblSiparisDetaylari[[#This Row],[BirimMaliyet]]</f>
        <v>3500</v>
      </c>
      <c r="N2319" s="25">
        <f>tblSiparisDetaylari[[#This Row],[NetSatisTutari]]-tblSiparisDetaylari[[#This Row],[ToplamMaliyet]]</f>
        <v>3120</v>
      </c>
    </row>
    <row r="2320" spans="1:14">
      <c r="A2320">
        <v>2319</v>
      </c>
      <c r="B2320">
        <v>1203</v>
      </c>
      <c r="C2320">
        <v>54</v>
      </c>
      <c r="D2320" t="s">
        <v>1720</v>
      </c>
      <c r="E2320">
        <v>5</v>
      </c>
      <c r="F2320" t="s">
        <v>1644</v>
      </c>
      <c r="G2320">
        <v>1</v>
      </c>
      <c r="H2320" s="20">
        <v>19180</v>
      </c>
      <c r="I2320" s="22">
        <v>0</v>
      </c>
      <c r="J2320" s="20">
        <v>0</v>
      </c>
      <c r="K2320" s="24">
        <v>19180</v>
      </c>
      <c r="L2320" s="24">
        <v>9720</v>
      </c>
      <c r="M2320" s="25">
        <f>tblSiparisDetaylari[[#This Row],[Adet]]*tblSiparisDetaylari[[#This Row],[BirimMaliyet]]</f>
        <v>9720</v>
      </c>
      <c r="N2320" s="25">
        <f>tblSiparisDetaylari[[#This Row],[NetSatisTutari]]-tblSiparisDetaylari[[#This Row],[ToplamMaliyet]]</f>
        <v>9460</v>
      </c>
    </row>
    <row r="2321" spans="1:14">
      <c r="A2321">
        <v>2320</v>
      </c>
      <c r="B2321">
        <v>1204</v>
      </c>
      <c r="C2321">
        <v>27</v>
      </c>
      <c r="D2321" t="s">
        <v>1691</v>
      </c>
      <c r="E2321">
        <v>3</v>
      </c>
      <c r="F2321" t="s">
        <v>1642</v>
      </c>
      <c r="G2321">
        <v>1</v>
      </c>
      <c r="H2321" s="20">
        <v>1470</v>
      </c>
      <c r="I2321" s="22">
        <v>0.2</v>
      </c>
      <c r="J2321" s="20">
        <v>294</v>
      </c>
      <c r="K2321" s="24">
        <v>1176</v>
      </c>
      <c r="L2321" s="24">
        <v>690</v>
      </c>
      <c r="M2321" s="25">
        <f>tblSiparisDetaylari[[#This Row],[Adet]]*tblSiparisDetaylari[[#This Row],[BirimMaliyet]]</f>
        <v>690</v>
      </c>
      <c r="N2321" s="25">
        <f>tblSiparisDetaylari[[#This Row],[NetSatisTutari]]-tblSiparisDetaylari[[#This Row],[ToplamMaliyet]]</f>
        <v>486</v>
      </c>
    </row>
    <row r="2322" spans="1:14">
      <c r="A2322">
        <v>2321</v>
      </c>
      <c r="B2322">
        <v>1204</v>
      </c>
      <c r="C2322">
        <v>44</v>
      </c>
      <c r="D2322" t="s">
        <v>1710</v>
      </c>
      <c r="E2322">
        <v>4</v>
      </c>
      <c r="F2322" t="s">
        <v>1643</v>
      </c>
      <c r="G2322">
        <v>2</v>
      </c>
      <c r="H2322" s="20">
        <v>310</v>
      </c>
      <c r="I2322" s="22">
        <v>0</v>
      </c>
      <c r="J2322" s="20">
        <v>0</v>
      </c>
      <c r="K2322" s="24">
        <v>620</v>
      </c>
      <c r="L2322" s="24">
        <v>160</v>
      </c>
      <c r="M2322" s="25">
        <f>tblSiparisDetaylari[[#This Row],[Adet]]*tblSiparisDetaylari[[#This Row],[BirimMaliyet]]</f>
        <v>320</v>
      </c>
      <c r="N2322" s="25">
        <f>tblSiparisDetaylari[[#This Row],[NetSatisTutari]]-tblSiparisDetaylari[[#This Row],[ToplamMaliyet]]</f>
        <v>300</v>
      </c>
    </row>
    <row r="2323" spans="1:14">
      <c r="A2323">
        <v>2322</v>
      </c>
      <c r="B2323">
        <v>1204</v>
      </c>
      <c r="C2323">
        <v>94</v>
      </c>
      <c r="D2323" t="s">
        <v>1760</v>
      </c>
      <c r="E2323">
        <v>8</v>
      </c>
      <c r="F2323" t="s">
        <v>1647</v>
      </c>
      <c r="G2323">
        <v>3</v>
      </c>
      <c r="H2323" s="20">
        <v>6450</v>
      </c>
      <c r="I2323" s="22">
        <v>0</v>
      </c>
      <c r="J2323" s="20">
        <v>0</v>
      </c>
      <c r="K2323" s="24">
        <v>19350</v>
      </c>
      <c r="L2323" s="24">
        <v>3570</v>
      </c>
      <c r="M2323" s="25">
        <f>tblSiparisDetaylari[[#This Row],[Adet]]*tblSiparisDetaylari[[#This Row],[BirimMaliyet]]</f>
        <v>10710</v>
      </c>
      <c r="N2323" s="25">
        <f>tblSiparisDetaylari[[#This Row],[NetSatisTutari]]-tblSiparisDetaylari[[#This Row],[ToplamMaliyet]]</f>
        <v>8640</v>
      </c>
    </row>
    <row r="2324" spans="1:14">
      <c r="A2324">
        <v>2323</v>
      </c>
      <c r="B2324">
        <v>1205</v>
      </c>
      <c r="C2324">
        <v>118</v>
      </c>
      <c r="D2324" t="s">
        <v>1784</v>
      </c>
      <c r="E2324">
        <v>10</v>
      </c>
      <c r="F2324" t="s">
        <v>1649</v>
      </c>
      <c r="G2324">
        <v>4</v>
      </c>
      <c r="H2324" s="20">
        <v>4840</v>
      </c>
      <c r="I2324" s="22">
        <v>0.25</v>
      </c>
      <c r="J2324" s="20">
        <v>4840</v>
      </c>
      <c r="K2324" s="24">
        <v>14520</v>
      </c>
      <c r="L2324" s="24">
        <v>2490</v>
      </c>
      <c r="M2324" s="25">
        <f>tblSiparisDetaylari[[#This Row],[Adet]]*tblSiparisDetaylari[[#This Row],[BirimMaliyet]]</f>
        <v>9960</v>
      </c>
      <c r="N2324" s="25">
        <f>tblSiparisDetaylari[[#This Row],[NetSatisTutari]]-tblSiparisDetaylari[[#This Row],[ToplamMaliyet]]</f>
        <v>4560</v>
      </c>
    </row>
    <row r="2325" spans="1:14">
      <c r="A2325">
        <v>2324</v>
      </c>
      <c r="B2325">
        <v>1206</v>
      </c>
      <c r="C2325">
        <v>45</v>
      </c>
      <c r="D2325" t="s">
        <v>1711</v>
      </c>
      <c r="E2325">
        <v>4</v>
      </c>
      <c r="F2325" t="s">
        <v>1643</v>
      </c>
      <c r="G2325">
        <v>2</v>
      </c>
      <c r="H2325" s="20">
        <v>220</v>
      </c>
      <c r="I2325" s="22">
        <v>0.1</v>
      </c>
      <c r="J2325" s="20">
        <v>44</v>
      </c>
      <c r="K2325" s="24">
        <v>396</v>
      </c>
      <c r="L2325" s="24">
        <v>140</v>
      </c>
      <c r="M2325" s="25">
        <f>tblSiparisDetaylari[[#This Row],[Adet]]*tblSiparisDetaylari[[#This Row],[BirimMaliyet]]</f>
        <v>280</v>
      </c>
      <c r="N2325" s="25">
        <f>tblSiparisDetaylari[[#This Row],[NetSatisTutari]]-tblSiparisDetaylari[[#This Row],[ToplamMaliyet]]</f>
        <v>116</v>
      </c>
    </row>
    <row r="2326" spans="1:14">
      <c r="A2326">
        <v>2325</v>
      </c>
      <c r="B2326">
        <v>1207</v>
      </c>
      <c r="C2326">
        <v>42</v>
      </c>
      <c r="D2326" t="s">
        <v>1708</v>
      </c>
      <c r="E2326">
        <v>4</v>
      </c>
      <c r="F2326" t="s">
        <v>1643</v>
      </c>
      <c r="G2326">
        <v>1</v>
      </c>
      <c r="H2326" s="20">
        <v>70</v>
      </c>
      <c r="I2326" s="22">
        <v>0</v>
      </c>
      <c r="J2326" s="20">
        <v>0</v>
      </c>
      <c r="K2326" s="24">
        <v>70</v>
      </c>
      <c r="L2326" s="24">
        <v>50</v>
      </c>
      <c r="M2326" s="25">
        <f>tblSiparisDetaylari[[#This Row],[Adet]]*tblSiparisDetaylari[[#This Row],[BirimMaliyet]]</f>
        <v>50</v>
      </c>
      <c r="N2326" s="25">
        <f>tblSiparisDetaylari[[#This Row],[NetSatisTutari]]-tblSiparisDetaylari[[#This Row],[ToplamMaliyet]]</f>
        <v>20</v>
      </c>
    </row>
    <row r="2327" spans="1:14">
      <c r="A2327">
        <v>2326</v>
      </c>
      <c r="B2327">
        <v>1207</v>
      </c>
      <c r="C2327">
        <v>77</v>
      </c>
      <c r="D2327" t="s">
        <v>1743</v>
      </c>
      <c r="E2327">
        <v>7</v>
      </c>
      <c r="F2327" t="s">
        <v>1646</v>
      </c>
      <c r="G2327">
        <v>1</v>
      </c>
      <c r="H2327" s="20">
        <v>2860</v>
      </c>
      <c r="I2327" s="22">
        <v>0.1</v>
      </c>
      <c r="J2327" s="20">
        <v>286</v>
      </c>
      <c r="K2327" s="24">
        <v>2574</v>
      </c>
      <c r="L2327" s="24">
        <v>2190</v>
      </c>
      <c r="M2327" s="25">
        <f>tblSiparisDetaylari[[#This Row],[Adet]]*tblSiparisDetaylari[[#This Row],[BirimMaliyet]]</f>
        <v>2190</v>
      </c>
      <c r="N2327" s="25">
        <f>tblSiparisDetaylari[[#This Row],[NetSatisTutari]]-tblSiparisDetaylari[[#This Row],[ToplamMaliyet]]</f>
        <v>384</v>
      </c>
    </row>
    <row r="2328" spans="1:14">
      <c r="A2328">
        <v>2327</v>
      </c>
      <c r="B2328">
        <v>1207</v>
      </c>
      <c r="C2328">
        <v>110</v>
      </c>
      <c r="D2328" t="s">
        <v>1776</v>
      </c>
      <c r="E2328">
        <v>10</v>
      </c>
      <c r="F2328" t="s">
        <v>1649</v>
      </c>
      <c r="G2328">
        <v>1</v>
      </c>
      <c r="H2328" s="20">
        <v>420</v>
      </c>
      <c r="I2328" s="22">
        <v>0.1</v>
      </c>
      <c r="J2328" s="20">
        <v>42</v>
      </c>
      <c r="K2328" s="24">
        <v>378</v>
      </c>
      <c r="L2328" s="24">
        <v>250</v>
      </c>
      <c r="M2328" s="25">
        <f>tblSiparisDetaylari[[#This Row],[Adet]]*tblSiparisDetaylari[[#This Row],[BirimMaliyet]]</f>
        <v>250</v>
      </c>
      <c r="N2328" s="25">
        <f>tblSiparisDetaylari[[#This Row],[NetSatisTutari]]-tblSiparisDetaylari[[#This Row],[ToplamMaliyet]]</f>
        <v>128</v>
      </c>
    </row>
    <row r="2329" spans="1:14">
      <c r="A2329">
        <v>2328</v>
      </c>
      <c r="B2329">
        <v>1207</v>
      </c>
      <c r="C2329">
        <v>58</v>
      </c>
      <c r="D2329" t="s">
        <v>1724</v>
      </c>
      <c r="E2329">
        <v>5</v>
      </c>
      <c r="F2329" t="s">
        <v>1644</v>
      </c>
      <c r="G2329">
        <v>3</v>
      </c>
      <c r="H2329" s="20">
        <v>10140</v>
      </c>
      <c r="I2329" s="22">
        <v>0.05</v>
      </c>
      <c r="J2329" s="20">
        <v>1521</v>
      </c>
      <c r="K2329" s="24">
        <v>28899</v>
      </c>
      <c r="L2329" s="24">
        <v>6110</v>
      </c>
      <c r="M2329" s="25">
        <f>tblSiparisDetaylari[[#This Row],[Adet]]*tblSiparisDetaylari[[#This Row],[BirimMaliyet]]</f>
        <v>18330</v>
      </c>
      <c r="N2329" s="25">
        <f>tblSiparisDetaylari[[#This Row],[NetSatisTutari]]-tblSiparisDetaylari[[#This Row],[ToplamMaliyet]]</f>
        <v>10569</v>
      </c>
    </row>
    <row r="2330" spans="1:14">
      <c r="A2330">
        <v>2329</v>
      </c>
      <c r="B2330">
        <v>1208</v>
      </c>
      <c r="C2330">
        <v>101</v>
      </c>
      <c r="D2330" t="s">
        <v>1767</v>
      </c>
      <c r="E2330">
        <v>9</v>
      </c>
      <c r="F2330" t="s">
        <v>1648</v>
      </c>
      <c r="G2330">
        <v>1</v>
      </c>
      <c r="H2330" s="20">
        <v>720</v>
      </c>
      <c r="I2330" s="22">
        <v>0</v>
      </c>
      <c r="J2330" s="20">
        <v>0</v>
      </c>
      <c r="K2330" s="24">
        <v>720</v>
      </c>
      <c r="L2330" s="24">
        <v>440</v>
      </c>
      <c r="M2330" s="25">
        <f>tblSiparisDetaylari[[#This Row],[Adet]]*tblSiparisDetaylari[[#This Row],[BirimMaliyet]]</f>
        <v>440</v>
      </c>
      <c r="N2330" s="25">
        <f>tblSiparisDetaylari[[#This Row],[NetSatisTutari]]-tblSiparisDetaylari[[#This Row],[ToplamMaliyet]]</f>
        <v>280</v>
      </c>
    </row>
    <row r="2331" spans="1:14">
      <c r="A2331">
        <v>2330</v>
      </c>
      <c r="B2331">
        <v>1209</v>
      </c>
      <c r="C2331">
        <v>91</v>
      </c>
      <c r="D2331" t="s">
        <v>1757</v>
      </c>
      <c r="E2331">
        <v>8</v>
      </c>
      <c r="F2331" t="s">
        <v>1647</v>
      </c>
      <c r="G2331">
        <v>1</v>
      </c>
      <c r="H2331" s="20">
        <v>2030</v>
      </c>
      <c r="I2331" s="22">
        <v>0.2</v>
      </c>
      <c r="J2331" s="20">
        <v>406</v>
      </c>
      <c r="K2331" s="24">
        <v>1624</v>
      </c>
      <c r="L2331" s="24">
        <v>1350</v>
      </c>
      <c r="M2331" s="25">
        <f>tblSiparisDetaylari[[#This Row],[Adet]]*tblSiparisDetaylari[[#This Row],[BirimMaliyet]]</f>
        <v>1350</v>
      </c>
      <c r="N2331" s="25">
        <f>tblSiparisDetaylari[[#This Row],[NetSatisTutari]]-tblSiparisDetaylari[[#This Row],[ToplamMaliyet]]</f>
        <v>274</v>
      </c>
    </row>
    <row r="2332" spans="1:14">
      <c r="A2332">
        <v>2331</v>
      </c>
      <c r="B2332">
        <v>1210</v>
      </c>
      <c r="C2332">
        <v>78</v>
      </c>
      <c r="D2332" t="s">
        <v>1744</v>
      </c>
      <c r="E2332">
        <v>7</v>
      </c>
      <c r="F2332" t="s">
        <v>1646</v>
      </c>
      <c r="G2332">
        <v>4</v>
      </c>
      <c r="H2332" s="20">
        <v>390</v>
      </c>
      <c r="I2332" s="22">
        <v>0</v>
      </c>
      <c r="J2332" s="20">
        <v>0</v>
      </c>
      <c r="K2332" s="24">
        <v>1560</v>
      </c>
      <c r="L2332" s="24">
        <v>240</v>
      </c>
      <c r="M2332" s="25">
        <f>tblSiparisDetaylari[[#This Row],[Adet]]*tblSiparisDetaylari[[#This Row],[BirimMaliyet]]</f>
        <v>960</v>
      </c>
      <c r="N2332" s="25">
        <f>tblSiparisDetaylari[[#This Row],[NetSatisTutari]]-tblSiparisDetaylari[[#This Row],[ToplamMaliyet]]</f>
        <v>600</v>
      </c>
    </row>
    <row r="2333" spans="1:14">
      <c r="A2333">
        <v>2332</v>
      </c>
      <c r="B2333">
        <v>1210</v>
      </c>
      <c r="C2333">
        <v>16</v>
      </c>
      <c r="D2333" t="s">
        <v>1679</v>
      </c>
      <c r="E2333">
        <v>2</v>
      </c>
      <c r="F2333" t="s">
        <v>1641</v>
      </c>
      <c r="G2333">
        <v>2</v>
      </c>
      <c r="H2333" s="20">
        <v>2160</v>
      </c>
      <c r="I2333" s="22">
        <v>0</v>
      </c>
      <c r="J2333" s="20">
        <v>0</v>
      </c>
      <c r="K2333" s="24">
        <v>4320</v>
      </c>
      <c r="L2333" s="24">
        <v>990</v>
      </c>
      <c r="M2333" s="25">
        <f>tblSiparisDetaylari[[#This Row],[Adet]]*tblSiparisDetaylari[[#This Row],[BirimMaliyet]]</f>
        <v>1980</v>
      </c>
      <c r="N2333" s="25">
        <f>tblSiparisDetaylari[[#This Row],[NetSatisTutari]]-tblSiparisDetaylari[[#This Row],[ToplamMaliyet]]</f>
        <v>2340</v>
      </c>
    </row>
    <row r="2334" spans="1:14">
      <c r="A2334">
        <v>2333</v>
      </c>
      <c r="B2334">
        <v>1211</v>
      </c>
      <c r="C2334">
        <v>48</v>
      </c>
      <c r="D2334" t="s">
        <v>1714</v>
      </c>
      <c r="E2334">
        <v>4</v>
      </c>
      <c r="F2334" t="s">
        <v>1643</v>
      </c>
      <c r="G2334">
        <v>1</v>
      </c>
      <c r="H2334" s="20">
        <v>660</v>
      </c>
      <c r="I2334" s="22">
        <v>0</v>
      </c>
      <c r="J2334" s="20">
        <v>0</v>
      </c>
      <c r="K2334" s="24">
        <v>660</v>
      </c>
      <c r="L2334" s="24">
        <v>430</v>
      </c>
      <c r="M2334" s="25">
        <f>tblSiparisDetaylari[[#This Row],[Adet]]*tblSiparisDetaylari[[#This Row],[BirimMaliyet]]</f>
        <v>430</v>
      </c>
      <c r="N2334" s="25">
        <f>tblSiparisDetaylari[[#This Row],[NetSatisTutari]]-tblSiparisDetaylari[[#This Row],[ToplamMaliyet]]</f>
        <v>230</v>
      </c>
    </row>
    <row r="2335" spans="1:14">
      <c r="A2335">
        <v>2334</v>
      </c>
      <c r="B2335">
        <v>1212</v>
      </c>
      <c r="C2335">
        <v>96</v>
      </c>
      <c r="D2335" t="s">
        <v>1762</v>
      </c>
      <c r="E2335">
        <v>8</v>
      </c>
      <c r="F2335" t="s">
        <v>1647</v>
      </c>
      <c r="G2335">
        <v>2</v>
      </c>
      <c r="H2335" s="20">
        <v>4200</v>
      </c>
      <c r="I2335" s="22">
        <v>0</v>
      </c>
      <c r="J2335" s="20">
        <v>0</v>
      </c>
      <c r="K2335" s="24">
        <v>8400</v>
      </c>
      <c r="L2335" s="24">
        <v>3060</v>
      </c>
      <c r="M2335" s="25">
        <f>tblSiparisDetaylari[[#This Row],[Adet]]*tblSiparisDetaylari[[#This Row],[BirimMaliyet]]</f>
        <v>6120</v>
      </c>
      <c r="N2335" s="25">
        <f>tblSiparisDetaylari[[#This Row],[NetSatisTutari]]-tblSiparisDetaylari[[#This Row],[ToplamMaliyet]]</f>
        <v>2280</v>
      </c>
    </row>
    <row r="2336" spans="1:14">
      <c r="A2336">
        <v>2335</v>
      </c>
      <c r="B2336">
        <v>1212</v>
      </c>
      <c r="C2336">
        <v>53</v>
      </c>
      <c r="D2336" t="s">
        <v>1719</v>
      </c>
      <c r="E2336">
        <v>5</v>
      </c>
      <c r="F2336" t="s">
        <v>1644</v>
      </c>
      <c r="G2336">
        <v>3</v>
      </c>
      <c r="H2336" s="20">
        <v>12850</v>
      </c>
      <c r="I2336" s="22">
        <v>0</v>
      </c>
      <c r="J2336" s="20">
        <v>0</v>
      </c>
      <c r="K2336" s="24">
        <v>38550</v>
      </c>
      <c r="L2336" s="24">
        <v>6380</v>
      </c>
      <c r="M2336" s="25">
        <f>tblSiparisDetaylari[[#This Row],[Adet]]*tblSiparisDetaylari[[#This Row],[BirimMaliyet]]</f>
        <v>19140</v>
      </c>
      <c r="N2336" s="25">
        <f>tblSiparisDetaylari[[#This Row],[NetSatisTutari]]-tblSiparisDetaylari[[#This Row],[ToplamMaliyet]]</f>
        <v>19410</v>
      </c>
    </row>
    <row r="2337" spans="1:14">
      <c r="A2337">
        <v>2336</v>
      </c>
      <c r="B2337">
        <v>1212</v>
      </c>
      <c r="C2337">
        <v>73</v>
      </c>
      <c r="D2337" t="s">
        <v>1739</v>
      </c>
      <c r="E2337">
        <v>7</v>
      </c>
      <c r="F2337" t="s">
        <v>1646</v>
      </c>
      <c r="G2337">
        <v>1</v>
      </c>
      <c r="H2337" s="20">
        <v>350</v>
      </c>
      <c r="I2337" s="22">
        <v>0</v>
      </c>
      <c r="J2337" s="20">
        <v>0</v>
      </c>
      <c r="K2337" s="24">
        <v>350</v>
      </c>
      <c r="L2337" s="24">
        <v>180</v>
      </c>
      <c r="M2337" s="25">
        <f>tblSiparisDetaylari[[#This Row],[Adet]]*tblSiparisDetaylari[[#This Row],[BirimMaliyet]]</f>
        <v>180</v>
      </c>
      <c r="N2337" s="25">
        <f>tblSiparisDetaylari[[#This Row],[NetSatisTutari]]-tblSiparisDetaylari[[#This Row],[ToplamMaliyet]]</f>
        <v>170</v>
      </c>
    </row>
    <row r="2338" spans="1:14">
      <c r="A2338">
        <v>2337</v>
      </c>
      <c r="B2338">
        <v>1213</v>
      </c>
      <c r="C2338">
        <v>104</v>
      </c>
      <c r="D2338" t="s">
        <v>1770</v>
      </c>
      <c r="E2338">
        <v>9</v>
      </c>
      <c r="F2338" t="s">
        <v>1648</v>
      </c>
      <c r="G2338">
        <v>1</v>
      </c>
      <c r="H2338" s="20">
        <v>750</v>
      </c>
      <c r="I2338" s="22">
        <v>0.15</v>
      </c>
      <c r="J2338" s="20">
        <v>112.5</v>
      </c>
      <c r="K2338" s="24">
        <v>637.5</v>
      </c>
      <c r="L2338" s="24">
        <v>520</v>
      </c>
      <c r="M2338" s="25">
        <f>tblSiparisDetaylari[[#This Row],[Adet]]*tblSiparisDetaylari[[#This Row],[BirimMaliyet]]</f>
        <v>520</v>
      </c>
      <c r="N2338" s="25">
        <f>tblSiparisDetaylari[[#This Row],[NetSatisTutari]]-tblSiparisDetaylari[[#This Row],[ToplamMaliyet]]</f>
        <v>117.5</v>
      </c>
    </row>
    <row r="2339" spans="1:14">
      <c r="A2339">
        <v>2338</v>
      </c>
      <c r="B2339">
        <v>1213</v>
      </c>
      <c r="C2339">
        <v>11</v>
      </c>
      <c r="D2339" t="s">
        <v>1671</v>
      </c>
      <c r="E2339">
        <v>1</v>
      </c>
      <c r="F2339" t="s">
        <v>1640</v>
      </c>
      <c r="G2339">
        <v>1</v>
      </c>
      <c r="H2339" s="20">
        <v>3210</v>
      </c>
      <c r="I2339" s="22">
        <v>0</v>
      </c>
      <c r="J2339" s="20">
        <v>0</v>
      </c>
      <c r="K2339" s="24">
        <v>3210</v>
      </c>
      <c r="L2339" s="24">
        <v>1600</v>
      </c>
      <c r="M2339" s="25">
        <f>tblSiparisDetaylari[[#This Row],[Adet]]*tblSiparisDetaylari[[#This Row],[BirimMaliyet]]</f>
        <v>1600</v>
      </c>
      <c r="N2339" s="25">
        <f>tblSiparisDetaylari[[#This Row],[NetSatisTutari]]-tblSiparisDetaylari[[#This Row],[ToplamMaliyet]]</f>
        <v>1610</v>
      </c>
    </row>
    <row r="2340" spans="1:14">
      <c r="A2340">
        <v>2339</v>
      </c>
      <c r="B2340">
        <v>1213</v>
      </c>
      <c r="C2340">
        <v>52</v>
      </c>
      <c r="D2340" t="s">
        <v>1718</v>
      </c>
      <c r="E2340">
        <v>5</v>
      </c>
      <c r="F2340" t="s">
        <v>1644</v>
      </c>
      <c r="G2340">
        <v>2</v>
      </c>
      <c r="H2340" s="20">
        <v>14230</v>
      </c>
      <c r="I2340" s="22">
        <v>0</v>
      </c>
      <c r="J2340" s="20">
        <v>0</v>
      </c>
      <c r="K2340" s="24">
        <v>28460</v>
      </c>
      <c r="L2340" s="24">
        <v>11070</v>
      </c>
      <c r="M2340" s="25">
        <f>tblSiparisDetaylari[[#This Row],[Adet]]*tblSiparisDetaylari[[#This Row],[BirimMaliyet]]</f>
        <v>22140</v>
      </c>
      <c r="N2340" s="25">
        <f>tblSiparisDetaylari[[#This Row],[NetSatisTutari]]-tblSiparisDetaylari[[#This Row],[ToplamMaliyet]]</f>
        <v>6320</v>
      </c>
    </row>
    <row r="2341" spans="1:14">
      <c r="A2341">
        <v>2340</v>
      </c>
      <c r="B2341">
        <v>1213</v>
      </c>
      <c r="C2341">
        <v>119</v>
      </c>
      <c r="D2341" t="s">
        <v>1785</v>
      </c>
      <c r="E2341">
        <v>10</v>
      </c>
      <c r="F2341" t="s">
        <v>1649</v>
      </c>
      <c r="G2341">
        <v>1</v>
      </c>
      <c r="H2341" s="20">
        <v>2960</v>
      </c>
      <c r="I2341" s="22">
        <v>0</v>
      </c>
      <c r="J2341" s="20">
        <v>0</v>
      </c>
      <c r="K2341" s="24">
        <v>2960</v>
      </c>
      <c r="L2341" s="24">
        <v>1710</v>
      </c>
      <c r="M2341" s="25">
        <f>tblSiparisDetaylari[[#This Row],[Adet]]*tblSiparisDetaylari[[#This Row],[BirimMaliyet]]</f>
        <v>1710</v>
      </c>
      <c r="N2341" s="25">
        <f>tblSiparisDetaylari[[#This Row],[NetSatisTutari]]-tblSiparisDetaylari[[#This Row],[ToplamMaliyet]]</f>
        <v>1250</v>
      </c>
    </row>
    <row r="2342" spans="1:14">
      <c r="A2342">
        <v>2341</v>
      </c>
      <c r="B2342">
        <v>1214</v>
      </c>
      <c r="C2342">
        <v>56</v>
      </c>
      <c r="D2342" t="s">
        <v>1722</v>
      </c>
      <c r="E2342">
        <v>5</v>
      </c>
      <c r="F2342" t="s">
        <v>1644</v>
      </c>
      <c r="G2342">
        <v>1</v>
      </c>
      <c r="H2342" s="20">
        <v>19030</v>
      </c>
      <c r="I2342" s="22">
        <v>0.05</v>
      </c>
      <c r="J2342" s="20">
        <v>951.5</v>
      </c>
      <c r="K2342" s="24">
        <v>18078.5</v>
      </c>
      <c r="L2342" s="24">
        <v>12840</v>
      </c>
      <c r="M2342" s="25">
        <f>tblSiparisDetaylari[[#This Row],[Adet]]*tblSiparisDetaylari[[#This Row],[BirimMaliyet]]</f>
        <v>12840</v>
      </c>
      <c r="N2342" s="25">
        <f>tblSiparisDetaylari[[#This Row],[NetSatisTutari]]-tblSiparisDetaylari[[#This Row],[ToplamMaliyet]]</f>
        <v>5238.5</v>
      </c>
    </row>
    <row r="2343" spans="1:14">
      <c r="A2343">
        <v>2342</v>
      </c>
      <c r="B2343">
        <v>1214</v>
      </c>
      <c r="C2343">
        <v>31</v>
      </c>
      <c r="D2343" t="s">
        <v>1696</v>
      </c>
      <c r="E2343">
        <v>3</v>
      </c>
      <c r="F2343" t="s">
        <v>1642</v>
      </c>
      <c r="G2343">
        <v>1</v>
      </c>
      <c r="H2343" s="20">
        <v>3150</v>
      </c>
      <c r="I2343" s="22">
        <v>0</v>
      </c>
      <c r="J2343" s="20">
        <v>0</v>
      </c>
      <c r="K2343" s="24">
        <v>3150</v>
      </c>
      <c r="L2343" s="24">
        <v>1910</v>
      </c>
      <c r="M2343" s="25">
        <f>tblSiparisDetaylari[[#This Row],[Adet]]*tblSiparisDetaylari[[#This Row],[BirimMaliyet]]</f>
        <v>1910</v>
      </c>
      <c r="N2343" s="25">
        <f>tblSiparisDetaylari[[#This Row],[NetSatisTutari]]-tblSiparisDetaylari[[#This Row],[ToplamMaliyet]]</f>
        <v>1240</v>
      </c>
    </row>
    <row r="2344" spans="1:14">
      <c r="A2344">
        <v>2343</v>
      </c>
      <c r="B2344">
        <v>1214</v>
      </c>
      <c r="C2344">
        <v>118</v>
      </c>
      <c r="D2344" t="s">
        <v>1784</v>
      </c>
      <c r="E2344">
        <v>10</v>
      </c>
      <c r="F2344" t="s">
        <v>1649</v>
      </c>
      <c r="G2344">
        <v>1</v>
      </c>
      <c r="H2344" s="20">
        <v>4740</v>
      </c>
      <c r="I2344" s="22">
        <v>0</v>
      </c>
      <c r="J2344" s="20">
        <v>0</v>
      </c>
      <c r="K2344" s="24">
        <v>4740</v>
      </c>
      <c r="L2344" s="24">
        <v>2490</v>
      </c>
      <c r="M2344" s="25">
        <f>tblSiparisDetaylari[[#This Row],[Adet]]*tblSiparisDetaylari[[#This Row],[BirimMaliyet]]</f>
        <v>2490</v>
      </c>
      <c r="N2344" s="25">
        <f>tblSiparisDetaylari[[#This Row],[NetSatisTutari]]-tblSiparisDetaylari[[#This Row],[ToplamMaliyet]]</f>
        <v>2250</v>
      </c>
    </row>
    <row r="2345" spans="1:14">
      <c r="A2345">
        <v>2344</v>
      </c>
      <c r="B2345">
        <v>1215</v>
      </c>
      <c r="C2345">
        <v>17</v>
      </c>
      <c r="D2345" t="s">
        <v>1680</v>
      </c>
      <c r="E2345">
        <v>2</v>
      </c>
      <c r="F2345" t="s">
        <v>1641</v>
      </c>
      <c r="G2345">
        <v>2</v>
      </c>
      <c r="H2345" s="20">
        <v>2460</v>
      </c>
      <c r="I2345" s="22">
        <v>0.25</v>
      </c>
      <c r="J2345" s="20">
        <v>1230</v>
      </c>
      <c r="K2345" s="24">
        <v>3690</v>
      </c>
      <c r="L2345" s="24">
        <v>1340</v>
      </c>
      <c r="M2345" s="25">
        <f>tblSiparisDetaylari[[#This Row],[Adet]]*tblSiparisDetaylari[[#This Row],[BirimMaliyet]]</f>
        <v>2680</v>
      </c>
      <c r="N2345" s="25">
        <f>tblSiparisDetaylari[[#This Row],[NetSatisTutari]]-tblSiparisDetaylari[[#This Row],[ToplamMaliyet]]</f>
        <v>1010</v>
      </c>
    </row>
    <row r="2346" spans="1:14">
      <c r="A2346">
        <v>2345</v>
      </c>
      <c r="B2346">
        <v>1215</v>
      </c>
      <c r="C2346">
        <v>60</v>
      </c>
      <c r="D2346" t="s">
        <v>1726</v>
      </c>
      <c r="E2346">
        <v>5</v>
      </c>
      <c r="F2346" t="s">
        <v>1644</v>
      </c>
      <c r="G2346">
        <v>1</v>
      </c>
      <c r="H2346" s="20">
        <v>4900</v>
      </c>
      <c r="I2346" s="22">
        <v>0</v>
      </c>
      <c r="J2346" s="20">
        <v>0</v>
      </c>
      <c r="K2346" s="24">
        <v>4900</v>
      </c>
      <c r="L2346" s="24">
        <v>3060</v>
      </c>
      <c r="M2346" s="25">
        <f>tblSiparisDetaylari[[#This Row],[Adet]]*tblSiparisDetaylari[[#This Row],[BirimMaliyet]]</f>
        <v>3060</v>
      </c>
      <c r="N2346" s="25">
        <f>tblSiparisDetaylari[[#This Row],[NetSatisTutari]]-tblSiparisDetaylari[[#This Row],[ToplamMaliyet]]</f>
        <v>1840</v>
      </c>
    </row>
    <row r="2347" spans="1:14">
      <c r="A2347">
        <v>2346</v>
      </c>
      <c r="B2347">
        <v>1216</v>
      </c>
      <c r="C2347">
        <v>105</v>
      </c>
      <c r="D2347" t="s">
        <v>1771</v>
      </c>
      <c r="E2347">
        <v>9</v>
      </c>
      <c r="F2347" t="s">
        <v>1648</v>
      </c>
      <c r="G2347">
        <v>1</v>
      </c>
      <c r="H2347" s="20">
        <v>680</v>
      </c>
      <c r="I2347" s="22">
        <v>0</v>
      </c>
      <c r="J2347" s="20">
        <v>0</v>
      </c>
      <c r="K2347" s="24">
        <v>680</v>
      </c>
      <c r="L2347" s="24">
        <v>510</v>
      </c>
      <c r="M2347" s="25">
        <f>tblSiparisDetaylari[[#This Row],[Adet]]*tblSiparisDetaylari[[#This Row],[BirimMaliyet]]</f>
        <v>510</v>
      </c>
      <c r="N2347" s="25">
        <f>tblSiparisDetaylari[[#This Row],[NetSatisTutari]]-tblSiparisDetaylari[[#This Row],[ToplamMaliyet]]</f>
        <v>170</v>
      </c>
    </row>
    <row r="2348" spans="1:14">
      <c r="A2348">
        <v>2347</v>
      </c>
      <c r="B2348">
        <v>1216</v>
      </c>
      <c r="C2348">
        <v>55</v>
      </c>
      <c r="D2348" t="s">
        <v>1721</v>
      </c>
      <c r="E2348">
        <v>5</v>
      </c>
      <c r="F2348" t="s">
        <v>1644</v>
      </c>
      <c r="G2348">
        <v>1</v>
      </c>
      <c r="H2348" s="20">
        <v>15690</v>
      </c>
      <c r="I2348" s="22">
        <v>0</v>
      </c>
      <c r="J2348" s="20">
        <v>0</v>
      </c>
      <c r="K2348" s="24">
        <v>15690</v>
      </c>
      <c r="L2348" s="24">
        <v>9500</v>
      </c>
      <c r="M2348" s="25">
        <f>tblSiparisDetaylari[[#This Row],[Adet]]*tblSiparisDetaylari[[#This Row],[BirimMaliyet]]</f>
        <v>9500</v>
      </c>
      <c r="N2348" s="25">
        <f>tblSiparisDetaylari[[#This Row],[NetSatisTutari]]-tblSiparisDetaylari[[#This Row],[ToplamMaliyet]]</f>
        <v>6190</v>
      </c>
    </row>
    <row r="2349" spans="1:14">
      <c r="A2349">
        <v>2348</v>
      </c>
      <c r="B2349">
        <v>1216</v>
      </c>
      <c r="C2349">
        <v>8</v>
      </c>
      <c r="D2349" t="s">
        <v>1667</v>
      </c>
      <c r="E2349">
        <v>1</v>
      </c>
      <c r="F2349" t="s">
        <v>1640</v>
      </c>
      <c r="G2349">
        <v>3</v>
      </c>
      <c r="H2349" s="20">
        <v>8770</v>
      </c>
      <c r="I2349" s="22">
        <v>0.05</v>
      </c>
      <c r="J2349" s="20">
        <v>1315.5</v>
      </c>
      <c r="K2349" s="24">
        <v>24994.5</v>
      </c>
      <c r="L2349" s="24">
        <v>6570</v>
      </c>
      <c r="M2349" s="25">
        <f>tblSiparisDetaylari[[#This Row],[Adet]]*tblSiparisDetaylari[[#This Row],[BirimMaliyet]]</f>
        <v>19710</v>
      </c>
      <c r="N2349" s="25">
        <f>tblSiparisDetaylari[[#This Row],[NetSatisTutari]]-tblSiparisDetaylari[[#This Row],[ToplamMaliyet]]</f>
        <v>5284.5</v>
      </c>
    </row>
    <row r="2350" spans="1:14">
      <c r="A2350">
        <v>2349</v>
      </c>
      <c r="B2350">
        <v>1217</v>
      </c>
      <c r="C2350">
        <v>58</v>
      </c>
      <c r="D2350" t="s">
        <v>1724</v>
      </c>
      <c r="E2350">
        <v>5</v>
      </c>
      <c r="F2350" t="s">
        <v>1644</v>
      </c>
      <c r="G2350">
        <v>2</v>
      </c>
      <c r="H2350" s="20">
        <v>10310</v>
      </c>
      <c r="I2350" s="22">
        <v>0.05</v>
      </c>
      <c r="J2350" s="20">
        <v>1031</v>
      </c>
      <c r="K2350" s="24">
        <v>19589</v>
      </c>
      <c r="L2350" s="24">
        <v>6110</v>
      </c>
      <c r="M2350" s="25">
        <f>tblSiparisDetaylari[[#This Row],[Adet]]*tblSiparisDetaylari[[#This Row],[BirimMaliyet]]</f>
        <v>12220</v>
      </c>
      <c r="N2350" s="25">
        <f>tblSiparisDetaylari[[#This Row],[NetSatisTutari]]-tblSiparisDetaylari[[#This Row],[ToplamMaliyet]]</f>
        <v>7369</v>
      </c>
    </row>
    <row r="2351" spans="1:14">
      <c r="A2351">
        <v>2350</v>
      </c>
      <c r="B2351">
        <v>1218</v>
      </c>
      <c r="C2351">
        <v>112</v>
      </c>
      <c r="D2351" t="s">
        <v>1778</v>
      </c>
      <c r="E2351">
        <v>10</v>
      </c>
      <c r="F2351" t="s">
        <v>1649</v>
      </c>
      <c r="G2351">
        <v>1</v>
      </c>
      <c r="H2351" s="20">
        <v>2730</v>
      </c>
      <c r="I2351" s="22">
        <v>0</v>
      </c>
      <c r="J2351" s="20">
        <v>0</v>
      </c>
      <c r="K2351" s="24">
        <v>2730</v>
      </c>
      <c r="L2351" s="24">
        <v>1520</v>
      </c>
      <c r="M2351" s="25">
        <f>tblSiparisDetaylari[[#This Row],[Adet]]*tblSiparisDetaylari[[#This Row],[BirimMaliyet]]</f>
        <v>1520</v>
      </c>
      <c r="N2351" s="25">
        <f>tblSiparisDetaylari[[#This Row],[NetSatisTutari]]-tblSiparisDetaylari[[#This Row],[ToplamMaliyet]]</f>
        <v>1210</v>
      </c>
    </row>
    <row r="2352" spans="1:14">
      <c r="A2352">
        <v>2351</v>
      </c>
      <c r="B2352">
        <v>1219</v>
      </c>
      <c r="C2352">
        <v>24</v>
      </c>
      <c r="D2352" t="s">
        <v>1688</v>
      </c>
      <c r="E2352">
        <v>2</v>
      </c>
      <c r="F2352" t="s">
        <v>1641</v>
      </c>
      <c r="G2352">
        <v>2</v>
      </c>
      <c r="H2352" s="20">
        <v>2950</v>
      </c>
      <c r="I2352" s="22">
        <v>0.15</v>
      </c>
      <c r="J2352" s="20">
        <v>885</v>
      </c>
      <c r="K2352" s="24">
        <v>5015</v>
      </c>
      <c r="L2352" s="24">
        <v>2180</v>
      </c>
      <c r="M2352" s="25">
        <f>tblSiparisDetaylari[[#This Row],[Adet]]*tblSiparisDetaylari[[#This Row],[BirimMaliyet]]</f>
        <v>4360</v>
      </c>
      <c r="N2352" s="25">
        <f>tblSiparisDetaylari[[#This Row],[NetSatisTutari]]-tblSiparisDetaylari[[#This Row],[ToplamMaliyet]]</f>
        <v>655</v>
      </c>
    </row>
    <row r="2353" spans="1:14">
      <c r="A2353">
        <v>2352</v>
      </c>
      <c r="B2353">
        <v>1220</v>
      </c>
      <c r="C2353">
        <v>75</v>
      </c>
      <c r="D2353" t="s">
        <v>1741</v>
      </c>
      <c r="E2353">
        <v>7</v>
      </c>
      <c r="F2353" t="s">
        <v>1646</v>
      </c>
      <c r="G2353">
        <v>1</v>
      </c>
      <c r="H2353" s="20">
        <v>1970</v>
      </c>
      <c r="I2353" s="22">
        <v>0.2</v>
      </c>
      <c r="J2353" s="20">
        <v>394</v>
      </c>
      <c r="K2353" s="24">
        <v>1576</v>
      </c>
      <c r="L2353" s="24">
        <v>1470</v>
      </c>
      <c r="M2353" s="25">
        <f>tblSiparisDetaylari[[#This Row],[Adet]]*tblSiparisDetaylari[[#This Row],[BirimMaliyet]]</f>
        <v>1470</v>
      </c>
      <c r="N2353" s="25">
        <f>tblSiparisDetaylari[[#This Row],[NetSatisTutari]]-tblSiparisDetaylari[[#This Row],[ToplamMaliyet]]</f>
        <v>106</v>
      </c>
    </row>
    <row r="2354" spans="1:14">
      <c r="A2354">
        <v>2353</v>
      </c>
      <c r="B2354">
        <v>1220</v>
      </c>
      <c r="C2354">
        <v>29</v>
      </c>
      <c r="D2354" t="s">
        <v>1693</v>
      </c>
      <c r="E2354">
        <v>3</v>
      </c>
      <c r="F2354" t="s">
        <v>1642</v>
      </c>
      <c r="G2354">
        <v>1</v>
      </c>
      <c r="H2354" s="20">
        <v>1820</v>
      </c>
      <c r="I2354" s="22">
        <v>0.2</v>
      </c>
      <c r="J2354" s="20">
        <v>364</v>
      </c>
      <c r="K2354" s="24">
        <v>1456</v>
      </c>
      <c r="L2354" s="24">
        <v>1380</v>
      </c>
      <c r="M2354" s="25">
        <f>tblSiparisDetaylari[[#This Row],[Adet]]*tblSiparisDetaylari[[#This Row],[BirimMaliyet]]</f>
        <v>1380</v>
      </c>
      <c r="N2354" s="25">
        <f>tblSiparisDetaylari[[#This Row],[NetSatisTutari]]-tblSiparisDetaylari[[#This Row],[ToplamMaliyet]]</f>
        <v>76</v>
      </c>
    </row>
    <row r="2355" spans="1:14">
      <c r="A2355">
        <v>2354</v>
      </c>
      <c r="B2355">
        <v>1220</v>
      </c>
      <c r="C2355">
        <v>23</v>
      </c>
      <c r="D2355" t="s">
        <v>1687</v>
      </c>
      <c r="E2355">
        <v>2</v>
      </c>
      <c r="F2355" t="s">
        <v>1641</v>
      </c>
      <c r="G2355">
        <v>1</v>
      </c>
      <c r="H2355" s="20">
        <v>8700</v>
      </c>
      <c r="I2355" s="22">
        <v>0</v>
      </c>
      <c r="J2355" s="20">
        <v>0</v>
      </c>
      <c r="K2355" s="24">
        <v>8700</v>
      </c>
      <c r="L2355" s="24">
        <v>4430</v>
      </c>
      <c r="M2355" s="25">
        <f>tblSiparisDetaylari[[#This Row],[Adet]]*tblSiparisDetaylari[[#This Row],[BirimMaliyet]]</f>
        <v>4430</v>
      </c>
      <c r="N2355" s="25">
        <f>tblSiparisDetaylari[[#This Row],[NetSatisTutari]]-tblSiparisDetaylari[[#This Row],[ToplamMaliyet]]</f>
        <v>4270</v>
      </c>
    </row>
    <row r="2356" spans="1:14">
      <c r="A2356">
        <v>2355</v>
      </c>
      <c r="B2356">
        <v>1220</v>
      </c>
      <c r="C2356">
        <v>116</v>
      </c>
      <c r="D2356" t="s">
        <v>1782</v>
      </c>
      <c r="E2356">
        <v>10</v>
      </c>
      <c r="F2356" t="s">
        <v>1649</v>
      </c>
      <c r="G2356">
        <v>2</v>
      </c>
      <c r="H2356" s="20">
        <v>2610</v>
      </c>
      <c r="I2356" s="22">
        <v>0</v>
      </c>
      <c r="J2356" s="20">
        <v>0</v>
      </c>
      <c r="K2356" s="24">
        <v>5220</v>
      </c>
      <c r="L2356" s="24">
        <v>1270</v>
      </c>
      <c r="M2356" s="25">
        <f>tblSiparisDetaylari[[#This Row],[Adet]]*tblSiparisDetaylari[[#This Row],[BirimMaliyet]]</f>
        <v>2540</v>
      </c>
      <c r="N2356" s="25">
        <f>tblSiparisDetaylari[[#This Row],[NetSatisTutari]]-tblSiparisDetaylari[[#This Row],[ToplamMaliyet]]</f>
        <v>2680</v>
      </c>
    </row>
    <row r="2357" spans="1:14">
      <c r="A2357">
        <v>2356</v>
      </c>
      <c r="B2357">
        <v>1221</v>
      </c>
      <c r="C2357">
        <v>92</v>
      </c>
      <c r="D2357" t="s">
        <v>1758</v>
      </c>
      <c r="E2357">
        <v>8</v>
      </c>
      <c r="F2357" t="s">
        <v>1647</v>
      </c>
      <c r="G2357">
        <v>2</v>
      </c>
      <c r="H2357" s="20">
        <v>770</v>
      </c>
      <c r="I2357" s="22">
        <v>0</v>
      </c>
      <c r="J2357" s="20">
        <v>0</v>
      </c>
      <c r="K2357" s="24">
        <v>1540</v>
      </c>
      <c r="L2357" s="24">
        <v>500</v>
      </c>
      <c r="M2357" s="25">
        <f>tblSiparisDetaylari[[#This Row],[Adet]]*tblSiparisDetaylari[[#This Row],[BirimMaliyet]]</f>
        <v>1000</v>
      </c>
      <c r="N2357" s="25">
        <f>tblSiparisDetaylari[[#This Row],[NetSatisTutari]]-tblSiparisDetaylari[[#This Row],[ToplamMaliyet]]</f>
        <v>540</v>
      </c>
    </row>
    <row r="2358" spans="1:14">
      <c r="A2358">
        <v>2357</v>
      </c>
      <c r="B2358">
        <v>1222</v>
      </c>
      <c r="C2358">
        <v>97</v>
      </c>
      <c r="D2358" t="s">
        <v>1763</v>
      </c>
      <c r="E2358">
        <v>9</v>
      </c>
      <c r="F2358" t="s">
        <v>1648</v>
      </c>
      <c r="G2358">
        <v>1</v>
      </c>
      <c r="H2358" s="20">
        <v>70</v>
      </c>
      <c r="I2358" s="22">
        <v>0.15</v>
      </c>
      <c r="J2358" s="20">
        <v>10.5</v>
      </c>
      <c r="K2358" s="24">
        <v>59.5</v>
      </c>
      <c r="L2358" s="24">
        <v>50</v>
      </c>
      <c r="M2358" s="25">
        <f>tblSiparisDetaylari[[#This Row],[Adet]]*tblSiparisDetaylari[[#This Row],[BirimMaliyet]]</f>
        <v>50</v>
      </c>
      <c r="N2358" s="25">
        <f>tblSiparisDetaylari[[#This Row],[NetSatisTutari]]-tblSiparisDetaylari[[#This Row],[ToplamMaliyet]]</f>
        <v>9.5</v>
      </c>
    </row>
    <row r="2359" spans="1:14">
      <c r="A2359">
        <v>2358</v>
      </c>
      <c r="B2359">
        <v>1222</v>
      </c>
      <c r="C2359">
        <v>100</v>
      </c>
      <c r="D2359" t="s">
        <v>1766</v>
      </c>
      <c r="E2359">
        <v>9</v>
      </c>
      <c r="F2359" t="s">
        <v>1648</v>
      </c>
      <c r="G2359">
        <v>1</v>
      </c>
      <c r="H2359" s="20">
        <v>2980</v>
      </c>
      <c r="I2359" s="22">
        <v>0.2</v>
      </c>
      <c r="J2359" s="20">
        <v>596</v>
      </c>
      <c r="K2359" s="24">
        <v>2384</v>
      </c>
      <c r="L2359" s="24">
        <v>2190</v>
      </c>
      <c r="M2359" s="25">
        <f>tblSiparisDetaylari[[#This Row],[Adet]]*tblSiparisDetaylari[[#This Row],[BirimMaliyet]]</f>
        <v>2190</v>
      </c>
      <c r="N2359" s="25">
        <f>tblSiparisDetaylari[[#This Row],[NetSatisTutari]]-tblSiparisDetaylari[[#This Row],[ToplamMaliyet]]</f>
        <v>194</v>
      </c>
    </row>
    <row r="2360" spans="1:14">
      <c r="A2360">
        <v>2359</v>
      </c>
      <c r="B2360">
        <v>1223</v>
      </c>
      <c r="C2360">
        <v>30</v>
      </c>
      <c r="D2360" t="s">
        <v>1694</v>
      </c>
      <c r="E2360">
        <v>3</v>
      </c>
      <c r="F2360" t="s">
        <v>1642</v>
      </c>
      <c r="G2360">
        <v>1</v>
      </c>
      <c r="H2360" s="20">
        <v>1650</v>
      </c>
      <c r="I2360" s="22">
        <v>0</v>
      </c>
      <c r="J2360" s="20">
        <v>0</v>
      </c>
      <c r="K2360" s="24">
        <v>1650</v>
      </c>
      <c r="L2360" s="24">
        <v>910</v>
      </c>
      <c r="M2360" s="25">
        <f>tblSiparisDetaylari[[#This Row],[Adet]]*tblSiparisDetaylari[[#This Row],[BirimMaliyet]]</f>
        <v>910</v>
      </c>
      <c r="N2360" s="25">
        <f>tblSiparisDetaylari[[#This Row],[NetSatisTutari]]-tblSiparisDetaylari[[#This Row],[ToplamMaliyet]]</f>
        <v>740</v>
      </c>
    </row>
    <row r="2361" spans="1:14">
      <c r="A2361">
        <v>2360</v>
      </c>
      <c r="B2361">
        <v>1223</v>
      </c>
      <c r="C2361">
        <v>16</v>
      </c>
      <c r="D2361" t="s">
        <v>1679</v>
      </c>
      <c r="E2361">
        <v>2</v>
      </c>
      <c r="F2361" t="s">
        <v>1641</v>
      </c>
      <c r="G2361">
        <v>1</v>
      </c>
      <c r="H2361" s="20">
        <v>2070</v>
      </c>
      <c r="I2361" s="22">
        <v>0</v>
      </c>
      <c r="J2361" s="20">
        <v>0</v>
      </c>
      <c r="K2361" s="24">
        <v>2070</v>
      </c>
      <c r="L2361" s="24">
        <v>990</v>
      </c>
      <c r="M2361" s="25">
        <f>tblSiparisDetaylari[[#This Row],[Adet]]*tblSiparisDetaylari[[#This Row],[BirimMaliyet]]</f>
        <v>990</v>
      </c>
      <c r="N2361" s="25">
        <f>tblSiparisDetaylari[[#This Row],[NetSatisTutari]]-tblSiparisDetaylari[[#This Row],[ToplamMaliyet]]</f>
        <v>1080</v>
      </c>
    </row>
    <row r="2362" spans="1:14">
      <c r="A2362">
        <v>2361</v>
      </c>
      <c r="B2362">
        <v>1223</v>
      </c>
      <c r="C2362">
        <v>17</v>
      </c>
      <c r="D2362" t="s">
        <v>1680</v>
      </c>
      <c r="E2362">
        <v>2</v>
      </c>
      <c r="F2362" t="s">
        <v>1641</v>
      </c>
      <c r="G2362">
        <v>2</v>
      </c>
      <c r="H2362" s="20">
        <v>2530</v>
      </c>
      <c r="I2362" s="22">
        <v>0</v>
      </c>
      <c r="J2362" s="20">
        <v>0</v>
      </c>
      <c r="K2362" s="24">
        <v>5060</v>
      </c>
      <c r="L2362" s="24">
        <v>1340</v>
      </c>
      <c r="M2362" s="25">
        <f>tblSiparisDetaylari[[#This Row],[Adet]]*tblSiparisDetaylari[[#This Row],[BirimMaliyet]]</f>
        <v>2680</v>
      </c>
      <c r="N2362" s="25">
        <f>tblSiparisDetaylari[[#This Row],[NetSatisTutari]]-tblSiparisDetaylari[[#This Row],[ToplamMaliyet]]</f>
        <v>2380</v>
      </c>
    </row>
    <row r="2363" spans="1:14">
      <c r="A2363">
        <v>2362</v>
      </c>
      <c r="B2363">
        <v>1223</v>
      </c>
      <c r="C2363">
        <v>107</v>
      </c>
      <c r="D2363" t="s">
        <v>1773</v>
      </c>
      <c r="E2363">
        <v>9</v>
      </c>
      <c r="F2363" t="s">
        <v>1648</v>
      </c>
      <c r="G2363">
        <v>2</v>
      </c>
      <c r="H2363" s="20">
        <v>530</v>
      </c>
      <c r="I2363" s="22">
        <v>0</v>
      </c>
      <c r="J2363" s="20">
        <v>0</v>
      </c>
      <c r="K2363" s="24">
        <v>1060</v>
      </c>
      <c r="L2363" s="24">
        <v>310</v>
      </c>
      <c r="M2363" s="25">
        <f>tblSiparisDetaylari[[#This Row],[Adet]]*tblSiparisDetaylari[[#This Row],[BirimMaliyet]]</f>
        <v>620</v>
      </c>
      <c r="N2363" s="25">
        <f>tblSiparisDetaylari[[#This Row],[NetSatisTutari]]-tblSiparisDetaylari[[#This Row],[ToplamMaliyet]]</f>
        <v>440</v>
      </c>
    </row>
    <row r="2364" spans="1:14">
      <c r="A2364">
        <v>2363</v>
      </c>
      <c r="B2364">
        <v>1223</v>
      </c>
      <c r="C2364">
        <v>101</v>
      </c>
      <c r="D2364" t="s">
        <v>1767</v>
      </c>
      <c r="E2364">
        <v>9</v>
      </c>
      <c r="F2364" t="s">
        <v>1648</v>
      </c>
      <c r="G2364">
        <v>1</v>
      </c>
      <c r="H2364" s="20">
        <v>730</v>
      </c>
      <c r="I2364" s="22">
        <v>0.2</v>
      </c>
      <c r="J2364" s="20">
        <v>146</v>
      </c>
      <c r="K2364" s="24">
        <v>584</v>
      </c>
      <c r="L2364" s="24">
        <v>440</v>
      </c>
      <c r="M2364" s="25">
        <f>tblSiparisDetaylari[[#This Row],[Adet]]*tblSiparisDetaylari[[#This Row],[BirimMaliyet]]</f>
        <v>440</v>
      </c>
      <c r="N2364" s="25">
        <f>tblSiparisDetaylari[[#This Row],[NetSatisTutari]]-tblSiparisDetaylari[[#This Row],[ToplamMaliyet]]</f>
        <v>144</v>
      </c>
    </row>
    <row r="2365" spans="1:14">
      <c r="A2365">
        <v>2364</v>
      </c>
      <c r="B2365">
        <v>1224</v>
      </c>
      <c r="C2365">
        <v>50</v>
      </c>
      <c r="D2365" t="s">
        <v>1716</v>
      </c>
      <c r="E2365">
        <v>5</v>
      </c>
      <c r="F2365" t="s">
        <v>1644</v>
      </c>
      <c r="G2365">
        <v>3</v>
      </c>
      <c r="H2365" s="20">
        <v>3320</v>
      </c>
      <c r="I2365" s="22">
        <v>0.1</v>
      </c>
      <c r="J2365" s="20">
        <v>996</v>
      </c>
      <c r="K2365" s="24">
        <v>8964</v>
      </c>
      <c r="L2365" s="24">
        <v>1750</v>
      </c>
      <c r="M2365" s="25">
        <f>tblSiparisDetaylari[[#This Row],[Adet]]*tblSiparisDetaylari[[#This Row],[BirimMaliyet]]</f>
        <v>5250</v>
      </c>
      <c r="N2365" s="25">
        <f>tblSiparisDetaylari[[#This Row],[NetSatisTutari]]-tblSiparisDetaylari[[#This Row],[ToplamMaliyet]]</f>
        <v>3714</v>
      </c>
    </row>
    <row r="2366" spans="1:14">
      <c r="A2366">
        <v>2365</v>
      </c>
      <c r="B2366">
        <v>1224</v>
      </c>
      <c r="C2366">
        <v>24</v>
      </c>
      <c r="D2366" t="s">
        <v>1688</v>
      </c>
      <c r="E2366">
        <v>2</v>
      </c>
      <c r="F2366" t="s">
        <v>1641</v>
      </c>
      <c r="G2366">
        <v>3</v>
      </c>
      <c r="H2366" s="20">
        <v>3000</v>
      </c>
      <c r="I2366" s="22">
        <v>0</v>
      </c>
      <c r="J2366" s="20">
        <v>0</v>
      </c>
      <c r="K2366" s="24">
        <v>9000</v>
      </c>
      <c r="L2366" s="24">
        <v>2180</v>
      </c>
      <c r="M2366" s="25">
        <f>tblSiparisDetaylari[[#This Row],[Adet]]*tblSiparisDetaylari[[#This Row],[BirimMaliyet]]</f>
        <v>6540</v>
      </c>
      <c r="N2366" s="25">
        <f>tblSiparisDetaylari[[#This Row],[NetSatisTutari]]-tblSiparisDetaylari[[#This Row],[ToplamMaliyet]]</f>
        <v>2460</v>
      </c>
    </row>
    <row r="2367" spans="1:14">
      <c r="A2367">
        <v>2366</v>
      </c>
      <c r="B2367">
        <v>1224</v>
      </c>
      <c r="C2367">
        <v>77</v>
      </c>
      <c r="D2367" t="s">
        <v>1743</v>
      </c>
      <c r="E2367">
        <v>7</v>
      </c>
      <c r="F2367" t="s">
        <v>1646</v>
      </c>
      <c r="G2367">
        <v>1</v>
      </c>
      <c r="H2367" s="20">
        <v>2880</v>
      </c>
      <c r="I2367" s="22">
        <v>0</v>
      </c>
      <c r="J2367" s="20">
        <v>0</v>
      </c>
      <c r="K2367" s="24">
        <v>2880</v>
      </c>
      <c r="L2367" s="24">
        <v>2190</v>
      </c>
      <c r="M2367" s="25">
        <f>tblSiparisDetaylari[[#This Row],[Adet]]*tblSiparisDetaylari[[#This Row],[BirimMaliyet]]</f>
        <v>2190</v>
      </c>
      <c r="N2367" s="25">
        <f>tblSiparisDetaylari[[#This Row],[NetSatisTutari]]-tblSiparisDetaylari[[#This Row],[ToplamMaliyet]]</f>
        <v>690</v>
      </c>
    </row>
    <row r="2368" spans="1:14">
      <c r="A2368">
        <v>2367</v>
      </c>
      <c r="B2368">
        <v>1224</v>
      </c>
      <c r="C2368">
        <v>100</v>
      </c>
      <c r="D2368" t="s">
        <v>1766</v>
      </c>
      <c r="E2368">
        <v>9</v>
      </c>
      <c r="F2368" t="s">
        <v>1648</v>
      </c>
      <c r="G2368">
        <v>1</v>
      </c>
      <c r="H2368" s="20">
        <v>2960</v>
      </c>
      <c r="I2368" s="22">
        <v>0</v>
      </c>
      <c r="J2368" s="20">
        <v>0</v>
      </c>
      <c r="K2368" s="24">
        <v>2960</v>
      </c>
      <c r="L2368" s="24">
        <v>2190</v>
      </c>
      <c r="M2368" s="25">
        <f>tblSiparisDetaylari[[#This Row],[Adet]]*tblSiparisDetaylari[[#This Row],[BirimMaliyet]]</f>
        <v>2190</v>
      </c>
      <c r="N2368" s="25">
        <f>tblSiparisDetaylari[[#This Row],[NetSatisTutari]]-tblSiparisDetaylari[[#This Row],[ToplamMaliyet]]</f>
        <v>770</v>
      </c>
    </row>
    <row r="2369" spans="1:14">
      <c r="A2369">
        <v>2368</v>
      </c>
      <c r="B2369">
        <v>1225</v>
      </c>
      <c r="C2369">
        <v>20</v>
      </c>
      <c r="D2369" t="s">
        <v>1683</v>
      </c>
      <c r="E2369">
        <v>2</v>
      </c>
      <c r="F2369" t="s">
        <v>1641</v>
      </c>
      <c r="G2369">
        <v>3</v>
      </c>
      <c r="H2369" s="20">
        <v>1800</v>
      </c>
      <c r="I2369" s="22">
        <v>0.05</v>
      </c>
      <c r="J2369" s="20">
        <v>270</v>
      </c>
      <c r="K2369" s="24">
        <v>5130</v>
      </c>
      <c r="L2369" s="24">
        <v>1030</v>
      </c>
      <c r="M2369" s="25">
        <f>tblSiparisDetaylari[[#This Row],[Adet]]*tblSiparisDetaylari[[#This Row],[BirimMaliyet]]</f>
        <v>3090</v>
      </c>
      <c r="N2369" s="25">
        <f>tblSiparisDetaylari[[#This Row],[NetSatisTutari]]-tblSiparisDetaylari[[#This Row],[ToplamMaliyet]]</f>
        <v>2040</v>
      </c>
    </row>
    <row r="2370" spans="1:14">
      <c r="A2370">
        <v>2369</v>
      </c>
      <c r="B2370">
        <v>1225</v>
      </c>
      <c r="C2370">
        <v>86</v>
      </c>
      <c r="D2370" t="s">
        <v>1752</v>
      </c>
      <c r="E2370">
        <v>8</v>
      </c>
      <c r="F2370" t="s">
        <v>1647</v>
      </c>
      <c r="G2370">
        <v>1</v>
      </c>
      <c r="H2370" s="20">
        <v>540</v>
      </c>
      <c r="I2370" s="22">
        <v>0.15</v>
      </c>
      <c r="J2370" s="20">
        <v>81</v>
      </c>
      <c r="K2370" s="24">
        <v>459</v>
      </c>
      <c r="L2370" s="24">
        <v>360</v>
      </c>
      <c r="M2370" s="25">
        <f>tblSiparisDetaylari[[#This Row],[Adet]]*tblSiparisDetaylari[[#This Row],[BirimMaliyet]]</f>
        <v>360</v>
      </c>
      <c r="N2370" s="25">
        <f>tblSiparisDetaylari[[#This Row],[NetSatisTutari]]-tblSiparisDetaylari[[#This Row],[ToplamMaliyet]]</f>
        <v>99</v>
      </c>
    </row>
    <row r="2371" spans="1:14">
      <c r="A2371">
        <v>2370</v>
      </c>
      <c r="B2371">
        <v>1226</v>
      </c>
      <c r="C2371">
        <v>74</v>
      </c>
      <c r="D2371" t="s">
        <v>1740</v>
      </c>
      <c r="E2371">
        <v>7</v>
      </c>
      <c r="F2371" t="s">
        <v>1646</v>
      </c>
      <c r="G2371">
        <v>2</v>
      </c>
      <c r="H2371" s="20">
        <v>580</v>
      </c>
      <c r="I2371" s="22">
        <v>0.1</v>
      </c>
      <c r="J2371" s="20">
        <v>116</v>
      </c>
      <c r="K2371" s="24">
        <v>1044</v>
      </c>
      <c r="L2371" s="24">
        <v>420</v>
      </c>
      <c r="M2371" s="25">
        <f>tblSiparisDetaylari[[#This Row],[Adet]]*tblSiparisDetaylari[[#This Row],[BirimMaliyet]]</f>
        <v>840</v>
      </c>
      <c r="N2371" s="25">
        <f>tblSiparisDetaylari[[#This Row],[NetSatisTutari]]-tblSiparisDetaylari[[#This Row],[ToplamMaliyet]]</f>
        <v>204</v>
      </c>
    </row>
    <row r="2372" spans="1:14">
      <c r="A2372">
        <v>2371</v>
      </c>
      <c r="B2372">
        <v>1227</v>
      </c>
      <c r="C2372">
        <v>9</v>
      </c>
      <c r="D2372" t="s">
        <v>1669</v>
      </c>
      <c r="E2372">
        <v>1</v>
      </c>
      <c r="F2372" t="s">
        <v>1640</v>
      </c>
      <c r="G2372">
        <v>2</v>
      </c>
      <c r="H2372" s="20">
        <v>24900</v>
      </c>
      <c r="I2372" s="22">
        <v>0.15</v>
      </c>
      <c r="J2372" s="20">
        <v>7470</v>
      </c>
      <c r="K2372" s="24">
        <v>42330</v>
      </c>
      <c r="L2372" s="24">
        <v>14160</v>
      </c>
      <c r="M2372" s="25">
        <f>tblSiparisDetaylari[[#This Row],[Adet]]*tblSiparisDetaylari[[#This Row],[BirimMaliyet]]</f>
        <v>28320</v>
      </c>
      <c r="N2372" s="25">
        <f>tblSiparisDetaylari[[#This Row],[NetSatisTutari]]-tblSiparisDetaylari[[#This Row],[ToplamMaliyet]]</f>
        <v>14010</v>
      </c>
    </row>
    <row r="2373" spans="1:14">
      <c r="A2373">
        <v>2372</v>
      </c>
      <c r="B2373">
        <v>1227</v>
      </c>
      <c r="C2373">
        <v>46</v>
      </c>
      <c r="D2373" t="s">
        <v>1712</v>
      </c>
      <c r="E2373">
        <v>4</v>
      </c>
      <c r="F2373" t="s">
        <v>1643</v>
      </c>
      <c r="G2373">
        <v>1</v>
      </c>
      <c r="H2373" s="20">
        <v>160</v>
      </c>
      <c r="I2373" s="22">
        <v>0</v>
      </c>
      <c r="J2373" s="20">
        <v>0</v>
      </c>
      <c r="K2373" s="24">
        <v>160</v>
      </c>
      <c r="L2373" s="24">
        <v>90</v>
      </c>
      <c r="M2373" s="25">
        <f>tblSiparisDetaylari[[#This Row],[Adet]]*tblSiparisDetaylari[[#This Row],[BirimMaliyet]]</f>
        <v>90</v>
      </c>
      <c r="N2373" s="25">
        <f>tblSiparisDetaylari[[#This Row],[NetSatisTutari]]-tblSiparisDetaylari[[#This Row],[ToplamMaliyet]]</f>
        <v>70</v>
      </c>
    </row>
    <row r="2374" spans="1:14">
      <c r="A2374">
        <v>2373</v>
      </c>
      <c r="B2374">
        <v>1228</v>
      </c>
      <c r="C2374">
        <v>109</v>
      </c>
      <c r="D2374" t="s">
        <v>1775</v>
      </c>
      <c r="E2374">
        <v>10</v>
      </c>
      <c r="F2374" t="s">
        <v>1649</v>
      </c>
      <c r="G2374">
        <v>1</v>
      </c>
      <c r="H2374" s="20">
        <v>1020</v>
      </c>
      <c r="I2374" s="22">
        <v>0.2</v>
      </c>
      <c r="J2374" s="20">
        <v>204</v>
      </c>
      <c r="K2374" s="24">
        <v>816</v>
      </c>
      <c r="L2374" s="24">
        <v>760</v>
      </c>
      <c r="M2374" s="25">
        <f>tblSiparisDetaylari[[#This Row],[Adet]]*tblSiparisDetaylari[[#This Row],[BirimMaliyet]]</f>
        <v>760</v>
      </c>
      <c r="N2374" s="25">
        <f>tblSiparisDetaylari[[#This Row],[NetSatisTutari]]-tblSiparisDetaylari[[#This Row],[ToplamMaliyet]]</f>
        <v>56</v>
      </c>
    </row>
    <row r="2375" spans="1:14">
      <c r="A2375">
        <v>2374</v>
      </c>
      <c r="B2375">
        <v>1229</v>
      </c>
      <c r="C2375">
        <v>17</v>
      </c>
      <c r="D2375" t="s">
        <v>1680</v>
      </c>
      <c r="E2375">
        <v>2</v>
      </c>
      <c r="F2375" t="s">
        <v>1641</v>
      </c>
      <c r="G2375">
        <v>1</v>
      </c>
      <c r="H2375" s="20">
        <v>2470</v>
      </c>
      <c r="I2375" s="22">
        <v>0</v>
      </c>
      <c r="J2375" s="20">
        <v>0</v>
      </c>
      <c r="K2375" s="24">
        <v>2470</v>
      </c>
      <c r="L2375" s="24">
        <v>1340</v>
      </c>
      <c r="M2375" s="25">
        <f>tblSiparisDetaylari[[#This Row],[Adet]]*tblSiparisDetaylari[[#This Row],[BirimMaliyet]]</f>
        <v>1340</v>
      </c>
      <c r="N2375" s="25">
        <f>tblSiparisDetaylari[[#This Row],[NetSatisTutari]]-tblSiparisDetaylari[[#This Row],[ToplamMaliyet]]</f>
        <v>1130</v>
      </c>
    </row>
    <row r="2376" spans="1:14">
      <c r="A2376">
        <v>2375</v>
      </c>
      <c r="B2376">
        <v>1230</v>
      </c>
      <c r="C2376">
        <v>15</v>
      </c>
      <c r="D2376" t="s">
        <v>1678</v>
      </c>
      <c r="E2376">
        <v>2</v>
      </c>
      <c r="F2376" t="s">
        <v>1641</v>
      </c>
      <c r="G2376">
        <v>1</v>
      </c>
      <c r="H2376" s="20">
        <v>6800</v>
      </c>
      <c r="I2376" s="22">
        <v>0.2</v>
      </c>
      <c r="J2376" s="20">
        <v>1360</v>
      </c>
      <c r="K2376" s="24">
        <v>5440</v>
      </c>
      <c r="L2376" s="24">
        <v>5200</v>
      </c>
      <c r="M2376" s="25">
        <f>tblSiparisDetaylari[[#This Row],[Adet]]*tblSiparisDetaylari[[#This Row],[BirimMaliyet]]</f>
        <v>5200</v>
      </c>
      <c r="N2376" s="25">
        <f>tblSiparisDetaylari[[#This Row],[NetSatisTutari]]-tblSiparisDetaylari[[#This Row],[ToplamMaliyet]]</f>
        <v>240</v>
      </c>
    </row>
    <row r="2377" spans="1:14">
      <c r="A2377">
        <v>2376</v>
      </c>
      <c r="B2377">
        <v>1230</v>
      </c>
      <c r="C2377">
        <v>76</v>
      </c>
      <c r="D2377" t="s">
        <v>1742</v>
      </c>
      <c r="E2377">
        <v>7</v>
      </c>
      <c r="F2377" t="s">
        <v>1646</v>
      </c>
      <c r="G2377">
        <v>2</v>
      </c>
      <c r="H2377" s="20">
        <v>180</v>
      </c>
      <c r="I2377" s="22">
        <v>0.05</v>
      </c>
      <c r="J2377" s="20">
        <v>18</v>
      </c>
      <c r="K2377" s="24">
        <v>342</v>
      </c>
      <c r="L2377" s="24">
        <v>150</v>
      </c>
      <c r="M2377" s="25">
        <f>tblSiparisDetaylari[[#This Row],[Adet]]*tblSiparisDetaylari[[#This Row],[BirimMaliyet]]</f>
        <v>300</v>
      </c>
      <c r="N2377" s="25">
        <f>tblSiparisDetaylari[[#This Row],[NetSatisTutari]]-tblSiparisDetaylari[[#This Row],[ToplamMaliyet]]</f>
        <v>42</v>
      </c>
    </row>
    <row r="2378" spans="1:14">
      <c r="A2378">
        <v>2377</v>
      </c>
      <c r="B2378">
        <v>1231</v>
      </c>
      <c r="C2378">
        <v>22</v>
      </c>
      <c r="D2378" t="s">
        <v>1685</v>
      </c>
      <c r="E2378">
        <v>2</v>
      </c>
      <c r="F2378" t="s">
        <v>1641</v>
      </c>
      <c r="G2378">
        <v>2</v>
      </c>
      <c r="H2378" s="20">
        <v>950</v>
      </c>
      <c r="I2378" s="22">
        <v>0.25</v>
      </c>
      <c r="J2378" s="20">
        <v>475</v>
      </c>
      <c r="K2378" s="24">
        <v>1425</v>
      </c>
      <c r="L2378" s="24">
        <v>630</v>
      </c>
      <c r="M2378" s="25">
        <f>tblSiparisDetaylari[[#This Row],[Adet]]*tblSiparisDetaylari[[#This Row],[BirimMaliyet]]</f>
        <v>1260</v>
      </c>
      <c r="N2378" s="25">
        <f>tblSiparisDetaylari[[#This Row],[NetSatisTutari]]-tblSiparisDetaylari[[#This Row],[ToplamMaliyet]]</f>
        <v>165</v>
      </c>
    </row>
    <row r="2379" spans="1:14">
      <c r="A2379">
        <v>2378</v>
      </c>
      <c r="B2379">
        <v>1232</v>
      </c>
      <c r="C2379">
        <v>38</v>
      </c>
      <c r="D2379" t="s">
        <v>1704</v>
      </c>
      <c r="E2379">
        <v>4</v>
      </c>
      <c r="F2379" t="s">
        <v>1643</v>
      </c>
      <c r="G2379">
        <v>1</v>
      </c>
      <c r="H2379" s="20">
        <v>330</v>
      </c>
      <c r="I2379" s="22">
        <v>0.15</v>
      </c>
      <c r="J2379" s="20">
        <v>49.5</v>
      </c>
      <c r="K2379" s="24">
        <v>280.5</v>
      </c>
      <c r="L2379" s="24">
        <v>250</v>
      </c>
      <c r="M2379" s="25">
        <f>tblSiparisDetaylari[[#This Row],[Adet]]*tblSiparisDetaylari[[#This Row],[BirimMaliyet]]</f>
        <v>250</v>
      </c>
      <c r="N2379" s="25">
        <f>tblSiparisDetaylari[[#This Row],[NetSatisTutari]]-tblSiparisDetaylari[[#This Row],[ToplamMaliyet]]</f>
        <v>30.5</v>
      </c>
    </row>
    <row r="2380" spans="1:14">
      <c r="A2380">
        <v>2379</v>
      </c>
      <c r="B2380">
        <v>1232</v>
      </c>
      <c r="C2380">
        <v>56</v>
      </c>
      <c r="D2380" t="s">
        <v>1722</v>
      </c>
      <c r="E2380">
        <v>5</v>
      </c>
      <c r="F2380" t="s">
        <v>1644</v>
      </c>
      <c r="G2380">
        <v>1</v>
      </c>
      <c r="H2380" s="20">
        <v>18710</v>
      </c>
      <c r="I2380" s="22">
        <v>0.1</v>
      </c>
      <c r="J2380" s="20">
        <v>1871</v>
      </c>
      <c r="K2380" s="24">
        <v>16839</v>
      </c>
      <c r="L2380" s="24">
        <v>12840</v>
      </c>
      <c r="M2380" s="25">
        <f>tblSiparisDetaylari[[#This Row],[Adet]]*tblSiparisDetaylari[[#This Row],[BirimMaliyet]]</f>
        <v>12840</v>
      </c>
      <c r="N2380" s="25">
        <f>tblSiparisDetaylari[[#This Row],[NetSatisTutari]]-tblSiparisDetaylari[[#This Row],[ToplamMaliyet]]</f>
        <v>3999</v>
      </c>
    </row>
    <row r="2381" spans="1:14">
      <c r="A2381">
        <v>2380</v>
      </c>
      <c r="B2381">
        <v>1233</v>
      </c>
      <c r="C2381">
        <v>62</v>
      </c>
      <c r="D2381" t="s">
        <v>1728</v>
      </c>
      <c r="E2381">
        <v>6</v>
      </c>
      <c r="F2381" t="s">
        <v>1645</v>
      </c>
      <c r="G2381">
        <v>1</v>
      </c>
      <c r="H2381" s="20">
        <v>1040</v>
      </c>
      <c r="I2381" s="22">
        <v>0</v>
      </c>
      <c r="J2381" s="20">
        <v>0</v>
      </c>
      <c r="K2381" s="24">
        <v>1040</v>
      </c>
      <c r="L2381" s="24">
        <v>540</v>
      </c>
      <c r="M2381" s="25">
        <f>tblSiparisDetaylari[[#This Row],[Adet]]*tblSiparisDetaylari[[#This Row],[BirimMaliyet]]</f>
        <v>540</v>
      </c>
      <c r="N2381" s="25">
        <f>tblSiparisDetaylari[[#This Row],[NetSatisTutari]]-tblSiparisDetaylari[[#This Row],[ToplamMaliyet]]</f>
        <v>500</v>
      </c>
    </row>
    <row r="2382" spans="1:14">
      <c r="A2382">
        <v>2381</v>
      </c>
      <c r="B2382">
        <v>1233</v>
      </c>
      <c r="C2382">
        <v>18</v>
      </c>
      <c r="D2382" t="s">
        <v>1681</v>
      </c>
      <c r="E2382">
        <v>2</v>
      </c>
      <c r="F2382" t="s">
        <v>1641</v>
      </c>
      <c r="G2382">
        <v>1</v>
      </c>
      <c r="H2382" s="20">
        <v>11410</v>
      </c>
      <c r="I2382" s="22">
        <v>0.05</v>
      </c>
      <c r="J2382" s="20">
        <v>570.5</v>
      </c>
      <c r="K2382" s="24">
        <v>10839.5</v>
      </c>
      <c r="L2382" s="24">
        <v>8290</v>
      </c>
      <c r="M2382" s="25">
        <f>tblSiparisDetaylari[[#This Row],[Adet]]*tblSiparisDetaylari[[#This Row],[BirimMaliyet]]</f>
        <v>8290</v>
      </c>
      <c r="N2382" s="25">
        <f>tblSiparisDetaylari[[#This Row],[NetSatisTutari]]-tblSiparisDetaylari[[#This Row],[ToplamMaliyet]]</f>
        <v>2549.5</v>
      </c>
    </row>
    <row r="2383" spans="1:14">
      <c r="A2383">
        <v>2382</v>
      </c>
      <c r="B2383">
        <v>1234</v>
      </c>
      <c r="C2383">
        <v>95</v>
      </c>
      <c r="D2383" t="s">
        <v>1761</v>
      </c>
      <c r="E2383">
        <v>8</v>
      </c>
      <c r="F2383" t="s">
        <v>1647</v>
      </c>
      <c r="G2383">
        <v>2</v>
      </c>
      <c r="H2383" s="20">
        <v>3460</v>
      </c>
      <c r="I2383" s="22">
        <v>0</v>
      </c>
      <c r="J2383" s="20">
        <v>0</v>
      </c>
      <c r="K2383" s="24">
        <v>6920</v>
      </c>
      <c r="L2383" s="24">
        <v>2310</v>
      </c>
      <c r="M2383" s="25">
        <f>tblSiparisDetaylari[[#This Row],[Adet]]*tblSiparisDetaylari[[#This Row],[BirimMaliyet]]</f>
        <v>4620</v>
      </c>
      <c r="N2383" s="25">
        <f>tblSiparisDetaylari[[#This Row],[NetSatisTutari]]-tblSiparisDetaylari[[#This Row],[ToplamMaliyet]]</f>
        <v>2300</v>
      </c>
    </row>
    <row r="2384" spans="1:14">
      <c r="A2384">
        <v>2383</v>
      </c>
      <c r="B2384">
        <v>1234</v>
      </c>
      <c r="C2384">
        <v>48</v>
      </c>
      <c r="D2384" t="s">
        <v>1714</v>
      </c>
      <c r="E2384">
        <v>4</v>
      </c>
      <c r="F2384" t="s">
        <v>1643</v>
      </c>
      <c r="G2384">
        <v>1</v>
      </c>
      <c r="H2384" s="20">
        <v>630</v>
      </c>
      <c r="I2384" s="22">
        <v>0.15</v>
      </c>
      <c r="J2384" s="20">
        <v>94.5</v>
      </c>
      <c r="K2384" s="24">
        <v>535.5</v>
      </c>
      <c r="L2384" s="24">
        <v>430</v>
      </c>
      <c r="M2384" s="25">
        <f>tblSiparisDetaylari[[#This Row],[Adet]]*tblSiparisDetaylari[[#This Row],[BirimMaliyet]]</f>
        <v>430</v>
      </c>
      <c r="N2384" s="25">
        <f>tblSiparisDetaylari[[#This Row],[NetSatisTutari]]-tblSiparisDetaylari[[#This Row],[ToplamMaliyet]]</f>
        <v>105.5</v>
      </c>
    </row>
    <row r="2385" spans="1:14">
      <c r="A2385">
        <v>2384</v>
      </c>
      <c r="B2385">
        <v>1234</v>
      </c>
      <c r="C2385">
        <v>11</v>
      </c>
      <c r="D2385" t="s">
        <v>1671</v>
      </c>
      <c r="E2385">
        <v>1</v>
      </c>
      <c r="F2385" t="s">
        <v>1640</v>
      </c>
      <c r="G2385">
        <v>1</v>
      </c>
      <c r="H2385" s="20">
        <v>3390</v>
      </c>
      <c r="I2385" s="22">
        <v>0</v>
      </c>
      <c r="J2385" s="20">
        <v>0</v>
      </c>
      <c r="K2385" s="24">
        <v>3390</v>
      </c>
      <c r="L2385" s="24">
        <v>1600</v>
      </c>
      <c r="M2385" s="25">
        <f>tblSiparisDetaylari[[#This Row],[Adet]]*tblSiparisDetaylari[[#This Row],[BirimMaliyet]]</f>
        <v>1600</v>
      </c>
      <c r="N2385" s="25">
        <f>tblSiparisDetaylari[[#This Row],[NetSatisTutari]]-tblSiparisDetaylari[[#This Row],[ToplamMaliyet]]</f>
        <v>1790</v>
      </c>
    </row>
    <row r="2386" spans="1:14">
      <c r="A2386">
        <v>2385</v>
      </c>
      <c r="B2386">
        <v>1235</v>
      </c>
      <c r="C2386">
        <v>71</v>
      </c>
      <c r="D2386" t="s">
        <v>1737</v>
      </c>
      <c r="E2386">
        <v>6</v>
      </c>
      <c r="F2386" t="s">
        <v>1645</v>
      </c>
      <c r="G2386">
        <v>1</v>
      </c>
      <c r="H2386" s="20">
        <v>600</v>
      </c>
      <c r="I2386" s="22">
        <v>0.05</v>
      </c>
      <c r="J2386" s="20">
        <v>30</v>
      </c>
      <c r="K2386" s="24">
        <v>570</v>
      </c>
      <c r="L2386" s="24">
        <v>340</v>
      </c>
      <c r="M2386" s="25">
        <f>tblSiparisDetaylari[[#This Row],[Adet]]*tblSiparisDetaylari[[#This Row],[BirimMaliyet]]</f>
        <v>340</v>
      </c>
      <c r="N2386" s="25">
        <f>tblSiparisDetaylari[[#This Row],[NetSatisTutari]]-tblSiparisDetaylari[[#This Row],[ToplamMaliyet]]</f>
        <v>230</v>
      </c>
    </row>
    <row r="2387" spans="1:14">
      <c r="A2387">
        <v>2386</v>
      </c>
      <c r="B2387">
        <v>1236</v>
      </c>
      <c r="C2387">
        <v>36</v>
      </c>
      <c r="D2387" t="s">
        <v>1701</v>
      </c>
      <c r="E2387">
        <v>3</v>
      </c>
      <c r="F2387" t="s">
        <v>1642</v>
      </c>
      <c r="G2387">
        <v>1</v>
      </c>
      <c r="H2387" s="20">
        <v>3240</v>
      </c>
      <c r="I2387" s="22">
        <v>0.05</v>
      </c>
      <c r="J2387" s="20">
        <v>162</v>
      </c>
      <c r="K2387" s="24">
        <v>3078</v>
      </c>
      <c r="L2387" s="24">
        <v>1960</v>
      </c>
      <c r="M2387" s="25">
        <f>tblSiparisDetaylari[[#This Row],[Adet]]*tblSiparisDetaylari[[#This Row],[BirimMaliyet]]</f>
        <v>1960</v>
      </c>
      <c r="N2387" s="25">
        <f>tblSiparisDetaylari[[#This Row],[NetSatisTutari]]-tblSiparisDetaylari[[#This Row],[ToplamMaliyet]]</f>
        <v>1118</v>
      </c>
    </row>
    <row r="2388" spans="1:14">
      <c r="A2388">
        <v>2387</v>
      </c>
      <c r="B2388">
        <v>1237</v>
      </c>
      <c r="C2388">
        <v>57</v>
      </c>
      <c r="D2388" t="s">
        <v>1723</v>
      </c>
      <c r="E2388">
        <v>5</v>
      </c>
      <c r="F2388" t="s">
        <v>1644</v>
      </c>
      <c r="G2388">
        <v>1</v>
      </c>
      <c r="H2388" s="20">
        <v>2850</v>
      </c>
      <c r="I2388" s="22">
        <v>0</v>
      </c>
      <c r="J2388" s="20">
        <v>0</v>
      </c>
      <c r="K2388" s="24">
        <v>2850</v>
      </c>
      <c r="L2388" s="24">
        <v>1530</v>
      </c>
      <c r="M2388" s="25">
        <f>tblSiparisDetaylari[[#This Row],[Adet]]*tblSiparisDetaylari[[#This Row],[BirimMaliyet]]</f>
        <v>1530</v>
      </c>
      <c r="N2388" s="25">
        <f>tblSiparisDetaylari[[#This Row],[NetSatisTutari]]-tblSiparisDetaylari[[#This Row],[ToplamMaliyet]]</f>
        <v>1320</v>
      </c>
    </row>
    <row r="2389" spans="1:14">
      <c r="A2389">
        <v>2388</v>
      </c>
      <c r="B2389">
        <v>1237</v>
      </c>
      <c r="C2389">
        <v>6</v>
      </c>
      <c r="D2389" t="s">
        <v>1663</v>
      </c>
      <c r="E2389">
        <v>1</v>
      </c>
      <c r="F2389" t="s">
        <v>1640</v>
      </c>
      <c r="G2389">
        <v>3</v>
      </c>
      <c r="H2389" s="20">
        <v>18390</v>
      </c>
      <c r="I2389" s="22">
        <v>0.15</v>
      </c>
      <c r="J2389" s="20">
        <v>8275.5</v>
      </c>
      <c r="K2389" s="24">
        <v>46894.5</v>
      </c>
      <c r="L2389" s="24">
        <v>13090</v>
      </c>
      <c r="M2389" s="25">
        <f>tblSiparisDetaylari[[#This Row],[Adet]]*tblSiparisDetaylari[[#This Row],[BirimMaliyet]]</f>
        <v>39270</v>
      </c>
      <c r="N2389" s="25">
        <f>tblSiparisDetaylari[[#This Row],[NetSatisTutari]]-tblSiparisDetaylari[[#This Row],[ToplamMaliyet]]</f>
        <v>7624.5</v>
      </c>
    </row>
    <row r="2390" spans="1:14">
      <c r="A2390">
        <v>2389</v>
      </c>
      <c r="B2390">
        <v>1237</v>
      </c>
      <c r="C2390">
        <v>18</v>
      </c>
      <c r="D2390" t="s">
        <v>1681</v>
      </c>
      <c r="E2390">
        <v>2</v>
      </c>
      <c r="F2390" t="s">
        <v>1641</v>
      </c>
      <c r="G2390">
        <v>2</v>
      </c>
      <c r="H2390" s="20">
        <v>10990</v>
      </c>
      <c r="I2390" s="22">
        <v>0</v>
      </c>
      <c r="J2390" s="20">
        <v>0</v>
      </c>
      <c r="K2390" s="24">
        <v>21980</v>
      </c>
      <c r="L2390" s="24">
        <v>8290</v>
      </c>
      <c r="M2390" s="25">
        <f>tblSiparisDetaylari[[#This Row],[Adet]]*tblSiparisDetaylari[[#This Row],[BirimMaliyet]]</f>
        <v>16580</v>
      </c>
      <c r="N2390" s="25">
        <f>tblSiparisDetaylari[[#This Row],[NetSatisTutari]]-tblSiparisDetaylari[[#This Row],[ToplamMaliyet]]</f>
        <v>5400</v>
      </c>
    </row>
    <row r="2391" spans="1:14">
      <c r="A2391">
        <v>2390</v>
      </c>
      <c r="B2391">
        <v>1238</v>
      </c>
      <c r="C2391">
        <v>95</v>
      </c>
      <c r="D2391" t="s">
        <v>1761</v>
      </c>
      <c r="E2391">
        <v>8</v>
      </c>
      <c r="F2391" t="s">
        <v>1647</v>
      </c>
      <c r="G2391">
        <v>2</v>
      </c>
      <c r="H2391" s="20">
        <v>3370</v>
      </c>
      <c r="I2391" s="22">
        <v>0.05</v>
      </c>
      <c r="J2391" s="20">
        <v>337</v>
      </c>
      <c r="K2391" s="24">
        <v>6403</v>
      </c>
      <c r="L2391" s="24">
        <v>2310</v>
      </c>
      <c r="M2391" s="25">
        <f>tblSiparisDetaylari[[#This Row],[Adet]]*tblSiparisDetaylari[[#This Row],[BirimMaliyet]]</f>
        <v>4620</v>
      </c>
      <c r="N2391" s="25">
        <f>tblSiparisDetaylari[[#This Row],[NetSatisTutari]]-tblSiparisDetaylari[[#This Row],[ToplamMaliyet]]</f>
        <v>1783</v>
      </c>
    </row>
    <row r="2392" spans="1:14">
      <c r="A2392">
        <v>2391</v>
      </c>
      <c r="B2392">
        <v>1239</v>
      </c>
      <c r="C2392">
        <v>12</v>
      </c>
      <c r="D2392" t="s">
        <v>1673</v>
      </c>
      <c r="E2392">
        <v>1</v>
      </c>
      <c r="F2392" t="s">
        <v>1640</v>
      </c>
      <c r="G2392">
        <v>1</v>
      </c>
      <c r="H2392" s="20">
        <v>21170</v>
      </c>
      <c r="I2392" s="22">
        <v>0.15</v>
      </c>
      <c r="J2392" s="20">
        <v>3175.5</v>
      </c>
      <c r="K2392" s="24">
        <v>17994.5</v>
      </c>
      <c r="L2392" s="24">
        <v>14940</v>
      </c>
      <c r="M2392" s="25">
        <f>tblSiparisDetaylari[[#This Row],[Adet]]*tblSiparisDetaylari[[#This Row],[BirimMaliyet]]</f>
        <v>14940</v>
      </c>
      <c r="N2392" s="25">
        <f>tblSiparisDetaylari[[#This Row],[NetSatisTutari]]-tblSiparisDetaylari[[#This Row],[ToplamMaliyet]]</f>
        <v>3054.5</v>
      </c>
    </row>
    <row r="2393" spans="1:14">
      <c r="A2393">
        <v>2392</v>
      </c>
      <c r="B2393">
        <v>1239</v>
      </c>
      <c r="C2393">
        <v>76</v>
      </c>
      <c r="D2393" t="s">
        <v>1742</v>
      </c>
      <c r="E2393">
        <v>7</v>
      </c>
      <c r="F2393" t="s">
        <v>1646</v>
      </c>
      <c r="G2393">
        <v>1</v>
      </c>
      <c r="H2393" s="20">
        <v>190</v>
      </c>
      <c r="I2393" s="22">
        <v>0</v>
      </c>
      <c r="J2393" s="20">
        <v>0</v>
      </c>
      <c r="K2393" s="24">
        <v>190</v>
      </c>
      <c r="L2393" s="24">
        <v>150</v>
      </c>
      <c r="M2393" s="25">
        <f>tblSiparisDetaylari[[#This Row],[Adet]]*tblSiparisDetaylari[[#This Row],[BirimMaliyet]]</f>
        <v>150</v>
      </c>
      <c r="N2393" s="25">
        <f>tblSiparisDetaylari[[#This Row],[NetSatisTutari]]-tblSiparisDetaylari[[#This Row],[ToplamMaliyet]]</f>
        <v>40</v>
      </c>
    </row>
    <row r="2394" spans="1:14">
      <c r="A2394">
        <v>2393</v>
      </c>
      <c r="B2394">
        <v>1240</v>
      </c>
      <c r="C2394">
        <v>96</v>
      </c>
      <c r="D2394" t="s">
        <v>1762</v>
      </c>
      <c r="E2394">
        <v>8</v>
      </c>
      <c r="F2394" t="s">
        <v>1647</v>
      </c>
      <c r="G2394">
        <v>1</v>
      </c>
      <c r="H2394" s="20">
        <v>4160</v>
      </c>
      <c r="I2394" s="22">
        <v>0.25</v>
      </c>
      <c r="J2394" s="20">
        <v>1040</v>
      </c>
      <c r="K2394" s="24">
        <v>3120</v>
      </c>
      <c r="L2394" s="24">
        <v>3060</v>
      </c>
      <c r="M2394" s="25">
        <f>tblSiparisDetaylari[[#This Row],[Adet]]*tblSiparisDetaylari[[#This Row],[BirimMaliyet]]</f>
        <v>3060</v>
      </c>
      <c r="N2394" s="25">
        <f>tblSiparisDetaylari[[#This Row],[NetSatisTutari]]-tblSiparisDetaylari[[#This Row],[ToplamMaliyet]]</f>
        <v>60</v>
      </c>
    </row>
    <row r="2395" spans="1:14">
      <c r="A2395">
        <v>2394</v>
      </c>
      <c r="B2395">
        <v>1240</v>
      </c>
      <c r="C2395">
        <v>54</v>
      </c>
      <c r="D2395" t="s">
        <v>1720</v>
      </c>
      <c r="E2395">
        <v>5</v>
      </c>
      <c r="F2395" t="s">
        <v>1644</v>
      </c>
      <c r="G2395">
        <v>1</v>
      </c>
      <c r="H2395" s="20">
        <v>19300</v>
      </c>
      <c r="I2395" s="22">
        <v>0</v>
      </c>
      <c r="J2395" s="20">
        <v>0</v>
      </c>
      <c r="K2395" s="24">
        <v>19300</v>
      </c>
      <c r="L2395" s="24">
        <v>9720</v>
      </c>
      <c r="M2395" s="25">
        <f>tblSiparisDetaylari[[#This Row],[Adet]]*tblSiparisDetaylari[[#This Row],[BirimMaliyet]]</f>
        <v>9720</v>
      </c>
      <c r="N2395" s="25">
        <f>tblSiparisDetaylari[[#This Row],[NetSatisTutari]]-tblSiparisDetaylari[[#This Row],[ToplamMaliyet]]</f>
        <v>9580</v>
      </c>
    </row>
    <row r="2396" spans="1:14">
      <c r="A2396">
        <v>2395</v>
      </c>
      <c r="B2396">
        <v>1240</v>
      </c>
      <c r="C2396">
        <v>107</v>
      </c>
      <c r="D2396" t="s">
        <v>1773</v>
      </c>
      <c r="E2396">
        <v>9</v>
      </c>
      <c r="F2396" t="s">
        <v>1648</v>
      </c>
      <c r="G2396">
        <v>4</v>
      </c>
      <c r="H2396" s="20">
        <v>550</v>
      </c>
      <c r="I2396" s="22">
        <v>0</v>
      </c>
      <c r="J2396" s="20">
        <v>0</v>
      </c>
      <c r="K2396" s="24">
        <v>2200</v>
      </c>
      <c r="L2396" s="24">
        <v>310</v>
      </c>
      <c r="M2396" s="25">
        <f>tblSiparisDetaylari[[#This Row],[Adet]]*tblSiparisDetaylari[[#This Row],[BirimMaliyet]]</f>
        <v>1240</v>
      </c>
      <c r="N2396" s="25">
        <f>tblSiparisDetaylari[[#This Row],[NetSatisTutari]]-tblSiparisDetaylari[[#This Row],[ToplamMaliyet]]</f>
        <v>960</v>
      </c>
    </row>
    <row r="2397" spans="1:14">
      <c r="A2397">
        <v>2396</v>
      </c>
      <c r="B2397">
        <v>1240</v>
      </c>
      <c r="C2397">
        <v>108</v>
      </c>
      <c r="D2397" t="s">
        <v>1774</v>
      </c>
      <c r="E2397">
        <v>9</v>
      </c>
      <c r="F2397" t="s">
        <v>1648</v>
      </c>
      <c r="G2397">
        <v>1</v>
      </c>
      <c r="H2397" s="20">
        <v>1780</v>
      </c>
      <c r="I2397" s="22">
        <v>0</v>
      </c>
      <c r="J2397" s="20">
        <v>0</v>
      </c>
      <c r="K2397" s="24">
        <v>1780</v>
      </c>
      <c r="L2397" s="24">
        <v>970</v>
      </c>
      <c r="M2397" s="25">
        <f>tblSiparisDetaylari[[#This Row],[Adet]]*tblSiparisDetaylari[[#This Row],[BirimMaliyet]]</f>
        <v>970</v>
      </c>
      <c r="N2397" s="25">
        <f>tblSiparisDetaylari[[#This Row],[NetSatisTutari]]-tblSiparisDetaylari[[#This Row],[ToplamMaliyet]]</f>
        <v>810</v>
      </c>
    </row>
    <row r="2398" spans="1:14">
      <c r="A2398">
        <v>2397</v>
      </c>
      <c r="B2398">
        <v>1241</v>
      </c>
      <c r="C2398">
        <v>112</v>
      </c>
      <c r="D2398" t="s">
        <v>1778</v>
      </c>
      <c r="E2398">
        <v>10</v>
      </c>
      <c r="F2398" t="s">
        <v>1649</v>
      </c>
      <c r="G2398">
        <v>3</v>
      </c>
      <c r="H2398" s="20">
        <v>2750</v>
      </c>
      <c r="I2398" s="22">
        <v>0.1</v>
      </c>
      <c r="J2398" s="20">
        <v>825</v>
      </c>
      <c r="K2398" s="24">
        <v>7425</v>
      </c>
      <c r="L2398" s="24">
        <v>1520</v>
      </c>
      <c r="M2398" s="25">
        <f>tblSiparisDetaylari[[#This Row],[Adet]]*tblSiparisDetaylari[[#This Row],[BirimMaliyet]]</f>
        <v>4560</v>
      </c>
      <c r="N2398" s="25">
        <f>tblSiparisDetaylari[[#This Row],[NetSatisTutari]]-tblSiparisDetaylari[[#This Row],[ToplamMaliyet]]</f>
        <v>2865</v>
      </c>
    </row>
    <row r="2399" spans="1:14">
      <c r="A2399">
        <v>2398</v>
      </c>
      <c r="B2399">
        <v>1242</v>
      </c>
      <c r="C2399">
        <v>26</v>
      </c>
      <c r="D2399" t="s">
        <v>1690</v>
      </c>
      <c r="E2399">
        <v>3</v>
      </c>
      <c r="F2399" t="s">
        <v>1642</v>
      </c>
      <c r="G2399">
        <v>2</v>
      </c>
      <c r="H2399" s="20">
        <v>840</v>
      </c>
      <c r="I2399" s="22">
        <v>0</v>
      </c>
      <c r="J2399" s="20">
        <v>0</v>
      </c>
      <c r="K2399" s="24">
        <v>1680</v>
      </c>
      <c r="L2399" s="24">
        <v>400</v>
      </c>
      <c r="M2399" s="25">
        <f>tblSiparisDetaylari[[#This Row],[Adet]]*tblSiparisDetaylari[[#This Row],[BirimMaliyet]]</f>
        <v>800</v>
      </c>
      <c r="N2399" s="25">
        <f>tblSiparisDetaylari[[#This Row],[NetSatisTutari]]-tblSiparisDetaylari[[#This Row],[ToplamMaliyet]]</f>
        <v>880</v>
      </c>
    </row>
    <row r="2400" spans="1:14">
      <c r="A2400">
        <v>2399</v>
      </c>
      <c r="B2400">
        <v>1243</v>
      </c>
      <c r="C2400">
        <v>115</v>
      </c>
      <c r="D2400" t="s">
        <v>1781</v>
      </c>
      <c r="E2400">
        <v>10</v>
      </c>
      <c r="F2400" t="s">
        <v>1649</v>
      </c>
      <c r="G2400">
        <v>1</v>
      </c>
      <c r="H2400" s="20">
        <v>4830</v>
      </c>
      <c r="I2400" s="22">
        <v>0.05</v>
      </c>
      <c r="J2400" s="20">
        <v>241.5</v>
      </c>
      <c r="K2400" s="24">
        <v>4588.5</v>
      </c>
      <c r="L2400" s="24">
        <v>3060</v>
      </c>
      <c r="M2400" s="25">
        <f>tblSiparisDetaylari[[#This Row],[Adet]]*tblSiparisDetaylari[[#This Row],[BirimMaliyet]]</f>
        <v>3060</v>
      </c>
      <c r="N2400" s="25">
        <f>tblSiparisDetaylari[[#This Row],[NetSatisTutari]]-tblSiparisDetaylari[[#This Row],[ToplamMaliyet]]</f>
        <v>1528.5</v>
      </c>
    </row>
    <row r="2401" spans="1:14">
      <c r="A2401">
        <v>2400</v>
      </c>
      <c r="B2401">
        <v>1243</v>
      </c>
      <c r="C2401">
        <v>50</v>
      </c>
      <c r="D2401" t="s">
        <v>1716</v>
      </c>
      <c r="E2401">
        <v>5</v>
      </c>
      <c r="F2401" t="s">
        <v>1644</v>
      </c>
      <c r="G2401">
        <v>3</v>
      </c>
      <c r="H2401" s="20">
        <v>3390</v>
      </c>
      <c r="I2401" s="22">
        <v>0</v>
      </c>
      <c r="J2401" s="20">
        <v>0</v>
      </c>
      <c r="K2401" s="24">
        <v>10170</v>
      </c>
      <c r="L2401" s="24">
        <v>1750</v>
      </c>
      <c r="M2401" s="25">
        <f>tblSiparisDetaylari[[#This Row],[Adet]]*tblSiparisDetaylari[[#This Row],[BirimMaliyet]]</f>
        <v>5250</v>
      </c>
      <c r="N2401" s="25">
        <f>tblSiparisDetaylari[[#This Row],[NetSatisTutari]]-tblSiparisDetaylari[[#This Row],[ToplamMaliyet]]</f>
        <v>4920</v>
      </c>
    </row>
    <row r="2402" spans="1:14">
      <c r="A2402">
        <v>2401</v>
      </c>
      <c r="B2402">
        <v>1244</v>
      </c>
      <c r="C2402">
        <v>113</v>
      </c>
      <c r="D2402" t="s">
        <v>1779</v>
      </c>
      <c r="E2402">
        <v>10</v>
      </c>
      <c r="F2402" t="s">
        <v>1649</v>
      </c>
      <c r="G2402">
        <v>1</v>
      </c>
      <c r="H2402" s="20">
        <v>1820</v>
      </c>
      <c r="I2402" s="22">
        <v>0</v>
      </c>
      <c r="J2402" s="20">
        <v>0</v>
      </c>
      <c r="K2402" s="24">
        <v>1820</v>
      </c>
      <c r="L2402" s="24">
        <v>1260</v>
      </c>
      <c r="M2402" s="25">
        <f>tblSiparisDetaylari[[#This Row],[Adet]]*tblSiparisDetaylari[[#This Row],[BirimMaliyet]]</f>
        <v>1260</v>
      </c>
      <c r="N2402" s="25">
        <f>tblSiparisDetaylari[[#This Row],[NetSatisTutari]]-tblSiparisDetaylari[[#This Row],[ToplamMaliyet]]</f>
        <v>560</v>
      </c>
    </row>
    <row r="2403" spans="1:14">
      <c r="A2403">
        <v>2402</v>
      </c>
      <c r="B2403">
        <v>1244</v>
      </c>
      <c r="C2403">
        <v>55</v>
      </c>
      <c r="D2403" t="s">
        <v>1721</v>
      </c>
      <c r="E2403">
        <v>5</v>
      </c>
      <c r="F2403" t="s">
        <v>1644</v>
      </c>
      <c r="G2403">
        <v>1</v>
      </c>
      <c r="H2403" s="20">
        <v>16750</v>
      </c>
      <c r="I2403" s="22">
        <v>0</v>
      </c>
      <c r="J2403" s="20">
        <v>0</v>
      </c>
      <c r="K2403" s="24">
        <v>16750</v>
      </c>
      <c r="L2403" s="24">
        <v>9500</v>
      </c>
      <c r="M2403" s="25">
        <f>tblSiparisDetaylari[[#This Row],[Adet]]*tblSiparisDetaylari[[#This Row],[BirimMaliyet]]</f>
        <v>9500</v>
      </c>
      <c r="N2403" s="25">
        <f>tblSiparisDetaylari[[#This Row],[NetSatisTutari]]-tblSiparisDetaylari[[#This Row],[ToplamMaliyet]]</f>
        <v>7250</v>
      </c>
    </row>
    <row r="2404" spans="1:14">
      <c r="A2404">
        <v>2403</v>
      </c>
      <c r="B2404">
        <v>1244</v>
      </c>
      <c r="C2404">
        <v>104</v>
      </c>
      <c r="D2404" t="s">
        <v>1770</v>
      </c>
      <c r="E2404">
        <v>9</v>
      </c>
      <c r="F2404" t="s">
        <v>1648</v>
      </c>
      <c r="G2404">
        <v>3</v>
      </c>
      <c r="H2404" s="20">
        <v>790</v>
      </c>
      <c r="I2404" s="22">
        <v>0.05</v>
      </c>
      <c r="J2404" s="20">
        <v>118.5</v>
      </c>
      <c r="K2404" s="24">
        <v>2251.5</v>
      </c>
      <c r="L2404" s="24">
        <v>520</v>
      </c>
      <c r="M2404" s="25">
        <f>tblSiparisDetaylari[[#This Row],[Adet]]*tblSiparisDetaylari[[#This Row],[BirimMaliyet]]</f>
        <v>1560</v>
      </c>
      <c r="N2404" s="25">
        <f>tblSiparisDetaylari[[#This Row],[NetSatisTutari]]-tblSiparisDetaylari[[#This Row],[ToplamMaliyet]]</f>
        <v>691.5</v>
      </c>
    </row>
    <row r="2405" spans="1:14">
      <c r="A2405">
        <v>2404</v>
      </c>
      <c r="B2405">
        <v>1245</v>
      </c>
      <c r="C2405">
        <v>57</v>
      </c>
      <c r="D2405" t="s">
        <v>1723</v>
      </c>
      <c r="E2405">
        <v>5</v>
      </c>
      <c r="F2405" t="s">
        <v>1644</v>
      </c>
      <c r="G2405">
        <v>1</v>
      </c>
      <c r="H2405" s="20">
        <v>2820</v>
      </c>
      <c r="I2405" s="22">
        <v>0</v>
      </c>
      <c r="J2405" s="20">
        <v>0</v>
      </c>
      <c r="K2405" s="24">
        <v>2820</v>
      </c>
      <c r="L2405" s="24">
        <v>1530</v>
      </c>
      <c r="M2405" s="25">
        <f>tblSiparisDetaylari[[#This Row],[Adet]]*tblSiparisDetaylari[[#This Row],[BirimMaliyet]]</f>
        <v>1530</v>
      </c>
      <c r="N2405" s="25">
        <f>tblSiparisDetaylari[[#This Row],[NetSatisTutari]]-tblSiparisDetaylari[[#This Row],[ToplamMaliyet]]</f>
        <v>1290</v>
      </c>
    </row>
    <row r="2406" spans="1:14">
      <c r="A2406">
        <v>2405</v>
      </c>
      <c r="B2406">
        <v>1245</v>
      </c>
      <c r="C2406">
        <v>40</v>
      </c>
      <c r="D2406" t="s">
        <v>1706</v>
      </c>
      <c r="E2406">
        <v>4</v>
      </c>
      <c r="F2406" t="s">
        <v>1643</v>
      </c>
      <c r="G2406">
        <v>1</v>
      </c>
      <c r="H2406" s="20">
        <v>490</v>
      </c>
      <c r="I2406" s="22">
        <v>0</v>
      </c>
      <c r="J2406" s="20">
        <v>0</v>
      </c>
      <c r="K2406" s="24">
        <v>490</v>
      </c>
      <c r="L2406" s="24">
        <v>340</v>
      </c>
      <c r="M2406" s="25">
        <f>tblSiparisDetaylari[[#This Row],[Adet]]*tblSiparisDetaylari[[#This Row],[BirimMaliyet]]</f>
        <v>340</v>
      </c>
      <c r="N2406" s="25">
        <f>tblSiparisDetaylari[[#This Row],[NetSatisTutari]]-tblSiparisDetaylari[[#This Row],[ToplamMaliyet]]</f>
        <v>150</v>
      </c>
    </row>
    <row r="2407" spans="1:14">
      <c r="A2407">
        <v>2406</v>
      </c>
      <c r="B2407">
        <v>1246</v>
      </c>
      <c r="C2407">
        <v>2</v>
      </c>
      <c r="D2407" t="s">
        <v>1657</v>
      </c>
      <c r="E2407">
        <v>1</v>
      </c>
      <c r="F2407" t="s">
        <v>1640</v>
      </c>
      <c r="G2407">
        <v>1</v>
      </c>
      <c r="H2407" s="20">
        <v>7880</v>
      </c>
      <c r="I2407" s="22">
        <v>0</v>
      </c>
      <c r="J2407" s="20">
        <v>0</v>
      </c>
      <c r="K2407" s="24">
        <v>7880</v>
      </c>
      <c r="L2407" s="24">
        <v>3900</v>
      </c>
      <c r="M2407" s="25">
        <f>tblSiparisDetaylari[[#This Row],[Adet]]*tblSiparisDetaylari[[#This Row],[BirimMaliyet]]</f>
        <v>3900</v>
      </c>
      <c r="N2407" s="25">
        <f>tblSiparisDetaylari[[#This Row],[NetSatisTutari]]-tblSiparisDetaylari[[#This Row],[ToplamMaliyet]]</f>
        <v>3980</v>
      </c>
    </row>
    <row r="2408" spans="1:14">
      <c r="A2408">
        <v>2407</v>
      </c>
      <c r="B2408">
        <v>1246</v>
      </c>
      <c r="C2408">
        <v>22</v>
      </c>
      <c r="D2408" t="s">
        <v>1685</v>
      </c>
      <c r="E2408">
        <v>2</v>
      </c>
      <c r="F2408" t="s">
        <v>1641</v>
      </c>
      <c r="G2408">
        <v>2</v>
      </c>
      <c r="H2408" s="20">
        <v>980</v>
      </c>
      <c r="I2408" s="22">
        <v>0</v>
      </c>
      <c r="J2408" s="20">
        <v>0</v>
      </c>
      <c r="K2408" s="24">
        <v>1960</v>
      </c>
      <c r="L2408" s="24">
        <v>630</v>
      </c>
      <c r="M2408" s="25">
        <f>tblSiparisDetaylari[[#This Row],[Adet]]*tblSiparisDetaylari[[#This Row],[BirimMaliyet]]</f>
        <v>1260</v>
      </c>
      <c r="N2408" s="25">
        <f>tblSiparisDetaylari[[#This Row],[NetSatisTutari]]-tblSiparisDetaylari[[#This Row],[ToplamMaliyet]]</f>
        <v>700</v>
      </c>
    </row>
    <row r="2409" spans="1:14">
      <c r="A2409">
        <v>2408</v>
      </c>
      <c r="B2409">
        <v>1247</v>
      </c>
      <c r="C2409">
        <v>94</v>
      </c>
      <c r="D2409" t="s">
        <v>1760</v>
      </c>
      <c r="E2409">
        <v>8</v>
      </c>
      <c r="F2409" t="s">
        <v>1647</v>
      </c>
      <c r="G2409">
        <v>1</v>
      </c>
      <c r="H2409" s="20">
        <v>6700</v>
      </c>
      <c r="I2409" s="22">
        <v>0.1</v>
      </c>
      <c r="J2409" s="20">
        <v>670</v>
      </c>
      <c r="K2409" s="24">
        <v>6030</v>
      </c>
      <c r="L2409" s="24">
        <v>3570</v>
      </c>
      <c r="M2409" s="25">
        <f>tblSiparisDetaylari[[#This Row],[Adet]]*tblSiparisDetaylari[[#This Row],[BirimMaliyet]]</f>
        <v>3570</v>
      </c>
      <c r="N2409" s="25">
        <f>tblSiparisDetaylari[[#This Row],[NetSatisTutari]]-tblSiparisDetaylari[[#This Row],[ToplamMaliyet]]</f>
        <v>2460</v>
      </c>
    </row>
    <row r="2410" spans="1:14">
      <c r="A2410">
        <v>2409</v>
      </c>
      <c r="B2410">
        <v>1247</v>
      </c>
      <c r="C2410">
        <v>91</v>
      </c>
      <c r="D2410" t="s">
        <v>1757</v>
      </c>
      <c r="E2410">
        <v>8</v>
      </c>
      <c r="F2410" t="s">
        <v>1647</v>
      </c>
      <c r="G2410">
        <v>1</v>
      </c>
      <c r="H2410" s="20">
        <v>2090</v>
      </c>
      <c r="I2410" s="22">
        <v>0</v>
      </c>
      <c r="J2410" s="20">
        <v>0</v>
      </c>
      <c r="K2410" s="24">
        <v>2090</v>
      </c>
      <c r="L2410" s="24">
        <v>1350</v>
      </c>
      <c r="M2410" s="25">
        <f>tblSiparisDetaylari[[#This Row],[Adet]]*tblSiparisDetaylari[[#This Row],[BirimMaliyet]]</f>
        <v>1350</v>
      </c>
      <c r="N2410" s="25">
        <f>tblSiparisDetaylari[[#This Row],[NetSatisTutari]]-tblSiparisDetaylari[[#This Row],[ToplamMaliyet]]</f>
        <v>740</v>
      </c>
    </row>
    <row r="2411" spans="1:14">
      <c r="A2411">
        <v>2410</v>
      </c>
      <c r="B2411">
        <v>1248</v>
      </c>
      <c r="C2411">
        <v>36</v>
      </c>
      <c r="D2411" t="s">
        <v>1701</v>
      </c>
      <c r="E2411">
        <v>3</v>
      </c>
      <c r="F2411" t="s">
        <v>1642</v>
      </c>
      <c r="G2411">
        <v>1</v>
      </c>
      <c r="H2411" s="20">
        <v>3360</v>
      </c>
      <c r="I2411" s="22">
        <v>0.1</v>
      </c>
      <c r="J2411" s="20">
        <v>336</v>
      </c>
      <c r="K2411" s="24">
        <v>3024</v>
      </c>
      <c r="L2411" s="24">
        <v>1960</v>
      </c>
      <c r="M2411" s="25">
        <f>tblSiparisDetaylari[[#This Row],[Adet]]*tblSiparisDetaylari[[#This Row],[BirimMaliyet]]</f>
        <v>1960</v>
      </c>
      <c r="N2411" s="25">
        <f>tblSiparisDetaylari[[#This Row],[NetSatisTutari]]-tblSiparisDetaylari[[#This Row],[ToplamMaliyet]]</f>
        <v>1064</v>
      </c>
    </row>
    <row r="2412" spans="1:14">
      <c r="A2412">
        <v>2411</v>
      </c>
      <c r="B2412">
        <v>1249</v>
      </c>
      <c r="C2412">
        <v>55</v>
      </c>
      <c r="D2412" t="s">
        <v>1721</v>
      </c>
      <c r="E2412">
        <v>5</v>
      </c>
      <c r="F2412" t="s">
        <v>1644</v>
      </c>
      <c r="G2412">
        <v>1</v>
      </c>
      <c r="H2412" s="20">
        <v>16300</v>
      </c>
      <c r="I2412" s="22">
        <v>0.05</v>
      </c>
      <c r="J2412" s="20">
        <v>815</v>
      </c>
      <c r="K2412" s="24">
        <v>15485</v>
      </c>
      <c r="L2412" s="24">
        <v>9500</v>
      </c>
      <c r="M2412" s="25">
        <f>tblSiparisDetaylari[[#This Row],[Adet]]*tblSiparisDetaylari[[#This Row],[BirimMaliyet]]</f>
        <v>9500</v>
      </c>
      <c r="N2412" s="25">
        <f>tblSiparisDetaylari[[#This Row],[NetSatisTutari]]-tblSiparisDetaylari[[#This Row],[ToplamMaliyet]]</f>
        <v>5985</v>
      </c>
    </row>
    <row r="2413" spans="1:14">
      <c r="A2413">
        <v>2412</v>
      </c>
      <c r="B2413">
        <v>1250</v>
      </c>
      <c r="C2413">
        <v>36</v>
      </c>
      <c r="D2413" t="s">
        <v>1701</v>
      </c>
      <c r="E2413">
        <v>3</v>
      </c>
      <c r="F2413" t="s">
        <v>1642</v>
      </c>
      <c r="G2413">
        <v>1</v>
      </c>
      <c r="H2413" s="20">
        <v>3300</v>
      </c>
      <c r="I2413" s="22">
        <v>0</v>
      </c>
      <c r="J2413" s="20">
        <v>0</v>
      </c>
      <c r="K2413" s="24">
        <v>3300</v>
      </c>
      <c r="L2413" s="24">
        <v>1960</v>
      </c>
      <c r="M2413" s="25">
        <f>tblSiparisDetaylari[[#This Row],[Adet]]*tblSiparisDetaylari[[#This Row],[BirimMaliyet]]</f>
        <v>1960</v>
      </c>
      <c r="N2413" s="25">
        <f>tblSiparisDetaylari[[#This Row],[NetSatisTutari]]-tblSiparisDetaylari[[#This Row],[ToplamMaliyet]]</f>
        <v>1340</v>
      </c>
    </row>
    <row r="2414" spans="1:14">
      <c r="A2414">
        <v>2413</v>
      </c>
      <c r="B2414">
        <v>1250</v>
      </c>
      <c r="C2414">
        <v>28</v>
      </c>
      <c r="D2414" t="s">
        <v>1692</v>
      </c>
      <c r="E2414">
        <v>3</v>
      </c>
      <c r="F2414" t="s">
        <v>1642</v>
      </c>
      <c r="G2414">
        <v>1</v>
      </c>
      <c r="H2414" s="20">
        <v>3990</v>
      </c>
      <c r="I2414" s="22">
        <v>0.05</v>
      </c>
      <c r="J2414" s="20">
        <v>199.5</v>
      </c>
      <c r="K2414" s="24">
        <v>3790.5</v>
      </c>
      <c r="L2414" s="24">
        <v>2180</v>
      </c>
      <c r="M2414" s="25">
        <f>tblSiparisDetaylari[[#This Row],[Adet]]*tblSiparisDetaylari[[#This Row],[BirimMaliyet]]</f>
        <v>2180</v>
      </c>
      <c r="N2414" s="25">
        <f>tblSiparisDetaylari[[#This Row],[NetSatisTutari]]-tblSiparisDetaylari[[#This Row],[ToplamMaliyet]]</f>
        <v>1610.5</v>
      </c>
    </row>
    <row r="2415" spans="1:14">
      <c r="A2415">
        <v>2414</v>
      </c>
      <c r="B2415">
        <v>1251</v>
      </c>
      <c r="C2415">
        <v>50</v>
      </c>
      <c r="D2415" t="s">
        <v>1716</v>
      </c>
      <c r="E2415">
        <v>5</v>
      </c>
      <c r="F2415" t="s">
        <v>1644</v>
      </c>
      <c r="G2415">
        <v>1</v>
      </c>
      <c r="H2415" s="20">
        <v>3380</v>
      </c>
      <c r="I2415" s="22">
        <v>0.05</v>
      </c>
      <c r="J2415" s="20">
        <v>169</v>
      </c>
      <c r="K2415" s="24">
        <v>3211</v>
      </c>
      <c r="L2415" s="24">
        <v>1750</v>
      </c>
      <c r="M2415" s="25">
        <f>tblSiparisDetaylari[[#This Row],[Adet]]*tblSiparisDetaylari[[#This Row],[BirimMaliyet]]</f>
        <v>1750</v>
      </c>
      <c r="N2415" s="25">
        <f>tblSiparisDetaylari[[#This Row],[NetSatisTutari]]-tblSiparisDetaylari[[#This Row],[ToplamMaliyet]]</f>
        <v>1461</v>
      </c>
    </row>
    <row r="2416" spans="1:14">
      <c r="A2416">
        <v>2415</v>
      </c>
      <c r="B2416">
        <v>1251</v>
      </c>
      <c r="C2416">
        <v>97</v>
      </c>
      <c r="D2416" t="s">
        <v>1763</v>
      </c>
      <c r="E2416">
        <v>9</v>
      </c>
      <c r="F2416" t="s">
        <v>1648</v>
      </c>
      <c r="G2416">
        <v>4</v>
      </c>
      <c r="H2416" s="20">
        <v>70</v>
      </c>
      <c r="I2416" s="22">
        <v>0</v>
      </c>
      <c r="J2416" s="20">
        <v>0</v>
      </c>
      <c r="K2416" s="24">
        <v>280</v>
      </c>
      <c r="L2416" s="24">
        <v>50</v>
      </c>
      <c r="M2416" s="25">
        <f>tblSiparisDetaylari[[#This Row],[Adet]]*tblSiparisDetaylari[[#This Row],[BirimMaliyet]]</f>
        <v>200</v>
      </c>
      <c r="N2416" s="25">
        <f>tblSiparisDetaylari[[#This Row],[NetSatisTutari]]-tblSiparisDetaylari[[#This Row],[ToplamMaliyet]]</f>
        <v>80</v>
      </c>
    </row>
    <row r="2417" spans="1:14">
      <c r="A2417">
        <v>2416</v>
      </c>
      <c r="B2417">
        <v>1252</v>
      </c>
      <c r="C2417">
        <v>8</v>
      </c>
      <c r="D2417" t="s">
        <v>1667</v>
      </c>
      <c r="E2417">
        <v>1</v>
      </c>
      <c r="F2417" t="s">
        <v>1640</v>
      </c>
      <c r="G2417">
        <v>1</v>
      </c>
      <c r="H2417" s="20">
        <v>8670</v>
      </c>
      <c r="I2417" s="22">
        <v>0.2</v>
      </c>
      <c r="J2417" s="20">
        <v>1734</v>
      </c>
      <c r="K2417" s="24">
        <v>6936</v>
      </c>
      <c r="L2417" s="24">
        <v>6570</v>
      </c>
      <c r="M2417" s="25">
        <f>tblSiparisDetaylari[[#This Row],[Adet]]*tblSiparisDetaylari[[#This Row],[BirimMaliyet]]</f>
        <v>6570</v>
      </c>
      <c r="N2417" s="25">
        <f>tblSiparisDetaylari[[#This Row],[NetSatisTutari]]-tblSiparisDetaylari[[#This Row],[ToplamMaliyet]]</f>
        <v>366</v>
      </c>
    </row>
    <row r="2418" spans="1:14">
      <c r="A2418">
        <v>2417</v>
      </c>
      <c r="B2418">
        <v>1252</v>
      </c>
      <c r="C2418">
        <v>20</v>
      </c>
      <c r="D2418" t="s">
        <v>1683</v>
      </c>
      <c r="E2418">
        <v>2</v>
      </c>
      <c r="F2418" t="s">
        <v>1641</v>
      </c>
      <c r="G2418">
        <v>3</v>
      </c>
      <c r="H2418" s="20">
        <v>1810</v>
      </c>
      <c r="I2418" s="22">
        <v>0</v>
      </c>
      <c r="J2418" s="20">
        <v>0</v>
      </c>
      <c r="K2418" s="24">
        <v>5430</v>
      </c>
      <c r="L2418" s="24">
        <v>1030</v>
      </c>
      <c r="M2418" s="25">
        <f>tblSiparisDetaylari[[#This Row],[Adet]]*tblSiparisDetaylari[[#This Row],[BirimMaliyet]]</f>
        <v>3090</v>
      </c>
      <c r="N2418" s="25">
        <f>tblSiparisDetaylari[[#This Row],[NetSatisTutari]]-tblSiparisDetaylari[[#This Row],[ToplamMaliyet]]</f>
        <v>2340</v>
      </c>
    </row>
    <row r="2419" spans="1:14">
      <c r="A2419">
        <v>2418</v>
      </c>
      <c r="B2419">
        <v>1253</v>
      </c>
      <c r="C2419">
        <v>31</v>
      </c>
      <c r="D2419" t="s">
        <v>1696</v>
      </c>
      <c r="E2419">
        <v>3</v>
      </c>
      <c r="F2419" t="s">
        <v>1642</v>
      </c>
      <c r="G2419">
        <v>1</v>
      </c>
      <c r="H2419" s="20">
        <v>3030</v>
      </c>
      <c r="I2419" s="22">
        <v>0.1</v>
      </c>
      <c r="J2419" s="20">
        <v>303</v>
      </c>
      <c r="K2419" s="24">
        <v>2727</v>
      </c>
      <c r="L2419" s="24">
        <v>1910</v>
      </c>
      <c r="M2419" s="25">
        <f>tblSiparisDetaylari[[#This Row],[Adet]]*tblSiparisDetaylari[[#This Row],[BirimMaliyet]]</f>
        <v>1910</v>
      </c>
      <c r="N2419" s="25">
        <f>tblSiparisDetaylari[[#This Row],[NetSatisTutari]]-tblSiparisDetaylari[[#This Row],[ToplamMaliyet]]</f>
        <v>817</v>
      </c>
    </row>
    <row r="2420" spans="1:14">
      <c r="A2420">
        <v>2419</v>
      </c>
      <c r="B2420">
        <v>1254</v>
      </c>
      <c r="C2420">
        <v>66</v>
      </c>
      <c r="D2420" t="s">
        <v>1732</v>
      </c>
      <c r="E2420">
        <v>6</v>
      </c>
      <c r="F2420" t="s">
        <v>1645</v>
      </c>
      <c r="G2420">
        <v>1</v>
      </c>
      <c r="H2420" s="20">
        <v>910</v>
      </c>
      <c r="I2420" s="22">
        <v>0</v>
      </c>
      <c r="J2420" s="20">
        <v>0</v>
      </c>
      <c r="K2420" s="24">
        <v>910</v>
      </c>
      <c r="L2420" s="24">
        <v>480</v>
      </c>
      <c r="M2420" s="25">
        <f>tblSiparisDetaylari[[#This Row],[Adet]]*tblSiparisDetaylari[[#This Row],[BirimMaliyet]]</f>
        <v>480</v>
      </c>
      <c r="N2420" s="25">
        <f>tblSiparisDetaylari[[#This Row],[NetSatisTutari]]-tblSiparisDetaylari[[#This Row],[ToplamMaliyet]]</f>
        <v>430</v>
      </c>
    </row>
    <row r="2421" spans="1:14">
      <c r="A2421">
        <v>2420</v>
      </c>
      <c r="B2421">
        <v>1255</v>
      </c>
      <c r="C2421">
        <v>16</v>
      </c>
      <c r="D2421" t="s">
        <v>1679</v>
      </c>
      <c r="E2421">
        <v>2</v>
      </c>
      <c r="F2421" t="s">
        <v>1641</v>
      </c>
      <c r="G2421">
        <v>1</v>
      </c>
      <c r="H2421" s="20">
        <v>2090</v>
      </c>
      <c r="I2421" s="22">
        <v>0.1</v>
      </c>
      <c r="J2421" s="20">
        <v>209</v>
      </c>
      <c r="K2421" s="24">
        <v>1881</v>
      </c>
      <c r="L2421" s="24">
        <v>990</v>
      </c>
      <c r="M2421" s="25">
        <f>tblSiparisDetaylari[[#This Row],[Adet]]*tblSiparisDetaylari[[#This Row],[BirimMaliyet]]</f>
        <v>990</v>
      </c>
      <c r="N2421" s="25">
        <f>tblSiparisDetaylari[[#This Row],[NetSatisTutari]]-tblSiparisDetaylari[[#This Row],[ToplamMaliyet]]</f>
        <v>891</v>
      </c>
    </row>
    <row r="2422" spans="1:14">
      <c r="A2422">
        <v>2421</v>
      </c>
      <c r="B2422">
        <v>1255</v>
      </c>
      <c r="C2422">
        <v>71</v>
      </c>
      <c r="D2422" t="s">
        <v>1737</v>
      </c>
      <c r="E2422">
        <v>6</v>
      </c>
      <c r="F2422" t="s">
        <v>1645</v>
      </c>
      <c r="G2422">
        <v>3</v>
      </c>
      <c r="H2422" s="20">
        <v>610</v>
      </c>
      <c r="I2422" s="22">
        <v>0.05</v>
      </c>
      <c r="J2422" s="20">
        <v>91.5</v>
      </c>
      <c r="K2422" s="24">
        <v>1738.5</v>
      </c>
      <c r="L2422" s="24">
        <v>340</v>
      </c>
      <c r="M2422" s="25">
        <f>tblSiparisDetaylari[[#This Row],[Adet]]*tblSiparisDetaylari[[#This Row],[BirimMaliyet]]</f>
        <v>1020</v>
      </c>
      <c r="N2422" s="25">
        <f>tblSiparisDetaylari[[#This Row],[NetSatisTutari]]-tblSiparisDetaylari[[#This Row],[ToplamMaliyet]]</f>
        <v>718.5</v>
      </c>
    </row>
    <row r="2423" spans="1:14">
      <c r="A2423">
        <v>2422</v>
      </c>
      <c r="B2423">
        <v>1255</v>
      </c>
      <c r="C2423">
        <v>120</v>
      </c>
      <c r="D2423" t="s">
        <v>1786</v>
      </c>
      <c r="E2423">
        <v>10</v>
      </c>
      <c r="F2423" t="s">
        <v>1649</v>
      </c>
      <c r="G2423">
        <v>1</v>
      </c>
      <c r="H2423" s="20">
        <v>4470</v>
      </c>
      <c r="I2423" s="22">
        <v>0</v>
      </c>
      <c r="J2423" s="20">
        <v>0</v>
      </c>
      <c r="K2423" s="24">
        <v>4470</v>
      </c>
      <c r="L2423" s="24">
        <v>2720</v>
      </c>
      <c r="M2423" s="25">
        <f>tblSiparisDetaylari[[#This Row],[Adet]]*tblSiparisDetaylari[[#This Row],[BirimMaliyet]]</f>
        <v>2720</v>
      </c>
      <c r="N2423" s="25">
        <f>tblSiparisDetaylari[[#This Row],[NetSatisTutari]]-tblSiparisDetaylari[[#This Row],[ToplamMaliyet]]</f>
        <v>1750</v>
      </c>
    </row>
    <row r="2424" spans="1:14">
      <c r="A2424">
        <v>2423</v>
      </c>
      <c r="B2424">
        <v>1256</v>
      </c>
      <c r="C2424">
        <v>87</v>
      </c>
      <c r="D2424" t="s">
        <v>1753</v>
      </c>
      <c r="E2424">
        <v>8</v>
      </c>
      <c r="F2424" t="s">
        <v>1647</v>
      </c>
      <c r="G2424">
        <v>3</v>
      </c>
      <c r="H2424" s="20">
        <v>11000</v>
      </c>
      <c r="I2424" s="22">
        <v>0</v>
      </c>
      <c r="J2424" s="20">
        <v>0</v>
      </c>
      <c r="K2424" s="24">
        <v>33000</v>
      </c>
      <c r="L2424" s="24">
        <v>6740</v>
      </c>
      <c r="M2424" s="25">
        <f>tblSiparisDetaylari[[#This Row],[Adet]]*tblSiparisDetaylari[[#This Row],[BirimMaliyet]]</f>
        <v>20220</v>
      </c>
      <c r="N2424" s="25">
        <f>tblSiparisDetaylari[[#This Row],[NetSatisTutari]]-tblSiparisDetaylari[[#This Row],[ToplamMaliyet]]</f>
        <v>12780</v>
      </c>
    </row>
    <row r="2425" spans="1:14">
      <c r="A2425">
        <v>2424</v>
      </c>
      <c r="B2425">
        <v>1256</v>
      </c>
      <c r="C2425">
        <v>77</v>
      </c>
      <c r="D2425" t="s">
        <v>1743</v>
      </c>
      <c r="E2425">
        <v>7</v>
      </c>
      <c r="F2425" t="s">
        <v>1646</v>
      </c>
      <c r="G2425">
        <v>1</v>
      </c>
      <c r="H2425" s="20">
        <v>2940</v>
      </c>
      <c r="I2425" s="22">
        <v>0</v>
      </c>
      <c r="J2425" s="20">
        <v>0</v>
      </c>
      <c r="K2425" s="24">
        <v>2940</v>
      </c>
      <c r="L2425" s="24">
        <v>2190</v>
      </c>
      <c r="M2425" s="25">
        <f>tblSiparisDetaylari[[#This Row],[Adet]]*tblSiparisDetaylari[[#This Row],[BirimMaliyet]]</f>
        <v>2190</v>
      </c>
      <c r="N2425" s="25">
        <f>tblSiparisDetaylari[[#This Row],[NetSatisTutari]]-tblSiparisDetaylari[[#This Row],[ToplamMaliyet]]</f>
        <v>750</v>
      </c>
    </row>
    <row r="2426" spans="1:14">
      <c r="A2426">
        <v>2425</v>
      </c>
      <c r="B2426">
        <v>1256</v>
      </c>
      <c r="C2426">
        <v>104</v>
      </c>
      <c r="D2426" t="s">
        <v>1770</v>
      </c>
      <c r="E2426">
        <v>9</v>
      </c>
      <c r="F2426" t="s">
        <v>1648</v>
      </c>
      <c r="G2426">
        <v>1</v>
      </c>
      <c r="H2426" s="20">
        <v>790</v>
      </c>
      <c r="I2426" s="22">
        <v>0.05</v>
      </c>
      <c r="J2426" s="20">
        <v>39.5</v>
      </c>
      <c r="K2426" s="24">
        <v>750.5</v>
      </c>
      <c r="L2426" s="24">
        <v>520</v>
      </c>
      <c r="M2426" s="25">
        <f>tblSiparisDetaylari[[#This Row],[Adet]]*tblSiparisDetaylari[[#This Row],[BirimMaliyet]]</f>
        <v>520</v>
      </c>
      <c r="N2426" s="25">
        <f>tblSiparisDetaylari[[#This Row],[NetSatisTutari]]-tblSiparisDetaylari[[#This Row],[ToplamMaliyet]]</f>
        <v>230.5</v>
      </c>
    </row>
    <row r="2427" spans="1:14">
      <c r="A2427">
        <v>2426</v>
      </c>
      <c r="B2427">
        <v>1257</v>
      </c>
      <c r="C2427">
        <v>82</v>
      </c>
      <c r="D2427" t="s">
        <v>1748</v>
      </c>
      <c r="E2427">
        <v>7</v>
      </c>
      <c r="F2427" t="s">
        <v>1646</v>
      </c>
      <c r="G2427">
        <v>1</v>
      </c>
      <c r="H2427" s="20">
        <v>910</v>
      </c>
      <c r="I2427" s="22">
        <v>0.1</v>
      </c>
      <c r="J2427" s="20">
        <v>91</v>
      </c>
      <c r="K2427" s="24">
        <v>819</v>
      </c>
      <c r="L2427" s="24">
        <v>700</v>
      </c>
      <c r="M2427" s="25">
        <f>tblSiparisDetaylari[[#This Row],[Adet]]*tblSiparisDetaylari[[#This Row],[BirimMaliyet]]</f>
        <v>700</v>
      </c>
      <c r="N2427" s="25">
        <f>tblSiparisDetaylari[[#This Row],[NetSatisTutari]]-tblSiparisDetaylari[[#This Row],[ToplamMaliyet]]</f>
        <v>119</v>
      </c>
    </row>
    <row r="2428" spans="1:14">
      <c r="A2428">
        <v>2427</v>
      </c>
      <c r="B2428">
        <v>1257</v>
      </c>
      <c r="C2428">
        <v>42</v>
      </c>
      <c r="D2428" t="s">
        <v>1708</v>
      </c>
      <c r="E2428">
        <v>4</v>
      </c>
      <c r="F2428" t="s">
        <v>1643</v>
      </c>
      <c r="G2428">
        <v>1</v>
      </c>
      <c r="H2428" s="20">
        <v>70</v>
      </c>
      <c r="I2428" s="22">
        <v>0.15</v>
      </c>
      <c r="J2428" s="20">
        <v>10.5</v>
      </c>
      <c r="K2428" s="24">
        <v>59.5</v>
      </c>
      <c r="L2428" s="24">
        <v>50</v>
      </c>
      <c r="M2428" s="25">
        <f>tblSiparisDetaylari[[#This Row],[Adet]]*tblSiparisDetaylari[[#This Row],[BirimMaliyet]]</f>
        <v>50</v>
      </c>
      <c r="N2428" s="25">
        <f>tblSiparisDetaylari[[#This Row],[NetSatisTutari]]-tblSiparisDetaylari[[#This Row],[ToplamMaliyet]]</f>
        <v>9.5</v>
      </c>
    </row>
    <row r="2429" spans="1:14">
      <c r="A2429">
        <v>2428</v>
      </c>
      <c r="B2429">
        <v>1257</v>
      </c>
      <c r="C2429">
        <v>109</v>
      </c>
      <c r="D2429" t="s">
        <v>1775</v>
      </c>
      <c r="E2429">
        <v>10</v>
      </c>
      <c r="F2429" t="s">
        <v>1649</v>
      </c>
      <c r="G2429">
        <v>1</v>
      </c>
      <c r="H2429" s="20">
        <v>1020</v>
      </c>
      <c r="I2429" s="22">
        <v>0.1</v>
      </c>
      <c r="J2429" s="20">
        <v>102</v>
      </c>
      <c r="K2429" s="24">
        <v>918</v>
      </c>
      <c r="L2429" s="24">
        <v>760</v>
      </c>
      <c r="M2429" s="25">
        <f>tblSiparisDetaylari[[#This Row],[Adet]]*tblSiparisDetaylari[[#This Row],[BirimMaliyet]]</f>
        <v>760</v>
      </c>
      <c r="N2429" s="25">
        <f>tblSiparisDetaylari[[#This Row],[NetSatisTutari]]-tblSiparisDetaylari[[#This Row],[ToplamMaliyet]]</f>
        <v>158</v>
      </c>
    </row>
    <row r="2430" spans="1:14">
      <c r="A2430">
        <v>2429</v>
      </c>
      <c r="B2430">
        <v>1258</v>
      </c>
      <c r="C2430">
        <v>51</v>
      </c>
      <c r="D2430" t="s">
        <v>1717</v>
      </c>
      <c r="E2430">
        <v>5</v>
      </c>
      <c r="F2430" t="s">
        <v>1644</v>
      </c>
      <c r="G2430">
        <v>1</v>
      </c>
      <c r="H2430" s="20">
        <v>19670</v>
      </c>
      <c r="I2430" s="22">
        <v>0.15</v>
      </c>
      <c r="J2430" s="20">
        <v>2950.5</v>
      </c>
      <c r="K2430" s="24">
        <v>16719.5</v>
      </c>
      <c r="L2430" s="24">
        <v>9220</v>
      </c>
      <c r="M2430" s="25">
        <f>tblSiparisDetaylari[[#This Row],[Adet]]*tblSiparisDetaylari[[#This Row],[BirimMaliyet]]</f>
        <v>9220</v>
      </c>
      <c r="N2430" s="25">
        <f>tblSiparisDetaylari[[#This Row],[NetSatisTutari]]-tblSiparisDetaylari[[#This Row],[ToplamMaliyet]]</f>
        <v>7499.5</v>
      </c>
    </row>
    <row r="2431" spans="1:14">
      <c r="A2431">
        <v>2430</v>
      </c>
      <c r="B2431">
        <v>1259</v>
      </c>
      <c r="C2431">
        <v>25</v>
      </c>
      <c r="D2431" t="s">
        <v>1689</v>
      </c>
      <c r="E2431">
        <v>3</v>
      </c>
      <c r="F2431" t="s">
        <v>1642</v>
      </c>
      <c r="G2431">
        <v>4</v>
      </c>
      <c r="H2431" s="20">
        <v>2060</v>
      </c>
      <c r="I2431" s="22">
        <v>0.05</v>
      </c>
      <c r="J2431" s="20">
        <v>412</v>
      </c>
      <c r="K2431" s="24">
        <v>7828</v>
      </c>
      <c r="L2431" s="24">
        <v>1430</v>
      </c>
      <c r="M2431" s="25">
        <f>tblSiparisDetaylari[[#This Row],[Adet]]*tblSiparisDetaylari[[#This Row],[BirimMaliyet]]</f>
        <v>5720</v>
      </c>
      <c r="N2431" s="25">
        <f>tblSiparisDetaylari[[#This Row],[NetSatisTutari]]-tblSiparisDetaylari[[#This Row],[ToplamMaliyet]]</f>
        <v>2108</v>
      </c>
    </row>
    <row r="2432" spans="1:14">
      <c r="A2432">
        <v>2431</v>
      </c>
      <c r="B2432">
        <v>1260</v>
      </c>
      <c r="C2432">
        <v>63</v>
      </c>
      <c r="D2432" t="s">
        <v>1729</v>
      </c>
      <c r="E2432">
        <v>6</v>
      </c>
      <c r="F2432" t="s">
        <v>1645</v>
      </c>
      <c r="G2432">
        <v>1</v>
      </c>
      <c r="H2432" s="20">
        <v>1630</v>
      </c>
      <c r="I2432" s="22">
        <v>0</v>
      </c>
      <c r="J2432" s="20">
        <v>0</v>
      </c>
      <c r="K2432" s="24">
        <v>1630</v>
      </c>
      <c r="L2432" s="24">
        <v>750</v>
      </c>
      <c r="M2432" s="25">
        <f>tblSiparisDetaylari[[#This Row],[Adet]]*tblSiparisDetaylari[[#This Row],[BirimMaliyet]]</f>
        <v>750</v>
      </c>
      <c r="N2432" s="25">
        <f>tblSiparisDetaylari[[#This Row],[NetSatisTutari]]-tblSiparisDetaylari[[#This Row],[ToplamMaliyet]]</f>
        <v>880</v>
      </c>
    </row>
    <row r="2433" spans="1:14">
      <c r="A2433">
        <v>2432</v>
      </c>
      <c r="B2433">
        <v>1260</v>
      </c>
      <c r="C2433">
        <v>16</v>
      </c>
      <c r="D2433" t="s">
        <v>1679</v>
      </c>
      <c r="E2433">
        <v>2</v>
      </c>
      <c r="F2433" t="s">
        <v>1641</v>
      </c>
      <c r="G2433">
        <v>1</v>
      </c>
      <c r="H2433" s="20">
        <v>2090</v>
      </c>
      <c r="I2433" s="22">
        <v>0.1</v>
      </c>
      <c r="J2433" s="20">
        <v>209</v>
      </c>
      <c r="K2433" s="24">
        <v>1881</v>
      </c>
      <c r="L2433" s="24">
        <v>990</v>
      </c>
      <c r="M2433" s="25">
        <f>tblSiparisDetaylari[[#This Row],[Adet]]*tblSiparisDetaylari[[#This Row],[BirimMaliyet]]</f>
        <v>990</v>
      </c>
      <c r="N2433" s="25">
        <f>tblSiparisDetaylari[[#This Row],[NetSatisTutari]]-tblSiparisDetaylari[[#This Row],[ToplamMaliyet]]</f>
        <v>891</v>
      </c>
    </row>
    <row r="2434" spans="1:14">
      <c r="A2434">
        <v>2433</v>
      </c>
      <c r="B2434">
        <v>1260</v>
      </c>
      <c r="C2434">
        <v>72</v>
      </c>
      <c r="D2434" t="s">
        <v>1738</v>
      </c>
      <c r="E2434">
        <v>6</v>
      </c>
      <c r="F2434" t="s">
        <v>1645</v>
      </c>
      <c r="G2434">
        <v>1</v>
      </c>
      <c r="H2434" s="20">
        <v>360</v>
      </c>
      <c r="I2434" s="22">
        <v>0.2</v>
      </c>
      <c r="J2434" s="20">
        <v>72</v>
      </c>
      <c r="K2434" s="24">
        <v>288</v>
      </c>
      <c r="L2434" s="24">
        <v>190</v>
      </c>
      <c r="M2434" s="25">
        <f>tblSiparisDetaylari[[#This Row],[Adet]]*tblSiparisDetaylari[[#This Row],[BirimMaliyet]]</f>
        <v>190</v>
      </c>
      <c r="N2434" s="25">
        <f>tblSiparisDetaylari[[#This Row],[NetSatisTutari]]-tblSiparisDetaylari[[#This Row],[ToplamMaliyet]]</f>
        <v>98</v>
      </c>
    </row>
    <row r="2435" spans="1:14">
      <c r="A2435">
        <v>2434</v>
      </c>
      <c r="B2435">
        <v>1260</v>
      </c>
      <c r="C2435">
        <v>20</v>
      </c>
      <c r="D2435" t="s">
        <v>1683</v>
      </c>
      <c r="E2435">
        <v>2</v>
      </c>
      <c r="F2435" t="s">
        <v>1641</v>
      </c>
      <c r="G2435">
        <v>1</v>
      </c>
      <c r="H2435" s="20">
        <v>1830</v>
      </c>
      <c r="I2435" s="22">
        <v>0.15</v>
      </c>
      <c r="J2435" s="20">
        <v>274.5</v>
      </c>
      <c r="K2435" s="24">
        <v>1555.5</v>
      </c>
      <c r="L2435" s="24">
        <v>1030</v>
      </c>
      <c r="M2435" s="25">
        <f>tblSiparisDetaylari[[#This Row],[Adet]]*tblSiparisDetaylari[[#This Row],[BirimMaliyet]]</f>
        <v>1030</v>
      </c>
      <c r="N2435" s="25">
        <f>tblSiparisDetaylari[[#This Row],[NetSatisTutari]]-tblSiparisDetaylari[[#This Row],[ToplamMaliyet]]</f>
        <v>525.5</v>
      </c>
    </row>
    <row r="2436" spans="1:14">
      <c r="A2436">
        <v>2435</v>
      </c>
      <c r="B2436">
        <v>1261</v>
      </c>
      <c r="C2436">
        <v>88</v>
      </c>
      <c r="D2436" t="s">
        <v>1754</v>
      </c>
      <c r="E2436">
        <v>8</v>
      </c>
      <c r="F2436" t="s">
        <v>1647</v>
      </c>
      <c r="G2436">
        <v>1</v>
      </c>
      <c r="H2436" s="20">
        <v>12220</v>
      </c>
      <c r="I2436" s="22">
        <v>0.15</v>
      </c>
      <c r="J2436" s="20">
        <v>1833</v>
      </c>
      <c r="K2436" s="24">
        <v>10387</v>
      </c>
      <c r="L2436" s="24">
        <v>5740</v>
      </c>
      <c r="M2436" s="25">
        <f>tblSiparisDetaylari[[#This Row],[Adet]]*tblSiparisDetaylari[[#This Row],[BirimMaliyet]]</f>
        <v>5740</v>
      </c>
      <c r="N2436" s="25">
        <f>tblSiparisDetaylari[[#This Row],[NetSatisTutari]]-tblSiparisDetaylari[[#This Row],[ToplamMaliyet]]</f>
        <v>4647</v>
      </c>
    </row>
    <row r="2437" spans="1:14">
      <c r="A2437">
        <v>2436</v>
      </c>
      <c r="B2437">
        <v>1261</v>
      </c>
      <c r="C2437">
        <v>86</v>
      </c>
      <c r="D2437" t="s">
        <v>1752</v>
      </c>
      <c r="E2437">
        <v>8</v>
      </c>
      <c r="F2437" t="s">
        <v>1647</v>
      </c>
      <c r="G2437">
        <v>1</v>
      </c>
      <c r="H2437" s="20">
        <v>570</v>
      </c>
      <c r="I2437" s="22">
        <v>0</v>
      </c>
      <c r="J2437" s="20">
        <v>0</v>
      </c>
      <c r="K2437" s="24">
        <v>570</v>
      </c>
      <c r="L2437" s="24">
        <v>360</v>
      </c>
      <c r="M2437" s="25">
        <f>tblSiparisDetaylari[[#This Row],[Adet]]*tblSiparisDetaylari[[#This Row],[BirimMaliyet]]</f>
        <v>360</v>
      </c>
      <c r="N2437" s="25">
        <f>tblSiparisDetaylari[[#This Row],[NetSatisTutari]]-tblSiparisDetaylari[[#This Row],[ToplamMaliyet]]</f>
        <v>210</v>
      </c>
    </row>
    <row r="2438" spans="1:14">
      <c r="A2438">
        <v>2437</v>
      </c>
      <c r="B2438">
        <v>1262</v>
      </c>
      <c r="C2438">
        <v>54</v>
      </c>
      <c r="D2438" t="s">
        <v>1720</v>
      </c>
      <c r="E2438">
        <v>5</v>
      </c>
      <c r="F2438" t="s">
        <v>1644</v>
      </c>
      <c r="G2438">
        <v>1</v>
      </c>
      <c r="H2438" s="20">
        <v>18770</v>
      </c>
      <c r="I2438" s="22">
        <v>0</v>
      </c>
      <c r="J2438" s="20">
        <v>0</v>
      </c>
      <c r="K2438" s="24">
        <v>18770</v>
      </c>
      <c r="L2438" s="24">
        <v>9720</v>
      </c>
      <c r="M2438" s="25">
        <f>tblSiparisDetaylari[[#This Row],[Adet]]*tblSiparisDetaylari[[#This Row],[BirimMaliyet]]</f>
        <v>9720</v>
      </c>
      <c r="N2438" s="25">
        <f>tblSiparisDetaylari[[#This Row],[NetSatisTutari]]-tblSiparisDetaylari[[#This Row],[ToplamMaliyet]]</f>
        <v>9050</v>
      </c>
    </row>
    <row r="2439" spans="1:14">
      <c r="A2439">
        <v>2438</v>
      </c>
      <c r="B2439">
        <v>1262</v>
      </c>
      <c r="C2439">
        <v>58</v>
      </c>
      <c r="D2439" t="s">
        <v>1724</v>
      </c>
      <c r="E2439">
        <v>5</v>
      </c>
      <c r="F2439" t="s">
        <v>1644</v>
      </c>
      <c r="G2439">
        <v>2</v>
      </c>
      <c r="H2439" s="20">
        <v>10220</v>
      </c>
      <c r="I2439" s="22">
        <v>0.15</v>
      </c>
      <c r="J2439" s="20">
        <v>3066</v>
      </c>
      <c r="K2439" s="24">
        <v>17374</v>
      </c>
      <c r="L2439" s="24">
        <v>6110</v>
      </c>
      <c r="M2439" s="25">
        <f>tblSiparisDetaylari[[#This Row],[Adet]]*tblSiparisDetaylari[[#This Row],[BirimMaliyet]]</f>
        <v>12220</v>
      </c>
      <c r="N2439" s="25">
        <f>tblSiparisDetaylari[[#This Row],[NetSatisTutari]]-tblSiparisDetaylari[[#This Row],[ToplamMaliyet]]</f>
        <v>5154</v>
      </c>
    </row>
    <row r="2440" spans="1:14">
      <c r="A2440">
        <v>2439</v>
      </c>
      <c r="B2440">
        <v>1263</v>
      </c>
      <c r="C2440">
        <v>72</v>
      </c>
      <c r="D2440" t="s">
        <v>1738</v>
      </c>
      <c r="E2440">
        <v>6</v>
      </c>
      <c r="F2440" t="s">
        <v>1645</v>
      </c>
      <c r="G2440">
        <v>3</v>
      </c>
      <c r="H2440" s="20">
        <v>370</v>
      </c>
      <c r="I2440" s="22">
        <v>0.1</v>
      </c>
      <c r="J2440" s="20">
        <v>111</v>
      </c>
      <c r="K2440" s="24">
        <v>999</v>
      </c>
      <c r="L2440" s="24">
        <v>190</v>
      </c>
      <c r="M2440" s="25">
        <f>tblSiparisDetaylari[[#This Row],[Adet]]*tblSiparisDetaylari[[#This Row],[BirimMaliyet]]</f>
        <v>570</v>
      </c>
      <c r="N2440" s="25">
        <f>tblSiparisDetaylari[[#This Row],[NetSatisTutari]]-tblSiparisDetaylari[[#This Row],[ToplamMaliyet]]</f>
        <v>429</v>
      </c>
    </row>
    <row r="2441" spans="1:14">
      <c r="A2441">
        <v>2440</v>
      </c>
      <c r="B2441">
        <v>1264</v>
      </c>
      <c r="C2441">
        <v>10</v>
      </c>
      <c r="D2441" t="s">
        <v>1670</v>
      </c>
      <c r="E2441">
        <v>1</v>
      </c>
      <c r="F2441" t="s">
        <v>1640</v>
      </c>
      <c r="G2441">
        <v>1</v>
      </c>
      <c r="H2441" s="20">
        <v>6940</v>
      </c>
      <c r="I2441" s="22">
        <v>0</v>
      </c>
      <c r="J2441" s="20">
        <v>0</v>
      </c>
      <c r="K2441" s="24">
        <v>6940</v>
      </c>
      <c r="L2441" s="24">
        <v>4870</v>
      </c>
      <c r="M2441" s="25">
        <f>tblSiparisDetaylari[[#This Row],[Adet]]*tblSiparisDetaylari[[#This Row],[BirimMaliyet]]</f>
        <v>4870</v>
      </c>
      <c r="N2441" s="25">
        <f>tblSiparisDetaylari[[#This Row],[NetSatisTutari]]-tblSiparisDetaylari[[#This Row],[ToplamMaliyet]]</f>
        <v>2070</v>
      </c>
    </row>
    <row r="2442" spans="1:14">
      <c r="A2442">
        <v>2441</v>
      </c>
      <c r="B2442">
        <v>1264</v>
      </c>
      <c r="C2442">
        <v>60</v>
      </c>
      <c r="D2442" t="s">
        <v>1726</v>
      </c>
      <c r="E2442">
        <v>5</v>
      </c>
      <c r="F2442" t="s">
        <v>1644</v>
      </c>
      <c r="G2442">
        <v>4</v>
      </c>
      <c r="H2442" s="20">
        <v>4700</v>
      </c>
      <c r="I2442" s="22">
        <v>0</v>
      </c>
      <c r="J2442" s="20">
        <v>0</v>
      </c>
      <c r="K2442" s="24">
        <v>18800</v>
      </c>
      <c r="L2442" s="24">
        <v>3060</v>
      </c>
      <c r="M2442" s="25">
        <f>tblSiparisDetaylari[[#This Row],[Adet]]*tblSiparisDetaylari[[#This Row],[BirimMaliyet]]</f>
        <v>12240</v>
      </c>
      <c r="N2442" s="25">
        <f>tblSiparisDetaylari[[#This Row],[NetSatisTutari]]-tblSiparisDetaylari[[#This Row],[ToplamMaliyet]]</f>
        <v>6560</v>
      </c>
    </row>
    <row r="2443" spans="1:14">
      <c r="A2443">
        <v>2442</v>
      </c>
      <c r="B2443">
        <v>1264</v>
      </c>
      <c r="C2443">
        <v>93</v>
      </c>
      <c r="D2443" t="s">
        <v>1759</v>
      </c>
      <c r="E2443">
        <v>8</v>
      </c>
      <c r="F2443" t="s">
        <v>1647</v>
      </c>
      <c r="G2443">
        <v>2</v>
      </c>
      <c r="H2443" s="20">
        <v>4790</v>
      </c>
      <c r="I2443" s="22">
        <v>0.1</v>
      </c>
      <c r="J2443" s="20">
        <v>958</v>
      </c>
      <c r="K2443" s="24">
        <v>8622</v>
      </c>
      <c r="L2443" s="24">
        <v>3580</v>
      </c>
      <c r="M2443" s="25">
        <f>tblSiparisDetaylari[[#This Row],[Adet]]*tblSiparisDetaylari[[#This Row],[BirimMaliyet]]</f>
        <v>7160</v>
      </c>
      <c r="N2443" s="25">
        <f>tblSiparisDetaylari[[#This Row],[NetSatisTutari]]-tblSiparisDetaylari[[#This Row],[ToplamMaliyet]]</f>
        <v>1462</v>
      </c>
    </row>
    <row r="2444" spans="1:14">
      <c r="A2444">
        <v>2443</v>
      </c>
      <c r="B2444">
        <v>1265</v>
      </c>
      <c r="C2444">
        <v>14</v>
      </c>
      <c r="D2444" t="s">
        <v>1676</v>
      </c>
      <c r="E2444">
        <v>2</v>
      </c>
      <c r="F2444" t="s">
        <v>1641</v>
      </c>
      <c r="G2444">
        <v>1</v>
      </c>
      <c r="H2444" s="20">
        <v>1050</v>
      </c>
      <c r="I2444" s="22">
        <v>0.1</v>
      </c>
      <c r="J2444" s="20">
        <v>105</v>
      </c>
      <c r="K2444" s="24">
        <v>945</v>
      </c>
      <c r="L2444" s="24">
        <v>560</v>
      </c>
      <c r="M2444" s="25">
        <f>tblSiparisDetaylari[[#This Row],[Adet]]*tblSiparisDetaylari[[#This Row],[BirimMaliyet]]</f>
        <v>560</v>
      </c>
      <c r="N2444" s="25">
        <f>tblSiparisDetaylari[[#This Row],[NetSatisTutari]]-tblSiparisDetaylari[[#This Row],[ToplamMaliyet]]</f>
        <v>385</v>
      </c>
    </row>
    <row r="2445" spans="1:14">
      <c r="A2445">
        <v>2444</v>
      </c>
      <c r="B2445">
        <v>1265</v>
      </c>
      <c r="C2445">
        <v>49</v>
      </c>
      <c r="D2445" t="s">
        <v>1715</v>
      </c>
      <c r="E2445">
        <v>5</v>
      </c>
      <c r="F2445" t="s">
        <v>1644</v>
      </c>
      <c r="G2445">
        <v>2</v>
      </c>
      <c r="H2445" s="20">
        <v>360</v>
      </c>
      <c r="I2445" s="22">
        <v>0.15</v>
      </c>
      <c r="J2445" s="20">
        <v>108</v>
      </c>
      <c r="K2445" s="24">
        <v>612</v>
      </c>
      <c r="L2445" s="24">
        <v>270</v>
      </c>
      <c r="M2445" s="25">
        <f>tblSiparisDetaylari[[#This Row],[Adet]]*tblSiparisDetaylari[[#This Row],[BirimMaliyet]]</f>
        <v>540</v>
      </c>
      <c r="N2445" s="25">
        <f>tblSiparisDetaylari[[#This Row],[NetSatisTutari]]-tblSiparisDetaylari[[#This Row],[ToplamMaliyet]]</f>
        <v>72</v>
      </c>
    </row>
    <row r="2446" spans="1:14">
      <c r="A2446">
        <v>2445</v>
      </c>
      <c r="B2446">
        <v>1265</v>
      </c>
      <c r="C2446">
        <v>84</v>
      </c>
      <c r="D2446" t="s">
        <v>1750</v>
      </c>
      <c r="E2446">
        <v>7</v>
      </c>
      <c r="F2446" t="s">
        <v>1646</v>
      </c>
      <c r="G2446">
        <v>1</v>
      </c>
      <c r="H2446" s="20">
        <v>670</v>
      </c>
      <c r="I2446" s="22">
        <v>0</v>
      </c>
      <c r="J2446" s="20">
        <v>0</v>
      </c>
      <c r="K2446" s="24">
        <v>670</v>
      </c>
      <c r="L2446" s="24">
        <v>500</v>
      </c>
      <c r="M2446" s="25">
        <f>tblSiparisDetaylari[[#This Row],[Adet]]*tblSiparisDetaylari[[#This Row],[BirimMaliyet]]</f>
        <v>500</v>
      </c>
      <c r="N2446" s="25">
        <f>tblSiparisDetaylari[[#This Row],[NetSatisTutari]]-tblSiparisDetaylari[[#This Row],[ToplamMaliyet]]</f>
        <v>170</v>
      </c>
    </row>
    <row r="2447" spans="1:14">
      <c r="A2447">
        <v>2446</v>
      </c>
      <c r="B2447">
        <v>1265</v>
      </c>
      <c r="C2447">
        <v>109</v>
      </c>
      <c r="D2447" t="s">
        <v>1775</v>
      </c>
      <c r="E2447">
        <v>10</v>
      </c>
      <c r="F2447" t="s">
        <v>1649</v>
      </c>
      <c r="G2447">
        <v>2</v>
      </c>
      <c r="H2447" s="20">
        <v>980</v>
      </c>
      <c r="I2447" s="22">
        <v>0</v>
      </c>
      <c r="J2447" s="20">
        <v>0</v>
      </c>
      <c r="K2447" s="24">
        <v>1960</v>
      </c>
      <c r="L2447" s="24">
        <v>760</v>
      </c>
      <c r="M2447" s="25">
        <f>tblSiparisDetaylari[[#This Row],[Adet]]*tblSiparisDetaylari[[#This Row],[BirimMaliyet]]</f>
        <v>1520</v>
      </c>
      <c r="N2447" s="25">
        <f>tblSiparisDetaylari[[#This Row],[NetSatisTutari]]-tblSiparisDetaylari[[#This Row],[ToplamMaliyet]]</f>
        <v>440</v>
      </c>
    </row>
    <row r="2448" spans="1:14">
      <c r="A2448">
        <v>2447</v>
      </c>
      <c r="B2448">
        <v>1266</v>
      </c>
      <c r="C2448">
        <v>4</v>
      </c>
      <c r="D2448" t="s">
        <v>1660</v>
      </c>
      <c r="E2448">
        <v>1</v>
      </c>
      <c r="F2448" t="s">
        <v>1640</v>
      </c>
      <c r="G2448">
        <v>1</v>
      </c>
      <c r="H2448" s="20">
        <v>20310</v>
      </c>
      <c r="I2448" s="22">
        <v>0.05</v>
      </c>
      <c r="J2448" s="20">
        <v>1015.5</v>
      </c>
      <c r="K2448" s="24">
        <v>19294.5</v>
      </c>
      <c r="L2448" s="24">
        <v>9340</v>
      </c>
      <c r="M2448" s="25">
        <f>tblSiparisDetaylari[[#This Row],[Adet]]*tblSiparisDetaylari[[#This Row],[BirimMaliyet]]</f>
        <v>9340</v>
      </c>
      <c r="N2448" s="25">
        <f>tblSiparisDetaylari[[#This Row],[NetSatisTutari]]-tblSiparisDetaylari[[#This Row],[ToplamMaliyet]]</f>
        <v>9954.5</v>
      </c>
    </row>
    <row r="2449" spans="1:14">
      <c r="A2449">
        <v>2448</v>
      </c>
      <c r="B2449">
        <v>1267</v>
      </c>
      <c r="C2449">
        <v>54</v>
      </c>
      <c r="D2449" t="s">
        <v>1720</v>
      </c>
      <c r="E2449">
        <v>5</v>
      </c>
      <c r="F2449" t="s">
        <v>1644</v>
      </c>
      <c r="G2449">
        <v>1</v>
      </c>
      <c r="H2449" s="20">
        <v>18950</v>
      </c>
      <c r="I2449" s="22">
        <v>0.15</v>
      </c>
      <c r="J2449" s="20">
        <v>2842.5</v>
      </c>
      <c r="K2449" s="24">
        <v>16107.5</v>
      </c>
      <c r="L2449" s="24">
        <v>9720</v>
      </c>
      <c r="M2449" s="25">
        <f>tblSiparisDetaylari[[#This Row],[Adet]]*tblSiparisDetaylari[[#This Row],[BirimMaliyet]]</f>
        <v>9720</v>
      </c>
      <c r="N2449" s="25">
        <f>tblSiparisDetaylari[[#This Row],[NetSatisTutari]]-tblSiparisDetaylari[[#This Row],[ToplamMaliyet]]</f>
        <v>6387.5</v>
      </c>
    </row>
    <row r="2450" spans="1:14">
      <c r="A2450">
        <v>2449</v>
      </c>
      <c r="B2450">
        <v>1267</v>
      </c>
      <c r="C2450">
        <v>71</v>
      </c>
      <c r="D2450" t="s">
        <v>1737</v>
      </c>
      <c r="E2450">
        <v>6</v>
      </c>
      <c r="F2450" t="s">
        <v>1645</v>
      </c>
      <c r="G2450">
        <v>1</v>
      </c>
      <c r="H2450" s="20">
        <v>620</v>
      </c>
      <c r="I2450" s="22">
        <v>0.05</v>
      </c>
      <c r="J2450" s="20">
        <v>31</v>
      </c>
      <c r="K2450" s="24">
        <v>589</v>
      </c>
      <c r="L2450" s="24">
        <v>340</v>
      </c>
      <c r="M2450" s="25">
        <f>tblSiparisDetaylari[[#This Row],[Adet]]*tblSiparisDetaylari[[#This Row],[BirimMaliyet]]</f>
        <v>340</v>
      </c>
      <c r="N2450" s="25">
        <f>tblSiparisDetaylari[[#This Row],[NetSatisTutari]]-tblSiparisDetaylari[[#This Row],[ToplamMaliyet]]</f>
        <v>249</v>
      </c>
    </row>
    <row r="2451" spans="1:14">
      <c r="A2451">
        <v>2450</v>
      </c>
      <c r="B2451">
        <v>1268</v>
      </c>
      <c r="C2451">
        <v>73</v>
      </c>
      <c r="D2451" t="s">
        <v>1739</v>
      </c>
      <c r="E2451">
        <v>7</v>
      </c>
      <c r="F2451" t="s">
        <v>1646</v>
      </c>
      <c r="G2451">
        <v>2</v>
      </c>
      <c r="H2451" s="20">
        <v>350</v>
      </c>
      <c r="I2451" s="22">
        <v>0</v>
      </c>
      <c r="J2451" s="20">
        <v>0</v>
      </c>
      <c r="K2451" s="24">
        <v>700</v>
      </c>
      <c r="L2451" s="24">
        <v>180</v>
      </c>
      <c r="M2451" s="25">
        <f>tblSiparisDetaylari[[#This Row],[Adet]]*tblSiparisDetaylari[[#This Row],[BirimMaliyet]]</f>
        <v>360</v>
      </c>
      <c r="N2451" s="25">
        <f>tblSiparisDetaylari[[#This Row],[NetSatisTutari]]-tblSiparisDetaylari[[#This Row],[ToplamMaliyet]]</f>
        <v>340</v>
      </c>
    </row>
    <row r="2452" spans="1:14">
      <c r="A2452">
        <v>2451</v>
      </c>
      <c r="B2452">
        <v>1268</v>
      </c>
      <c r="C2452">
        <v>24</v>
      </c>
      <c r="D2452" t="s">
        <v>1688</v>
      </c>
      <c r="E2452">
        <v>2</v>
      </c>
      <c r="F2452" t="s">
        <v>1641</v>
      </c>
      <c r="G2452">
        <v>1</v>
      </c>
      <c r="H2452" s="20">
        <v>2930</v>
      </c>
      <c r="I2452" s="22">
        <v>0.2</v>
      </c>
      <c r="J2452" s="20">
        <v>586</v>
      </c>
      <c r="K2452" s="24">
        <v>2344</v>
      </c>
      <c r="L2452" s="24">
        <v>2180</v>
      </c>
      <c r="M2452" s="25">
        <f>tblSiparisDetaylari[[#This Row],[Adet]]*tblSiparisDetaylari[[#This Row],[BirimMaliyet]]</f>
        <v>2180</v>
      </c>
      <c r="N2452" s="25">
        <f>tblSiparisDetaylari[[#This Row],[NetSatisTutari]]-tblSiparisDetaylari[[#This Row],[ToplamMaliyet]]</f>
        <v>164</v>
      </c>
    </row>
    <row r="2453" spans="1:14">
      <c r="A2453">
        <v>2452</v>
      </c>
      <c r="B2453">
        <v>1268</v>
      </c>
      <c r="C2453">
        <v>83</v>
      </c>
      <c r="D2453" t="s">
        <v>1749</v>
      </c>
      <c r="E2453">
        <v>7</v>
      </c>
      <c r="F2453" t="s">
        <v>1646</v>
      </c>
      <c r="G2453">
        <v>2</v>
      </c>
      <c r="H2453" s="20">
        <v>1510</v>
      </c>
      <c r="I2453" s="22">
        <v>0.15</v>
      </c>
      <c r="J2453" s="20">
        <v>453</v>
      </c>
      <c r="K2453" s="24">
        <v>2567</v>
      </c>
      <c r="L2453" s="24">
        <v>930</v>
      </c>
      <c r="M2453" s="25">
        <f>tblSiparisDetaylari[[#This Row],[Adet]]*tblSiparisDetaylari[[#This Row],[BirimMaliyet]]</f>
        <v>1860</v>
      </c>
      <c r="N2453" s="25">
        <f>tblSiparisDetaylari[[#This Row],[NetSatisTutari]]-tblSiparisDetaylari[[#This Row],[ToplamMaliyet]]</f>
        <v>707</v>
      </c>
    </row>
    <row r="2454" spans="1:14">
      <c r="A2454">
        <v>2453</v>
      </c>
      <c r="B2454">
        <v>1268</v>
      </c>
      <c r="C2454">
        <v>60</v>
      </c>
      <c r="D2454" t="s">
        <v>1726</v>
      </c>
      <c r="E2454">
        <v>5</v>
      </c>
      <c r="F2454" t="s">
        <v>1644</v>
      </c>
      <c r="G2454">
        <v>1</v>
      </c>
      <c r="H2454" s="20">
        <v>4710</v>
      </c>
      <c r="I2454" s="22">
        <v>0.1</v>
      </c>
      <c r="J2454" s="20">
        <v>471</v>
      </c>
      <c r="K2454" s="24">
        <v>4239</v>
      </c>
      <c r="L2454" s="24">
        <v>3060</v>
      </c>
      <c r="M2454" s="25">
        <f>tblSiparisDetaylari[[#This Row],[Adet]]*tblSiparisDetaylari[[#This Row],[BirimMaliyet]]</f>
        <v>3060</v>
      </c>
      <c r="N2454" s="25">
        <f>tblSiparisDetaylari[[#This Row],[NetSatisTutari]]-tblSiparisDetaylari[[#This Row],[ToplamMaliyet]]</f>
        <v>1179</v>
      </c>
    </row>
    <row r="2455" spans="1:14">
      <c r="A2455">
        <v>2454</v>
      </c>
      <c r="B2455">
        <v>1269</v>
      </c>
      <c r="C2455">
        <v>59</v>
      </c>
      <c r="D2455" t="s">
        <v>1725</v>
      </c>
      <c r="E2455">
        <v>5</v>
      </c>
      <c r="F2455" t="s">
        <v>1644</v>
      </c>
      <c r="G2455">
        <v>2</v>
      </c>
      <c r="H2455" s="20">
        <v>6830</v>
      </c>
      <c r="I2455" s="22">
        <v>0.1</v>
      </c>
      <c r="J2455" s="20">
        <v>1366</v>
      </c>
      <c r="K2455" s="24">
        <v>12294</v>
      </c>
      <c r="L2455" s="24">
        <v>3490</v>
      </c>
      <c r="M2455" s="25">
        <f>tblSiparisDetaylari[[#This Row],[Adet]]*tblSiparisDetaylari[[#This Row],[BirimMaliyet]]</f>
        <v>6980</v>
      </c>
      <c r="N2455" s="25">
        <f>tblSiparisDetaylari[[#This Row],[NetSatisTutari]]-tblSiparisDetaylari[[#This Row],[ToplamMaliyet]]</f>
        <v>5314</v>
      </c>
    </row>
    <row r="2456" spans="1:14">
      <c r="A2456">
        <v>2455</v>
      </c>
      <c r="B2456">
        <v>1269</v>
      </c>
      <c r="C2456">
        <v>8</v>
      </c>
      <c r="D2456" t="s">
        <v>1667</v>
      </c>
      <c r="E2456">
        <v>1</v>
      </c>
      <c r="F2456" t="s">
        <v>1640</v>
      </c>
      <c r="G2456">
        <v>1</v>
      </c>
      <c r="H2456" s="20">
        <v>9180</v>
      </c>
      <c r="I2456" s="22">
        <v>0.1</v>
      </c>
      <c r="J2456" s="20">
        <v>918</v>
      </c>
      <c r="K2456" s="24">
        <v>8262</v>
      </c>
      <c r="L2456" s="24">
        <v>6570</v>
      </c>
      <c r="M2456" s="25">
        <f>tblSiparisDetaylari[[#This Row],[Adet]]*tblSiparisDetaylari[[#This Row],[BirimMaliyet]]</f>
        <v>6570</v>
      </c>
      <c r="N2456" s="25">
        <f>tblSiparisDetaylari[[#This Row],[NetSatisTutari]]-tblSiparisDetaylari[[#This Row],[ToplamMaliyet]]</f>
        <v>1692</v>
      </c>
    </row>
    <row r="2457" spans="1:14">
      <c r="A2457">
        <v>2456</v>
      </c>
      <c r="B2457">
        <v>1270</v>
      </c>
      <c r="C2457">
        <v>33</v>
      </c>
      <c r="D2457" t="s">
        <v>1698</v>
      </c>
      <c r="E2457">
        <v>3</v>
      </c>
      <c r="F2457" t="s">
        <v>1642</v>
      </c>
      <c r="G2457">
        <v>1</v>
      </c>
      <c r="H2457" s="20">
        <v>1360</v>
      </c>
      <c r="I2457" s="22">
        <v>0.05</v>
      </c>
      <c r="J2457" s="20">
        <v>68</v>
      </c>
      <c r="K2457" s="24">
        <v>1292</v>
      </c>
      <c r="L2457" s="24">
        <v>1040</v>
      </c>
      <c r="M2457" s="25">
        <f>tblSiparisDetaylari[[#This Row],[Adet]]*tblSiparisDetaylari[[#This Row],[BirimMaliyet]]</f>
        <v>1040</v>
      </c>
      <c r="N2457" s="25">
        <f>tblSiparisDetaylari[[#This Row],[NetSatisTutari]]-tblSiparisDetaylari[[#This Row],[ToplamMaliyet]]</f>
        <v>252</v>
      </c>
    </row>
    <row r="2458" spans="1:14">
      <c r="A2458">
        <v>2457</v>
      </c>
      <c r="B2458">
        <v>1271</v>
      </c>
      <c r="C2458">
        <v>120</v>
      </c>
      <c r="D2458" t="s">
        <v>1786</v>
      </c>
      <c r="E2458">
        <v>10</v>
      </c>
      <c r="F2458" t="s">
        <v>1649</v>
      </c>
      <c r="G2458">
        <v>1</v>
      </c>
      <c r="H2458" s="20">
        <v>4600</v>
      </c>
      <c r="I2458" s="22">
        <v>0.1</v>
      </c>
      <c r="J2458" s="20">
        <v>460</v>
      </c>
      <c r="K2458" s="24">
        <v>4140</v>
      </c>
      <c r="L2458" s="24">
        <v>2720</v>
      </c>
      <c r="M2458" s="25">
        <f>tblSiparisDetaylari[[#This Row],[Adet]]*tblSiparisDetaylari[[#This Row],[BirimMaliyet]]</f>
        <v>2720</v>
      </c>
      <c r="N2458" s="25">
        <f>tblSiparisDetaylari[[#This Row],[NetSatisTutari]]-tblSiparisDetaylari[[#This Row],[ToplamMaliyet]]</f>
        <v>1420</v>
      </c>
    </row>
    <row r="2459" spans="1:14">
      <c r="A2459">
        <v>2458</v>
      </c>
      <c r="B2459">
        <v>1271</v>
      </c>
      <c r="C2459">
        <v>85</v>
      </c>
      <c r="D2459" t="s">
        <v>1751</v>
      </c>
      <c r="E2459">
        <v>8</v>
      </c>
      <c r="F2459" t="s">
        <v>1647</v>
      </c>
      <c r="G2459">
        <v>1</v>
      </c>
      <c r="H2459" s="20">
        <v>7110</v>
      </c>
      <c r="I2459" s="22">
        <v>0</v>
      </c>
      <c r="J2459" s="20">
        <v>0</v>
      </c>
      <c r="K2459" s="24">
        <v>7110</v>
      </c>
      <c r="L2459" s="24">
        <v>3460</v>
      </c>
      <c r="M2459" s="25">
        <f>tblSiparisDetaylari[[#This Row],[Adet]]*tblSiparisDetaylari[[#This Row],[BirimMaliyet]]</f>
        <v>3460</v>
      </c>
      <c r="N2459" s="25">
        <f>tblSiparisDetaylari[[#This Row],[NetSatisTutari]]-tblSiparisDetaylari[[#This Row],[ToplamMaliyet]]</f>
        <v>3650</v>
      </c>
    </row>
    <row r="2460" spans="1:14">
      <c r="A2460">
        <v>2459</v>
      </c>
      <c r="B2460">
        <v>1271</v>
      </c>
      <c r="C2460">
        <v>19</v>
      </c>
      <c r="D2460" t="s">
        <v>1682</v>
      </c>
      <c r="E2460">
        <v>2</v>
      </c>
      <c r="F2460" t="s">
        <v>1641</v>
      </c>
      <c r="G2460">
        <v>4</v>
      </c>
      <c r="H2460" s="20">
        <v>2960</v>
      </c>
      <c r="I2460" s="22">
        <v>0.2</v>
      </c>
      <c r="J2460" s="20">
        <v>2368</v>
      </c>
      <c r="K2460" s="24">
        <v>9472</v>
      </c>
      <c r="L2460" s="24">
        <v>1960</v>
      </c>
      <c r="M2460" s="25">
        <f>tblSiparisDetaylari[[#This Row],[Adet]]*tblSiparisDetaylari[[#This Row],[BirimMaliyet]]</f>
        <v>7840</v>
      </c>
      <c r="N2460" s="25">
        <f>tblSiparisDetaylari[[#This Row],[NetSatisTutari]]-tblSiparisDetaylari[[#This Row],[ToplamMaliyet]]</f>
        <v>1632</v>
      </c>
    </row>
    <row r="2461" spans="1:14">
      <c r="A2461">
        <v>2460</v>
      </c>
      <c r="B2461">
        <v>1272</v>
      </c>
      <c r="C2461">
        <v>119</v>
      </c>
      <c r="D2461" t="s">
        <v>1785</v>
      </c>
      <c r="E2461">
        <v>10</v>
      </c>
      <c r="F2461" t="s">
        <v>1649</v>
      </c>
      <c r="G2461">
        <v>1</v>
      </c>
      <c r="H2461" s="20">
        <v>3070</v>
      </c>
      <c r="I2461" s="22">
        <v>0</v>
      </c>
      <c r="J2461" s="20">
        <v>0</v>
      </c>
      <c r="K2461" s="24">
        <v>3070</v>
      </c>
      <c r="L2461" s="24">
        <v>1710</v>
      </c>
      <c r="M2461" s="25">
        <f>tblSiparisDetaylari[[#This Row],[Adet]]*tblSiparisDetaylari[[#This Row],[BirimMaliyet]]</f>
        <v>1710</v>
      </c>
      <c r="N2461" s="25">
        <f>tblSiparisDetaylari[[#This Row],[NetSatisTutari]]-tblSiparisDetaylari[[#This Row],[ToplamMaliyet]]</f>
        <v>1360</v>
      </c>
    </row>
    <row r="2462" spans="1:14">
      <c r="A2462">
        <v>2461</v>
      </c>
      <c r="B2462">
        <v>1272</v>
      </c>
      <c r="C2462">
        <v>91</v>
      </c>
      <c r="D2462" t="s">
        <v>1757</v>
      </c>
      <c r="E2462">
        <v>8</v>
      </c>
      <c r="F2462" t="s">
        <v>1647</v>
      </c>
      <c r="G2462">
        <v>1</v>
      </c>
      <c r="H2462" s="20">
        <v>2060</v>
      </c>
      <c r="I2462" s="22">
        <v>0.2</v>
      </c>
      <c r="J2462" s="20">
        <v>412</v>
      </c>
      <c r="K2462" s="24">
        <v>1648</v>
      </c>
      <c r="L2462" s="24">
        <v>1350</v>
      </c>
      <c r="M2462" s="25">
        <f>tblSiparisDetaylari[[#This Row],[Adet]]*tblSiparisDetaylari[[#This Row],[BirimMaliyet]]</f>
        <v>1350</v>
      </c>
      <c r="N2462" s="25">
        <f>tblSiparisDetaylari[[#This Row],[NetSatisTutari]]-tblSiparisDetaylari[[#This Row],[ToplamMaliyet]]</f>
        <v>298</v>
      </c>
    </row>
    <row r="2463" spans="1:14">
      <c r="A2463">
        <v>2462</v>
      </c>
      <c r="B2463">
        <v>1272</v>
      </c>
      <c r="C2463">
        <v>8</v>
      </c>
      <c r="D2463" t="s">
        <v>1667</v>
      </c>
      <c r="E2463">
        <v>1</v>
      </c>
      <c r="F2463" t="s">
        <v>1640</v>
      </c>
      <c r="G2463">
        <v>1</v>
      </c>
      <c r="H2463" s="20">
        <v>9100</v>
      </c>
      <c r="I2463" s="22">
        <v>0</v>
      </c>
      <c r="J2463" s="20">
        <v>0</v>
      </c>
      <c r="K2463" s="24">
        <v>9100</v>
      </c>
      <c r="L2463" s="24">
        <v>6570</v>
      </c>
      <c r="M2463" s="25">
        <f>tblSiparisDetaylari[[#This Row],[Adet]]*tblSiparisDetaylari[[#This Row],[BirimMaliyet]]</f>
        <v>6570</v>
      </c>
      <c r="N2463" s="25">
        <f>tblSiparisDetaylari[[#This Row],[NetSatisTutari]]-tblSiparisDetaylari[[#This Row],[ToplamMaliyet]]</f>
        <v>2530</v>
      </c>
    </row>
    <row r="2464" spans="1:14">
      <c r="A2464">
        <v>2463</v>
      </c>
      <c r="B2464">
        <v>1273</v>
      </c>
      <c r="C2464">
        <v>97</v>
      </c>
      <c r="D2464" t="s">
        <v>1763</v>
      </c>
      <c r="E2464">
        <v>9</v>
      </c>
      <c r="F2464" t="s">
        <v>1648</v>
      </c>
      <c r="G2464">
        <v>1</v>
      </c>
      <c r="H2464" s="20">
        <v>70</v>
      </c>
      <c r="I2464" s="22">
        <v>0.05</v>
      </c>
      <c r="J2464" s="20">
        <v>3.5</v>
      </c>
      <c r="K2464" s="24">
        <v>66.5</v>
      </c>
      <c r="L2464" s="24">
        <v>50</v>
      </c>
      <c r="M2464" s="25">
        <f>tblSiparisDetaylari[[#This Row],[Adet]]*tblSiparisDetaylari[[#This Row],[BirimMaliyet]]</f>
        <v>50</v>
      </c>
      <c r="N2464" s="25">
        <f>tblSiparisDetaylari[[#This Row],[NetSatisTutari]]-tblSiparisDetaylari[[#This Row],[ToplamMaliyet]]</f>
        <v>16.5</v>
      </c>
    </row>
    <row r="2465" spans="1:14">
      <c r="A2465">
        <v>2464</v>
      </c>
      <c r="B2465">
        <v>1274</v>
      </c>
      <c r="C2465">
        <v>35</v>
      </c>
      <c r="D2465" t="s">
        <v>1700</v>
      </c>
      <c r="E2465">
        <v>3</v>
      </c>
      <c r="F2465" t="s">
        <v>1642</v>
      </c>
      <c r="G2465">
        <v>3</v>
      </c>
      <c r="H2465" s="20">
        <v>3700</v>
      </c>
      <c r="I2465" s="22">
        <v>0.05</v>
      </c>
      <c r="J2465" s="20">
        <v>555</v>
      </c>
      <c r="K2465" s="24">
        <v>10545</v>
      </c>
      <c r="L2465" s="24">
        <v>1910</v>
      </c>
      <c r="M2465" s="25">
        <f>tblSiparisDetaylari[[#This Row],[Adet]]*tblSiparisDetaylari[[#This Row],[BirimMaliyet]]</f>
        <v>5730</v>
      </c>
      <c r="N2465" s="25">
        <f>tblSiparisDetaylari[[#This Row],[NetSatisTutari]]-tblSiparisDetaylari[[#This Row],[ToplamMaliyet]]</f>
        <v>4815</v>
      </c>
    </row>
    <row r="2466" spans="1:14">
      <c r="A2466">
        <v>2465</v>
      </c>
      <c r="B2466">
        <v>1274</v>
      </c>
      <c r="C2466">
        <v>108</v>
      </c>
      <c r="D2466" t="s">
        <v>1774</v>
      </c>
      <c r="E2466">
        <v>9</v>
      </c>
      <c r="F2466" t="s">
        <v>1648</v>
      </c>
      <c r="G2466">
        <v>3</v>
      </c>
      <c r="H2466" s="20">
        <v>1880</v>
      </c>
      <c r="I2466" s="22">
        <v>0.05</v>
      </c>
      <c r="J2466" s="20">
        <v>282</v>
      </c>
      <c r="K2466" s="24">
        <v>5358</v>
      </c>
      <c r="L2466" s="24">
        <v>970</v>
      </c>
      <c r="M2466" s="25">
        <f>tblSiparisDetaylari[[#This Row],[Adet]]*tblSiparisDetaylari[[#This Row],[BirimMaliyet]]</f>
        <v>2910</v>
      </c>
      <c r="N2466" s="25">
        <f>tblSiparisDetaylari[[#This Row],[NetSatisTutari]]-tblSiparisDetaylari[[#This Row],[ToplamMaliyet]]</f>
        <v>2448</v>
      </c>
    </row>
    <row r="2467" spans="1:14">
      <c r="A2467">
        <v>2466</v>
      </c>
      <c r="B2467">
        <v>1274</v>
      </c>
      <c r="C2467">
        <v>113</v>
      </c>
      <c r="D2467" t="s">
        <v>1779</v>
      </c>
      <c r="E2467">
        <v>10</v>
      </c>
      <c r="F2467" t="s">
        <v>1649</v>
      </c>
      <c r="G2467">
        <v>1</v>
      </c>
      <c r="H2467" s="20">
        <v>1900</v>
      </c>
      <c r="I2467" s="22">
        <v>0</v>
      </c>
      <c r="J2467" s="20">
        <v>0</v>
      </c>
      <c r="K2467" s="24">
        <v>1900</v>
      </c>
      <c r="L2467" s="24">
        <v>1260</v>
      </c>
      <c r="M2467" s="25">
        <f>tblSiparisDetaylari[[#This Row],[Adet]]*tblSiparisDetaylari[[#This Row],[BirimMaliyet]]</f>
        <v>1260</v>
      </c>
      <c r="N2467" s="25">
        <f>tblSiparisDetaylari[[#This Row],[NetSatisTutari]]-tblSiparisDetaylari[[#This Row],[ToplamMaliyet]]</f>
        <v>640</v>
      </c>
    </row>
    <row r="2468" spans="1:14">
      <c r="A2468">
        <v>2467</v>
      </c>
      <c r="B2468">
        <v>1275</v>
      </c>
      <c r="C2468">
        <v>52</v>
      </c>
      <c r="D2468" t="s">
        <v>1718</v>
      </c>
      <c r="E2468">
        <v>5</v>
      </c>
      <c r="F2468" t="s">
        <v>1644</v>
      </c>
      <c r="G2468">
        <v>2</v>
      </c>
      <c r="H2468" s="20">
        <v>14470</v>
      </c>
      <c r="I2468" s="22">
        <v>0.05</v>
      </c>
      <c r="J2468" s="20">
        <v>1447</v>
      </c>
      <c r="K2468" s="24">
        <v>27493</v>
      </c>
      <c r="L2468" s="24">
        <v>11070</v>
      </c>
      <c r="M2468" s="25">
        <f>tblSiparisDetaylari[[#This Row],[Adet]]*tblSiparisDetaylari[[#This Row],[BirimMaliyet]]</f>
        <v>22140</v>
      </c>
      <c r="N2468" s="25">
        <f>tblSiparisDetaylari[[#This Row],[NetSatisTutari]]-tblSiparisDetaylari[[#This Row],[ToplamMaliyet]]</f>
        <v>5353</v>
      </c>
    </row>
    <row r="2469" spans="1:14">
      <c r="A2469">
        <v>2468</v>
      </c>
      <c r="B2469">
        <v>1276</v>
      </c>
      <c r="C2469">
        <v>63</v>
      </c>
      <c r="D2469" t="s">
        <v>1729</v>
      </c>
      <c r="E2469">
        <v>6</v>
      </c>
      <c r="F2469" t="s">
        <v>1645</v>
      </c>
      <c r="G2469">
        <v>3</v>
      </c>
      <c r="H2469" s="20">
        <v>1540</v>
      </c>
      <c r="I2469" s="22">
        <v>0.1</v>
      </c>
      <c r="J2469" s="20">
        <v>462</v>
      </c>
      <c r="K2469" s="24">
        <v>4158</v>
      </c>
      <c r="L2469" s="24">
        <v>750</v>
      </c>
      <c r="M2469" s="25">
        <f>tblSiparisDetaylari[[#This Row],[Adet]]*tblSiparisDetaylari[[#This Row],[BirimMaliyet]]</f>
        <v>2250</v>
      </c>
      <c r="N2469" s="25">
        <f>tblSiparisDetaylari[[#This Row],[NetSatisTutari]]-tblSiparisDetaylari[[#This Row],[ToplamMaliyet]]</f>
        <v>1908</v>
      </c>
    </row>
    <row r="2470" spans="1:14">
      <c r="A2470">
        <v>2469</v>
      </c>
      <c r="B2470">
        <v>1276</v>
      </c>
      <c r="C2470">
        <v>117</v>
      </c>
      <c r="D2470" t="s">
        <v>1783</v>
      </c>
      <c r="E2470">
        <v>10</v>
      </c>
      <c r="F2470" t="s">
        <v>1649</v>
      </c>
      <c r="G2470">
        <v>2</v>
      </c>
      <c r="H2470" s="20">
        <v>230</v>
      </c>
      <c r="I2470" s="22">
        <v>0.2</v>
      </c>
      <c r="J2470" s="20">
        <v>92</v>
      </c>
      <c r="K2470" s="24">
        <v>368</v>
      </c>
      <c r="L2470" s="24">
        <v>140</v>
      </c>
      <c r="M2470" s="25">
        <f>tblSiparisDetaylari[[#This Row],[Adet]]*tblSiparisDetaylari[[#This Row],[BirimMaliyet]]</f>
        <v>280</v>
      </c>
      <c r="N2470" s="25">
        <f>tblSiparisDetaylari[[#This Row],[NetSatisTutari]]-tblSiparisDetaylari[[#This Row],[ToplamMaliyet]]</f>
        <v>88</v>
      </c>
    </row>
    <row r="2471" spans="1:14">
      <c r="A2471">
        <v>2470</v>
      </c>
      <c r="B2471">
        <v>1277</v>
      </c>
      <c r="C2471">
        <v>54</v>
      </c>
      <c r="D2471" t="s">
        <v>1720</v>
      </c>
      <c r="E2471">
        <v>5</v>
      </c>
      <c r="F2471" t="s">
        <v>1644</v>
      </c>
      <c r="G2471">
        <v>1</v>
      </c>
      <c r="H2471" s="20">
        <v>19950</v>
      </c>
      <c r="I2471" s="22">
        <v>0.2</v>
      </c>
      <c r="J2471" s="20">
        <v>3990</v>
      </c>
      <c r="K2471" s="24">
        <v>15960</v>
      </c>
      <c r="L2471" s="24">
        <v>9720</v>
      </c>
      <c r="M2471" s="25">
        <f>tblSiparisDetaylari[[#This Row],[Adet]]*tblSiparisDetaylari[[#This Row],[BirimMaliyet]]</f>
        <v>9720</v>
      </c>
      <c r="N2471" s="25">
        <f>tblSiparisDetaylari[[#This Row],[NetSatisTutari]]-tblSiparisDetaylari[[#This Row],[ToplamMaliyet]]</f>
        <v>6240</v>
      </c>
    </row>
    <row r="2472" spans="1:14">
      <c r="A2472">
        <v>2471</v>
      </c>
      <c r="B2472">
        <v>1278</v>
      </c>
      <c r="C2472">
        <v>117</v>
      </c>
      <c r="D2472" t="s">
        <v>1783</v>
      </c>
      <c r="E2472">
        <v>10</v>
      </c>
      <c r="F2472" t="s">
        <v>1649</v>
      </c>
      <c r="G2472">
        <v>1</v>
      </c>
      <c r="H2472" s="20">
        <v>240</v>
      </c>
      <c r="I2472" s="22">
        <v>0.2</v>
      </c>
      <c r="J2472" s="20">
        <v>48</v>
      </c>
      <c r="K2472" s="24">
        <v>192</v>
      </c>
      <c r="L2472" s="24">
        <v>140</v>
      </c>
      <c r="M2472" s="25">
        <f>tblSiparisDetaylari[[#This Row],[Adet]]*tblSiparisDetaylari[[#This Row],[BirimMaliyet]]</f>
        <v>140</v>
      </c>
      <c r="N2472" s="25">
        <f>tblSiparisDetaylari[[#This Row],[NetSatisTutari]]-tblSiparisDetaylari[[#This Row],[ToplamMaliyet]]</f>
        <v>52</v>
      </c>
    </row>
    <row r="2473" spans="1:14">
      <c r="A2473">
        <v>2472</v>
      </c>
      <c r="B2473">
        <v>1278</v>
      </c>
      <c r="C2473">
        <v>114</v>
      </c>
      <c r="D2473" t="s">
        <v>1780</v>
      </c>
      <c r="E2473">
        <v>10</v>
      </c>
      <c r="F2473" t="s">
        <v>1649</v>
      </c>
      <c r="G2473">
        <v>4</v>
      </c>
      <c r="H2473" s="20">
        <v>130</v>
      </c>
      <c r="I2473" s="22">
        <v>0.05</v>
      </c>
      <c r="J2473" s="20">
        <v>26</v>
      </c>
      <c r="K2473" s="24">
        <v>494</v>
      </c>
      <c r="L2473" s="24">
        <v>60</v>
      </c>
      <c r="M2473" s="25">
        <f>tblSiparisDetaylari[[#This Row],[Adet]]*tblSiparisDetaylari[[#This Row],[BirimMaliyet]]</f>
        <v>240</v>
      </c>
      <c r="N2473" s="25">
        <f>tblSiparisDetaylari[[#This Row],[NetSatisTutari]]-tblSiparisDetaylari[[#This Row],[ToplamMaliyet]]</f>
        <v>254</v>
      </c>
    </row>
    <row r="2474" spans="1:14">
      <c r="A2474">
        <v>2473</v>
      </c>
      <c r="B2474">
        <v>1278</v>
      </c>
      <c r="C2474">
        <v>77</v>
      </c>
      <c r="D2474" t="s">
        <v>1743</v>
      </c>
      <c r="E2474">
        <v>7</v>
      </c>
      <c r="F2474" t="s">
        <v>1646</v>
      </c>
      <c r="G2474">
        <v>2</v>
      </c>
      <c r="H2474" s="20">
        <v>2980</v>
      </c>
      <c r="I2474" s="22">
        <v>0.1</v>
      </c>
      <c r="J2474" s="20">
        <v>596</v>
      </c>
      <c r="K2474" s="24">
        <v>5364</v>
      </c>
      <c r="L2474" s="24">
        <v>2190</v>
      </c>
      <c r="M2474" s="25">
        <f>tblSiparisDetaylari[[#This Row],[Adet]]*tblSiparisDetaylari[[#This Row],[BirimMaliyet]]</f>
        <v>4380</v>
      </c>
      <c r="N2474" s="25">
        <f>tblSiparisDetaylari[[#This Row],[NetSatisTutari]]-tblSiparisDetaylari[[#This Row],[ToplamMaliyet]]</f>
        <v>984</v>
      </c>
    </row>
    <row r="2475" spans="1:14">
      <c r="A2475">
        <v>2474</v>
      </c>
      <c r="B2475">
        <v>1278</v>
      </c>
      <c r="C2475">
        <v>85</v>
      </c>
      <c r="D2475" t="s">
        <v>1751</v>
      </c>
      <c r="E2475">
        <v>8</v>
      </c>
      <c r="F2475" t="s">
        <v>1647</v>
      </c>
      <c r="G2475">
        <v>1</v>
      </c>
      <c r="H2475" s="20">
        <v>7470</v>
      </c>
      <c r="I2475" s="22">
        <v>0.05</v>
      </c>
      <c r="J2475" s="20">
        <v>373.5</v>
      </c>
      <c r="K2475" s="24">
        <v>7096.5</v>
      </c>
      <c r="L2475" s="24">
        <v>3460</v>
      </c>
      <c r="M2475" s="25">
        <f>tblSiparisDetaylari[[#This Row],[Adet]]*tblSiparisDetaylari[[#This Row],[BirimMaliyet]]</f>
        <v>3460</v>
      </c>
      <c r="N2475" s="25">
        <f>tblSiparisDetaylari[[#This Row],[NetSatisTutari]]-tblSiparisDetaylari[[#This Row],[ToplamMaliyet]]</f>
        <v>3636.5</v>
      </c>
    </row>
    <row r="2476" spans="1:14">
      <c r="A2476">
        <v>2475</v>
      </c>
      <c r="B2476">
        <v>1278</v>
      </c>
      <c r="C2476">
        <v>106</v>
      </c>
      <c r="D2476" t="s">
        <v>1772</v>
      </c>
      <c r="E2476">
        <v>9</v>
      </c>
      <c r="F2476" t="s">
        <v>1648</v>
      </c>
      <c r="G2476">
        <v>1</v>
      </c>
      <c r="H2476" s="20">
        <v>1580</v>
      </c>
      <c r="I2476" s="22">
        <v>0</v>
      </c>
      <c r="J2476" s="20">
        <v>0</v>
      </c>
      <c r="K2476" s="24">
        <v>1580</v>
      </c>
      <c r="L2476" s="24">
        <v>830</v>
      </c>
      <c r="M2476" s="25">
        <f>tblSiparisDetaylari[[#This Row],[Adet]]*tblSiparisDetaylari[[#This Row],[BirimMaliyet]]</f>
        <v>830</v>
      </c>
      <c r="N2476" s="25">
        <f>tblSiparisDetaylari[[#This Row],[NetSatisTutari]]-tblSiparisDetaylari[[#This Row],[ToplamMaliyet]]</f>
        <v>750</v>
      </c>
    </row>
    <row r="2477" spans="1:14">
      <c r="A2477">
        <v>2476</v>
      </c>
      <c r="B2477">
        <v>1279</v>
      </c>
      <c r="C2477">
        <v>111</v>
      </c>
      <c r="D2477" t="s">
        <v>1777</v>
      </c>
      <c r="E2477">
        <v>10</v>
      </c>
      <c r="F2477" t="s">
        <v>1649</v>
      </c>
      <c r="G2477">
        <v>1</v>
      </c>
      <c r="H2477" s="20">
        <v>240</v>
      </c>
      <c r="I2477" s="22">
        <v>0.05</v>
      </c>
      <c r="J2477" s="20">
        <v>12</v>
      </c>
      <c r="K2477" s="24">
        <v>228</v>
      </c>
      <c r="L2477" s="24">
        <v>140</v>
      </c>
      <c r="M2477" s="25">
        <f>tblSiparisDetaylari[[#This Row],[Adet]]*tblSiparisDetaylari[[#This Row],[BirimMaliyet]]</f>
        <v>140</v>
      </c>
      <c r="N2477" s="25">
        <f>tblSiparisDetaylari[[#This Row],[NetSatisTutari]]-tblSiparisDetaylari[[#This Row],[ToplamMaliyet]]</f>
        <v>88</v>
      </c>
    </row>
    <row r="2478" spans="1:14">
      <c r="A2478">
        <v>2477</v>
      </c>
      <c r="B2478">
        <v>1279</v>
      </c>
      <c r="C2478">
        <v>104</v>
      </c>
      <c r="D2478" t="s">
        <v>1770</v>
      </c>
      <c r="E2478">
        <v>9</v>
      </c>
      <c r="F2478" t="s">
        <v>1648</v>
      </c>
      <c r="G2478">
        <v>1</v>
      </c>
      <c r="H2478" s="20">
        <v>800</v>
      </c>
      <c r="I2478" s="22">
        <v>0.05</v>
      </c>
      <c r="J2478" s="20">
        <v>40</v>
      </c>
      <c r="K2478" s="24">
        <v>760</v>
      </c>
      <c r="L2478" s="24">
        <v>520</v>
      </c>
      <c r="M2478" s="25">
        <f>tblSiparisDetaylari[[#This Row],[Adet]]*tblSiparisDetaylari[[#This Row],[BirimMaliyet]]</f>
        <v>520</v>
      </c>
      <c r="N2478" s="25">
        <f>tblSiparisDetaylari[[#This Row],[NetSatisTutari]]-tblSiparisDetaylari[[#This Row],[ToplamMaliyet]]</f>
        <v>240</v>
      </c>
    </row>
    <row r="2479" spans="1:14">
      <c r="A2479">
        <v>2478</v>
      </c>
      <c r="B2479">
        <v>1280</v>
      </c>
      <c r="C2479">
        <v>115</v>
      </c>
      <c r="D2479" t="s">
        <v>1781</v>
      </c>
      <c r="E2479">
        <v>10</v>
      </c>
      <c r="F2479" t="s">
        <v>1649</v>
      </c>
      <c r="G2479">
        <v>1</v>
      </c>
      <c r="H2479" s="20">
        <v>4920</v>
      </c>
      <c r="I2479" s="22">
        <v>0</v>
      </c>
      <c r="J2479" s="20">
        <v>0</v>
      </c>
      <c r="K2479" s="24">
        <v>4920</v>
      </c>
      <c r="L2479" s="24">
        <v>3060</v>
      </c>
      <c r="M2479" s="25">
        <f>tblSiparisDetaylari[[#This Row],[Adet]]*tblSiparisDetaylari[[#This Row],[BirimMaliyet]]</f>
        <v>3060</v>
      </c>
      <c r="N2479" s="25">
        <f>tblSiparisDetaylari[[#This Row],[NetSatisTutari]]-tblSiparisDetaylari[[#This Row],[ToplamMaliyet]]</f>
        <v>1860</v>
      </c>
    </row>
    <row r="2480" spans="1:14">
      <c r="A2480">
        <v>2479</v>
      </c>
      <c r="B2480">
        <v>1281</v>
      </c>
      <c r="C2480">
        <v>9</v>
      </c>
      <c r="D2480" t="s">
        <v>1669</v>
      </c>
      <c r="E2480">
        <v>1</v>
      </c>
      <c r="F2480" t="s">
        <v>1640</v>
      </c>
      <c r="G2480">
        <v>1</v>
      </c>
      <c r="H2480" s="20">
        <v>24640</v>
      </c>
      <c r="I2480" s="22">
        <v>0.1</v>
      </c>
      <c r="J2480" s="20">
        <v>2464</v>
      </c>
      <c r="K2480" s="24">
        <v>22176</v>
      </c>
      <c r="L2480" s="24">
        <v>14160</v>
      </c>
      <c r="M2480" s="25">
        <f>tblSiparisDetaylari[[#This Row],[Adet]]*tblSiparisDetaylari[[#This Row],[BirimMaliyet]]</f>
        <v>14160</v>
      </c>
      <c r="N2480" s="25">
        <f>tblSiparisDetaylari[[#This Row],[NetSatisTutari]]-tblSiparisDetaylari[[#This Row],[ToplamMaliyet]]</f>
        <v>8016</v>
      </c>
    </row>
    <row r="2481" spans="1:14">
      <c r="A2481">
        <v>2480</v>
      </c>
      <c r="B2481">
        <v>1281</v>
      </c>
      <c r="C2481">
        <v>102</v>
      </c>
      <c r="D2481" t="s">
        <v>1768</v>
      </c>
      <c r="E2481">
        <v>9</v>
      </c>
      <c r="F2481" t="s">
        <v>1648</v>
      </c>
      <c r="G2481">
        <v>1</v>
      </c>
      <c r="H2481" s="20">
        <v>2150</v>
      </c>
      <c r="I2481" s="22">
        <v>0</v>
      </c>
      <c r="J2481" s="20">
        <v>0</v>
      </c>
      <c r="K2481" s="24">
        <v>2150</v>
      </c>
      <c r="L2481" s="24">
        <v>1360</v>
      </c>
      <c r="M2481" s="25">
        <f>tblSiparisDetaylari[[#This Row],[Adet]]*tblSiparisDetaylari[[#This Row],[BirimMaliyet]]</f>
        <v>1360</v>
      </c>
      <c r="N2481" s="25">
        <f>tblSiparisDetaylari[[#This Row],[NetSatisTutari]]-tblSiparisDetaylari[[#This Row],[ToplamMaliyet]]</f>
        <v>790</v>
      </c>
    </row>
    <row r="2482" spans="1:14">
      <c r="A2482">
        <v>2481</v>
      </c>
      <c r="B2482">
        <v>1282</v>
      </c>
      <c r="C2482">
        <v>20</v>
      </c>
      <c r="D2482" t="s">
        <v>1683</v>
      </c>
      <c r="E2482">
        <v>2</v>
      </c>
      <c r="F2482" t="s">
        <v>1641</v>
      </c>
      <c r="G2482">
        <v>2</v>
      </c>
      <c r="H2482" s="20">
        <v>1760</v>
      </c>
      <c r="I2482" s="22">
        <v>0.05</v>
      </c>
      <c r="J2482" s="20">
        <v>176</v>
      </c>
      <c r="K2482" s="24">
        <v>3344</v>
      </c>
      <c r="L2482" s="24">
        <v>1030</v>
      </c>
      <c r="M2482" s="25">
        <f>tblSiparisDetaylari[[#This Row],[Adet]]*tblSiparisDetaylari[[#This Row],[BirimMaliyet]]</f>
        <v>2060</v>
      </c>
      <c r="N2482" s="25">
        <f>tblSiparisDetaylari[[#This Row],[NetSatisTutari]]-tblSiparisDetaylari[[#This Row],[ToplamMaliyet]]</f>
        <v>1284</v>
      </c>
    </row>
    <row r="2483" spans="1:14">
      <c r="A2483">
        <v>2482</v>
      </c>
      <c r="B2483">
        <v>1282</v>
      </c>
      <c r="C2483">
        <v>116</v>
      </c>
      <c r="D2483" t="s">
        <v>1782</v>
      </c>
      <c r="E2483">
        <v>10</v>
      </c>
      <c r="F2483" t="s">
        <v>1649</v>
      </c>
      <c r="G2483">
        <v>2</v>
      </c>
      <c r="H2483" s="20">
        <v>2570</v>
      </c>
      <c r="I2483" s="22">
        <v>0.05</v>
      </c>
      <c r="J2483" s="20">
        <v>257</v>
      </c>
      <c r="K2483" s="24">
        <v>4883</v>
      </c>
      <c r="L2483" s="24">
        <v>1270</v>
      </c>
      <c r="M2483" s="25">
        <f>tblSiparisDetaylari[[#This Row],[Adet]]*tblSiparisDetaylari[[#This Row],[BirimMaliyet]]</f>
        <v>2540</v>
      </c>
      <c r="N2483" s="25">
        <f>tblSiparisDetaylari[[#This Row],[NetSatisTutari]]-tblSiparisDetaylari[[#This Row],[ToplamMaliyet]]</f>
        <v>2343</v>
      </c>
    </row>
    <row r="2484" spans="1:14">
      <c r="A2484">
        <v>2483</v>
      </c>
      <c r="B2484">
        <v>1283</v>
      </c>
      <c r="C2484">
        <v>38</v>
      </c>
      <c r="D2484" t="s">
        <v>1704</v>
      </c>
      <c r="E2484">
        <v>4</v>
      </c>
      <c r="F2484" t="s">
        <v>1643</v>
      </c>
      <c r="G2484">
        <v>1</v>
      </c>
      <c r="H2484" s="20">
        <v>340</v>
      </c>
      <c r="I2484" s="22">
        <v>0.05</v>
      </c>
      <c r="J2484" s="20">
        <v>17</v>
      </c>
      <c r="K2484" s="24">
        <v>323</v>
      </c>
      <c r="L2484" s="24">
        <v>250</v>
      </c>
      <c r="M2484" s="25">
        <f>tblSiparisDetaylari[[#This Row],[Adet]]*tblSiparisDetaylari[[#This Row],[BirimMaliyet]]</f>
        <v>250</v>
      </c>
      <c r="N2484" s="25">
        <f>tblSiparisDetaylari[[#This Row],[NetSatisTutari]]-tblSiparisDetaylari[[#This Row],[ToplamMaliyet]]</f>
        <v>73</v>
      </c>
    </row>
    <row r="2485" spans="1:14">
      <c r="A2485">
        <v>2484</v>
      </c>
      <c r="B2485">
        <v>1283</v>
      </c>
      <c r="C2485">
        <v>117</v>
      </c>
      <c r="D2485" t="s">
        <v>1783</v>
      </c>
      <c r="E2485">
        <v>10</v>
      </c>
      <c r="F2485" t="s">
        <v>1649</v>
      </c>
      <c r="G2485">
        <v>1</v>
      </c>
      <c r="H2485" s="20">
        <v>230</v>
      </c>
      <c r="I2485" s="22">
        <v>0.05</v>
      </c>
      <c r="J2485" s="20">
        <v>11.5</v>
      </c>
      <c r="K2485" s="24">
        <v>218.5</v>
      </c>
      <c r="L2485" s="24">
        <v>140</v>
      </c>
      <c r="M2485" s="25">
        <f>tblSiparisDetaylari[[#This Row],[Adet]]*tblSiparisDetaylari[[#This Row],[BirimMaliyet]]</f>
        <v>140</v>
      </c>
      <c r="N2485" s="25">
        <f>tblSiparisDetaylari[[#This Row],[NetSatisTutari]]-tblSiparisDetaylari[[#This Row],[ToplamMaliyet]]</f>
        <v>78.5</v>
      </c>
    </row>
    <row r="2486" spans="1:14">
      <c r="A2486">
        <v>2485</v>
      </c>
      <c r="B2486">
        <v>1284</v>
      </c>
      <c r="C2486">
        <v>103</v>
      </c>
      <c r="D2486" t="s">
        <v>1769</v>
      </c>
      <c r="E2486">
        <v>9</v>
      </c>
      <c r="F2486" t="s">
        <v>1648</v>
      </c>
      <c r="G2486">
        <v>2</v>
      </c>
      <c r="H2486" s="20">
        <v>1500</v>
      </c>
      <c r="I2486" s="22">
        <v>0</v>
      </c>
      <c r="J2486" s="20">
        <v>0</v>
      </c>
      <c r="K2486" s="24">
        <v>3000</v>
      </c>
      <c r="L2486" s="24">
        <v>970</v>
      </c>
      <c r="M2486" s="25">
        <f>tblSiparisDetaylari[[#This Row],[Adet]]*tblSiparisDetaylari[[#This Row],[BirimMaliyet]]</f>
        <v>1940</v>
      </c>
      <c r="N2486" s="25">
        <f>tblSiparisDetaylari[[#This Row],[NetSatisTutari]]-tblSiparisDetaylari[[#This Row],[ToplamMaliyet]]</f>
        <v>1060</v>
      </c>
    </row>
    <row r="2487" spans="1:14">
      <c r="A2487">
        <v>2486</v>
      </c>
      <c r="B2487">
        <v>1284</v>
      </c>
      <c r="C2487">
        <v>14</v>
      </c>
      <c r="D2487" t="s">
        <v>1676</v>
      </c>
      <c r="E2487">
        <v>2</v>
      </c>
      <c r="F2487" t="s">
        <v>1641</v>
      </c>
      <c r="G2487">
        <v>1</v>
      </c>
      <c r="H2487" s="20">
        <v>1030</v>
      </c>
      <c r="I2487" s="22">
        <v>0.2</v>
      </c>
      <c r="J2487" s="20">
        <v>206</v>
      </c>
      <c r="K2487" s="24">
        <v>824</v>
      </c>
      <c r="L2487" s="24">
        <v>560</v>
      </c>
      <c r="M2487" s="25">
        <f>tblSiparisDetaylari[[#This Row],[Adet]]*tblSiparisDetaylari[[#This Row],[BirimMaliyet]]</f>
        <v>560</v>
      </c>
      <c r="N2487" s="25">
        <f>tblSiparisDetaylari[[#This Row],[NetSatisTutari]]-tblSiparisDetaylari[[#This Row],[ToplamMaliyet]]</f>
        <v>264</v>
      </c>
    </row>
    <row r="2488" spans="1:14">
      <c r="A2488">
        <v>2487</v>
      </c>
      <c r="B2488">
        <v>1285</v>
      </c>
      <c r="C2488">
        <v>48</v>
      </c>
      <c r="D2488" t="s">
        <v>1714</v>
      </c>
      <c r="E2488">
        <v>4</v>
      </c>
      <c r="F2488" t="s">
        <v>1643</v>
      </c>
      <c r="G2488">
        <v>1</v>
      </c>
      <c r="H2488" s="20">
        <v>650</v>
      </c>
      <c r="I2488" s="22">
        <v>0.05</v>
      </c>
      <c r="J2488" s="20">
        <v>32.5</v>
      </c>
      <c r="K2488" s="24">
        <v>617.5</v>
      </c>
      <c r="L2488" s="24">
        <v>430</v>
      </c>
      <c r="M2488" s="25">
        <f>tblSiparisDetaylari[[#This Row],[Adet]]*tblSiparisDetaylari[[#This Row],[BirimMaliyet]]</f>
        <v>430</v>
      </c>
      <c r="N2488" s="25">
        <f>tblSiparisDetaylari[[#This Row],[NetSatisTutari]]-tblSiparisDetaylari[[#This Row],[ToplamMaliyet]]</f>
        <v>187.5</v>
      </c>
    </row>
    <row r="2489" spans="1:14">
      <c r="A2489">
        <v>2488</v>
      </c>
      <c r="B2489">
        <v>1285</v>
      </c>
      <c r="C2489">
        <v>52</v>
      </c>
      <c r="D2489" t="s">
        <v>1718</v>
      </c>
      <c r="E2489">
        <v>5</v>
      </c>
      <c r="F2489" t="s">
        <v>1644</v>
      </c>
      <c r="G2489">
        <v>2</v>
      </c>
      <c r="H2489" s="20">
        <v>14460</v>
      </c>
      <c r="I2489" s="22">
        <v>0</v>
      </c>
      <c r="J2489" s="20">
        <v>0</v>
      </c>
      <c r="K2489" s="24">
        <v>28920</v>
      </c>
      <c r="L2489" s="24">
        <v>11070</v>
      </c>
      <c r="M2489" s="25">
        <f>tblSiparisDetaylari[[#This Row],[Adet]]*tblSiparisDetaylari[[#This Row],[BirimMaliyet]]</f>
        <v>22140</v>
      </c>
      <c r="N2489" s="25">
        <f>tblSiparisDetaylari[[#This Row],[NetSatisTutari]]-tblSiparisDetaylari[[#This Row],[ToplamMaliyet]]</f>
        <v>6780</v>
      </c>
    </row>
    <row r="2490" spans="1:14">
      <c r="A2490">
        <v>2489</v>
      </c>
      <c r="B2490">
        <v>1285</v>
      </c>
      <c r="C2490">
        <v>69</v>
      </c>
      <c r="D2490" t="s">
        <v>1735</v>
      </c>
      <c r="E2490">
        <v>6</v>
      </c>
      <c r="F2490" t="s">
        <v>1645</v>
      </c>
      <c r="G2490">
        <v>1</v>
      </c>
      <c r="H2490" s="20">
        <v>720</v>
      </c>
      <c r="I2490" s="22">
        <v>0.2</v>
      </c>
      <c r="J2490" s="20">
        <v>144</v>
      </c>
      <c r="K2490" s="24">
        <v>576</v>
      </c>
      <c r="L2490" s="24">
        <v>500</v>
      </c>
      <c r="M2490" s="25">
        <f>tblSiparisDetaylari[[#This Row],[Adet]]*tblSiparisDetaylari[[#This Row],[BirimMaliyet]]</f>
        <v>500</v>
      </c>
      <c r="N2490" s="25">
        <f>tblSiparisDetaylari[[#This Row],[NetSatisTutari]]-tblSiparisDetaylari[[#This Row],[ToplamMaliyet]]</f>
        <v>76</v>
      </c>
    </row>
    <row r="2491" spans="1:14">
      <c r="A2491">
        <v>2490</v>
      </c>
      <c r="B2491">
        <v>1285</v>
      </c>
      <c r="C2491">
        <v>17</v>
      </c>
      <c r="D2491" t="s">
        <v>1680</v>
      </c>
      <c r="E2491">
        <v>2</v>
      </c>
      <c r="F2491" t="s">
        <v>1641</v>
      </c>
      <c r="G2491">
        <v>1</v>
      </c>
      <c r="H2491" s="20">
        <v>2510</v>
      </c>
      <c r="I2491" s="22">
        <v>0.05</v>
      </c>
      <c r="J2491" s="20">
        <v>125.5</v>
      </c>
      <c r="K2491" s="24">
        <v>2384.5</v>
      </c>
      <c r="L2491" s="24">
        <v>1340</v>
      </c>
      <c r="M2491" s="25">
        <f>tblSiparisDetaylari[[#This Row],[Adet]]*tblSiparisDetaylari[[#This Row],[BirimMaliyet]]</f>
        <v>1340</v>
      </c>
      <c r="N2491" s="25">
        <f>tblSiparisDetaylari[[#This Row],[NetSatisTutari]]-tblSiparisDetaylari[[#This Row],[ToplamMaliyet]]</f>
        <v>1044.5</v>
      </c>
    </row>
    <row r="2492" spans="1:14">
      <c r="A2492">
        <v>2491</v>
      </c>
      <c r="B2492">
        <v>1285</v>
      </c>
      <c r="C2492">
        <v>113</v>
      </c>
      <c r="D2492" t="s">
        <v>1779</v>
      </c>
      <c r="E2492">
        <v>10</v>
      </c>
      <c r="F2492" t="s">
        <v>1649</v>
      </c>
      <c r="G2492">
        <v>2</v>
      </c>
      <c r="H2492" s="20">
        <v>1910</v>
      </c>
      <c r="I2492" s="22">
        <v>0.1</v>
      </c>
      <c r="J2492" s="20">
        <v>382</v>
      </c>
      <c r="K2492" s="24">
        <v>3438</v>
      </c>
      <c r="L2492" s="24">
        <v>1260</v>
      </c>
      <c r="M2492" s="25">
        <f>tblSiparisDetaylari[[#This Row],[Adet]]*tblSiparisDetaylari[[#This Row],[BirimMaliyet]]</f>
        <v>2520</v>
      </c>
      <c r="N2492" s="25">
        <f>tblSiparisDetaylari[[#This Row],[NetSatisTutari]]-tblSiparisDetaylari[[#This Row],[ToplamMaliyet]]</f>
        <v>918</v>
      </c>
    </row>
    <row r="2493" spans="1:14">
      <c r="A2493">
        <v>2492</v>
      </c>
      <c r="B2493">
        <v>1286</v>
      </c>
      <c r="C2493">
        <v>91</v>
      </c>
      <c r="D2493" t="s">
        <v>1757</v>
      </c>
      <c r="E2493">
        <v>8</v>
      </c>
      <c r="F2493" t="s">
        <v>1647</v>
      </c>
      <c r="G2493">
        <v>1</v>
      </c>
      <c r="H2493" s="20">
        <v>2020</v>
      </c>
      <c r="I2493" s="22">
        <v>0</v>
      </c>
      <c r="J2493" s="20">
        <v>0</v>
      </c>
      <c r="K2493" s="24">
        <v>2020</v>
      </c>
      <c r="L2493" s="24">
        <v>1350</v>
      </c>
      <c r="M2493" s="25">
        <f>tblSiparisDetaylari[[#This Row],[Adet]]*tblSiparisDetaylari[[#This Row],[BirimMaliyet]]</f>
        <v>1350</v>
      </c>
      <c r="N2493" s="25">
        <f>tblSiparisDetaylari[[#This Row],[NetSatisTutari]]-tblSiparisDetaylari[[#This Row],[ToplamMaliyet]]</f>
        <v>670</v>
      </c>
    </row>
    <row r="2494" spans="1:14">
      <c r="A2494">
        <v>2493</v>
      </c>
      <c r="B2494">
        <v>1287</v>
      </c>
      <c r="C2494">
        <v>63</v>
      </c>
      <c r="D2494" t="s">
        <v>1729</v>
      </c>
      <c r="E2494">
        <v>6</v>
      </c>
      <c r="F2494" t="s">
        <v>1645</v>
      </c>
      <c r="G2494">
        <v>1</v>
      </c>
      <c r="H2494" s="20">
        <v>1530</v>
      </c>
      <c r="I2494" s="22">
        <v>0.1</v>
      </c>
      <c r="J2494" s="20">
        <v>153</v>
      </c>
      <c r="K2494" s="24">
        <v>1377</v>
      </c>
      <c r="L2494" s="24">
        <v>750</v>
      </c>
      <c r="M2494" s="25">
        <f>tblSiparisDetaylari[[#This Row],[Adet]]*tblSiparisDetaylari[[#This Row],[BirimMaliyet]]</f>
        <v>750</v>
      </c>
      <c r="N2494" s="25">
        <f>tblSiparisDetaylari[[#This Row],[NetSatisTutari]]-tblSiparisDetaylari[[#This Row],[ToplamMaliyet]]</f>
        <v>627</v>
      </c>
    </row>
    <row r="2495" spans="1:14">
      <c r="A2495">
        <v>2494</v>
      </c>
      <c r="B2495">
        <v>1288</v>
      </c>
      <c r="C2495">
        <v>23</v>
      </c>
      <c r="D2495" t="s">
        <v>1687</v>
      </c>
      <c r="E2495">
        <v>2</v>
      </c>
      <c r="F2495" t="s">
        <v>1641</v>
      </c>
      <c r="G2495">
        <v>2</v>
      </c>
      <c r="H2495" s="20">
        <v>8960</v>
      </c>
      <c r="I2495" s="22">
        <v>0.15</v>
      </c>
      <c r="J2495" s="20">
        <v>2688</v>
      </c>
      <c r="K2495" s="24">
        <v>15232</v>
      </c>
      <c r="L2495" s="24">
        <v>4430</v>
      </c>
      <c r="M2495" s="25">
        <f>tblSiparisDetaylari[[#This Row],[Adet]]*tblSiparisDetaylari[[#This Row],[BirimMaliyet]]</f>
        <v>8860</v>
      </c>
      <c r="N2495" s="25">
        <f>tblSiparisDetaylari[[#This Row],[NetSatisTutari]]-tblSiparisDetaylari[[#This Row],[ToplamMaliyet]]</f>
        <v>6372</v>
      </c>
    </row>
    <row r="2496" spans="1:14">
      <c r="A2496">
        <v>2495</v>
      </c>
      <c r="B2496">
        <v>1288</v>
      </c>
      <c r="C2496">
        <v>6</v>
      </c>
      <c r="D2496" t="s">
        <v>1663</v>
      </c>
      <c r="E2496">
        <v>1</v>
      </c>
      <c r="F2496" t="s">
        <v>1640</v>
      </c>
      <c r="G2496">
        <v>2</v>
      </c>
      <c r="H2496" s="20">
        <v>19210</v>
      </c>
      <c r="I2496" s="22">
        <v>0.1</v>
      </c>
      <c r="J2496" s="20">
        <v>3842</v>
      </c>
      <c r="K2496" s="24">
        <v>34578</v>
      </c>
      <c r="L2496" s="24">
        <v>13090</v>
      </c>
      <c r="M2496" s="25">
        <f>tblSiparisDetaylari[[#This Row],[Adet]]*tblSiparisDetaylari[[#This Row],[BirimMaliyet]]</f>
        <v>26180</v>
      </c>
      <c r="N2496" s="25">
        <f>tblSiparisDetaylari[[#This Row],[NetSatisTutari]]-tblSiparisDetaylari[[#This Row],[ToplamMaliyet]]</f>
        <v>8398</v>
      </c>
    </row>
    <row r="2497" spans="1:14">
      <c r="A2497">
        <v>2496</v>
      </c>
      <c r="B2497">
        <v>1288</v>
      </c>
      <c r="C2497">
        <v>19</v>
      </c>
      <c r="D2497" t="s">
        <v>1682</v>
      </c>
      <c r="E2497">
        <v>2</v>
      </c>
      <c r="F2497" t="s">
        <v>1641</v>
      </c>
      <c r="G2497">
        <v>1</v>
      </c>
      <c r="H2497" s="20">
        <v>2960</v>
      </c>
      <c r="I2497" s="22">
        <v>0</v>
      </c>
      <c r="J2497" s="20">
        <v>0</v>
      </c>
      <c r="K2497" s="24">
        <v>2960</v>
      </c>
      <c r="L2497" s="24">
        <v>1960</v>
      </c>
      <c r="M2497" s="25">
        <f>tblSiparisDetaylari[[#This Row],[Adet]]*tblSiparisDetaylari[[#This Row],[BirimMaliyet]]</f>
        <v>1960</v>
      </c>
      <c r="N2497" s="25">
        <f>tblSiparisDetaylari[[#This Row],[NetSatisTutari]]-tblSiparisDetaylari[[#This Row],[ToplamMaliyet]]</f>
        <v>1000</v>
      </c>
    </row>
    <row r="2498" spans="1:14">
      <c r="A2498">
        <v>2497</v>
      </c>
      <c r="B2498">
        <v>1289</v>
      </c>
      <c r="C2498">
        <v>37</v>
      </c>
      <c r="D2498" t="s">
        <v>1702</v>
      </c>
      <c r="E2498">
        <v>4</v>
      </c>
      <c r="F2498" t="s">
        <v>1643</v>
      </c>
      <c r="G2498">
        <v>1</v>
      </c>
      <c r="H2498" s="20">
        <v>250</v>
      </c>
      <c r="I2498" s="22">
        <v>0</v>
      </c>
      <c r="J2498" s="20">
        <v>0</v>
      </c>
      <c r="K2498" s="24">
        <v>250</v>
      </c>
      <c r="L2498" s="24">
        <v>160</v>
      </c>
      <c r="M2498" s="25">
        <f>tblSiparisDetaylari[[#This Row],[Adet]]*tblSiparisDetaylari[[#This Row],[BirimMaliyet]]</f>
        <v>160</v>
      </c>
      <c r="N2498" s="25">
        <f>tblSiparisDetaylari[[#This Row],[NetSatisTutari]]-tblSiparisDetaylari[[#This Row],[ToplamMaliyet]]</f>
        <v>90</v>
      </c>
    </row>
    <row r="2499" spans="1:14">
      <c r="A2499">
        <v>2498</v>
      </c>
      <c r="B2499">
        <v>1289</v>
      </c>
      <c r="C2499">
        <v>71</v>
      </c>
      <c r="D2499" t="s">
        <v>1737</v>
      </c>
      <c r="E2499">
        <v>6</v>
      </c>
      <c r="F2499" t="s">
        <v>1645</v>
      </c>
      <c r="G2499">
        <v>1</v>
      </c>
      <c r="H2499" s="20">
        <v>610</v>
      </c>
      <c r="I2499" s="22">
        <v>0.2</v>
      </c>
      <c r="J2499" s="20">
        <v>122</v>
      </c>
      <c r="K2499" s="24">
        <v>488</v>
      </c>
      <c r="L2499" s="24">
        <v>340</v>
      </c>
      <c r="M2499" s="25">
        <f>tblSiparisDetaylari[[#This Row],[Adet]]*tblSiparisDetaylari[[#This Row],[BirimMaliyet]]</f>
        <v>340</v>
      </c>
      <c r="N2499" s="25">
        <f>tblSiparisDetaylari[[#This Row],[NetSatisTutari]]-tblSiparisDetaylari[[#This Row],[ToplamMaliyet]]</f>
        <v>148</v>
      </c>
    </row>
    <row r="2500" spans="1:14">
      <c r="A2500">
        <v>2499</v>
      </c>
      <c r="B2500">
        <v>1289</v>
      </c>
      <c r="C2500">
        <v>78</v>
      </c>
      <c r="D2500" t="s">
        <v>1744</v>
      </c>
      <c r="E2500">
        <v>7</v>
      </c>
      <c r="F2500" t="s">
        <v>1646</v>
      </c>
      <c r="G2500">
        <v>1</v>
      </c>
      <c r="H2500" s="20">
        <v>420</v>
      </c>
      <c r="I2500" s="22">
        <v>0</v>
      </c>
      <c r="J2500" s="20">
        <v>0</v>
      </c>
      <c r="K2500" s="24">
        <v>420</v>
      </c>
      <c r="L2500" s="24">
        <v>240</v>
      </c>
      <c r="M2500" s="25">
        <f>tblSiparisDetaylari[[#This Row],[Adet]]*tblSiparisDetaylari[[#This Row],[BirimMaliyet]]</f>
        <v>240</v>
      </c>
      <c r="N2500" s="25">
        <f>tblSiparisDetaylari[[#This Row],[NetSatisTutari]]-tblSiparisDetaylari[[#This Row],[ToplamMaliyet]]</f>
        <v>180</v>
      </c>
    </row>
    <row r="2501" spans="1:14">
      <c r="A2501">
        <v>2500</v>
      </c>
      <c r="B2501">
        <v>1290</v>
      </c>
      <c r="C2501">
        <v>78</v>
      </c>
      <c r="D2501" t="s">
        <v>1744</v>
      </c>
      <c r="E2501">
        <v>7</v>
      </c>
      <c r="F2501" t="s">
        <v>1646</v>
      </c>
      <c r="G2501">
        <v>1</v>
      </c>
      <c r="H2501" s="20">
        <v>410</v>
      </c>
      <c r="I2501" s="22">
        <v>0</v>
      </c>
      <c r="J2501" s="20">
        <v>0</v>
      </c>
      <c r="K2501" s="24">
        <v>410</v>
      </c>
      <c r="L2501" s="24">
        <v>240</v>
      </c>
      <c r="M2501" s="25">
        <f>tblSiparisDetaylari[[#This Row],[Adet]]*tblSiparisDetaylari[[#This Row],[BirimMaliyet]]</f>
        <v>240</v>
      </c>
      <c r="N2501" s="25">
        <f>tblSiparisDetaylari[[#This Row],[NetSatisTutari]]-tblSiparisDetaylari[[#This Row],[ToplamMaliyet]]</f>
        <v>170</v>
      </c>
    </row>
    <row r="2502" spans="1:14">
      <c r="A2502">
        <v>2501</v>
      </c>
      <c r="B2502">
        <v>1290</v>
      </c>
      <c r="C2502">
        <v>10</v>
      </c>
      <c r="D2502" t="s">
        <v>1670</v>
      </c>
      <c r="E2502">
        <v>1</v>
      </c>
      <c r="F2502" t="s">
        <v>1640</v>
      </c>
      <c r="G2502">
        <v>1</v>
      </c>
      <c r="H2502" s="20">
        <v>6860</v>
      </c>
      <c r="I2502" s="22">
        <v>0.1</v>
      </c>
      <c r="J2502" s="20">
        <v>686</v>
      </c>
      <c r="K2502" s="24">
        <v>6174</v>
      </c>
      <c r="L2502" s="24">
        <v>4870</v>
      </c>
      <c r="M2502" s="25">
        <f>tblSiparisDetaylari[[#This Row],[Adet]]*tblSiparisDetaylari[[#This Row],[BirimMaliyet]]</f>
        <v>4870</v>
      </c>
      <c r="N2502" s="25">
        <f>tblSiparisDetaylari[[#This Row],[NetSatisTutari]]-tblSiparisDetaylari[[#This Row],[ToplamMaliyet]]</f>
        <v>1304</v>
      </c>
    </row>
    <row r="2503" spans="1:14">
      <c r="A2503">
        <v>2502</v>
      </c>
      <c r="B2503">
        <v>1290</v>
      </c>
      <c r="C2503">
        <v>101</v>
      </c>
      <c r="D2503" t="s">
        <v>1767</v>
      </c>
      <c r="E2503">
        <v>9</v>
      </c>
      <c r="F2503" t="s">
        <v>1648</v>
      </c>
      <c r="G2503">
        <v>1</v>
      </c>
      <c r="H2503" s="20">
        <v>750</v>
      </c>
      <c r="I2503" s="22">
        <v>0</v>
      </c>
      <c r="J2503" s="20">
        <v>0</v>
      </c>
      <c r="K2503" s="24">
        <v>750</v>
      </c>
      <c r="L2503" s="24">
        <v>440</v>
      </c>
      <c r="M2503" s="25">
        <f>tblSiparisDetaylari[[#This Row],[Adet]]*tblSiparisDetaylari[[#This Row],[BirimMaliyet]]</f>
        <v>440</v>
      </c>
      <c r="N2503" s="25">
        <f>tblSiparisDetaylari[[#This Row],[NetSatisTutari]]-tblSiparisDetaylari[[#This Row],[ToplamMaliyet]]</f>
        <v>310</v>
      </c>
    </row>
    <row r="2504" spans="1:14">
      <c r="A2504">
        <v>2503</v>
      </c>
      <c r="B2504">
        <v>1291</v>
      </c>
      <c r="C2504">
        <v>5</v>
      </c>
      <c r="D2504" t="s">
        <v>1661</v>
      </c>
      <c r="E2504">
        <v>1</v>
      </c>
      <c r="F2504" t="s">
        <v>1640</v>
      </c>
      <c r="G2504">
        <v>2</v>
      </c>
      <c r="H2504" s="20">
        <v>6960</v>
      </c>
      <c r="I2504" s="22">
        <v>0.05</v>
      </c>
      <c r="J2504" s="20">
        <v>696</v>
      </c>
      <c r="K2504" s="24">
        <v>13224</v>
      </c>
      <c r="L2504" s="24">
        <v>4350</v>
      </c>
      <c r="M2504" s="25">
        <f>tblSiparisDetaylari[[#This Row],[Adet]]*tblSiparisDetaylari[[#This Row],[BirimMaliyet]]</f>
        <v>8700</v>
      </c>
      <c r="N2504" s="25">
        <f>tblSiparisDetaylari[[#This Row],[NetSatisTutari]]-tblSiparisDetaylari[[#This Row],[ToplamMaliyet]]</f>
        <v>4524</v>
      </c>
    </row>
    <row r="2505" spans="1:14">
      <c r="A2505">
        <v>2504</v>
      </c>
      <c r="B2505">
        <v>1291</v>
      </c>
      <c r="C2505">
        <v>78</v>
      </c>
      <c r="D2505" t="s">
        <v>1744</v>
      </c>
      <c r="E2505">
        <v>7</v>
      </c>
      <c r="F2505" t="s">
        <v>1646</v>
      </c>
      <c r="G2505">
        <v>1</v>
      </c>
      <c r="H2505" s="20">
        <v>410</v>
      </c>
      <c r="I2505" s="22">
        <v>0</v>
      </c>
      <c r="J2505" s="20">
        <v>0</v>
      </c>
      <c r="K2505" s="24">
        <v>410</v>
      </c>
      <c r="L2505" s="24">
        <v>240</v>
      </c>
      <c r="M2505" s="25">
        <f>tblSiparisDetaylari[[#This Row],[Adet]]*tblSiparisDetaylari[[#This Row],[BirimMaliyet]]</f>
        <v>240</v>
      </c>
      <c r="N2505" s="25">
        <f>tblSiparisDetaylari[[#This Row],[NetSatisTutari]]-tblSiparisDetaylari[[#This Row],[ToplamMaliyet]]</f>
        <v>170</v>
      </c>
    </row>
    <row r="2506" spans="1:14">
      <c r="A2506">
        <v>2505</v>
      </c>
      <c r="B2506">
        <v>1291</v>
      </c>
      <c r="C2506">
        <v>105</v>
      </c>
      <c r="D2506" t="s">
        <v>1771</v>
      </c>
      <c r="E2506">
        <v>9</v>
      </c>
      <c r="F2506" t="s">
        <v>1648</v>
      </c>
      <c r="G2506">
        <v>1</v>
      </c>
      <c r="H2506" s="20">
        <v>680</v>
      </c>
      <c r="I2506" s="22">
        <v>0.15</v>
      </c>
      <c r="J2506" s="20">
        <v>102</v>
      </c>
      <c r="K2506" s="24">
        <v>578</v>
      </c>
      <c r="L2506" s="24">
        <v>510</v>
      </c>
      <c r="M2506" s="25">
        <f>tblSiparisDetaylari[[#This Row],[Adet]]*tblSiparisDetaylari[[#This Row],[BirimMaliyet]]</f>
        <v>510</v>
      </c>
      <c r="N2506" s="25">
        <f>tblSiparisDetaylari[[#This Row],[NetSatisTutari]]-tblSiparisDetaylari[[#This Row],[ToplamMaliyet]]</f>
        <v>68</v>
      </c>
    </row>
    <row r="2507" spans="1:14">
      <c r="A2507">
        <v>2506</v>
      </c>
      <c r="B2507">
        <v>1291</v>
      </c>
      <c r="C2507">
        <v>10</v>
      </c>
      <c r="D2507" t="s">
        <v>1670</v>
      </c>
      <c r="E2507">
        <v>1</v>
      </c>
      <c r="F2507" t="s">
        <v>1640</v>
      </c>
      <c r="G2507">
        <v>1</v>
      </c>
      <c r="H2507" s="20">
        <v>6880</v>
      </c>
      <c r="I2507" s="22">
        <v>0.1</v>
      </c>
      <c r="J2507" s="20">
        <v>688</v>
      </c>
      <c r="K2507" s="24">
        <v>6192</v>
      </c>
      <c r="L2507" s="24">
        <v>4870</v>
      </c>
      <c r="M2507" s="25">
        <f>tblSiparisDetaylari[[#This Row],[Adet]]*tblSiparisDetaylari[[#This Row],[BirimMaliyet]]</f>
        <v>4870</v>
      </c>
      <c r="N2507" s="25">
        <f>tblSiparisDetaylari[[#This Row],[NetSatisTutari]]-tblSiparisDetaylari[[#This Row],[ToplamMaliyet]]</f>
        <v>1322</v>
      </c>
    </row>
    <row r="2508" spans="1:14">
      <c r="A2508">
        <v>2507</v>
      </c>
      <c r="B2508">
        <v>1291</v>
      </c>
      <c r="C2508">
        <v>72</v>
      </c>
      <c r="D2508" t="s">
        <v>1738</v>
      </c>
      <c r="E2508">
        <v>6</v>
      </c>
      <c r="F2508" t="s">
        <v>1645</v>
      </c>
      <c r="G2508">
        <v>1</v>
      </c>
      <c r="H2508" s="20">
        <v>370</v>
      </c>
      <c r="I2508" s="22">
        <v>0.05</v>
      </c>
      <c r="J2508" s="20">
        <v>18.5</v>
      </c>
      <c r="K2508" s="24">
        <v>351.5</v>
      </c>
      <c r="L2508" s="24">
        <v>190</v>
      </c>
      <c r="M2508" s="25">
        <f>tblSiparisDetaylari[[#This Row],[Adet]]*tblSiparisDetaylari[[#This Row],[BirimMaliyet]]</f>
        <v>190</v>
      </c>
      <c r="N2508" s="25">
        <f>tblSiparisDetaylari[[#This Row],[NetSatisTutari]]-tblSiparisDetaylari[[#This Row],[ToplamMaliyet]]</f>
        <v>161.5</v>
      </c>
    </row>
    <row r="2509" spans="1:14">
      <c r="A2509">
        <v>2508</v>
      </c>
      <c r="B2509">
        <v>1292</v>
      </c>
      <c r="C2509">
        <v>32</v>
      </c>
      <c r="D2509" t="s">
        <v>1697</v>
      </c>
      <c r="E2509">
        <v>3</v>
      </c>
      <c r="F2509" t="s">
        <v>1642</v>
      </c>
      <c r="G2509">
        <v>3</v>
      </c>
      <c r="H2509" s="20">
        <v>2270</v>
      </c>
      <c r="I2509" s="22">
        <v>0.1</v>
      </c>
      <c r="J2509" s="20">
        <v>681</v>
      </c>
      <c r="K2509" s="24">
        <v>6129</v>
      </c>
      <c r="L2509" s="24">
        <v>1660</v>
      </c>
      <c r="M2509" s="25">
        <f>tblSiparisDetaylari[[#This Row],[Adet]]*tblSiparisDetaylari[[#This Row],[BirimMaliyet]]</f>
        <v>4980</v>
      </c>
      <c r="N2509" s="25">
        <f>tblSiparisDetaylari[[#This Row],[NetSatisTutari]]-tblSiparisDetaylari[[#This Row],[ToplamMaliyet]]</f>
        <v>1149</v>
      </c>
    </row>
    <row r="2510" spans="1:14">
      <c r="A2510">
        <v>2509</v>
      </c>
      <c r="B2510">
        <v>1293</v>
      </c>
      <c r="C2510">
        <v>78</v>
      </c>
      <c r="D2510" t="s">
        <v>1744</v>
      </c>
      <c r="E2510">
        <v>7</v>
      </c>
      <c r="F2510" t="s">
        <v>1646</v>
      </c>
      <c r="G2510">
        <v>2</v>
      </c>
      <c r="H2510" s="20">
        <v>390</v>
      </c>
      <c r="I2510" s="22">
        <v>0</v>
      </c>
      <c r="J2510" s="20">
        <v>0</v>
      </c>
      <c r="K2510" s="24">
        <v>780</v>
      </c>
      <c r="L2510" s="24">
        <v>240</v>
      </c>
      <c r="M2510" s="25">
        <f>tblSiparisDetaylari[[#This Row],[Adet]]*tblSiparisDetaylari[[#This Row],[BirimMaliyet]]</f>
        <v>480</v>
      </c>
      <c r="N2510" s="25">
        <f>tblSiparisDetaylari[[#This Row],[NetSatisTutari]]-tblSiparisDetaylari[[#This Row],[ToplamMaliyet]]</f>
        <v>300</v>
      </c>
    </row>
    <row r="2511" spans="1:14">
      <c r="A2511">
        <v>2510</v>
      </c>
      <c r="B2511">
        <v>1293</v>
      </c>
      <c r="C2511">
        <v>119</v>
      </c>
      <c r="D2511" t="s">
        <v>1785</v>
      </c>
      <c r="E2511">
        <v>10</v>
      </c>
      <c r="F2511" t="s">
        <v>1649</v>
      </c>
      <c r="G2511">
        <v>1</v>
      </c>
      <c r="H2511" s="20">
        <v>3030</v>
      </c>
      <c r="I2511" s="22">
        <v>0.1</v>
      </c>
      <c r="J2511" s="20">
        <v>303</v>
      </c>
      <c r="K2511" s="24">
        <v>2727</v>
      </c>
      <c r="L2511" s="24">
        <v>1710</v>
      </c>
      <c r="M2511" s="25">
        <f>tblSiparisDetaylari[[#This Row],[Adet]]*tblSiparisDetaylari[[#This Row],[BirimMaliyet]]</f>
        <v>1710</v>
      </c>
      <c r="N2511" s="25">
        <f>tblSiparisDetaylari[[#This Row],[NetSatisTutari]]-tblSiparisDetaylari[[#This Row],[ToplamMaliyet]]</f>
        <v>1017</v>
      </c>
    </row>
    <row r="2512" spans="1:14">
      <c r="A2512">
        <v>2511</v>
      </c>
      <c r="B2512">
        <v>1293</v>
      </c>
      <c r="C2512">
        <v>101</v>
      </c>
      <c r="D2512" t="s">
        <v>1767</v>
      </c>
      <c r="E2512">
        <v>9</v>
      </c>
      <c r="F2512" t="s">
        <v>1648</v>
      </c>
      <c r="G2512">
        <v>1</v>
      </c>
      <c r="H2512" s="20">
        <v>770</v>
      </c>
      <c r="I2512" s="22">
        <v>0</v>
      </c>
      <c r="J2512" s="20">
        <v>0</v>
      </c>
      <c r="K2512" s="24">
        <v>770</v>
      </c>
      <c r="L2512" s="24">
        <v>440</v>
      </c>
      <c r="M2512" s="25">
        <f>tblSiparisDetaylari[[#This Row],[Adet]]*tblSiparisDetaylari[[#This Row],[BirimMaliyet]]</f>
        <v>440</v>
      </c>
      <c r="N2512" s="25">
        <f>tblSiparisDetaylari[[#This Row],[NetSatisTutari]]-tblSiparisDetaylari[[#This Row],[ToplamMaliyet]]</f>
        <v>330</v>
      </c>
    </row>
    <row r="2513" spans="1:14">
      <c r="A2513">
        <v>2512</v>
      </c>
      <c r="B2513">
        <v>1294</v>
      </c>
      <c r="C2513">
        <v>36</v>
      </c>
      <c r="D2513" t="s">
        <v>1701</v>
      </c>
      <c r="E2513">
        <v>3</v>
      </c>
      <c r="F2513" t="s">
        <v>1642</v>
      </c>
      <c r="G2513">
        <v>2</v>
      </c>
      <c r="H2513" s="20">
        <v>3200</v>
      </c>
      <c r="I2513" s="22">
        <v>0.1</v>
      </c>
      <c r="J2513" s="20">
        <v>640</v>
      </c>
      <c r="K2513" s="24">
        <v>5760</v>
      </c>
      <c r="L2513" s="24">
        <v>1960</v>
      </c>
      <c r="M2513" s="25">
        <f>tblSiparisDetaylari[[#This Row],[Adet]]*tblSiparisDetaylari[[#This Row],[BirimMaliyet]]</f>
        <v>3920</v>
      </c>
      <c r="N2513" s="25">
        <f>tblSiparisDetaylari[[#This Row],[NetSatisTutari]]-tblSiparisDetaylari[[#This Row],[ToplamMaliyet]]</f>
        <v>1840</v>
      </c>
    </row>
    <row r="2514" spans="1:14">
      <c r="A2514">
        <v>2513</v>
      </c>
      <c r="B2514">
        <v>1295</v>
      </c>
      <c r="C2514">
        <v>12</v>
      </c>
      <c r="D2514" t="s">
        <v>1673</v>
      </c>
      <c r="E2514">
        <v>1</v>
      </c>
      <c r="F2514" t="s">
        <v>1640</v>
      </c>
      <c r="G2514">
        <v>1</v>
      </c>
      <c r="H2514" s="20">
        <v>21200</v>
      </c>
      <c r="I2514" s="22">
        <v>0.1</v>
      </c>
      <c r="J2514" s="20">
        <v>2120</v>
      </c>
      <c r="K2514" s="24">
        <v>19080</v>
      </c>
      <c r="L2514" s="24">
        <v>14940</v>
      </c>
      <c r="M2514" s="25">
        <f>tblSiparisDetaylari[[#This Row],[Adet]]*tblSiparisDetaylari[[#This Row],[BirimMaliyet]]</f>
        <v>14940</v>
      </c>
      <c r="N2514" s="25">
        <f>tblSiparisDetaylari[[#This Row],[NetSatisTutari]]-tblSiparisDetaylari[[#This Row],[ToplamMaliyet]]</f>
        <v>4140</v>
      </c>
    </row>
    <row r="2515" spans="1:14">
      <c r="A2515">
        <v>2514</v>
      </c>
      <c r="B2515">
        <v>1295</v>
      </c>
      <c r="C2515">
        <v>116</v>
      </c>
      <c r="D2515" t="s">
        <v>1782</v>
      </c>
      <c r="E2515">
        <v>10</v>
      </c>
      <c r="F2515" t="s">
        <v>1649</v>
      </c>
      <c r="G2515">
        <v>1</v>
      </c>
      <c r="H2515" s="20">
        <v>2490</v>
      </c>
      <c r="I2515" s="22">
        <v>0</v>
      </c>
      <c r="J2515" s="20">
        <v>0</v>
      </c>
      <c r="K2515" s="24">
        <v>2490</v>
      </c>
      <c r="L2515" s="24">
        <v>1270</v>
      </c>
      <c r="M2515" s="25">
        <f>tblSiparisDetaylari[[#This Row],[Adet]]*tblSiparisDetaylari[[#This Row],[BirimMaliyet]]</f>
        <v>1270</v>
      </c>
      <c r="N2515" s="25">
        <f>tblSiparisDetaylari[[#This Row],[NetSatisTutari]]-tblSiparisDetaylari[[#This Row],[ToplamMaliyet]]</f>
        <v>1220</v>
      </c>
    </row>
    <row r="2516" spans="1:14">
      <c r="A2516">
        <v>2515</v>
      </c>
      <c r="B2516">
        <v>1296</v>
      </c>
      <c r="C2516">
        <v>34</v>
      </c>
      <c r="D2516" t="s">
        <v>1699</v>
      </c>
      <c r="E2516">
        <v>3</v>
      </c>
      <c r="F2516" t="s">
        <v>1642</v>
      </c>
      <c r="G2516">
        <v>1</v>
      </c>
      <c r="H2516" s="20">
        <v>1960</v>
      </c>
      <c r="I2516" s="22">
        <v>0.15</v>
      </c>
      <c r="J2516" s="20">
        <v>294</v>
      </c>
      <c r="K2516" s="24">
        <v>1666</v>
      </c>
      <c r="L2516" s="24">
        <v>910</v>
      </c>
      <c r="M2516" s="25">
        <f>tblSiparisDetaylari[[#This Row],[Adet]]*tblSiparisDetaylari[[#This Row],[BirimMaliyet]]</f>
        <v>910</v>
      </c>
      <c r="N2516" s="25">
        <f>tblSiparisDetaylari[[#This Row],[NetSatisTutari]]-tblSiparisDetaylari[[#This Row],[ToplamMaliyet]]</f>
        <v>756</v>
      </c>
    </row>
    <row r="2517" spans="1:14">
      <c r="A2517">
        <v>2516</v>
      </c>
      <c r="B2517">
        <v>1296</v>
      </c>
      <c r="C2517">
        <v>109</v>
      </c>
      <c r="D2517" t="s">
        <v>1775</v>
      </c>
      <c r="E2517">
        <v>10</v>
      </c>
      <c r="F2517" t="s">
        <v>1649</v>
      </c>
      <c r="G2517">
        <v>2</v>
      </c>
      <c r="H2517" s="20">
        <v>1020</v>
      </c>
      <c r="I2517" s="22">
        <v>0.15</v>
      </c>
      <c r="J2517" s="20">
        <v>306</v>
      </c>
      <c r="K2517" s="24">
        <v>1734</v>
      </c>
      <c r="L2517" s="24">
        <v>760</v>
      </c>
      <c r="M2517" s="25">
        <f>tblSiparisDetaylari[[#This Row],[Adet]]*tblSiparisDetaylari[[#This Row],[BirimMaliyet]]</f>
        <v>1520</v>
      </c>
      <c r="N2517" s="25">
        <f>tblSiparisDetaylari[[#This Row],[NetSatisTutari]]-tblSiparisDetaylari[[#This Row],[ToplamMaliyet]]</f>
        <v>214</v>
      </c>
    </row>
    <row r="2518" spans="1:14">
      <c r="A2518">
        <v>2517</v>
      </c>
      <c r="B2518">
        <v>1297</v>
      </c>
      <c r="C2518">
        <v>87</v>
      </c>
      <c r="D2518" t="s">
        <v>1753</v>
      </c>
      <c r="E2518">
        <v>8</v>
      </c>
      <c r="F2518" t="s">
        <v>1647</v>
      </c>
      <c r="G2518">
        <v>2</v>
      </c>
      <c r="H2518" s="20">
        <v>10880</v>
      </c>
      <c r="I2518" s="22">
        <v>0.05</v>
      </c>
      <c r="J2518" s="20">
        <v>1088</v>
      </c>
      <c r="K2518" s="24">
        <v>20672</v>
      </c>
      <c r="L2518" s="24">
        <v>6740</v>
      </c>
      <c r="M2518" s="25">
        <f>tblSiparisDetaylari[[#This Row],[Adet]]*tblSiparisDetaylari[[#This Row],[BirimMaliyet]]</f>
        <v>13480</v>
      </c>
      <c r="N2518" s="25">
        <f>tblSiparisDetaylari[[#This Row],[NetSatisTutari]]-tblSiparisDetaylari[[#This Row],[ToplamMaliyet]]</f>
        <v>7192</v>
      </c>
    </row>
    <row r="2519" spans="1:14">
      <c r="A2519">
        <v>2518</v>
      </c>
      <c r="B2519">
        <v>1298</v>
      </c>
      <c r="C2519">
        <v>26</v>
      </c>
      <c r="D2519" t="s">
        <v>1690</v>
      </c>
      <c r="E2519">
        <v>3</v>
      </c>
      <c r="F2519" t="s">
        <v>1642</v>
      </c>
      <c r="G2519">
        <v>2</v>
      </c>
      <c r="H2519" s="20">
        <v>880</v>
      </c>
      <c r="I2519" s="22">
        <v>0.2</v>
      </c>
      <c r="J2519" s="20">
        <v>352</v>
      </c>
      <c r="K2519" s="24">
        <v>1408</v>
      </c>
      <c r="L2519" s="24">
        <v>400</v>
      </c>
      <c r="M2519" s="25">
        <f>tblSiparisDetaylari[[#This Row],[Adet]]*tblSiparisDetaylari[[#This Row],[BirimMaliyet]]</f>
        <v>800</v>
      </c>
      <c r="N2519" s="25">
        <f>tblSiparisDetaylari[[#This Row],[NetSatisTutari]]-tblSiparisDetaylari[[#This Row],[ToplamMaliyet]]</f>
        <v>608</v>
      </c>
    </row>
    <row r="2520" spans="1:14">
      <c r="A2520">
        <v>2519</v>
      </c>
      <c r="B2520">
        <v>1299</v>
      </c>
      <c r="C2520">
        <v>21</v>
      </c>
      <c r="D2520" t="s">
        <v>1684</v>
      </c>
      <c r="E2520">
        <v>2</v>
      </c>
      <c r="F2520" t="s">
        <v>1641</v>
      </c>
      <c r="G2520">
        <v>2</v>
      </c>
      <c r="H2520" s="20">
        <v>2900</v>
      </c>
      <c r="I2520" s="22">
        <v>0</v>
      </c>
      <c r="J2520" s="20">
        <v>0</v>
      </c>
      <c r="K2520" s="24">
        <v>5800</v>
      </c>
      <c r="L2520" s="24">
        <v>2170</v>
      </c>
      <c r="M2520" s="25">
        <f>tblSiparisDetaylari[[#This Row],[Adet]]*tblSiparisDetaylari[[#This Row],[BirimMaliyet]]</f>
        <v>4340</v>
      </c>
      <c r="N2520" s="25">
        <f>tblSiparisDetaylari[[#This Row],[NetSatisTutari]]-tblSiparisDetaylari[[#This Row],[ToplamMaliyet]]</f>
        <v>1460</v>
      </c>
    </row>
    <row r="2521" spans="1:14">
      <c r="A2521">
        <v>2520</v>
      </c>
      <c r="B2521">
        <v>1300</v>
      </c>
      <c r="C2521">
        <v>21</v>
      </c>
      <c r="D2521" t="s">
        <v>1684</v>
      </c>
      <c r="E2521">
        <v>2</v>
      </c>
      <c r="F2521" t="s">
        <v>1641</v>
      </c>
      <c r="G2521">
        <v>1</v>
      </c>
      <c r="H2521" s="20">
        <v>2950</v>
      </c>
      <c r="I2521" s="22">
        <v>0</v>
      </c>
      <c r="J2521" s="20">
        <v>0</v>
      </c>
      <c r="K2521" s="24">
        <v>2950</v>
      </c>
      <c r="L2521" s="24">
        <v>2170</v>
      </c>
      <c r="M2521" s="25">
        <f>tblSiparisDetaylari[[#This Row],[Adet]]*tblSiparisDetaylari[[#This Row],[BirimMaliyet]]</f>
        <v>2170</v>
      </c>
      <c r="N2521" s="25">
        <f>tblSiparisDetaylari[[#This Row],[NetSatisTutari]]-tblSiparisDetaylari[[#This Row],[ToplamMaliyet]]</f>
        <v>780</v>
      </c>
    </row>
    <row r="2522" spans="1:14">
      <c r="A2522">
        <v>2521</v>
      </c>
      <c r="B2522">
        <v>1300</v>
      </c>
      <c r="C2522">
        <v>19</v>
      </c>
      <c r="D2522" t="s">
        <v>1682</v>
      </c>
      <c r="E2522">
        <v>2</v>
      </c>
      <c r="F2522" t="s">
        <v>1641</v>
      </c>
      <c r="G2522">
        <v>2</v>
      </c>
      <c r="H2522" s="20">
        <v>3080</v>
      </c>
      <c r="I2522" s="22">
        <v>0.05</v>
      </c>
      <c r="J2522" s="20">
        <v>308</v>
      </c>
      <c r="K2522" s="24">
        <v>5852</v>
      </c>
      <c r="L2522" s="24">
        <v>1960</v>
      </c>
      <c r="M2522" s="25">
        <f>tblSiparisDetaylari[[#This Row],[Adet]]*tblSiparisDetaylari[[#This Row],[BirimMaliyet]]</f>
        <v>3920</v>
      </c>
      <c r="N2522" s="25">
        <f>tblSiparisDetaylari[[#This Row],[NetSatisTutari]]-tblSiparisDetaylari[[#This Row],[ToplamMaliyet]]</f>
        <v>1932</v>
      </c>
    </row>
    <row r="2523" spans="1:14">
      <c r="A2523">
        <v>2522</v>
      </c>
      <c r="B2523">
        <v>1301</v>
      </c>
      <c r="C2523">
        <v>69</v>
      </c>
      <c r="D2523" t="s">
        <v>1735</v>
      </c>
      <c r="E2523">
        <v>6</v>
      </c>
      <c r="F2523" t="s">
        <v>1645</v>
      </c>
      <c r="G2523">
        <v>2</v>
      </c>
      <c r="H2523" s="20">
        <v>700</v>
      </c>
      <c r="I2523" s="22">
        <v>0.1</v>
      </c>
      <c r="J2523" s="20">
        <v>140</v>
      </c>
      <c r="K2523" s="24">
        <v>1260</v>
      </c>
      <c r="L2523" s="24">
        <v>500</v>
      </c>
      <c r="M2523" s="25">
        <f>tblSiparisDetaylari[[#This Row],[Adet]]*tblSiparisDetaylari[[#This Row],[BirimMaliyet]]</f>
        <v>1000</v>
      </c>
      <c r="N2523" s="25">
        <f>tblSiparisDetaylari[[#This Row],[NetSatisTutari]]-tblSiparisDetaylari[[#This Row],[ToplamMaliyet]]</f>
        <v>260</v>
      </c>
    </row>
    <row r="2524" spans="1:14">
      <c r="A2524">
        <v>2523</v>
      </c>
      <c r="B2524">
        <v>1302</v>
      </c>
      <c r="C2524">
        <v>106</v>
      </c>
      <c r="D2524" t="s">
        <v>1772</v>
      </c>
      <c r="E2524">
        <v>9</v>
      </c>
      <c r="F2524" t="s">
        <v>1648</v>
      </c>
      <c r="G2524">
        <v>1</v>
      </c>
      <c r="H2524" s="20">
        <v>1540</v>
      </c>
      <c r="I2524" s="22">
        <v>0.1</v>
      </c>
      <c r="J2524" s="20">
        <v>154</v>
      </c>
      <c r="K2524" s="24">
        <v>1386</v>
      </c>
      <c r="L2524" s="24">
        <v>830</v>
      </c>
      <c r="M2524" s="25">
        <f>tblSiparisDetaylari[[#This Row],[Adet]]*tblSiparisDetaylari[[#This Row],[BirimMaliyet]]</f>
        <v>830</v>
      </c>
      <c r="N2524" s="25">
        <f>tblSiparisDetaylari[[#This Row],[NetSatisTutari]]-tblSiparisDetaylari[[#This Row],[ToplamMaliyet]]</f>
        <v>556</v>
      </c>
    </row>
    <row r="2525" spans="1:14">
      <c r="A2525">
        <v>2524</v>
      </c>
      <c r="B2525">
        <v>1302</v>
      </c>
      <c r="C2525">
        <v>80</v>
      </c>
      <c r="D2525" t="s">
        <v>1746</v>
      </c>
      <c r="E2525">
        <v>7</v>
      </c>
      <c r="F2525" t="s">
        <v>1646</v>
      </c>
      <c r="G2525">
        <v>1</v>
      </c>
      <c r="H2525" s="20">
        <v>840</v>
      </c>
      <c r="I2525" s="22">
        <v>0.1</v>
      </c>
      <c r="J2525" s="20">
        <v>84</v>
      </c>
      <c r="K2525" s="24">
        <v>756</v>
      </c>
      <c r="L2525" s="24">
        <v>640</v>
      </c>
      <c r="M2525" s="25">
        <f>tblSiparisDetaylari[[#This Row],[Adet]]*tblSiparisDetaylari[[#This Row],[BirimMaliyet]]</f>
        <v>640</v>
      </c>
      <c r="N2525" s="25">
        <f>tblSiparisDetaylari[[#This Row],[NetSatisTutari]]-tblSiparisDetaylari[[#This Row],[ToplamMaliyet]]</f>
        <v>116</v>
      </c>
    </row>
    <row r="2526" spans="1:14">
      <c r="A2526">
        <v>2525</v>
      </c>
      <c r="B2526">
        <v>1303</v>
      </c>
      <c r="C2526">
        <v>49</v>
      </c>
      <c r="D2526" t="s">
        <v>1715</v>
      </c>
      <c r="E2526">
        <v>5</v>
      </c>
      <c r="F2526" t="s">
        <v>1644</v>
      </c>
      <c r="G2526">
        <v>1</v>
      </c>
      <c r="H2526" s="20">
        <v>350</v>
      </c>
      <c r="I2526" s="22">
        <v>0.25</v>
      </c>
      <c r="J2526" s="20">
        <v>87.5</v>
      </c>
      <c r="K2526" s="24">
        <v>262.5</v>
      </c>
      <c r="L2526" s="24">
        <v>270</v>
      </c>
      <c r="M2526" s="25">
        <f>tblSiparisDetaylari[[#This Row],[Adet]]*tblSiparisDetaylari[[#This Row],[BirimMaliyet]]</f>
        <v>270</v>
      </c>
      <c r="N2526" s="25">
        <f>tblSiparisDetaylari[[#This Row],[NetSatisTutari]]-tblSiparisDetaylari[[#This Row],[ToplamMaliyet]]</f>
        <v>-7.5</v>
      </c>
    </row>
    <row r="2527" spans="1:14">
      <c r="A2527">
        <v>2526</v>
      </c>
      <c r="B2527">
        <v>1303</v>
      </c>
      <c r="C2527">
        <v>119</v>
      </c>
      <c r="D2527" t="s">
        <v>1785</v>
      </c>
      <c r="E2527">
        <v>10</v>
      </c>
      <c r="F2527" t="s">
        <v>1649</v>
      </c>
      <c r="G2527">
        <v>1</v>
      </c>
      <c r="H2527" s="20">
        <v>2960</v>
      </c>
      <c r="I2527" s="22">
        <v>0.1</v>
      </c>
      <c r="J2527" s="20">
        <v>296</v>
      </c>
      <c r="K2527" s="24">
        <v>2664</v>
      </c>
      <c r="L2527" s="24">
        <v>1710</v>
      </c>
      <c r="M2527" s="25">
        <f>tblSiparisDetaylari[[#This Row],[Adet]]*tblSiparisDetaylari[[#This Row],[BirimMaliyet]]</f>
        <v>1710</v>
      </c>
      <c r="N2527" s="25">
        <f>tblSiparisDetaylari[[#This Row],[NetSatisTutari]]-tblSiparisDetaylari[[#This Row],[ToplamMaliyet]]</f>
        <v>954</v>
      </c>
    </row>
    <row r="2528" spans="1:14">
      <c r="A2528">
        <v>2527</v>
      </c>
      <c r="B2528">
        <v>1303</v>
      </c>
      <c r="C2528">
        <v>1</v>
      </c>
      <c r="D2528" t="s">
        <v>1655</v>
      </c>
      <c r="E2528">
        <v>1</v>
      </c>
      <c r="F2528" t="s">
        <v>1640</v>
      </c>
      <c r="G2528">
        <v>1</v>
      </c>
      <c r="H2528" s="20">
        <v>22520</v>
      </c>
      <c r="I2528" s="22">
        <v>0.05</v>
      </c>
      <c r="J2528" s="20">
        <v>1126</v>
      </c>
      <c r="K2528" s="24">
        <v>21394</v>
      </c>
      <c r="L2528" s="24">
        <v>10270</v>
      </c>
      <c r="M2528" s="25">
        <f>tblSiparisDetaylari[[#This Row],[Adet]]*tblSiparisDetaylari[[#This Row],[BirimMaliyet]]</f>
        <v>10270</v>
      </c>
      <c r="N2528" s="25">
        <f>tblSiparisDetaylari[[#This Row],[NetSatisTutari]]-tblSiparisDetaylari[[#This Row],[ToplamMaliyet]]</f>
        <v>11124</v>
      </c>
    </row>
    <row r="2529" spans="1:14">
      <c r="A2529">
        <v>2528</v>
      </c>
      <c r="B2529">
        <v>1304</v>
      </c>
      <c r="C2529">
        <v>7</v>
      </c>
      <c r="D2529" t="s">
        <v>1665</v>
      </c>
      <c r="E2529">
        <v>1</v>
      </c>
      <c r="F2529" t="s">
        <v>1640</v>
      </c>
      <c r="G2529">
        <v>1</v>
      </c>
      <c r="H2529" s="20">
        <v>18880</v>
      </c>
      <c r="I2529" s="22">
        <v>0</v>
      </c>
      <c r="J2529" s="20">
        <v>0</v>
      </c>
      <c r="K2529" s="24">
        <v>18880</v>
      </c>
      <c r="L2529" s="24">
        <v>9620</v>
      </c>
      <c r="M2529" s="25">
        <f>tblSiparisDetaylari[[#This Row],[Adet]]*tblSiparisDetaylari[[#This Row],[BirimMaliyet]]</f>
        <v>9620</v>
      </c>
      <c r="N2529" s="25">
        <f>tblSiparisDetaylari[[#This Row],[NetSatisTutari]]-tblSiparisDetaylari[[#This Row],[ToplamMaliyet]]</f>
        <v>9260</v>
      </c>
    </row>
    <row r="2530" spans="1:14">
      <c r="A2530">
        <v>2529</v>
      </c>
      <c r="B2530">
        <v>1304</v>
      </c>
      <c r="C2530">
        <v>51</v>
      </c>
      <c r="D2530" t="s">
        <v>1717</v>
      </c>
      <c r="E2530">
        <v>5</v>
      </c>
      <c r="F2530" t="s">
        <v>1644</v>
      </c>
      <c r="G2530">
        <v>1</v>
      </c>
      <c r="H2530" s="20">
        <v>19320</v>
      </c>
      <c r="I2530" s="22">
        <v>0</v>
      </c>
      <c r="J2530" s="20">
        <v>0</v>
      </c>
      <c r="K2530" s="24">
        <v>19320</v>
      </c>
      <c r="L2530" s="24">
        <v>9220</v>
      </c>
      <c r="M2530" s="25">
        <f>tblSiparisDetaylari[[#This Row],[Adet]]*tblSiparisDetaylari[[#This Row],[BirimMaliyet]]</f>
        <v>9220</v>
      </c>
      <c r="N2530" s="25">
        <f>tblSiparisDetaylari[[#This Row],[NetSatisTutari]]-tblSiparisDetaylari[[#This Row],[ToplamMaliyet]]</f>
        <v>10100</v>
      </c>
    </row>
    <row r="2531" spans="1:14">
      <c r="A2531">
        <v>2530</v>
      </c>
      <c r="B2531">
        <v>1304</v>
      </c>
      <c r="C2531">
        <v>31</v>
      </c>
      <c r="D2531" t="s">
        <v>1696</v>
      </c>
      <c r="E2531">
        <v>3</v>
      </c>
      <c r="F2531" t="s">
        <v>1642</v>
      </c>
      <c r="G2531">
        <v>2</v>
      </c>
      <c r="H2531" s="20">
        <v>3030</v>
      </c>
      <c r="I2531" s="22">
        <v>0.1</v>
      </c>
      <c r="J2531" s="20">
        <v>606</v>
      </c>
      <c r="K2531" s="24">
        <v>5454</v>
      </c>
      <c r="L2531" s="24">
        <v>1910</v>
      </c>
      <c r="M2531" s="25">
        <f>tblSiparisDetaylari[[#This Row],[Adet]]*tblSiparisDetaylari[[#This Row],[BirimMaliyet]]</f>
        <v>3820</v>
      </c>
      <c r="N2531" s="25">
        <f>tblSiparisDetaylari[[#This Row],[NetSatisTutari]]-tblSiparisDetaylari[[#This Row],[ToplamMaliyet]]</f>
        <v>1634</v>
      </c>
    </row>
    <row r="2532" spans="1:14">
      <c r="A2532">
        <v>2531</v>
      </c>
      <c r="B2532">
        <v>1304</v>
      </c>
      <c r="C2532">
        <v>6</v>
      </c>
      <c r="D2532" t="s">
        <v>1663</v>
      </c>
      <c r="E2532">
        <v>1</v>
      </c>
      <c r="F2532" t="s">
        <v>1640</v>
      </c>
      <c r="G2532">
        <v>3</v>
      </c>
      <c r="H2532" s="20">
        <v>19200</v>
      </c>
      <c r="I2532" s="22">
        <v>0.05</v>
      </c>
      <c r="J2532" s="20">
        <v>2880</v>
      </c>
      <c r="K2532" s="24">
        <v>54720</v>
      </c>
      <c r="L2532" s="24">
        <v>13090</v>
      </c>
      <c r="M2532" s="25">
        <f>tblSiparisDetaylari[[#This Row],[Adet]]*tblSiparisDetaylari[[#This Row],[BirimMaliyet]]</f>
        <v>39270</v>
      </c>
      <c r="N2532" s="25">
        <f>tblSiparisDetaylari[[#This Row],[NetSatisTutari]]-tblSiparisDetaylari[[#This Row],[ToplamMaliyet]]</f>
        <v>15450</v>
      </c>
    </row>
    <row r="2533" spans="1:14">
      <c r="A2533">
        <v>2532</v>
      </c>
      <c r="B2533">
        <v>1305</v>
      </c>
      <c r="C2533">
        <v>95</v>
      </c>
      <c r="D2533" t="s">
        <v>1761</v>
      </c>
      <c r="E2533">
        <v>8</v>
      </c>
      <c r="F2533" t="s">
        <v>1647</v>
      </c>
      <c r="G2533">
        <v>1</v>
      </c>
      <c r="H2533" s="20">
        <v>3400</v>
      </c>
      <c r="I2533" s="22">
        <v>0</v>
      </c>
      <c r="J2533" s="20">
        <v>0</v>
      </c>
      <c r="K2533" s="24">
        <v>3400</v>
      </c>
      <c r="L2533" s="24">
        <v>2310</v>
      </c>
      <c r="M2533" s="25">
        <f>tblSiparisDetaylari[[#This Row],[Adet]]*tblSiparisDetaylari[[#This Row],[BirimMaliyet]]</f>
        <v>2310</v>
      </c>
      <c r="N2533" s="25">
        <f>tblSiparisDetaylari[[#This Row],[NetSatisTutari]]-tblSiparisDetaylari[[#This Row],[ToplamMaliyet]]</f>
        <v>1090</v>
      </c>
    </row>
    <row r="2534" spans="1:14">
      <c r="A2534">
        <v>2533</v>
      </c>
      <c r="B2534">
        <v>1306</v>
      </c>
      <c r="C2534">
        <v>48</v>
      </c>
      <c r="D2534" t="s">
        <v>1714</v>
      </c>
      <c r="E2534">
        <v>4</v>
      </c>
      <c r="F2534" t="s">
        <v>1643</v>
      </c>
      <c r="G2534">
        <v>1</v>
      </c>
      <c r="H2534" s="20">
        <v>650</v>
      </c>
      <c r="I2534" s="22">
        <v>0.05</v>
      </c>
      <c r="J2534" s="20">
        <v>32.5</v>
      </c>
      <c r="K2534" s="24">
        <v>617.5</v>
      </c>
      <c r="L2534" s="24">
        <v>430</v>
      </c>
      <c r="M2534" s="25">
        <f>tblSiparisDetaylari[[#This Row],[Adet]]*tblSiparisDetaylari[[#This Row],[BirimMaliyet]]</f>
        <v>430</v>
      </c>
      <c r="N2534" s="25">
        <f>tblSiparisDetaylari[[#This Row],[NetSatisTutari]]-tblSiparisDetaylari[[#This Row],[ToplamMaliyet]]</f>
        <v>187.5</v>
      </c>
    </row>
    <row r="2535" spans="1:14">
      <c r="A2535">
        <v>2534</v>
      </c>
      <c r="B2535">
        <v>1306</v>
      </c>
      <c r="C2535">
        <v>73</v>
      </c>
      <c r="D2535" t="s">
        <v>1739</v>
      </c>
      <c r="E2535">
        <v>7</v>
      </c>
      <c r="F2535" t="s">
        <v>1646</v>
      </c>
      <c r="G2535">
        <v>1</v>
      </c>
      <c r="H2535" s="20">
        <v>340</v>
      </c>
      <c r="I2535" s="22">
        <v>0.1</v>
      </c>
      <c r="J2535" s="20">
        <v>34</v>
      </c>
      <c r="K2535" s="24">
        <v>306</v>
      </c>
      <c r="L2535" s="24">
        <v>180</v>
      </c>
      <c r="M2535" s="25">
        <f>tblSiparisDetaylari[[#This Row],[Adet]]*tblSiparisDetaylari[[#This Row],[BirimMaliyet]]</f>
        <v>180</v>
      </c>
      <c r="N2535" s="25">
        <f>tblSiparisDetaylari[[#This Row],[NetSatisTutari]]-tblSiparisDetaylari[[#This Row],[ToplamMaliyet]]</f>
        <v>126</v>
      </c>
    </row>
    <row r="2536" spans="1:14">
      <c r="A2536">
        <v>2535</v>
      </c>
      <c r="B2536">
        <v>1307</v>
      </c>
      <c r="C2536">
        <v>60</v>
      </c>
      <c r="D2536" t="s">
        <v>1726</v>
      </c>
      <c r="E2536">
        <v>5</v>
      </c>
      <c r="F2536" t="s">
        <v>1644</v>
      </c>
      <c r="G2536">
        <v>2</v>
      </c>
      <c r="H2536" s="20">
        <v>4670</v>
      </c>
      <c r="I2536" s="22">
        <v>0.05</v>
      </c>
      <c r="J2536" s="20">
        <v>467</v>
      </c>
      <c r="K2536" s="24">
        <v>8873</v>
      </c>
      <c r="L2536" s="24">
        <v>3060</v>
      </c>
      <c r="M2536" s="25">
        <f>tblSiparisDetaylari[[#This Row],[Adet]]*tblSiparisDetaylari[[#This Row],[BirimMaliyet]]</f>
        <v>6120</v>
      </c>
      <c r="N2536" s="25">
        <f>tblSiparisDetaylari[[#This Row],[NetSatisTutari]]-tblSiparisDetaylari[[#This Row],[ToplamMaliyet]]</f>
        <v>2753</v>
      </c>
    </row>
    <row r="2537" spans="1:14">
      <c r="A2537">
        <v>2536</v>
      </c>
      <c r="B2537">
        <v>1307</v>
      </c>
      <c r="C2537">
        <v>45</v>
      </c>
      <c r="D2537" t="s">
        <v>1711</v>
      </c>
      <c r="E2537">
        <v>4</v>
      </c>
      <c r="F2537" t="s">
        <v>1643</v>
      </c>
      <c r="G2537">
        <v>1</v>
      </c>
      <c r="H2537" s="20">
        <v>220</v>
      </c>
      <c r="I2537" s="22">
        <v>0.15</v>
      </c>
      <c r="J2537" s="20">
        <v>33</v>
      </c>
      <c r="K2537" s="24">
        <v>187</v>
      </c>
      <c r="L2537" s="24">
        <v>140</v>
      </c>
      <c r="M2537" s="25">
        <f>tblSiparisDetaylari[[#This Row],[Adet]]*tblSiparisDetaylari[[#This Row],[BirimMaliyet]]</f>
        <v>140</v>
      </c>
      <c r="N2537" s="25">
        <f>tblSiparisDetaylari[[#This Row],[NetSatisTutari]]-tblSiparisDetaylari[[#This Row],[ToplamMaliyet]]</f>
        <v>47</v>
      </c>
    </row>
    <row r="2538" spans="1:14">
      <c r="A2538">
        <v>2537</v>
      </c>
      <c r="B2538">
        <v>1307</v>
      </c>
      <c r="C2538">
        <v>118</v>
      </c>
      <c r="D2538" t="s">
        <v>1784</v>
      </c>
      <c r="E2538">
        <v>10</v>
      </c>
      <c r="F2538" t="s">
        <v>1649</v>
      </c>
      <c r="G2538">
        <v>2</v>
      </c>
      <c r="H2538" s="20">
        <v>4730</v>
      </c>
      <c r="I2538" s="22">
        <v>0</v>
      </c>
      <c r="J2538" s="20">
        <v>0</v>
      </c>
      <c r="K2538" s="24">
        <v>9460</v>
      </c>
      <c r="L2538" s="24">
        <v>2490</v>
      </c>
      <c r="M2538" s="25">
        <f>tblSiparisDetaylari[[#This Row],[Adet]]*tblSiparisDetaylari[[#This Row],[BirimMaliyet]]</f>
        <v>4980</v>
      </c>
      <c r="N2538" s="25">
        <f>tblSiparisDetaylari[[#This Row],[NetSatisTutari]]-tblSiparisDetaylari[[#This Row],[ToplamMaliyet]]</f>
        <v>4480</v>
      </c>
    </row>
    <row r="2539" spans="1:14">
      <c r="A2539">
        <v>2538</v>
      </c>
      <c r="B2539">
        <v>1308</v>
      </c>
      <c r="C2539">
        <v>16</v>
      </c>
      <c r="D2539" t="s">
        <v>1679</v>
      </c>
      <c r="E2539">
        <v>2</v>
      </c>
      <c r="F2539" t="s">
        <v>1641</v>
      </c>
      <c r="G2539">
        <v>1</v>
      </c>
      <c r="H2539" s="20">
        <v>2140</v>
      </c>
      <c r="I2539" s="22">
        <v>0.05</v>
      </c>
      <c r="J2539" s="20">
        <v>107</v>
      </c>
      <c r="K2539" s="24">
        <v>2033</v>
      </c>
      <c r="L2539" s="24">
        <v>990</v>
      </c>
      <c r="M2539" s="25">
        <f>tblSiparisDetaylari[[#This Row],[Adet]]*tblSiparisDetaylari[[#This Row],[BirimMaliyet]]</f>
        <v>990</v>
      </c>
      <c r="N2539" s="25">
        <f>tblSiparisDetaylari[[#This Row],[NetSatisTutari]]-tblSiparisDetaylari[[#This Row],[ToplamMaliyet]]</f>
        <v>1043</v>
      </c>
    </row>
    <row r="2540" spans="1:14">
      <c r="A2540">
        <v>2539</v>
      </c>
      <c r="B2540">
        <v>1308</v>
      </c>
      <c r="C2540">
        <v>72</v>
      </c>
      <c r="D2540" t="s">
        <v>1738</v>
      </c>
      <c r="E2540">
        <v>6</v>
      </c>
      <c r="F2540" t="s">
        <v>1645</v>
      </c>
      <c r="G2540">
        <v>2</v>
      </c>
      <c r="H2540" s="20">
        <v>380</v>
      </c>
      <c r="I2540" s="22">
        <v>0</v>
      </c>
      <c r="J2540" s="20">
        <v>0</v>
      </c>
      <c r="K2540" s="24">
        <v>760</v>
      </c>
      <c r="L2540" s="24">
        <v>190</v>
      </c>
      <c r="M2540" s="25">
        <f>tblSiparisDetaylari[[#This Row],[Adet]]*tblSiparisDetaylari[[#This Row],[BirimMaliyet]]</f>
        <v>380</v>
      </c>
      <c r="N2540" s="25">
        <f>tblSiparisDetaylari[[#This Row],[NetSatisTutari]]-tblSiparisDetaylari[[#This Row],[ToplamMaliyet]]</f>
        <v>380</v>
      </c>
    </row>
    <row r="2541" spans="1:14">
      <c r="A2541">
        <v>2540</v>
      </c>
      <c r="B2541">
        <v>1309</v>
      </c>
      <c r="C2541">
        <v>77</v>
      </c>
      <c r="D2541" t="s">
        <v>1743</v>
      </c>
      <c r="E2541">
        <v>7</v>
      </c>
      <c r="F2541" t="s">
        <v>1646</v>
      </c>
      <c r="G2541">
        <v>1</v>
      </c>
      <c r="H2541" s="20">
        <v>2930</v>
      </c>
      <c r="I2541" s="22">
        <v>0</v>
      </c>
      <c r="J2541" s="20">
        <v>0</v>
      </c>
      <c r="K2541" s="24">
        <v>2930</v>
      </c>
      <c r="L2541" s="24">
        <v>2190</v>
      </c>
      <c r="M2541" s="25">
        <f>tblSiparisDetaylari[[#This Row],[Adet]]*tblSiparisDetaylari[[#This Row],[BirimMaliyet]]</f>
        <v>2190</v>
      </c>
      <c r="N2541" s="25">
        <f>tblSiparisDetaylari[[#This Row],[NetSatisTutari]]-tblSiparisDetaylari[[#This Row],[ToplamMaliyet]]</f>
        <v>740</v>
      </c>
    </row>
    <row r="2542" spans="1:14">
      <c r="A2542">
        <v>2541</v>
      </c>
      <c r="B2542">
        <v>1309</v>
      </c>
      <c r="C2542">
        <v>102</v>
      </c>
      <c r="D2542" t="s">
        <v>1768</v>
      </c>
      <c r="E2542">
        <v>9</v>
      </c>
      <c r="F2542" t="s">
        <v>1648</v>
      </c>
      <c r="G2542">
        <v>1</v>
      </c>
      <c r="H2542" s="20">
        <v>2060</v>
      </c>
      <c r="I2542" s="22">
        <v>0.1</v>
      </c>
      <c r="J2542" s="20">
        <v>206</v>
      </c>
      <c r="K2542" s="24">
        <v>1854</v>
      </c>
      <c r="L2542" s="24">
        <v>1360</v>
      </c>
      <c r="M2542" s="25">
        <f>tblSiparisDetaylari[[#This Row],[Adet]]*tblSiparisDetaylari[[#This Row],[BirimMaliyet]]</f>
        <v>1360</v>
      </c>
      <c r="N2542" s="25">
        <f>tblSiparisDetaylari[[#This Row],[NetSatisTutari]]-tblSiparisDetaylari[[#This Row],[ToplamMaliyet]]</f>
        <v>494</v>
      </c>
    </row>
    <row r="2543" spans="1:14">
      <c r="A2543">
        <v>2542</v>
      </c>
      <c r="B2543">
        <v>1309</v>
      </c>
      <c r="C2543">
        <v>88</v>
      </c>
      <c r="D2543" t="s">
        <v>1754</v>
      </c>
      <c r="E2543">
        <v>8</v>
      </c>
      <c r="F2543" t="s">
        <v>1647</v>
      </c>
      <c r="G2543">
        <v>1</v>
      </c>
      <c r="H2543" s="20">
        <v>11670</v>
      </c>
      <c r="I2543" s="22">
        <v>0.15</v>
      </c>
      <c r="J2543" s="20">
        <v>1750.5</v>
      </c>
      <c r="K2543" s="24">
        <v>9919.5</v>
      </c>
      <c r="L2543" s="24">
        <v>5740</v>
      </c>
      <c r="M2543" s="25">
        <f>tblSiparisDetaylari[[#This Row],[Adet]]*tblSiparisDetaylari[[#This Row],[BirimMaliyet]]</f>
        <v>5740</v>
      </c>
      <c r="N2543" s="25">
        <f>tblSiparisDetaylari[[#This Row],[NetSatisTutari]]-tblSiparisDetaylari[[#This Row],[ToplamMaliyet]]</f>
        <v>4179.5</v>
      </c>
    </row>
    <row r="2544" spans="1:14">
      <c r="A2544">
        <v>2543</v>
      </c>
      <c r="B2544">
        <v>1310</v>
      </c>
      <c r="C2544">
        <v>111</v>
      </c>
      <c r="D2544" t="s">
        <v>1777</v>
      </c>
      <c r="E2544">
        <v>10</v>
      </c>
      <c r="F2544" t="s">
        <v>1649</v>
      </c>
      <c r="G2544">
        <v>2</v>
      </c>
      <c r="H2544" s="20">
        <v>260</v>
      </c>
      <c r="I2544" s="22">
        <v>0.1</v>
      </c>
      <c r="J2544" s="20">
        <v>52</v>
      </c>
      <c r="K2544" s="24">
        <v>468</v>
      </c>
      <c r="L2544" s="24">
        <v>140</v>
      </c>
      <c r="M2544" s="25">
        <f>tblSiparisDetaylari[[#This Row],[Adet]]*tblSiparisDetaylari[[#This Row],[BirimMaliyet]]</f>
        <v>280</v>
      </c>
      <c r="N2544" s="25">
        <f>tblSiparisDetaylari[[#This Row],[NetSatisTutari]]-tblSiparisDetaylari[[#This Row],[ToplamMaliyet]]</f>
        <v>188</v>
      </c>
    </row>
    <row r="2545" spans="1:14">
      <c r="A2545">
        <v>2544</v>
      </c>
      <c r="B2545">
        <v>1311</v>
      </c>
      <c r="C2545">
        <v>4</v>
      </c>
      <c r="D2545" t="s">
        <v>1660</v>
      </c>
      <c r="E2545">
        <v>1</v>
      </c>
      <c r="F2545" t="s">
        <v>1640</v>
      </c>
      <c r="G2545">
        <v>1</v>
      </c>
      <c r="H2545" s="20">
        <v>19480</v>
      </c>
      <c r="I2545" s="22">
        <v>0</v>
      </c>
      <c r="J2545" s="20">
        <v>0</v>
      </c>
      <c r="K2545" s="24">
        <v>19480</v>
      </c>
      <c r="L2545" s="24">
        <v>9340</v>
      </c>
      <c r="M2545" s="25">
        <f>tblSiparisDetaylari[[#This Row],[Adet]]*tblSiparisDetaylari[[#This Row],[BirimMaliyet]]</f>
        <v>9340</v>
      </c>
      <c r="N2545" s="25">
        <f>tblSiparisDetaylari[[#This Row],[NetSatisTutari]]-tblSiparisDetaylari[[#This Row],[ToplamMaliyet]]</f>
        <v>10140</v>
      </c>
    </row>
    <row r="2546" spans="1:14">
      <c r="A2546">
        <v>2545</v>
      </c>
      <c r="B2546">
        <v>1311</v>
      </c>
      <c r="C2546">
        <v>10</v>
      </c>
      <c r="D2546" t="s">
        <v>1670</v>
      </c>
      <c r="E2546">
        <v>1</v>
      </c>
      <c r="F2546" t="s">
        <v>1640</v>
      </c>
      <c r="G2546">
        <v>1</v>
      </c>
      <c r="H2546" s="20">
        <v>7010</v>
      </c>
      <c r="I2546" s="22">
        <v>0.1</v>
      </c>
      <c r="J2546" s="20">
        <v>701</v>
      </c>
      <c r="K2546" s="24">
        <v>6309</v>
      </c>
      <c r="L2546" s="24">
        <v>4870</v>
      </c>
      <c r="M2546" s="25">
        <f>tblSiparisDetaylari[[#This Row],[Adet]]*tblSiparisDetaylari[[#This Row],[BirimMaliyet]]</f>
        <v>4870</v>
      </c>
      <c r="N2546" s="25">
        <f>tblSiparisDetaylari[[#This Row],[NetSatisTutari]]-tblSiparisDetaylari[[#This Row],[ToplamMaliyet]]</f>
        <v>1439</v>
      </c>
    </row>
    <row r="2547" spans="1:14">
      <c r="A2547">
        <v>2546</v>
      </c>
      <c r="B2547">
        <v>1312</v>
      </c>
      <c r="C2547">
        <v>74</v>
      </c>
      <c r="D2547" t="s">
        <v>1740</v>
      </c>
      <c r="E2547">
        <v>7</v>
      </c>
      <c r="F2547" t="s">
        <v>1646</v>
      </c>
      <c r="G2547">
        <v>1</v>
      </c>
      <c r="H2547" s="20">
        <v>550</v>
      </c>
      <c r="I2547" s="22">
        <v>0</v>
      </c>
      <c r="J2547" s="20">
        <v>0</v>
      </c>
      <c r="K2547" s="24">
        <v>550</v>
      </c>
      <c r="L2547" s="24">
        <v>420</v>
      </c>
      <c r="M2547" s="25">
        <f>tblSiparisDetaylari[[#This Row],[Adet]]*tblSiparisDetaylari[[#This Row],[BirimMaliyet]]</f>
        <v>420</v>
      </c>
      <c r="N2547" s="25">
        <f>tblSiparisDetaylari[[#This Row],[NetSatisTutari]]-tblSiparisDetaylari[[#This Row],[ToplamMaliyet]]</f>
        <v>130</v>
      </c>
    </row>
    <row r="2548" spans="1:14">
      <c r="A2548">
        <v>2547</v>
      </c>
      <c r="B2548">
        <v>1312</v>
      </c>
      <c r="C2548">
        <v>8</v>
      </c>
      <c r="D2548" t="s">
        <v>1667</v>
      </c>
      <c r="E2548">
        <v>1</v>
      </c>
      <c r="F2548" t="s">
        <v>1640</v>
      </c>
      <c r="G2548">
        <v>1</v>
      </c>
      <c r="H2548" s="20">
        <v>8770</v>
      </c>
      <c r="I2548" s="22">
        <v>0.05</v>
      </c>
      <c r="J2548" s="20">
        <v>438.5</v>
      </c>
      <c r="K2548" s="24">
        <v>8331.5</v>
      </c>
      <c r="L2548" s="24">
        <v>6570</v>
      </c>
      <c r="M2548" s="25">
        <f>tblSiparisDetaylari[[#This Row],[Adet]]*tblSiparisDetaylari[[#This Row],[BirimMaliyet]]</f>
        <v>6570</v>
      </c>
      <c r="N2548" s="25">
        <f>tblSiparisDetaylari[[#This Row],[NetSatisTutari]]-tblSiparisDetaylari[[#This Row],[ToplamMaliyet]]</f>
        <v>1761.5</v>
      </c>
    </row>
    <row r="2549" spans="1:14">
      <c r="A2549">
        <v>2548</v>
      </c>
      <c r="B2549">
        <v>1313</v>
      </c>
      <c r="C2549">
        <v>13</v>
      </c>
      <c r="D2549" t="s">
        <v>1674</v>
      </c>
      <c r="E2549">
        <v>2</v>
      </c>
      <c r="F2549" t="s">
        <v>1641</v>
      </c>
      <c r="G2549">
        <v>2</v>
      </c>
      <c r="H2549" s="20">
        <v>5180</v>
      </c>
      <c r="I2549" s="22">
        <v>0</v>
      </c>
      <c r="J2549" s="20">
        <v>0</v>
      </c>
      <c r="K2549" s="24">
        <v>10360</v>
      </c>
      <c r="L2549" s="24">
        <v>2460</v>
      </c>
      <c r="M2549" s="25">
        <f>tblSiparisDetaylari[[#This Row],[Adet]]*tblSiparisDetaylari[[#This Row],[BirimMaliyet]]</f>
        <v>4920</v>
      </c>
      <c r="N2549" s="25">
        <f>tblSiparisDetaylari[[#This Row],[NetSatisTutari]]-tblSiparisDetaylari[[#This Row],[ToplamMaliyet]]</f>
        <v>5440</v>
      </c>
    </row>
    <row r="2550" spans="1:14">
      <c r="A2550">
        <v>2549</v>
      </c>
      <c r="B2550">
        <v>1314</v>
      </c>
      <c r="C2550">
        <v>11</v>
      </c>
      <c r="D2550" t="s">
        <v>1671</v>
      </c>
      <c r="E2550">
        <v>1</v>
      </c>
      <c r="F2550" t="s">
        <v>1640</v>
      </c>
      <c r="G2550">
        <v>1</v>
      </c>
      <c r="H2550" s="20">
        <v>3300</v>
      </c>
      <c r="I2550" s="22">
        <v>0.05</v>
      </c>
      <c r="J2550" s="20">
        <v>165</v>
      </c>
      <c r="K2550" s="24">
        <v>3135</v>
      </c>
      <c r="L2550" s="24">
        <v>1600</v>
      </c>
      <c r="M2550" s="25">
        <f>tblSiparisDetaylari[[#This Row],[Adet]]*tblSiparisDetaylari[[#This Row],[BirimMaliyet]]</f>
        <v>1600</v>
      </c>
      <c r="N2550" s="25">
        <f>tblSiparisDetaylari[[#This Row],[NetSatisTutari]]-tblSiparisDetaylari[[#This Row],[ToplamMaliyet]]</f>
        <v>1535</v>
      </c>
    </row>
    <row r="2551" spans="1:14">
      <c r="A2551">
        <v>2550</v>
      </c>
      <c r="B2551">
        <v>1314</v>
      </c>
      <c r="C2551">
        <v>98</v>
      </c>
      <c r="D2551" t="s">
        <v>1764</v>
      </c>
      <c r="E2551">
        <v>9</v>
      </c>
      <c r="F2551" t="s">
        <v>1648</v>
      </c>
      <c r="G2551">
        <v>4</v>
      </c>
      <c r="H2551" s="20">
        <v>4340</v>
      </c>
      <c r="I2551" s="22">
        <v>0.2</v>
      </c>
      <c r="J2551" s="20">
        <v>3472</v>
      </c>
      <c r="K2551" s="24">
        <v>13888</v>
      </c>
      <c r="L2551" s="24">
        <v>2000</v>
      </c>
      <c r="M2551" s="25">
        <f>tblSiparisDetaylari[[#This Row],[Adet]]*tblSiparisDetaylari[[#This Row],[BirimMaliyet]]</f>
        <v>8000</v>
      </c>
      <c r="N2551" s="25">
        <f>tblSiparisDetaylari[[#This Row],[NetSatisTutari]]-tblSiparisDetaylari[[#This Row],[ToplamMaliyet]]</f>
        <v>5888</v>
      </c>
    </row>
    <row r="2552" spans="1:14">
      <c r="A2552">
        <v>2551</v>
      </c>
      <c r="B2552">
        <v>1314</v>
      </c>
      <c r="C2552">
        <v>83</v>
      </c>
      <c r="D2552" t="s">
        <v>1749</v>
      </c>
      <c r="E2552">
        <v>7</v>
      </c>
      <c r="F2552" t="s">
        <v>1646</v>
      </c>
      <c r="G2552">
        <v>1</v>
      </c>
      <c r="H2552" s="20">
        <v>1500</v>
      </c>
      <c r="I2552" s="22">
        <v>0</v>
      </c>
      <c r="J2552" s="20">
        <v>0</v>
      </c>
      <c r="K2552" s="24">
        <v>1500</v>
      </c>
      <c r="L2552" s="24">
        <v>930</v>
      </c>
      <c r="M2552" s="25">
        <f>tblSiparisDetaylari[[#This Row],[Adet]]*tblSiparisDetaylari[[#This Row],[BirimMaliyet]]</f>
        <v>930</v>
      </c>
      <c r="N2552" s="25">
        <f>tblSiparisDetaylari[[#This Row],[NetSatisTutari]]-tblSiparisDetaylari[[#This Row],[ToplamMaliyet]]</f>
        <v>570</v>
      </c>
    </row>
    <row r="2553" spans="1:14">
      <c r="A2553">
        <v>2552</v>
      </c>
      <c r="B2553">
        <v>1314</v>
      </c>
      <c r="C2553">
        <v>120</v>
      </c>
      <c r="D2553" t="s">
        <v>1786</v>
      </c>
      <c r="E2553">
        <v>10</v>
      </c>
      <c r="F2553" t="s">
        <v>1649</v>
      </c>
      <c r="G2553">
        <v>3</v>
      </c>
      <c r="H2553" s="20">
        <v>4540</v>
      </c>
      <c r="I2553" s="22">
        <v>0.05</v>
      </c>
      <c r="J2553" s="20">
        <v>681</v>
      </c>
      <c r="K2553" s="24">
        <v>12939</v>
      </c>
      <c r="L2553" s="24">
        <v>2720</v>
      </c>
      <c r="M2553" s="25">
        <f>tblSiparisDetaylari[[#This Row],[Adet]]*tblSiparisDetaylari[[#This Row],[BirimMaliyet]]</f>
        <v>8160</v>
      </c>
      <c r="N2553" s="25">
        <f>tblSiparisDetaylari[[#This Row],[NetSatisTutari]]-tblSiparisDetaylari[[#This Row],[ToplamMaliyet]]</f>
        <v>4779</v>
      </c>
    </row>
    <row r="2554" spans="1:14">
      <c r="A2554">
        <v>2553</v>
      </c>
      <c r="B2554">
        <v>1315</v>
      </c>
      <c r="C2554">
        <v>1</v>
      </c>
      <c r="D2554" t="s">
        <v>1655</v>
      </c>
      <c r="E2554">
        <v>1</v>
      </c>
      <c r="F2554" t="s">
        <v>1640</v>
      </c>
      <c r="G2554">
        <v>1</v>
      </c>
      <c r="H2554" s="20">
        <v>22910</v>
      </c>
      <c r="I2554" s="22">
        <v>0.05</v>
      </c>
      <c r="J2554" s="20">
        <v>1145.5</v>
      </c>
      <c r="K2554" s="24">
        <v>21764.5</v>
      </c>
      <c r="L2554" s="24">
        <v>10270</v>
      </c>
      <c r="M2554" s="25">
        <f>tblSiparisDetaylari[[#This Row],[Adet]]*tblSiparisDetaylari[[#This Row],[BirimMaliyet]]</f>
        <v>10270</v>
      </c>
      <c r="N2554" s="25">
        <f>tblSiparisDetaylari[[#This Row],[NetSatisTutari]]-tblSiparisDetaylari[[#This Row],[ToplamMaliyet]]</f>
        <v>11494.5</v>
      </c>
    </row>
    <row r="2555" spans="1:14">
      <c r="A2555">
        <v>2554</v>
      </c>
      <c r="B2555">
        <v>1316</v>
      </c>
      <c r="C2555">
        <v>32</v>
      </c>
      <c r="D2555" t="s">
        <v>1697</v>
      </c>
      <c r="E2555">
        <v>3</v>
      </c>
      <c r="F2555" t="s">
        <v>1642</v>
      </c>
      <c r="G2555">
        <v>1</v>
      </c>
      <c r="H2555" s="20">
        <v>2240</v>
      </c>
      <c r="I2555" s="22">
        <v>0.1</v>
      </c>
      <c r="J2555" s="20">
        <v>224</v>
      </c>
      <c r="K2555" s="24">
        <v>2016</v>
      </c>
      <c r="L2555" s="24">
        <v>1660</v>
      </c>
      <c r="M2555" s="25">
        <f>tblSiparisDetaylari[[#This Row],[Adet]]*tblSiparisDetaylari[[#This Row],[BirimMaliyet]]</f>
        <v>1660</v>
      </c>
      <c r="N2555" s="25">
        <f>tblSiparisDetaylari[[#This Row],[NetSatisTutari]]-tblSiparisDetaylari[[#This Row],[ToplamMaliyet]]</f>
        <v>356</v>
      </c>
    </row>
    <row r="2556" spans="1:14">
      <c r="A2556">
        <v>2555</v>
      </c>
      <c r="B2556">
        <v>1316</v>
      </c>
      <c r="C2556">
        <v>110</v>
      </c>
      <c r="D2556" t="s">
        <v>1776</v>
      </c>
      <c r="E2556">
        <v>10</v>
      </c>
      <c r="F2556" t="s">
        <v>1649</v>
      </c>
      <c r="G2556">
        <v>1</v>
      </c>
      <c r="H2556" s="20">
        <v>420</v>
      </c>
      <c r="I2556" s="22">
        <v>0.05</v>
      </c>
      <c r="J2556" s="20">
        <v>21</v>
      </c>
      <c r="K2556" s="24">
        <v>399</v>
      </c>
      <c r="L2556" s="24">
        <v>250</v>
      </c>
      <c r="M2556" s="25">
        <f>tblSiparisDetaylari[[#This Row],[Adet]]*tblSiparisDetaylari[[#This Row],[BirimMaliyet]]</f>
        <v>250</v>
      </c>
      <c r="N2556" s="25">
        <f>tblSiparisDetaylari[[#This Row],[NetSatisTutari]]-tblSiparisDetaylari[[#This Row],[ToplamMaliyet]]</f>
        <v>149</v>
      </c>
    </row>
    <row r="2557" spans="1:14">
      <c r="A2557">
        <v>2556</v>
      </c>
      <c r="B2557">
        <v>1317</v>
      </c>
      <c r="C2557">
        <v>28</v>
      </c>
      <c r="D2557" t="s">
        <v>1692</v>
      </c>
      <c r="E2557">
        <v>3</v>
      </c>
      <c r="F2557" t="s">
        <v>1642</v>
      </c>
      <c r="G2557">
        <v>2</v>
      </c>
      <c r="H2557" s="20">
        <v>4100</v>
      </c>
      <c r="I2557" s="22">
        <v>0</v>
      </c>
      <c r="J2557" s="20">
        <v>0</v>
      </c>
      <c r="K2557" s="24">
        <v>8200</v>
      </c>
      <c r="L2557" s="24">
        <v>2180</v>
      </c>
      <c r="M2557" s="25">
        <f>tblSiparisDetaylari[[#This Row],[Adet]]*tblSiparisDetaylari[[#This Row],[BirimMaliyet]]</f>
        <v>4360</v>
      </c>
      <c r="N2557" s="25">
        <f>tblSiparisDetaylari[[#This Row],[NetSatisTutari]]-tblSiparisDetaylari[[#This Row],[ToplamMaliyet]]</f>
        <v>3840</v>
      </c>
    </row>
    <row r="2558" spans="1:14">
      <c r="A2558">
        <v>2557</v>
      </c>
      <c r="B2558">
        <v>1317</v>
      </c>
      <c r="C2558">
        <v>101</v>
      </c>
      <c r="D2558" t="s">
        <v>1767</v>
      </c>
      <c r="E2558">
        <v>9</v>
      </c>
      <c r="F2558" t="s">
        <v>1648</v>
      </c>
      <c r="G2558">
        <v>1</v>
      </c>
      <c r="H2558" s="20">
        <v>720</v>
      </c>
      <c r="I2558" s="22">
        <v>0</v>
      </c>
      <c r="J2558" s="20">
        <v>0</v>
      </c>
      <c r="K2558" s="24">
        <v>720</v>
      </c>
      <c r="L2558" s="24">
        <v>440</v>
      </c>
      <c r="M2558" s="25">
        <f>tblSiparisDetaylari[[#This Row],[Adet]]*tblSiparisDetaylari[[#This Row],[BirimMaliyet]]</f>
        <v>440</v>
      </c>
      <c r="N2558" s="25">
        <f>tblSiparisDetaylari[[#This Row],[NetSatisTutari]]-tblSiparisDetaylari[[#This Row],[ToplamMaliyet]]</f>
        <v>280</v>
      </c>
    </row>
    <row r="2559" spans="1:14">
      <c r="A2559">
        <v>2558</v>
      </c>
      <c r="B2559">
        <v>1318</v>
      </c>
      <c r="C2559">
        <v>115</v>
      </c>
      <c r="D2559" t="s">
        <v>1781</v>
      </c>
      <c r="E2559">
        <v>10</v>
      </c>
      <c r="F2559" t="s">
        <v>1649</v>
      </c>
      <c r="G2559">
        <v>3</v>
      </c>
      <c r="H2559" s="20">
        <v>4770</v>
      </c>
      <c r="I2559" s="22">
        <v>0.1</v>
      </c>
      <c r="J2559" s="20">
        <v>1431</v>
      </c>
      <c r="K2559" s="24">
        <v>12879</v>
      </c>
      <c r="L2559" s="24">
        <v>3060</v>
      </c>
      <c r="M2559" s="25">
        <f>tblSiparisDetaylari[[#This Row],[Adet]]*tblSiparisDetaylari[[#This Row],[BirimMaliyet]]</f>
        <v>9180</v>
      </c>
      <c r="N2559" s="25">
        <f>tblSiparisDetaylari[[#This Row],[NetSatisTutari]]-tblSiparisDetaylari[[#This Row],[ToplamMaliyet]]</f>
        <v>3699</v>
      </c>
    </row>
    <row r="2560" spans="1:14">
      <c r="A2560">
        <v>2559</v>
      </c>
      <c r="B2560">
        <v>1318</v>
      </c>
      <c r="C2560">
        <v>59</v>
      </c>
      <c r="D2560" t="s">
        <v>1725</v>
      </c>
      <c r="E2560">
        <v>5</v>
      </c>
      <c r="F2560" t="s">
        <v>1644</v>
      </c>
      <c r="G2560">
        <v>1</v>
      </c>
      <c r="H2560" s="20">
        <v>6630</v>
      </c>
      <c r="I2560" s="22">
        <v>0.2</v>
      </c>
      <c r="J2560" s="20">
        <v>1326</v>
      </c>
      <c r="K2560" s="24">
        <v>5304</v>
      </c>
      <c r="L2560" s="24">
        <v>3490</v>
      </c>
      <c r="M2560" s="25">
        <f>tblSiparisDetaylari[[#This Row],[Adet]]*tblSiparisDetaylari[[#This Row],[BirimMaliyet]]</f>
        <v>3490</v>
      </c>
      <c r="N2560" s="25">
        <f>tblSiparisDetaylari[[#This Row],[NetSatisTutari]]-tblSiparisDetaylari[[#This Row],[ToplamMaliyet]]</f>
        <v>1814</v>
      </c>
    </row>
    <row r="2561" spans="1:14">
      <c r="A2561">
        <v>2560</v>
      </c>
      <c r="B2561">
        <v>1318</v>
      </c>
      <c r="C2561">
        <v>49</v>
      </c>
      <c r="D2561" t="s">
        <v>1715</v>
      </c>
      <c r="E2561">
        <v>5</v>
      </c>
      <c r="F2561" t="s">
        <v>1644</v>
      </c>
      <c r="G2561">
        <v>2</v>
      </c>
      <c r="H2561" s="20">
        <v>360</v>
      </c>
      <c r="I2561" s="22">
        <v>0</v>
      </c>
      <c r="J2561" s="20">
        <v>0</v>
      </c>
      <c r="K2561" s="24">
        <v>720</v>
      </c>
      <c r="L2561" s="24">
        <v>270</v>
      </c>
      <c r="M2561" s="25">
        <f>tblSiparisDetaylari[[#This Row],[Adet]]*tblSiparisDetaylari[[#This Row],[BirimMaliyet]]</f>
        <v>540</v>
      </c>
      <c r="N2561" s="25">
        <f>tblSiparisDetaylari[[#This Row],[NetSatisTutari]]-tblSiparisDetaylari[[#This Row],[ToplamMaliyet]]</f>
        <v>180</v>
      </c>
    </row>
    <row r="2562" spans="1:14">
      <c r="A2562">
        <v>2561</v>
      </c>
      <c r="B2562">
        <v>1318</v>
      </c>
      <c r="C2562">
        <v>80</v>
      </c>
      <c r="D2562" t="s">
        <v>1746</v>
      </c>
      <c r="E2562">
        <v>7</v>
      </c>
      <c r="F2562" t="s">
        <v>1646</v>
      </c>
      <c r="G2562">
        <v>1</v>
      </c>
      <c r="H2562" s="20">
        <v>800</v>
      </c>
      <c r="I2562" s="22">
        <v>0</v>
      </c>
      <c r="J2562" s="20">
        <v>0</v>
      </c>
      <c r="K2562" s="24">
        <v>800</v>
      </c>
      <c r="L2562" s="24">
        <v>640</v>
      </c>
      <c r="M2562" s="25">
        <f>tblSiparisDetaylari[[#This Row],[Adet]]*tblSiparisDetaylari[[#This Row],[BirimMaliyet]]</f>
        <v>640</v>
      </c>
      <c r="N2562" s="25">
        <f>tblSiparisDetaylari[[#This Row],[NetSatisTutari]]-tblSiparisDetaylari[[#This Row],[ToplamMaliyet]]</f>
        <v>160</v>
      </c>
    </row>
    <row r="2563" spans="1:14">
      <c r="A2563">
        <v>2562</v>
      </c>
      <c r="B2563">
        <v>1319</v>
      </c>
      <c r="C2563">
        <v>79</v>
      </c>
      <c r="D2563" t="s">
        <v>1745</v>
      </c>
      <c r="E2563">
        <v>7</v>
      </c>
      <c r="F2563" t="s">
        <v>1646</v>
      </c>
      <c r="G2563">
        <v>1</v>
      </c>
      <c r="H2563" s="20">
        <v>2190</v>
      </c>
      <c r="I2563" s="22">
        <v>0.1</v>
      </c>
      <c r="J2563" s="20">
        <v>219</v>
      </c>
      <c r="K2563" s="24">
        <v>1971</v>
      </c>
      <c r="L2563" s="24">
        <v>1680</v>
      </c>
      <c r="M2563" s="25">
        <f>tblSiparisDetaylari[[#This Row],[Adet]]*tblSiparisDetaylari[[#This Row],[BirimMaliyet]]</f>
        <v>1680</v>
      </c>
      <c r="N2563" s="25">
        <f>tblSiparisDetaylari[[#This Row],[NetSatisTutari]]-tblSiparisDetaylari[[#This Row],[ToplamMaliyet]]</f>
        <v>291</v>
      </c>
    </row>
    <row r="2564" spans="1:14">
      <c r="A2564">
        <v>2563</v>
      </c>
      <c r="B2564">
        <v>1320</v>
      </c>
      <c r="C2564">
        <v>68</v>
      </c>
      <c r="D2564" t="s">
        <v>1734</v>
      </c>
      <c r="E2564">
        <v>6</v>
      </c>
      <c r="F2564" t="s">
        <v>1645</v>
      </c>
      <c r="G2564">
        <v>3</v>
      </c>
      <c r="H2564" s="20">
        <v>1080</v>
      </c>
      <c r="I2564" s="22">
        <v>0</v>
      </c>
      <c r="J2564" s="20">
        <v>0</v>
      </c>
      <c r="K2564" s="24">
        <v>3240</v>
      </c>
      <c r="L2564" s="24">
        <v>610</v>
      </c>
      <c r="M2564" s="25">
        <f>tblSiparisDetaylari[[#This Row],[Adet]]*tblSiparisDetaylari[[#This Row],[BirimMaliyet]]</f>
        <v>1830</v>
      </c>
      <c r="N2564" s="25">
        <f>tblSiparisDetaylari[[#This Row],[NetSatisTutari]]-tblSiparisDetaylari[[#This Row],[ToplamMaliyet]]</f>
        <v>1410</v>
      </c>
    </row>
    <row r="2565" spans="1:14">
      <c r="A2565">
        <v>2564</v>
      </c>
      <c r="B2565">
        <v>1320</v>
      </c>
      <c r="C2565">
        <v>20</v>
      </c>
      <c r="D2565" t="s">
        <v>1683</v>
      </c>
      <c r="E2565">
        <v>2</v>
      </c>
      <c r="F2565" t="s">
        <v>1641</v>
      </c>
      <c r="G2565">
        <v>1</v>
      </c>
      <c r="H2565" s="20">
        <v>1750</v>
      </c>
      <c r="I2565" s="22">
        <v>0</v>
      </c>
      <c r="J2565" s="20">
        <v>0</v>
      </c>
      <c r="K2565" s="24">
        <v>1750</v>
      </c>
      <c r="L2565" s="24">
        <v>1030</v>
      </c>
      <c r="M2565" s="25">
        <f>tblSiparisDetaylari[[#This Row],[Adet]]*tblSiparisDetaylari[[#This Row],[BirimMaliyet]]</f>
        <v>1030</v>
      </c>
      <c r="N2565" s="25">
        <f>tblSiparisDetaylari[[#This Row],[NetSatisTutari]]-tblSiparisDetaylari[[#This Row],[ToplamMaliyet]]</f>
        <v>720</v>
      </c>
    </row>
    <row r="2566" spans="1:14">
      <c r="A2566">
        <v>2565</v>
      </c>
      <c r="B2566">
        <v>1321</v>
      </c>
      <c r="C2566">
        <v>42</v>
      </c>
      <c r="D2566" t="s">
        <v>1708</v>
      </c>
      <c r="E2566">
        <v>4</v>
      </c>
      <c r="F2566" t="s">
        <v>1643</v>
      </c>
      <c r="G2566">
        <v>2</v>
      </c>
      <c r="H2566" s="20">
        <v>70</v>
      </c>
      <c r="I2566" s="22">
        <v>0</v>
      </c>
      <c r="J2566" s="20">
        <v>0</v>
      </c>
      <c r="K2566" s="24">
        <v>140</v>
      </c>
      <c r="L2566" s="24">
        <v>50</v>
      </c>
      <c r="M2566" s="25">
        <f>tblSiparisDetaylari[[#This Row],[Adet]]*tblSiparisDetaylari[[#This Row],[BirimMaliyet]]</f>
        <v>100</v>
      </c>
      <c r="N2566" s="25">
        <f>tblSiparisDetaylari[[#This Row],[NetSatisTutari]]-tblSiparisDetaylari[[#This Row],[ToplamMaliyet]]</f>
        <v>40</v>
      </c>
    </row>
    <row r="2567" spans="1:14">
      <c r="A2567">
        <v>2566</v>
      </c>
      <c r="B2567">
        <v>1321</v>
      </c>
      <c r="C2567">
        <v>56</v>
      </c>
      <c r="D2567" t="s">
        <v>1722</v>
      </c>
      <c r="E2567">
        <v>5</v>
      </c>
      <c r="F2567" t="s">
        <v>1644</v>
      </c>
      <c r="G2567">
        <v>1</v>
      </c>
      <c r="H2567" s="20">
        <v>18680</v>
      </c>
      <c r="I2567" s="22">
        <v>0</v>
      </c>
      <c r="J2567" s="20">
        <v>0</v>
      </c>
      <c r="K2567" s="24">
        <v>18680</v>
      </c>
      <c r="L2567" s="24">
        <v>12840</v>
      </c>
      <c r="M2567" s="25">
        <f>tblSiparisDetaylari[[#This Row],[Adet]]*tblSiparisDetaylari[[#This Row],[BirimMaliyet]]</f>
        <v>12840</v>
      </c>
      <c r="N2567" s="25">
        <f>tblSiparisDetaylari[[#This Row],[NetSatisTutari]]-tblSiparisDetaylari[[#This Row],[ToplamMaliyet]]</f>
        <v>5840</v>
      </c>
    </row>
    <row r="2568" spans="1:14">
      <c r="A2568">
        <v>2567</v>
      </c>
      <c r="B2568">
        <v>1321</v>
      </c>
      <c r="C2568">
        <v>73</v>
      </c>
      <c r="D2568" t="s">
        <v>1739</v>
      </c>
      <c r="E2568">
        <v>7</v>
      </c>
      <c r="F2568" t="s">
        <v>1646</v>
      </c>
      <c r="G2568">
        <v>1</v>
      </c>
      <c r="H2568" s="20">
        <v>340</v>
      </c>
      <c r="I2568" s="22">
        <v>0</v>
      </c>
      <c r="J2568" s="20">
        <v>0</v>
      </c>
      <c r="K2568" s="24">
        <v>340</v>
      </c>
      <c r="L2568" s="24">
        <v>180</v>
      </c>
      <c r="M2568" s="25">
        <f>tblSiparisDetaylari[[#This Row],[Adet]]*tblSiparisDetaylari[[#This Row],[BirimMaliyet]]</f>
        <v>180</v>
      </c>
      <c r="N2568" s="25">
        <f>tblSiparisDetaylari[[#This Row],[NetSatisTutari]]-tblSiparisDetaylari[[#This Row],[ToplamMaliyet]]</f>
        <v>160</v>
      </c>
    </row>
    <row r="2569" spans="1:14">
      <c r="A2569">
        <v>2568</v>
      </c>
      <c r="B2569">
        <v>1321</v>
      </c>
      <c r="C2569">
        <v>89</v>
      </c>
      <c r="D2569" t="s">
        <v>1755</v>
      </c>
      <c r="E2569">
        <v>8</v>
      </c>
      <c r="F2569" t="s">
        <v>1647</v>
      </c>
      <c r="G2569">
        <v>2</v>
      </c>
      <c r="H2569" s="20">
        <v>650</v>
      </c>
      <c r="I2569" s="22">
        <v>0</v>
      </c>
      <c r="J2569" s="20">
        <v>0</v>
      </c>
      <c r="K2569" s="24">
        <v>1300</v>
      </c>
      <c r="L2569" s="24">
        <v>300</v>
      </c>
      <c r="M2569" s="25">
        <f>tblSiparisDetaylari[[#This Row],[Adet]]*tblSiparisDetaylari[[#This Row],[BirimMaliyet]]</f>
        <v>600</v>
      </c>
      <c r="N2569" s="25">
        <f>tblSiparisDetaylari[[#This Row],[NetSatisTutari]]-tblSiparisDetaylari[[#This Row],[ToplamMaliyet]]</f>
        <v>700</v>
      </c>
    </row>
    <row r="2570" spans="1:14">
      <c r="A2570">
        <v>2569</v>
      </c>
      <c r="B2570">
        <v>1322</v>
      </c>
      <c r="C2570">
        <v>10</v>
      </c>
      <c r="D2570" t="s">
        <v>1670</v>
      </c>
      <c r="E2570">
        <v>1</v>
      </c>
      <c r="F2570" t="s">
        <v>1640</v>
      </c>
      <c r="G2570">
        <v>1</v>
      </c>
      <c r="H2570" s="20">
        <v>7050</v>
      </c>
      <c r="I2570" s="22">
        <v>0.1</v>
      </c>
      <c r="J2570" s="20">
        <v>705</v>
      </c>
      <c r="K2570" s="24">
        <v>6345</v>
      </c>
      <c r="L2570" s="24">
        <v>4870</v>
      </c>
      <c r="M2570" s="25">
        <f>tblSiparisDetaylari[[#This Row],[Adet]]*tblSiparisDetaylari[[#This Row],[BirimMaliyet]]</f>
        <v>4870</v>
      </c>
      <c r="N2570" s="25">
        <f>tblSiparisDetaylari[[#This Row],[NetSatisTutari]]-tblSiparisDetaylari[[#This Row],[ToplamMaliyet]]</f>
        <v>1475</v>
      </c>
    </row>
    <row r="2571" spans="1:14">
      <c r="A2571">
        <v>2570</v>
      </c>
      <c r="B2571">
        <v>1323</v>
      </c>
      <c r="C2571">
        <v>57</v>
      </c>
      <c r="D2571" t="s">
        <v>1723</v>
      </c>
      <c r="E2571">
        <v>5</v>
      </c>
      <c r="F2571" t="s">
        <v>1644</v>
      </c>
      <c r="G2571">
        <v>1</v>
      </c>
      <c r="H2571" s="20">
        <v>2830</v>
      </c>
      <c r="I2571" s="22">
        <v>0</v>
      </c>
      <c r="J2571" s="20">
        <v>0</v>
      </c>
      <c r="K2571" s="24">
        <v>2830</v>
      </c>
      <c r="L2571" s="24">
        <v>1530</v>
      </c>
      <c r="M2571" s="25">
        <f>tblSiparisDetaylari[[#This Row],[Adet]]*tblSiparisDetaylari[[#This Row],[BirimMaliyet]]</f>
        <v>1530</v>
      </c>
      <c r="N2571" s="25">
        <f>tblSiparisDetaylari[[#This Row],[NetSatisTutari]]-tblSiparisDetaylari[[#This Row],[ToplamMaliyet]]</f>
        <v>1300</v>
      </c>
    </row>
    <row r="2572" spans="1:14">
      <c r="A2572">
        <v>2571</v>
      </c>
      <c r="B2572">
        <v>1323</v>
      </c>
      <c r="C2572">
        <v>1</v>
      </c>
      <c r="D2572" t="s">
        <v>1655</v>
      </c>
      <c r="E2572">
        <v>1</v>
      </c>
      <c r="F2572" t="s">
        <v>1640</v>
      </c>
      <c r="G2572">
        <v>1</v>
      </c>
      <c r="H2572" s="20">
        <v>22640</v>
      </c>
      <c r="I2572" s="22">
        <v>0</v>
      </c>
      <c r="J2572" s="20">
        <v>0</v>
      </c>
      <c r="K2572" s="24">
        <v>22640</v>
      </c>
      <c r="L2572" s="24">
        <v>10270</v>
      </c>
      <c r="M2572" s="25">
        <f>tblSiparisDetaylari[[#This Row],[Adet]]*tblSiparisDetaylari[[#This Row],[BirimMaliyet]]</f>
        <v>10270</v>
      </c>
      <c r="N2572" s="25">
        <f>tblSiparisDetaylari[[#This Row],[NetSatisTutari]]-tblSiparisDetaylari[[#This Row],[ToplamMaliyet]]</f>
        <v>12370</v>
      </c>
    </row>
    <row r="2573" spans="1:14">
      <c r="A2573">
        <v>2572</v>
      </c>
      <c r="B2573">
        <v>1323</v>
      </c>
      <c r="C2573">
        <v>27</v>
      </c>
      <c r="D2573" t="s">
        <v>1691</v>
      </c>
      <c r="E2573">
        <v>3</v>
      </c>
      <c r="F2573" t="s">
        <v>1642</v>
      </c>
      <c r="G2573">
        <v>2</v>
      </c>
      <c r="H2573" s="20">
        <v>1450</v>
      </c>
      <c r="I2573" s="22">
        <v>0</v>
      </c>
      <c r="J2573" s="20">
        <v>0</v>
      </c>
      <c r="K2573" s="24">
        <v>2900</v>
      </c>
      <c r="L2573" s="24">
        <v>690</v>
      </c>
      <c r="M2573" s="25">
        <f>tblSiparisDetaylari[[#This Row],[Adet]]*tblSiparisDetaylari[[#This Row],[BirimMaliyet]]</f>
        <v>1380</v>
      </c>
      <c r="N2573" s="25">
        <f>tblSiparisDetaylari[[#This Row],[NetSatisTutari]]-tblSiparisDetaylari[[#This Row],[ToplamMaliyet]]</f>
        <v>1520</v>
      </c>
    </row>
    <row r="2574" spans="1:14">
      <c r="A2574">
        <v>2573</v>
      </c>
      <c r="B2574">
        <v>1323</v>
      </c>
      <c r="C2574">
        <v>72</v>
      </c>
      <c r="D2574" t="s">
        <v>1738</v>
      </c>
      <c r="E2574">
        <v>6</v>
      </c>
      <c r="F2574" t="s">
        <v>1645</v>
      </c>
      <c r="G2574">
        <v>2</v>
      </c>
      <c r="H2574" s="20">
        <v>380</v>
      </c>
      <c r="I2574" s="22">
        <v>0</v>
      </c>
      <c r="J2574" s="20">
        <v>0</v>
      </c>
      <c r="K2574" s="24">
        <v>760</v>
      </c>
      <c r="L2574" s="24">
        <v>190</v>
      </c>
      <c r="M2574" s="25">
        <f>tblSiparisDetaylari[[#This Row],[Adet]]*tblSiparisDetaylari[[#This Row],[BirimMaliyet]]</f>
        <v>380</v>
      </c>
      <c r="N2574" s="25">
        <f>tblSiparisDetaylari[[#This Row],[NetSatisTutari]]-tblSiparisDetaylari[[#This Row],[ToplamMaliyet]]</f>
        <v>380</v>
      </c>
    </row>
    <row r="2575" spans="1:14">
      <c r="A2575">
        <v>2574</v>
      </c>
      <c r="B2575">
        <v>1324</v>
      </c>
      <c r="C2575">
        <v>56</v>
      </c>
      <c r="D2575" t="s">
        <v>1722</v>
      </c>
      <c r="E2575">
        <v>5</v>
      </c>
      <c r="F2575" t="s">
        <v>1644</v>
      </c>
      <c r="G2575">
        <v>2</v>
      </c>
      <c r="H2575" s="20">
        <v>17870</v>
      </c>
      <c r="I2575" s="22">
        <v>0</v>
      </c>
      <c r="J2575" s="20">
        <v>0</v>
      </c>
      <c r="K2575" s="24">
        <v>35740</v>
      </c>
      <c r="L2575" s="24">
        <v>12840</v>
      </c>
      <c r="M2575" s="25">
        <f>tblSiparisDetaylari[[#This Row],[Adet]]*tblSiparisDetaylari[[#This Row],[BirimMaliyet]]</f>
        <v>25680</v>
      </c>
      <c r="N2575" s="25">
        <f>tblSiparisDetaylari[[#This Row],[NetSatisTutari]]-tblSiparisDetaylari[[#This Row],[ToplamMaliyet]]</f>
        <v>10060</v>
      </c>
    </row>
    <row r="2576" spans="1:14">
      <c r="A2576">
        <v>2575</v>
      </c>
      <c r="B2576">
        <v>1324</v>
      </c>
      <c r="C2576">
        <v>61</v>
      </c>
      <c r="D2576" t="s">
        <v>1727</v>
      </c>
      <c r="E2576">
        <v>6</v>
      </c>
      <c r="F2576" t="s">
        <v>1645</v>
      </c>
      <c r="G2576">
        <v>1</v>
      </c>
      <c r="H2576" s="20">
        <v>940</v>
      </c>
      <c r="I2576" s="22">
        <v>0</v>
      </c>
      <c r="J2576" s="20">
        <v>0</v>
      </c>
      <c r="K2576" s="24">
        <v>940</v>
      </c>
      <c r="L2576" s="24">
        <v>420</v>
      </c>
      <c r="M2576" s="25">
        <f>tblSiparisDetaylari[[#This Row],[Adet]]*tblSiparisDetaylari[[#This Row],[BirimMaliyet]]</f>
        <v>420</v>
      </c>
      <c r="N2576" s="25">
        <f>tblSiparisDetaylari[[#This Row],[NetSatisTutari]]-tblSiparisDetaylari[[#This Row],[ToplamMaliyet]]</f>
        <v>520</v>
      </c>
    </row>
    <row r="2577" spans="1:14">
      <c r="A2577">
        <v>2576</v>
      </c>
      <c r="B2577">
        <v>1325</v>
      </c>
      <c r="C2577">
        <v>25</v>
      </c>
      <c r="D2577" t="s">
        <v>1689</v>
      </c>
      <c r="E2577">
        <v>3</v>
      </c>
      <c r="F2577" t="s">
        <v>1642</v>
      </c>
      <c r="G2577">
        <v>1</v>
      </c>
      <c r="H2577" s="20">
        <v>2130</v>
      </c>
      <c r="I2577" s="22">
        <v>0.25</v>
      </c>
      <c r="J2577" s="20">
        <v>532.5</v>
      </c>
      <c r="K2577" s="24">
        <v>1597.5</v>
      </c>
      <c r="L2577" s="24">
        <v>1430</v>
      </c>
      <c r="M2577" s="25">
        <f>tblSiparisDetaylari[[#This Row],[Adet]]*tblSiparisDetaylari[[#This Row],[BirimMaliyet]]</f>
        <v>1430</v>
      </c>
      <c r="N2577" s="25">
        <f>tblSiparisDetaylari[[#This Row],[NetSatisTutari]]-tblSiparisDetaylari[[#This Row],[ToplamMaliyet]]</f>
        <v>167.5</v>
      </c>
    </row>
    <row r="2578" spans="1:14">
      <c r="A2578">
        <v>2577</v>
      </c>
      <c r="B2578">
        <v>1325</v>
      </c>
      <c r="C2578">
        <v>104</v>
      </c>
      <c r="D2578" t="s">
        <v>1770</v>
      </c>
      <c r="E2578">
        <v>9</v>
      </c>
      <c r="F2578" t="s">
        <v>1648</v>
      </c>
      <c r="G2578">
        <v>2</v>
      </c>
      <c r="H2578" s="20">
        <v>800</v>
      </c>
      <c r="I2578" s="22">
        <v>0.2</v>
      </c>
      <c r="J2578" s="20">
        <v>320</v>
      </c>
      <c r="K2578" s="24">
        <v>1280</v>
      </c>
      <c r="L2578" s="24">
        <v>520</v>
      </c>
      <c r="M2578" s="25">
        <f>tblSiparisDetaylari[[#This Row],[Adet]]*tblSiparisDetaylari[[#This Row],[BirimMaliyet]]</f>
        <v>1040</v>
      </c>
      <c r="N2578" s="25">
        <f>tblSiparisDetaylari[[#This Row],[NetSatisTutari]]-tblSiparisDetaylari[[#This Row],[ToplamMaliyet]]</f>
        <v>240</v>
      </c>
    </row>
    <row r="2579" spans="1:14">
      <c r="A2579">
        <v>2578</v>
      </c>
      <c r="B2579">
        <v>1326</v>
      </c>
      <c r="C2579">
        <v>63</v>
      </c>
      <c r="D2579" t="s">
        <v>1729</v>
      </c>
      <c r="E2579">
        <v>6</v>
      </c>
      <c r="F2579" t="s">
        <v>1645</v>
      </c>
      <c r="G2579">
        <v>2</v>
      </c>
      <c r="H2579" s="20">
        <v>1580</v>
      </c>
      <c r="I2579" s="22">
        <v>0</v>
      </c>
      <c r="J2579" s="20">
        <v>0</v>
      </c>
      <c r="K2579" s="24">
        <v>3160</v>
      </c>
      <c r="L2579" s="24">
        <v>750</v>
      </c>
      <c r="M2579" s="25">
        <f>tblSiparisDetaylari[[#This Row],[Adet]]*tblSiparisDetaylari[[#This Row],[BirimMaliyet]]</f>
        <v>1500</v>
      </c>
      <c r="N2579" s="25">
        <f>tblSiparisDetaylari[[#This Row],[NetSatisTutari]]-tblSiparisDetaylari[[#This Row],[ToplamMaliyet]]</f>
        <v>1660</v>
      </c>
    </row>
    <row r="2580" spans="1:14">
      <c r="A2580">
        <v>2579</v>
      </c>
      <c r="B2580">
        <v>1327</v>
      </c>
      <c r="C2580">
        <v>70</v>
      </c>
      <c r="D2580" t="s">
        <v>1736</v>
      </c>
      <c r="E2580">
        <v>6</v>
      </c>
      <c r="F2580" t="s">
        <v>1645</v>
      </c>
      <c r="G2580">
        <v>1</v>
      </c>
      <c r="H2580" s="20">
        <v>1080</v>
      </c>
      <c r="I2580" s="22">
        <v>0.25</v>
      </c>
      <c r="J2580" s="20">
        <v>270</v>
      </c>
      <c r="K2580" s="24">
        <v>810</v>
      </c>
      <c r="L2580" s="24">
        <v>700</v>
      </c>
      <c r="M2580" s="25">
        <f>tblSiparisDetaylari[[#This Row],[Adet]]*tblSiparisDetaylari[[#This Row],[BirimMaliyet]]</f>
        <v>700</v>
      </c>
      <c r="N2580" s="25">
        <f>tblSiparisDetaylari[[#This Row],[NetSatisTutari]]-tblSiparisDetaylari[[#This Row],[ToplamMaliyet]]</f>
        <v>110</v>
      </c>
    </row>
    <row r="2581" spans="1:14">
      <c r="A2581">
        <v>2580</v>
      </c>
      <c r="B2581">
        <v>1327</v>
      </c>
      <c r="C2581">
        <v>91</v>
      </c>
      <c r="D2581" t="s">
        <v>1757</v>
      </c>
      <c r="E2581">
        <v>8</v>
      </c>
      <c r="F2581" t="s">
        <v>1647</v>
      </c>
      <c r="G2581">
        <v>1</v>
      </c>
      <c r="H2581" s="20">
        <v>2090</v>
      </c>
      <c r="I2581" s="22">
        <v>0.2</v>
      </c>
      <c r="J2581" s="20">
        <v>418</v>
      </c>
      <c r="K2581" s="24">
        <v>1672</v>
      </c>
      <c r="L2581" s="24">
        <v>1350</v>
      </c>
      <c r="M2581" s="25">
        <f>tblSiparisDetaylari[[#This Row],[Adet]]*tblSiparisDetaylari[[#This Row],[BirimMaliyet]]</f>
        <v>1350</v>
      </c>
      <c r="N2581" s="25">
        <f>tblSiparisDetaylari[[#This Row],[NetSatisTutari]]-tblSiparisDetaylari[[#This Row],[ToplamMaliyet]]</f>
        <v>322</v>
      </c>
    </row>
    <row r="2582" spans="1:14">
      <c r="A2582">
        <v>2581</v>
      </c>
      <c r="B2582">
        <v>1328</v>
      </c>
      <c r="C2582">
        <v>90</v>
      </c>
      <c r="D2582" t="s">
        <v>1756</v>
      </c>
      <c r="E2582">
        <v>8</v>
      </c>
      <c r="F2582" t="s">
        <v>1647</v>
      </c>
      <c r="G2582">
        <v>2</v>
      </c>
      <c r="H2582" s="20">
        <v>3600</v>
      </c>
      <c r="I2582" s="22">
        <v>0</v>
      </c>
      <c r="J2582" s="20">
        <v>0</v>
      </c>
      <c r="K2582" s="24">
        <v>7200</v>
      </c>
      <c r="L2582" s="24">
        <v>2670</v>
      </c>
      <c r="M2582" s="25">
        <f>tblSiparisDetaylari[[#This Row],[Adet]]*tblSiparisDetaylari[[#This Row],[BirimMaliyet]]</f>
        <v>5340</v>
      </c>
      <c r="N2582" s="25">
        <f>tblSiparisDetaylari[[#This Row],[NetSatisTutari]]-tblSiparisDetaylari[[#This Row],[ToplamMaliyet]]</f>
        <v>1860</v>
      </c>
    </row>
    <row r="2583" spans="1:14">
      <c r="A2583">
        <v>2582</v>
      </c>
      <c r="B2583">
        <v>1329</v>
      </c>
      <c r="C2583">
        <v>33</v>
      </c>
      <c r="D2583" t="s">
        <v>1698</v>
      </c>
      <c r="E2583">
        <v>3</v>
      </c>
      <c r="F2583" t="s">
        <v>1642</v>
      </c>
      <c r="G2583">
        <v>1</v>
      </c>
      <c r="H2583" s="20">
        <v>1340</v>
      </c>
      <c r="I2583" s="22">
        <v>0.1</v>
      </c>
      <c r="J2583" s="20">
        <v>134</v>
      </c>
      <c r="K2583" s="24">
        <v>1206</v>
      </c>
      <c r="L2583" s="24">
        <v>1040</v>
      </c>
      <c r="M2583" s="25">
        <f>tblSiparisDetaylari[[#This Row],[Adet]]*tblSiparisDetaylari[[#This Row],[BirimMaliyet]]</f>
        <v>1040</v>
      </c>
      <c r="N2583" s="25">
        <f>tblSiparisDetaylari[[#This Row],[NetSatisTutari]]-tblSiparisDetaylari[[#This Row],[ToplamMaliyet]]</f>
        <v>166</v>
      </c>
    </row>
    <row r="2584" spans="1:14">
      <c r="A2584">
        <v>2583</v>
      </c>
      <c r="B2584">
        <v>1329</v>
      </c>
      <c r="C2584">
        <v>115</v>
      </c>
      <c r="D2584" t="s">
        <v>1781</v>
      </c>
      <c r="E2584">
        <v>10</v>
      </c>
      <c r="F2584" t="s">
        <v>1649</v>
      </c>
      <c r="G2584">
        <v>4</v>
      </c>
      <c r="H2584" s="20">
        <v>4920</v>
      </c>
      <c r="I2584" s="22">
        <v>0.05</v>
      </c>
      <c r="J2584" s="20">
        <v>984</v>
      </c>
      <c r="K2584" s="24">
        <v>18696</v>
      </c>
      <c r="L2584" s="24">
        <v>3060</v>
      </c>
      <c r="M2584" s="25">
        <f>tblSiparisDetaylari[[#This Row],[Adet]]*tblSiparisDetaylari[[#This Row],[BirimMaliyet]]</f>
        <v>12240</v>
      </c>
      <c r="N2584" s="25">
        <f>tblSiparisDetaylari[[#This Row],[NetSatisTutari]]-tblSiparisDetaylari[[#This Row],[ToplamMaliyet]]</f>
        <v>6456</v>
      </c>
    </row>
    <row r="2585" spans="1:14">
      <c r="A2585">
        <v>2584</v>
      </c>
      <c r="B2585">
        <v>1329</v>
      </c>
      <c r="C2585">
        <v>49</v>
      </c>
      <c r="D2585" t="s">
        <v>1715</v>
      </c>
      <c r="E2585">
        <v>5</v>
      </c>
      <c r="F2585" t="s">
        <v>1644</v>
      </c>
      <c r="G2585">
        <v>2</v>
      </c>
      <c r="H2585" s="20">
        <v>360</v>
      </c>
      <c r="I2585" s="22">
        <v>0.2</v>
      </c>
      <c r="J2585" s="20">
        <v>144</v>
      </c>
      <c r="K2585" s="24">
        <v>576</v>
      </c>
      <c r="L2585" s="24">
        <v>270</v>
      </c>
      <c r="M2585" s="25">
        <f>tblSiparisDetaylari[[#This Row],[Adet]]*tblSiparisDetaylari[[#This Row],[BirimMaliyet]]</f>
        <v>540</v>
      </c>
      <c r="N2585" s="25">
        <f>tblSiparisDetaylari[[#This Row],[NetSatisTutari]]-tblSiparisDetaylari[[#This Row],[ToplamMaliyet]]</f>
        <v>36</v>
      </c>
    </row>
    <row r="2586" spans="1:14">
      <c r="A2586">
        <v>2585</v>
      </c>
      <c r="B2586">
        <v>1329</v>
      </c>
      <c r="C2586">
        <v>13</v>
      </c>
      <c r="D2586" t="s">
        <v>1674</v>
      </c>
      <c r="E2586">
        <v>2</v>
      </c>
      <c r="F2586" t="s">
        <v>1641</v>
      </c>
      <c r="G2586">
        <v>1</v>
      </c>
      <c r="H2586" s="20">
        <v>4890</v>
      </c>
      <c r="I2586" s="22">
        <v>0.2</v>
      </c>
      <c r="J2586" s="20">
        <v>978</v>
      </c>
      <c r="K2586" s="24">
        <v>3912</v>
      </c>
      <c r="L2586" s="24">
        <v>2460</v>
      </c>
      <c r="M2586" s="25">
        <f>tblSiparisDetaylari[[#This Row],[Adet]]*tblSiparisDetaylari[[#This Row],[BirimMaliyet]]</f>
        <v>2460</v>
      </c>
      <c r="N2586" s="25">
        <f>tblSiparisDetaylari[[#This Row],[NetSatisTutari]]-tblSiparisDetaylari[[#This Row],[ToplamMaliyet]]</f>
        <v>1452</v>
      </c>
    </row>
    <row r="2587" spans="1:14">
      <c r="A2587">
        <v>2586</v>
      </c>
      <c r="B2587">
        <v>1329</v>
      </c>
      <c r="C2587">
        <v>17</v>
      </c>
      <c r="D2587" t="s">
        <v>1680</v>
      </c>
      <c r="E2587">
        <v>2</v>
      </c>
      <c r="F2587" t="s">
        <v>1641</v>
      </c>
      <c r="G2587">
        <v>1</v>
      </c>
      <c r="H2587" s="20">
        <v>2400</v>
      </c>
      <c r="I2587" s="22">
        <v>0.1</v>
      </c>
      <c r="J2587" s="20">
        <v>240</v>
      </c>
      <c r="K2587" s="24">
        <v>2160</v>
      </c>
      <c r="L2587" s="24">
        <v>1340</v>
      </c>
      <c r="M2587" s="25">
        <f>tblSiparisDetaylari[[#This Row],[Adet]]*tblSiparisDetaylari[[#This Row],[BirimMaliyet]]</f>
        <v>1340</v>
      </c>
      <c r="N2587" s="25">
        <f>tblSiparisDetaylari[[#This Row],[NetSatisTutari]]-tblSiparisDetaylari[[#This Row],[ToplamMaliyet]]</f>
        <v>820</v>
      </c>
    </row>
    <row r="2588" spans="1:14">
      <c r="A2588">
        <v>2587</v>
      </c>
      <c r="B2588">
        <v>1330</v>
      </c>
      <c r="C2588">
        <v>76</v>
      </c>
      <c r="D2588" t="s">
        <v>1742</v>
      </c>
      <c r="E2588">
        <v>7</v>
      </c>
      <c r="F2588" t="s">
        <v>1646</v>
      </c>
      <c r="G2588">
        <v>5</v>
      </c>
      <c r="H2588" s="20">
        <v>190</v>
      </c>
      <c r="I2588" s="22">
        <v>0.1</v>
      </c>
      <c r="J2588" s="20">
        <v>95</v>
      </c>
      <c r="K2588" s="24">
        <v>855</v>
      </c>
      <c r="L2588" s="24">
        <v>150</v>
      </c>
      <c r="M2588" s="25">
        <f>tblSiparisDetaylari[[#This Row],[Adet]]*tblSiparisDetaylari[[#This Row],[BirimMaliyet]]</f>
        <v>750</v>
      </c>
      <c r="N2588" s="25">
        <f>tblSiparisDetaylari[[#This Row],[NetSatisTutari]]-tblSiparisDetaylari[[#This Row],[ToplamMaliyet]]</f>
        <v>105</v>
      </c>
    </row>
    <row r="2589" spans="1:14">
      <c r="A2589">
        <v>2588</v>
      </c>
      <c r="B2589">
        <v>1331</v>
      </c>
      <c r="C2589">
        <v>60</v>
      </c>
      <c r="D2589" t="s">
        <v>1726</v>
      </c>
      <c r="E2589">
        <v>5</v>
      </c>
      <c r="F2589" t="s">
        <v>1644</v>
      </c>
      <c r="G2589">
        <v>2</v>
      </c>
      <c r="H2589" s="20">
        <v>4580</v>
      </c>
      <c r="I2589" s="22">
        <v>0.1</v>
      </c>
      <c r="J2589" s="20">
        <v>916</v>
      </c>
      <c r="K2589" s="24">
        <v>8244</v>
      </c>
      <c r="L2589" s="24">
        <v>3060</v>
      </c>
      <c r="M2589" s="25">
        <f>tblSiparisDetaylari[[#This Row],[Adet]]*tblSiparisDetaylari[[#This Row],[BirimMaliyet]]</f>
        <v>6120</v>
      </c>
      <c r="N2589" s="25">
        <f>tblSiparisDetaylari[[#This Row],[NetSatisTutari]]-tblSiparisDetaylari[[#This Row],[ToplamMaliyet]]</f>
        <v>2124</v>
      </c>
    </row>
    <row r="2590" spans="1:14">
      <c r="A2590">
        <v>2589</v>
      </c>
      <c r="B2590">
        <v>1332</v>
      </c>
      <c r="C2590">
        <v>83</v>
      </c>
      <c r="D2590" t="s">
        <v>1749</v>
      </c>
      <c r="E2590">
        <v>7</v>
      </c>
      <c r="F2590" t="s">
        <v>1646</v>
      </c>
      <c r="G2590">
        <v>2</v>
      </c>
      <c r="H2590" s="20">
        <v>1540</v>
      </c>
      <c r="I2590" s="22">
        <v>0</v>
      </c>
      <c r="J2590" s="20">
        <v>0</v>
      </c>
      <c r="K2590" s="24">
        <v>3080</v>
      </c>
      <c r="L2590" s="24">
        <v>930</v>
      </c>
      <c r="M2590" s="25">
        <f>tblSiparisDetaylari[[#This Row],[Adet]]*tblSiparisDetaylari[[#This Row],[BirimMaliyet]]</f>
        <v>1860</v>
      </c>
      <c r="N2590" s="25">
        <f>tblSiparisDetaylari[[#This Row],[NetSatisTutari]]-tblSiparisDetaylari[[#This Row],[ToplamMaliyet]]</f>
        <v>1220</v>
      </c>
    </row>
    <row r="2591" spans="1:14">
      <c r="A2591">
        <v>2590</v>
      </c>
      <c r="B2591">
        <v>1332</v>
      </c>
      <c r="C2591">
        <v>70</v>
      </c>
      <c r="D2591" t="s">
        <v>1736</v>
      </c>
      <c r="E2591">
        <v>6</v>
      </c>
      <c r="F2591" t="s">
        <v>1645</v>
      </c>
      <c r="G2591">
        <v>5</v>
      </c>
      <c r="H2591" s="20">
        <v>1050</v>
      </c>
      <c r="I2591" s="22">
        <v>0</v>
      </c>
      <c r="J2591" s="20">
        <v>0</v>
      </c>
      <c r="K2591" s="24">
        <v>5250</v>
      </c>
      <c r="L2591" s="24">
        <v>700</v>
      </c>
      <c r="M2591" s="25">
        <f>tblSiparisDetaylari[[#This Row],[Adet]]*tblSiparisDetaylari[[#This Row],[BirimMaliyet]]</f>
        <v>3500</v>
      </c>
      <c r="N2591" s="25">
        <f>tblSiparisDetaylari[[#This Row],[NetSatisTutari]]-tblSiparisDetaylari[[#This Row],[ToplamMaliyet]]</f>
        <v>1750</v>
      </c>
    </row>
    <row r="2592" spans="1:14">
      <c r="A2592">
        <v>2591</v>
      </c>
      <c r="B2592">
        <v>1333</v>
      </c>
      <c r="C2592">
        <v>83</v>
      </c>
      <c r="D2592" t="s">
        <v>1749</v>
      </c>
      <c r="E2592">
        <v>7</v>
      </c>
      <c r="F2592" t="s">
        <v>1646</v>
      </c>
      <c r="G2592">
        <v>1</v>
      </c>
      <c r="H2592" s="20">
        <v>1550</v>
      </c>
      <c r="I2592" s="22">
        <v>0</v>
      </c>
      <c r="J2592" s="20">
        <v>0</v>
      </c>
      <c r="K2592" s="24">
        <v>1550</v>
      </c>
      <c r="L2592" s="24">
        <v>930</v>
      </c>
      <c r="M2592" s="25">
        <f>tblSiparisDetaylari[[#This Row],[Adet]]*tblSiparisDetaylari[[#This Row],[BirimMaliyet]]</f>
        <v>930</v>
      </c>
      <c r="N2592" s="25">
        <f>tblSiparisDetaylari[[#This Row],[NetSatisTutari]]-tblSiparisDetaylari[[#This Row],[ToplamMaliyet]]</f>
        <v>620</v>
      </c>
    </row>
    <row r="2593" spans="1:14">
      <c r="A2593">
        <v>2592</v>
      </c>
      <c r="B2593">
        <v>1334</v>
      </c>
      <c r="C2593">
        <v>42</v>
      </c>
      <c r="D2593" t="s">
        <v>1708</v>
      </c>
      <c r="E2593">
        <v>4</v>
      </c>
      <c r="F2593" t="s">
        <v>1643</v>
      </c>
      <c r="G2593">
        <v>2</v>
      </c>
      <c r="H2593" s="20">
        <v>70</v>
      </c>
      <c r="I2593" s="22">
        <v>0.05</v>
      </c>
      <c r="J2593" s="20">
        <v>7</v>
      </c>
      <c r="K2593" s="24">
        <v>133</v>
      </c>
      <c r="L2593" s="24">
        <v>50</v>
      </c>
      <c r="M2593" s="25">
        <f>tblSiparisDetaylari[[#This Row],[Adet]]*tblSiparisDetaylari[[#This Row],[BirimMaliyet]]</f>
        <v>100</v>
      </c>
      <c r="N2593" s="25">
        <f>tblSiparisDetaylari[[#This Row],[NetSatisTutari]]-tblSiparisDetaylari[[#This Row],[ToplamMaliyet]]</f>
        <v>33</v>
      </c>
    </row>
    <row r="2594" spans="1:14">
      <c r="A2594">
        <v>2593</v>
      </c>
      <c r="B2594">
        <v>1334</v>
      </c>
      <c r="C2594">
        <v>66</v>
      </c>
      <c r="D2594" t="s">
        <v>1732</v>
      </c>
      <c r="E2594">
        <v>6</v>
      </c>
      <c r="F2594" t="s">
        <v>1645</v>
      </c>
      <c r="G2594">
        <v>2</v>
      </c>
      <c r="H2594" s="20">
        <v>920</v>
      </c>
      <c r="I2594" s="22">
        <v>0</v>
      </c>
      <c r="J2594" s="20">
        <v>0</v>
      </c>
      <c r="K2594" s="24">
        <v>1840</v>
      </c>
      <c r="L2594" s="24">
        <v>480</v>
      </c>
      <c r="M2594" s="25">
        <f>tblSiparisDetaylari[[#This Row],[Adet]]*tblSiparisDetaylari[[#This Row],[BirimMaliyet]]</f>
        <v>960</v>
      </c>
      <c r="N2594" s="25">
        <f>tblSiparisDetaylari[[#This Row],[NetSatisTutari]]-tblSiparisDetaylari[[#This Row],[ToplamMaliyet]]</f>
        <v>880</v>
      </c>
    </row>
    <row r="2595" spans="1:14">
      <c r="A2595">
        <v>2594</v>
      </c>
      <c r="B2595">
        <v>1334</v>
      </c>
      <c r="C2595">
        <v>55</v>
      </c>
      <c r="D2595" t="s">
        <v>1721</v>
      </c>
      <c r="E2595">
        <v>5</v>
      </c>
      <c r="F2595" t="s">
        <v>1644</v>
      </c>
      <c r="G2595">
        <v>1</v>
      </c>
      <c r="H2595" s="20">
        <v>16270</v>
      </c>
      <c r="I2595" s="22">
        <v>0</v>
      </c>
      <c r="J2595" s="20">
        <v>0</v>
      </c>
      <c r="K2595" s="24">
        <v>16270</v>
      </c>
      <c r="L2595" s="24">
        <v>9500</v>
      </c>
      <c r="M2595" s="25">
        <f>tblSiparisDetaylari[[#This Row],[Adet]]*tblSiparisDetaylari[[#This Row],[BirimMaliyet]]</f>
        <v>9500</v>
      </c>
      <c r="N2595" s="25">
        <f>tblSiparisDetaylari[[#This Row],[NetSatisTutari]]-tblSiparisDetaylari[[#This Row],[ToplamMaliyet]]</f>
        <v>6770</v>
      </c>
    </row>
    <row r="2596" spans="1:14">
      <c r="A2596">
        <v>2595</v>
      </c>
      <c r="B2596">
        <v>1335</v>
      </c>
      <c r="C2596">
        <v>74</v>
      </c>
      <c r="D2596" t="s">
        <v>1740</v>
      </c>
      <c r="E2596">
        <v>7</v>
      </c>
      <c r="F2596" t="s">
        <v>1646</v>
      </c>
      <c r="G2596">
        <v>1</v>
      </c>
      <c r="H2596" s="20">
        <v>560</v>
      </c>
      <c r="I2596" s="22">
        <v>0</v>
      </c>
      <c r="J2596" s="20">
        <v>0</v>
      </c>
      <c r="K2596" s="24">
        <v>560</v>
      </c>
      <c r="L2596" s="24">
        <v>420</v>
      </c>
      <c r="M2596" s="25">
        <f>tblSiparisDetaylari[[#This Row],[Adet]]*tblSiparisDetaylari[[#This Row],[BirimMaliyet]]</f>
        <v>420</v>
      </c>
      <c r="N2596" s="25">
        <f>tblSiparisDetaylari[[#This Row],[NetSatisTutari]]-tblSiparisDetaylari[[#This Row],[ToplamMaliyet]]</f>
        <v>140</v>
      </c>
    </row>
    <row r="2597" spans="1:14">
      <c r="A2597">
        <v>2596</v>
      </c>
      <c r="B2597">
        <v>1335</v>
      </c>
      <c r="C2597">
        <v>113</v>
      </c>
      <c r="D2597" t="s">
        <v>1779</v>
      </c>
      <c r="E2597">
        <v>10</v>
      </c>
      <c r="F2597" t="s">
        <v>1649</v>
      </c>
      <c r="G2597">
        <v>1</v>
      </c>
      <c r="H2597" s="20">
        <v>1820</v>
      </c>
      <c r="I2597" s="22">
        <v>0</v>
      </c>
      <c r="J2597" s="20">
        <v>0</v>
      </c>
      <c r="K2597" s="24">
        <v>1820</v>
      </c>
      <c r="L2597" s="24">
        <v>1260</v>
      </c>
      <c r="M2597" s="25">
        <f>tblSiparisDetaylari[[#This Row],[Adet]]*tblSiparisDetaylari[[#This Row],[BirimMaliyet]]</f>
        <v>1260</v>
      </c>
      <c r="N2597" s="25">
        <f>tblSiparisDetaylari[[#This Row],[NetSatisTutari]]-tblSiparisDetaylari[[#This Row],[ToplamMaliyet]]</f>
        <v>560</v>
      </c>
    </row>
    <row r="2598" spans="1:14">
      <c r="A2598">
        <v>2597</v>
      </c>
      <c r="B2598">
        <v>1336</v>
      </c>
      <c r="C2598">
        <v>119</v>
      </c>
      <c r="D2598" t="s">
        <v>1785</v>
      </c>
      <c r="E2598">
        <v>10</v>
      </c>
      <c r="F2598" t="s">
        <v>1649</v>
      </c>
      <c r="G2598">
        <v>4</v>
      </c>
      <c r="H2598" s="20">
        <v>3070</v>
      </c>
      <c r="I2598" s="22">
        <v>0</v>
      </c>
      <c r="J2598" s="20">
        <v>0</v>
      </c>
      <c r="K2598" s="24">
        <v>12280</v>
      </c>
      <c r="L2598" s="24">
        <v>1710</v>
      </c>
      <c r="M2598" s="25">
        <f>tblSiparisDetaylari[[#This Row],[Adet]]*tblSiparisDetaylari[[#This Row],[BirimMaliyet]]</f>
        <v>6840</v>
      </c>
      <c r="N2598" s="25">
        <f>tblSiparisDetaylari[[#This Row],[NetSatisTutari]]-tblSiparisDetaylari[[#This Row],[ToplamMaliyet]]</f>
        <v>5440</v>
      </c>
    </row>
    <row r="2599" spans="1:14">
      <c r="A2599">
        <v>2598</v>
      </c>
      <c r="B2599">
        <v>1336</v>
      </c>
      <c r="C2599">
        <v>67</v>
      </c>
      <c r="D2599" t="s">
        <v>1733</v>
      </c>
      <c r="E2599">
        <v>6</v>
      </c>
      <c r="F2599" t="s">
        <v>1645</v>
      </c>
      <c r="G2599">
        <v>1</v>
      </c>
      <c r="H2599" s="20">
        <v>1380</v>
      </c>
      <c r="I2599" s="22">
        <v>0.05</v>
      </c>
      <c r="J2599" s="20">
        <v>69</v>
      </c>
      <c r="K2599" s="24">
        <v>1311</v>
      </c>
      <c r="L2599" s="24">
        <v>730</v>
      </c>
      <c r="M2599" s="25">
        <f>tblSiparisDetaylari[[#This Row],[Adet]]*tblSiparisDetaylari[[#This Row],[BirimMaliyet]]</f>
        <v>730</v>
      </c>
      <c r="N2599" s="25">
        <f>tblSiparisDetaylari[[#This Row],[NetSatisTutari]]-tblSiparisDetaylari[[#This Row],[ToplamMaliyet]]</f>
        <v>581</v>
      </c>
    </row>
    <row r="2600" spans="1:14">
      <c r="A2600">
        <v>2599</v>
      </c>
      <c r="B2600">
        <v>1337</v>
      </c>
      <c r="C2600">
        <v>58</v>
      </c>
      <c r="D2600" t="s">
        <v>1724</v>
      </c>
      <c r="E2600">
        <v>5</v>
      </c>
      <c r="F2600" t="s">
        <v>1644</v>
      </c>
      <c r="G2600">
        <v>1</v>
      </c>
      <c r="H2600" s="20">
        <v>10200</v>
      </c>
      <c r="I2600" s="22">
        <v>0.1</v>
      </c>
      <c r="J2600" s="20">
        <v>1020</v>
      </c>
      <c r="K2600" s="24">
        <v>9180</v>
      </c>
      <c r="L2600" s="24">
        <v>6110</v>
      </c>
      <c r="M2600" s="25">
        <f>tblSiparisDetaylari[[#This Row],[Adet]]*tblSiparisDetaylari[[#This Row],[BirimMaliyet]]</f>
        <v>6110</v>
      </c>
      <c r="N2600" s="25">
        <f>tblSiparisDetaylari[[#This Row],[NetSatisTutari]]-tblSiparisDetaylari[[#This Row],[ToplamMaliyet]]</f>
        <v>3070</v>
      </c>
    </row>
    <row r="2601" spans="1:14">
      <c r="A2601">
        <v>2600</v>
      </c>
      <c r="B2601">
        <v>1338</v>
      </c>
      <c r="C2601">
        <v>33</v>
      </c>
      <c r="D2601" t="s">
        <v>1698</v>
      </c>
      <c r="E2601">
        <v>3</v>
      </c>
      <c r="F2601" t="s">
        <v>1642</v>
      </c>
      <c r="G2601">
        <v>1</v>
      </c>
      <c r="H2601" s="20">
        <v>1370</v>
      </c>
      <c r="I2601" s="22">
        <v>0</v>
      </c>
      <c r="J2601" s="20">
        <v>0</v>
      </c>
      <c r="K2601" s="24">
        <v>1370</v>
      </c>
      <c r="L2601" s="24">
        <v>1040</v>
      </c>
      <c r="M2601" s="25">
        <f>tblSiparisDetaylari[[#This Row],[Adet]]*tblSiparisDetaylari[[#This Row],[BirimMaliyet]]</f>
        <v>1040</v>
      </c>
      <c r="N2601" s="25">
        <f>tblSiparisDetaylari[[#This Row],[NetSatisTutari]]-tblSiparisDetaylari[[#This Row],[ToplamMaliyet]]</f>
        <v>330</v>
      </c>
    </row>
    <row r="2602" spans="1:14">
      <c r="A2602">
        <v>2601</v>
      </c>
      <c r="B2602">
        <v>1339</v>
      </c>
      <c r="C2602">
        <v>1</v>
      </c>
      <c r="D2602" t="s">
        <v>1655</v>
      </c>
      <c r="E2602">
        <v>1</v>
      </c>
      <c r="F2602" t="s">
        <v>1640</v>
      </c>
      <c r="G2602">
        <v>3</v>
      </c>
      <c r="H2602" s="20">
        <v>22250</v>
      </c>
      <c r="I2602" s="22">
        <v>0</v>
      </c>
      <c r="J2602" s="20">
        <v>0</v>
      </c>
      <c r="K2602" s="24">
        <v>66750</v>
      </c>
      <c r="L2602" s="24">
        <v>10270</v>
      </c>
      <c r="M2602" s="25">
        <f>tblSiparisDetaylari[[#This Row],[Adet]]*tblSiparisDetaylari[[#This Row],[BirimMaliyet]]</f>
        <v>30810</v>
      </c>
      <c r="N2602" s="25">
        <f>tblSiparisDetaylari[[#This Row],[NetSatisTutari]]-tblSiparisDetaylari[[#This Row],[ToplamMaliyet]]</f>
        <v>35940</v>
      </c>
    </row>
    <row r="2603" spans="1:14">
      <c r="A2603">
        <v>2602</v>
      </c>
      <c r="B2603">
        <v>1339</v>
      </c>
      <c r="C2603">
        <v>19</v>
      </c>
      <c r="D2603" t="s">
        <v>1682</v>
      </c>
      <c r="E2603">
        <v>2</v>
      </c>
      <c r="F2603" t="s">
        <v>1641</v>
      </c>
      <c r="G2603">
        <v>1</v>
      </c>
      <c r="H2603" s="20">
        <v>2970</v>
      </c>
      <c r="I2603" s="22">
        <v>0</v>
      </c>
      <c r="J2603" s="20">
        <v>0</v>
      </c>
      <c r="K2603" s="24">
        <v>2970</v>
      </c>
      <c r="L2603" s="24">
        <v>1960</v>
      </c>
      <c r="M2603" s="25">
        <f>tblSiparisDetaylari[[#This Row],[Adet]]*tblSiparisDetaylari[[#This Row],[BirimMaliyet]]</f>
        <v>1960</v>
      </c>
      <c r="N2603" s="25">
        <f>tblSiparisDetaylari[[#This Row],[NetSatisTutari]]-tblSiparisDetaylari[[#This Row],[ToplamMaliyet]]</f>
        <v>1010</v>
      </c>
    </row>
    <row r="2604" spans="1:14">
      <c r="A2604">
        <v>2603</v>
      </c>
      <c r="B2604">
        <v>1339</v>
      </c>
      <c r="C2604">
        <v>103</v>
      </c>
      <c r="D2604" t="s">
        <v>1769</v>
      </c>
      <c r="E2604">
        <v>9</v>
      </c>
      <c r="F2604" t="s">
        <v>1648</v>
      </c>
      <c r="G2604">
        <v>1</v>
      </c>
      <c r="H2604" s="20">
        <v>1450</v>
      </c>
      <c r="I2604" s="22">
        <v>0</v>
      </c>
      <c r="J2604" s="20">
        <v>0</v>
      </c>
      <c r="K2604" s="24">
        <v>1450</v>
      </c>
      <c r="L2604" s="24">
        <v>970</v>
      </c>
      <c r="M2604" s="25">
        <f>tblSiparisDetaylari[[#This Row],[Adet]]*tblSiparisDetaylari[[#This Row],[BirimMaliyet]]</f>
        <v>970</v>
      </c>
      <c r="N2604" s="25">
        <f>tblSiparisDetaylari[[#This Row],[NetSatisTutari]]-tblSiparisDetaylari[[#This Row],[ToplamMaliyet]]</f>
        <v>480</v>
      </c>
    </row>
    <row r="2605" spans="1:14">
      <c r="A2605">
        <v>2604</v>
      </c>
      <c r="B2605">
        <v>1339</v>
      </c>
      <c r="C2605">
        <v>109</v>
      </c>
      <c r="D2605" t="s">
        <v>1775</v>
      </c>
      <c r="E2605">
        <v>10</v>
      </c>
      <c r="F2605" t="s">
        <v>1649</v>
      </c>
      <c r="G2605">
        <v>1</v>
      </c>
      <c r="H2605" s="20">
        <v>980</v>
      </c>
      <c r="I2605" s="22">
        <v>0</v>
      </c>
      <c r="J2605" s="20">
        <v>0</v>
      </c>
      <c r="K2605" s="24">
        <v>980</v>
      </c>
      <c r="L2605" s="24">
        <v>760</v>
      </c>
      <c r="M2605" s="25">
        <f>tblSiparisDetaylari[[#This Row],[Adet]]*tblSiparisDetaylari[[#This Row],[BirimMaliyet]]</f>
        <v>760</v>
      </c>
      <c r="N2605" s="25">
        <f>tblSiparisDetaylari[[#This Row],[NetSatisTutari]]-tblSiparisDetaylari[[#This Row],[ToplamMaliyet]]</f>
        <v>220</v>
      </c>
    </row>
    <row r="2606" spans="1:14">
      <c r="A2606">
        <v>2605</v>
      </c>
      <c r="B2606">
        <v>1340</v>
      </c>
      <c r="C2606">
        <v>118</v>
      </c>
      <c r="D2606" t="s">
        <v>1784</v>
      </c>
      <c r="E2606">
        <v>10</v>
      </c>
      <c r="F2606" t="s">
        <v>1649</v>
      </c>
      <c r="G2606">
        <v>1</v>
      </c>
      <c r="H2606" s="20">
        <v>4630</v>
      </c>
      <c r="I2606" s="22">
        <v>0.1</v>
      </c>
      <c r="J2606" s="20">
        <v>463</v>
      </c>
      <c r="K2606" s="24">
        <v>4167</v>
      </c>
      <c r="L2606" s="24">
        <v>2490</v>
      </c>
      <c r="M2606" s="25">
        <f>tblSiparisDetaylari[[#This Row],[Adet]]*tblSiparisDetaylari[[#This Row],[BirimMaliyet]]</f>
        <v>2490</v>
      </c>
      <c r="N2606" s="25">
        <f>tblSiparisDetaylari[[#This Row],[NetSatisTutari]]-tblSiparisDetaylari[[#This Row],[ToplamMaliyet]]</f>
        <v>1677</v>
      </c>
    </row>
    <row r="2607" spans="1:14">
      <c r="A2607">
        <v>2606</v>
      </c>
      <c r="B2607">
        <v>1341</v>
      </c>
      <c r="C2607">
        <v>4</v>
      </c>
      <c r="D2607" t="s">
        <v>1660</v>
      </c>
      <c r="E2607">
        <v>1</v>
      </c>
      <c r="F2607" t="s">
        <v>1640</v>
      </c>
      <c r="G2607">
        <v>2</v>
      </c>
      <c r="H2607" s="20">
        <v>19580</v>
      </c>
      <c r="I2607" s="22">
        <v>0</v>
      </c>
      <c r="J2607" s="20">
        <v>0</v>
      </c>
      <c r="K2607" s="24">
        <v>39160</v>
      </c>
      <c r="L2607" s="24">
        <v>9340</v>
      </c>
      <c r="M2607" s="25">
        <f>tblSiparisDetaylari[[#This Row],[Adet]]*tblSiparisDetaylari[[#This Row],[BirimMaliyet]]</f>
        <v>18680</v>
      </c>
      <c r="N2607" s="25">
        <f>tblSiparisDetaylari[[#This Row],[NetSatisTutari]]-tblSiparisDetaylari[[#This Row],[ToplamMaliyet]]</f>
        <v>20480</v>
      </c>
    </row>
    <row r="2608" spans="1:14">
      <c r="A2608">
        <v>2607</v>
      </c>
      <c r="B2608">
        <v>1341</v>
      </c>
      <c r="C2608">
        <v>78</v>
      </c>
      <c r="D2608" t="s">
        <v>1744</v>
      </c>
      <c r="E2608">
        <v>7</v>
      </c>
      <c r="F2608" t="s">
        <v>1646</v>
      </c>
      <c r="G2608">
        <v>1</v>
      </c>
      <c r="H2608" s="20">
        <v>400</v>
      </c>
      <c r="I2608" s="22">
        <v>0.05</v>
      </c>
      <c r="J2608" s="20">
        <v>20</v>
      </c>
      <c r="K2608" s="24">
        <v>380</v>
      </c>
      <c r="L2608" s="24">
        <v>240</v>
      </c>
      <c r="M2608" s="25">
        <f>tblSiparisDetaylari[[#This Row],[Adet]]*tblSiparisDetaylari[[#This Row],[BirimMaliyet]]</f>
        <v>240</v>
      </c>
      <c r="N2608" s="25">
        <f>tblSiparisDetaylari[[#This Row],[NetSatisTutari]]-tblSiparisDetaylari[[#This Row],[ToplamMaliyet]]</f>
        <v>140</v>
      </c>
    </row>
    <row r="2609" spans="1:14">
      <c r="A2609">
        <v>2608</v>
      </c>
      <c r="B2609">
        <v>1342</v>
      </c>
      <c r="C2609">
        <v>106</v>
      </c>
      <c r="D2609" t="s">
        <v>1772</v>
      </c>
      <c r="E2609">
        <v>9</v>
      </c>
      <c r="F2609" t="s">
        <v>1648</v>
      </c>
      <c r="G2609">
        <v>3</v>
      </c>
      <c r="H2609" s="20">
        <v>1500</v>
      </c>
      <c r="I2609" s="22">
        <v>0</v>
      </c>
      <c r="J2609" s="20">
        <v>0</v>
      </c>
      <c r="K2609" s="24">
        <v>4500</v>
      </c>
      <c r="L2609" s="24">
        <v>830</v>
      </c>
      <c r="M2609" s="25">
        <f>tblSiparisDetaylari[[#This Row],[Adet]]*tblSiparisDetaylari[[#This Row],[BirimMaliyet]]</f>
        <v>2490</v>
      </c>
      <c r="N2609" s="25">
        <f>tblSiparisDetaylari[[#This Row],[NetSatisTutari]]-tblSiparisDetaylari[[#This Row],[ToplamMaliyet]]</f>
        <v>2010</v>
      </c>
    </row>
    <row r="2610" spans="1:14">
      <c r="A2610">
        <v>2609</v>
      </c>
      <c r="B2610">
        <v>1342</v>
      </c>
      <c r="C2610">
        <v>115</v>
      </c>
      <c r="D2610" t="s">
        <v>1781</v>
      </c>
      <c r="E2610">
        <v>10</v>
      </c>
      <c r="F2610" t="s">
        <v>1649</v>
      </c>
      <c r="G2610">
        <v>5</v>
      </c>
      <c r="H2610" s="20">
        <v>4710</v>
      </c>
      <c r="I2610" s="22">
        <v>0.05</v>
      </c>
      <c r="J2610" s="20">
        <v>1177.5</v>
      </c>
      <c r="K2610" s="24">
        <v>22372.5</v>
      </c>
      <c r="L2610" s="24">
        <v>3060</v>
      </c>
      <c r="M2610" s="25">
        <f>tblSiparisDetaylari[[#This Row],[Adet]]*tblSiparisDetaylari[[#This Row],[BirimMaliyet]]</f>
        <v>15300</v>
      </c>
      <c r="N2610" s="25">
        <f>tblSiparisDetaylari[[#This Row],[NetSatisTutari]]-tblSiparisDetaylari[[#This Row],[ToplamMaliyet]]</f>
        <v>7072.5</v>
      </c>
    </row>
    <row r="2611" spans="1:14">
      <c r="A2611">
        <v>2610</v>
      </c>
      <c r="B2611">
        <v>1342</v>
      </c>
      <c r="C2611">
        <v>74</v>
      </c>
      <c r="D2611" t="s">
        <v>1740</v>
      </c>
      <c r="E2611">
        <v>7</v>
      </c>
      <c r="F2611" t="s">
        <v>1646</v>
      </c>
      <c r="G2611">
        <v>1</v>
      </c>
      <c r="H2611" s="20">
        <v>560</v>
      </c>
      <c r="I2611" s="22">
        <v>0.05</v>
      </c>
      <c r="J2611" s="20">
        <v>28</v>
      </c>
      <c r="K2611" s="24">
        <v>532</v>
      </c>
      <c r="L2611" s="24">
        <v>420</v>
      </c>
      <c r="M2611" s="25">
        <f>tblSiparisDetaylari[[#This Row],[Adet]]*tblSiparisDetaylari[[#This Row],[BirimMaliyet]]</f>
        <v>420</v>
      </c>
      <c r="N2611" s="25">
        <f>tblSiparisDetaylari[[#This Row],[NetSatisTutari]]-tblSiparisDetaylari[[#This Row],[ToplamMaliyet]]</f>
        <v>112</v>
      </c>
    </row>
    <row r="2612" spans="1:14">
      <c r="A2612">
        <v>2611</v>
      </c>
      <c r="B2612">
        <v>1343</v>
      </c>
      <c r="C2612">
        <v>63</v>
      </c>
      <c r="D2612" t="s">
        <v>1729</v>
      </c>
      <c r="E2612">
        <v>6</v>
      </c>
      <c r="F2612" t="s">
        <v>1645</v>
      </c>
      <c r="G2612">
        <v>5</v>
      </c>
      <c r="H2612" s="20">
        <v>1560</v>
      </c>
      <c r="I2612" s="22">
        <v>0</v>
      </c>
      <c r="J2612" s="20">
        <v>0</v>
      </c>
      <c r="K2612" s="24">
        <v>7800</v>
      </c>
      <c r="L2612" s="24">
        <v>750</v>
      </c>
      <c r="M2612" s="25">
        <f>tblSiparisDetaylari[[#This Row],[Adet]]*tblSiparisDetaylari[[#This Row],[BirimMaliyet]]</f>
        <v>3750</v>
      </c>
      <c r="N2612" s="25">
        <f>tblSiparisDetaylari[[#This Row],[NetSatisTutari]]-tblSiparisDetaylari[[#This Row],[ToplamMaliyet]]</f>
        <v>4050</v>
      </c>
    </row>
    <row r="2613" spans="1:14">
      <c r="A2613">
        <v>2612</v>
      </c>
      <c r="B2613">
        <v>1343</v>
      </c>
      <c r="C2613">
        <v>39</v>
      </c>
      <c r="D2613" t="s">
        <v>1705</v>
      </c>
      <c r="E2613">
        <v>4</v>
      </c>
      <c r="F2613" t="s">
        <v>1643</v>
      </c>
      <c r="G2613">
        <v>2</v>
      </c>
      <c r="H2613" s="20">
        <v>430</v>
      </c>
      <c r="I2613" s="22">
        <v>0.2</v>
      </c>
      <c r="J2613" s="20">
        <v>172</v>
      </c>
      <c r="K2613" s="24">
        <v>688</v>
      </c>
      <c r="L2613" s="24">
        <v>210</v>
      </c>
      <c r="M2613" s="25">
        <f>tblSiparisDetaylari[[#This Row],[Adet]]*tblSiparisDetaylari[[#This Row],[BirimMaliyet]]</f>
        <v>420</v>
      </c>
      <c r="N2613" s="25">
        <f>tblSiparisDetaylari[[#This Row],[NetSatisTutari]]-tblSiparisDetaylari[[#This Row],[ToplamMaliyet]]</f>
        <v>268</v>
      </c>
    </row>
    <row r="2614" spans="1:14">
      <c r="A2614">
        <v>2613</v>
      </c>
      <c r="B2614">
        <v>1343</v>
      </c>
      <c r="C2614">
        <v>66</v>
      </c>
      <c r="D2614" t="s">
        <v>1732</v>
      </c>
      <c r="E2614">
        <v>6</v>
      </c>
      <c r="F2614" t="s">
        <v>1645</v>
      </c>
      <c r="G2614">
        <v>2</v>
      </c>
      <c r="H2614" s="20">
        <v>920</v>
      </c>
      <c r="I2614" s="22">
        <v>0.15</v>
      </c>
      <c r="J2614" s="20">
        <v>276</v>
      </c>
      <c r="K2614" s="24">
        <v>1564</v>
      </c>
      <c r="L2614" s="24">
        <v>480</v>
      </c>
      <c r="M2614" s="25">
        <f>tblSiparisDetaylari[[#This Row],[Adet]]*tblSiparisDetaylari[[#This Row],[BirimMaliyet]]</f>
        <v>960</v>
      </c>
      <c r="N2614" s="25">
        <f>tblSiparisDetaylari[[#This Row],[NetSatisTutari]]-tblSiparisDetaylari[[#This Row],[ToplamMaliyet]]</f>
        <v>604</v>
      </c>
    </row>
    <row r="2615" spans="1:14">
      <c r="A2615">
        <v>2614</v>
      </c>
      <c r="B2615">
        <v>1344</v>
      </c>
      <c r="C2615">
        <v>79</v>
      </c>
      <c r="D2615" t="s">
        <v>1745</v>
      </c>
      <c r="E2615">
        <v>7</v>
      </c>
      <c r="F2615" t="s">
        <v>1646</v>
      </c>
      <c r="G2615">
        <v>1</v>
      </c>
      <c r="H2615" s="20">
        <v>2320</v>
      </c>
      <c r="I2615" s="22">
        <v>0</v>
      </c>
      <c r="J2615" s="20">
        <v>0</v>
      </c>
      <c r="K2615" s="24">
        <v>2320</v>
      </c>
      <c r="L2615" s="24">
        <v>1680</v>
      </c>
      <c r="M2615" s="25">
        <f>tblSiparisDetaylari[[#This Row],[Adet]]*tblSiparisDetaylari[[#This Row],[BirimMaliyet]]</f>
        <v>1680</v>
      </c>
      <c r="N2615" s="25">
        <f>tblSiparisDetaylari[[#This Row],[NetSatisTutari]]-tblSiparisDetaylari[[#This Row],[ToplamMaliyet]]</f>
        <v>640</v>
      </c>
    </row>
    <row r="2616" spans="1:14">
      <c r="A2616">
        <v>2615</v>
      </c>
      <c r="B2616">
        <v>1345</v>
      </c>
      <c r="C2616">
        <v>18</v>
      </c>
      <c r="D2616" t="s">
        <v>1681</v>
      </c>
      <c r="E2616">
        <v>2</v>
      </c>
      <c r="F2616" t="s">
        <v>1641</v>
      </c>
      <c r="G2616">
        <v>3</v>
      </c>
      <c r="H2616" s="20">
        <v>10990</v>
      </c>
      <c r="I2616" s="22">
        <v>0</v>
      </c>
      <c r="J2616" s="20">
        <v>0</v>
      </c>
      <c r="K2616" s="24">
        <v>32970</v>
      </c>
      <c r="L2616" s="24">
        <v>8290</v>
      </c>
      <c r="M2616" s="25">
        <f>tblSiparisDetaylari[[#This Row],[Adet]]*tblSiparisDetaylari[[#This Row],[BirimMaliyet]]</f>
        <v>24870</v>
      </c>
      <c r="N2616" s="25">
        <f>tblSiparisDetaylari[[#This Row],[NetSatisTutari]]-tblSiparisDetaylari[[#This Row],[ToplamMaliyet]]</f>
        <v>8100</v>
      </c>
    </row>
    <row r="2617" spans="1:14">
      <c r="A2617">
        <v>2616</v>
      </c>
      <c r="B2617">
        <v>1345</v>
      </c>
      <c r="C2617">
        <v>43</v>
      </c>
      <c r="D2617" t="s">
        <v>1709</v>
      </c>
      <c r="E2617">
        <v>4</v>
      </c>
      <c r="F2617" t="s">
        <v>1643</v>
      </c>
      <c r="G2617">
        <v>1</v>
      </c>
      <c r="H2617" s="20">
        <v>180</v>
      </c>
      <c r="I2617" s="22">
        <v>0</v>
      </c>
      <c r="J2617" s="20">
        <v>0</v>
      </c>
      <c r="K2617" s="24">
        <v>180</v>
      </c>
      <c r="L2617" s="24">
        <v>120</v>
      </c>
      <c r="M2617" s="25">
        <f>tblSiparisDetaylari[[#This Row],[Adet]]*tblSiparisDetaylari[[#This Row],[BirimMaliyet]]</f>
        <v>120</v>
      </c>
      <c r="N2617" s="25">
        <f>tblSiparisDetaylari[[#This Row],[NetSatisTutari]]-tblSiparisDetaylari[[#This Row],[ToplamMaliyet]]</f>
        <v>60</v>
      </c>
    </row>
    <row r="2618" spans="1:14">
      <c r="A2618">
        <v>2617</v>
      </c>
      <c r="B2618">
        <v>1345</v>
      </c>
      <c r="C2618">
        <v>67</v>
      </c>
      <c r="D2618" t="s">
        <v>1733</v>
      </c>
      <c r="E2618">
        <v>6</v>
      </c>
      <c r="F2618" t="s">
        <v>1645</v>
      </c>
      <c r="G2618">
        <v>2</v>
      </c>
      <c r="H2618" s="20">
        <v>1430</v>
      </c>
      <c r="I2618" s="22">
        <v>0.1</v>
      </c>
      <c r="J2618" s="20">
        <v>286</v>
      </c>
      <c r="K2618" s="24">
        <v>2574</v>
      </c>
      <c r="L2618" s="24">
        <v>730</v>
      </c>
      <c r="M2618" s="25">
        <f>tblSiparisDetaylari[[#This Row],[Adet]]*tblSiparisDetaylari[[#This Row],[BirimMaliyet]]</f>
        <v>1460</v>
      </c>
      <c r="N2618" s="25">
        <f>tblSiparisDetaylari[[#This Row],[NetSatisTutari]]-tblSiparisDetaylari[[#This Row],[ToplamMaliyet]]</f>
        <v>1114</v>
      </c>
    </row>
    <row r="2619" spans="1:14">
      <c r="A2619">
        <v>2618</v>
      </c>
      <c r="B2619">
        <v>1345</v>
      </c>
      <c r="C2619">
        <v>36</v>
      </c>
      <c r="D2619" t="s">
        <v>1701</v>
      </c>
      <c r="E2619">
        <v>3</v>
      </c>
      <c r="F2619" t="s">
        <v>1642</v>
      </c>
      <c r="G2619">
        <v>1</v>
      </c>
      <c r="H2619" s="20">
        <v>3360</v>
      </c>
      <c r="I2619" s="22">
        <v>0.05</v>
      </c>
      <c r="J2619" s="20">
        <v>168</v>
      </c>
      <c r="K2619" s="24">
        <v>3192</v>
      </c>
      <c r="L2619" s="24">
        <v>1960</v>
      </c>
      <c r="M2619" s="25">
        <f>tblSiparisDetaylari[[#This Row],[Adet]]*tblSiparisDetaylari[[#This Row],[BirimMaliyet]]</f>
        <v>1960</v>
      </c>
      <c r="N2619" s="25">
        <f>tblSiparisDetaylari[[#This Row],[NetSatisTutari]]-tblSiparisDetaylari[[#This Row],[ToplamMaliyet]]</f>
        <v>1232</v>
      </c>
    </row>
    <row r="2620" spans="1:14">
      <c r="A2620">
        <v>2619</v>
      </c>
      <c r="B2620">
        <v>1345</v>
      </c>
      <c r="C2620">
        <v>79</v>
      </c>
      <c r="D2620" t="s">
        <v>1745</v>
      </c>
      <c r="E2620">
        <v>7</v>
      </c>
      <c r="F2620" t="s">
        <v>1646</v>
      </c>
      <c r="G2620">
        <v>4</v>
      </c>
      <c r="H2620" s="20">
        <v>2220</v>
      </c>
      <c r="I2620" s="22">
        <v>0</v>
      </c>
      <c r="J2620" s="20">
        <v>0</v>
      </c>
      <c r="K2620" s="24">
        <v>8880</v>
      </c>
      <c r="L2620" s="24">
        <v>1680</v>
      </c>
      <c r="M2620" s="25">
        <f>tblSiparisDetaylari[[#This Row],[Adet]]*tblSiparisDetaylari[[#This Row],[BirimMaliyet]]</f>
        <v>6720</v>
      </c>
      <c r="N2620" s="25">
        <f>tblSiparisDetaylari[[#This Row],[NetSatisTutari]]-tblSiparisDetaylari[[#This Row],[ToplamMaliyet]]</f>
        <v>2160</v>
      </c>
    </row>
    <row r="2621" spans="1:14">
      <c r="A2621">
        <v>2620</v>
      </c>
      <c r="B2621">
        <v>1346</v>
      </c>
      <c r="C2621">
        <v>26</v>
      </c>
      <c r="D2621" t="s">
        <v>1690</v>
      </c>
      <c r="E2621">
        <v>3</v>
      </c>
      <c r="F2621" t="s">
        <v>1642</v>
      </c>
      <c r="G2621">
        <v>1</v>
      </c>
      <c r="H2621" s="20">
        <v>830</v>
      </c>
      <c r="I2621" s="22">
        <v>0.1</v>
      </c>
      <c r="J2621" s="20">
        <v>83</v>
      </c>
      <c r="K2621" s="24">
        <v>747</v>
      </c>
      <c r="L2621" s="24">
        <v>400</v>
      </c>
      <c r="M2621" s="25">
        <f>tblSiparisDetaylari[[#This Row],[Adet]]*tblSiparisDetaylari[[#This Row],[BirimMaliyet]]</f>
        <v>400</v>
      </c>
      <c r="N2621" s="25">
        <f>tblSiparisDetaylari[[#This Row],[NetSatisTutari]]-tblSiparisDetaylari[[#This Row],[ToplamMaliyet]]</f>
        <v>347</v>
      </c>
    </row>
    <row r="2622" spans="1:14">
      <c r="A2622">
        <v>2621</v>
      </c>
      <c r="B2622">
        <v>1346</v>
      </c>
      <c r="C2622">
        <v>1</v>
      </c>
      <c r="D2622" t="s">
        <v>1655</v>
      </c>
      <c r="E2622">
        <v>1</v>
      </c>
      <c r="F2622" t="s">
        <v>1640</v>
      </c>
      <c r="G2622">
        <v>2</v>
      </c>
      <c r="H2622" s="20">
        <v>22460</v>
      </c>
      <c r="I2622" s="22">
        <v>0.1</v>
      </c>
      <c r="J2622" s="20">
        <v>4492</v>
      </c>
      <c r="K2622" s="24">
        <v>40428</v>
      </c>
      <c r="L2622" s="24">
        <v>10270</v>
      </c>
      <c r="M2622" s="25">
        <f>tblSiparisDetaylari[[#This Row],[Adet]]*tblSiparisDetaylari[[#This Row],[BirimMaliyet]]</f>
        <v>20540</v>
      </c>
      <c r="N2622" s="25">
        <f>tblSiparisDetaylari[[#This Row],[NetSatisTutari]]-tblSiparisDetaylari[[#This Row],[ToplamMaliyet]]</f>
        <v>19888</v>
      </c>
    </row>
    <row r="2623" spans="1:14">
      <c r="A2623">
        <v>2622</v>
      </c>
      <c r="B2623">
        <v>1347</v>
      </c>
      <c r="C2623">
        <v>83</v>
      </c>
      <c r="D2623" t="s">
        <v>1749</v>
      </c>
      <c r="E2623">
        <v>7</v>
      </c>
      <c r="F2623" t="s">
        <v>1646</v>
      </c>
      <c r="G2623">
        <v>2</v>
      </c>
      <c r="H2623" s="20">
        <v>1570</v>
      </c>
      <c r="I2623" s="22">
        <v>0</v>
      </c>
      <c r="J2623" s="20">
        <v>0</v>
      </c>
      <c r="K2623" s="24">
        <v>3140</v>
      </c>
      <c r="L2623" s="24">
        <v>930</v>
      </c>
      <c r="M2623" s="25">
        <f>tblSiparisDetaylari[[#This Row],[Adet]]*tblSiparisDetaylari[[#This Row],[BirimMaliyet]]</f>
        <v>1860</v>
      </c>
      <c r="N2623" s="25">
        <f>tblSiparisDetaylari[[#This Row],[NetSatisTutari]]-tblSiparisDetaylari[[#This Row],[ToplamMaliyet]]</f>
        <v>1280</v>
      </c>
    </row>
    <row r="2624" spans="1:14">
      <c r="A2624">
        <v>2623</v>
      </c>
      <c r="B2624">
        <v>1348</v>
      </c>
      <c r="C2624">
        <v>22</v>
      </c>
      <c r="D2624" t="s">
        <v>1685</v>
      </c>
      <c r="E2624">
        <v>2</v>
      </c>
      <c r="F2624" t="s">
        <v>1641</v>
      </c>
      <c r="G2624">
        <v>3</v>
      </c>
      <c r="H2624" s="20">
        <v>960</v>
      </c>
      <c r="I2624" s="22">
        <v>0</v>
      </c>
      <c r="J2624" s="20">
        <v>0</v>
      </c>
      <c r="K2624" s="24">
        <v>2880</v>
      </c>
      <c r="L2624" s="24">
        <v>630</v>
      </c>
      <c r="M2624" s="25">
        <f>tblSiparisDetaylari[[#This Row],[Adet]]*tblSiparisDetaylari[[#This Row],[BirimMaliyet]]</f>
        <v>1890</v>
      </c>
      <c r="N2624" s="25">
        <f>tblSiparisDetaylari[[#This Row],[NetSatisTutari]]-tblSiparisDetaylari[[#This Row],[ToplamMaliyet]]</f>
        <v>990</v>
      </c>
    </row>
    <row r="2625" spans="1:14">
      <c r="A2625">
        <v>2624</v>
      </c>
      <c r="B2625">
        <v>1348</v>
      </c>
      <c r="C2625">
        <v>59</v>
      </c>
      <c r="D2625" t="s">
        <v>1725</v>
      </c>
      <c r="E2625">
        <v>5</v>
      </c>
      <c r="F2625" t="s">
        <v>1644</v>
      </c>
      <c r="G2625">
        <v>1</v>
      </c>
      <c r="H2625" s="20">
        <v>6410</v>
      </c>
      <c r="I2625" s="22">
        <v>0.25</v>
      </c>
      <c r="J2625" s="20">
        <v>1602.5</v>
      </c>
      <c r="K2625" s="24">
        <v>4807.5</v>
      </c>
      <c r="L2625" s="24">
        <v>3490</v>
      </c>
      <c r="M2625" s="25">
        <f>tblSiparisDetaylari[[#This Row],[Adet]]*tblSiparisDetaylari[[#This Row],[BirimMaliyet]]</f>
        <v>3490</v>
      </c>
      <c r="N2625" s="25">
        <f>tblSiparisDetaylari[[#This Row],[NetSatisTutari]]-tblSiparisDetaylari[[#This Row],[ToplamMaliyet]]</f>
        <v>1317.5</v>
      </c>
    </row>
    <row r="2626" spans="1:14">
      <c r="A2626">
        <v>2625</v>
      </c>
      <c r="B2626">
        <v>1348</v>
      </c>
      <c r="C2626">
        <v>54</v>
      </c>
      <c r="D2626" t="s">
        <v>1720</v>
      </c>
      <c r="E2626">
        <v>5</v>
      </c>
      <c r="F2626" t="s">
        <v>1644</v>
      </c>
      <c r="G2626">
        <v>1</v>
      </c>
      <c r="H2626" s="20">
        <v>19790</v>
      </c>
      <c r="I2626" s="22">
        <v>0</v>
      </c>
      <c r="J2626" s="20">
        <v>0</v>
      </c>
      <c r="K2626" s="24">
        <v>19790</v>
      </c>
      <c r="L2626" s="24">
        <v>9720</v>
      </c>
      <c r="M2626" s="25">
        <f>tblSiparisDetaylari[[#This Row],[Adet]]*tblSiparisDetaylari[[#This Row],[BirimMaliyet]]</f>
        <v>9720</v>
      </c>
      <c r="N2626" s="25">
        <f>tblSiparisDetaylari[[#This Row],[NetSatisTutari]]-tblSiparisDetaylari[[#This Row],[ToplamMaliyet]]</f>
        <v>10070</v>
      </c>
    </row>
    <row r="2627" spans="1:14">
      <c r="A2627">
        <v>2626</v>
      </c>
      <c r="B2627">
        <v>1349</v>
      </c>
      <c r="C2627">
        <v>119</v>
      </c>
      <c r="D2627" t="s">
        <v>1785</v>
      </c>
      <c r="E2627">
        <v>10</v>
      </c>
      <c r="F2627" t="s">
        <v>1649</v>
      </c>
      <c r="G2627">
        <v>2</v>
      </c>
      <c r="H2627" s="20">
        <v>3010</v>
      </c>
      <c r="I2627" s="22">
        <v>0.05</v>
      </c>
      <c r="J2627" s="20">
        <v>301</v>
      </c>
      <c r="K2627" s="24">
        <v>5719</v>
      </c>
      <c r="L2627" s="24">
        <v>1710</v>
      </c>
      <c r="M2627" s="25">
        <f>tblSiparisDetaylari[[#This Row],[Adet]]*tblSiparisDetaylari[[#This Row],[BirimMaliyet]]</f>
        <v>3420</v>
      </c>
      <c r="N2627" s="25">
        <f>tblSiparisDetaylari[[#This Row],[NetSatisTutari]]-tblSiparisDetaylari[[#This Row],[ToplamMaliyet]]</f>
        <v>2299</v>
      </c>
    </row>
    <row r="2628" spans="1:14">
      <c r="A2628">
        <v>2627</v>
      </c>
      <c r="B2628">
        <v>1349</v>
      </c>
      <c r="C2628">
        <v>115</v>
      </c>
      <c r="D2628" t="s">
        <v>1781</v>
      </c>
      <c r="E2628">
        <v>10</v>
      </c>
      <c r="F2628" t="s">
        <v>1649</v>
      </c>
      <c r="G2628">
        <v>1</v>
      </c>
      <c r="H2628" s="20">
        <v>4810</v>
      </c>
      <c r="I2628" s="22">
        <v>0</v>
      </c>
      <c r="J2628" s="20">
        <v>0</v>
      </c>
      <c r="K2628" s="24">
        <v>4810</v>
      </c>
      <c r="L2628" s="24">
        <v>3060</v>
      </c>
      <c r="M2628" s="25">
        <f>tblSiparisDetaylari[[#This Row],[Adet]]*tblSiparisDetaylari[[#This Row],[BirimMaliyet]]</f>
        <v>3060</v>
      </c>
      <c r="N2628" s="25">
        <f>tblSiparisDetaylari[[#This Row],[NetSatisTutari]]-tblSiparisDetaylari[[#This Row],[ToplamMaliyet]]</f>
        <v>1750</v>
      </c>
    </row>
    <row r="2629" spans="1:14">
      <c r="A2629">
        <v>2628</v>
      </c>
      <c r="B2629">
        <v>1349</v>
      </c>
      <c r="C2629">
        <v>103</v>
      </c>
      <c r="D2629" t="s">
        <v>1769</v>
      </c>
      <c r="E2629">
        <v>9</v>
      </c>
      <c r="F2629" t="s">
        <v>1648</v>
      </c>
      <c r="G2629">
        <v>1</v>
      </c>
      <c r="H2629" s="20">
        <v>1430</v>
      </c>
      <c r="I2629" s="22">
        <v>0</v>
      </c>
      <c r="J2629" s="20">
        <v>0</v>
      </c>
      <c r="K2629" s="24">
        <v>1430</v>
      </c>
      <c r="L2629" s="24">
        <v>970</v>
      </c>
      <c r="M2629" s="25">
        <f>tblSiparisDetaylari[[#This Row],[Adet]]*tblSiparisDetaylari[[#This Row],[BirimMaliyet]]</f>
        <v>970</v>
      </c>
      <c r="N2629" s="25">
        <f>tblSiparisDetaylari[[#This Row],[NetSatisTutari]]-tblSiparisDetaylari[[#This Row],[ToplamMaliyet]]</f>
        <v>460</v>
      </c>
    </row>
    <row r="2630" spans="1:14">
      <c r="A2630">
        <v>2629</v>
      </c>
      <c r="B2630">
        <v>1350</v>
      </c>
      <c r="C2630">
        <v>59</v>
      </c>
      <c r="D2630" t="s">
        <v>1725</v>
      </c>
      <c r="E2630">
        <v>5</v>
      </c>
      <c r="F2630" t="s">
        <v>1644</v>
      </c>
      <c r="G2630">
        <v>2</v>
      </c>
      <c r="H2630" s="20">
        <v>6560</v>
      </c>
      <c r="I2630" s="22">
        <v>0</v>
      </c>
      <c r="J2630" s="20">
        <v>0</v>
      </c>
      <c r="K2630" s="24">
        <v>13120</v>
      </c>
      <c r="L2630" s="24">
        <v>3490</v>
      </c>
      <c r="M2630" s="25">
        <f>tblSiparisDetaylari[[#This Row],[Adet]]*tblSiparisDetaylari[[#This Row],[BirimMaliyet]]</f>
        <v>6980</v>
      </c>
      <c r="N2630" s="25">
        <f>tblSiparisDetaylari[[#This Row],[NetSatisTutari]]-tblSiparisDetaylari[[#This Row],[ToplamMaliyet]]</f>
        <v>6140</v>
      </c>
    </row>
    <row r="2631" spans="1:14">
      <c r="A2631">
        <v>2630</v>
      </c>
      <c r="B2631">
        <v>1351</v>
      </c>
      <c r="C2631">
        <v>61</v>
      </c>
      <c r="D2631" t="s">
        <v>1727</v>
      </c>
      <c r="E2631">
        <v>6</v>
      </c>
      <c r="F2631" t="s">
        <v>1645</v>
      </c>
      <c r="G2631">
        <v>2</v>
      </c>
      <c r="H2631" s="20">
        <v>900</v>
      </c>
      <c r="I2631" s="22">
        <v>0.05</v>
      </c>
      <c r="J2631" s="20">
        <v>90</v>
      </c>
      <c r="K2631" s="24">
        <v>1710</v>
      </c>
      <c r="L2631" s="24">
        <v>420</v>
      </c>
      <c r="M2631" s="25">
        <f>tblSiparisDetaylari[[#This Row],[Adet]]*tblSiparisDetaylari[[#This Row],[BirimMaliyet]]</f>
        <v>840</v>
      </c>
      <c r="N2631" s="25">
        <f>tblSiparisDetaylari[[#This Row],[NetSatisTutari]]-tblSiparisDetaylari[[#This Row],[ToplamMaliyet]]</f>
        <v>870</v>
      </c>
    </row>
    <row r="2632" spans="1:14">
      <c r="A2632">
        <v>2631</v>
      </c>
      <c r="B2632">
        <v>1352</v>
      </c>
      <c r="C2632">
        <v>82</v>
      </c>
      <c r="D2632" t="s">
        <v>1748</v>
      </c>
      <c r="E2632">
        <v>7</v>
      </c>
      <c r="F2632" t="s">
        <v>1646</v>
      </c>
      <c r="G2632">
        <v>1</v>
      </c>
      <c r="H2632" s="20">
        <v>900</v>
      </c>
      <c r="I2632" s="22">
        <v>0.15</v>
      </c>
      <c r="J2632" s="20">
        <v>135</v>
      </c>
      <c r="K2632" s="24">
        <v>765</v>
      </c>
      <c r="L2632" s="24">
        <v>700</v>
      </c>
      <c r="M2632" s="25">
        <f>tblSiparisDetaylari[[#This Row],[Adet]]*tblSiparisDetaylari[[#This Row],[BirimMaliyet]]</f>
        <v>700</v>
      </c>
      <c r="N2632" s="25">
        <f>tblSiparisDetaylari[[#This Row],[NetSatisTutari]]-tblSiparisDetaylari[[#This Row],[ToplamMaliyet]]</f>
        <v>65</v>
      </c>
    </row>
    <row r="2633" spans="1:14">
      <c r="A2633">
        <v>2632</v>
      </c>
      <c r="B2633">
        <v>1352</v>
      </c>
      <c r="C2633">
        <v>58</v>
      </c>
      <c r="D2633" t="s">
        <v>1724</v>
      </c>
      <c r="E2633">
        <v>5</v>
      </c>
      <c r="F2633" t="s">
        <v>1644</v>
      </c>
      <c r="G2633">
        <v>1</v>
      </c>
      <c r="H2633" s="20">
        <v>10120</v>
      </c>
      <c r="I2633" s="22">
        <v>0</v>
      </c>
      <c r="J2633" s="20">
        <v>0</v>
      </c>
      <c r="K2633" s="24">
        <v>10120</v>
      </c>
      <c r="L2633" s="24">
        <v>6110</v>
      </c>
      <c r="M2633" s="25">
        <f>tblSiparisDetaylari[[#This Row],[Adet]]*tblSiparisDetaylari[[#This Row],[BirimMaliyet]]</f>
        <v>6110</v>
      </c>
      <c r="N2633" s="25">
        <f>tblSiparisDetaylari[[#This Row],[NetSatisTutari]]-tblSiparisDetaylari[[#This Row],[ToplamMaliyet]]</f>
        <v>4010</v>
      </c>
    </row>
    <row r="2634" spans="1:14">
      <c r="A2634">
        <v>2633</v>
      </c>
      <c r="B2634">
        <v>1353</v>
      </c>
      <c r="C2634">
        <v>68</v>
      </c>
      <c r="D2634" t="s">
        <v>1734</v>
      </c>
      <c r="E2634">
        <v>6</v>
      </c>
      <c r="F2634" t="s">
        <v>1645</v>
      </c>
      <c r="G2634">
        <v>1</v>
      </c>
      <c r="H2634" s="20">
        <v>1100</v>
      </c>
      <c r="I2634" s="22">
        <v>0.15</v>
      </c>
      <c r="J2634" s="20">
        <v>165</v>
      </c>
      <c r="K2634" s="24">
        <v>935</v>
      </c>
      <c r="L2634" s="24">
        <v>610</v>
      </c>
      <c r="M2634" s="25">
        <f>tblSiparisDetaylari[[#This Row],[Adet]]*tblSiparisDetaylari[[#This Row],[BirimMaliyet]]</f>
        <v>610</v>
      </c>
      <c r="N2634" s="25">
        <f>tblSiparisDetaylari[[#This Row],[NetSatisTutari]]-tblSiparisDetaylari[[#This Row],[ToplamMaliyet]]</f>
        <v>325</v>
      </c>
    </row>
    <row r="2635" spans="1:14">
      <c r="A2635">
        <v>2634</v>
      </c>
      <c r="B2635">
        <v>1354</v>
      </c>
      <c r="C2635">
        <v>46</v>
      </c>
      <c r="D2635" t="s">
        <v>1712</v>
      </c>
      <c r="E2635">
        <v>4</v>
      </c>
      <c r="F2635" t="s">
        <v>1643</v>
      </c>
      <c r="G2635">
        <v>1</v>
      </c>
      <c r="H2635" s="20">
        <v>150</v>
      </c>
      <c r="I2635" s="22">
        <v>0.05</v>
      </c>
      <c r="J2635" s="20">
        <v>7.5</v>
      </c>
      <c r="K2635" s="24">
        <v>142.5</v>
      </c>
      <c r="L2635" s="24">
        <v>90</v>
      </c>
      <c r="M2635" s="25">
        <f>tblSiparisDetaylari[[#This Row],[Adet]]*tblSiparisDetaylari[[#This Row],[BirimMaliyet]]</f>
        <v>90</v>
      </c>
      <c r="N2635" s="25">
        <f>tblSiparisDetaylari[[#This Row],[NetSatisTutari]]-tblSiparisDetaylari[[#This Row],[ToplamMaliyet]]</f>
        <v>52.5</v>
      </c>
    </row>
    <row r="2636" spans="1:14">
      <c r="A2636">
        <v>2635</v>
      </c>
      <c r="B2636">
        <v>1354</v>
      </c>
      <c r="C2636">
        <v>75</v>
      </c>
      <c r="D2636" t="s">
        <v>1741</v>
      </c>
      <c r="E2636">
        <v>7</v>
      </c>
      <c r="F2636" t="s">
        <v>1646</v>
      </c>
      <c r="G2636">
        <v>2</v>
      </c>
      <c r="H2636" s="20">
        <v>2090</v>
      </c>
      <c r="I2636" s="22">
        <v>0</v>
      </c>
      <c r="J2636" s="20">
        <v>0</v>
      </c>
      <c r="K2636" s="24">
        <v>4180</v>
      </c>
      <c r="L2636" s="24">
        <v>1470</v>
      </c>
      <c r="M2636" s="25">
        <f>tblSiparisDetaylari[[#This Row],[Adet]]*tblSiparisDetaylari[[#This Row],[BirimMaliyet]]</f>
        <v>2940</v>
      </c>
      <c r="N2636" s="25">
        <f>tblSiparisDetaylari[[#This Row],[NetSatisTutari]]-tblSiparisDetaylari[[#This Row],[ToplamMaliyet]]</f>
        <v>1240</v>
      </c>
    </row>
    <row r="2637" spans="1:14">
      <c r="A2637">
        <v>2636</v>
      </c>
      <c r="B2637">
        <v>1355</v>
      </c>
      <c r="C2637">
        <v>71</v>
      </c>
      <c r="D2637" t="s">
        <v>1737</v>
      </c>
      <c r="E2637">
        <v>6</v>
      </c>
      <c r="F2637" t="s">
        <v>1645</v>
      </c>
      <c r="G2637">
        <v>1</v>
      </c>
      <c r="H2637" s="20">
        <v>590</v>
      </c>
      <c r="I2637" s="22">
        <v>0</v>
      </c>
      <c r="J2637" s="20">
        <v>0</v>
      </c>
      <c r="K2637" s="24">
        <v>590</v>
      </c>
      <c r="L2637" s="24">
        <v>340</v>
      </c>
      <c r="M2637" s="25">
        <f>tblSiparisDetaylari[[#This Row],[Adet]]*tblSiparisDetaylari[[#This Row],[BirimMaliyet]]</f>
        <v>340</v>
      </c>
      <c r="N2637" s="25">
        <f>tblSiparisDetaylari[[#This Row],[NetSatisTutari]]-tblSiparisDetaylari[[#This Row],[ToplamMaliyet]]</f>
        <v>250</v>
      </c>
    </row>
    <row r="2638" spans="1:14">
      <c r="A2638">
        <v>2637</v>
      </c>
      <c r="B2638">
        <v>1355</v>
      </c>
      <c r="C2638">
        <v>66</v>
      </c>
      <c r="D2638" t="s">
        <v>1732</v>
      </c>
      <c r="E2638">
        <v>6</v>
      </c>
      <c r="F2638" t="s">
        <v>1645</v>
      </c>
      <c r="G2638">
        <v>1</v>
      </c>
      <c r="H2638" s="20">
        <v>910</v>
      </c>
      <c r="I2638" s="22">
        <v>0</v>
      </c>
      <c r="J2638" s="20">
        <v>0</v>
      </c>
      <c r="K2638" s="24">
        <v>910</v>
      </c>
      <c r="L2638" s="24">
        <v>480</v>
      </c>
      <c r="M2638" s="25">
        <f>tblSiparisDetaylari[[#This Row],[Adet]]*tblSiparisDetaylari[[#This Row],[BirimMaliyet]]</f>
        <v>480</v>
      </c>
      <c r="N2638" s="25">
        <f>tblSiparisDetaylari[[#This Row],[NetSatisTutari]]-tblSiparisDetaylari[[#This Row],[ToplamMaliyet]]</f>
        <v>430</v>
      </c>
    </row>
    <row r="2639" spans="1:14">
      <c r="A2639">
        <v>2638</v>
      </c>
      <c r="B2639">
        <v>1356</v>
      </c>
      <c r="C2639">
        <v>101</v>
      </c>
      <c r="D2639" t="s">
        <v>1767</v>
      </c>
      <c r="E2639">
        <v>9</v>
      </c>
      <c r="F2639" t="s">
        <v>1648</v>
      </c>
      <c r="G2639">
        <v>2</v>
      </c>
      <c r="H2639" s="20">
        <v>720</v>
      </c>
      <c r="I2639" s="22">
        <v>0</v>
      </c>
      <c r="J2639" s="20">
        <v>0</v>
      </c>
      <c r="K2639" s="24">
        <v>1440</v>
      </c>
      <c r="L2639" s="24">
        <v>440</v>
      </c>
      <c r="M2639" s="25">
        <f>tblSiparisDetaylari[[#This Row],[Adet]]*tblSiparisDetaylari[[#This Row],[BirimMaliyet]]</f>
        <v>880</v>
      </c>
      <c r="N2639" s="25">
        <f>tblSiparisDetaylari[[#This Row],[NetSatisTutari]]-tblSiparisDetaylari[[#This Row],[ToplamMaliyet]]</f>
        <v>560</v>
      </c>
    </row>
    <row r="2640" spans="1:14">
      <c r="A2640">
        <v>2639</v>
      </c>
      <c r="B2640">
        <v>1356</v>
      </c>
      <c r="C2640">
        <v>86</v>
      </c>
      <c r="D2640" t="s">
        <v>1752</v>
      </c>
      <c r="E2640">
        <v>8</v>
      </c>
      <c r="F2640" t="s">
        <v>1647</v>
      </c>
      <c r="G2640">
        <v>3</v>
      </c>
      <c r="H2640" s="20">
        <v>540</v>
      </c>
      <c r="I2640" s="22">
        <v>0.05</v>
      </c>
      <c r="J2640" s="20">
        <v>81</v>
      </c>
      <c r="K2640" s="24">
        <v>1539</v>
      </c>
      <c r="L2640" s="24">
        <v>360</v>
      </c>
      <c r="M2640" s="25">
        <f>tblSiparisDetaylari[[#This Row],[Adet]]*tblSiparisDetaylari[[#This Row],[BirimMaliyet]]</f>
        <v>1080</v>
      </c>
      <c r="N2640" s="25">
        <f>tblSiparisDetaylari[[#This Row],[NetSatisTutari]]-tblSiparisDetaylari[[#This Row],[ToplamMaliyet]]</f>
        <v>459</v>
      </c>
    </row>
    <row r="2641" spans="1:14">
      <c r="A2641">
        <v>2640</v>
      </c>
      <c r="B2641">
        <v>1356</v>
      </c>
      <c r="C2641">
        <v>78</v>
      </c>
      <c r="D2641" t="s">
        <v>1744</v>
      </c>
      <c r="E2641">
        <v>7</v>
      </c>
      <c r="F2641" t="s">
        <v>1646</v>
      </c>
      <c r="G2641">
        <v>1</v>
      </c>
      <c r="H2641" s="20">
        <v>400</v>
      </c>
      <c r="I2641" s="22">
        <v>0.1</v>
      </c>
      <c r="J2641" s="20">
        <v>40</v>
      </c>
      <c r="K2641" s="24">
        <v>360</v>
      </c>
      <c r="L2641" s="24">
        <v>240</v>
      </c>
      <c r="M2641" s="25">
        <f>tblSiparisDetaylari[[#This Row],[Adet]]*tblSiparisDetaylari[[#This Row],[BirimMaliyet]]</f>
        <v>240</v>
      </c>
      <c r="N2641" s="25">
        <f>tblSiparisDetaylari[[#This Row],[NetSatisTutari]]-tblSiparisDetaylari[[#This Row],[ToplamMaliyet]]</f>
        <v>120</v>
      </c>
    </row>
    <row r="2642" spans="1:14">
      <c r="A2642">
        <v>2641</v>
      </c>
      <c r="B2642">
        <v>1356</v>
      </c>
      <c r="C2642">
        <v>4</v>
      </c>
      <c r="D2642" t="s">
        <v>1660</v>
      </c>
      <c r="E2642">
        <v>1</v>
      </c>
      <c r="F2642" t="s">
        <v>1640</v>
      </c>
      <c r="G2642">
        <v>1</v>
      </c>
      <c r="H2642" s="20">
        <v>20710</v>
      </c>
      <c r="I2642" s="22">
        <v>0.1</v>
      </c>
      <c r="J2642" s="20">
        <v>2071</v>
      </c>
      <c r="K2642" s="24">
        <v>18639</v>
      </c>
      <c r="L2642" s="24">
        <v>9340</v>
      </c>
      <c r="M2642" s="25">
        <f>tblSiparisDetaylari[[#This Row],[Adet]]*tblSiparisDetaylari[[#This Row],[BirimMaliyet]]</f>
        <v>9340</v>
      </c>
      <c r="N2642" s="25">
        <f>tblSiparisDetaylari[[#This Row],[NetSatisTutari]]-tblSiparisDetaylari[[#This Row],[ToplamMaliyet]]</f>
        <v>9299</v>
      </c>
    </row>
    <row r="2643" spans="1:14">
      <c r="A2643">
        <v>2642</v>
      </c>
      <c r="B2643">
        <v>1357</v>
      </c>
      <c r="C2643">
        <v>52</v>
      </c>
      <c r="D2643" t="s">
        <v>1718</v>
      </c>
      <c r="E2643">
        <v>5</v>
      </c>
      <c r="F2643" t="s">
        <v>1644</v>
      </c>
      <c r="G2643">
        <v>1</v>
      </c>
      <c r="H2643" s="20">
        <v>14860</v>
      </c>
      <c r="I2643" s="22">
        <v>0.1</v>
      </c>
      <c r="J2643" s="20">
        <v>1486</v>
      </c>
      <c r="K2643" s="24">
        <v>13374</v>
      </c>
      <c r="L2643" s="24">
        <v>11070</v>
      </c>
      <c r="M2643" s="25">
        <f>tblSiparisDetaylari[[#This Row],[Adet]]*tblSiparisDetaylari[[#This Row],[BirimMaliyet]]</f>
        <v>11070</v>
      </c>
      <c r="N2643" s="25">
        <f>tblSiparisDetaylari[[#This Row],[NetSatisTutari]]-tblSiparisDetaylari[[#This Row],[ToplamMaliyet]]</f>
        <v>2304</v>
      </c>
    </row>
    <row r="2644" spans="1:14">
      <c r="A2644">
        <v>2643</v>
      </c>
      <c r="B2644">
        <v>1358</v>
      </c>
      <c r="C2644">
        <v>76</v>
      </c>
      <c r="D2644" t="s">
        <v>1742</v>
      </c>
      <c r="E2644">
        <v>7</v>
      </c>
      <c r="F2644" t="s">
        <v>1646</v>
      </c>
      <c r="G2644">
        <v>1</v>
      </c>
      <c r="H2644" s="20">
        <v>190</v>
      </c>
      <c r="I2644" s="22">
        <v>0.05</v>
      </c>
      <c r="J2644" s="20">
        <v>9.5</v>
      </c>
      <c r="K2644" s="24">
        <v>180.5</v>
      </c>
      <c r="L2644" s="24">
        <v>150</v>
      </c>
      <c r="M2644" s="25">
        <f>tblSiparisDetaylari[[#This Row],[Adet]]*tblSiparisDetaylari[[#This Row],[BirimMaliyet]]</f>
        <v>150</v>
      </c>
      <c r="N2644" s="25">
        <f>tblSiparisDetaylari[[#This Row],[NetSatisTutari]]-tblSiparisDetaylari[[#This Row],[ToplamMaliyet]]</f>
        <v>30.5</v>
      </c>
    </row>
    <row r="2645" spans="1:14">
      <c r="A2645">
        <v>2644</v>
      </c>
      <c r="B2645">
        <v>1358</v>
      </c>
      <c r="C2645">
        <v>72</v>
      </c>
      <c r="D2645" t="s">
        <v>1738</v>
      </c>
      <c r="E2645">
        <v>6</v>
      </c>
      <c r="F2645" t="s">
        <v>1645</v>
      </c>
      <c r="G2645">
        <v>1</v>
      </c>
      <c r="H2645" s="20">
        <v>380</v>
      </c>
      <c r="I2645" s="22">
        <v>0.1</v>
      </c>
      <c r="J2645" s="20">
        <v>38</v>
      </c>
      <c r="K2645" s="24">
        <v>342</v>
      </c>
      <c r="L2645" s="24">
        <v>190</v>
      </c>
      <c r="M2645" s="25">
        <f>tblSiparisDetaylari[[#This Row],[Adet]]*tblSiparisDetaylari[[#This Row],[BirimMaliyet]]</f>
        <v>190</v>
      </c>
      <c r="N2645" s="25">
        <f>tblSiparisDetaylari[[#This Row],[NetSatisTutari]]-tblSiparisDetaylari[[#This Row],[ToplamMaliyet]]</f>
        <v>152</v>
      </c>
    </row>
    <row r="2646" spans="1:14">
      <c r="A2646">
        <v>2645</v>
      </c>
      <c r="B2646">
        <v>1358</v>
      </c>
      <c r="C2646">
        <v>19</v>
      </c>
      <c r="D2646" t="s">
        <v>1682</v>
      </c>
      <c r="E2646">
        <v>2</v>
      </c>
      <c r="F2646" t="s">
        <v>1641</v>
      </c>
      <c r="G2646">
        <v>3</v>
      </c>
      <c r="H2646" s="20">
        <v>3000</v>
      </c>
      <c r="I2646" s="22">
        <v>0.1</v>
      </c>
      <c r="J2646" s="20">
        <v>900</v>
      </c>
      <c r="K2646" s="24">
        <v>8100</v>
      </c>
      <c r="L2646" s="24">
        <v>1960</v>
      </c>
      <c r="M2646" s="25">
        <f>tblSiparisDetaylari[[#This Row],[Adet]]*tblSiparisDetaylari[[#This Row],[BirimMaliyet]]</f>
        <v>5880</v>
      </c>
      <c r="N2646" s="25">
        <f>tblSiparisDetaylari[[#This Row],[NetSatisTutari]]-tblSiparisDetaylari[[#This Row],[ToplamMaliyet]]</f>
        <v>2220</v>
      </c>
    </row>
    <row r="2647" spans="1:14">
      <c r="A2647">
        <v>2646</v>
      </c>
      <c r="B2647">
        <v>1359</v>
      </c>
      <c r="C2647">
        <v>66</v>
      </c>
      <c r="D2647" t="s">
        <v>1732</v>
      </c>
      <c r="E2647">
        <v>6</v>
      </c>
      <c r="F2647" t="s">
        <v>1645</v>
      </c>
      <c r="G2647">
        <v>2</v>
      </c>
      <c r="H2647" s="20">
        <v>930</v>
      </c>
      <c r="I2647" s="22">
        <v>0.15</v>
      </c>
      <c r="J2647" s="20">
        <v>279</v>
      </c>
      <c r="K2647" s="24">
        <v>1581</v>
      </c>
      <c r="L2647" s="24">
        <v>480</v>
      </c>
      <c r="M2647" s="25">
        <f>tblSiparisDetaylari[[#This Row],[Adet]]*tblSiparisDetaylari[[#This Row],[BirimMaliyet]]</f>
        <v>960</v>
      </c>
      <c r="N2647" s="25">
        <f>tblSiparisDetaylari[[#This Row],[NetSatisTutari]]-tblSiparisDetaylari[[#This Row],[ToplamMaliyet]]</f>
        <v>621</v>
      </c>
    </row>
    <row r="2648" spans="1:14">
      <c r="A2648">
        <v>2647</v>
      </c>
      <c r="B2648">
        <v>1360</v>
      </c>
      <c r="C2648">
        <v>31</v>
      </c>
      <c r="D2648" t="s">
        <v>1696</v>
      </c>
      <c r="E2648">
        <v>3</v>
      </c>
      <c r="F2648" t="s">
        <v>1642</v>
      </c>
      <c r="G2648">
        <v>1</v>
      </c>
      <c r="H2648" s="20">
        <v>3120</v>
      </c>
      <c r="I2648" s="22">
        <v>0</v>
      </c>
      <c r="J2648" s="20">
        <v>0</v>
      </c>
      <c r="K2648" s="24">
        <v>3120</v>
      </c>
      <c r="L2648" s="24">
        <v>1910</v>
      </c>
      <c r="M2648" s="25">
        <f>tblSiparisDetaylari[[#This Row],[Adet]]*tblSiparisDetaylari[[#This Row],[BirimMaliyet]]</f>
        <v>1910</v>
      </c>
      <c r="N2648" s="25">
        <f>tblSiparisDetaylari[[#This Row],[NetSatisTutari]]-tblSiparisDetaylari[[#This Row],[ToplamMaliyet]]</f>
        <v>1210</v>
      </c>
    </row>
    <row r="2649" spans="1:14">
      <c r="A2649">
        <v>2648</v>
      </c>
      <c r="B2649">
        <v>1360</v>
      </c>
      <c r="C2649">
        <v>95</v>
      </c>
      <c r="D2649" t="s">
        <v>1761</v>
      </c>
      <c r="E2649">
        <v>8</v>
      </c>
      <c r="F2649" t="s">
        <v>1647</v>
      </c>
      <c r="G2649">
        <v>3</v>
      </c>
      <c r="H2649" s="20">
        <v>3390</v>
      </c>
      <c r="I2649" s="22">
        <v>0</v>
      </c>
      <c r="J2649" s="20">
        <v>0</v>
      </c>
      <c r="K2649" s="24">
        <v>10170</v>
      </c>
      <c r="L2649" s="24">
        <v>2310</v>
      </c>
      <c r="M2649" s="25">
        <f>tblSiparisDetaylari[[#This Row],[Adet]]*tblSiparisDetaylari[[#This Row],[BirimMaliyet]]</f>
        <v>6930</v>
      </c>
      <c r="N2649" s="25">
        <f>tblSiparisDetaylari[[#This Row],[NetSatisTutari]]-tblSiparisDetaylari[[#This Row],[ToplamMaliyet]]</f>
        <v>3240</v>
      </c>
    </row>
    <row r="2650" spans="1:14">
      <c r="A2650">
        <v>2649</v>
      </c>
      <c r="B2650">
        <v>1361</v>
      </c>
      <c r="C2650">
        <v>46</v>
      </c>
      <c r="D2650" t="s">
        <v>1712</v>
      </c>
      <c r="E2650">
        <v>4</v>
      </c>
      <c r="F2650" t="s">
        <v>1643</v>
      </c>
      <c r="G2650">
        <v>1</v>
      </c>
      <c r="H2650" s="20">
        <v>160</v>
      </c>
      <c r="I2650" s="22">
        <v>0.05</v>
      </c>
      <c r="J2650" s="20">
        <v>8</v>
      </c>
      <c r="K2650" s="24">
        <v>152</v>
      </c>
      <c r="L2650" s="24">
        <v>90</v>
      </c>
      <c r="M2650" s="25">
        <f>tblSiparisDetaylari[[#This Row],[Adet]]*tblSiparisDetaylari[[#This Row],[BirimMaliyet]]</f>
        <v>90</v>
      </c>
      <c r="N2650" s="25">
        <f>tblSiparisDetaylari[[#This Row],[NetSatisTutari]]-tblSiparisDetaylari[[#This Row],[ToplamMaliyet]]</f>
        <v>62</v>
      </c>
    </row>
    <row r="2651" spans="1:14">
      <c r="A2651">
        <v>2650</v>
      </c>
      <c r="B2651">
        <v>1361</v>
      </c>
      <c r="C2651">
        <v>17</v>
      </c>
      <c r="D2651" t="s">
        <v>1680</v>
      </c>
      <c r="E2651">
        <v>2</v>
      </c>
      <c r="F2651" t="s">
        <v>1641</v>
      </c>
      <c r="G2651">
        <v>2</v>
      </c>
      <c r="H2651" s="20">
        <v>2500</v>
      </c>
      <c r="I2651" s="22">
        <v>0.05</v>
      </c>
      <c r="J2651" s="20">
        <v>250</v>
      </c>
      <c r="K2651" s="24">
        <v>4750</v>
      </c>
      <c r="L2651" s="24">
        <v>1340</v>
      </c>
      <c r="M2651" s="25">
        <f>tblSiparisDetaylari[[#This Row],[Adet]]*tblSiparisDetaylari[[#This Row],[BirimMaliyet]]</f>
        <v>2680</v>
      </c>
      <c r="N2651" s="25">
        <f>tblSiparisDetaylari[[#This Row],[NetSatisTutari]]-tblSiparisDetaylari[[#This Row],[ToplamMaliyet]]</f>
        <v>2070</v>
      </c>
    </row>
    <row r="2652" spans="1:14">
      <c r="A2652">
        <v>2651</v>
      </c>
      <c r="B2652">
        <v>1361</v>
      </c>
      <c r="C2652">
        <v>83</v>
      </c>
      <c r="D2652" t="s">
        <v>1749</v>
      </c>
      <c r="E2652">
        <v>7</v>
      </c>
      <c r="F2652" t="s">
        <v>1646</v>
      </c>
      <c r="G2652">
        <v>1</v>
      </c>
      <c r="H2652" s="20">
        <v>1500</v>
      </c>
      <c r="I2652" s="22">
        <v>0</v>
      </c>
      <c r="J2652" s="20">
        <v>0</v>
      </c>
      <c r="K2652" s="24">
        <v>1500</v>
      </c>
      <c r="L2652" s="24">
        <v>930</v>
      </c>
      <c r="M2652" s="25">
        <f>tblSiparisDetaylari[[#This Row],[Adet]]*tblSiparisDetaylari[[#This Row],[BirimMaliyet]]</f>
        <v>930</v>
      </c>
      <c r="N2652" s="25">
        <f>tblSiparisDetaylari[[#This Row],[NetSatisTutari]]-tblSiparisDetaylari[[#This Row],[ToplamMaliyet]]</f>
        <v>570</v>
      </c>
    </row>
    <row r="2653" spans="1:14">
      <c r="A2653">
        <v>2652</v>
      </c>
      <c r="B2653">
        <v>1361</v>
      </c>
      <c r="C2653">
        <v>12</v>
      </c>
      <c r="D2653" t="s">
        <v>1673</v>
      </c>
      <c r="E2653">
        <v>1</v>
      </c>
      <c r="F2653" t="s">
        <v>1640</v>
      </c>
      <c r="G2653">
        <v>1</v>
      </c>
      <c r="H2653" s="20">
        <v>21640</v>
      </c>
      <c r="I2653" s="22">
        <v>0</v>
      </c>
      <c r="J2653" s="20">
        <v>0</v>
      </c>
      <c r="K2653" s="24">
        <v>21640</v>
      </c>
      <c r="L2653" s="24">
        <v>14940</v>
      </c>
      <c r="M2653" s="25">
        <f>tblSiparisDetaylari[[#This Row],[Adet]]*tblSiparisDetaylari[[#This Row],[BirimMaliyet]]</f>
        <v>14940</v>
      </c>
      <c r="N2653" s="25">
        <f>tblSiparisDetaylari[[#This Row],[NetSatisTutari]]-tblSiparisDetaylari[[#This Row],[ToplamMaliyet]]</f>
        <v>6700</v>
      </c>
    </row>
    <row r="2654" spans="1:14">
      <c r="A2654">
        <v>2653</v>
      </c>
      <c r="B2654">
        <v>1362</v>
      </c>
      <c r="C2654">
        <v>97</v>
      </c>
      <c r="D2654" t="s">
        <v>1763</v>
      </c>
      <c r="E2654">
        <v>9</v>
      </c>
      <c r="F2654" t="s">
        <v>1648</v>
      </c>
      <c r="G2654">
        <v>4</v>
      </c>
      <c r="H2654" s="20">
        <v>70</v>
      </c>
      <c r="I2654" s="22">
        <v>0.25</v>
      </c>
      <c r="J2654" s="20">
        <v>70</v>
      </c>
      <c r="K2654" s="24">
        <v>210</v>
      </c>
      <c r="L2654" s="24">
        <v>50</v>
      </c>
      <c r="M2654" s="25">
        <f>tblSiparisDetaylari[[#This Row],[Adet]]*tblSiparisDetaylari[[#This Row],[BirimMaliyet]]</f>
        <v>200</v>
      </c>
      <c r="N2654" s="25">
        <f>tblSiparisDetaylari[[#This Row],[NetSatisTutari]]-tblSiparisDetaylari[[#This Row],[ToplamMaliyet]]</f>
        <v>10</v>
      </c>
    </row>
    <row r="2655" spans="1:14">
      <c r="A2655">
        <v>2654</v>
      </c>
      <c r="B2655">
        <v>1362</v>
      </c>
      <c r="C2655">
        <v>20</v>
      </c>
      <c r="D2655" t="s">
        <v>1683</v>
      </c>
      <c r="E2655">
        <v>2</v>
      </c>
      <c r="F2655" t="s">
        <v>1641</v>
      </c>
      <c r="G2655">
        <v>3</v>
      </c>
      <c r="H2655" s="20">
        <v>1820</v>
      </c>
      <c r="I2655" s="22">
        <v>0</v>
      </c>
      <c r="J2655" s="20">
        <v>0</v>
      </c>
      <c r="K2655" s="24">
        <v>5460</v>
      </c>
      <c r="L2655" s="24">
        <v>1030</v>
      </c>
      <c r="M2655" s="25">
        <f>tblSiparisDetaylari[[#This Row],[Adet]]*tblSiparisDetaylari[[#This Row],[BirimMaliyet]]</f>
        <v>3090</v>
      </c>
      <c r="N2655" s="25">
        <f>tblSiparisDetaylari[[#This Row],[NetSatisTutari]]-tblSiparisDetaylari[[#This Row],[ToplamMaliyet]]</f>
        <v>2370</v>
      </c>
    </row>
    <row r="2656" spans="1:14">
      <c r="A2656">
        <v>2655</v>
      </c>
      <c r="B2656">
        <v>1363</v>
      </c>
      <c r="C2656">
        <v>10</v>
      </c>
      <c r="D2656" t="s">
        <v>1670</v>
      </c>
      <c r="E2656">
        <v>1</v>
      </c>
      <c r="F2656" t="s">
        <v>1640</v>
      </c>
      <c r="G2656">
        <v>1</v>
      </c>
      <c r="H2656" s="20">
        <v>7150</v>
      </c>
      <c r="I2656" s="22">
        <v>0.1</v>
      </c>
      <c r="J2656" s="20">
        <v>715</v>
      </c>
      <c r="K2656" s="24">
        <v>6435</v>
      </c>
      <c r="L2656" s="24">
        <v>4870</v>
      </c>
      <c r="M2656" s="25">
        <f>tblSiparisDetaylari[[#This Row],[Adet]]*tblSiparisDetaylari[[#This Row],[BirimMaliyet]]</f>
        <v>4870</v>
      </c>
      <c r="N2656" s="25">
        <f>tblSiparisDetaylari[[#This Row],[NetSatisTutari]]-tblSiparisDetaylari[[#This Row],[ToplamMaliyet]]</f>
        <v>1565</v>
      </c>
    </row>
    <row r="2657" spans="1:14">
      <c r="A2657">
        <v>2656</v>
      </c>
      <c r="B2657">
        <v>1363</v>
      </c>
      <c r="C2657">
        <v>96</v>
      </c>
      <c r="D2657" t="s">
        <v>1762</v>
      </c>
      <c r="E2657">
        <v>8</v>
      </c>
      <c r="F2657" t="s">
        <v>1647</v>
      </c>
      <c r="G2657">
        <v>1</v>
      </c>
      <c r="H2657" s="20">
        <v>3900</v>
      </c>
      <c r="I2657" s="22">
        <v>0</v>
      </c>
      <c r="J2657" s="20">
        <v>0</v>
      </c>
      <c r="K2657" s="24">
        <v>3900</v>
      </c>
      <c r="L2657" s="24">
        <v>3060</v>
      </c>
      <c r="M2657" s="25">
        <f>tblSiparisDetaylari[[#This Row],[Adet]]*tblSiparisDetaylari[[#This Row],[BirimMaliyet]]</f>
        <v>3060</v>
      </c>
      <c r="N2657" s="25">
        <f>tblSiparisDetaylari[[#This Row],[NetSatisTutari]]-tblSiparisDetaylari[[#This Row],[ToplamMaliyet]]</f>
        <v>840</v>
      </c>
    </row>
    <row r="2658" spans="1:14">
      <c r="A2658">
        <v>2657</v>
      </c>
      <c r="B2658">
        <v>1364</v>
      </c>
      <c r="C2658">
        <v>55</v>
      </c>
      <c r="D2658" t="s">
        <v>1721</v>
      </c>
      <c r="E2658">
        <v>5</v>
      </c>
      <c r="F2658" t="s">
        <v>1644</v>
      </c>
      <c r="G2658">
        <v>1</v>
      </c>
      <c r="H2658" s="20">
        <v>16720</v>
      </c>
      <c r="I2658" s="22">
        <v>0</v>
      </c>
      <c r="J2658" s="20">
        <v>0</v>
      </c>
      <c r="K2658" s="24">
        <v>16720</v>
      </c>
      <c r="L2658" s="24">
        <v>9500</v>
      </c>
      <c r="M2658" s="25">
        <f>tblSiparisDetaylari[[#This Row],[Adet]]*tblSiparisDetaylari[[#This Row],[BirimMaliyet]]</f>
        <v>9500</v>
      </c>
      <c r="N2658" s="25">
        <f>tblSiparisDetaylari[[#This Row],[NetSatisTutari]]-tblSiparisDetaylari[[#This Row],[ToplamMaliyet]]</f>
        <v>7220</v>
      </c>
    </row>
    <row r="2659" spans="1:14">
      <c r="A2659">
        <v>2658</v>
      </c>
      <c r="B2659">
        <v>1365</v>
      </c>
      <c r="C2659">
        <v>93</v>
      </c>
      <c r="D2659" t="s">
        <v>1759</v>
      </c>
      <c r="E2659">
        <v>8</v>
      </c>
      <c r="F2659" t="s">
        <v>1647</v>
      </c>
      <c r="G2659">
        <v>4</v>
      </c>
      <c r="H2659" s="20">
        <v>4560</v>
      </c>
      <c r="I2659" s="22">
        <v>0.15</v>
      </c>
      <c r="J2659" s="20">
        <v>2736</v>
      </c>
      <c r="K2659" s="24">
        <v>15504</v>
      </c>
      <c r="L2659" s="24">
        <v>3580</v>
      </c>
      <c r="M2659" s="25">
        <f>tblSiparisDetaylari[[#This Row],[Adet]]*tblSiparisDetaylari[[#This Row],[BirimMaliyet]]</f>
        <v>14320</v>
      </c>
      <c r="N2659" s="25">
        <f>tblSiparisDetaylari[[#This Row],[NetSatisTutari]]-tblSiparisDetaylari[[#This Row],[ToplamMaliyet]]</f>
        <v>1184</v>
      </c>
    </row>
    <row r="2660" spans="1:14">
      <c r="A2660">
        <v>2659</v>
      </c>
      <c r="B2660">
        <v>1365</v>
      </c>
      <c r="C2660">
        <v>110</v>
      </c>
      <c r="D2660" t="s">
        <v>1776</v>
      </c>
      <c r="E2660">
        <v>10</v>
      </c>
      <c r="F2660" t="s">
        <v>1649</v>
      </c>
      <c r="G2660">
        <v>1</v>
      </c>
      <c r="H2660" s="20">
        <v>410</v>
      </c>
      <c r="I2660" s="22">
        <v>0</v>
      </c>
      <c r="J2660" s="20">
        <v>0</v>
      </c>
      <c r="K2660" s="24">
        <v>410</v>
      </c>
      <c r="L2660" s="24">
        <v>250</v>
      </c>
      <c r="M2660" s="25">
        <f>tblSiparisDetaylari[[#This Row],[Adet]]*tblSiparisDetaylari[[#This Row],[BirimMaliyet]]</f>
        <v>250</v>
      </c>
      <c r="N2660" s="25">
        <f>tblSiparisDetaylari[[#This Row],[NetSatisTutari]]-tblSiparisDetaylari[[#This Row],[ToplamMaliyet]]</f>
        <v>160</v>
      </c>
    </row>
    <row r="2661" spans="1:14">
      <c r="A2661">
        <v>2660</v>
      </c>
      <c r="B2661">
        <v>1365</v>
      </c>
      <c r="C2661">
        <v>55</v>
      </c>
      <c r="D2661" t="s">
        <v>1721</v>
      </c>
      <c r="E2661">
        <v>5</v>
      </c>
      <c r="F2661" t="s">
        <v>1644</v>
      </c>
      <c r="G2661">
        <v>1</v>
      </c>
      <c r="H2661" s="20">
        <v>16320</v>
      </c>
      <c r="I2661" s="22">
        <v>0.05</v>
      </c>
      <c r="J2661" s="20">
        <v>816</v>
      </c>
      <c r="K2661" s="24">
        <v>15504</v>
      </c>
      <c r="L2661" s="24">
        <v>9500</v>
      </c>
      <c r="M2661" s="25">
        <f>tblSiparisDetaylari[[#This Row],[Adet]]*tblSiparisDetaylari[[#This Row],[BirimMaliyet]]</f>
        <v>9500</v>
      </c>
      <c r="N2661" s="25">
        <f>tblSiparisDetaylari[[#This Row],[NetSatisTutari]]-tblSiparisDetaylari[[#This Row],[ToplamMaliyet]]</f>
        <v>6004</v>
      </c>
    </row>
    <row r="2662" spans="1:14">
      <c r="A2662">
        <v>2661</v>
      </c>
      <c r="B2662">
        <v>1366</v>
      </c>
      <c r="C2662">
        <v>77</v>
      </c>
      <c r="D2662" t="s">
        <v>1743</v>
      </c>
      <c r="E2662">
        <v>7</v>
      </c>
      <c r="F2662" t="s">
        <v>1646</v>
      </c>
      <c r="G2662">
        <v>1</v>
      </c>
      <c r="H2662" s="20">
        <v>2810</v>
      </c>
      <c r="I2662" s="22">
        <v>0</v>
      </c>
      <c r="J2662" s="20">
        <v>0</v>
      </c>
      <c r="K2662" s="24">
        <v>2810</v>
      </c>
      <c r="L2662" s="24">
        <v>2190</v>
      </c>
      <c r="M2662" s="25">
        <f>tblSiparisDetaylari[[#This Row],[Adet]]*tblSiparisDetaylari[[#This Row],[BirimMaliyet]]</f>
        <v>2190</v>
      </c>
      <c r="N2662" s="25">
        <f>tblSiparisDetaylari[[#This Row],[NetSatisTutari]]-tblSiparisDetaylari[[#This Row],[ToplamMaliyet]]</f>
        <v>620</v>
      </c>
    </row>
    <row r="2663" spans="1:14">
      <c r="A2663">
        <v>2662</v>
      </c>
      <c r="B2663">
        <v>1366</v>
      </c>
      <c r="C2663">
        <v>117</v>
      </c>
      <c r="D2663" t="s">
        <v>1783</v>
      </c>
      <c r="E2663">
        <v>10</v>
      </c>
      <c r="F2663" t="s">
        <v>1649</v>
      </c>
      <c r="G2663">
        <v>1</v>
      </c>
      <c r="H2663" s="20">
        <v>240</v>
      </c>
      <c r="I2663" s="22">
        <v>0.05</v>
      </c>
      <c r="J2663" s="20">
        <v>12</v>
      </c>
      <c r="K2663" s="24">
        <v>228</v>
      </c>
      <c r="L2663" s="24">
        <v>140</v>
      </c>
      <c r="M2663" s="25">
        <f>tblSiparisDetaylari[[#This Row],[Adet]]*tblSiparisDetaylari[[#This Row],[BirimMaliyet]]</f>
        <v>140</v>
      </c>
      <c r="N2663" s="25">
        <f>tblSiparisDetaylari[[#This Row],[NetSatisTutari]]-tblSiparisDetaylari[[#This Row],[ToplamMaliyet]]</f>
        <v>88</v>
      </c>
    </row>
    <row r="2664" spans="1:14">
      <c r="A2664">
        <v>2663</v>
      </c>
      <c r="B2664">
        <v>1366</v>
      </c>
      <c r="C2664">
        <v>91</v>
      </c>
      <c r="D2664" t="s">
        <v>1757</v>
      </c>
      <c r="E2664">
        <v>8</v>
      </c>
      <c r="F2664" t="s">
        <v>1647</v>
      </c>
      <c r="G2664">
        <v>2</v>
      </c>
      <c r="H2664" s="20">
        <v>2150</v>
      </c>
      <c r="I2664" s="22">
        <v>0</v>
      </c>
      <c r="J2664" s="20">
        <v>0</v>
      </c>
      <c r="K2664" s="24">
        <v>4300</v>
      </c>
      <c r="L2664" s="24">
        <v>1350</v>
      </c>
      <c r="M2664" s="25">
        <f>tblSiparisDetaylari[[#This Row],[Adet]]*tblSiparisDetaylari[[#This Row],[BirimMaliyet]]</f>
        <v>2700</v>
      </c>
      <c r="N2664" s="25">
        <f>tblSiparisDetaylari[[#This Row],[NetSatisTutari]]-tblSiparisDetaylari[[#This Row],[ToplamMaliyet]]</f>
        <v>1600</v>
      </c>
    </row>
    <row r="2665" spans="1:14">
      <c r="A2665">
        <v>2664</v>
      </c>
      <c r="B2665">
        <v>1366</v>
      </c>
      <c r="C2665">
        <v>86</v>
      </c>
      <c r="D2665" t="s">
        <v>1752</v>
      </c>
      <c r="E2665">
        <v>8</v>
      </c>
      <c r="F2665" t="s">
        <v>1647</v>
      </c>
      <c r="G2665">
        <v>1</v>
      </c>
      <c r="H2665" s="20">
        <v>570</v>
      </c>
      <c r="I2665" s="22">
        <v>0</v>
      </c>
      <c r="J2665" s="20">
        <v>0</v>
      </c>
      <c r="K2665" s="24">
        <v>570</v>
      </c>
      <c r="L2665" s="24">
        <v>360</v>
      </c>
      <c r="M2665" s="25">
        <f>tblSiparisDetaylari[[#This Row],[Adet]]*tblSiparisDetaylari[[#This Row],[BirimMaliyet]]</f>
        <v>360</v>
      </c>
      <c r="N2665" s="25">
        <f>tblSiparisDetaylari[[#This Row],[NetSatisTutari]]-tblSiparisDetaylari[[#This Row],[ToplamMaliyet]]</f>
        <v>210</v>
      </c>
    </row>
    <row r="2666" spans="1:14">
      <c r="A2666">
        <v>2665</v>
      </c>
      <c r="B2666">
        <v>1367</v>
      </c>
      <c r="C2666">
        <v>110</v>
      </c>
      <c r="D2666" t="s">
        <v>1776</v>
      </c>
      <c r="E2666">
        <v>10</v>
      </c>
      <c r="F2666" t="s">
        <v>1649</v>
      </c>
      <c r="G2666">
        <v>5</v>
      </c>
      <c r="H2666" s="20">
        <v>420</v>
      </c>
      <c r="I2666" s="22">
        <v>0</v>
      </c>
      <c r="J2666" s="20">
        <v>0</v>
      </c>
      <c r="K2666" s="24">
        <v>2100</v>
      </c>
      <c r="L2666" s="24">
        <v>250</v>
      </c>
      <c r="M2666" s="25">
        <f>tblSiparisDetaylari[[#This Row],[Adet]]*tblSiparisDetaylari[[#This Row],[BirimMaliyet]]</f>
        <v>1250</v>
      </c>
      <c r="N2666" s="25">
        <f>tblSiparisDetaylari[[#This Row],[NetSatisTutari]]-tblSiparisDetaylari[[#This Row],[ToplamMaliyet]]</f>
        <v>850</v>
      </c>
    </row>
    <row r="2667" spans="1:14">
      <c r="A2667">
        <v>2666</v>
      </c>
      <c r="B2667">
        <v>1368</v>
      </c>
      <c r="C2667">
        <v>60</v>
      </c>
      <c r="D2667" t="s">
        <v>1726</v>
      </c>
      <c r="E2667">
        <v>5</v>
      </c>
      <c r="F2667" t="s">
        <v>1644</v>
      </c>
      <c r="G2667">
        <v>3</v>
      </c>
      <c r="H2667" s="20">
        <v>4860</v>
      </c>
      <c r="I2667" s="22">
        <v>0</v>
      </c>
      <c r="J2667" s="20">
        <v>0</v>
      </c>
      <c r="K2667" s="24">
        <v>14580</v>
      </c>
      <c r="L2667" s="24">
        <v>3060</v>
      </c>
      <c r="M2667" s="25">
        <f>tblSiparisDetaylari[[#This Row],[Adet]]*tblSiparisDetaylari[[#This Row],[BirimMaliyet]]</f>
        <v>9180</v>
      </c>
      <c r="N2667" s="25">
        <f>tblSiparisDetaylari[[#This Row],[NetSatisTutari]]-tblSiparisDetaylari[[#This Row],[ToplamMaliyet]]</f>
        <v>5400</v>
      </c>
    </row>
    <row r="2668" spans="1:14">
      <c r="A2668">
        <v>2667</v>
      </c>
      <c r="B2668">
        <v>1369</v>
      </c>
      <c r="C2668">
        <v>74</v>
      </c>
      <c r="D2668" t="s">
        <v>1740</v>
      </c>
      <c r="E2668">
        <v>7</v>
      </c>
      <c r="F2668" t="s">
        <v>1646</v>
      </c>
      <c r="G2668">
        <v>1</v>
      </c>
      <c r="H2668" s="20">
        <v>580</v>
      </c>
      <c r="I2668" s="22">
        <v>0.1</v>
      </c>
      <c r="J2668" s="20">
        <v>58</v>
      </c>
      <c r="K2668" s="24">
        <v>522</v>
      </c>
      <c r="L2668" s="24">
        <v>420</v>
      </c>
      <c r="M2668" s="25">
        <f>tblSiparisDetaylari[[#This Row],[Adet]]*tblSiparisDetaylari[[#This Row],[BirimMaliyet]]</f>
        <v>420</v>
      </c>
      <c r="N2668" s="25">
        <f>tblSiparisDetaylari[[#This Row],[NetSatisTutari]]-tblSiparisDetaylari[[#This Row],[ToplamMaliyet]]</f>
        <v>102</v>
      </c>
    </row>
    <row r="2669" spans="1:14">
      <c r="A2669">
        <v>2668</v>
      </c>
      <c r="B2669">
        <v>1369</v>
      </c>
      <c r="C2669">
        <v>46</v>
      </c>
      <c r="D2669" t="s">
        <v>1712</v>
      </c>
      <c r="E2669">
        <v>4</v>
      </c>
      <c r="F2669" t="s">
        <v>1643</v>
      </c>
      <c r="G2669">
        <v>1</v>
      </c>
      <c r="H2669" s="20">
        <v>170</v>
      </c>
      <c r="I2669" s="22">
        <v>0.1</v>
      </c>
      <c r="J2669" s="20">
        <v>17</v>
      </c>
      <c r="K2669" s="24">
        <v>153</v>
      </c>
      <c r="L2669" s="24">
        <v>90</v>
      </c>
      <c r="M2669" s="25">
        <f>tblSiparisDetaylari[[#This Row],[Adet]]*tblSiparisDetaylari[[#This Row],[BirimMaliyet]]</f>
        <v>90</v>
      </c>
      <c r="N2669" s="25">
        <f>tblSiparisDetaylari[[#This Row],[NetSatisTutari]]-tblSiparisDetaylari[[#This Row],[ToplamMaliyet]]</f>
        <v>63</v>
      </c>
    </row>
    <row r="2670" spans="1:14">
      <c r="A2670">
        <v>2669</v>
      </c>
      <c r="B2670">
        <v>1370</v>
      </c>
      <c r="C2670">
        <v>22</v>
      </c>
      <c r="D2670" t="s">
        <v>1685</v>
      </c>
      <c r="E2670">
        <v>2</v>
      </c>
      <c r="F2670" t="s">
        <v>1641</v>
      </c>
      <c r="G2670">
        <v>1</v>
      </c>
      <c r="H2670" s="20">
        <v>950</v>
      </c>
      <c r="I2670" s="22">
        <v>0.1</v>
      </c>
      <c r="J2670" s="20">
        <v>95</v>
      </c>
      <c r="K2670" s="24">
        <v>855</v>
      </c>
      <c r="L2670" s="24">
        <v>630</v>
      </c>
      <c r="M2670" s="25">
        <f>tblSiparisDetaylari[[#This Row],[Adet]]*tblSiparisDetaylari[[#This Row],[BirimMaliyet]]</f>
        <v>630</v>
      </c>
      <c r="N2670" s="25">
        <f>tblSiparisDetaylari[[#This Row],[NetSatisTutari]]-tblSiparisDetaylari[[#This Row],[ToplamMaliyet]]</f>
        <v>225</v>
      </c>
    </row>
    <row r="2671" spans="1:14">
      <c r="A2671">
        <v>2670</v>
      </c>
      <c r="B2671">
        <v>1371</v>
      </c>
      <c r="C2671">
        <v>98</v>
      </c>
      <c r="D2671" t="s">
        <v>1764</v>
      </c>
      <c r="E2671">
        <v>9</v>
      </c>
      <c r="F2671" t="s">
        <v>1648</v>
      </c>
      <c r="G2671">
        <v>1</v>
      </c>
      <c r="H2671" s="20">
        <v>4210</v>
      </c>
      <c r="I2671" s="22">
        <v>0</v>
      </c>
      <c r="J2671" s="20">
        <v>0</v>
      </c>
      <c r="K2671" s="24">
        <v>4210</v>
      </c>
      <c r="L2671" s="24">
        <v>2000</v>
      </c>
      <c r="M2671" s="25">
        <f>tblSiparisDetaylari[[#This Row],[Adet]]*tblSiparisDetaylari[[#This Row],[BirimMaliyet]]</f>
        <v>2000</v>
      </c>
      <c r="N2671" s="25">
        <f>tblSiparisDetaylari[[#This Row],[NetSatisTutari]]-tblSiparisDetaylari[[#This Row],[ToplamMaliyet]]</f>
        <v>2210</v>
      </c>
    </row>
    <row r="2672" spans="1:14">
      <c r="A2672">
        <v>2671</v>
      </c>
      <c r="B2672">
        <v>1372</v>
      </c>
      <c r="C2672">
        <v>104</v>
      </c>
      <c r="D2672" t="s">
        <v>1770</v>
      </c>
      <c r="E2672">
        <v>9</v>
      </c>
      <c r="F2672" t="s">
        <v>1648</v>
      </c>
      <c r="G2672">
        <v>1</v>
      </c>
      <c r="H2672" s="20">
        <v>760</v>
      </c>
      <c r="I2672" s="22">
        <v>0.1</v>
      </c>
      <c r="J2672" s="20">
        <v>76</v>
      </c>
      <c r="K2672" s="24">
        <v>684</v>
      </c>
      <c r="L2672" s="24">
        <v>520</v>
      </c>
      <c r="M2672" s="25">
        <f>tblSiparisDetaylari[[#This Row],[Adet]]*tblSiparisDetaylari[[#This Row],[BirimMaliyet]]</f>
        <v>520</v>
      </c>
      <c r="N2672" s="25">
        <f>tblSiparisDetaylari[[#This Row],[NetSatisTutari]]-tblSiparisDetaylari[[#This Row],[ToplamMaliyet]]</f>
        <v>164</v>
      </c>
    </row>
    <row r="2673" spans="1:14">
      <c r="A2673">
        <v>2672</v>
      </c>
      <c r="B2673">
        <v>1372</v>
      </c>
      <c r="C2673">
        <v>58</v>
      </c>
      <c r="D2673" t="s">
        <v>1724</v>
      </c>
      <c r="E2673">
        <v>5</v>
      </c>
      <c r="F2673" t="s">
        <v>1644</v>
      </c>
      <c r="G2673">
        <v>2</v>
      </c>
      <c r="H2673" s="20">
        <v>10300</v>
      </c>
      <c r="I2673" s="22">
        <v>0.15</v>
      </c>
      <c r="J2673" s="20">
        <v>3090</v>
      </c>
      <c r="K2673" s="24">
        <v>17510</v>
      </c>
      <c r="L2673" s="24">
        <v>6110</v>
      </c>
      <c r="M2673" s="25">
        <f>tblSiparisDetaylari[[#This Row],[Adet]]*tblSiparisDetaylari[[#This Row],[BirimMaliyet]]</f>
        <v>12220</v>
      </c>
      <c r="N2673" s="25">
        <f>tblSiparisDetaylari[[#This Row],[NetSatisTutari]]-tblSiparisDetaylari[[#This Row],[ToplamMaliyet]]</f>
        <v>5290</v>
      </c>
    </row>
    <row r="2674" spans="1:14">
      <c r="A2674">
        <v>2673</v>
      </c>
      <c r="B2674">
        <v>1373</v>
      </c>
      <c r="C2674">
        <v>20</v>
      </c>
      <c r="D2674" t="s">
        <v>1683</v>
      </c>
      <c r="E2674">
        <v>2</v>
      </c>
      <c r="F2674" t="s">
        <v>1641</v>
      </c>
      <c r="G2674">
        <v>1</v>
      </c>
      <c r="H2674" s="20">
        <v>1790</v>
      </c>
      <c r="I2674" s="22">
        <v>0.15</v>
      </c>
      <c r="J2674" s="20">
        <v>268.5</v>
      </c>
      <c r="K2674" s="24">
        <v>1521.5</v>
      </c>
      <c r="L2674" s="24">
        <v>1030</v>
      </c>
      <c r="M2674" s="25">
        <f>tblSiparisDetaylari[[#This Row],[Adet]]*tblSiparisDetaylari[[#This Row],[BirimMaliyet]]</f>
        <v>1030</v>
      </c>
      <c r="N2674" s="25">
        <f>tblSiparisDetaylari[[#This Row],[NetSatisTutari]]-tblSiparisDetaylari[[#This Row],[ToplamMaliyet]]</f>
        <v>491.5</v>
      </c>
    </row>
    <row r="2675" spans="1:14">
      <c r="A2675">
        <v>2674</v>
      </c>
      <c r="B2675">
        <v>1374</v>
      </c>
      <c r="C2675">
        <v>15</v>
      </c>
      <c r="D2675" t="s">
        <v>1678</v>
      </c>
      <c r="E2675">
        <v>2</v>
      </c>
      <c r="F2675" t="s">
        <v>1641</v>
      </c>
      <c r="G2675">
        <v>1</v>
      </c>
      <c r="H2675" s="20">
        <v>7060</v>
      </c>
      <c r="I2675" s="22">
        <v>0</v>
      </c>
      <c r="J2675" s="20">
        <v>0</v>
      </c>
      <c r="K2675" s="24">
        <v>7060</v>
      </c>
      <c r="L2675" s="24">
        <v>5200</v>
      </c>
      <c r="M2675" s="25">
        <f>tblSiparisDetaylari[[#This Row],[Adet]]*tblSiparisDetaylari[[#This Row],[BirimMaliyet]]</f>
        <v>5200</v>
      </c>
      <c r="N2675" s="25">
        <f>tblSiparisDetaylari[[#This Row],[NetSatisTutari]]-tblSiparisDetaylari[[#This Row],[ToplamMaliyet]]</f>
        <v>1860</v>
      </c>
    </row>
    <row r="2676" spans="1:14">
      <c r="A2676">
        <v>2675</v>
      </c>
      <c r="B2676">
        <v>1374</v>
      </c>
      <c r="C2676">
        <v>72</v>
      </c>
      <c r="D2676" t="s">
        <v>1738</v>
      </c>
      <c r="E2676">
        <v>6</v>
      </c>
      <c r="F2676" t="s">
        <v>1645</v>
      </c>
      <c r="G2676">
        <v>2</v>
      </c>
      <c r="H2676" s="20">
        <v>380</v>
      </c>
      <c r="I2676" s="22">
        <v>0</v>
      </c>
      <c r="J2676" s="20">
        <v>0</v>
      </c>
      <c r="K2676" s="24">
        <v>760</v>
      </c>
      <c r="L2676" s="24">
        <v>190</v>
      </c>
      <c r="M2676" s="25">
        <f>tblSiparisDetaylari[[#This Row],[Adet]]*tblSiparisDetaylari[[#This Row],[BirimMaliyet]]</f>
        <v>380</v>
      </c>
      <c r="N2676" s="25">
        <f>tblSiparisDetaylari[[#This Row],[NetSatisTutari]]-tblSiparisDetaylari[[#This Row],[ToplamMaliyet]]</f>
        <v>380</v>
      </c>
    </row>
    <row r="2677" spans="1:14">
      <c r="A2677">
        <v>2676</v>
      </c>
      <c r="B2677">
        <v>1374</v>
      </c>
      <c r="C2677">
        <v>115</v>
      </c>
      <c r="D2677" t="s">
        <v>1781</v>
      </c>
      <c r="E2677">
        <v>10</v>
      </c>
      <c r="F2677" t="s">
        <v>1649</v>
      </c>
      <c r="G2677">
        <v>1</v>
      </c>
      <c r="H2677" s="20">
        <v>4720</v>
      </c>
      <c r="I2677" s="22">
        <v>0</v>
      </c>
      <c r="J2677" s="20">
        <v>0</v>
      </c>
      <c r="K2677" s="24">
        <v>4720</v>
      </c>
      <c r="L2677" s="24">
        <v>3060</v>
      </c>
      <c r="M2677" s="25">
        <f>tblSiparisDetaylari[[#This Row],[Adet]]*tblSiparisDetaylari[[#This Row],[BirimMaliyet]]</f>
        <v>3060</v>
      </c>
      <c r="N2677" s="25">
        <f>tblSiparisDetaylari[[#This Row],[NetSatisTutari]]-tblSiparisDetaylari[[#This Row],[ToplamMaliyet]]</f>
        <v>1660</v>
      </c>
    </row>
    <row r="2678" spans="1:14">
      <c r="A2678">
        <v>2677</v>
      </c>
      <c r="B2678">
        <v>1375</v>
      </c>
      <c r="C2678">
        <v>18</v>
      </c>
      <c r="D2678" t="s">
        <v>1681</v>
      </c>
      <c r="E2678">
        <v>2</v>
      </c>
      <c r="F2678" t="s">
        <v>1641</v>
      </c>
      <c r="G2678">
        <v>1</v>
      </c>
      <c r="H2678" s="20">
        <v>11700</v>
      </c>
      <c r="I2678" s="22">
        <v>0.1</v>
      </c>
      <c r="J2678" s="20">
        <v>1170</v>
      </c>
      <c r="K2678" s="24">
        <v>10530</v>
      </c>
      <c r="L2678" s="24">
        <v>8290</v>
      </c>
      <c r="M2678" s="25">
        <f>tblSiparisDetaylari[[#This Row],[Adet]]*tblSiparisDetaylari[[#This Row],[BirimMaliyet]]</f>
        <v>8290</v>
      </c>
      <c r="N2678" s="25">
        <f>tblSiparisDetaylari[[#This Row],[NetSatisTutari]]-tblSiparisDetaylari[[#This Row],[ToplamMaliyet]]</f>
        <v>2240</v>
      </c>
    </row>
    <row r="2679" spans="1:14">
      <c r="A2679">
        <v>2678</v>
      </c>
      <c r="B2679">
        <v>1375</v>
      </c>
      <c r="C2679">
        <v>102</v>
      </c>
      <c r="D2679" t="s">
        <v>1768</v>
      </c>
      <c r="E2679">
        <v>9</v>
      </c>
      <c r="F2679" t="s">
        <v>1648</v>
      </c>
      <c r="G2679">
        <v>1</v>
      </c>
      <c r="H2679" s="20">
        <v>2000</v>
      </c>
      <c r="I2679" s="22">
        <v>0.05</v>
      </c>
      <c r="J2679" s="20">
        <v>100</v>
      </c>
      <c r="K2679" s="24">
        <v>1900</v>
      </c>
      <c r="L2679" s="24">
        <v>1360</v>
      </c>
      <c r="M2679" s="25">
        <f>tblSiparisDetaylari[[#This Row],[Adet]]*tblSiparisDetaylari[[#This Row],[BirimMaliyet]]</f>
        <v>1360</v>
      </c>
      <c r="N2679" s="25">
        <f>tblSiparisDetaylari[[#This Row],[NetSatisTutari]]-tblSiparisDetaylari[[#This Row],[ToplamMaliyet]]</f>
        <v>540</v>
      </c>
    </row>
    <row r="2680" spans="1:14">
      <c r="A2680">
        <v>2679</v>
      </c>
      <c r="B2680">
        <v>1375</v>
      </c>
      <c r="C2680">
        <v>109</v>
      </c>
      <c r="D2680" t="s">
        <v>1775</v>
      </c>
      <c r="E2680">
        <v>10</v>
      </c>
      <c r="F2680" t="s">
        <v>1649</v>
      </c>
      <c r="G2680">
        <v>3</v>
      </c>
      <c r="H2680" s="20">
        <v>1010</v>
      </c>
      <c r="I2680" s="22">
        <v>0</v>
      </c>
      <c r="J2680" s="20">
        <v>0</v>
      </c>
      <c r="K2680" s="24">
        <v>3030</v>
      </c>
      <c r="L2680" s="24">
        <v>760</v>
      </c>
      <c r="M2680" s="25">
        <f>tblSiparisDetaylari[[#This Row],[Adet]]*tblSiparisDetaylari[[#This Row],[BirimMaliyet]]</f>
        <v>2280</v>
      </c>
      <c r="N2680" s="25">
        <f>tblSiparisDetaylari[[#This Row],[NetSatisTutari]]-tblSiparisDetaylari[[#This Row],[ToplamMaliyet]]</f>
        <v>750</v>
      </c>
    </row>
    <row r="2681" spans="1:14">
      <c r="A2681">
        <v>2680</v>
      </c>
      <c r="B2681">
        <v>1375</v>
      </c>
      <c r="C2681">
        <v>108</v>
      </c>
      <c r="D2681" t="s">
        <v>1774</v>
      </c>
      <c r="E2681">
        <v>9</v>
      </c>
      <c r="F2681" t="s">
        <v>1648</v>
      </c>
      <c r="G2681">
        <v>1</v>
      </c>
      <c r="H2681" s="20">
        <v>1800</v>
      </c>
      <c r="I2681" s="22">
        <v>0</v>
      </c>
      <c r="J2681" s="20">
        <v>0</v>
      </c>
      <c r="K2681" s="24">
        <v>1800</v>
      </c>
      <c r="L2681" s="24">
        <v>970</v>
      </c>
      <c r="M2681" s="25">
        <f>tblSiparisDetaylari[[#This Row],[Adet]]*tblSiparisDetaylari[[#This Row],[BirimMaliyet]]</f>
        <v>970</v>
      </c>
      <c r="N2681" s="25">
        <f>tblSiparisDetaylari[[#This Row],[NetSatisTutari]]-tblSiparisDetaylari[[#This Row],[ToplamMaliyet]]</f>
        <v>830</v>
      </c>
    </row>
    <row r="2682" spans="1:14">
      <c r="A2682">
        <v>2681</v>
      </c>
      <c r="B2682">
        <v>1376</v>
      </c>
      <c r="C2682">
        <v>82</v>
      </c>
      <c r="D2682" t="s">
        <v>1748</v>
      </c>
      <c r="E2682">
        <v>7</v>
      </c>
      <c r="F2682" t="s">
        <v>1646</v>
      </c>
      <c r="G2682">
        <v>1</v>
      </c>
      <c r="H2682" s="20">
        <v>890</v>
      </c>
      <c r="I2682" s="22">
        <v>0.15</v>
      </c>
      <c r="J2682" s="20">
        <v>133.5</v>
      </c>
      <c r="K2682" s="24">
        <v>756.5</v>
      </c>
      <c r="L2682" s="24">
        <v>700</v>
      </c>
      <c r="M2682" s="25">
        <f>tblSiparisDetaylari[[#This Row],[Adet]]*tblSiparisDetaylari[[#This Row],[BirimMaliyet]]</f>
        <v>700</v>
      </c>
      <c r="N2682" s="25">
        <f>tblSiparisDetaylari[[#This Row],[NetSatisTutari]]-tblSiparisDetaylari[[#This Row],[ToplamMaliyet]]</f>
        <v>56.5</v>
      </c>
    </row>
    <row r="2683" spans="1:14">
      <c r="A2683">
        <v>2682</v>
      </c>
      <c r="B2683">
        <v>1377</v>
      </c>
      <c r="C2683">
        <v>39</v>
      </c>
      <c r="D2683" t="s">
        <v>1705</v>
      </c>
      <c r="E2683">
        <v>4</v>
      </c>
      <c r="F2683" t="s">
        <v>1643</v>
      </c>
      <c r="G2683">
        <v>3</v>
      </c>
      <c r="H2683" s="20">
        <v>430</v>
      </c>
      <c r="I2683" s="22">
        <v>0.15</v>
      </c>
      <c r="J2683" s="20">
        <v>193.5</v>
      </c>
      <c r="K2683" s="24">
        <v>1096.5</v>
      </c>
      <c r="L2683" s="24">
        <v>210</v>
      </c>
      <c r="M2683" s="25">
        <f>tblSiparisDetaylari[[#This Row],[Adet]]*tblSiparisDetaylari[[#This Row],[BirimMaliyet]]</f>
        <v>630</v>
      </c>
      <c r="N2683" s="25">
        <f>tblSiparisDetaylari[[#This Row],[NetSatisTutari]]-tblSiparisDetaylari[[#This Row],[ToplamMaliyet]]</f>
        <v>466.5</v>
      </c>
    </row>
    <row r="2684" spans="1:14">
      <c r="A2684">
        <v>2683</v>
      </c>
      <c r="B2684">
        <v>1378</v>
      </c>
      <c r="C2684">
        <v>17</v>
      </c>
      <c r="D2684" t="s">
        <v>1680</v>
      </c>
      <c r="E2684">
        <v>2</v>
      </c>
      <c r="F2684" t="s">
        <v>1641</v>
      </c>
      <c r="G2684">
        <v>1</v>
      </c>
      <c r="H2684" s="20">
        <v>2520</v>
      </c>
      <c r="I2684" s="22">
        <v>0.05</v>
      </c>
      <c r="J2684" s="20">
        <v>126</v>
      </c>
      <c r="K2684" s="24">
        <v>2394</v>
      </c>
      <c r="L2684" s="24">
        <v>1340</v>
      </c>
      <c r="M2684" s="25">
        <f>tblSiparisDetaylari[[#This Row],[Adet]]*tblSiparisDetaylari[[#This Row],[BirimMaliyet]]</f>
        <v>1340</v>
      </c>
      <c r="N2684" s="25">
        <f>tblSiparisDetaylari[[#This Row],[NetSatisTutari]]-tblSiparisDetaylari[[#This Row],[ToplamMaliyet]]</f>
        <v>1054</v>
      </c>
    </row>
    <row r="2685" spans="1:14">
      <c r="A2685">
        <v>2684</v>
      </c>
      <c r="B2685">
        <v>1378</v>
      </c>
      <c r="C2685">
        <v>49</v>
      </c>
      <c r="D2685" t="s">
        <v>1715</v>
      </c>
      <c r="E2685">
        <v>5</v>
      </c>
      <c r="F2685" t="s">
        <v>1644</v>
      </c>
      <c r="G2685">
        <v>1</v>
      </c>
      <c r="H2685" s="20">
        <v>360</v>
      </c>
      <c r="I2685" s="22">
        <v>0.15</v>
      </c>
      <c r="J2685" s="20">
        <v>54</v>
      </c>
      <c r="K2685" s="24">
        <v>306</v>
      </c>
      <c r="L2685" s="24">
        <v>270</v>
      </c>
      <c r="M2685" s="25">
        <f>tblSiparisDetaylari[[#This Row],[Adet]]*tblSiparisDetaylari[[#This Row],[BirimMaliyet]]</f>
        <v>270</v>
      </c>
      <c r="N2685" s="25">
        <f>tblSiparisDetaylari[[#This Row],[NetSatisTutari]]-tblSiparisDetaylari[[#This Row],[ToplamMaliyet]]</f>
        <v>36</v>
      </c>
    </row>
    <row r="2686" spans="1:14">
      <c r="A2686">
        <v>2685</v>
      </c>
      <c r="B2686">
        <v>1379</v>
      </c>
      <c r="C2686">
        <v>57</v>
      </c>
      <c r="D2686" t="s">
        <v>1723</v>
      </c>
      <c r="E2686">
        <v>5</v>
      </c>
      <c r="F2686" t="s">
        <v>1644</v>
      </c>
      <c r="G2686">
        <v>3</v>
      </c>
      <c r="H2686" s="20">
        <v>2670</v>
      </c>
      <c r="I2686" s="22">
        <v>0</v>
      </c>
      <c r="J2686" s="20">
        <v>0</v>
      </c>
      <c r="K2686" s="24">
        <v>8010</v>
      </c>
      <c r="L2686" s="24">
        <v>1530</v>
      </c>
      <c r="M2686" s="25">
        <f>tblSiparisDetaylari[[#This Row],[Adet]]*tblSiparisDetaylari[[#This Row],[BirimMaliyet]]</f>
        <v>4590</v>
      </c>
      <c r="N2686" s="25">
        <f>tblSiparisDetaylari[[#This Row],[NetSatisTutari]]-tblSiparisDetaylari[[#This Row],[ToplamMaliyet]]</f>
        <v>3420</v>
      </c>
    </row>
    <row r="2687" spans="1:14">
      <c r="A2687">
        <v>2686</v>
      </c>
      <c r="B2687">
        <v>1379</v>
      </c>
      <c r="C2687">
        <v>49</v>
      </c>
      <c r="D2687" t="s">
        <v>1715</v>
      </c>
      <c r="E2687">
        <v>5</v>
      </c>
      <c r="F2687" t="s">
        <v>1644</v>
      </c>
      <c r="G2687">
        <v>2</v>
      </c>
      <c r="H2687" s="20">
        <v>370</v>
      </c>
      <c r="I2687" s="22">
        <v>0</v>
      </c>
      <c r="J2687" s="20">
        <v>0</v>
      </c>
      <c r="K2687" s="24">
        <v>740</v>
      </c>
      <c r="L2687" s="24">
        <v>270</v>
      </c>
      <c r="M2687" s="25">
        <f>tblSiparisDetaylari[[#This Row],[Adet]]*tblSiparisDetaylari[[#This Row],[BirimMaliyet]]</f>
        <v>540</v>
      </c>
      <c r="N2687" s="25">
        <f>tblSiparisDetaylari[[#This Row],[NetSatisTutari]]-tblSiparisDetaylari[[#This Row],[ToplamMaliyet]]</f>
        <v>200</v>
      </c>
    </row>
    <row r="2688" spans="1:14">
      <c r="A2688">
        <v>2687</v>
      </c>
      <c r="B2688">
        <v>1380</v>
      </c>
      <c r="C2688">
        <v>9</v>
      </c>
      <c r="D2688" t="s">
        <v>1669</v>
      </c>
      <c r="E2688">
        <v>1</v>
      </c>
      <c r="F2688" t="s">
        <v>1640</v>
      </c>
      <c r="G2688">
        <v>2</v>
      </c>
      <c r="H2688" s="20">
        <v>25860</v>
      </c>
      <c r="I2688" s="22">
        <v>0.25</v>
      </c>
      <c r="J2688" s="20">
        <v>12930</v>
      </c>
      <c r="K2688" s="24">
        <v>38790</v>
      </c>
      <c r="L2688" s="24">
        <v>14160</v>
      </c>
      <c r="M2688" s="25">
        <f>tblSiparisDetaylari[[#This Row],[Adet]]*tblSiparisDetaylari[[#This Row],[BirimMaliyet]]</f>
        <v>28320</v>
      </c>
      <c r="N2688" s="25">
        <f>tblSiparisDetaylari[[#This Row],[NetSatisTutari]]-tblSiparisDetaylari[[#This Row],[ToplamMaliyet]]</f>
        <v>10470</v>
      </c>
    </row>
    <row r="2689" spans="1:14">
      <c r="A2689">
        <v>2688</v>
      </c>
      <c r="B2689">
        <v>1381</v>
      </c>
      <c r="C2689">
        <v>62</v>
      </c>
      <c r="D2689" t="s">
        <v>1728</v>
      </c>
      <c r="E2689">
        <v>6</v>
      </c>
      <c r="F2689" t="s">
        <v>1645</v>
      </c>
      <c r="G2689">
        <v>1</v>
      </c>
      <c r="H2689" s="20">
        <v>1000</v>
      </c>
      <c r="I2689" s="22">
        <v>0.2</v>
      </c>
      <c r="J2689" s="20">
        <v>200</v>
      </c>
      <c r="K2689" s="24">
        <v>800</v>
      </c>
      <c r="L2689" s="24">
        <v>540</v>
      </c>
      <c r="M2689" s="25">
        <f>tblSiparisDetaylari[[#This Row],[Adet]]*tblSiparisDetaylari[[#This Row],[BirimMaliyet]]</f>
        <v>540</v>
      </c>
      <c r="N2689" s="25">
        <f>tblSiparisDetaylari[[#This Row],[NetSatisTutari]]-tblSiparisDetaylari[[#This Row],[ToplamMaliyet]]</f>
        <v>260</v>
      </c>
    </row>
    <row r="2690" spans="1:14">
      <c r="A2690">
        <v>2689</v>
      </c>
      <c r="B2690">
        <v>1381</v>
      </c>
      <c r="C2690">
        <v>19</v>
      </c>
      <c r="D2690" t="s">
        <v>1682</v>
      </c>
      <c r="E2690">
        <v>2</v>
      </c>
      <c r="F2690" t="s">
        <v>1641</v>
      </c>
      <c r="G2690">
        <v>1</v>
      </c>
      <c r="H2690" s="20">
        <v>2910</v>
      </c>
      <c r="I2690" s="22">
        <v>0.05</v>
      </c>
      <c r="J2690" s="20">
        <v>145.5</v>
      </c>
      <c r="K2690" s="24">
        <v>2764.5</v>
      </c>
      <c r="L2690" s="24">
        <v>1960</v>
      </c>
      <c r="M2690" s="25">
        <f>tblSiparisDetaylari[[#This Row],[Adet]]*tblSiparisDetaylari[[#This Row],[BirimMaliyet]]</f>
        <v>1960</v>
      </c>
      <c r="N2690" s="25">
        <f>tblSiparisDetaylari[[#This Row],[NetSatisTutari]]-tblSiparisDetaylari[[#This Row],[ToplamMaliyet]]</f>
        <v>804.5</v>
      </c>
    </row>
    <row r="2691" spans="1:14">
      <c r="A2691">
        <v>2690</v>
      </c>
      <c r="B2691">
        <v>1382</v>
      </c>
      <c r="C2691">
        <v>48</v>
      </c>
      <c r="D2691" t="s">
        <v>1714</v>
      </c>
      <c r="E2691">
        <v>4</v>
      </c>
      <c r="F2691" t="s">
        <v>1643</v>
      </c>
      <c r="G2691">
        <v>1</v>
      </c>
      <c r="H2691" s="20">
        <v>640</v>
      </c>
      <c r="I2691" s="22">
        <v>0.05</v>
      </c>
      <c r="J2691" s="20">
        <v>32</v>
      </c>
      <c r="K2691" s="24">
        <v>608</v>
      </c>
      <c r="L2691" s="24">
        <v>430</v>
      </c>
      <c r="M2691" s="25">
        <f>tblSiparisDetaylari[[#This Row],[Adet]]*tblSiparisDetaylari[[#This Row],[BirimMaliyet]]</f>
        <v>430</v>
      </c>
      <c r="N2691" s="25">
        <f>tblSiparisDetaylari[[#This Row],[NetSatisTutari]]-tblSiparisDetaylari[[#This Row],[ToplamMaliyet]]</f>
        <v>178</v>
      </c>
    </row>
    <row r="2692" spans="1:14">
      <c r="A2692">
        <v>2691</v>
      </c>
      <c r="B2692">
        <v>1382</v>
      </c>
      <c r="C2692">
        <v>88</v>
      </c>
      <c r="D2692" t="s">
        <v>1754</v>
      </c>
      <c r="E2692">
        <v>8</v>
      </c>
      <c r="F2692" t="s">
        <v>1647</v>
      </c>
      <c r="G2692">
        <v>1</v>
      </c>
      <c r="H2692" s="20">
        <v>12240</v>
      </c>
      <c r="I2692" s="22">
        <v>0</v>
      </c>
      <c r="J2692" s="20">
        <v>0</v>
      </c>
      <c r="K2692" s="24">
        <v>12240</v>
      </c>
      <c r="L2692" s="24">
        <v>5740</v>
      </c>
      <c r="M2692" s="25">
        <f>tblSiparisDetaylari[[#This Row],[Adet]]*tblSiparisDetaylari[[#This Row],[BirimMaliyet]]</f>
        <v>5740</v>
      </c>
      <c r="N2692" s="25">
        <f>tblSiparisDetaylari[[#This Row],[NetSatisTutari]]-tblSiparisDetaylari[[#This Row],[ToplamMaliyet]]</f>
        <v>6500</v>
      </c>
    </row>
    <row r="2693" spans="1:14">
      <c r="A2693">
        <v>2692</v>
      </c>
      <c r="B2693">
        <v>1383</v>
      </c>
      <c r="C2693">
        <v>112</v>
      </c>
      <c r="D2693" t="s">
        <v>1778</v>
      </c>
      <c r="E2693">
        <v>10</v>
      </c>
      <c r="F2693" t="s">
        <v>1649</v>
      </c>
      <c r="G2693">
        <v>2</v>
      </c>
      <c r="H2693" s="20">
        <v>2860</v>
      </c>
      <c r="I2693" s="22">
        <v>0</v>
      </c>
      <c r="J2693" s="20">
        <v>0</v>
      </c>
      <c r="K2693" s="24">
        <v>5720</v>
      </c>
      <c r="L2693" s="24">
        <v>1520</v>
      </c>
      <c r="M2693" s="25">
        <f>tblSiparisDetaylari[[#This Row],[Adet]]*tblSiparisDetaylari[[#This Row],[BirimMaliyet]]</f>
        <v>3040</v>
      </c>
      <c r="N2693" s="25">
        <f>tblSiparisDetaylari[[#This Row],[NetSatisTutari]]-tblSiparisDetaylari[[#This Row],[ToplamMaliyet]]</f>
        <v>2680</v>
      </c>
    </row>
    <row r="2694" spans="1:14">
      <c r="A2694">
        <v>2693</v>
      </c>
      <c r="B2694">
        <v>1384</v>
      </c>
      <c r="C2694">
        <v>90</v>
      </c>
      <c r="D2694" t="s">
        <v>1756</v>
      </c>
      <c r="E2694">
        <v>8</v>
      </c>
      <c r="F2694" t="s">
        <v>1647</v>
      </c>
      <c r="G2694">
        <v>1</v>
      </c>
      <c r="H2694" s="20">
        <v>3380</v>
      </c>
      <c r="I2694" s="22">
        <v>0</v>
      </c>
      <c r="J2694" s="20">
        <v>0</v>
      </c>
      <c r="K2694" s="24">
        <v>3380</v>
      </c>
      <c r="L2694" s="24">
        <v>2670</v>
      </c>
      <c r="M2694" s="25">
        <f>tblSiparisDetaylari[[#This Row],[Adet]]*tblSiparisDetaylari[[#This Row],[BirimMaliyet]]</f>
        <v>2670</v>
      </c>
      <c r="N2694" s="25">
        <f>tblSiparisDetaylari[[#This Row],[NetSatisTutari]]-tblSiparisDetaylari[[#This Row],[ToplamMaliyet]]</f>
        <v>710</v>
      </c>
    </row>
    <row r="2695" spans="1:14">
      <c r="A2695">
        <v>2694</v>
      </c>
      <c r="B2695">
        <v>1385</v>
      </c>
      <c r="C2695">
        <v>11</v>
      </c>
      <c r="D2695" t="s">
        <v>1671</v>
      </c>
      <c r="E2695">
        <v>1</v>
      </c>
      <c r="F2695" t="s">
        <v>1640</v>
      </c>
      <c r="G2695">
        <v>1</v>
      </c>
      <c r="H2695" s="20">
        <v>3260</v>
      </c>
      <c r="I2695" s="22">
        <v>0.2</v>
      </c>
      <c r="J2695" s="20">
        <v>652</v>
      </c>
      <c r="K2695" s="24">
        <v>2608</v>
      </c>
      <c r="L2695" s="24">
        <v>1600</v>
      </c>
      <c r="M2695" s="25">
        <f>tblSiparisDetaylari[[#This Row],[Adet]]*tblSiparisDetaylari[[#This Row],[BirimMaliyet]]</f>
        <v>1600</v>
      </c>
      <c r="N2695" s="25">
        <f>tblSiparisDetaylari[[#This Row],[NetSatisTutari]]-tblSiparisDetaylari[[#This Row],[ToplamMaliyet]]</f>
        <v>1008</v>
      </c>
    </row>
    <row r="2696" spans="1:14">
      <c r="A2696">
        <v>2695</v>
      </c>
      <c r="B2696">
        <v>1386</v>
      </c>
      <c r="C2696">
        <v>103</v>
      </c>
      <c r="D2696" t="s">
        <v>1769</v>
      </c>
      <c r="E2696">
        <v>9</v>
      </c>
      <c r="F2696" t="s">
        <v>1648</v>
      </c>
      <c r="G2696">
        <v>1</v>
      </c>
      <c r="H2696" s="20">
        <v>1400</v>
      </c>
      <c r="I2696" s="22">
        <v>0.05</v>
      </c>
      <c r="J2696" s="20">
        <v>70</v>
      </c>
      <c r="K2696" s="24">
        <v>1330</v>
      </c>
      <c r="L2696" s="24">
        <v>970</v>
      </c>
      <c r="M2696" s="25">
        <f>tblSiparisDetaylari[[#This Row],[Adet]]*tblSiparisDetaylari[[#This Row],[BirimMaliyet]]</f>
        <v>970</v>
      </c>
      <c r="N2696" s="25">
        <f>tblSiparisDetaylari[[#This Row],[NetSatisTutari]]-tblSiparisDetaylari[[#This Row],[ToplamMaliyet]]</f>
        <v>360</v>
      </c>
    </row>
    <row r="2697" spans="1:14">
      <c r="A2697">
        <v>2696</v>
      </c>
      <c r="B2697">
        <v>1387</v>
      </c>
      <c r="C2697">
        <v>59</v>
      </c>
      <c r="D2697" t="s">
        <v>1725</v>
      </c>
      <c r="E2697">
        <v>5</v>
      </c>
      <c r="F2697" t="s">
        <v>1644</v>
      </c>
      <c r="G2697">
        <v>3</v>
      </c>
      <c r="H2697" s="20">
        <v>6600</v>
      </c>
      <c r="I2697" s="22">
        <v>0</v>
      </c>
      <c r="J2697" s="20">
        <v>0</v>
      </c>
      <c r="K2697" s="24">
        <v>19800</v>
      </c>
      <c r="L2697" s="24">
        <v>3490</v>
      </c>
      <c r="M2697" s="25">
        <f>tblSiparisDetaylari[[#This Row],[Adet]]*tblSiparisDetaylari[[#This Row],[BirimMaliyet]]</f>
        <v>10470</v>
      </c>
      <c r="N2697" s="25">
        <f>tblSiparisDetaylari[[#This Row],[NetSatisTutari]]-tblSiparisDetaylari[[#This Row],[ToplamMaliyet]]</f>
        <v>9330</v>
      </c>
    </row>
    <row r="2698" spans="1:14">
      <c r="A2698">
        <v>2697</v>
      </c>
      <c r="B2698">
        <v>1388</v>
      </c>
      <c r="C2698">
        <v>104</v>
      </c>
      <c r="D2698" t="s">
        <v>1770</v>
      </c>
      <c r="E2698">
        <v>9</v>
      </c>
      <c r="F2698" t="s">
        <v>1648</v>
      </c>
      <c r="G2698">
        <v>2</v>
      </c>
      <c r="H2698" s="20">
        <v>770</v>
      </c>
      <c r="I2698" s="22">
        <v>0</v>
      </c>
      <c r="J2698" s="20">
        <v>0</v>
      </c>
      <c r="K2698" s="24">
        <v>1540</v>
      </c>
      <c r="L2698" s="24">
        <v>520</v>
      </c>
      <c r="M2698" s="25">
        <f>tblSiparisDetaylari[[#This Row],[Adet]]*tblSiparisDetaylari[[#This Row],[BirimMaliyet]]</f>
        <v>1040</v>
      </c>
      <c r="N2698" s="25">
        <f>tblSiparisDetaylari[[#This Row],[NetSatisTutari]]-tblSiparisDetaylari[[#This Row],[ToplamMaliyet]]</f>
        <v>500</v>
      </c>
    </row>
    <row r="2699" spans="1:14">
      <c r="A2699">
        <v>2698</v>
      </c>
      <c r="B2699">
        <v>1389</v>
      </c>
      <c r="C2699">
        <v>65</v>
      </c>
      <c r="D2699" t="s">
        <v>1731</v>
      </c>
      <c r="E2699">
        <v>6</v>
      </c>
      <c r="F2699" t="s">
        <v>1645</v>
      </c>
      <c r="G2699">
        <v>1</v>
      </c>
      <c r="H2699" s="20">
        <v>220</v>
      </c>
      <c r="I2699" s="22">
        <v>0</v>
      </c>
      <c r="J2699" s="20">
        <v>0</v>
      </c>
      <c r="K2699" s="24">
        <v>220</v>
      </c>
      <c r="L2699" s="24">
        <v>170</v>
      </c>
      <c r="M2699" s="25">
        <f>tblSiparisDetaylari[[#This Row],[Adet]]*tblSiparisDetaylari[[#This Row],[BirimMaliyet]]</f>
        <v>170</v>
      </c>
      <c r="N2699" s="25">
        <f>tblSiparisDetaylari[[#This Row],[NetSatisTutari]]-tblSiparisDetaylari[[#This Row],[ToplamMaliyet]]</f>
        <v>50</v>
      </c>
    </row>
    <row r="2700" spans="1:14">
      <c r="A2700">
        <v>2699</v>
      </c>
      <c r="B2700">
        <v>1390</v>
      </c>
      <c r="C2700">
        <v>95</v>
      </c>
      <c r="D2700" t="s">
        <v>1761</v>
      </c>
      <c r="E2700">
        <v>8</v>
      </c>
      <c r="F2700" t="s">
        <v>1647</v>
      </c>
      <c r="G2700">
        <v>1</v>
      </c>
      <c r="H2700" s="20">
        <v>3340</v>
      </c>
      <c r="I2700" s="22">
        <v>0</v>
      </c>
      <c r="J2700" s="20">
        <v>0</v>
      </c>
      <c r="K2700" s="24">
        <v>3340</v>
      </c>
      <c r="L2700" s="24">
        <v>2310</v>
      </c>
      <c r="M2700" s="25">
        <f>tblSiparisDetaylari[[#This Row],[Adet]]*tblSiparisDetaylari[[#This Row],[BirimMaliyet]]</f>
        <v>2310</v>
      </c>
      <c r="N2700" s="25">
        <f>tblSiparisDetaylari[[#This Row],[NetSatisTutari]]-tblSiparisDetaylari[[#This Row],[ToplamMaliyet]]</f>
        <v>1030</v>
      </c>
    </row>
    <row r="2701" spans="1:14">
      <c r="A2701">
        <v>2700</v>
      </c>
      <c r="B2701">
        <v>1391</v>
      </c>
      <c r="C2701">
        <v>73</v>
      </c>
      <c r="D2701" t="s">
        <v>1739</v>
      </c>
      <c r="E2701">
        <v>7</v>
      </c>
      <c r="F2701" t="s">
        <v>1646</v>
      </c>
      <c r="G2701">
        <v>1</v>
      </c>
      <c r="H2701" s="20">
        <v>350</v>
      </c>
      <c r="I2701" s="22">
        <v>0.25</v>
      </c>
      <c r="J2701" s="20">
        <v>87.5</v>
      </c>
      <c r="K2701" s="24">
        <v>262.5</v>
      </c>
      <c r="L2701" s="24">
        <v>180</v>
      </c>
      <c r="M2701" s="25">
        <f>tblSiparisDetaylari[[#This Row],[Adet]]*tblSiparisDetaylari[[#This Row],[BirimMaliyet]]</f>
        <v>180</v>
      </c>
      <c r="N2701" s="25">
        <f>tblSiparisDetaylari[[#This Row],[NetSatisTutari]]-tblSiparisDetaylari[[#This Row],[ToplamMaliyet]]</f>
        <v>82.5</v>
      </c>
    </row>
    <row r="2702" spans="1:14">
      <c r="A2702">
        <v>2701</v>
      </c>
      <c r="B2702">
        <v>1391</v>
      </c>
      <c r="C2702">
        <v>19</v>
      </c>
      <c r="D2702" t="s">
        <v>1682</v>
      </c>
      <c r="E2702">
        <v>2</v>
      </c>
      <c r="F2702" t="s">
        <v>1641</v>
      </c>
      <c r="G2702">
        <v>3</v>
      </c>
      <c r="H2702" s="20">
        <v>3030</v>
      </c>
      <c r="I2702" s="22">
        <v>0</v>
      </c>
      <c r="J2702" s="20">
        <v>0</v>
      </c>
      <c r="K2702" s="24">
        <v>9090</v>
      </c>
      <c r="L2702" s="24">
        <v>1960</v>
      </c>
      <c r="M2702" s="25">
        <f>tblSiparisDetaylari[[#This Row],[Adet]]*tblSiparisDetaylari[[#This Row],[BirimMaliyet]]</f>
        <v>5880</v>
      </c>
      <c r="N2702" s="25">
        <f>tblSiparisDetaylari[[#This Row],[NetSatisTutari]]-tblSiparisDetaylari[[#This Row],[ToplamMaliyet]]</f>
        <v>3210</v>
      </c>
    </row>
    <row r="2703" spans="1:14">
      <c r="A2703">
        <v>2702</v>
      </c>
      <c r="B2703">
        <v>1392</v>
      </c>
      <c r="C2703">
        <v>112</v>
      </c>
      <c r="D2703" t="s">
        <v>1778</v>
      </c>
      <c r="E2703">
        <v>10</v>
      </c>
      <c r="F2703" t="s">
        <v>1649</v>
      </c>
      <c r="G2703">
        <v>5</v>
      </c>
      <c r="H2703" s="20">
        <v>2880</v>
      </c>
      <c r="I2703" s="22">
        <v>0</v>
      </c>
      <c r="J2703" s="20">
        <v>0</v>
      </c>
      <c r="K2703" s="24">
        <v>14400</v>
      </c>
      <c r="L2703" s="24">
        <v>1520</v>
      </c>
      <c r="M2703" s="25">
        <f>tblSiparisDetaylari[[#This Row],[Adet]]*tblSiparisDetaylari[[#This Row],[BirimMaliyet]]</f>
        <v>7600</v>
      </c>
      <c r="N2703" s="25">
        <f>tblSiparisDetaylari[[#This Row],[NetSatisTutari]]-tblSiparisDetaylari[[#This Row],[ToplamMaliyet]]</f>
        <v>6800</v>
      </c>
    </row>
    <row r="2704" spans="1:14">
      <c r="A2704">
        <v>2703</v>
      </c>
      <c r="B2704">
        <v>1393</v>
      </c>
      <c r="C2704">
        <v>97</v>
      </c>
      <c r="D2704" t="s">
        <v>1763</v>
      </c>
      <c r="E2704">
        <v>9</v>
      </c>
      <c r="F2704" t="s">
        <v>1648</v>
      </c>
      <c r="G2704">
        <v>3</v>
      </c>
      <c r="H2704" s="20">
        <v>70</v>
      </c>
      <c r="I2704" s="22">
        <v>0</v>
      </c>
      <c r="J2704" s="20">
        <v>0</v>
      </c>
      <c r="K2704" s="24">
        <v>210</v>
      </c>
      <c r="L2704" s="24">
        <v>50</v>
      </c>
      <c r="M2704" s="25">
        <f>tblSiparisDetaylari[[#This Row],[Adet]]*tblSiparisDetaylari[[#This Row],[BirimMaliyet]]</f>
        <v>150</v>
      </c>
      <c r="N2704" s="25">
        <f>tblSiparisDetaylari[[#This Row],[NetSatisTutari]]-tblSiparisDetaylari[[#This Row],[ToplamMaliyet]]</f>
        <v>60</v>
      </c>
    </row>
    <row r="2705" spans="1:14">
      <c r="A2705">
        <v>2704</v>
      </c>
      <c r="B2705">
        <v>1393</v>
      </c>
      <c r="C2705">
        <v>6</v>
      </c>
      <c r="D2705" t="s">
        <v>1663</v>
      </c>
      <c r="E2705">
        <v>1</v>
      </c>
      <c r="F2705" t="s">
        <v>1640</v>
      </c>
      <c r="G2705">
        <v>1</v>
      </c>
      <c r="H2705" s="20">
        <v>19190</v>
      </c>
      <c r="I2705" s="22">
        <v>0</v>
      </c>
      <c r="J2705" s="20">
        <v>0</v>
      </c>
      <c r="K2705" s="24">
        <v>19190</v>
      </c>
      <c r="L2705" s="24">
        <v>13090</v>
      </c>
      <c r="M2705" s="25">
        <f>tblSiparisDetaylari[[#This Row],[Adet]]*tblSiparisDetaylari[[#This Row],[BirimMaliyet]]</f>
        <v>13090</v>
      </c>
      <c r="N2705" s="25">
        <f>tblSiparisDetaylari[[#This Row],[NetSatisTutari]]-tblSiparisDetaylari[[#This Row],[ToplamMaliyet]]</f>
        <v>6100</v>
      </c>
    </row>
    <row r="2706" spans="1:14">
      <c r="A2706">
        <v>2705</v>
      </c>
      <c r="B2706">
        <v>1394</v>
      </c>
      <c r="C2706">
        <v>102</v>
      </c>
      <c r="D2706" t="s">
        <v>1768</v>
      </c>
      <c r="E2706">
        <v>9</v>
      </c>
      <c r="F2706" t="s">
        <v>1648</v>
      </c>
      <c r="G2706">
        <v>2</v>
      </c>
      <c r="H2706" s="20">
        <v>2140</v>
      </c>
      <c r="I2706" s="22">
        <v>0</v>
      </c>
      <c r="J2706" s="20">
        <v>0</v>
      </c>
      <c r="K2706" s="24">
        <v>4280</v>
      </c>
      <c r="L2706" s="24">
        <v>1360</v>
      </c>
      <c r="M2706" s="25">
        <f>tblSiparisDetaylari[[#This Row],[Adet]]*tblSiparisDetaylari[[#This Row],[BirimMaliyet]]</f>
        <v>2720</v>
      </c>
      <c r="N2706" s="25">
        <f>tblSiparisDetaylari[[#This Row],[NetSatisTutari]]-tblSiparisDetaylari[[#This Row],[ToplamMaliyet]]</f>
        <v>1560</v>
      </c>
    </row>
    <row r="2707" spans="1:14">
      <c r="A2707">
        <v>2706</v>
      </c>
      <c r="B2707">
        <v>1394</v>
      </c>
      <c r="C2707">
        <v>28</v>
      </c>
      <c r="D2707" t="s">
        <v>1692</v>
      </c>
      <c r="E2707">
        <v>3</v>
      </c>
      <c r="F2707" t="s">
        <v>1642</v>
      </c>
      <c r="G2707">
        <v>2</v>
      </c>
      <c r="H2707" s="20">
        <v>3850</v>
      </c>
      <c r="I2707" s="22">
        <v>0</v>
      </c>
      <c r="J2707" s="20">
        <v>0</v>
      </c>
      <c r="K2707" s="24">
        <v>7700</v>
      </c>
      <c r="L2707" s="24">
        <v>2180</v>
      </c>
      <c r="M2707" s="25">
        <f>tblSiparisDetaylari[[#This Row],[Adet]]*tblSiparisDetaylari[[#This Row],[BirimMaliyet]]</f>
        <v>4360</v>
      </c>
      <c r="N2707" s="25">
        <f>tblSiparisDetaylari[[#This Row],[NetSatisTutari]]-tblSiparisDetaylari[[#This Row],[ToplamMaliyet]]</f>
        <v>3340</v>
      </c>
    </row>
    <row r="2708" spans="1:14">
      <c r="A2708">
        <v>2707</v>
      </c>
      <c r="B2708">
        <v>1394</v>
      </c>
      <c r="C2708">
        <v>21</v>
      </c>
      <c r="D2708" t="s">
        <v>1684</v>
      </c>
      <c r="E2708">
        <v>2</v>
      </c>
      <c r="F2708" t="s">
        <v>1641</v>
      </c>
      <c r="G2708">
        <v>1</v>
      </c>
      <c r="H2708" s="20">
        <v>2920</v>
      </c>
      <c r="I2708" s="22">
        <v>0</v>
      </c>
      <c r="J2708" s="20">
        <v>0</v>
      </c>
      <c r="K2708" s="24">
        <v>2920</v>
      </c>
      <c r="L2708" s="24">
        <v>2170</v>
      </c>
      <c r="M2708" s="25">
        <f>tblSiparisDetaylari[[#This Row],[Adet]]*tblSiparisDetaylari[[#This Row],[BirimMaliyet]]</f>
        <v>2170</v>
      </c>
      <c r="N2708" s="25">
        <f>tblSiparisDetaylari[[#This Row],[NetSatisTutari]]-tblSiparisDetaylari[[#This Row],[ToplamMaliyet]]</f>
        <v>750</v>
      </c>
    </row>
    <row r="2709" spans="1:14">
      <c r="A2709">
        <v>2708</v>
      </c>
      <c r="B2709">
        <v>1394</v>
      </c>
      <c r="C2709">
        <v>32</v>
      </c>
      <c r="D2709" t="s">
        <v>1697</v>
      </c>
      <c r="E2709">
        <v>3</v>
      </c>
      <c r="F2709" t="s">
        <v>1642</v>
      </c>
      <c r="G2709">
        <v>1</v>
      </c>
      <c r="H2709" s="20">
        <v>2280</v>
      </c>
      <c r="I2709" s="22">
        <v>0</v>
      </c>
      <c r="J2709" s="20">
        <v>0</v>
      </c>
      <c r="K2709" s="24">
        <v>2280</v>
      </c>
      <c r="L2709" s="24">
        <v>1660</v>
      </c>
      <c r="M2709" s="25">
        <f>tblSiparisDetaylari[[#This Row],[Adet]]*tblSiparisDetaylari[[#This Row],[BirimMaliyet]]</f>
        <v>1660</v>
      </c>
      <c r="N2709" s="25">
        <f>tblSiparisDetaylari[[#This Row],[NetSatisTutari]]-tblSiparisDetaylari[[#This Row],[ToplamMaliyet]]</f>
        <v>620</v>
      </c>
    </row>
    <row r="2710" spans="1:14">
      <c r="A2710">
        <v>2709</v>
      </c>
      <c r="B2710">
        <v>1394</v>
      </c>
      <c r="C2710">
        <v>94</v>
      </c>
      <c r="D2710" t="s">
        <v>1760</v>
      </c>
      <c r="E2710">
        <v>8</v>
      </c>
      <c r="F2710" t="s">
        <v>1647</v>
      </c>
      <c r="G2710">
        <v>1</v>
      </c>
      <c r="H2710" s="20">
        <v>6410</v>
      </c>
      <c r="I2710" s="22">
        <v>0.05</v>
      </c>
      <c r="J2710" s="20">
        <v>320.5</v>
      </c>
      <c r="K2710" s="24">
        <v>6089.5</v>
      </c>
      <c r="L2710" s="24">
        <v>3570</v>
      </c>
      <c r="M2710" s="25">
        <f>tblSiparisDetaylari[[#This Row],[Adet]]*tblSiparisDetaylari[[#This Row],[BirimMaliyet]]</f>
        <v>3570</v>
      </c>
      <c r="N2710" s="25">
        <f>tblSiparisDetaylari[[#This Row],[NetSatisTutari]]-tblSiparisDetaylari[[#This Row],[ToplamMaliyet]]</f>
        <v>2519.5</v>
      </c>
    </row>
    <row r="2711" spans="1:14">
      <c r="A2711">
        <v>2710</v>
      </c>
      <c r="B2711">
        <v>1395</v>
      </c>
      <c r="C2711">
        <v>56</v>
      </c>
      <c r="D2711" t="s">
        <v>1722</v>
      </c>
      <c r="E2711">
        <v>5</v>
      </c>
      <c r="F2711" t="s">
        <v>1644</v>
      </c>
      <c r="G2711">
        <v>2</v>
      </c>
      <c r="H2711" s="20">
        <v>18320</v>
      </c>
      <c r="I2711" s="22">
        <v>0.1</v>
      </c>
      <c r="J2711" s="20">
        <v>3664</v>
      </c>
      <c r="K2711" s="24">
        <v>32976</v>
      </c>
      <c r="L2711" s="24">
        <v>12840</v>
      </c>
      <c r="M2711" s="25">
        <f>tblSiparisDetaylari[[#This Row],[Adet]]*tblSiparisDetaylari[[#This Row],[BirimMaliyet]]</f>
        <v>25680</v>
      </c>
      <c r="N2711" s="25">
        <f>tblSiparisDetaylari[[#This Row],[NetSatisTutari]]-tblSiparisDetaylari[[#This Row],[ToplamMaliyet]]</f>
        <v>7296</v>
      </c>
    </row>
    <row r="2712" spans="1:14">
      <c r="A2712">
        <v>2711</v>
      </c>
      <c r="B2712">
        <v>1396</v>
      </c>
      <c r="C2712">
        <v>80</v>
      </c>
      <c r="D2712" t="s">
        <v>1746</v>
      </c>
      <c r="E2712">
        <v>7</v>
      </c>
      <c r="F2712" t="s">
        <v>1646</v>
      </c>
      <c r="G2712">
        <v>1</v>
      </c>
      <c r="H2712" s="20">
        <v>810</v>
      </c>
      <c r="I2712" s="22">
        <v>0</v>
      </c>
      <c r="J2712" s="20">
        <v>0</v>
      </c>
      <c r="K2712" s="24">
        <v>810</v>
      </c>
      <c r="L2712" s="24">
        <v>640</v>
      </c>
      <c r="M2712" s="25">
        <f>tblSiparisDetaylari[[#This Row],[Adet]]*tblSiparisDetaylari[[#This Row],[BirimMaliyet]]</f>
        <v>640</v>
      </c>
      <c r="N2712" s="25">
        <f>tblSiparisDetaylari[[#This Row],[NetSatisTutari]]-tblSiparisDetaylari[[#This Row],[ToplamMaliyet]]</f>
        <v>170</v>
      </c>
    </row>
    <row r="2713" spans="1:14">
      <c r="A2713">
        <v>2712</v>
      </c>
      <c r="B2713">
        <v>1397</v>
      </c>
      <c r="C2713">
        <v>105</v>
      </c>
      <c r="D2713" t="s">
        <v>1771</v>
      </c>
      <c r="E2713">
        <v>9</v>
      </c>
      <c r="F2713" t="s">
        <v>1648</v>
      </c>
      <c r="G2713">
        <v>1</v>
      </c>
      <c r="H2713" s="20">
        <v>670</v>
      </c>
      <c r="I2713" s="22">
        <v>0.15</v>
      </c>
      <c r="J2713" s="20">
        <v>100.5</v>
      </c>
      <c r="K2713" s="24">
        <v>569.5</v>
      </c>
      <c r="L2713" s="24">
        <v>510</v>
      </c>
      <c r="M2713" s="25">
        <f>tblSiparisDetaylari[[#This Row],[Adet]]*tblSiparisDetaylari[[#This Row],[BirimMaliyet]]</f>
        <v>510</v>
      </c>
      <c r="N2713" s="25">
        <f>tblSiparisDetaylari[[#This Row],[NetSatisTutari]]-tblSiparisDetaylari[[#This Row],[ToplamMaliyet]]</f>
        <v>59.5</v>
      </c>
    </row>
    <row r="2714" spans="1:14">
      <c r="A2714">
        <v>2713</v>
      </c>
      <c r="B2714">
        <v>1398</v>
      </c>
      <c r="C2714">
        <v>8</v>
      </c>
      <c r="D2714" t="s">
        <v>1667</v>
      </c>
      <c r="E2714">
        <v>1</v>
      </c>
      <c r="F2714" t="s">
        <v>1640</v>
      </c>
      <c r="G2714">
        <v>3</v>
      </c>
      <c r="H2714" s="20">
        <v>8630</v>
      </c>
      <c r="I2714" s="22">
        <v>0</v>
      </c>
      <c r="J2714" s="20">
        <v>0</v>
      </c>
      <c r="K2714" s="24">
        <v>25890</v>
      </c>
      <c r="L2714" s="24">
        <v>6570</v>
      </c>
      <c r="M2714" s="25">
        <f>tblSiparisDetaylari[[#This Row],[Adet]]*tblSiparisDetaylari[[#This Row],[BirimMaliyet]]</f>
        <v>19710</v>
      </c>
      <c r="N2714" s="25">
        <f>tblSiparisDetaylari[[#This Row],[NetSatisTutari]]-tblSiparisDetaylari[[#This Row],[ToplamMaliyet]]</f>
        <v>6180</v>
      </c>
    </row>
    <row r="2715" spans="1:14">
      <c r="A2715">
        <v>2714</v>
      </c>
      <c r="B2715">
        <v>1398</v>
      </c>
      <c r="C2715">
        <v>80</v>
      </c>
      <c r="D2715" t="s">
        <v>1746</v>
      </c>
      <c r="E2715">
        <v>7</v>
      </c>
      <c r="F2715" t="s">
        <v>1646</v>
      </c>
      <c r="G2715">
        <v>1</v>
      </c>
      <c r="H2715" s="20">
        <v>800</v>
      </c>
      <c r="I2715" s="22">
        <v>0.25</v>
      </c>
      <c r="J2715" s="20">
        <v>200</v>
      </c>
      <c r="K2715" s="24">
        <v>600</v>
      </c>
      <c r="L2715" s="24">
        <v>640</v>
      </c>
      <c r="M2715" s="25">
        <f>tblSiparisDetaylari[[#This Row],[Adet]]*tblSiparisDetaylari[[#This Row],[BirimMaliyet]]</f>
        <v>640</v>
      </c>
      <c r="N2715" s="25">
        <f>tblSiparisDetaylari[[#This Row],[NetSatisTutari]]-tblSiparisDetaylari[[#This Row],[ToplamMaliyet]]</f>
        <v>-40</v>
      </c>
    </row>
    <row r="2716" spans="1:14">
      <c r="A2716">
        <v>2715</v>
      </c>
      <c r="B2716">
        <v>1399</v>
      </c>
      <c r="C2716">
        <v>35</v>
      </c>
      <c r="D2716" t="s">
        <v>1700</v>
      </c>
      <c r="E2716">
        <v>3</v>
      </c>
      <c r="F2716" t="s">
        <v>1642</v>
      </c>
      <c r="G2716">
        <v>1</v>
      </c>
      <c r="H2716" s="20">
        <v>3870</v>
      </c>
      <c r="I2716" s="22">
        <v>0.1</v>
      </c>
      <c r="J2716" s="20">
        <v>387</v>
      </c>
      <c r="K2716" s="24">
        <v>3483</v>
      </c>
      <c r="L2716" s="24">
        <v>1910</v>
      </c>
      <c r="M2716" s="25">
        <f>tblSiparisDetaylari[[#This Row],[Adet]]*tblSiparisDetaylari[[#This Row],[BirimMaliyet]]</f>
        <v>1910</v>
      </c>
      <c r="N2716" s="25">
        <f>tblSiparisDetaylari[[#This Row],[NetSatisTutari]]-tblSiparisDetaylari[[#This Row],[ToplamMaliyet]]</f>
        <v>1573</v>
      </c>
    </row>
    <row r="2717" spans="1:14">
      <c r="A2717">
        <v>2716</v>
      </c>
      <c r="B2717">
        <v>1399</v>
      </c>
      <c r="C2717">
        <v>119</v>
      </c>
      <c r="D2717" t="s">
        <v>1785</v>
      </c>
      <c r="E2717">
        <v>10</v>
      </c>
      <c r="F2717" t="s">
        <v>1649</v>
      </c>
      <c r="G2717">
        <v>1</v>
      </c>
      <c r="H2717" s="20">
        <v>3060</v>
      </c>
      <c r="I2717" s="22">
        <v>0.05</v>
      </c>
      <c r="J2717" s="20">
        <v>153</v>
      </c>
      <c r="K2717" s="24">
        <v>2907</v>
      </c>
      <c r="L2717" s="24">
        <v>1710</v>
      </c>
      <c r="M2717" s="25">
        <f>tblSiparisDetaylari[[#This Row],[Adet]]*tblSiparisDetaylari[[#This Row],[BirimMaliyet]]</f>
        <v>1710</v>
      </c>
      <c r="N2717" s="25">
        <f>tblSiparisDetaylari[[#This Row],[NetSatisTutari]]-tblSiparisDetaylari[[#This Row],[ToplamMaliyet]]</f>
        <v>1197</v>
      </c>
    </row>
    <row r="2718" spans="1:14">
      <c r="A2718">
        <v>2717</v>
      </c>
      <c r="B2718">
        <v>1399</v>
      </c>
      <c r="C2718">
        <v>98</v>
      </c>
      <c r="D2718" t="s">
        <v>1764</v>
      </c>
      <c r="E2718">
        <v>9</v>
      </c>
      <c r="F2718" t="s">
        <v>1648</v>
      </c>
      <c r="G2718">
        <v>2</v>
      </c>
      <c r="H2718" s="20">
        <v>4310</v>
      </c>
      <c r="I2718" s="22">
        <v>0</v>
      </c>
      <c r="J2718" s="20">
        <v>0</v>
      </c>
      <c r="K2718" s="24">
        <v>8620</v>
      </c>
      <c r="L2718" s="24">
        <v>2000</v>
      </c>
      <c r="M2718" s="25">
        <f>tblSiparisDetaylari[[#This Row],[Adet]]*tblSiparisDetaylari[[#This Row],[BirimMaliyet]]</f>
        <v>4000</v>
      </c>
      <c r="N2718" s="25">
        <f>tblSiparisDetaylari[[#This Row],[NetSatisTutari]]-tblSiparisDetaylari[[#This Row],[ToplamMaliyet]]</f>
        <v>4620</v>
      </c>
    </row>
    <row r="2719" spans="1:14">
      <c r="A2719">
        <v>2718</v>
      </c>
      <c r="B2719">
        <v>1400</v>
      </c>
      <c r="C2719">
        <v>113</v>
      </c>
      <c r="D2719" t="s">
        <v>1779</v>
      </c>
      <c r="E2719">
        <v>10</v>
      </c>
      <c r="F2719" t="s">
        <v>1649</v>
      </c>
      <c r="G2719">
        <v>3</v>
      </c>
      <c r="H2719" s="20">
        <v>1820</v>
      </c>
      <c r="I2719" s="22">
        <v>0.1</v>
      </c>
      <c r="J2719" s="20">
        <v>546</v>
      </c>
      <c r="K2719" s="24">
        <v>4914</v>
      </c>
      <c r="L2719" s="24">
        <v>1260</v>
      </c>
      <c r="M2719" s="25">
        <f>tblSiparisDetaylari[[#This Row],[Adet]]*tblSiparisDetaylari[[#This Row],[BirimMaliyet]]</f>
        <v>3780</v>
      </c>
      <c r="N2719" s="25">
        <f>tblSiparisDetaylari[[#This Row],[NetSatisTutari]]-tblSiparisDetaylari[[#This Row],[ToplamMaliyet]]</f>
        <v>1134</v>
      </c>
    </row>
    <row r="2720" spans="1:14">
      <c r="A2720">
        <v>2719</v>
      </c>
      <c r="B2720">
        <v>1401</v>
      </c>
      <c r="C2720">
        <v>111</v>
      </c>
      <c r="D2720" t="s">
        <v>1777</v>
      </c>
      <c r="E2720">
        <v>10</v>
      </c>
      <c r="F2720" t="s">
        <v>1649</v>
      </c>
      <c r="G2720">
        <v>2</v>
      </c>
      <c r="H2720" s="20">
        <v>240</v>
      </c>
      <c r="I2720" s="22">
        <v>0</v>
      </c>
      <c r="J2720" s="20">
        <v>0</v>
      </c>
      <c r="K2720" s="24">
        <v>480</v>
      </c>
      <c r="L2720" s="24">
        <v>140</v>
      </c>
      <c r="M2720" s="25">
        <f>tblSiparisDetaylari[[#This Row],[Adet]]*tblSiparisDetaylari[[#This Row],[BirimMaliyet]]</f>
        <v>280</v>
      </c>
      <c r="N2720" s="25">
        <f>tblSiparisDetaylari[[#This Row],[NetSatisTutari]]-tblSiparisDetaylari[[#This Row],[ToplamMaliyet]]</f>
        <v>200</v>
      </c>
    </row>
    <row r="2721" spans="1:14">
      <c r="A2721">
        <v>2720</v>
      </c>
      <c r="B2721">
        <v>1401</v>
      </c>
      <c r="C2721">
        <v>83</v>
      </c>
      <c r="D2721" t="s">
        <v>1749</v>
      </c>
      <c r="E2721">
        <v>7</v>
      </c>
      <c r="F2721" t="s">
        <v>1646</v>
      </c>
      <c r="G2721">
        <v>2</v>
      </c>
      <c r="H2721" s="20">
        <v>1500</v>
      </c>
      <c r="I2721" s="22">
        <v>0.2</v>
      </c>
      <c r="J2721" s="20">
        <v>600</v>
      </c>
      <c r="K2721" s="24">
        <v>2400</v>
      </c>
      <c r="L2721" s="24">
        <v>930</v>
      </c>
      <c r="M2721" s="25">
        <f>tblSiparisDetaylari[[#This Row],[Adet]]*tblSiparisDetaylari[[#This Row],[BirimMaliyet]]</f>
        <v>1860</v>
      </c>
      <c r="N2721" s="25">
        <f>tblSiparisDetaylari[[#This Row],[NetSatisTutari]]-tblSiparisDetaylari[[#This Row],[ToplamMaliyet]]</f>
        <v>540</v>
      </c>
    </row>
    <row r="2722" spans="1:14">
      <c r="A2722">
        <v>2721</v>
      </c>
      <c r="B2722">
        <v>1402</v>
      </c>
      <c r="C2722">
        <v>86</v>
      </c>
      <c r="D2722" t="s">
        <v>1752</v>
      </c>
      <c r="E2722">
        <v>8</v>
      </c>
      <c r="F2722" t="s">
        <v>1647</v>
      </c>
      <c r="G2722">
        <v>1</v>
      </c>
      <c r="H2722" s="20">
        <v>540</v>
      </c>
      <c r="I2722" s="22">
        <v>0</v>
      </c>
      <c r="J2722" s="20">
        <v>0</v>
      </c>
      <c r="K2722" s="24">
        <v>540</v>
      </c>
      <c r="L2722" s="24">
        <v>360</v>
      </c>
      <c r="M2722" s="25">
        <f>tblSiparisDetaylari[[#This Row],[Adet]]*tblSiparisDetaylari[[#This Row],[BirimMaliyet]]</f>
        <v>360</v>
      </c>
      <c r="N2722" s="25">
        <f>tblSiparisDetaylari[[#This Row],[NetSatisTutari]]-tblSiparisDetaylari[[#This Row],[ToplamMaliyet]]</f>
        <v>180</v>
      </c>
    </row>
    <row r="2723" spans="1:14">
      <c r="A2723">
        <v>2722</v>
      </c>
      <c r="B2723">
        <v>1403</v>
      </c>
      <c r="C2723">
        <v>97</v>
      </c>
      <c r="D2723" t="s">
        <v>1763</v>
      </c>
      <c r="E2723">
        <v>9</v>
      </c>
      <c r="F2723" t="s">
        <v>1648</v>
      </c>
      <c r="G2723">
        <v>2</v>
      </c>
      <c r="H2723" s="20">
        <v>70</v>
      </c>
      <c r="I2723" s="22">
        <v>0.1</v>
      </c>
      <c r="J2723" s="20">
        <v>14</v>
      </c>
      <c r="K2723" s="24">
        <v>126</v>
      </c>
      <c r="L2723" s="24">
        <v>50</v>
      </c>
      <c r="M2723" s="25">
        <f>tblSiparisDetaylari[[#This Row],[Adet]]*tblSiparisDetaylari[[#This Row],[BirimMaliyet]]</f>
        <v>100</v>
      </c>
      <c r="N2723" s="25">
        <f>tblSiparisDetaylari[[#This Row],[NetSatisTutari]]-tblSiparisDetaylari[[#This Row],[ToplamMaliyet]]</f>
        <v>26</v>
      </c>
    </row>
    <row r="2724" spans="1:14">
      <c r="A2724">
        <v>2723</v>
      </c>
      <c r="B2724">
        <v>1403</v>
      </c>
      <c r="C2724">
        <v>114</v>
      </c>
      <c r="D2724" t="s">
        <v>1780</v>
      </c>
      <c r="E2724">
        <v>10</v>
      </c>
      <c r="F2724" t="s">
        <v>1649</v>
      </c>
      <c r="G2724">
        <v>1</v>
      </c>
      <c r="H2724" s="20">
        <v>130</v>
      </c>
      <c r="I2724" s="22">
        <v>0.15</v>
      </c>
      <c r="J2724" s="20">
        <v>19.5</v>
      </c>
      <c r="K2724" s="24">
        <v>110.5</v>
      </c>
      <c r="L2724" s="24">
        <v>60</v>
      </c>
      <c r="M2724" s="25">
        <f>tblSiparisDetaylari[[#This Row],[Adet]]*tblSiparisDetaylari[[#This Row],[BirimMaliyet]]</f>
        <v>60</v>
      </c>
      <c r="N2724" s="25">
        <f>tblSiparisDetaylari[[#This Row],[NetSatisTutari]]-tblSiparisDetaylari[[#This Row],[ToplamMaliyet]]</f>
        <v>50.5</v>
      </c>
    </row>
    <row r="2725" spans="1:14">
      <c r="A2725">
        <v>2724</v>
      </c>
      <c r="B2725">
        <v>1404</v>
      </c>
      <c r="C2725">
        <v>12</v>
      </c>
      <c r="D2725" t="s">
        <v>1673</v>
      </c>
      <c r="E2725">
        <v>1</v>
      </c>
      <c r="F2725" t="s">
        <v>1640</v>
      </c>
      <c r="G2725">
        <v>1</v>
      </c>
      <c r="H2725" s="20">
        <v>20360</v>
      </c>
      <c r="I2725" s="22">
        <v>0.05</v>
      </c>
      <c r="J2725" s="20">
        <v>1018</v>
      </c>
      <c r="K2725" s="24">
        <v>19342</v>
      </c>
      <c r="L2725" s="24">
        <v>14940</v>
      </c>
      <c r="M2725" s="25">
        <f>tblSiparisDetaylari[[#This Row],[Adet]]*tblSiparisDetaylari[[#This Row],[BirimMaliyet]]</f>
        <v>14940</v>
      </c>
      <c r="N2725" s="25">
        <f>tblSiparisDetaylari[[#This Row],[NetSatisTutari]]-tblSiparisDetaylari[[#This Row],[ToplamMaliyet]]</f>
        <v>4402</v>
      </c>
    </row>
    <row r="2726" spans="1:14">
      <c r="A2726">
        <v>2725</v>
      </c>
      <c r="B2726">
        <v>1404</v>
      </c>
      <c r="C2726">
        <v>4</v>
      </c>
      <c r="D2726" t="s">
        <v>1660</v>
      </c>
      <c r="E2726">
        <v>1</v>
      </c>
      <c r="F2726" t="s">
        <v>1640</v>
      </c>
      <c r="G2726">
        <v>1</v>
      </c>
      <c r="H2726" s="20">
        <v>20590</v>
      </c>
      <c r="I2726" s="22">
        <v>0</v>
      </c>
      <c r="J2726" s="20">
        <v>0</v>
      </c>
      <c r="K2726" s="24">
        <v>20590</v>
      </c>
      <c r="L2726" s="24">
        <v>9340</v>
      </c>
      <c r="M2726" s="25">
        <f>tblSiparisDetaylari[[#This Row],[Adet]]*tblSiparisDetaylari[[#This Row],[BirimMaliyet]]</f>
        <v>9340</v>
      </c>
      <c r="N2726" s="25">
        <f>tblSiparisDetaylari[[#This Row],[NetSatisTutari]]-tblSiparisDetaylari[[#This Row],[ToplamMaliyet]]</f>
        <v>11250</v>
      </c>
    </row>
    <row r="2727" spans="1:14">
      <c r="A2727">
        <v>2726</v>
      </c>
      <c r="B2727">
        <v>1405</v>
      </c>
      <c r="C2727">
        <v>71</v>
      </c>
      <c r="D2727" t="s">
        <v>1737</v>
      </c>
      <c r="E2727">
        <v>6</v>
      </c>
      <c r="F2727" t="s">
        <v>1645</v>
      </c>
      <c r="G2727">
        <v>1</v>
      </c>
      <c r="H2727" s="20">
        <v>600</v>
      </c>
      <c r="I2727" s="22">
        <v>0.15</v>
      </c>
      <c r="J2727" s="20">
        <v>90</v>
      </c>
      <c r="K2727" s="24">
        <v>510</v>
      </c>
      <c r="L2727" s="24">
        <v>340</v>
      </c>
      <c r="M2727" s="25">
        <f>tblSiparisDetaylari[[#This Row],[Adet]]*tblSiparisDetaylari[[#This Row],[BirimMaliyet]]</f>
        <v>340</v>
      </c>
      <c r="N2727" s="25">
        <f>tblSiparisDetaylari[[#This Row],[NetSatisTutari]]-tblSiparisDetaylari[[#This Row],[ToplamMaliyet]]</f>
        <v>170</v>
      </c>
    </row>
    <row r="2728" spans="1:14">
      <c r="A2728">
        <v>2727</v>
      </c>
      <c r="B2728">
        <v>1405</v>
      </c>
      <c r="C2728">
        <v>116</v>
      </c>
      <c r="D2728" t="s">
        <v>1782</v>
      </c>
      <c r="E2728">
        <v>10</v>
      </c>
      <c r="F2728" t="s">
        <v>1649</v>
      </c>
      <c r="G2728">
        <v>1</v>
      </c>
      <c r="H2728" s="20">
        <v>2470</v>
      </c>
      <c r="I2728" s="22">
        <v>0</v>
      </c>
      <c r="J2728" s="20">
        <v>0</v>
      </c>
      <c r="K2728" s="24">
        <v>2470</v>
      </c>
      <c r="L2728" s="24">
        <v>1270</v>
      </c>
      <c r="M2728" s="25">
        <f>tblSiparisDetaylari[[#This Row],[Adet]]*tblSiparisDetaylari[[#This Row],[BirimMaliyet]]</f>
        <v>1270</v>
      </c>
      <c r="N2728" s="25">
        <f>tblSiparisDetaylari[[#This Row],[NetSatisTutari]]-tblSiparisDetaylari[[#This Row],[ToplamMaliyet]]</f>
        <v>1200</v>
      </c>
    </row>
    <row r="2729" spans="1:14">
      <c r="A2729">
        <v>2728</v>
      </c>
      <c r="B2729">
        <v>1405</v>
      </c>
      <c r="C2729">
        <v>92</v>
      </c>
      <c r="D2729" t="s">
        <v>1758</v>
      </c>
      <c r="E2729">
        <v>8</v>
      </c>
      <c r="F2729" t="s">
        <v>1647</v>
      </c>
      <c r="G2729">
        <v>1</v>
      </c>
      <c r="H2729" s="20">
        <v>770</v>
      </c>
      <c r="I2729" s="22">
        <v>0</v>
      </c>
      <c r="J2729" s="20">
        <v>0</v>
      </c>
      <c r="K2729" s="24">
        <v>770</v>
      </c>
      <c r="L2729" s="24">
        <v>500</v>
      </c>
      <c r="M2729" s="25">
        <f>tblSiparisDetaylari[[#This Row],[Adet]]*tblSiparisDetaylari[[#This Row],[BirimMaliyet]]</f>
        <v>500</v>
      </c>
      <c r="N2729" s="25">
        <f>tblSiparisDetaylari[[#This Row],[NetSatisTutari]]-tblSiparisDetaylari[[#This Row],[ToplamMaliyet]]</f>
        <v>270</v>
      </c>
    </row>
    <row r="2730" spans="1:14">
      <c r="A2730">
        <v>2729</v>
      </c>
      <c r="B2730">
        <v>1406</v>
      </c>
      <c r="C2730">
        <v>108</v>
      </c>
      <c r="D2730" t="s">
        <v>1774</v>
      </c>
      <c r="E2730">
        <v>9</v>
      </c>
      <c r="F2730" t="s">
        <v>1648</v>
      </c>
      <c r="G2730">
        <v>2</v>
      </c>
      <c r="H2730" s="20">
        <v>1830</v>
      </c>
      <c r="I2730" s="22">
        <v>0.25</v>
      </c>
      <c r="J2730" s="20">
        <v>915</v>
      </c>
      <c r="K2730" s="24">
        <v>2745</v>
      </c>
      <c r="L2730" s="24">
        <v>970</v>
      </c>
      <c r="M2730" s="25">
        <f>tblSiparisDetaylari[[#This Row],[Adet]]*tblSiparisDetaylari[[#This Row],[BirimMaliyet]]</f>
        <v>1940</v>
      </c>
      <c r="N2730" s="25">
        <f>tblSiparisDetaylari[[#This Row],[NetSatisTutari]]-tblSiparisDetaylari[[#This Row],[ToplamMaliyet]]</f>
        <v>805</v>
      </c>
    </row>
    <row r="2731" spans="1:14">
      <c r="A2731">
        <v>2730</v>
      </c>
      <c r="B2731">
        <v>1406</v>
      </c>
      <c r="C2731">
        <v>19</v>
      </c>
      <c r="D2731" t="s">
        <v>1682</v>
      </c>
      <c r="E2731">
        <v>2</v>
      </c>
      <c r="F2731" t="s">
        <v>1641</v>
      </c>
      <c r="G2731">
        <v>1</v>
      </c>
      <c r="H2731" s="20">
        <v>2930</v>
      </c>
      <c r="I2731" s="22">
        <v>0.1</v>
      </c>
      <c r="J2731" s="20">
        <v>293</v>
      </c>
      <c r="K2731" s="24">
        <v>2637</v>
      </c>
      <c r="L2731" s="24">
        <v>1960</v>
      </c>
      <c r="M2731" s="25">
        <f>tblSiparisDetaylari[[#This Row],[Adet]]*tblSiparisDetaylari[[#This Row],[BirimMaliyet]]</f>
        <v>1960</v>
      </c>
      <c r="N2731" s="25">
        <f>tblSiparisDetaylari[[#This Row],[NetSatisTutari]]-tblSiparisDetaylari[[#This Row],[ToplamMaliyet]]</f>
        <v>677</v>
      </c>
    </row>
    <row r="2732" spans="1:14">
      <c r="A2732">
        <v>2731</v>
      </c>
      <c r="B2732">
        <v>1407</v>
      </c>
      <c r="C2732">
        <v>104</v>
      </c>
      <c r="D2732" t="s">
        <v>1770</v>
      </c>
      <c r="E2732">
        <v>9</v>
      </c>
      <c r="F2732" t="s">
        <v>1648</v>
      </c>
      <c r="G2732">
        <v>2</v>
      </c>
      <c r="H2732" s="20">
        <v>760</v>
      </c>
      <c r="I2732" s="22">
        <v>0</v>
      </c>
      <c r="J2732" s="20">
        <v>0</v>
      </c>
      <c r="K2732" s="24">
        <v>1520</v>
      </c>
      <c r="L2732" s="24">
        <v>520</v>
      </c>
      <c r="M2732" s="25">
        <f>tblSiparisDetaylari[[#This Row],[Adet]]*tblSiparisDetaylari[[#This Row],[BirimMaliyet]]</f>
        <v>1040</v>
      </c>
      <c r="N2732" s="25">
        <f>tblSiparisDetaylari[[#This Row],[NetSatisTutari]]-tblSiparisDetaylari[[#This Row],[ToplamMaliyet]]</f>
        <v>480</v>
      </c>
    </row>
    <row r="2733" spans="1:14">
      <c r="A2733">
        <v>2732</v>
      </c>
      <c r="B2733">
        <v>1407</v>
      </c>
      <c r="C2733">
        <v>76</v>
      </c>
      <c r="D2733" t="s">
        <v>1742</v>
      </c>
      <c r="E2733">
        <v>7</v>
      </c>
      <c r="F2733" t="s">
        <v>1646</v>
      </c>
      <c r="G2733">
        <v>3</v>
      </c>
      <c r="H2733" s="20">
        <v>200</v>
      </c>
      <c r="I2733" s="22">
        <v>0</v>
      </c>
      <c r="J2733" s="20">
        <v>0</v>
      </c>
      <c r="K2733" s="24">
        <v>600</v>
      </c>
      <c r="L2733" s="24">
        <v>150</v>
      </c>
      <c r="M2733" s="25">
        <f>tblSiparisDetaylari[[#This Row],[Adet]]*tblSiparisDetaylari[[#This Row],[BirimMaliyet]]</f>
        <v>450</v>
      </c>
      <c r="N2733" s="25">
        <f>tblSiparisDetaylari[[#This Row],[NetSatisTutari]]-tblSiparisDetaylari[[#This Row],[ToplamMaliyet]]</f>
        <v>150</v>
      </c>
    </row>
    <row r="2734" spans="1:14">
      <c r="A2734">
        <v>2733</v>
      </c>
      <c r="B2734">
        <v>1408</v>
      </c>
      <c r="C2734">
        <v>38</v>
      </c>
      <c r="D2734" t="s">
        <v>1704</v>
      </c>
      <c r="E2734">
        <v>4</v>
      </c>
      <c r="F2734" t="s">
        <v>1643</v>
      </c>
      <c r="G2734">
        <v>1</v>
      </c>
      <c r="H2734" s="20">
        <v>330</v>
      </c>
      <c r="I2734" s="22">
        <v>0</v>
      </c>
      <c r="J2734" s="20">
        <v>0</v>
      </c>
      <c r="K2734" s="24">
        <v>330</v>
      </c>
      <c r="L2734" s="24">
        <v>250</v>
      </c>
      <c r="M2734" s="25">
        <f>tblSiparisDetaylari[[#This Row],[Adet]]*tblSiparisDetaylari[[#This Row],[BirimMaliyet]]</f>
        <v>250</v>
      </c>
      <c r="N2734" s="25">
        <f>tblSiparisDetaylari[[#This Row],[NetSatisTutari]]-tblSiparisDetaylari[[#This Row],[ToplamMaliyet]]</f>
        <v>80</v>
      </c>
    </row>
    <row r="2735" spans="1:14">
      <c r="A2735">
        <v>2734</v>
      </c>
      <c r="B2735">
        <v>1409</v>
      </c>
      <c r="C2735">
        <v>77</v>
      </c>
      <c r="D2735" t="s">
        <v>1743</v>
      </c>
      <c r="E2735">
        <v>7</v>
      </c>
      <c r="F2735" t="s">
        <v>1646</v>
      </c>
      <c r="G2735">
        <v>1</v>
      </c>
      <c r="H2735" s="20">
        <v>2870</v>
      </c>
      <c r="I2735" s="22">
        <v>0</v>
      </c>
      <c r="J2735" s="20">
        <v>0</v>
      </c>
      <c r="K2735" s="24">
        <v>2870</v>
      </c>
      <c r="L2735" s="24">
        <v>2190</v>
      </c>
      <c r="M2735" s="25">
        <f>tblSiparisDetaylari[[#This Row],[Adet]]*tblSiparisDetaylari[[#This Row],[BirimMaliyet]]</f>
        <v>2190</v>
      </c>
      <c r="N2735" s="25">
        <f>tblSiparisDetaylari[[#This Row],[NetSatisTutari]]-tblSiparisDetaylari[[#This Row],[ToplamMaliyet]]</f>
        <v>680</v>
      </c>
    </row>
    <row r="2736" spans="1:14">
      <c r="A2736">
        <v>2735</v>
      </c>
      <c r="B2736">
        <v>1410</v>
      </c>
      <c r="C2736">
        <v>35</v>
      </c>
      <c r="D2736" t="s">
        <v>1700</v>
      </c>
      <c r="E2736">
        <v>3</v>
      </c>
      <c r="F2736" t="s">
        <v>1642</v>
      </c>
      <c r="G2736">
        <v>2</v>
      </c>
      <c r="H2736" s="20">
        <v>3690</v>
      </c>
      <c r="I2736" s="22">
        <v>0.1</v>
      </c>
      <c r="J2736" s="20">
        <v>738</v>
      </c>
      <c r="K2736" s="24">
        <v>6642</v>
      </c>
      <c r="L2736" s="24">
        <v>1910</v>
      </c>
      <c r="M2736" s="25">
        <f>tblSiparisDetaylari[[#This Row],[Adet]]*tblSiparisDetaylari[[#This Row],[BirimMaliyet]]</f>
        <v>3820</v>
      </c>
      <c r="N2736" s="25">
        <f>tblSiparisDetaylari[[#This Row],[NetSatisTutari]]-tblSiparisDetaylari[[#This Row],[ToplamMaliyet]]</f>
        <v>2822</v>
      </c>
    </row>
    <row r="2737" spans="1:14">
      <c r="A2737">
        <v>2736</v>
      </c>
      <c r="B2737">
        <v>1410</v>
      </c>
      <c r="C2737">
        <v>94</v>
      </c>
      <c r="D2737" t="s">
        <v>1760</v>
      </c>
      <c r="E2737">
        <v>8</v>
      </c>
      <c r="F2737" t="s">
        <v>1647</v>
      </c>
      <c r="G2737">
        <v>1</v>
      </c>
      <c r="H2737" s="20">
        <v>6330</v>
      </c>
      <c r="I2737" s="22">
        <v>0</v>
      </c>
      <c r="J2737" s="20">
        <v>0</v>
      </c>
      <c r="K2737" s="24">
        <v>6330</v>
      </c>
      <c r="L2737" s="24">
        <v>3570</v>
      </c>
      <c r="M2737" s="25">
        <f>tblSiparisDetaylari[[#This Row],[Adet]]*tblSiparisDetaylari[[#This Row],[BirimMaliyet]]</f>
        <v>3570</v>
      </c>
      <c r="N2737" s="25">
        <f>tblSiparisDetaylari[[#This Row],[NetSatisTutari]]-tblSiparisDetaylari[[#This Row],[ToplamMaliyet]]</f>
        <v>2760</v>
      </c>
    </row>
    <row r="2738" spans="1:14">
      <c r="A2738">
        <v>2737</v>
      </c>
      <c r="B2738">
        <v>1411</v>
      </c>
      <c r="C2738">
        <v>36</v>
      </c>
      <c r="D2738" t="s">
        <v>1701</v>
      </c>
      <c r="E2738">
        <v>3</v>
      </c>
      <c r="F2738" t="s">
        <v>1642</v>
      </c>
      <c r="G2738">
        <v>1</v>
      </c>
      <c r="H2738" s="20">
        <v>3340</v>
      </c>
      <c r="I2738" s="22">
        <v>0.15</v>
      </c>
      <c r="J2738" s="20">
        <v>501</v>
      </c>
      <c r="K2738" s="24">
        <v>2839</v>
      </c>
      <c r="L2738" s="24">
        <v>1960</v>
      </c>
      <c r="M2738" s="25">
        <f>tblSiparisDetaylari[[#This Row],[Adet]]*tblSiparisDetaylari[[#This Row],[BirimMaliyet]]</f>
        <v>1960</v>
      </c>
      <c r="N2738" s="25">
        <f>tblSiparisDetaylari[[#This Row],[NetSatisTutari]]-tblSiparisDetaylari[[#This Row],[ToplamMaliyet]]</f>
        <v>879</v>
      </c>
    </row>
    <row r="2739" spans="1:14">
      <c r="A2739">
        <v>2738</v>
      </c>
      <c r="B2739">
        <v>1411</v>
      </c>
      <c r="C2739">
        <v>69</v>
      </c>
      <c r="D2739" t="s">
        <v>1735</v>
      </c>
      <c r="E2739">
        <v>6</v>
      </c>
      <c r="F2739" t="s">
        <v>1645</v>
      </c>
      <c r="G2739">
        <v>2</v>
      </c>
      <c r="H2739" s="20">
        <v>690</v>
      </c>
      <c r="I2739" s="22">
        <v>0</v>
      </c>
      <c r="J2739" s="20">
        <v>0</v>
      </c>
      <c r="K2739" s="24">
        <v>1380</v>
      </c>
      <c r="L2739" s="24">
        <v>500</v>
      </c>
      <c r="M2739" s="25">
        <f>tblSiparisDetaylari[[#This Row],[Adet]]*tblSiparisDetaylari[[#This Row],[BirimMaliyet]]</f>
        <v>1000</v>
      </c>
      <c r="N2739" s="25">
        <f>tblSiparisDetaylari[[#This Row],[NetSatisTutari]]-tblSiparisDetaylari[[#This Row],[ToplamMaliyet]]</f>
        <v>380</v>
      </c>
    </row>
    <row r="2740" spans="1:14">
      <c r="A2740">
        <v>2739</v>
      </c>
      <c r="B2740">
        <v>1411</v>
      </c>
      <c r="C2740">
        <v>102</v>
      </c>
      <c r="D2740" t="s">
        <v>1768</v>
      </c>
      <c r="E2740">
        <v>9</v>
      </c>
      <c r="F2740" t="s">
        <v>1648</v>
      </c>
      <c r="G2740">
        <v>1</v>
      </c>
      <c r="H2740" s="20">
        <v>2100</v>
      </c>
      <c r="I2740" s="22">
        <v>0</v>
      </c>
      <c r="J2740" s="20">
        <v>0</v>
      </c>
      <c r="K2740" s="24">
        <v>2100</v>
      </c>
      <c r="L2740" s="24">
        <v>1360</v>
      </c>
      <c r="M2740" s="25">
        <f>tblSiparisDetaylari[[#This Row],[Adet]]*tblSiparisDetaylari[[#This Row],[BirimMaliyet]]</f>
        <v>1360</v>
      </c>
      <c r="N2740" s="25">
        <f>tblSiparisDetaylari[[#This Row],[NetSatisTutari]]-tblSiparisDetaylari[[#This Row],[ToplamMaliyet]]</f>
        <v>740</v>
      </c>
    </row>
    <row r="2741" spans="1:14">
      <c r="A2741">
        <v>2740</v>
      </c>
      <c r="B2741">
        <v>1411</v>
      </c>
      <c r="C2741">
        <v>13</v>
      </c>
      <c r="D2741" t="s">
        <v>1674</v>
      </c>
      <c r="E2741">
        <v>2</v>
      </c>
      <c r="F2741" t="s">
        <v>1641</v>
      </c>
      <c r="G2741">
        <v>1</v>
      </c>
      <c r="H2741" s="20">
        <v>5160</v>
      </c>
      <c r="I2741" s="22">
        <v>0.25</v>
      </c>
      <c r="J2741" s="20">
        <v>1290</v>
      </c>
      <c r="K2741" s="24">
        <v>3870</v>
      </c>
      <c r="L2741" s="24">
        <v>2460</v>
      </c>
      <c r="M2741" s="25">
        <f>tblSiparisDetaylari[[#This Row],[Adet]]*tblSiparisDetaylari[[#This Row],[BirimMaliyet]]</f>
        <v>2460</v>
      </c>
      <c r="N2741" s="25">
        <f>tblSiparisDetaylari[[#This Row],[NetSatisTutari]]-tblSiparisDetaylari[[#This Row],[ToplamMaliyet]]</f>
        <v>1410</v>
      </c>
    </row>
    <row r="2742" spans="1:14">
      <c r="A2742">
        <v>2741</v>
      </c>
      <c r="B2742">
        <v>1412</v>
      </c>
      <c r="C2742">
        <v>85</v>
      </c>
      <c r="D2742" t="s">
        <v>1751</v>
      </c>
      <c r="E2742">
        <v>8</v>
      </c>
      <c r="F2742" t="s">
        <v>1647</v>
      </c>
      <c r="G2742">
        <v>2</v>
      </c>
      <c r="H2742" s="20">
        <v>7240</v>
      </c>
      <c r="I2742" s="22">
        <v>0</v>
      </c>
      <c r="J2742" s="20">
        <v>0</v>
      </c>
      <c r="K2742" s="24">
        <v>14480</v>
      </c>
      <c r="L2742" s="24">
        <v>3460</v>
      </c>
      <c r="M2742" s="25">
        <f>tblSiparisDetaylari[[#This Row],[Adet]]*tblSiparisDetaylari[[#This Row],[BirimMaliyet]]</f>
        <v>6920</v>
      </c>
      <c r="N2742" s="25">
        <f>tblSiparisDetaylari[[#This Row],[NetSatisTutari]]-tblSiparisDetaylari[[#This Row],[ToplamMaliyet]]</f>
        <v>7560</v>
      </c>
    </row>
    <row r="2743" spans="1:14">
      <c r="A2743">
        <v>2742</v>
      </c>
      <c r="B2743">
        <v>1412</v>
      </c>
      <c r="C2743">
        <v>11</v>
      </c>
      <c r="D2743" t="s">
        <v>1671</v>
      </c>
      <c r="E2743">
        <v>1</v>
      </c>
      <c r="F2743" t="s">
        <v>1640</v>
      </c>
      <c r="G2743">
        <v>3</v>
      </c>
      <c r="H2743" s="20">
        <v>3440</v>
      </c>
      <c r="I2743" s="22">
        <v>0</v>
      </c>
      <c r="J2743" s="20">
        <v>0</v>
      </c>
      <c r="K2743" s="24">
        <v>10320</v>
      </c>
      <c r="L2743" s="24">
        <v>1600</v>
      </c>
      <c r="M2743" s="25">
        <f>tblSiparisDetaylari[[#This Row],[Adet]]*tblSiparisDetaylari[[#This Row],[BirimMaliyet]]</f>
        <v>4800</v>
      </c>
      <c r="N2743" s="25">
        <f>tblSiparisDetaylari[[#This Row],[NetSatisTutari]]-tblSiparisDetaylari[[#This Row],[ToplamMaliyet]]</f>
        <v>5520</v>
      </c>
    </row>
    <row r="2744" spans="1:14">
      <c r="A2744">
        <v>2743</v>
      </c>
      <c r="B2744">
        <v>1413</v>
      </c>
      <c r="C2744">
        <v>118</v>
      </c>
      <c r="D2744" t="s">
        <v>1784</v>
      </c>
      <c r="E2744">
        <v>10</v>
      </c>
      <c r="F2744" t="s">
        <v>1649</v>
      </c>
      <c r="G2744">
        <v>1</v>
      </c>
      <c r="H2744" s="20">
        <v>4980</v>
      </c>
      <c r="I2744" s="22">
        <v>0</v>
      </c>
      <c r="J2744" s="20">
        <v>0</v>
      </c>
      <c r="K2744" s="24">
        <v>4980</v>
      </c>
      <c r="L2744" s="24">
        <v>2490</v>
      </c>
      <c r="M2744" s="25">
        <f>tblSiparisDetaylari[[#This Row],[Adet]]*tblSiparisDetaylari[[#This Row],[BirimMaliyet]]</f>
        <v>2490</v>
      </c>
      <c r="N2744" s="25">
        <f>tblSiparisDetaylari[[#This Row],[NetSatisTutari]]-tblSiparisDetaylari[[#This Row],[ToplamMaliyet]]</f>
        <v>2490</v>
      </c>
    </row>
    <row r="2745" spans="1:14">
      <c r="A2745">
        <v>2744</v>
      </c>
      <c r="B2745">
        <v>1414</v>
      </c>
      <c r="C2745">
        <v>26</v>
      </c>
      <c r="D2745" t="s">
        <v>1690</v>
      </c>
      <c r="E2745">
        <v>3</v>
      </c>
      <c r="F2745" t="s">
        <v>1642</v>
      </c>
      <c r="G2745">
        <v>3</v>
      </c>
      <c r="H2745" s="20">
        <v>850</v>
      </c>
      <c r="I2745" s="22">
        <v>0.2</v>
      </c>
      <c r="J2745" s="20">
        <v>510</v>
      </c>
      <c r="K2745" s="24">
        <v>2040</v>
      </c>
      <c r="L2745" s="24">
        <v>400</v>
      </c>
      <c r="M2745" s="25">
        <f>tblSiparisDetaylari[[#This Row],[Adet]]*tblSiparisDetaylari[[#This Row],[BirimMaliyet]]</f>
        <v>1200</v>
      </c>
      <c r="N2745" s="25">
        <f>tblSiparisDetaylari[[#This Row],[NetSatisTutari]]-tblSiparisDetaylari[[#This Row],[ToplamMaliyet]]</f>
        <v>840</v>
      </c>
    </row>
    <row r="2746" spans="1:14">
      <c r="A2746">
        <v>2745</v>
      </c>
      <c r="B2746">
        <v>1414</v>
      </c>
      <c r="C2746">
        <v>34</v>
      </c>
      <c r="D2746" t="s">
        <v>1699</v>
      </c>
      <c r="E2746">
        <v>3</v>
      </c>
      <c r="F2746" t="s">
        <v>1642</v>
      </c>
      <c r="G2746">
        <v>1</v>
      </c>
      <c r="H2746" s="20">
        <v>1830</v>
      </c>
      <c r="I2746" s="22">
        <v>0</v>
      </c>
      <c r="J2746" s="20">
        <v>0</v>
      </c>
      <c r="K2746" s="24">
        <v>1830</v>
      </c>
      <c r="L2746" s="24">
        <v>910</v>
      </c>
      <c r="M2746" s="25">
        <f>tblSiparisDetaylari[[#This Row],[Adet]]*tblSiparisDetaylari[[#This Row],[BirimMaliyet]]</f>
        <v>910</v>
      </c>
      <c r="N2746" s="25">
        <f>tblSiparisDetaylari[[#This Row],[NetSatisTutari]]-tblSiparisDetaylari[[#This Row],[ToplamMaliyet]]</f>
        <v>920</v>
      </c>
    </row>
    <row r="2747" spans="1:14">
      <c r="A2747">
        <v>2746</v>
      </c>
      <c r="B2747">
        <v>1414</v>
      </c>
      <c r="C2747">
        <v>65</v>
      </c>
      <c r="D2747" t="s">
        <v>1731</v>
      </c>
      <c r="E2747">
        <v>6</v>
      </c>
      <c r="F2747" t="s">
        <v>1645</v>
      </c>
      <c r="G2747">
        <v>1</v>
      </c>
      <c r="H2747" s="20">
        <v>210</v>
      </c>
      <c r="I2747" s="22">
        <v>0</v>
      </c>
      <c r="J2747" s="20">
        <v>0</v>
      </c>
      <c r="K2747" s="24">
        <v>210</v>
      </c>
      <c r="L2747" s="24">
        <v>170</v>
      </c>
      <c r="M2747" s="25">
        <f>tblSiparisDetaylari[[#This Row],[Adet]]*tblSiparisDetaylari[[#This Row],[BirimMaliyet]]</f>
        <v>170</v>
      </c>
      <c r="N2747" s="25">
        <f>tblSiparisDetaylari[[#This Row],[NetSatisTutari]]-tblSiparisDetaylari[[#This Row],[ToplamMaliyet]]</f>
        <v>40</v>
      </c>
    </row>
    <row r="2748" spans="1:14">
      <c r="A2748">
        <v>2747</v>
      </c>
      <c r="B2748">
        <v>1415</v>
      </c>
      <c r="C2748">
        <v>118</v>
      </c>
      <c r="D2748" t="s">
        <v>1784</v>
      </c>
      <c r="E2748">
        <v>10</v>
      </c>
      <c r="F2748" t="s">
        <v>1649</v>
      </c>
      <c r="G2748">
        <v>1</v>
      </c>
      <c r="H2748" s="20">
        <v>4730</v>
      </c>
      <c r="I2748" s="22">
        <v>0</v>
      </c>
      <c r="J2748" s="20">
        <v>0</v>
      </c>
      <c r="K2748" s="24">
        <v>4730</v>
      </c>
      <c r="L2748" s="24">
        <v>2490</v>
      </c>
      <c r="M2748" s="25">
        <f>tblSiparisDetaylari[[#This Row],[Adet]]*tblSiparisDetaylari[[#This Row],[BirimMaliyet]]</f>
        <v>2490</v>
      </c>
      <c r="N2748" s="25">
        <f>tblSiparisDetaylari[[#This Row],[NetSatisTutari]]-tblSiparisDetaylari[[#This Row],[ToplamMaliyet]]</f>
        <v>2240</v>
      </c>
    </row>
    <row r="2749" spans="1:14">
      <c r="A2749">
        <v>2748</v>
      </c>
      <c r="B2749">
        <v>1416</v>
      </c>
      <c r="C2749">
        <v>101</v>
      </c>
      <c r="D2749" t="s">
        <v>1767</v>
      </c>
      <c r="E2749">
        <v>9</v>
      </c>
      <c r="F2749" t="s">
        <v>1648</v>
      </c>
      <c r="G2749">
        <v>2</v>
      </c>
      <c r="H2749" s="20">
        <v>760</v>
      </c>
      <c r="I2749" s="22">
        <v>0</v>
      </c>
      <c r="J2749" s="20">
        <v>0</v>
      </c>
      <c r="K2749" s="24">
        <v>1520</v>
      </c>
      <c r="L2749" s="24">
        <v>440</v>
      </c>
      <c r="M2749" s="25">
        <f>tblSiparisDetaylari[[#This Row],[Adet]]*tblSiparisDetaylari[[#This Row],[BirimMaliyet]]</f>
        <v>880</v>
      </c>
      <c r="N2749" s="25">
        <f>tblSiparisDetaylari[[#This Row],[NetSatisTutari]]-tblSiparisDetaylari[[#This Row],[ToplamMaliyet]]</f>
        <v>640</v>
      </c>
    </row>
    <row r="2750" spans="1:14">
      <c r="A2750">
        <v>2749</v>
      </c>
      <c r="B2750">
        <v>1416</v>
      </c>
      <c r="C2750">
        <v>91</v>
      </c>
      <c r="D2750" t="s">
        <v>1757</v>
      </c>
      <c r="E2750">
        <v>8</v>
      </c>
      <c r="F2750" t="s">
        <v>1647</v>
      </c>
      <c r="G2750">
        <v>1</v>
      </c>
      <c r="H2750" s="20">
        <v>2160</v>
      </c>
      <c r="I2750" s="22">
        <v>0</v>
      </c>
      <c r="J2750" s="20">
        <v>0</v>
      </c>
      <c r="K2750" s="24">
        <v>2160</v>
      </c>
      <c r="L2750" s="24">
        <v>1350</v>
      </c>
      <c r="M2750" s="25">
        <f>tblSiparisDetaylari[[#This Row],[Adet]]*tblSiparisDetaylari[[#This Row],[BirimMaliyet]]</f>
        <v>1350</v>
      </c>
      <c r="N2750" s="25">
        <f>tblSiparisDetaylari[[#This Row],[NetSatisTutari]]-tblSiparisDetaylari[[#This Row],[ToplamMaliyet]]</f>
        <v>810</v>
      </c>
    </row>
    <row r="2751" spans="1:14">
      <c r="A2751">
        <v>2750</v>
      </c>
      <c r="B2751">
        <v>1416</v>
      </c>
      <c r="C2751">
        <v>13</v>
      </c>
      <c r="D2751" t="s">
        <v>1674</v>
      </c>
      <c r="E2751">
        <v>2</v>
      </c>
      <c r="F2751" t="s">
        <v>1641</v>
      </c>
      <c r="G2751">
        <v>2</v>
      </c>
      <c r="H2751" s="20">
        <v>5190</v>
      </c>
      <c r="I2751" s="22">
        <v>0</v>
      </c>
      <c r="J2751" s="20">
        <v>0</v>
      </c>
      <c r="K2751" s="24">
        <v>10380</v>
      </c>
      <c r="L2751" s="24">
        <v>2460</v>
      </c>
      <c r="M2751" s="25">
        <f>tblSiparisDetaylari[[#This Row],[Adet]]*tblSiparisDetaylari[[#This Row],[BirimMaliyet]]</f>
        <v>4920</v>
      </c>
      <c r="N2751" s="25">
        <f>tblSiparisDetaylari[[#This Row],[NetSatisTutari]]-tblSiparisDetaylari[[#This Row],[ToplamMaliyet]]</f>
        <v>5460</v>
      </c>
    </row>
    <row r="2752" spans="1:14">
      <c r="A2752">
        <v>2751</v>
      </c>
      <c r="B2752">
        <v>1417</v>
      </c>
      <c r="C2752">
        <v>109</v>
      </c>
      <c r="D2752" t="s">
        <v>1775</v>
      </c>
      <c r="E2752">
        <v>10</v>
      </c>
      <c r="F2752" t="s">
        <v>1649</v>
      </c>
      <c r="G2752">
        <v>1</v>
      </c>
      <c r="H2752" s="20">
        <v>1020</v>
      </c>
      <c r="I2752" s="22">
        <v>0</v>
      </c>
      <c r="J2752" s="20">
        <v>0</v>
      </c>
      <c r="K2752" s="24">
        <v>1020</v>
      </c>
      <c r="L2752" s="24">
        <v>760</v>
      </c>
      <c r="M2752" s="25">
        <f>tblSiparisDetaylari[[#This Row],[Adet]]*tblSiparisDetaylari[[#This Row],[BirimMaliyet]]</f>
        <v>760</v>
      </c>
      <c r="N2752" s="25">
        <f>tblSiparisDetaylari[[#This Row],[NetSatisTutari]]-tblSiparisDetaylari[[#This Row],[ToplamMaliyet]]</f>
        <v>260</v>
      </c>
    </row>
    <row r="2753" spans="1:14">
      <c r="A2753">
        <v>2752</v>
      </c>
      <c r="B2753">
        <v>1417</v>
      </c>
      <c r="C2753">
        <v>81</v>
      </c>
      <c r="D2753" t="s">
        <v>1747</v>
      </c>
      <c r="E2753">
        <v>7</v>
      </c>
      <c r="F2753" t="s">
        <v>1646</v>
      </c>
      <c r="G2753">
        <v>2</v>
      </c>
      <c r="H2753" s="20">
        <v>2600</v>
      </c>
      <c r="I2753" s="22">
        <v>0.1</v>
      </c>
      <c r="J2753" s="20">
        <v>520</v>
      </c>
      <c r="K2753" s="24">
        <v>4680</v>
      </c>
      <c r="L2753" s="24">
        <v>1830</v>
      </c>
      <c r="M2753" s="25">
        <f>tblSiparisDetaylari[[#This Row],[Adet]]*tblSiparisDetaylari[[#This Row],[BirimMaliyet]]</f>
        <v>3660</v>
      </c>
      <c r="N2753" s="25">
        <f>tblSiparisDetaylari[[#This Row],[NetSatisTutari]]-tblSiparisDetaylari[[#This Row],[ToplamMaliyet]]</f>
        <v>1020</v>
      </c>
    </row>
    <row r="2754" spans="1:14">
      <c r="A2754">
        <v>2753</v>
      </c>
      <c r="B2754">
        <v>1418</v>
      </c>
      <c r="C2754">
        <v>25</v>
      </c>
      <c r="D2754" t="s">
        <v>1689</v>
      </c>
      <c r="E2754">
        <v>3</v>
      </c>
      <c r="F2754" t="s">
        <v>1642</v>
      </c>
      <c r="G2754">
        <v>1</v>
      </c>
      <c r="H2754" s="20">
        <v>2040</v>
      </c>
      <c r="I2754" s="22">
        <v>0.1</v>
      </c>
      <c r="J2754" s="20">
        <v>204</v>
      </c>
      <c r="K2754" s="24">
        <v>1836</v>
      </c>
      <c r="L2754" s="24">
        <v>1430</v>
      </c>
      <c r="M2754" s="25">
        <f>tblSiparisDetaylari[[#This Row],[Adet]]*tblSiparisDetaylari[[#This Row],[BirimMaliyet]]</f>
        <v>1430</v>
      </c>
      <c r="N2754" s="25">
        <f>tblSiparisDetaylari[[#This Row],[NetSatisTutari]]-tblSiparisDetaylari[[#This Row],[ToplamMaliyet]]</f>
        <v>406</v>
      </c>
    </row>
    <row r="2755" spans="1:14">
      <c r="A2755">
        <v>2754</v>
      </c>
      <c r="B2755">
        <v>1418</v>
      </c>
      <c r="C2755">
        <v>78</v>
      </c>
      <c r="D2755" t="s">
        <v>1744</v>
      </c>
      <c r="E2755">
        <v>7</v>
      </c>
      <c r="F2755" t="s">
        <v>1646</v>
      </c>
      <c r="G2755">
        <v>3</v>
      </c>
      <c r="H2755" s="20">
        <v>400</v>
      </c>
      <c r="I2755" s="22">
        <v>0.05</v>
      </c>
      <c r="J2755" s="20">
        <v>60</v>
      </c>
      <c r="K2755" s="24">
        <v>1140</v>
      </c>
      <c r="L2755" s="24">
        <v>240</v>
      </c>
      <c r="M2755" s="25">
        <f>tblSiparisDetaylari[[#This Row],[Adet]]*tblSiparisDetaylari[[#This Row],[BirimMaliyet]]</f>
        <v>720</v>
      </c>
      <c r="N2755" s="25">
        <f>tblSiparisDetaylari[[#This Row],[NetSatisTutari]]-tblSiparisDetaylari[[#This Row],[ToplamMaliyet]]</f>
        <v>420</v>
      </c>
    </row>
    <row r="2756" spans="1:14">
      <c r="A2756">
        <v>2755</v>
      </c>
      <c r="B2756">
        <v>1418</v>
      </c>
      <c r="C2756">
        <v>10</v>
      </c>
      <c r="D2756" t="s">
        <v>1670</v>
      </c>
      <c r="E2756">
        <v>1</v>
      </c>
      <c r="F2756" t="s">
        <v>1640</v>
      </c>
      <c r="G2756">
        <v>1</v>
      </c>
      <c r="H2756" s="20">
        <v>6730</v>
      </c>
      <c r="I2756" s="22">
        <v>0.25</v>
      </c>
      <c r="J2756" s="20">
        <v>1682.5</v>
      </c>
      <c r="K2756" s="24">
        <v>5047.5</v>
      </c>
      <c r="L2756" s="24">
        <v>4870</v>
      </c>
      <c r="M2756" s="25">
        <f>tblSiparisDetaylari[[#This Row],[Adet]]*tblSiparisDetaylari[[#This Row],[BirimMaliyet]]</f>
        <v>4870</v>
      </c>
      <c r="N2756" s="25">
        <f>tblSiparisDetaylari[[#This Row],[NetSatisTutari]]-tblSiparisDetaylari[[#This Row],[ToplamMaliyet]]</f>
        <v>177.5</v>
      </c>
    </row>
    <row r="2757" spans="1:14">
      <c r="A2757">
        <v>2756</v>
      </c>
      <c r="B2757">
        <v>1419</v>
      </c>
      <c r="C2757">
        <v>7</v>
      </c>
      <c r="D2757" t="s">
        <v>1665</v>
      </c>
      <c r="E2757">
        <v>1</v>
      </c>
      <c r="F2757" t="s">
        <v>1640</v>
      </c>
      <c r="G2757">
        <v>1</v>
      </c>
      <c r="H2757" s="20">
        <v>19020</v>
      </c>
      <c r="I2757" s="22">
        <v>0</v>
      </c>
      <c r="J2757" s="20">
        <v>0</v>
      </c>
      <c r="K2757" s="24">
        <v>19020</v>
      </c>
      <c r="L2757" s="24">
        <v>9620</v>
      </c>
      <c r="M2757" s="25">
        <f>tblSiparisDetaylari[[#This Row],[Adet]]*tblSiparisDetaylari[[#This Row],[BirimMaliyet]]</f>
        <v>9620</v>
      </c>
      <c r="N2757" s="25">
        <f>tblSiparisDetaylari[[#This Row],[NetSatisTutari]]-tblSiparisDetaylari[[#This Row],[ToplamMaliyet]]</f>
        <v>9400</v>
      </c>
    </row>
    <row r="2758" spans="1:14">
      <c r="A2758">
        <v>2757</v>
      </c>
      <c r="B2758">
        <v>1420</v>
      </c>
      <c r="C2758">
        <v>9</v>
      </c>
      <c r="D2758" t="s">
        <v>1669</v>
      </c>
      <c r="E2758">
        <v>1</v>
      </c>
      <c r="F2758" t="s">
        <v>1640</v>
      </c>
      <c r="G2758">
        <v>1</v>
      </c>
      <c r="H2758" s="20">
        <v>24880</v>
      </c>
      <c r="I2758" s="22">
        <v>0</v>
      </c>
      <c r="J2758" s="20">
        <v>0</v>
      </c>
      <c r="K2758" s="24">
        <v>24880</v>
      </c>
      <c r="L2758" s="24">
        <v>14160</v>
      </c>
      <c r="M2758" s="25">
        <f>tblSiparisDetaylari[[#This Row],[Adet]]*tblSiparisDetaylari[[#This Row],[BirimMaliyet]]</f>
        <v>14160</v>
      </c>
      <c r="N2758" s="25">
        <f>tblSiparisDetaylari[[#This Row],[NetSatisTutari]]-tblSiparisDetaylari[[#This Row],[ToplamMaliyet]]</f>
        <v>10720</v>
      </c>
    </row>
    <row r="2759" spans="1:14">
      <c r="A2759">
        <v>2758</v>
      </c>
      <c r="B2759">
        <v>1421</v>
      </c>
      <c r="C2759">
        <v>1</v>
      </c>
      <c r="D2759" t="s">
        <v>1655</v>
      </c>
      <c r="E2759">
        <v>1</v>
      </c>
      <c r="F2759" t="s">
        <v>1640</v>
      </c>
      <c r="G2759">
        <v>1</v>
      </c>
      <c r="H2759" s="20">
        <v>22970</v>
      </c>
      <c r="I2759" s="22">
        <v>0.05</v>
      </c>
      <c r="J2759" s="20">
        <v>1148.5</v>
      </c>
      <c r="K2759" s="24">
        <v>21821.5</v>
      </c>
      <c r="L2759" s="24">
        <v>10270</v>
      </c>
      <c r="M2759" s="25">
        <f>tblSiparisDetaylari[[#This Row],[Adet]]*tblSiparisDetaylari[[#This Row],[BirimMaliyet]]</f>
        <v>10270</v>
      </c>
      <c r="N2759" s="25">
        <f>tblSiparisDetaylari[[#This Row],[NetSatisTutari]]-tblSiparisDetaylari[[#This Row],[ToplamMaliyet]]</f>
        <v>11551.5</v>
      </c>
    </row>
    <row r="2760" spans="1:14">
      <c r="A2760">
        <v>2759</v>
      </c>
      <c r="B2760">
        <v>1421</v>
      </c>
      <c r="C2760">
        <v>18</v>
      </c>
      <c r="D2760" t="s">
        <v>1681</v>
      </c>
      <c r="E2760">
        <v>2</v>
      </c>
      <c r="F2760" t="s">
        <v>1641</v>
      </c>
      <c r="G2760">
        <v>4</v>
      </c>
      <c r="H2760" s="20">
        <v>11310</v>
      </c>
      <c r="I2760" s="22">
        <v>0.05</v>
      </c>
      <c r="J2760" s="20">
        <v>2262</v>
      </c>
      <c r="K2760" s="24">
        <v>42978</v>
      </c>
      <c r="L2760" s="24">
        <v>8290</v>
      </c>
      <c r="M2760" s="25">
        <f>tblSiparisDetaylari[[#This Row],[Adet]]*tblSiparisDetaylari[[#This Row],[BirimMaliyet]]</f>
        <v>33160</v>
      </c>
      <c r="N2760" s="25">
        <f>tblSiparisDetaylari[[#This Row],[NetSatisTutari]]-tblSiparisDetaylari[[#This Row],[ToplamMaliyet]]</f>
        <v>9818</v>
      </c>
    </row>
    <row r="2761" spans="1:14">
      <c r="A2761">
        <v>2760</v>
      </c>
      <c r="B2761">
        <v>1421</v>
      </c>
      <c r="C2761">
        <v>82</v>
      </c>
      <c r="D2761" t="s">
        <v>1748</v>
      </c>
      <c r="E2761">
        <v>7</v>
      </c>
      <c r="F2761" t="s">
        <v>1646</v>
      </c>
      <c r="G2761">
        <v>2</v>
      </c>
      <c r="H2761" s="20">
        <v>920</v>
      </c>
      <c r="I2761" s="22">
        <v>0</v>
      </c>
      <c r="J2761" s="20">
        <v>0</v>
      </c>
      <c r="K2761" s="24">
        <v>1840</v>
      </c>
      <c r="L2761" s="24">
        <v>700</v>
      </c>
      <c r="M2761" s="25">
        <f>tblSiparisDetaylari[[#This Row],[Adet]]*tblSiparisDetaylari[[#This Row],[BirimMaliyet]]</f>
        <v>1400</v>
      </c>
      <c r="N2761" s="25">
        <f>tblSiparisDetaylari[[#This Row],[NetSatisTutari]]-tblSiparisDetaylari[[#This Row],[ToplamMaliyet]]</f>
        <v>440</v>
      </c>
    </row>
    <row r="2762" spans="1:14">
      <c r="A2762">
        <v>2761</v>
      </c>
      <c r="B2762">
        <v>1422</v>
      </c>
      <c r="C2762">
        <v>29</v>
      </c>
      <c r="D2762" t="s">
        <v>1693</v>
      </c>
      <c r="E2762">
        <v>3</v>
      </c>
      <c r="F2762" t="s">
        <v>1642</v>
      </c>
      <c r="G2762">
        <v>1</v>
      </c>
      <c r="H2762" s="20">
        <v>1890</v>
      </c>
      <c r="I2762" s="22">
        <v>0.25</v>
      </c>
      <c r="J2762" s="20">
        <v>472.5</v>
      </c>
      <c r="K2762" s="24">
        <v>1417.5</v>
      </c>
      <c r="L2762" s="24">
        <v>1380</v>
      </c>
      <c r="M2762" s="25">
        <f>tblSiparisDetaylari[[#This Row],[Adet]]*tblSiparisDetaylari[[#This Row],[BirimMaliyet]]</f>
        <v>1380</v>
      </c>
      <c r="N2762" s="25">
        <f>tblSiparisDetaylari[[#This Row],[NetSatisTutari]]-tblSiparisDetaylari[[#This Row],[ToplamMaliyet]]</f>
        <v>37.5</v>
      </c>
    </row>
    <row r="2763" spans="1:14">
      <c r="A2763">
        <v>2762</v>
      </c>
      <c r="B2763">
        <v>1422</v>
      </c>
      <c r="C2763">
        <v>8</v>
      </c>
      <c r="D2763" t="s">
        <v>1667</v>
      </c>
      <c r="E2763">
        <v>1</v>
      </c>
      <c r="F2763" t="s">
        <v>1640</v>
      </c>
      <c r="G2763">
        <v>1</v>
      </c>
      <c r="H2763" s="20">
        <v>9220</v>
      </c>
      <c r="I2763" s="22">
        <v>0.05</v>
      </c>
      <c r="J2763" s="20">
        <v>461</v>
      </c>
      <c r="K2763" s="24">
        <v>8759</v>
      </c>
      <c r="L2763" s="24">
        <v>6570</v>
      </c>
      <c r="M2763" s="25">
        <f>tblSiparisDetaylari[[#This Row],[Adet]]*tblSiparisDetaylari[[#This Row],[BirimMaliyet]]</f>
        <v>6570</v>
      </c>
      <c r="N2763" s="25">
        <f>tblSiparisDetaylari[[#This Row],[NetSatisTutari]]-tblSiparisDetaylari[[#This Row],[ToplamMaliyet]]</f>
        <v>2189</v>
      </c>
    </row>
    <row r="2764" spans="1:14">
      <c r="A2764">
        <v>2763</v>
      </c>
      <c r="B2764">
        <v>1422</v>
      </c>
      <c r="C2764">
        <v>4</v>
      </c>
      <c r="D2764" t="s">
        <v>1660</v>
      </c>
      <c r="E2764">
        <v>1</v>
      </c>
      <c r="F2764" t="s">
        <v>1640</v>
      </c>
      <c r="G2764">
        <v>3</v>
      </c>
      <c r="H2764" s="20">
        <v>20060</v>
      </c>
      <c r="I2764" s="22">
        <v>0</v>
      </c>
      <c r="J2764" s="20">
        <v>0</v>
      </c>
      <c r="K2764" s="24">
        <v>60180</v>
      </c>
      <c r="L2764" s="24">
        <v>9340</v>
      </c>
      <c r="M2764" s="25">
        <f>tblSiparisDetaylari[[#This Row],[Adet]]*tblSiparisDetaylari[[#This Row],[BirimMaliyet]]</f>
        <v>28020</v>
      </c>
      <c r="N2764" s="25">
        <f>tblSiparisDetaylari[[#This Row],[NetSatisTutari]]-tblSiparisDetaylari[[#This Row],[ToplamMaliyet]]</f>
        <v>32160</v>
      </c>
    </row>
    <row r="2765" spans="1:14">
      <c r="A2765">
        <v>2764</v>
      </c>
      <c r="B2765">
        <v>1422</v>
      </c>
      <c r="C2765">
        <v>48</v>
      </c>
      <c r="D2765" t="s">
        <v>1714</v>
      </c>
      <c r="E2765">
        <v>4</v>
      </c>
      <c r="F2765" t="s">
        <v>1643</v>
      </c>
      <c r="G2765">
        <v>1</v>
      </c>
      <c r="H2765" s="20">
        <v>680</v>
      </c>
      <c r="I2765" s="22">
        <v>0.15</v>
      </c>
      <c r="J2765" s="20">
        <v>102</v>
      </c>
      <c r="K2765" s="24">
        <v>578</v>
      </c>
      <c r="L2765" s="24">
        <v>430</v>
      </c>
      <c r="M2765" s="25">
        <f>tblSiparisDetaylari[[#This Row],[Adet]]*tblSiparisDetaylari[[#This Row],[BirimMaliyet]]</f>
        <v>430</v>
      </c>
      <c r="N2765" s="25">
        <f>tblSiparisDetaylari[[#This Row],[NetSatisTutari]]-tblSiparisDetaylari[[#This Row],[ToplamMaliyet]]</f>
        <v>148</v>
      </c>
    </row>
    <row r="2766" spans="1:14">
      <c r="A2766">
        <v>2765</v>
      </c>
      <c r="B2766">
        <v>1423</v>
      </c>
      <c r="C2766">
        <v>84</v>
      </c>
      <c r="D2766" t="s">
        <v>1750</v>
      </c>
      <c r="E2766">
        <v>7</v>
      </c>
      <c r="F2766" t="s">
        <v>1646</v>
      </c>
      <c r="G2766">
        <v>1</v>
      </c>
      <c r="H2766" s="20">
        <v>640</v>
      </c>
      <c r="I2766" s="22">
        <v>0</v>
      </c>
      <c r="J2766" s="20">
        <v>0</v>
      </c>
      <c r="K2766" s="24">
        <v>640</v>
      </c>
      <c r="L2766" s="24">
        <v>500</v>
      </c>
      <c r="M2766" s="25">
        <f>tblSiparisDetaylari[[#This Row],[Adet]]*tblSiparisDetaylari[[#This Row],[BirimMaliyet]]</f>
        <v>500</v>
      </c>
      <c r="N2766" s="25">
        <f>tblSiparisDetaylari[[#This Row],[NetSatisTutari]]-tblSiparisDetaylari[[#This Row],[ToplamMaliyet]]</f>
        <v>140</v>
      </c>
    </row>
    <row r="2767" spans="1:14">
      <c r="A2767">
        <v>2766</v>
      </c>
      <c r="B2767">
        <v>1424</v>
      </c>
      <c r="C2767">
        <v>118</v>
      </c>
      <c r="D2767" t="s">
        <v>1784</v>
      </c>
      <c r="E2767">
        <v>10</v>
      </c>
      <c r="F2767" t="s">
        <v>1649</v>
      </c>
      <c r="G2767">
        <v>1</v>
      </c>
      <c r="H2767" s="20">
        <v>4800</v>
      </c>
      <c r="I2767" s="22">
        <v>0.15</v>
      </c>
      <c r="J2767" s="20">
        <v>720</v>
      </c>
      <c r="K2767" s="24">
        <v>4080</v>
      </c>
      <c r="L2767" s="24">
        <v>2490</v>
      </c>
      <c r="M2767" s="25">
        <f>tblSiparisDetaylari[[#This Row],[Adet]]*tblSiparisDetaylari[[#This Row],[BirimMaliyet]]</f>
        <v>2490</v>
      </c>
      <c r="N2767" s="25">
        <f>tblSiparisDetaylari[[#This Row],[NetSatisTutari]]-tblSiparisDetaylari[[#This Row],[ToplamMaliyet]]</f>
        <v>1590</v>
      </c>
    </row>
    <row r="2768" spans="1:14">
      <c r="A2768">
        <v>2767</v>
      </c>
      <c r="B2768">
        <v>1424</v>
      </c>
      <c r="C2768">
        <v>36</v>
      </c>
      <c r="D2768" t="s">
        <v>1701</v>
      </c>
      <c r="E2768">
        <v>3</v>
      </c>
      <c r="F2768" t="s">
        <v>1642</v>
      </c>
      <c r="G2768">
        <v>4</v>
      </c>
      <c r="H2768" s="20">
        <v>3240</v>
      </c>
      <c r="I2768" s="22">
        <v>0</v>
      </c>
      <c r="J2768" s="20">
        <v>0</v>
      </c>
      <c r="K2768" s="24">
        <v>12960</v>
      </c>
      <c r="L2768" s="24">
        <v>1960</v>
      </c>
      <c r="M2768" s="25">
        <f>tblSiparisDetaylari[[#This Row],[Adet]]*tblSiparisDetaylari[[#This Row],[BirimMaliyet]]</f>
        <v>7840</v>
      </c>
      <c r="N2768" s="25">
        <f>tblSiparisDetaylari[[#This Row],[NetSatisTutari]]-tblSiparisDetaylari[[#This Row],[ToplamMaliyet]]</f>
        <v>5120</v>
      </c>
    </row>
    <row r="2769" spans="1:14">
      <c r="A2769">
        <v>2768</v>
      </c>
      <c r="B2769">
        <v>1424</v>
      </c>
      <c r="C2769">
        <v>15</v>
      </c>
      <c r="D2769" t="s">
        <v>1678</v>
      </c>
      <c r="E2769">
        <v>2</v>
      </c>
      <c r="F2769" t="s">
        <v>1641</v>
      </c>
      <c r="G2769">
        <v>1</v>
      </c>
      <c r="H2769" s="20">
        <v>7050</v>
      </c>
      <c r="I2769" s="22">
        <v>0.1</v>
      </c>
      <c r="J2769" s="20">
        <v>705</v>
      </c>
      <c r="K2769" s="24">
        <v>6345</v>
      </c>
      <c r="L2769" s="24">
        <v>5200</v>
      </c>
      <c r="M2769" s="25">
        <f>tblSiparisDetaylari[[#This Row],[Adet]]*tblSiparisDetaylari[[#This Row],[BirimMaliyet]]</f>
        <v>5200</v>
      </c>
      <c r="N2769" s="25">
        <f>tblSiparisDetaylari[[#This Row],[NetSatisTutari]]-tblSiparisDetaylari[[#This Row],[ToplamMaliyet]]</f>
        <v>1145</v>
      </c>
    </row>
    <row r="2770" spans="1:14">
      <c r="A2770">
        <v>2769</v>
      </c>
      <c r="B2770">
        <v>1424</v>
      </c>
      <c r="C2770">
        <v>108</v>
      </c>
      <c r="D2770" t="s">
        <v>1774</v>
      </c>
      <c r="E2770">
        <v>9</v>
      </c>
      <c r="F2770" t="s">
        <v>1648</v>
      </c>
      <c r="G2770">
        <v>2</v>
      </c>
      <c r="H2770" s="20">
        <v>1740</v>
      </c>
      <c r="I2770" s="22">
        <v>0.15</v>
      </c>
      <c r="J2770" s="20">
        <v>522</v>
      </c>
      <c r="K2770" s="24">
        <v>2958</v>
      </c>
      <c r="L2770" s="24">
        <v>970</v>
      </c>
      <c r="M2770" s="25">
        <f>tblSiparisDetaylari[[#This Row],[Adet]]*tblSiparisDetaylari[[#This Row],[BirimMaliyet]]</f>
        <v>1940</v>
      </c>
      <c r="N2770" s="25">
        <f>tblSiparisDetaylari[[#This Row],[NetSatisTutari]]-tblSiparisDetaylari[[#This Row],[ToplamMaliyet]]</f>
        <v>1018</v>
      </c>
    </row>
    <row r="2771" spans="1:14">
      <c r="A2771">
        <v>2770</v>
      </c>
      <c r="B2771">
        <v>1424</v>
      </c>
      <c r="C2771">
        <v>29</v>
      </c>
      <c r="D2771" t="s">
        <v>1693</v>
      </c>
      <c r="E2771">
        <v>3</v>
      </c>
      <c r="F2771" t="s">
        <v>1642</v>
      </c>
      <c r="G2771">
        <v>2</v>
      </c>
      <c r="H2771" s="20">
        <v>1850</v>
      </c>
      <c r="I2771" s="22">
        <v>0.15</v>
      </c>
      <c r="J2771" s="20">
        <v>555</v>
      </c>
      <c r="K2771" s="24">
        <v>3145</v>
      </c>
      <c r="L2771" s="24">
        <v>1380</v>
      </c>
      <c r="M2771" s="25">
        <f>tblSiparisDetaylari[[#This Row],[Adet]]*tblSiparisDetaylari[[#This Row],[BirimMaliyet]]</f>
        <v>2760</v>
      </c>
      <c r="N2771" s="25">
        <f>tblSiparisDetaylari[[#This Row],[NetSatisTutari]]-tblSiparisDetaylari[[#This Row],[ToplamMaliyet]]</f>
        <v>385</v>
      </c>
    </row>
    <row r="2772" spans="1:14">
      <c r="A2772">
        <v>2771</v>
      </c>
      <c r="B2772">
        <v>1425</v>
      </c>
      <c r="C2772">
        <v>69</v>
      </c>
      <c r="D2772" t="s">
        <v>1735</v>
      </c>
      <c r="E2772">
        <v>6</v>
      </c>
      <c r="F2772" t="s">
        <v>1645</v>
      </c>
      <c r="G2772">
        <v>1</v>
      </c>
      <c r="H2772" s="20">
        <v>700</v>
      </c>
      <c r="I2772" s="22">
        <v>0</v>
      </c>
      <c r="J2772" s="20">
        <v>0</v>
      </c>
      <c r="K2772" s="24">
        <v>700</v>
      </c>
      <c r="L2772" s="24">
        <v>500</v>
      </c>
      <c r="M2772" s="25">
        <f>tblSiparisDetaylari[[#This Row],[Adet]]*tblSiparisDetaylari[[#This Row],[BirimMaliyet]]</f>
        <v>500</v>
      </c>
      <c r="N2772" s="25">
        <f>tblSiparisDetaylari[[#This Row],[NetSatisTutari]]-tblSiparisDetaylari[[#This Row],[ToplamMaliyet]]</f>
        <v>200</v>
      </c>
    </row>
    <row r="2773" spans="1:14">
      <c r="A2773">
        <v>2772</v>
      </c>
      <c r="B2773">
        <v>1425</v>
      </c>
      <c r="C2773">
        <v>19</v>
      </c>
      <c r="D2773" t="s">
        <v>1682</v>
      </c>
      <c r="E2773">
        <v>2</v>
      </c>
      <c r="F2773" t="s">
        <v>1641</v>
      </c>
      <c r="G2773">
        <v>2</v>
      </c>
      <c r="H2773" s="20">
        <v>3060</v>
      </c>
      <c r="I2773" s="22">
        <v>0</v>
      </c>
      <c r="J2773" s="20">
        <v>0</v>
      </c>
      <c r="K2773" s="24">
        <v>6120</v>
      </c>
      <c r="L2773" s="24">
        <v>1960</v>
      </c>
      <c r="M2773" s="25">
        <f>tblSiparisDetaylari[[#This Row],[Adet]]*tblSiparisDetaylari[[#This Row],[BirimMaliyet]]</f>
        <v>3920</v>
      </c>
      <c r="N2773" s="25">
        <f>tblSiparisDetaylari[[#This Row],[NetSatisTutari]]-tblSiparisDetaylari[[#This Row],[ToplamMaliyet]]</f>
        <v>2200</v>
      </c>
    </row>
    <row r="2774" spans="1:14">
      <c r="A2774">
        <v>2773</v>
      </c>
      <c r="B2774">
        <v>1426</v>
      </c>
      <c r="C2774">
        <v>37</v>
      </c>
      <c r="D2774" t="s">
        <v>1702</v>
      </c>
      <c r="E2774">
        <v>4</v>
      </c>
      <c r="F2774" t="s">
        <v>1643</v>
      </c>
      <c r="G2774">
        <v>1</v>
      </c>
      <c r="H2774" s="20">
        <v>260</v>
      </c>
      <c r="I2774" s="22">
        <v>0.05</v>
      </c>
      <c r="J2774" s="20">
        <v>13</v>
      </c>
      <c r="K2774" s="24">
        <v>247</v>
      </c>
      <c r="L2774" s="24">
        <v>160</v>
      </c>
      <c r="M2774" s="25">
        <f>tblSiparisDetaylari[[#This Row],[Adet]]*tblSiparisDetaylari[[#This Row],[BirimMaliyet]]</f>
        <v>160</v>
      </c>
      <c r="N2774" s="25">
        <f>tblSiparisDetaylari[[#This Row],[NetSatisTutari]]-tblSiparisDetaylari[[#This Row],[ToplamMaliyet]]</f>
        <v>87</v>
      </c>
    </row>
    <row r="2775" spans="1:14">
      <c r="A2775">
        <v>2774</v>
      </c>
      <c r="B2775">
        <v>1426</v>
      </c>
      <c r="C2775">
        <v>2</v>
      </c>
      <c r="D2775" t="s">
        <v>1657</v>
      </c>
      <c r="E2775">
        <v>1</v>
      </c>
      <c r="F2775" t="s">
        <v>1640</v>
      </c>
      <c r="G2775">
        <v>1</v>
      </c>
      <c r="H2775" s="20">
        <v>7930</v>
      </c>
      <c r="I2775" s="22">
        <v>0</v>
      </c>
      <c r="J2775" s="20">
        <v>0</v>
      </c>
      <c r="K2775" s="24">
        <v>7930</v>
      </c>
      <c r="L2775" s="24">
        <v>3900</v>
      </c>
      <c r="M2775" s="25">
        <f>tblSiparisDetaylari[[#This Row],[Adet]]*tblSiparisDetaylari[[#This Row],[BirimMaliyet]]</f>
        <v>3900</v>
      </c>
      <c r="N2775" s="25">
        <f>tblSiparisDetaylari[[#This Row],[NetSatisTutari]]-tblSiparisDetaylari[[#This Row],[ToplamMaliyet]]</f>
        <v>4030</v>
      </c>
    </row>
    <row r="2776" spans="1:14">
      <c r="A2776">
        <v>2775</v>
      </c>
      <c r="B2776">
        <v>1427</v>
      </c>
      <c r="C2776">
        <v>58</v>
      </c>
      <c r="D2776" t="s">
        <v>1724</v>
      </c>
      <c r="E2776">
        <v>5</v>
      </c>
      <c r="F2776" t="s">
        <v>1644</v>
      </c>
      <c r="G2776">
        <v>2</v>
      </c>
      <c r="H2776" s="20">
        <v>10590</v>
      </c>
      <c r="I2776" s="22">
        <v>0</v>
      </c>
      <c r="J2776" s="20">
        <v>0</v>
      </c>
      <c r="K2776" s="24">
        <v>21180</v>
      </c>
      <c r="L2776" s="24">
        <v>6110</v>
      </c>
      <c r="M2776" s="25">
        <f>tblSiparisDetaylari[[#This Row],[Adet]]*tblSiparisDetaylari[[#This Row],[BirimMaliyet]]</f>
        <v>12220</v>
      </c>
      <c r="N2776" s="25">
        <f>tblSiparisDetaylari[[#This Row],[NetSatisTutari]]-tblSiparisDetaylari[[#This Row],[ToplamMaliyet]]</f>
        <v>8960</v>
      </c>
    </row>
    <row r="2777" spans="1:14">
      <c r="A2777">
        <v>2776</v>
      </c>
      <c r="B2777">
        <v>1427</v>
      </c>
      <c r="C2777">
        <v>78</v>
      </c>
      <c r="D2777" t="s">
        <v>1744</v>
      </c>
      <c r="E2777">
        <v>7</v>
      </c>
      <c r="F2777" t="s">
        <v>1646</v>
      </c>
      <c r="G2777">
        <v>1</v>
      </c>
      <c r="H2777" s="20">
        <v>390</v>
      </c>
      <c r="I2777" s="22">
        <v>0</v>
      </c>
      <c r="J2777" s="20">
        <v>0</v>
      </c>
      <c r="K2777" s="24">
        <v>390</v>
      </c>
      <c r="L2777" s="24">
        <v>240</v>
      </c>
      <c r="M2777" s="25">
        <f>tblSiparisDetaylari[[#This Row],[Adet]]*tblSiparisDetaylari[[#This Row],[BirimMaliyet]]</f>
        <v>240</v>
      </c>
      <c r="N2777" s="25">
        <f>tblSiparisDetaylari[[#This Row],[NetSatisTutari]]-tblSiparisDetaylari[[#This Row],[ToplamMaliyet]]</f>
        <v>150</v>
      </c>
    </row>
    <row r="2778" spans="1:14">
      <c r="A2778">
        <v>2777</v>
      </c>
      <c r="B2778">
        <v>1428</v>
      </c>
      <c r="C2778">
        <v>22</v>
      </c>
      <c r="D2778" t="s">
        <v>1685</v>
      </c>
      <c r="E2778">
        <v>2</v>
      </c>
      <c r="F2778" t="s">
        <v>1641</v>
      </c>
      <c r="G2778">
        <v>2</v>
      </c>
      <c r="H2778" s="20">
        <v>920</v>
      </c>
      <c r="I2778" s="22">
        <v>0.2</v>
      </c>
      <c r="J2778" s="20">
        <v>368</v>
      </c>
      <c r="K2778" s="24">
        <v>1472</v>
      </c>
      <c r="L2778" s="24">
        <v>630</v>
      </c>
      <c r="M2778" s="25">
        <f>tblSiparisDetaylari[[#This Row],[Adet]]*tblSiparisDetaylari[[#This Row],[BirimMaliyet]]</f>
        <v>1260</v>
      </c>
      <c r="N2778" s="25">
        <f>tblSiparisDetaylari[[#This Row],[NetSatisTutari]]-tblSiparisDetaylari[[#This Row],[ToplamMaliyet]]</f>
        <v>212</v>
      </c>
    </row>
    <row r="2779" spans="1:14">
      <c r="A2779">
        <v>2778</v>
      </c>
      <c r="B2779">
        <v>1428</v>
      </c>
      <c r="C2779">
        <v>99</v>
      </c>
      <c r="D2779" t="s">
        <v>1765</v>
      </c>
      <c r="E2779">
        <v>9</v>
      </c>
      <c r="F2779" t="s">
        <v>1648</v>
      </c>
      <c r="G2779">
        <v>4</v>
      </c>
      <c r="H2779" s="20">
        <v>1390</v>
      </c>
      <c r="I2779" s="22">
        <v>0</v>
      </c>
      <c r="J2779" s="20">
        <v>0</v>
      </c>
      <c r="K2779" s="24">
        <v>5560</v>
      </c>
      <c r="L2779" s="24">
        <v>680</v>
      </c>
      <c r="M2779" s="25">
        <f>tblSiparisDetaylari[[#This Row],[Adet]]*tblSiparisDetaylari[[#This Row],[BirimMaliyet]]</f>
        <v>2720</v>
      </c>
      <c r="N2779" s="25">
        <f>tblSiparisDetaylari[[#This Row],[NetSatisTutari]]-tblSiparisDetaylari[[#This Row],[ToplamMaliyet]]</f>
        <v>2840</v>
      </c>
    </row>
    <row r="2780" spans="1:14">
      <c r="A2780">
        <v>2779</v>
      </c>
      <c r="B2780">
        <v>1428</v>
      </c>
      <c r="C2780">
        <v>83</v>
      </c>
      <c r="D2780" t="s">
        <v>1749</v>
      </c>
      <c r="E2780">
        <v>7</v>
      </c>
      <c r="F2780" t="s">
        <v>1646</v>
      </c>
      <c r="G2780">
        <v>4</v>
      </c>
      <c r="H2780" s="20">
        <v>1520</v>
      </c>
      <c r="I2780" s="22">
        <v>0</v>
      </c>
      <c r="J2780" s="20">
        <v>0</v>
      </c>
      <c r="K2780" s="24">
        <v>6080</v>
      </c>
      <c r="L2780" s="24">
        <v>930</v>
      </c>
      <c r="M2780" s="25">
        <f>tblSiparisDetaylari[[#This Row],[Adet]]*tblSiparisDetaylari[[#This Row],[BirimMaliyet]]</f>
        <v>3720</v>
      </c>
      <c r="N2780" s="25">
        <f>tblSiparisDetaylari[[#This Row],[NetSatisTutari]]-tblSiparisDetaylari[[#This Row],[ToplamMaliyet]]</f>
        <v>2360</v>
      </c>
    </row>
    <row r="2781" spans="1:14">
      <c r="A2781">
        <v>2780</v>
      </c>
      <c r="B2781">
        <v>1428</v>
      </c>
      <c r="C2781">
        <v>68</v>
      </c>
      <c r="D2781" t="s">
        <v>1734</v>
      </c>
      <c r="E2781">
        <v>6</v>
      </c>
      <c r="F2781" t="s">
        <v>1645</v>
      </c>
      <c r="G2781">
        <v>5</v>
      </c>
      <c r="H2781" s="20">
        <v>1070</v>
      </c>
      <c r="I2781" s="22">
        <v>0.05</v>
      </c>
      <c r="J2781" s="20">
        <v>267.5</v>
      </c>
      <c r="K2781" s="24">
        <v>5082.5</v>
      </c>
      <c r="L2781" s="24">
        <v>610</v>
      </c>
      <c r="M2781" s="25">
        <f>tblSiparisDetaylari[[#This Row],[Adet]]*tblSiparisDetaylari[[#This Row],[BirimMaliyet]]</f>
        <v>3050</v>
      </c>
      <c r="N2781" s="25">
        <f>tblSiparisDetaylari[[#This Row],[NetSatisTutari]]-tblSiparisDetaylari[[#This Row],[ToplamMaliyet]]</f>
        <v>2032.5</v>
      </c>
    </row>
    <row r="2782" spans="1:14">
      <c r="A2782">
        <v>2781</v>
      </c>
      <c r="B2782">
        <v>1429</v>
      </c>
      <c r="C2782">
        <v>14</v>
      </c>
      <c r="D2782" t="s">
        <v>1676</v>
      </c>
      <c r="E2782">
        <v>2</v>
      </c>
      <c r="F2782" t="s">
        <v>1641</v>
      </c>
      <c r="G2782">
        <v>3</v>
      </c>
      <c r="H2782" s="20">
        <v>1010</v>
      </c>
      <c r="I2782" s="22">
        <v>0.1</v>
      </c>
      <c r="J2782" s="20">
        <v>303</v>
      </c>
      <c r="K2782" s="24">
        <v>2727</v>
      </c>
      <c r="L2782" s="24">
        <v>560</v>
      </c>
      <c r="M2782" s="25">
        <f>tblSiparisDetaylari[[#This Row],[Adet]]*tblSiparisDetaylari[[#This Row],[BirimMaliyet]]</f>
        <v>1680</v>
      </c>
      <c r="N2782" s="25">
        <f>tblSiparisDetaylari[[#This Row],[NetSatisTutari]]-tblSiparisDetaylari[[#This Row],[ToplamMaliyet]]</f>
        <v>1047</v>
      </c>
    </row>
    <row r="2783" spans="1:14">
      <c r="A2783">
        <v>2782</v>
      </c>
      <c r="B2783">
        <v>1429</v>
      </c>
      <c r="C2783">
        <v>80</v>
      </c>
      <c r="D2783" t="s">
        <v>1746</v>
      </c>
      <c r="E2783">
        <v>7</v>
      </c>
      <c r="F2783" t="s">
        <v>1646</v>
      </c>
      <c r="G2783">
        <v>1</v>
      </c>
      <c r="H2783" s="20">
        <v>840</v>
      </c>
      <c r="I2783" s="22">
        <v>0.05</v>
      </c>
      <c r="J2783" s="20">
        <v>42</v>
      </c>
      <c r="K2783" s="24">
        <v>798</v>
      </c>
      <c r="L2783" s="24">
        <v>640</v>
      </c>
      <c r="M2783" s="25">
        <f>tblSiparisDetaylari[[#This Row],[Adet]]*tblSiparisDetaylari[[#This Row],[BirimMaliyet]]</f>
        <v>640</v>
      </c>
      <c r="N2783" s="25">
        <f>tblSiparisDetaylari[[#This Row],[NetSatisTutari]]-tblSiparisDetaylari[[#This Row],[ToplamMaliyet]]</f>
        <v>158</v>
      </c>
    </row>
    <row r="2784" spans="1:14">
      <c r="A2784">
        <v>2783</v>
      </c>
      <c r="B2784">
        <v>1429</v>
      </c>
      <c r="C2784">
        <v>37</v>
      </c>
      <c r="D2784" t="s">
        <v>1702</v>
      </c>
      <c r="E2784">
        <v>4</v>
      </c>
      <c r="F2784" t="s">
        <v>1643</v>
      </c>
      <c r="G2784">
        <v>1</v>
      </c>
      <c r="H2784" s="20">
        <v>260</v>
      </c>
      <c r="I2784" s="22">
        <v>0.1</v>
      </c>
      <c r="J2784" s="20">
        <v>26</v>
      </c>
      <c r="K2784" s="24">
        <v>234</v>
      </c>
      <c r="L2784" s="24">
        <v>160</v>
      </c>
      <c r="M2784" s="25">
        <f>tblSiparisDetaylari[[#This Row],[Adet]]*tblSiparisDetaylari[[#This Row],[BirimMaliyet]]</f>
        <v>160</v>
      </c>
      <c r="N2784" s="25">
        <f>tblSiparisDetaylari[[#This Row],[NetSatisTutari]]-tblSiparisDetaylari[[#This Row],[ToplamMaliyet]]</f>
        <v>74</v>
      </c>
    </row>
    <row r="2785" spans="1:14">
      <c r="A2785">
        <v>2784</v>
      </c>
      <c r="B2785">
        <v>1430</v>
      </c>
      <c r="C2785">
        <v>94</v>
      </c>
      <c r="D2785" t="s">
        <v>1760</v>
      </c>
      <c r="E2785">
        <v>8</v>
      </c>
      <c r="F2785" t="s">
        <v>1647</v>
      </c>
      <c r="G2785">
        <v>2</v>
      </c>
      <c r="H2785" s="20">
        <v>6280</v>
      </c>
      <c r="I2785" s="22">
        <v>0.05</v>
      </c>
      <c r="J2785" s="20">
        <v>628</v>
      </c>
      <c r="K2785" s="24">
        <v>11932</v>
      </c>
      <c r="L2785" s="24">
        <v>3570</v>
      </c>
      <c r="M2785" s="25">
        <f>tblSiparisDetaylari[[#This Row],[Adet]]*tblSiparisDetaylari[[#This Row],[BirimMaliyet]]</f>
        <v>7140</v>
      </c>
      <c r="N2785" s="25">
        <f>tblSiparisDetaylari[[#This Row],[NetSatisTutari]]-tblSiparisDetaylari[[#This Row],[ToplamMaliyet]]</f>
        <v>4792</v>
      </c>
    </row>
    <row r="2786" spans="1:14">
      <c r="A2786">
        <v>2785</v>
      </c>
      <c r="B2786">
        <v>1430</v>
      </c>
      <c r="C2786">
        <v>114</v>
      </c>
      <c r="D2786" t="s">
        <v>1780</v>
      </c>
      <c r="E2786">
        <v>10</v>
      </c>
      <c r="F2786" t="s">
        <v>1649</v>
      </c>
      <c r="G2786">
        <v>2</v>
      </c>
      <c r="H2786" s="20">
        <v>130</v>
      </c>
      <c r="I2786" s="22">
        <v>0.1</v>
      </c>
      <c r="J2786" s="20">
        <v>26</v>
      </c>
      <c r="K2786" s="24">
        <v>234</v>
      </c>
      <c r="L2786" s="24">
        <v>60</v>
      </c>
      <c r="M2786" s="25">
        <f>tblSiparisDetaylari[[#This Row],[Adet]]*tblSiparisDetaylari[[#This Row],[BirimMaliyet]]</f>
        <v>120</v>
      </c>
      <c r="N2786" s="25">
        <f>tblSiparisDetaylari[[#This Row],[NetSatisTutari]]-tblSiparisDetaylari[[#This Row],[ToplamMaliyet]]</f>
        <v>114</v>
      </c>
    </row>
    <row r="2787" spans="1:14">
      <c r="A2787">
        <v>2786</v>
      </c>
      <c r="B2787">
        <v>1431</v>
      </c>
      <c r="C2787">
        <v>91</v>
      </c>
      <c r="D2787" t="s">
        <v>1757</v>
      </c>
      <c r="E2787">
        <v>8</v>
      </c>
      <c r="F2787" t="s">
        <v>1647</v>
      </c>
      <c r="G2787">
        <v>2</v>
      </c>
      <c r="H2787" s="20">
        <v>2100</v>
      </c>
      <c r="I2787" s="22">
        <v>0</v>
      </c>
      <c r="J2787" s="20">
        <v>0</v>
      </c>
      <c r="K2787" s="24">
        <v>4200</v>
      </c>
      <c r="L2787" s="24">
        <v>1350</v>
      </c>
      <c r="M2787" s="25">
        <f>tblSiparisDetaylari[[#This Row],[Adet]]*tblSiparisDetaylari[[#This Row],[BirimMaliyet]]</f>
        <v>2700</v>
      </c>
      <c r="N2787" s="25">
        <f>tblSiparisDetaylari[[#This Row],[NetSatisTutari]]-tblSiparisDetaylari[[#This Row],[ToplamMaliyet]]</f>
        <v>1500</v>
      </c>
    </row>
    <row r="2788" spans="1:14">
      <c r="A2788">
        <v>2787</v>
      </c>
      <c r="B2788">
        <v>1431</v>
      </c>
      <c r="C2788">
        <v>4</v>
      </c>
      <c r="D2788" t="s">
        <v>1660</v>
      </c>
      <c r="E2788">
        <v>1</v>
      </c>
      <c r="F2788" t="s">
        <v>1640</v>
      </c>
      <c r="G2788">
        <v>2</v>
      </c>
      <c r="H2788" s="20">
        <v>19630</v>
      </c>
      <c r="I2788" s="22">
        <v>0.1</v>
      </c>
      <c r="J2788" s="20">
        <v>3926</v>
      </c>
      <c r="K2788" s="24">
        <v>35334</v>
      </c>
      <c r="L2788" s="24">
        <v>9340</v>
      </c>
      <c r="M2788" s="25">
        <f>tblSiparisDetaylari[[#This Row],[Adet]]*tblSiparisDetaylari[[#This Row],[BirimMaliyet]]</f>
        <v>18680</v>
      </c>
      <c r="N2788" s="25">
        <f>tblSiparisDetaylari[[#This Row],[NetSatisTutari]]-tblSiparisDetaylari[[#This Row],[ToplamMaliyet]]</f>
        <v>16654</v>
      </c>
    </row>
    <row r="2789" spans="1:14">
      <c r="A2789">
        <v>2788</v>
      </c>
      <c r="B2789">
        <v>1432</v>
      </c>
      <c r="C2789">
        <v>31</v>
      </c>
      <c r="D2789" t="s">
        <v>1696</v>
      </c>
      <c r="E2789">
        <v>3</v>
      </c>
      <c r="F2789" t="s">
        <v>1642</v>
      </c>
      <c r="G2789">
        <v>2</v>
      </c>
      <c r="H2789" s="20">
        <v>3130</v>
      </c>
      <c r="I2789" s="22">
        <v>0</v>
      </c>
      <c r="J2789" s="20">
        <v>0</v>
      </c>
      <c r="K2789" s="24">
        <v>6260</v>
      </c>
      <c r="L2789" s="24">
        <v>1910</v>
      </c>
      <c r="M2789" s="25">
        <f>tblSiparisDetaylari[[#This Row],[Adet]]*tblSiparisDetaylari[[#This Row],[BirimMaliyet]]</f>
        <v>3820</v>
      </c>
      <c r="N2789" s="25">
        <f>tblSiparisDetaylari[[#This Row],[NetSatisTutari]]-tblSiparisDetaylari[[#This Row],[ToplamMaliyet]]</f>
        <v>2440</v>
      </c>
    </row>
    <row r="2790" spans="1:14">
      <c r="A2790">
        <v>2789</v>
      </c>
      <c r="B2790">
        <v>1432</v>
      </c>
      <c r="C2790">
        <v>106</v>
      </c>
      <c r="D2790" t="s">
        <v>1772</v>
      </c>
      <c r="E2790">
        <v>9</v>
      </c>
      <c r="F2790" t="s">
        <v>1648</v>
      </c>
      <c r="G2790">
        <v>1</v>
      </c>
      <c r="H2790" s="20">
        <v>1580</v>
      </c>
      <c r="I2790" s="22">
        <v>0.2</v>
      </c>
      <c r="J2790" s="20">
        <v>316</v>
      </c>
      <c r="K2790" s="24">
        <v>1264</v>
      </c>
      <c r="L2790" s="24">
        <v>830</v>
      </c>
      <c r="M2790" s="25">
        <f>tblSiparisDetaylari[[#This Row],[Adet]]*tblSiparisDetaylari[[#This Row],[BirimMaliyet]]</f>
        <v>830</v>
      </c>
      <c r="N2790" s="25">
        <f>tblSiparisDetaylari[[#This Row],[NetSatisTutari]]-tblSiparisDetaylari[[#This Row],[ToplamMaliyet]]</f>
        <v>434</v>
      </c>
    </row>
    <row r="2791" spans="1:14">
      <c r="A2791">
        <v>2790</v>
      </c>
      <c r="B2791">
        <v>1432</v>
      </c>
      <c r="C2791">
        <v>93</v>
      </c>
      <c r="D2791" t="s">
        <v>1759</v>
      </c>
      <c r="E2791">
        <v>8</v>
      </c>
      <c r="F2791" t="s">
        <v>1647</v>
      </c>
      <c r="G2791">
        <v>2</v>
      </c>
      <c r="H2791" s="20">
        <v>4650</v>
      </c>
      <c r="I2791" s="22">
        <v>0.05</v>
      </c>
      <c r="J2791" s="20">
        <v>465</v>
      </c>
      <c r="K2791" s="24">
        <v>8835</v>
      </c>
      <c r="L2791" s="24">
        <v>3580</v>
      </c>
      <c r="M2791" s="25">
        <f>tblSiparisDetaylari[[#This Row],[Adet]]*tblSiparisDetaylari[[#This Row],[BirimMaliyet]]</f>
        <v>7160</v>
      </c>
      <c r="N2791" s="25">
        <f>tblSiparisDetaylari[[#This Row],[NetSatisTutari]]-tblSiparisDetaylari[[#This Row],[ToplamMaliyet]]</f>
        <v>1675</v>
      </c>
    </row>
    <row r="2792" spans="1:14">
      <c r="A2792">
        <v>2791</v>
      </c>
      <c r="B2792">
        <v>1432</v>
      </c>
      <c r="C2792">
        <v>52</v>
      </c>
      <c r="D2792" t="s">
        <v>1718</v>
      </c>
      <c r="E2792">
        <v>5</v>
      </c>
      <c r="F2792" t="s">
        <v>1644</v>
      </c>
      <c r="G2792">
        <v>2</v>
      </c>
      <c r="H2792" s="20">
        <v>14080</v>
      </c>
      <c r="I2792" s="22">
        <v>0.05</v>
      </c>
      <c r="J2792" s="20">
        <v>1408</v>
      </c>
      <c r="K2792" s="24">
        <v>26752</v>
      </c>
      <c r="L2792" s="24">
        <v>11070</v>
      </c>
      <c r="M2792" s="25">
        <f>tblSiparisDetaylari[[#This Row],[Adet]]*tblSiparisDetaylari[[#This Row],[BirimMaliyet]]</f>
        <v>22140</v>
      </c>
      <c r="N2792" s="25">
        <f>tblSiparisDetaylari[[#This Row],[NetSatisTutari]]-tblSiparisDetaylari[[#This Row],[ToplamMaliyet]]</f>
        <v>4612</v>
      </c>
    </row>
    <row r="2793" spans="1:14">
      <c r="A2793">
        <v>2792</v>
      </c>
      <c r="B2793">
        <v>1433</v>
      </c>
      <c r="C2793">
        <v>89</v>
      </c>
      <c r="D2793" t="s">
        <v>1755</v>
      </c>
      <c r="E2793">
        <v>8</v>
      </c>
      <c r="F2793" t="s">
        <v>1647</v>
      </c>
      <c r="G2793">
        <v>1</v>
      </c>
      <c r="H2793" s="20">
        <v>650</v>
      </c>
      <c r="I2793" s="22">
        <v>0</v>
      </c>
      <c r="J2793" s="20">
        <v>0</v>
      </c>
      <c r="K2793" s="24">
        <v>650</v>
      </c>
      <c r="L2793" s="24">
        <v>300</v>
      </c>
      <c r="M2793" s="25">
        <f>tblSiparisDetaylari[[#This Row],[Adet]]*tblSiparisDetaylari[[#This Row],[BirimMaliyet]]</f>
        <v>300</v>
      </c>
      <c r="N2793" s="25">
        <f>tblSiparisDetaylari[[#This Row],[NetSatisTutari]]-tblSiparisDetaylari[[#This Row],[ToplamMaliyet]]</f>
        <v>350</v>
      </c>
    </row>
    <row r="2794" spans="1:14">
      <c r="A2794">
        <v>2793</v>
      </c>
      <c r="B2794">
        <v>1433</v>
      </c>
      <c r="C2794">
        <v>39</v>
      </c>
      <c r="D2794" t="s">
        <v>1705</v>
      </c>
      <c r="E2794">
        <v>4</v>
      </c>
      <c r="F2794" t="s">
        <v>1643</v>
      </c>
      <c r="G2794">
        <v>1</v>
      </c>
      <c r="H2794" s="20">
        <v>420</v>
      </c>
      <c r="I2794" s="22">
        <v>0</v>
      </c>
      <c r="J2794" s="20">
        <v>0</v>
      </c>
      <c r="K2794" s="24">
        <v>420</v>
      </c>
      <c r="L2794" s="24">
        <v>210</v>
      </c>
      <c r="M2794" s="25">
        <f>tblSiparisDetaylari[[#This Row],[Adet]]*tblSiparisDetaylari[[#This Row],[BirimMaliyet]]</f>
        <v>210</v>
      </c>
      <c r="N2794" s="25">
        <f>tblSiparisDetaylari[[#This Row],[NetSatisTutari]]-tblSiparisDetaylari[[#This Row],[ToplamMaliyet]]</f>
        <v>210</v>
      </c>
    </row>
    <row r="2795" spans="1:14">
      <c r="A2795">
        <v>2794</v>
      </c>
      <c r="B2795">
        <v>1434</v>
      </c>
      <c r="C2795">
        <v>57</v>
      </c>
      <c r="D2795" t="s">
        <v>1723</v>
      </c>
      <c r="E2795">
        <v>5</v>
      </c>
      <c r="F2795" t="s">
        <v>1644</v>
      </c>
      <c r="G2795">
        <v>3</v>
      </c>
      <c r="H2795" s="20">
        <v>2720</v>
      </c>
      <c r="I2795" s="22">
        <v>0</v>
      </c>
      <c r="J2795" s="20">
        <v>0</v>
      </c>
      <c r="K2795" s="24">
        <v>8160</v>
      </c>
      <c r="L2795" s="24">
        <v>1530</v>
      </c>
      <c r="M2795" s="25">
        <f>tblSiparisDetaylari[[#This Row],[Adet]]*tblSiparisDetaylari[[#This Row],[BirimMaliyet]]</f>
        <v>4590</v>
      </c>
      <c r="N2795" s="25">
        <f>tblSiparisDetaylari[[#This Row],[NetSatisTutari]]-tblSiparisDetaylari[[#This Row],[ToplamMaliyet]]</f>
        <v>3570</v>
      </c>
    </row>
    <row r="2796" spans="1:14">
      <c r="A2796">
        <v>2795</v>
      </c>
      <c r="B2796">
        <v>1435</v>
      </c>
      <c r="C2796">
        <v>116</v>
      </c>
      <c r="D2796" t="s">
        <v>1782</v>
      </c>
      <c r="E2796">
        <v>10</v>
      </c>
      <c r="F2796" t="s">
        <v>1649</v>
      </c>
      <c r="G2796">
        <v>1</v>
      </c>
      <c r="H2796" s="20">
        <v>2480</v>
      </c>
      <c r="I2796" s="22">
        <v>0</v>
      </c>
      <c r="J2796" s="20">
        <v>0</v>
      </c>
      <c r="K2796" s="24">
        <v>2480</v>
      </c>
      <c r="L2796" s="24">
        <v>1270</v>
      </c>
      <c r="M2796" s="25">
        <f>tblSiparisDetaylari[[#This Row],[Adet]]*tblSiparisDetaylari[[#This Row],[BirimMaliyet]]</f>
        <v>1270</v>
      </c>
      <c r="N2796" s="25">
        <f>tblSiparisDetaylari[[#This Row],[NetSatisTutari]]-tblSiparisDetaylari[[#This Row],[ToplamMaliyet]]</f>
        <v>1210</v>
      </c>
    </row>
    <row r="2797" spans="1:14">
      <c r="A2797">
        <v>2796</v>
      </c>
      <c r="B2797">
        <v>1436</v>
      </c>
      <c r="C2797">
        <v>79</v>
      </c>
      <c r="D2797" t="s">
        <v>1745</v>
      </c>
      <c r="E2797">
        <v>7</v>
      </c>
      <c r="F2797" t="s">
        <v>1646</v>
      </c>
      <c r="G2797">
        <v>3</v>
      </c>
      <c r="H2797" s="20">
        <v>2210</v>
      </c>
      <c r="I2797" s="22">
        <v>0</v>
      </c>
      <c r="J2797" s="20">
        <v>0</v>
      </c>
      <c r="K2797" s="24">
        <v>6630</v>
      </c>
      <c r="L2797" s="24">
        <v>1680</v>
      </c>
      <c r="M2797" s="25">
        <f>tblSiparisDetaylari[[#This Row],[Adet]]*tblSiparisDetaylari[[#This Row],[BirimMaliyet]]</f>
        <v>5040</v>
      </c>
      <c r="N2797" s="25">
        <f>tblSiparisDetaylari[[#This Row],[NetSatisTutari]]-tblSiparisDetaylari[[#This Row],[ToplamMaliyet]]</f>
        <v>1590</v>
      </c>
    </row>
    <row r="2798" spans="1:14">
      <c r="A2798">
        <v>2797</v>
      </c>
      <c r="B2798">
        <v>1437</v>
      </c>
      <c r="C2798">
        <v>69</v>
      </c>
      <c r="D2798" t="s">
        <v>1735</v>
      </c>
      <c r="E2798">
        <v>6</v>
      </c>
      <c r="F2798" t="s">
        <v>1645</v>
      </c>
      <c r="G2798">
        <v>1</v>
      </c>
      <c r="H2798" s="20">
        <v>740</v>
      </c>
      <c r="I2798" s="22">
        <v>0.1</v>
      </c>
      <c r="J2798" s="20">
        <v>74</v>
      </c>
      <c r="K2798" s="24">
        <v>666</v>
      </c>
      <c r="L2798" s="24">
        <v>500</v>
      </c>
      <c r="M2798" s="25">
        <f>tblSiparisDetaylari[[#This Row],[Adet]]*tblSiparisDetaylari[[#This Row],[BirimMaliyet]]</f>
        <v>500</v>
      </c>
      <c r="N2798" s="25">
        <f>tblSiparisDetaylari[[#This Row],[NetSatisTutari]]-tblSiparisDetaylari[[#This Row],[ToplamMaliyet]]</f>
        <v>166</v>
      </c>
    </row>
    <row r="2799" spans="1:14">
      <c r="A2799">
        <v>2798</v>
      </c>
      <c r="B2799">
        <v>1437</v>
      </c>
      <c r="C2799">
        <v>37</v>
      </c>
      <c r="D2799" t="s">
        <v>1702</v>
      </c>
      <c r="E2799">
        <v>4</v>
      </c>
      <c r="F2799" t="s">
        <v>1643</v>
      </c>
      <c r="G2799">
        <v>1</v>
      </c>
      <c r="H2799" s="20">
        <v>240</v>
      </c>
      <c r="I2799" s="22">
        <v>0</v>
      </c>
      <c r="J2799" s="20">
        <v>0</v>
      </c>
      <c r="K2799" s="24">
        <v>240</v>
      </c>
      <c r="L2799" s="24">
        <v>160</v>
      </c>
      <c r="M2799" s="25">
        <f>tblSiparisDetaylari[[#This Row],[Adet]]*tblSiparisDetaylari[[#This Row],[BirimMaliyet]]</f>
        <v>160</v>
      </c>
      <c r="N2799" s="25">
        <f>tblSiparisDetaylari[[#This Row],[NetSatisTutari]]-tblSiparisDetaylari[[#This Row],[ToplamMaliyet]]</f>
        <v>80</v>
      </c>
    </row>
    <row r="2800" spans="1:14">
      <c r="A2800">
        <v>2799</v>
      </c>
      <c r="B2800">
        <v>1437</v>
      </c>
      <c r="C2800">
        <v>87</v>
      </c>
      <c r="D2800" t="s">
        <v>1753</v>
      </c>
      <c r="E2800">
        <v>8</v>
      </c>
      <c r="F2800" t="s">
        <v>1647</v>
      </c>
      <c r="G2800">
        <v>1</v>
      </c>
      <c r="H2800" s="20">
        <v>10960</v>
      </c>
      <c r="I2800" s="22">
        <v>0</v>
      </c>
      <c r="J2800" s="20">
        <v>0</v>
      </c>
      <c r="K2800" s="24">
        <v>10960</v>
      </c>
      <c r="L2800" s="24">
        <v>6740</v>
      </c>
      <c r="M2800" s="25">
        <f>tblSiparisDetaylari[[#This Row],[Adet]]*tblSiparisDetaylari[[#This Row],[BirimMaliyet]]</f>
        <v>6740</v>
      </c>
      <c r="N2800" s="25">
        <f>tblSiparisDetaylari[[#This Row],[NetSatisTutari]]-tblSiparisDetaylari[[#This Row],[ToplamMaliyet]]</f>
        <v>4220</v>
      </c>
    </row>
    <row r="2801" spans="1:14">
      <c r="A2801">
        <v>2800</v>
      </c>
      <c r="B2801">
        <v>1438</v>
      </c>
      <c r="C2801">
        <v>69</v>
      </c>
      <c r="D2801" t="s">
        <v>1735</v>
      </c>
      <c r="E2801">
        <v>6</v>
      </c>
      <c r="F2801" t="s">
        <v>1645</v>
      </c>
      <c r="G2801">
        <v>1</v>
      </c>
      <c r="H2801" s="20">
        <v>740</v>
      </c>
      <c r="I2801" s="22">
        <v>0.05</v>
      </c>
      <c r="J2801" s="20">
        <v>37</v>
      </c>
      <c r="K2801" s="24">
        <v>703</v>
      </c>
      <c r="L2801" s="24">
        <v>500</v>
      </c>
      <c r="M2801" s="25">
        <f>tblSiparisDetaylari[[#This Row],[Adet]]*tblSiparisDetaylari[[#This Row],[BirimMaliyet]]</f>
        <v>500</v>
      </c>
      <c r="N2801" s="25">
        <f>tblSiparisDetaylari[[#This Row],[NetSatisTutari]]-tblSiparisDetaylari[[#This Row],[ToplamMaliyet]]</f>
        <v>203</v>
      </c>
    </row>
    <row r="2802" spans="1:14">
      <c r="A2802">
        <v>2801</v>
      </c>
      <c r="B2802">
        <v>1439</v>
      </c>
      <c r="C2802">
        <v>21</v>
      </c>
      <c r="D2802" t="s">
        <v>1684</v>
      </c>
      <c r="E2802">
        <v>2</v>
      </c>
      <c r="F2802" t="s">
        <v>1641</v>
      </c>
      <c r="G2802">
        <v>1</v>
      </c>
      <c r="H2802" s="20">
        <v>2760</v>
      </c>
      <c r="I2802" s="22">
        <v>0</v>
      </c>
      <c r="J2802" s="20">
        <v>0</v>
      </c>
      <c r="K2802" s="24">
        <v>2760</v>
      </c>
      <c r="L2802" s="24">
        <v>2170</v>
      </c>
      <c r="M2802" s="25">
        <f>tblSiparisDetaylari[[#This Row],[Adet]]*tblSiparisDetaylari[[#This Row],[BirimMaliyet]]</f>
        <v>2170</v>
      </c>
      <c r="N2802" s="25">
        <f>tblSiparisDetaylari[[#This Row],[NetSatisTutari]]-tblSiparisDetaylari[[#This Row],[ToplamMaliyet]]</f>
        <v>590</v>
      </c>
    </row>
    <row r="2803" spans="1:14">
      <c r="A2803">
        <v>2802</v>
      </c>
      <c r="B2803">
        <v>1440</v>
      </c>
      <c r="C2803">
        <v>38</v>
      </c>
      <c r="D2803" t="s">
        <v>1704</v>
      </c>
      <c r="E2803">
        <v>4</v>
      </c>
      <c r="F2803" t="s">
        <v>1643</v>
      </c>
      <c r="G2803">
        <v>1</v>
      </c>
      <c r="H2803" s="20">
        <v>320</v>
      </c>
      <c r="I2803" s="22">
        <v>0</v>
      </c>
      <c r="J2803" s="20">
        <v>0</v>
      </c>
      <c r="K2803" s="24">
        <v>320</v>
      </c>
      <c r="L2803" s="24">
        <v>250</v>
      </c>
      <c r="M2803" s="25">
        <f>tblSiparisDetaylari[[#This Row],[Adet]]*tblSiparisDetaylari[[#This Row],[BirimMaliyet]]</f>
        <v>250</v>
      </c>
      <c r="N2803" s="25">
        <f>tblSiparisDetaylari[[#This Row],[NetSatisTutari]]-tblSiparisDetaylari[[#This Row],[ToplamMaliyet]]</f>
        <v>70</v>
      </c>
    </row>
    <row r="2804" spans="1:14">
      <c r="A2804">
        <v>2803</v>
      </c>
      <c r="B2804">
        <v>1440</v>
      </c>
      <c r="C2804">
        <v>46</v>
      </c>
      <c r="D2804" t="s">
        <v>1712</v>
      </c>
      <c r="E2804">
        <v>4</v>
      </c>
      <c r="F2804" t="s">
        <v>1643</v>
      </c>
      <c r="G2804">
        <v>2</v>
      </c>
      <c r="H2804" s="20">
        <v>160</v>
      </c>
      <c r="I2804" s="22">
        <v>0.2</v>
      </c>
      <c r="J2804" s="20">
        <v>64</v>
      </c>
      <c r="K2804" s="24">
        <v>256</v>
      </c>
      <c r="L2804" s="24">
        <v>90</v>
      </c>
      <c r="M2804" s="25">
        <f>tblSiparisDetaylari[[#This Row],[Adet]]*tblSiparisDetaylari[[#This Row],[BirimMaliyet]]</f>
        <v>180</v>
      </c>
      <c r="N2804" s="25">
        <f>tblSiparisDetaylari[[#This Row],[NetSatisTutari]]-tblSiparisDetaylari[[#This Row],[ToplamMaliyet]]</f>
        <v>76</v>
      </c>
    </row>
    <row r="2805" spans="1:14">
      <c r="A2805">
        <v>2804</v>
      </c>
      <c r="B2805">
        <v>1441</v>
      </c>
      <c r="C2805">
        <v>24</v>
      </c>
      <c r="D2805" t="s">
        <v>1688</v>
      </c>
      <c r="E2805">
        <v>2</v>
      </c>
      <c r="F2805" t="s">
        <v>1641</v>
      </c>
      <c r="G2805">
        <v>3</v>
      </c>
      <c r="H2805" s="20">
        <v>2910</v>
      </c>
      <c r="I2805" s="22">
        <v>0.1</v>
      </c>
      <c r="J2805" s="20">
        <v>873</v>
      </c>
      <c r="K2805" s="24">
        <v>7857</v>
      </c>
      <c r="L2805" s="24">
        <v>2180</v>
      </c>
      <c r="M2805" s="25">
        <f>tblSiparisDetaylari[[#This Row],[Adet]]*tblSiparisDetaylari[[#This Row],[BirimMaliyet]]</f>
        <v>6540</v>
      </c>
      <c r="N2805" s="25">
        <f>tblSiparisDetaylari[[#This Row],[NetSatisTutari]]-tblSiparisDetaylari[[#This Row],[ToplamMaliyet]]</f>
        <v>1317</v>
      </c>
    </row>
    <row r="2806" spans="1:14">
      <c r="A2806">
        <v>2805</v>
      </c>
      <c r="B2806">
        <v>1442</v>
      </c>
      <c r="C2806">
        <v>4</v>
      </c>
      <c r="D2806" t="s">
        <v>1660</v>
      </c>
      <c r="E2806">
        <v>1</v>
      </c>
      <c r="F2806" t="s">
        <v>1640</v>
      </c>
      <c r="G2806">
        <v>1</v>
      </c>
      <c r="H2806" s="20">
        <v>20720</v>
      </c>
      <c r="I2806" s="22">
        <v>0.05</v>
      </c>
      <c r="J2806" s="20">
        <v>1036</v>
      </c>
      <c r="K2806" s="24">
        <v>19684</v>
      </c>
      <c r="L2806" s="24">
        <v>9340</v>
      </c>
      <c r="M2806" s="25">
        <f>tblSiparisDetaylari[[#This Row],[Adet]]*tblSiparisDetaylari[[#This Row],[BirimMaliyet]]</f>
        <v>9340</v>
      </c>
      <c r="N2806" s="25">
        <f>tblSiparisDetaylari[[#This Row],[NetSatisTutari]]-tblSiparisDetaylari[[#This Row],[ToplamMaliyet]]</f>
        <v>10344</v>
      </c>
    </row>
    <row r="2807" spans="1:14">
      <c r="A2807">
        <v>2806</v>
      </c>
      <c r="B2807">
        <v>1442</v>
      </c>
      <c r="C2807">
        <v>39</v>
      </c>
      <c r="D2807" t="s">
        <v>1705</v>
      </c>
      <c r="E2807">
        <v>4</v>
      </c>
      <c r="F2807" t="s">
        <v>1643</v>
      </c>
      <c r="G2807">
        <v>3</v>
      </c>
      <c r="H2807" s="20">
        <v>420</v>
      </c>
      <c r="I2807" s="22">
        <v>0</v>
      </c>
      <c r="J2807" s="20">
        <v>0</v>
      </c>
      <c r="K2807" s="24">
        <v>1260</v>
      </c>
      <c r="L2807" s="24">
        <v>210</v>
      </c>
      <c r="M2807" s="25">
        <f>tblSiparisDetaylari[[#This Row],[Adet]]*tblSiparisDetaylari[[#This Row],[BirimMaliyet]]</f>
        <v>630</v>
      </c>
      <c r="N2807" s="25">
        <f>tblSiparisDetaylari[[#This Row],[NetSatisTutari]]-tblSiparisDetaylari[[#This Row],[ToplamMaliyet]]</f>
        <v>630</v>
      </c>
    </row>
    <row r="2808" spans="1:14">
      <c r="A2808">
        <v>2807</v>
      </c>
      <c r="B2808">
        <v>1442</v>
      </c>
      <c r="C2808">
        <v>12</v>
      </c>
      <c r="D2808" t="s">
        <v>1673</v>
      </c>
      <c r="E2808">
        <v>1</v>
      </c>
      <c r="F2808" t="s">
        <v>1640</v>
      </c>
      <c r="G2808">
        <v>1</v>
      </c>
      <c r="H2808" s="20">
        <v>21020</v>
      </c>
      <c r="I2808" s="22">
        <v>0</v>
      </c>
      <c r="J2808" s="20">
        <v>0</v>
      </c>
      <c r="K2808" s="24">
        <v>21020</v>
      </c>
      <c r="L2808" s="24">
        <v>14940</v>
      </c>
      <c r="M2808" s="25">
        <f>tblSiparisDetaylari[[#This Row],[Adet]]*tblSiparisDetaylari[[#This Row],[BirimMaliyet]]</f>
        <v>14940</v>
      </c>
      <c r="N2808" s="25">
        <f>tblSiparisDetaylari[[#This Row],[NetSatisTutari]]-tblSiparisDetaylari[[#This Row],[ToplamMaliyet]]</f>
        <v>6080</v>
      </c>
    </row>
    <row r="2809" spans="1:14">
      <c r="A2809">
        <v>2808</v>
      </c>
      <c r="B2809">
        <v>1443</v>
      </c>
      <c r="C2809">
        <v>28</v>
      </c>
      <c r="D2809" t="s">
        <v>1692</v>
      </c>
      <c r="E2809">
        <v>3</v>
      </c>
      <c r="F2809" t="s">
        <v>1642</v>
      </c>
      <c r="G2809">
        <v>1</v>
      </c>
      <c r="H2809" s="20">
        <v>3800</v>
      </c>
      <c r="I2809" s="22">
        <v>0</v>
      </c>
      <c r="J2809" s="20">
        <v>0</v>
      </c>
      <c r="K2809" s="24">
        <v>3800</v>
      </c>
      <c r="L2809" s="24">
        <v>2180</v>
      </c>
      <c r="M2809" s="25">
        <f>tblSiparisDetaylari[[#This Row],[Adet]]*tblSiparisDetaylari[[#This Row],[BirimMaliyet]]</f>
        <v>2180</v>
      </c>
      <c r="N2809" s="25">
        <f>tblSiparisDetaylari[[#This Row],[NetSatisTutari]]-tblSiparisDetaylari[[#This Row],[ToplamMaliyet]]</f>
        <v>1620</v>
      </c>
    </row>
    <row r="2810" spans="1:14">
      <c r="A2810">
        <v>2809</v>
      </c>
      <c r="B2810">
        <v>1443</v>
      </c>
      <c r="C2810">
        <v>16</v>
      </c>
      <c r="D2810" t="s">
        <v>1679</v>
      </c>
      <c r="E2810">
        <v>2</v>
      </c>
      <c r="F2810" t="s">
        <v>1641</v>
      </c>
      <c r="G2810">
        <v>1</v>
      </c>
      <c r="H2810" s="20">
        <v>2080</v>
      </c>
      <c r="I2810" s="22">
        <v>0.2</v>
      </c>
      <c r="J2810" s="20">
        <v>416</v>
      </c>
      <c r="K2810" s="24">
        <v>1664</v>
      </c>
      <c r="L2810" s="24">
        <v>990</v>
      </c>
      <c r="M2810" s="25">
        <f>tblSiparisDetaylari[[#This Row],[Adet]]*tblSiparisDetaylari[[#This Row],[BirimMaliyet]]</f>
        <v>990</v>
      </c>
      <c r="N2810" s="25">
        <f>tblSiparisDetaylari[[#This Row],[NetSatisTutari]]-tblSiparisDetaylari[[#This Row],[ToplamMaliyet]]</f>
        <v>674</v>
      </c>
    </row>
    <row r="2811" spans="1:14">
      <c r="A2811">
        <v>2810</v>
      </c>
      <c r="B2811">
        <v>1443</v>
      </c>
      <c r="C2811">
        <v>108</v>
      </c>
      <c r="D2811" t="s">
        <v>1774</v>
      </c>
      <c r="E2811">
        <v>9</v>
      </c>
      <c r="F2811" t="s">
        <v>1648</v>
      </c>
      <c r="G2811">
        <v>1</v>
      </c>
      <c r="H2811" s="20">
        <v>1750</v>
      </c>
      <c r="I2811" s="22">
        <v>0</v>
      </c>
      <c r="J2811" s="20">
        <v>0</v>
      </c>
      <c r="K2811" s="24">
        <v>1750</v>
      </c>
      <c r="L2811" s="24">
        <v>970</v>
      </c>
      <c r="M2811" s="25">
        <f>tblSiparisDetaylari[[#This Row],[Adet]]*tblSiparisDetaylari[[#This Row],[BirimMaliyet]]</f>
        <v>970</v>
      </c>
      <c r="N2811" s="25">
        <f>tblSiparisDetaylari[[#This Row],[NetSatisTutari]]-tblSiparisDetaylari[[#This Row],[ToplamMaliyet]]</f>
        <v>780</v>
      </c>
    </row>
    <row r="2812" spans="1:14">
      <c r="A2812">
        <v>2811</v>
      </c>
      <c r="B2812">
        <v>1444</v>
      </c>
      <c r="C2812">
        <v>63</v>
      </c>
      <c r="D2812" t="s">
        <v>1729</v>
      </c>
      <c r="E2812">
        <v>6</v>
      </c>
      <c r="F2812" t="s">
        <v>1645</v>
      </c>
      <c r="G2812">
        <v>1</v>
      </c>
      <c r="H2812" s="20">
        <v>1520</v>
      </c>
      <c r="I2812" s="22">
        <v>0.05</v>
      </c>
      <c r="J2812" s="20">
        <v>76</v>
      </c>
      <c r="K2812" s="24">
        <v>1444</v>
      </c>
      <c r="L2812" s="24">
        <v>750</v>
      </c>
      <c r="M2812" s="25">
        <f>tblSiparisDetaylari[[#This Row],[Adet]]*tblSiparisDetaylari[[#This Row],[BirimMaliyet]]</f>
        <v>750</v>
      </c>
      <c r="N2812" s="25">
        <f>tblSiparisDetaylari[[#This Row],[NetSatisTutari]]-tblSiparisDetaylari[[#This Row],[ToplamMaliyet]]</f>
        <v>694</v>
      </c>
    </row>
    <row r="2813" spans="1:14">
      <c r="A2813">
        <v>2812</v>
      </c>
      <c r="B2813">
        <v>1444</v>
      </c>
      <c r="C2813">
        <v>78</v>
      </c>
      <c r="D2813" t="s">
        <v>1744</v>
      </c>
      <c r="E2813">
        <v>7</v>
      </c>
      <c r="F2813" t="s">
        <v>1646</v>
      </c>
      <c r="G2813">
        <v>2</v>
      </c>
      <c r="H2813" s="20">
        <v>400</v>
      </c>
      <c r="I2813" s="22">
        <v>0</v>
      </c>
      <c r="J2813" s="20">
        <v>0</v>
      </c>
      <c r="K2813" s="24">
        <v>800</v>
      </c>
      <c r="L2813" s="24">
        <v>240</v>
      </c>
      <c r="M2813" s="25">
        <f>tblSiparisDetaylari[[#This Row],[Adet]]*tblSiparisDetaylari[[#This Row],[BirimMaliyet]]</f>
        <v>480</v>
      </c>
      <c r="N2813" s="25">
        <f>tblSiparisDetaylari[[#This Row],[NetSatisTutari]]-tblSiparisDetaylari[[#This Row],[ToplamMaliyet]]</f>
        <v>320</v>
      </c>
    </row>
    <row r="2814" spans="1:14">
      <c r="A2814">
        <v>2813</v>
      </c>
      <c r="B2814">
        <v>1445</v>
      </c>
      <c r="C2814">
        <v>87</v>
      </c>
      <c r="D2814" t="s">
        <v>1753</v>
      </c>
      <c r="E2814">
        <v>8</v>
      </c>
      <c r="F2814" t="s">
        <v>1647</v>
      </c>
      <c r="G2814">
        <v>2</v>
      </c>
      <c r="H2814" s="20">
        <v>10990</v>
      </c>
      <c r="I2814" s="22">
        <v>0</v>
      </c>
      <c r="J2814" s="20">
        <v>0</v>
      </c>
      <c r="K2814" s="24">
        <v>21980</v>
      </c>
      <c r="L2814" s="24">
        <v>6740</v>
      </c>
      <c r="M2814" s="25">
        <f>tblSiparisDetaylari[[#This Row],[Adet]]*tblSiparisDetaylari[[#This Row],[BirimMaliyet]]</f>
        <v>13480</v>
      </c>
      <c r="N2814" s="25">
        <f>tblSiparisDetaylari[[#This Row],[NetSatisTutari]]-tblSiparisDetaylari[[#This Row],[ToplamMaliyet]]</f>
        <v>8500</v>
      </c>
    </row>
    <row r="2815" spans="1:14">
      <c r="A2815">
        <v>2814</v>
      </c>
      <c r="B2815">
        <v>1445</v>
      </c>
      <c r="C2815">
        <v>36</v>
      </c>
      <c r="D2815" t="s">
        <v>1701</v>
      </c>
      <c r="E2815">
        <v>3</v>
      </c>
      <c r="F2815" t="s">
        <v>1642</v>
      </c>
      <c r="G2815">
        <v>1</v>
      </c>
      <c r="H2815" s="20">
        <v>3200</v>
      </c>
      <c r="I2815" s="22">
        <v>0.05</v>
      </c>
      <c r="J2815" s="20">
        <v>160</v>
      </c>
      <c r="K2815" s="24">
        <v>3040</v>
      </c>
      <c r="L2815" s="24">
        <v>1960</v>
      </c>
      <c r="M2815" s="25">
        <f>tblSiparisDetaylari[[#This Row],[Adet]]*tblSiparisDetaylari[[#This Row],[BirimMaliyet]]</f>
        <v>1960</v>
      </c>
      <c r="N2815" s="25">
        <f>tblSiparisDetaylari[[#This Row],[NetSatisTutari]]-tblSiparisDetaylari[[#This Row],[ToplamMaliyet]]</f>
        <v>1080</v>
      </c>
    </row>
    <row r="2816" spans="1:14">
      <c r="A2816">
        <v>2815</v>
      </c>
      <c r="B2816">
        <v>1446</v>
      </c>
      <c r="C2816">
        <v>45</v>
      </c>
      <c r="D2816" t="s">
        <v>1711</v>
      </c>
      <c r="E2816">
        <v>4</v>
      </c>
      <c r="F2816" t="s">
        <v>1643</v>
      </c>
      <c r="G2816">
        <v>5</v>
      </c>
      <c r="H2816" s="20">
        <v>210</v>
      </c>
      <c r="I2816" s="22">
        <v>0</v>
      </c>
      <c r="J2816" s="20">
        <v>0</v>
      </c>
      <c r="K2816" s="24">
        <v>1050</v>
      </c>
      <c r="L2816" s="24">
        <v>140</v>
      </c>
      <c r="M2816" s="25">
        <f>tblSiparisDetaylari[[#This Row],[Adet]]*tblSiparisDetaylari[[#This Row],[BirimMaliyet]]</f>
        <v>700</v>
      </c>
      <c r="N2816" s="25">
        <f>tblSiparisDetaylari[[#This Row],[NetSatisTutari]]-tblSiparisDetaylari[[#This Row],[ToplamMaliyet]]</f>
        <v>350</v>
      </c>
    </row>
    <row r="2817" spans="1:14">
      <c r="A2817">
        <v>2816</v>
      </c>
      <c r="B2817">
        <v>1446</v>
      </c>
      <c r="C2817">
        <v>94</v>
      </c>
      <c r="D2817" t="s">
        <v>1760</v>
      </c>
      <c r="E2817">
        <v>8</v>
      </c>
      <c r="F2817" t="s">
        <v>1647</v>
      </c>
      <c r="G2817">
        <v>4</v>
      </c>
      <c r="H2817" s="20">
        <v>6430</v>
      </c>
      <c r="I2817" s="22">
        <v>0.1</v>
      </c>
      <c r="J2817" s="20">
        <v>2572</v>
      </c>
      <c r="K2817" s="24">
        <v>23148</v>
      </c>
      <c r="L2817" s="24">
        <v>3570</v>
      </c>
      <c r="M2817" s="25">
        <f>tblSiparisDetaylari[[#This Row],[Adet]]*tblSiparisDetaylari[[#This Row],[BirimMaliyet]]</f>
        <v>14280</v>
      </c>
      <c r="N2817" s="25">
        <f>tblSiparisDetaylari[[#This Row],[NetSatisTutari]]-tblSiparisDetaylari[[#This Row],[ToplamMaliyet]]</f>
        <v>8868</v>
      </c>
    </row>
    <row r="2818" spans="1:14">
      <c r="A2818">
        <v>2817</v>
      </c>
      <c r="B2818">
        <v>1446</v>
      </c>
      <c r="C2818">
        <v>103</v>
      </c>
      <c r="D2818" t="s">
        <v>1769</v>
      </c>
      <c r="E2818">
        <v>9</v>
      </c>
      <c r="F2818" t="s">
        <v>1648</v>
      </c>
      <c r="G2818">
        <v>3</v>
      </c>
      <c r="H2818" s="20">
        <v>1400</v>
      </c>
      <c r="I2818" s="22">
        <v>0.05</v>
      </c>
      <c r="J2818" s="20">
        <v>210</v>
      </c>
      <c r="K2818" s="24">
        <v>3990</v>
      </c>
      <c r="L2818" s="24">
        <v>970</v>
      </c>
      <c r="M2818" s="25">
        <f>tblSiparisDetaylari[[#This Row],[Adet]]*tblSiparisDetaylari[[#This Row],[BirimMaliyet]]</f>
        <v>2910</v>
      </c>
      <c r="N2818" s="25">
        <f>tblSiparisDetaylari[[#This Row],[NetSatisTutari]]-tblSiparisDetaylari[[#This Row],[ToplamMaliyet]]</f>
        <v>1080</v>
      </c>
    </row>
    <row r="2819" spans="1:14">
      <c r="A2819">
        <v>2818</v>
      </c>
      <c r="B2819">
        <v>1447</v>
      </c>
      <c r="C2819">
        <v>95</v>
      </c>
      <c r="D2819" t="s">
        <v>1761</v>
      </c>
      <c r="E2819">
        <v>8</v>
      </c>
      <c r="F2819" t="s">
        <v>1647</v>
      </c>
      <c r="G2819">
        <v>1</v>
      </c>
      <c r="H2819" s="20">
        <v>3510</v>
      </c>
      <c r="I2819" s="22">
        <v>0</v>
      </c>
      <c r="J2819" s="20">
        <v>0</v>
      </c>
      <c r="K2819" s="24">
        <v>3510</v>
      </c>
      <c r="L2819" s="24">
        <v>2310</v>
      </c>
      <c r="M2819" s="25">
        <f>tblSiparisDetaylari[[#This Row],[Adet]]*tblSiparisDetaylari[[#This Row],[BirimMaliyet]]</f>
        <v>2310</v>
      </c>
      <c r="N2819" s="25">
        <f>tblSiparisDetaylari[[#This Row],[NetSatisTutari]]-tblSiparisDetaylari[[#This Row],[ToplamMaliyet]]</f>
        <v>1200</v>
      </c>
    </row>
    <row r="2820" spans="1:14">
      <c r="A2820">
        <v>2819</v>
      </c>
      <c r="B2820">
        <v>1448</v>
      </c>
      <c r="C2820">
        <v>64</v>
      </c>
      <c r="D2820" t="s">
        <v>1730</v>
      </c>
      <c r="E2820">
        <v>6</v>
      </c>
      <c r="F2820" t="s">
        <v>1645</v>
      </c>
      <c r="G2820">
        <v>4</v>
      </c>
      <c r="H2820" s="20">
        <v>410</v>
      </c>
      <c r="I2820" s="22">
        <v>0.1</v>
      </c>
      <c r="J2820" s="20">
        <v>164</v>
      </c>
      <c r="K2820" s="24">
        <v>1476</v>
      </c>
      <c r="L2820" s="24">
        <v>260</v>
      </c>
      <c r="M2820" s="25">
        <f>tblSiparisDetaylari[[#This Row],[Adet]]*tblSiparisDetaylari[[#This Row],[BirimMaliyet]]</f>
        <v>1040</v>
      </c>
      <c r="N2820" s="25">
        <f>tblSiparisDetaylari[[#This Row],[NetSatisTutari]]-tblSiparisDetaylari[[#This Row],[ToplamMaliyet]]</f>
        <v>436</v>
      </c>
    </row>
    <row r="2821" spans="1:14">
      <c r="A2821">
        <v>2820</v>
      </c>
      <c r="B2821">
        <v>1448</v>
      </c>
      <c r="C2821">
        <v>55</v>
      </c>
      <c r="D2821" t="s">
        <v>1721</v>
      </c>
      <c r="E2821">
        <v>5</v>
      </c>
      <c r="F2821" t="s">
        <v>1644</v>
      </c>
      <c r="G2821">
        <v>1</v>
      </c>
      <c r="H2821" s="20">
        <v>16300</v>
      </c>
      <c r="I2821" s="22">
        <v>0.1</v>
      </c>
      <c r="J2821" s="20">
        <v>1630</v>
      </c>
      <c r="K2821" s="24">
        <v>14670</v>
      </c>
      <c r="L2821" s="24">
        <v>9500</v>
      </c>
      <c r="M2821" s="25">
        <f>tblSiparisDetaylari[[#This Row],[Adet]]*tblSiparisDetaylari[[#This Row],[BirimMaliyet]]</f>
        <v>9500</v>
      </c>
      <c r="N2821" s="25">
        <f>tblSiparisDetaylari[[#This Row],[NetSatisTutari]]-tblSiparisDetaylari[[#This Row],[ToplamMaliyet]]</f>
        <v>5170</v>
      </c>
    </row>
    <row r="2822" spans="1:14">
      <c r="A2822">
        <v>2821</v>
      </c>
      <c r="B2822">
        <v>1449</v>
      </c>
      <c r="C2822">
        <v>90</v>
      </c>
      <c r="D2822" t="s">
        <v>1756</v>
      </c>
      <c r="E2822">
        <v>8</v>
      </c>
      <c r="F2822" t="s">
        <v>1647</v>
      </c>
      <c r="G2822">
        <v>2</v>
      </c>
      <c r="H2822" s="20">
        <v>3390</v>
      </c>
      <c r="I2822" s="22">
        <v>0.05</v>
      </c>
      <c r="J2822" s="20">
        <v>339</v>
      </c>
      <c r="K2822" s="24">
        <v>6441</v>
      </c>
      <c r="L2822" s="24">
        <v>2670</v>
      </c>
      <c r="M2822" s="25">
        <f>tblSiparisDetaylari[[#This Row],[Adet]]*tblSiparisDetaylari[[#This Row],[BirimMaliyet]]</f>
        <v>5340</v>
      </c>
      <c r="N2822" s="25">
        <f>tblSiparisDetaylari[[#This Row],[NetSatisTutari]]-tblSiparisDetaylari[[#This Row],[ToplamMaliyet]]</f>
        <v>1101</v>
      </c>
    </row>
    <row r="2823" spans="1:14">
      <c r="A2823">
        <v>2822</v>
      </c>
      <c r="B2823">
        <v>1450</v>
      </c>
      <c r="C2823">
        <v>62</v>
      </c>
      <c r="D2823" t="s">
        <v>1728</v>
      </c>
      <c r="E2823">
        <v>6</v>
      </c>
      <c r="F2823" t="s">
        <v>1645</v>
      </c>
      <c r="G2823">
        <v>2</v>
      </c>
      <c r="H2823" s="20">
        <v>1020</v>
      </c>
      <c r="I2823" s="22">
        <v>0.1</v>
      </c>
      <c r="J2823" s="20">
        <v>204</v>
      </c>
      <c r="K2823" s="24">
        <v>1836</v>
      </c>
      <c r="L2823" s="24">
        <v>540</v>
      </c>
      <c r="M2823" s="25">
        <f>tblSiparisDetaylari[[#This Row],[Adet]]*tblSiparisDetaylari[[#This Row],[BirimMaliyet]]</f>
        <v>1080</v>
      </c>
      <c r="N2823" s="25">
        <f>tblSiparisDetaylari[[#This Row],[NetSatisTutari]]-tblSiparisDetaylari[[#This Row],[ToplamMaliyet]]</f>
        <v>756</v>
      </c>
    </row>
    <row r="2824" spans="1:14">
      <c r="A2824">
        <v>2823</v>
      </c>
      <c r="B2824">
        <v>1451</v>
      </c>
      <c r="C2824">
        <v>88</v>
      </c>
      <c r="D2824" t="s">
        <v>1754</v>
      </c>
      <c r="E2824">
        <v>8</v>
      </c>
      <c r="F2824" t="s">
        <v>1647</v>
      </c>
      <c r="G2824">
        <v>1</v>
      </c>
      <c r="H2824" s="20">
        <v>12130</v>
      </c>
      <c r="I2824" s="22">
        <v>0.05</v>
      </c>
      <c r="J2824" s="20">
        <v>606.5</v>
      </c>
      <c r="K2824" s="24">
        <v>11523.5</v>
      </c>
      <c r="L2824" s="24">
        <v>5740</v>
      </c>
      <c r="M2824" s="25">
        <f>tblSiparisDetaylari[[#This Row],[Adet]]*tblSiparisDetaylari[[#This Row],[BirimMaliyet]]</f>
        <v>5740</v>
      </c>
      <c r="N2824" s="25">
        <f>tblSiparisDetaylari[[#This Row],[NetSatisTutari]]-tblSiparisDetaylari[[#This Row],[ToplamMaliyet]]</f>
        <v>5783.5</v>
      </c>
    </row>
    <row r="2825" spans="1:14">
      <c r="A2825">
        <v>2824</v>
      </c>
      <c r="B2825">
        <v>1452</v>
      </c>
      <c r="C2825">
        <v>48</v>
      </c>
      <c r="D2825" t="s">
        <v>1714</v>
      </c>
      <c r="E2825">
        <v>4</v>
      </c>
      <c r="F2825" t="s">
        <v>1643</v>
      </c>
      <c r="G2825">
        <v>1</v>
      </c>
      <c r="H2825" s="20">
        <v>640</v>
      </c>
      <c r="I2825" s="22">
        <v>0.05</v>
      </c>
      <c r="J2825" s="20">
        <v>32</v>
      </c>
      <c r="K2825" s="24">
        <v>608</v>
      </c>
      <c r="L2825" s="24">
        <v>430</v>
      </c>
      <c r="M2825" s="25">
        <f>tblSiparisDetaylari[[#This Row],[Adet]]*tblSiparisDetaylari[[#This Row],[BirimMaliyet]]</f>
        <v>430</v>
      </c>
      <c r="N2825" s="25">
        <f>tblSiparisDetaylari[[#This Row],[NetSatisTutari]]-tblSiparisDetaylari[[#This Row],[ToplamMaliyet]]</f>
        <v>178</v>
      </c>
    </row>
    <row r="2826" spans="1:14">
      <c r="A2826">
        <v>2825</v>
      </c>
      <c r="B2826">
        <v>1452</v>
      </c>
      <c r="C2826">
        <v>54</v>
      </c>
      <c r="D2826" t="s">
        <v>1720</v>
      </c>
      <c r="E2826">
        <v>5</v>
      </c>
      <c r="F2826" t="s">
        <v>1644</v>
      </c>
      <c r="G2826">
        <v>3</v>
      </c>
      <c r="H2826" s="20">
        <v>18790</v>
      </c>
      <c r="I2826" s="22">
        <v>0.05</v>
      </c>
      <c r="J2826" s="20">
        <v>2818.5</v>
      </c>
      <c r="K2826" s="24">
        <v>53551.5</v>
      </c>
      <c r="L2826" s="24">
        <v>9720</v>
      </c>
      <c r="M2826" s="25">
        <f>tblSiparisDetaylari[[#This Row],[Adet]]*tblSiparisDetaylari[[#This Row],[BirimMaliyet]]</f>
        <v>29160</v>
      </c>
      <c r="N2826" s="25">
        <f>tblSiparisDetaylari[[#This Row],[NetSatisTutari]]-tblSiparisDetaylari[[#This Row],[ToplamMaliyet]]</f>
        <v>24391.5</v>
      </c>
    </row>
    <row r="2827" spans="1:14">
      <c r="A2827">
        <v>2826</v>
      </c>
      <c r="B2827">
        <v>1453</v>
      </c>
      <c r="C2827">
        <v>69</v>
      </c>
      <c r="D2827" t="s">
        <v>1735</v>
      </c>
      <c r="E2827">
        <v>6</v>
      </c>
      <c r="F2827" t="s">
        <v>1645</v>
      </c>
      <c r="G2827">
        <v>3</v>
      </c>
      <c r="H2827" s="20">
        <v>710</v>
      </c>
      <c r="I2827" s="22">
        <v>0</v>
      </c>
      <c r="J2827" s="20">
        <v>0</v>
      </c>
      <c r="K2827" s="24">
        <v>2130</v>
      </c>
      <c r="L2827" s="24">
        <v>500</v>
      </c>
      <c r="M2827" s="25">
        <f>tblSiparisDetaylari[[#This Row],[Adet]]*tblSiparisDetaylari[[#This Row],[BirimMaliyet]]</f>
        <v>1500</v>
      </c>
      <c r="N2827" s="25">
        <f>tblSiparisDetaylari[[#This Row],[NetSatisTutari]]-tblSiparisDetaylari[[#This Row],[ToplamMaliyet]]</f>
        <v>630</v>
      </c>
    </row>
    <row r="2828" spans="1:14">
      <c r="A2828">
        <v>2827</v>
      </c>
      <c r="B2828">
        <v>1453</v>
      </c>
      <c r="C2828">
        <v>73</v>
      </c>
      <c r="D2828" t="s">
        <v>1739</v>
      </c>
      <c r="E2828">
        <v>7</v>
      </c>
      <c r="F2828" t="s">
        <v>1646</v>
      </c>
      <c r="G2828">
        <v>2</v>
      </c>
      <c r="H2828" s="20">
        <v>340</v>
      </c>
      <c r="I2828" s="22">
        <v>0</v>
      </c>
      <c r="J2828" s="20">
        <v>0</v>
      </c>
      <c r="K2828" s="24">
        <v>680</v>
      </c>
      <c r="L2828" s="24">
        <v>180</v>
      </c>
      <c r="M2828" s="25">
        <f>tblSiparisDetaylari[[#This Row],[Adet]]*tblSiparisDetaylari[[#This Row],[BirimMaliyet]]</f>
        <v>360</v>
      </c>
      <c r="N2828" s="25">
        <f>tblSiparisDetaylari[[#This Row],[NetSatisTutari]]-tblSiparisDetaylari[[#This Row],[ToplamMaliyet]]</f>
        <v>320</v>
      </c>
    </row>
    <row r="2829" spans="1:14">
      <c r="A2829">
        <v>2828</v>
      </c>
      <c r="B2829">
        <v>1454</v>
      </c>
      <c r="C2829">
        <v>62</v>
      </c>
      <c r="D2829" t="s">
        <v>1728</v>
      </c>
      <c r="E2829">
        <v>6</v>
      </c>
      <c r="F2829" t="s">
        <v>1645</v>
      </c>
      <c r="G2829">
        <v>2</v>
      </c>
      <c r="H2829" s="20">
        <v>1000</v>
      </c>
      <c r="I2829" s="22">
        <v>0.05</v>
      </c>
      <c r="J2829" s="20">
        <v>100</v>
      </c>
      <c r="K2829" s="24">
        <v>1900</v>
      </c>
      <c r="L2829" s="24">
        <v>540</v>
      </c>
      <c r="M2829" s="25">
        <f>tblSiparisDetaylari[[#This Row],[Adet]]*tblSiparisDetaylari[[#This Row],[BirimMaliyet]]</f>
        <v>1080</v>
      </c>
      <c r="N2829" s="25">
        <f>tblSiparisDetaylari[[#This Row],[NetSatisTutari]]-tblSiparisDetaylari[[#This Row],[ToplamMaliyet]]</f>
        <v>820</v>
      </c>
    </row>
    <row r="2830" spans="1:14">
      <c r="A2830">
        <v>2829</v>
      </c>
      <c r="B2830">
        <v>1455</v>
      </c>
      <c r="C2830">
        <v>113</v>
      </c>
      <c r="D2830" t="s">
        <v>1779</v>
      </c>
      <c r="E2830">
        <v>10</v>
      </c>
      <c r="F2830" t="s">
        <v>1649</v>
      </c>
      <c r="G2830">
        <v>3</v>
      </c>
      <c r="H2830" s="20">
        <v>1790</v>
      </c>
      <c r="I2830" s="22">
        <v>0.2</v>
      </c>
      <c r="J2830" s="20">
        <v>1074</v>
      </c>
      <c r="K2830" s="24">
        <v>4296</v>
      </c>
      <c r="L2830" s="24">
        <v>1260</v>
      </c>
      <c r="M2830" s="25">
        <f>tblSiparisDetaylari[[#This Row],[Adet]]*tblSiparisDetaylari[[#This Row],[BirimMaliyet]]</f>
        <v>3780</v>
      </c>
      <c r="N2830" s="25">
        <f>tblSiparisDetaylari[[#This Row],[NetSatisTutari]]-tblSiparisDetaylari[[#This Row],[ToplamMaliyet]]</f>
        <v>516</v>
      </c>
    </row>
    <row r="2831" spans="1:14">
      <c r="A2831">
        <v>2830</v>
      </c>
      <c r="B2831">
        <v>1455</v>
      </c>
      <c r="C2831">
        <v>44</v>
      </c>
      <c r="D2831" t="s">
        <v>1710</v>
      </c>
      <c r="E2831">
        <v>4</v>
      </c>
      <c r="F2831" t="s">
        <v>1643</v>
      </c>
      <c r="G2831">
        <v>1</v>
      </c>
      <c r="H2831" s="20">
        <v>320</v>
      </c>
      <c r="I2831" s="22">
        <v>0.1</v>
      </c>
      <c r="J2831" s="20">
        <v>32</v>
      </c>
      <c r="K2831" s="24">
        <v>288</v>
      </c>
      <c r="L2831" s="24">
        <v>160</v>
      </c>
      <c r="M2831" s="25">
        <f>tblSiparisDetaylari[[#This Row],[Adet]]*tblSiparisDetaylari[[#This Row],[BirimMaliyet]]</f>
        <v>160</v>
      </c>
      <c r="N2831" s="25">
        <f>tblSiparisDetaylari[[#This Row],[NetSatisTutari]]-tblSiparisDetaylari[[#This Row],[ToplamMaliyet]]</f>
        <v>128</v>
      </c>
    </row>
    <row r="2832" spans="1:14">
      <c r="A2832">
        <v>2831</v>
      </c>
      <c r="B2832">
        <v>1456</v>
      </c>
      <c r="C2832">
        <v>56</v>
      </c>
      <c r="D2832" t="s">
        <v>1722</v>
      </c>
      <c r="E2832">
        <v>5</v>
      </c>
      <c r="F2832" t="s">
        <v>1644</v>
      </c>
      <c r="G2832">
        <v>1</v>
      </c>
      <c r="H2832" s="20">
        <v>17950</v>
      </c>
      <c r="I2832" s="22">
        <v>0.1</v>
      </c>
      <c r="J2832" s="20">
        <v>1795</v>
      </c>
      <c r="K2832" s="24">
        <v>16155</v>
      </c>
      <c r="L2832" s="24">
        <v>12840</v>
      </c>
      <c r="M2832" s="25">
        <f>tblSiparisDetaylari[[#This Row],[Adet]]*tblSiparisDetaylari[[#This Row],[BirimMaliyet]]</f>
        <v>12840</v>
      </c>
      <c r="N2832" s="25">
        <f>tblSiparisDetaylari[[#This Row],[NetSatisTutari]]-tblSiparisDetaylari[[#This Row],[ToplamMaliyet]]</f>
        <v>3315</v>
      </c>
    </row>
    <row r="2833" spans="1:14">
      <c r="A2833">
        <v>2832</v>
      </c>
      <c r="B2833">
        <v>1457</v>
      </c>
      <c r="C2833">
        <v>45</v>
      </c>
      <c r="D2833" t="s">
        <v>1711</v>
      </c>
      <c r="E2833">
        <v>4</v>
      </c>
      <c r="F2833" t="s">
        <v>1643</v>
      </c>
      <c r="G2833">
        <v>1</v>
      </c>
      <c r="H2833" s="20">
        <v>210</v>
      </c>
      <c r="I2833" s="22">
        <v>0.1</v>
      </c>
      <c r="J2833" s="20">
        <v>21</v>
      </c>
      <c r="K2833" s="24">
        <v>189</v>
      </c>
      <c r="L2833" s="24">
        <v>140</v>
      </c>
      <c r="M2833" s="25">
        <f>tblSiparisDetaylari[[#This Row],[Adet]]*tblSiparisDetaylari[[#This Row],[BirimMaliyet]]</f>
        <v>140</v>
      </c>
      <c r="N2833" s="25">
        <f>tblSiparisDetaylari[[#This Row],[NetSatisTutari]]-tblSiparisDetaylari[[#This Row],[ToplamMaliyet]]</f>
        <v>49</v>
      </c>
    </row>
    <row r="2834" spans="1:14">
      <c r="A2834">
        <v>2833</v>
      </c>
      <c r="B2834">
        <v>1458</v>
      </c>
      <c r="C2834">
        <v>53</v>
      </c>
      <c r="D2834" t="s">
        <v>1719</v>
      </c>
      <c r="E2834">
        <v>5</v>
      </c>
      <c r="F2834" t="s">
        <v>1644</v>
      </c>
      <c r="G2834">
        <v>1</v>
      </c>
      <c r="H2834" s="20">
        <v>13050</v>
      </c>
      <c r="I2834" s="22">
        <v>0.05</v>
      </c>
      <c r="J2834" s="20">
        <v>652.5</v>
      </c>
      <c r="K2834" s="24">
        <v>12397.5</v>
      </c>
      <c r="L2834" s="24">
        <v>6380</v>
      </c>
      <c r="M2834" s="25">
        <f>tblSiparisDetaylari[[#This Row],[Adet]]*tblSiparisDetaylari[[#This Row],[BirimMaliyet]]</f>
        <v>6380</v>
      </c>
      <c r="N2834" s="25">
        <f>tblSiparisDetaylari[[#This Row],[NetSatisTutari]]-tblSiparisDetaylari[[#This Row],[ToplamMaliyet]]</f>
        <v>6017.5</v>
      </c>
    </row>
    <row r="2835" spans="1:14">
      <c r="A2835">
        <v>2834</v>
      </c>
      <c r="B2835">
        <v>1458</v>
      </c>
      <c r="C2835">
        <v>34</v>
      </c>
      <c r="D2835" t="s">
        <v>1699</v>
      </c>
      <c r="E2835">
        <v>3</v>
      </c>
      <c r="F2835" t="s">
        <v>1642</v>
      </c>
      <c r="G2835">
        <v>1</v>
      </c>
      <c r="H2835" s="20">
        <v>1950</v>
      </c>
      <c r="I2835" s="22">
        <v>0</v>
      </c>
      <c r="J2835" s="20">
        <v>0</v>
      </c>
      <c r="K2835" s="24">
        <v>1950</v>
      </c>
      <c r="L2835" s="24">
        <v>910</v>
      </c>
      <c r="M2835" s="25">
        <f>tblSiparisDetaylari[[#This Row],[Adet]]*tblSiparisDetaylari[[#This Row],[BirimMaliyet]]</f>
        <v>910</v>
      </c>
      <c r="N2835" s="25">
        <f>tblSiparisDetaylari[[#This Row],[NetSatisTutari]]-tblSiparisDetaylari[[#This Row],[ToplamMaliyet]]</f>
        <v>1040</v>
      </c>
    </row>
    <row r="2836" spans="1:14">
      <c r="A2836">
        <v>2835</v>
      </c>
      <c r="B2836">
        <v>1459</v>
      </c>
      <c r="C2836">
        <v>1</v>
      </c>
      <c r="D2836" t="s">
        <v>1655</v>
      </c>
      <c r="E2836">
        <v>1</v>
      </c>
      <c r="F2836" t="s">
        <v>1640</v>
      </c>
      <c r="G2836">
        <v>4</v>
      </c>
      <c r="H2836" s="20">
        <v>23260</v>
      </c>
      <c r="I2836" s="22">
        <v>0.05</v>
      </c>
      <c r="J2836" s="20">
        <v>4652</v>
      </c>
      <c r="K2836" s="24">
        <v>88388</v>
      </c>
      <c r="L2836" s="24">
        <v>10270</v>
      </c>
      <c r="M2836" s="25">
        <f>tblSiparisDetaylari[[#This Row],[Adet]]*tblSiparisDetaylari[[#This Row],[BirimMaliyet]]</f>
        <v>41080</v>
      </c>
      <c r="N2836" s="25">
        <f>tblSiparisDetaylari[[#This Row],[NetSatisTutari]]-tblSiparisDetaylari[[#This Row],[ToplamMaliyet]]</f>
        <v>47308</v>
      </c>
    </row>
    <row r="2837" spans="1:14">
      <c r="A2837">
        <v>2836</v>
      </c>
      <c r="B2837">
        <v>1460</v>
      </c>
      <c r="C2837">
        <v>7</v>
      </c>
      <c r="D2837" t="s">
        <v>1665</v>
      </c>
      <c r="E2837">
        <v>1</v>
      </c>
      <c r="F2837" t="s">
        <v>1640</v>
      </c>
      <c r="G2837">
        <v>2</v>
      </c>
      <c r="H2837" s="20">
        <v>18950</v>
      </c>
      <c r="I2837" s="22">
        <v>0.1</v>
      </c>
      <c r="J2837" s="20">
        <v>3790</v>
      </c>
      <c r="K2837" s="24">
        <v>34110</v>
      </c>
      <c r="L2837" s="24">
        <v>9620</v>
      </c>
      <c r="M2837" s="25">
        <f>tblSiparisDetaylari[[#This Row],[Adet]]*tblSiparisDetaylari[[#This Row],[BirimMaliyet]]</f>
        <v>19240</v>
      </c>
      <c r="N2837" s="25">
        <f>tblSiparisDetaylari[[#This Row],[NetSatisTutari]]-tblSiparisDetaylari[[#This Row],[ToplamMaliyet]]</f>
        <v>14870</v>
      </c>
    </row>
    <row r="2838" spans="1:14">
      <c r="A2838">
        <v>2837</v>
      </c>
      <c r="B2838">
        <v>1460</v>
      </c>
      <c r="C2838">
        <v>111</v>
      </c>
      <c r="D2838" t="s">
        <v>1777</v>
      </c>
      <c r="E2838">
        <v>10</v>
      </c>
      <c r="F2838" t="s">
        <v>1649</v>
      </c>
      <c r="G2838">
        <v>2</v>
      </c>
      <c r="H2838" s="20">
        <v>260</v>
      </c>
      <c r="I2838" s="22">
        <v>0</v>
      </c>
      <c r="J2838" s="20">
        <v>0</v>
      </c>
      <c r="K2838" s="24">
        <v>520</v>
      </c>
      <c r="L2838" s="24">
        <v>140</v>
      </c>
      <c r="M2838" s="25">
        <f>tblSiparisDetaylari[[#This Row],[Adet]]*tblSiparisDetaylari[[#This Row],[BirimMaliyet]]</f>
        <v>280</v>
      </c>
      <c r="N2838" s="25">
        <f>tblSiparisDetaylari[[#This Row],[NetSatisTutari]]-tblSiparisDetaylari[[#This Row],[ToplamMaliyet]]</f>
        <v>240</v>
      </c>
    </row>
    <row r="2839" spans="1:14">
      <c r="A2839">
        <v>2838</v>
      </c>
      <c r="B2839">
        <v>1460</v>
      </c>
      <c r="C2839">
        <v>54</v>
      </c>
      <c r="D2839" t="s">
        <v>1720</v>
      </c>
      <c r="E2839">
        <v>5</v>
      </c>
      <c r="F2839" t="s">
        <v>1644</v>
      </c>
      <c r="G2839">
        <v>2</v>
      </c>
      <c r="H2839" s="20">
        <v>19440</v>
      </c>
      <c r="I2839" s="22">
        <v>0.1</v>
      </c>
      <c r="J2839" s="20">
        <v>3888</v>
      </c>
      <c r="K2839" s="24">
        <v>34992</v>
      </c>
      <c r="L2839" s="24">
        <v>9720</v>
      </c>
      <c r="M2839" s="25">
        <f>tblSiparisDetaylari[[#This Row],[Adet]]*tblSiparisDetaylari[[#This Row],[BirimMaliyet]]</f>
        <v>19440</v>
      </c>
      <c r="N2839" s="25">
        <f>tblSiparisDetaylari[[#This Row],[NetSatisTutari]]-tblSiparisDetaylari[[#This Row],[ToplamMaliyet]]</f>
        <v>15552</v>
      </c>
    </row>
    <row r="2840" spans="1:14">
      <c r="A2840">
        <v>2839</v>
      </c>
      <c r="B2840">
        <v>1461</v>
      </c>
      <c r="C2840">
        <v>74</v>
      </c>
      <c r="D2840" t="s">
        <v>1740</v>
      </c>
      <c r="E2840">
        <v>7</v>
      </c>
      <c r="F2840" t="s">
        <v>1646</v>
      </c>
      <c r="G2840">
        <v>1</v>
      </c>
      <c r="H2840" s="20">
        <v>570</v>
      </c>
      <c r="I2840" s="22">
        <v>0</v>
      </c>
      <c r="J2840" s="20">
        <v>0</v>
      </c>
      <c r="K2840" s="24">
        <v>570</v>
      </c>
      <c r="L2840" s="24">
        <v>420</v>
      </c>
      <c r="M2840" s="25">
        <f>tblSiparisDetaylari[[#This Row],[Adet]]*tblSiparisDetaylari[[#This Row],[BirimMaliyet]]</f>
        <v>420</v>
      </c>
      <c r="N2840" s="25">
        <f>tblSiparisDetaylari[[#This Row],[NetSatisTutari]]-tblSiparisDetaylari[[#This Row],[ToplamMaliyet]]</f>
        <v>150</v>
      </c>
    </row>
    <row r="2841" spans="1:14">
      <c r="A2841">
        <v>2840</v>
      </c>
      <c r="B2841">
        <v>1462</v>
      </c>
      <c r="C2841">
        <v>71</v>
      </c>
      <c r="D2841" t="s">
        <v>1737</v>
      </c>
      <c r="E2841">
        <v>6</v>
      </c>
      <c r="F2841" t="s">
        <v>1645</v>
      </c>
      <c r="G2841">
        <v>2</v>
      </c>
      <c r="H2841" s="20">
        <v>620</v>
      </c>
      <c r="I2841" s="22">
        <v>0.15</v>
      </c>
      <c r="J2841" s="20">
        <v>186</v>
      </c>
      <c r="K2841" s="24">
        <v>1054</v>
      </c>
      <c r="L2841" s="24">
        <v>340</v>
      </c>
      <c r="M2841" s="25">
        <f>tblSiparisDetaylari[[#This Row],[Adet]]*tblSiparisDetaylari[[#This Row],[BirimMaliyet]]</f>
        <v>680</v>
      </c>
      <c r="N2841" s="25">
        <f>tblSiparisDetaylari[[#This Row],[NetSatisTutari]]-tblSiparisDetaylari[[#This Row],[ToplamMaliyet]]</f>
        <v>374</v>
      </c>
    </row>
    <row r="2842" spans="1:14">
      <c r="A2842">
        <v>2841</v>
      </c>
      <c r="B2842">
        <v>1462</v>
      </c>
      <c r="C2842">
        <v>110</v>
      </c>
      <c r="D2842" t="s">
        <v>1776</v>
      </c>
      <c r="E2842">
        <v>10</v>
      </c>
      <c r="F2842" t="s">
        <v>1649</v>
      </c>
      <c r="G2842">
        <v>2</v>
      </c>
      <c r="H2842" s="20">
        <v>410</v>
      </c>
      <c r="I2842" s="22">
        <v>0</v>
      </c>
      <c r="J2842" s="20">
        <v>0</v>
      </c>
      <c r="K2842" s="24">
        <v>820</v>
      </c>
      <c r="L2842" s="24">
        <v>250</v>
      </c>
      <c r="M2842" s="25">
        <f>tblSiparisDetaylari[[#This Row],[Adet]]*tblSiparisDetaylari[[#This Row],[BirimMaliyet]]</f>
        <v>500</v>
      </c>
      <c r="N2842" s="25">
        <f>tblSiparisDetaylari[[#This Row],[NetSatisTutari]]-tblSiparisDetaylari[[#This Row],[ToplamMaliyet]]</f>
        <v>320</v>
      </c>
    </row>
    <row r="2843" spans="1:14">
      <c r="A2843">
        <v>2842</v>
      </c>
      <c r="B2843">
        <v>1463</v>
      </c>
      <c r="C2843">
        <v>38</v>
      </c>
      <c r="D2843" t="s">
        <v>1704</v>
      </c>
      <c r="E2843">
        <v>4</v>
      </c>
      <c r="F2843" t="s">
        <v>1643</v>
      </c>
      <c r="G2843">
        <v>1</v>
      </c>
      <c r="H2843" s="20">
        <v>320</v>
      </c>
      <c r="I2843" s="22">
        <v>0</v>
      </c>
      <c r="J2843" s="20">
        <v>0</v>
      </c>
      <c r="K2843" s="24">
        <v>320</v>
      </c>
      <c r="L2843" s="24">
        <v>250</v>
      </c>
      <c r="M2843" s="25">
        <f>tblSiparisDetaylari[[#This Row],[Adet]]*tblSiparisDetaylari[[#This Row],[BirimMaliyet]]</f>
        <v>250</v>
      </c>
      <c r="N2843" s="25">
        <f>tblSiparisDetaylari[[#This Row],[NetSatisTutari]]-tblSiparisDetaylari[[#This Row],[ToplamMaliyet]]</f>
        <v>70</v>
      </c>
    </row>
    <row r="2844" spans="1:14">
      <c r="A2844">
        <v>2843</v>
      </c>
      <c r="B2844">
        <v>1463</v>
      </c>
      <c r="C2844">
        <v>90</v>
      </c>
      <c r="D2844" t="s">
        <v>1756</v>
      </c>
      <c r="E2844">
        <v>8</v>
      </c>
      <c r="F2844" t="s">
        <v>1647</v>
      </c>
      <c r="G2844">
        <v>2</v>
      </c>
      <c r="H2844" s="20">
        <v>3450</v>
      </c>
      <c r="I2844" s="22">
        <v>0</v>
      </c>
      <c r="J2844" s="20">
        <v>0</v>
      </c>
      <c r="K2844" s="24">
        <v>6900</v>
      </c>
      <c r="L2844" s="24">
        <v>2670</v>
      </c>
      <c r="M2844" s="25">
        <f>tblSiparisDetaylari[[#This Row],[Adet]]*tblSiparisDetaylari[[#This Row],[BirimMaliyet]]</f>
        <v>5340</v>
      </c>
      <c r="N2844" s="25">
        <f>tblSiparisDetaylari[[#This Row],[NetSatisTutari]]-tblSiparisDetaylari[[#This Row],[ToplamMaliyet]]</f>
        <v>1560</v>
      </c>
    </row>
    <row r="2845" spans="1:14">
      <c r="A2845">
        <v>2844</v>
      </c>
      <c r="B2845">
        <v>1463</v>
      </c>
      <c r="C2845">
        <v>84</v>
      </c>
      <c r="D2845" t="s">
        <v>1750</v>
      </c>
      <c r="E2845">
        <v>7</v>
      </c>
      <c r="F2845" t="s">
        <v>1646</v>
      </c>
      <c r="G2845">
        <v>1</v>
      </c>
      <c r="H2845" s="20">
        <v>670</v>
      </c>
      <c r="I2845" s="22">
        <v>0.15</v>
      </c>
      <c r="J2845" s="20">
        <v>100.5</v>
      </c>
      <c r="K2845" s="24">
        <v>569.5</v>
      </c>
      <c r="L2845" s="24">
        <v>500</v>
      </c>
      <c r="M2845" s="25">
        <f>tblSiparisDetaylari[[#This Row],[Adet]]*tblSiparisDetaylari[[#This Row],[BirimMaliyet]]</f>
        <v>500</v>
      </c>
      <c r="N2845" s="25">
        <f>tblSiparisDetaylari[[#This Row],[NetSatisTutari]]-tblSiparisDetaylari[[#This Row],[ToplamMaliyet]]</f>
        <v>69.5</v>
      </c>
    </row>
    <row r="2846" spans="1:14">
      <c r="A2846">
        <v>2845</v>
      </c>
      <c r="B2846">
        <v>1464</v>
      </c>
      <c r="C2846">
        <v>119</v>
      </c>
      <c r="D2846" t="s">
        <v>1785</v>
      </c>
      <c r="E2846">
        <v>10</v>
      </c>
      <c r="F2846" t="s">
        <v>1649</v>
      </c>
      <c r="G2846">
        <v>2</v>
      </c>
      <c r="H2846" s="20">
        <v>2910</v>
      </c>
      <c r="I2846" s="22">
        <v>0</v>
      </c>
      <c r="J2846" s="20">
        <v>0</v>
      </c>
      <c r="K2846" s="24">
        <v>5820</v>
      </c>
      <c r="L2846" s="24">
        <v>1710</v>
      </c>
      <c r="M2846" s="25">
        <f>tblSiparisDetaylari[[#This Row],[Adet]]*tblSiparisDetaylari[[#This Row],[BirimMaliyet]]</f>
        <v>3420</v>
      </c>
      <c r="N2846" s="25">
        <f>tblSiparisDetaylari[[#This Row],[NetSatisTutari]]-tblSiparisDetaylari[[#This Row],[ToplamMaliyet]]</f>
        <v>2400</v>
      </c>
    </row>
    <row r="2847" spans="1:14">
      <c r="A2847">
        <v>2846</v>
      </c>
      <c r="B2847">
        <v>1464</v>
      </c>
      <c r="C2847">
        <v>73</v>
      </c>
      <c r="D2847" t="s">
        <v>1739</v>
      </c>
      <c r="E2847">
        <v>7</v>
      </c>
      <c r="F2847" t="s">
        <v>1646</v>
      </c>
      <c r="G2847">
        <v>4</v>
      </c>
      <c r="H2847" s="20">
        <v>360</v>
      </c>
      <c r="I2847" s="22">
        <v>0.05</v>
      </c>
      <c r="J2847" s="20">
        <v>72</v>
      </c>
      <c r="K2847" s="24">
        <v>1368</v>
      </c>
      <c r="L2847" s="24">
        <v>180</v>
      </c>
      <c r="M2847" s="25">
        <f>tblSiparisDetaylari[[#This Row],[Adet]]*tblSiparisDetaylari[[#This Row],[BirimMaliyet]]</f>
        <v>720</v>
      </c>
      <c r="N2847" s="25">
        <f>tblSiparisDetaylari[[#This Row],[NetSatisTutari]]-tblSiparisDetaylari[[#This Row],[ToplamMaliyet]]</f>
        <v>648</v>
      </c>
    </row>
    <row r="2848" spans="1:14">
      <c r="A2848">
        <v>2847</v>
      </c>
      <c r="B2848">
        <v>1465</v>
      </c>
      <c r="C2848">
        <v>101</v>
      </c>
      <c r="D2848" t="s">
        <v>1767</v>
      </c>
      <c r="E2848">
        <v>9</v>
      </c>
      <c r="F2848" t="s">
        <v>1648</v>
      </c>
      <c r="G2848">
        <v>1</v>
      </c>
      <c r="H2848" s="20">
        <v>710</v>
      </c>
      <c r="I2848" s="22">
        <v>0</v>
      </c>
      <c r="J2848" s="20">
        <v>0</v>
      </c>
      <c r="K2848" s="24">
        <v>710</v>
      </c>
      <c r="L2848" s="24">
        <v>440</v>
      </c>
      <c r="M2848" s="25">
        <f>tblSiparisDetaylari[[#This Row],[Adet]]*tblSiparisDetaylari[[#This Row],[BirimMaliyet]]</f>
        <v>440</v>
      </c>
      <c r="N2848" s="25">
        <f>tblSiparisDetaylari[[#This Row],[NetSatisTutari]]-tblSiparisDetaylari[[#This Row],[ToplamMaliyet]]</f>
        <v>270</v>
      </c>
    </row>
    <row r="2849" spans="1:14">
      <c r="A2849">
        <v>2848</v>
      </c>
      <c r="B2849">
        <v>1465</v>
      </c>
      <c r="C2849">
        <v>104</v>
      </c>
      <c r="D2849" t="s">
        <v>1770</v>
      </c>
      <c r="E2849">
        <v>9</v>
      </c>
      <c r="F2849" t="s">
        <v>1648</v>
      </c>
      <c r="G2849">
        <v>1</v>
      </c>
      <c r="H2849" s="20">
        <v>760</v>
      </c>
      <c r="I2849" s="22">
        <v>0.1</v>
      </c>
      <c r="J2849" s="20">
        <v>76</v>
      </c>
      <c r="K2849" s="24">
        <v>684</v>
      </c>
      <c r="L2849" s="24">
        <v>520</v>
      </c>
      <c r="M2849" s="25">
        <f>tblSiparisDetaylari[[#This Row],[Adet]]*tblSiparisDetaylari[[#This Row],[BirimMaliyet]]</f>
        <v>520</v>
      </c>
      <c r="N2849" s="25">
        <f>tblSiparisDetaylari[[#This Row],[NetSatisTutari]]-tblSiparisDetaylari[[#This Row],[ToplamMaliyet]]</f>
        <v>164</v>
      </c>
    </row>
    <row r="2850" spans="1:14">
      <c r="A2850">
        <v>2849</v>
      </c>
      <c r="B2850">
        <v>1465</v>
      </c>
      <c r="C2850">
        <v>67</v>
      </c>
      <c r="D2850" t="s">
        <v>1733</v>
      </c>
      <c r="E2850">
        <v>6</v>
      </c>
      <c r="F2850" t="s">
        <v>1645</v>
      </c>
      <c r="G2850">
        <v>3</v>
      </c>
      <c r="H2850" s="20">
        <v>1470</v>
      </c>
      <c r="I2850" s="22">
        <v>0.15</v>
      </c>
      <c r="J2850" s="20">
        <v>661.5</v>
      </c>
      <c r="K2850" s="24">
        <v>3748.5</v>
      </c>
      <c r="L2850" s="24">
        <v>730</v>
      </c>
      <c r="M2850" s="25">
        <f>tblSiparisDetaylari[[#This Row],[Adet]]*tblSiparisDetaylari[[#This Row],[BirimMaliyet]]</f>
        <v>2190</v>
      </c>
      <c r="N2850" s="25">
        <f>tblSiparisDetaylari[[#This Row],[NetSatisTutari]]-tblSiparisDetaylari[[#This Row],[ToplamMaliyet]]</f>
        <v>1558.5</v>
      </c>
    </row>
    <row r="2851" spans="1:14">
      <c r="A2851">
        <v>2850</v>
      </c>
      <c r="B2851">
        <v>1466</v>
      </c>
      <c r="C2851">
        <v>99</v>
      </c>
      <c r="D2851" t="s">
        <v>1765</v>
      </c>
      <c r="E2851">
        <v>9</v>
      </c>
      <c r="F2851" t="s">
        <v>1648</v>
      </c>
      <c r="G2851">
        <v>1</v>
      </c>
      <c r="H2851" s="20">
        <v>1340</v>
      </c>
      <c r="I2851" s="22">
        <v>0.25</v>
      </c>
      <c r="J2851" s="20">
        <v>335</v>
      </c>
      <c r="K2851" s="24">
        <v>1005</v>
      </c>
      <c r="L2851" s="24">
        <v>680</v>
      </c>
      <c r="M2851" s="25">
        <f>tblSiparisDetaylari[[#This Row],[Adet]]*tblSiparisDetaylari[[#This Row],[BirimMaliyet]]</f>
        <v>680</v>
      </c>
      <c r="N2851" s="25">
        <f>tblSiparisDetaylari[[#This Row],[NetSatisTutari]]-tblSiparisDetaylari[[#This Row],[ToplamMaliyet]]</f>
        <v>325</v>
      </c>
    </row>
    <row r="2852" spans="1:14">
      <c r="A2852">
        <v>2851</v>
      </c>
      <c r="B2852">
        <v>1466</v>
      </c>
      <c r="C2852">
        <v>112</v>
      </c>
      <c r="D2852" t="s">
        <v>1778</v>
      </c>
      <c r="E2852">
        <v>10</v>
      </c>
      <c r="F2852" t="s">
        <v>1649</v>
      </c>
      <c r="G2852">
        <v>3</v>
      </c>
      <c r="H2852" s="20">
        <v>2810</v>
      </c>
      <c r="I2852" s="22">
        <v>0.1</v>
      </c>
      <c r="J2852" s="20">
        <v>843</v>
      </c>
      <c r="K2852" s="24">
        <v>7587</v>
      </c>
      <c r="L2852" s="24">
        <v>1520</v>
      </c>
      <c r="M2852" s="25">
        <f>tblSiparisDetaylari[[#This Row],[Adet]]*tblSiparisDetaylari[[#This Row],[BirimMaliyet]]</f>
        <v>4560</v>
      </c>
      <c r="N2852" s="25">
        <f>tblSiparisDetaylari[[#This Row],[NetSatisTutari]]-tblSiparisDetaylari[[#This Row],[ToplamMaliyet]]</f>
        <v>3027</v>
      </c>
    </row>
    <row r="2853" spans="1:14">
      <c r="A2853">
        <v>2852</v>
      </c>
      <c r="B2853">
        <v>1466</v>
      </c>
      <c r="C2853">
        <v>70</v>
      </c>
      <c r="D2853" t="s">
        <v>1736</v>
      </c>
      <c r="E2853">
        <v>6</v>
      </c>
      <c r="F2853" t="s">
        <v>1645</v>
      </c>
      <c r="G2853">
        <v>4</v>
      </c>
      <c r="H2853" s="20">
        <v>1100</v>
      </c>
      <c r="I2853" s="22">
        <v>0.05</v>
      </c>
      <c r="J2853" s="20">
        <v>220</v>
      </c>
      <c r="K2853" s="24">
        <v>4180</v>
      </c>
      <c r="L2853" s="24">
        <v>700</v>
      </c>
      <c r="M2853" s="25">
        <f>tblSiparisDetaylari[[#This Row],[Adet]]*tblSiparisDetaylari[[#This Row],[BirimMaliyet]]</f>
        <v>2800</v>
      </c>
      <c r="N2853" s="25">
        <f>tblSiparisDetaylari[[#This Row],[NetSatisTutari]]-tblSiparisDetaylari[[#This Row],[ToplamMaliyet]]</f>
        <v>1380</v>
      </c>
    </row>
    <row r="2854" spans="1:14">
      <c r="A2854">
        <v>2853</v>
      </c>
      <c r="B2854">
        <v>1467</v>
      </c>
      <c r="C2854">
        <v>49</v>
      </c>
      <c r="D2854" t="s">
        <v>1715</v>
      </c>
      <c r="E2854">
        <v>5</v>
      </c>
      <c r="F2854" t="s">
        <v>1644</v>
      </c>
      <c r="G2854">
        <v>3</v>
      </c>
      <c r="H2854" s="20">
        <v>350</v>
      </c>
      <c r="I2854" s="22">
        <v>0.1</v>
      </c>
      <c r="J2854" s="20">
        <v>105</v>
      </c>
      <c r="K2854" s="24">
        <v>945</v>
      </c>
      <c r="L2854" s="24">
        <v>270</v>
      </c>
      <c r="M2854" s="25">
        <f>tblSiparisDetaylari[[#This Row],[Adet]]*tblSiparisDetaylari[[#This Row],[BirimMaliyet]]</f>
        <v>810</v>
      </c>
      <c r="N2854" s="25">
        <f>tblSiparisDetaylari[[#This Row],[NetSatisTutari]]-tblSiparisDetaylari[[#This Row],[ToplamMaliyet]]</f>
        <v>135</v>
      </c>
    </row>
    <row r="2855" spans="1:14">
      <c r="A2855">
        <v>2854</v>
      </c>
      <c r="B2855">
        <v>1467</v>
      </c>
      <c r="C2855">
        <v>2</v>
      </c>
      <c r="D2855" t="s">
        <v>1657</v>
      </c>
      <c r="E2855">
        <v>1</v>
      </c>
      <c r="F2855" t="s">
        <v>1640</v>
      </c>
      <c r="G2855">
        <v>3</v>
      </c>
      <c r="H2855" s="20">
        <v>8100</v>
      </c>
      <c r="I2855" s="22">
        <v>0.15</v>
      </c>
      <c r="J2855" s="20">
        <v>3645</v>
      </c>
      <c r="K2855" s="24">
        <v>20655</v>
      </c>
      <c r="L2855" s="24">
        <v>3900</v>
      </c>
      <c r="M2855" s="25">
        <f>tblSiparisDetaylari[[#This Row],[Adet]]*tblSiparisDetaylari[[#This Row],[BirimMaliyet]]</f>
        <v>11700</v>
      </c>
      <c r="N2855" s="25">
        <f>tblSiparisDetaylari[[#This Row],[NetSatisTutari]]-tblSiparisDetaylari[[#This Row],[ToplamMaliyet]]</f>
        <v>8955</v>
      </c>
    </row>
    <row r="2856" spans="1:14">
      <c r="A2856">
        <v>2855</v>
      </c>
      <c r="B2856">
        <v>1468</v>
      </c>
      <c r="C2856">
        <v>107</v>
      </c>
      <c r="D2856" t="s">
        <v>1773</v>
      </c>
      <c r="E2856">
        <v>9</v>
      </c>
      <c r="F2856" t="s">
        <v>1648</v>
      </c>
      <c r="G2856">
        <v>1</v>
      </c>
      <c r="H2856" s="20">
        <v>540</v>
      </c>
      <c r="I2856" s="22">
        <v>0</v>
      </c>
      <c r="J2856" s="20">
        <v>0</v>
      </c>
      <c r="K2856" s="24">
        <v>540</v>
      </c>
      <c r="L2856" s="24">
        <v>310</v>
      </c>
      <c r="M2856" s="25">
        <f>tblSiparisDetaylari[[#This Row],[Adet]]*tblSiparisDetaylari[[#This Row],[BirimMaliyet]]</f>
        <v>310</v>
      </c>
      <c r="N2856" s="25">
        <f>tblSiparisDetaylari[[#This Row],[NetSatisTutari]]-tblSiparisDetaylari[[#This Row],[ToplamMaliyet]]</f>
        <v>230</v>
      </c>
    </row>
    <row r="2857" spans="1:14">
      <c r="A2857">
        <v>2856</v>
      </c>
      <c r="B2857">
        <v>1468</v>
      </c>
      <c r="C2857">
        <v>7</v>
      </c>
      <c r="D2857" t="s">
        <v>1665</v>
      </c>
      <c r="E2857">
        <v>1</v>
      </c>
      <c r="F2857" t="s">
        <v>1640</v>
      </c>
      <c r="G2857">
        <v>1</v>
      </c>
      <c r="H2857" s="20">
        <v>19000</v>
      </c>
      <c r="I2857" s="22">
        <v>0.15</v>
      </c>
      <c r="J2857" s="20">
        <v>2850</v>
      </c>
      <c r="K2857" s="24">
        <v>16150</v>
      </c>
      <c r="L2857" s="24">
        <v>9620</v>
      </c>
      <c r="M2857" s="25">
        <f>tblSiparisDetaylari[[#This Row],[Adet]]*tblSiparisDetaylari[[#This Row],[BirimMaliyet]]</f>
        <v>9620</v>
      </c>
      <c r="N2857" s="25">
        <f>tblSiparisDetaylari[[#This Row],[NetSatisTutari]]-tblSiparisDetaylari[[#This Row],[ToplamMaliyet]]</f>
        <v>6530</v>
      </c>
    </row>
    <row r="2858" spans="1:14">
      <c r="A2858">
        <v>2857</v>
      </c>
      <c r="B2858">
        <v>1469</v>
      </c>
      <c r="C2858">
        <v>14</v>
      </c>
      <c r="D2858" t="s">
        <v>1676</v>
      </c>
      <c r="E2858">
        <v>2</v>
      </c>
      <c r="F2858" t="s">
        <v>1641</v>
      </c>
      <c r="G2858">
        <v>3</v>
      </c>
      <c r="H2858" s="20">
        <v>990</v>
      </c>
      <c r="I2858" s="22">
        <v>0</v>
      </c>
      <c r="J2858" s="20">
        <v>0</v>
      </c>
      <c r="K2858" s="24">
        <v>2970</v>
      </c>
      <c r="L2858" s="24">
        <v>560</v>
      </c>
      <c r="M2858" s="25">
        <f>tblSiparisDetaylari[[#This Row],[Adet]]*tblSiparisDetaylari[[#This Row],[BirimMaliyet]]</f>
        <v>1680</v>
      </c>
      <c r="N2858" s="25">
        <f>tblSiparisDetaylari[[#This Row],[NetSatisTutari]]-tblSiparisDetaylari[[#This Row],[ToplamMaliyet]]</f>
        <v>1290</v>
      </c>
    </row>
    <row r="2859" spans="1:14">
      <c r="A2859">
        <v>2858</v>
      </c>
      <c r="B2859">
        <v>1470</v>
      </c>
      <c r="C2859">
        <v>7</v>
      </c>
      <c r="D2859" t="s">
        <v>1665</v>
      </c>
      <c r="E2859">
        <v>1</v>
      </c>
      <c r="F2859" t="s">
        <v>1640</v>
      </c>
      <c r="G2859">
        <v>4</v>
      </c>
      <c r="H2859" s="20">
        <v>18510</v>
      </c>
      <c r="I2859" s="22">
        <v>0.1</v>
      </c>
      <c r="J2859" s="20">
        <v>7404</v>
      </c>
      <c r="K2859" s="24">
        <v>66636</v>
      </c>
      <c r="L2859" s="24">
        <v>9620</v>
      </c>
      <c r="M2859" s="25">
        <f>tblSiparisDetaylari[[#This Row],[Adet]]*tblSiparisDetaylari[[#This Row],[BirimMaliyet]]</f>
        <v>38480</v>
      </c>
      <c r="N2859" s="25">
        <f>tblSiparisDetaylari[[#This Row],[NetSatisTutari]]-tblSiparisDetaylari[[#This Row],[ToplamMaliyet]]</f>
        <v>28156</v>
      </c>
    </row>
    <row r="2860" spans="1:14">
      <c r="A2860">
        <v>2859</v>
      </c>
      <c r="B2860">
        <v>1470</v>
      </c>
      <c r="C2860">
        <v>28</v>
      </c>
      <c r="D2860" t="s">
        <v>1692</v>
      </c>
      <c r="E2860">
        <v>3</v>
      </c>
      <c r="F2860" t="s">
        <v>1642</v>
      </c>
      <c r="G2860">
        <v>2</v>
      </c>
      <c r="H2860" s="20">
        <v>3870</v>
      </c>
      <c r="I2860" s="22">
        <v>0.1</v>
      </c>
      <c r="J2860" s="20">
        <v>774</v>
      </c>
      <c r="K2860" s="24">
        <v>6966</v>
      </c>
      <c r="L2860" s="24">
        <v>2180</v>
      </c>
      <c r="M2860" s="25">
        <f>tblSiparisDetaylari[[#This Row],[Adet]]*tblSiparisDetaylari[[#This Row],[BirimMaliyet]]</f>
        <v>4360</v>
      </c>
      <c r="N2860" s="25">
        <f>tblSiparisDetaylari[[#This Row],[NetSatisTutari]]-tblSiparisDetaylari[[#This Row],[ToplamMaliyet]]</f>
        <v>2606</v>
      </c>
    </row>
    <row r="2861" spans="1:14">
      <c r="A2861">
        <v>2860</v>
      </c>
      <c r="B2861">
        <v>1471</v>
      </c>
      <c r="C2861">
        <v>115</v>
      </c>
      <c r="D2861" t="s">
        <v>1781</v>
      </c>
      <c r="E2861">
        <v>10</v>
      </c>
      <c r="F2861" t="s">
        <v>1649</v>
      </c>
      <c r="G2861">
        <v>1</v>
      </c>
      <c r="H2861" s="20">
        <v>4750</v>
      </c>
      <c r="I2861" s="22">
        <v>0</v>
      </c>
      <c r="J2861" s="20">
        <v>0</v>
      </c>
      <c r="K2861" s="24">
        <v>4750</v>
      </c>
      <c r="L2861" s="24">
        <v>3060</v>
      </c>
      <c r="M2861" s="25">
        <f>tblSiparisDetaylari[[#This Row],[Adet]]*tblSiparisDetaylari[[#This Row],[BirimMaliyet]]</f>
        <v>3060</v>
      </c>
      <c r="N2861" s="25">
        <f>tblSiparisDetaylari[[#This Row],[NetSatisTutari]]-tblSiparisDetaylari[[#This Row],[ToplamMaliyet]]</f>
        <v>1690</v>
      </c>
    </row>
    <row r="2862" spans="1:14">
      <c r="A2862">
        <v>2861</v>
      </c>
      <c r="B2862">
        <v>1472</v>
      </c>
      <c r="C2862">
        <v>40</v>
      </c>
      <c r="D2862" t="s">
        <v>1706</v>
      </c>
      <c r="E2862">
        <v>4</v>
      </c>
      <c r="F2862" t="s">
        <v>1643</v>
      </c>
      <c r="G2862">
        <v>1</v>
      </c>
      <c r="H2862" s="20">
        <v>470</v>
      </c>
      <c r="I2862" s="22">
        <v>0</v>
      </c>
      <c r="J2862" s="20">
        <v>0</v>
      </c>
      <c r="K2862" s="24">
        <v>470</v>
      </c>
      <c r="L2862" s="24">
        <v>340</v>
      </c>
      <c r="M2862" s="25">
        <f>tblSiparisDetaylari[[#This Row],[Adet]]*tblSiparisDetaylari[[#This Row],[BirimMaliyet]]</f>
        <v>340</v>
      </c>
      <c r="N2862" s="25">
        <f>tblSiparisDetaylari[[#This Row],[NetSatisTutari]]-tblSiparisDetaylari[[#This Row],[ToplamMaliyet]]</f>
        <v>130</v>
      </c>
    </row>
    <row r="2863" spans="1:14">
      <c r="A2863">
        <v>2862</v>
      </c>
      <c r="B2863">
        <v>1473</v>
      </c>
      <c r="C2863">
        <v>37</v>
      </c>
      <c r="D2863" t="s">
        <v>1702</v>
      </c>
      <c r="E2863">
        <v>4</v>
      </c>
      <c r="F2863" t="s">
        <v>1643</v>
      </c>
      <c r="G2863">
        <v>1</v>
      </c>
      <c r="H2863" s="20">
        <v>260</v>
      </c>
      <c r="I2863" s="22">
        <v>0.05</v>
      </c>
      <c r="J2863" s="20">
        <v>13</v>
      </c>
      <c r="K2863" s="24">
        <v>247</v>
      </c>
      <c r="L2863" s="24">
        <v>160</v>
      </c>
      <c r="M2863" s="25">
        <f>tblSiparisDetaylari[[#This Row],[Adet]]*tblSiparisDetaylari[[#This Row],[BirimMaliyet]]</f>
        <v>160</v>
      </c>
      <c r="N2863" s="25">
        <f>tblSiparisDetaylari[[#This Row],[NetSatisTutari]]-tblSiparisDetaylari[[#This Row],[ToplamMaliyet]]</f>
        <v>87</v>
      </c>
    </row>
    <row r="2864" spans="1:14">
      <c r="A2864">
        <v>2863</v>
      </c>
      <c r="B2864">
        <v>1474</v>
      </c>
      <c r="C2864">
        <v>102</v>
      </c>
      <c r="D2864" t="s">
        <v>1768</v>
      </c>
      <c r="E2864">
        <v>9</v>
      </c>
      <c r="F2864" t="s">
        <v>1648</v>
      </c>
      <c r="G2864">
        <v>1</v>
      </c>
      <c r="H2864" s="20">
        <v>2080</v>
      </c>
      <c r="I2864" s="22">
        <v>0.15</v>
      </c>
      <c r="J2864" s="20">
        <v>312</v>
      </c>
      <c r="K2864" s="24">
        <v>1768</v>
      </c>
      <c r="L2864" s="24">
        <v>1360</v>
      </c>
      <c r="M2864" s="25">
        <f>tblSiparisDetaylari[[#This Row],[Adet]]*tblSiparisDetaylari[[#This Row],[BirimMaliyet]]</f>
        <v>1360</v>
      </c>
      <c r="N2864" s="25">
        <f>tblSiparisDetaylari[[#This Row],[NetSatisTutari]]-tblSiparisDetaylari[[#This Row],[ToplamMaliyet]]</f>
        <v>408</v>
      </c>
    </row>
    <row r="2865" spans="1:14">
      <c r="A2865">
        <v>2864</v>
      </c>
      <c r="B2865">
        <v>1474</v>
      </c>
      <c r="C2865">
        <v>117</v>
      </c>
      <c r="D2865" t="s">
        <v>1783</v>
      </c>
      <c r="E2865">
        <v>10</v>
      </c>
      <c r="F2865" t="s">
        <v>1649</v>
      </c>
      <c r="G2865">
        <v>1</v>
      </c>
      <c r="H2865" s="20">
        <v>240</v>
      </c>
      <c r="I2865" s="22">
        <v>0.1</v>
      </c>
      <c r="J2865" s="20">
        <v>24</v>
      </c>
      <c r="K2865" s="24">
        <v>216</v>
      </c>
      <c r="L2865" s="24">
        <v>140</v>
      </c>
      <c r="M2865" s="25">
        <f>tblSiparisDetaylari[[#This Row],[Adet]]*tblSiparisDetaylari[[#This Row],[BirimMaliyet]]</f>
        <v>140</v>
      </c>
      <c r="N2865" s="25">
        <f>tblSiparisDetaylari[[#This Row],[NetSatisTutari]]-tblSiparisDetaylari[[#This Row],[ToplamMaliyet]]</f>
        <v>76</v>
      </c>
    </row>
    <row r="2866" spans="1:14">
      <c r="A2866">
        <v>2865</v>
      </c>
      <c r="B2866">
        <v>1474</v>
      </c>
      <c r="C2866">
        <v>85</v>
      </c>
      <c r="D2866" t="s">
        <v>1751</v>
      </c>
      <c r="E2866">
        <v>8</v>
      </c>
      <c r="F2866" t="s">
        <v>1647</v>
      </c>
      <c r="G2866">
        <v>1</v>
      </c>
      <c r="H2866" s="20">
        <v>7270</v>
      </c>
      <c r="I2866" s="22">
        <v>0</v>
      </c>
      <c r="J2866" s="20">
        <v>0</v>
      </c>
      <c r="K2866" s="24">
        <v>7270</v>
      </c>
      <c r="L2866" s="24">
        <v>3460</v>
      </c>
      <c r="M2866" s="25">
        <f>tblSiparisDetaylari[[#This Row],[Adet]]*tblSiparisDetaylari[[#This Row],[BirimMaliyet]]</f>
        <v>3460</v>
      </c>
      <c r="N2866" s="25">
        <f>tblSiparisDetaylari[[#This Row],[NetSatisTutari]]-tblSiparisDetaylari[[#This Row],[ToplamMaliyet]]</f>
        <v>3810</v>
      </c>
    </row>
    <row r="2867" spans="1:14">
      <c r="A2867">
        <v>2866</v>
      </c>
      <c r="B2867">
        <v>1475</v>
      </c>
      <c r="C2867">
        <v>74</v>
      </c>
      <c r="D2867" t="s">
        <v>1740</v>
      </c>
      <c r="E2867">
        <v>7</v>
      </c>
      <c r="F2867" t="s">
        <v>1646</v>
      </c>
      <c r="G2867">
        <v>1</v>
      </c>
      <c r="H2867" s="20">
        <v>560</v>
      </c>
      <c r="I2867" s="22">
        <v>0.15</v>
      </c>
      <c r="J2867" s="20">
        <v>84</v>
      </c>
      <c r="K2867" s="24">
        <v>476</v>
      </c>
      <c r="L2867" s="24">
        <v>420</v>
      </c>
      <c r="M2867" s="25">
        <f>tblSiparisDetaylari[[#This Row],[Adet]]*tblSiparisDetaylari[[#This Row],[BirimMaliyet]]</f>
        <v>420</v>
      </c>
      <c r="N2867" s="25">
        <f>tblSiparisDetaylari[[#This Row],[NetSatisTutari]]-tblSiparisDetaylari[[#This Row],[ToplamMaliyet]]</f>
        <v>56</v>
      </c>
    </row>
    <row r="2868" spans="1:14">
      <c r="A2868">
        <v>2867</v>
      </c>
      <c r="B2868">
        <v>1476</v>
      </c>
      <c r="C2868">
        <v>112</v>
      </c>
      <c r="D2868" t="s">
        <v>1778</v>
      </c>
      <c r="E2868">
        <v>10</v>
      </c>
      <c r="F2868" t="s">
        <v>1649</v>
      </c>
      <c r="G2868">
        <v>1</v>
      </c>
      <c r="H2868" s="20">
        <v>2730</v>
      </c>
      <c r="I2868" s="22">
        <v>0</v>
      </c>
      <c r="J2868" s="20">
        <v>0</v>
      </c>
      <c r="K2868" s="24">
        <v>2730</v>
      </c>
      <c r="L2868" s="24">
        <v>1520</v>
      </c>
      <c r="M2868" s="25">
        <f>tblSiparisDetaylari[[#This Row],[Adet]]*tblSiparisDetaylari[[#This Row],[BirimMaliyet]]</f>
        <v>1520</v>
      </c>
      <c r="N2868" s="25">
        <f>tblSiparisDetaylari[[#This Row],[NetSatisTutari]]-tblSiparisDetaylari[[#This Row],[ToplamMaliyet]]</f>
        <v>1210</v>
      </c>
    </row>
    <row r="2869" spans="1:14">
      <c r="A2869">
        <v>2868</v>
      </c>
      <c r="B2869">
        <v>1477</v>
      </c>
      <c r="C2869">
        <v>76</v>
      </c>
      <c r="D2869" t="s">
        <v>1742</v>
      </c>
      <c r="E2869">
        <v>7</v>
      </c>
      <c r="F2869" t="s">
        <v>1646</v>
      </c>
      <c r="G2869">
        <v>1</v>
      </c>
      <c r="H2869" s="20">
        <v>180</v>
      </c>
      <c r="I2869" s="22">
        <v>0</v>
      </c>
      <c r="J2869" s="20">
        <v>0</v>
      </c>
      <c r="K2869" s="24">
        <v>180</v>
      </c>
      <c r="L2869" s="24">
        <v>150</v>
      </c>
      <c r="M2869" s="25">
        <f>tblSiparisDetaylari[[#This Row],[Adet]]*tblSiparisDetaylari[[#This Row],[BirimMaliyet]]</f>
        <v>150</v>
      </c>
      <c r="N2869" s="25">
        <f>tblSiparisDetaylari[[#This Row],[NetSatisTutari]]-tblSiparisDetaylari[[#This Row],[ToplamMaliyet]]</f>
        <v>30</v>
      </c>
    </row>
    <row r="2870" spans="1:14">
      <c r="A2870">
        <v>2869</v>
      </c>
      <c r="B2870">
        <v>1477</v>
      </c>
      <c r="C2870">
        <v>45</v>
      </c>
      <c r="D2870" t="s">
        <v>1711</v>
      </c>
      <c r="E2870">
        <v>4</v>
      </c>
      <c r="F2870" t="s">
        <v>1643</v>
      </c>
      <c r="G2870">
        <v>1</v>
      </c>
      <c r="H2870" s="20">
        <v>210</v>
      </c>
      <c r="I2870" s="22">
        <v>0</v>
      </c>
      <c r="J2870" s="20">
        <v>0</v>
      </c>
      <c r="K2870" s="24">
        <v>210</v>
      </c>
      <c r="L2870" s="24">
        <v>140</v>
      </c>
      <c r="M2870" s="25">
        <f>tblSiparisDetaylari[[#This Row],[Adet]]*tblSiparisDetaylari[[#This Row],[BirimMaliyet]]</f>
        <v>140</v>
      </c>
      <c r="N2870" s="25">
        <f>tblSiparisDetaylari[[#This Row],[NetSatisTutari]]-tblSiparisDetaylari[[#This Row],[ToplamMaliyet]]</f>
        <v>70</v>
      </c>
    </row>
    <row r="2871" spans="1:14">
      <c r="A2871">
        <v>2870</v>
      </c>
      <c r="B2871">
        <v>1478</v>
      </c>
      <c r="C2871">
        <v>52</v>
      </c>
      <c r="D2871" t="s">
        <v>1718</v>
      </c>
      <c r="E2871">
        <v>5</v>
      </c>
      <c r="F2871" t="s">
        <v>1644</v>
      </c>
      <c r="G2871">
        <v>2</v>
      </c>
      <c r="H2871" s="20">
        <v>14790</v>
      </c>
      <c r="I2871" s="22">
        <v>0</v>
      </c>
      <c r="J2871" s="20">
        <v>0</v>
      </c>
      <c r="K2871" s="24">
        <v>29580</v>
      </c>
      <c r="L2871" s="24">
        <v>11070</v>
      </c>
      <c r="M2871" s="25">
        <f>tblSiparisDetaylari[[#This Row],[Adet]]*tblSiparisDetaylari[[#This Row],[BirimMaliyet]]</f>
        <v>22140</v>
      </c>
      <c r="N2871" s="25">
        <f>tblSiparisDetaylari[[#This Row],[NetSatisTutari]]-tblSiparisDetaylari[[#This Row],[ToplamMaliyet]]</f>
        <v>7440</v>
      </c>
    </row>
    <row r="2872" spans="1:14">
      <c r="A2872">
        <v>2871</v>
      </c>
      <c r="B2872">
        <v>1479</v>
      </c>
      <c r="C2872">
        <v>119</v>
      </c>
      <c r="D2872" t="s">
        <v>1785</v>
      </c>
      <c r="E2872">
        <v>10</v>
      </c>
      <c r="F2872" t="s">
        <v>1649</v>
      </c>
      <c r="G2872">
        <v>1</v>
      </c>
      <c r="H2872" s="20">
        <v>2890</v>
      </c>
      <c r="I2872" s="22">
        <v>0.15</v>
      </c>
      <c r="J2872" s="20">
        <v>433.5</v>
      </c>
      <c r="K2872" s="24">
        <v>2456.5</v>
      </c>
      <c r="L2872" s="24">
        <v>1710</v>
      </c>
      <c r="M2872" s="25">
        <f>tblSiparisDetaylari[[#This Row],[Adet]]*tblSiparisDetaylari[[#This Row],[BirimMaliyet]]</f>
        <v>1710</v>
      </c>
      <c r="N2872" s="25">
        <f>tblSiparisDetaylari[[#This Row],[NetSatisTutari]]-tblSiparisDetaylari[[#This Row],[ToplamMaliyet]]</f>
        <v>746.5</v>
      </c>
    </row>
    <row r="2873" spans="1:14">
      <c r="A2873">
        <v>2872</v>
      </c>
      <c r="B2873">
        <v>1479</v>
      </c>
      <c r="C2873">
        <v>55</v>
      </c>
      <c r="D2873" t="s">
        <v>1721</v>
      </c>
      <c r="E2873">
        <v>5</v>
      </c>
      <c r="F2873" t="s">
        <v>1644</v>
      </c>
      <c r="G2873">
        <v>3</v>
      </c>
      <c r="H2873" s="20">
        <v>15660</v>
      </c>
      <c r="I2873" s="22">
        <v>0</v>
      </c>
      <c r="J2873" s="20">
        <v>0</v>
      </c>
      <c r="K2873" s="24">
        <v>46980</v>
      </c>
      <c r="L2873" s="24">
        <v>9500</v>
      </c>
      <c r="M2873" s="25">
        <f>tblSiparisDetaylari[[#This Row],[Adet]]*tblSiparisDetaylari[[#This Row],[BirimMaliyet]]</f>
        <v>28500</v>
      </c>
      <c r="N2873" s="25">
        <f>tblSiparisDetaylari[[#This Row],[NetSatisTutari]]-tblSiparisDetaylari[[#This Row],[ToplamMaliyet]]</f>
        <v>18480</v>
      </c>
    </row>
    <row r="2874" spans="1:14">
      <c r="A2874">
        <v>2873</v>
      </c>
      <c r="B2874">
        <v>1479</v>
      </c>
      <c r="C2874">
        <v>71</v>
      </c>
      <c r="D2874" t="s">
        <v>1737</v>
      </c>
      <c r="E2874">
        <v>6</v>
      </c>
      <c r="F2874" t="s">
        <v>1645</v>
      </c>
      <c r="G2874">
        <v>1</v>
      </c>
      <c r="H2874" s="20">
        <v>630</v>
      </c>
      <c r="I2874" s="22">
        <v>0</v>
      </c>
      <c r="J2874" s="20">
        <v>0</v>
      </c>
      <c r="K2874" s="24">
        <v>630</v>
      </c>
      <c r="L2874" s="24">
        <v>340</v>
      </c>
      <c r="M2874" s="25">
        <f>tblSiparisDetaylari[[#This Row],[Adet]]*tblSiparisDetaylari[[#This Row],[BirimMaliyet]]</f>
        <v>340</v>
      </c>
      <c r="N2874" s="25">
        <f>tblSiparisDetaylari[[#This Row],[NetSatisTutari]]-tblSiparisDetaylari[[#This Row],[ToplamMaliyet]]</f>
        <v>290</v>
      </c>
    </row>
    <row r="2875" spans="1:14">
      <c r="A2875">
        <v>2874</v>
      </c>
      <c r="B2875">
        <v>1480</v>
      </c>
      <c r="C2875">
        <v>33</v>
      </c>
      <c r="D2875" t="s">
        <v>1698</v>
      </c>
      <c r="E2875">
        <v>3</v>
      </c>
      <c r="F2875" t="s">
        <v>1642</v>
      </c>
      <c r="G2875">
        <v>1</v>
      </c>
      <c r="H2875" s="20">
        <v>1360</v>
      </c>
      <c r="I2875" s="22">
        <v>0</v>
      </c>
      <c r="J2875" s="20">
        <v>0</v>
      </c>
      <c r="K2875" s="24">
        <v>1360</v>
      </c>
      <c r="L2875" s="24">
        <v>1040</v>
      </c>
      <c r="M2875" s="25">
        <f>tblSiparisDetaylari[[#This Row],[Adet]]*tblSiparisDetaylari[[#This Row],[BirimMaliyet]]</f>
        <v>1040</v>
      </c>
      <c r="N2875" s="25">
        <f>tblSiparisDetaylari[[#This Row],[NetSatisTutari]]-tblSiparisDetaylari[[#This Row],[ToplamMaliyet]]</f>
        <v>320</v>
      </c>
    </row>
    <row r="2876" spans="1:14">
      <c r="A2876">
        <v>2875</v>
      </c>
      <c r="B2876">
        <v>1480</v>
      </c>
      <c r="C2876">
        <v>41</v>
      </c>
      <c r="D2876" t="s">
        <v>1707</v>
      </c>
      <c r="E2876">
        <v>4</v>
      </c>
      <c r="F2876" t="s">
        <v>1643</v>
      </c>
      <c r="G2876">
        <v>1</v>
      </c>
      <c r="H2876" s="20">
        <v>120</v>
      </c>
      <c r="I2876" s="22">
        <v>0</v>
      </c>
      <c r="J2876" s="20">
        <v>0</v>
      </c>
      <c r="K2876" s="24">
        <v>120</v>
      </c>
      <c r="L2876" s="24">
        <v>70</v>
      </c>
      <c r="M2876" s="25">
        <f>tblSiparisDetaylari[[#This Row],[Adet]]*tblSiparisDetaylari[[#This Row],[BirimMaliyet]]</f>
        <v>70</v>
      </c>
      <c r="N2876" s="25">
        <f>tblSiparisDetaylari[[#This Row],[NetSatisTutari]]-tblSiparisDetaylari[[#This Row],[ToplamMaliyet]]</f>
        <v>50</v>
      </c>
    </row>
    <row r="2877" spans="1:14">
      <c r="A2877">
        <v>2876</v>
      </c>
      <c r="B2877">
        <v>1481</v>
      </c>
      <c r="C2877">
        <v>105</v>
      </c>
      <c r="D2877" t="s">
        <v>1771</v>
      </c>
      <c r="E2877">
        <v>9</v>
      </c>
      <c r="F2877" t="s">
        <v>1648</v>
      </c>
      <c r="G2877">
        <v>4</v>
      </c>
      <c r="H2877" s="20">
        <v>700</v>
      </c>
      <c r="I2877" s="22">
        <v>0</v>
      </c>
      <c r="J2877" s="20">
        <v>0</v>
      </c>
      <c r="K2877" s="24">
        <v>2800</v>
      </c>
      <c r="L2877" s="24">
        <v>510</v>
      </c>
      <c r="M2877" s="25">
        <f>tblSiparisDetaylari[[#This Row],[Adet]]*tblSiparisDetaylari[[#This Row],[BirimMaliyet]]</f>
        <v>2040</v>
      </c>
      <c r="N2877" s="25">
        <f>tblSiparisDetaylari[[#This Row],[NetSatisTutari]]-tblSiparisDetaylari[[#This Row],[ToplamMaliyet]]</f>
        <v>760</v>
      </c>
    </row>
    <row r="2878" spans="1:14">
      <c r="A2878">
        <v>2877</v>
      </c>
      <c r="B2878">
        <v>1481</v>
      </c>
      <c r="C2878">
        <v>25</v>
      </c>
      <c r="D2878" t="s">
        <v>1689</v>
      </c>
      <c r="E2878">
        <v>3</v>
      </c>
      <c r="F2878" t="s">
        <v>1642</v>
      </c>
      <c r="G2878">
        <v>4</v>
      </c>
      <c r="H2878" s="20">
        <v>2150</v>
      </c>
      <c r="I2878" s="22">
        <v>0</v>
      </c>
      <c r="J2878" s="20">
        <v>0</v>
      </c>
      <c r="K2878" s="24">
        <v>8600</v>
      </c>
      <c r="L2878" s="24">
        <v>1430</v>
      </c>
      <c r="M2878" s="25">
        <f>tblSiparisDetaylari[[#This Row],[Adet]]*tblSiparisDetaylari[[#This Row],[BirimMaliyet]]</f>
        <v>5720</v>
      </c>
      <c r="N2878" s="25">
        <f>tblSiparisDetaylari[[#This Row],[NetSatisTutari]]-tblSiparisDetaylari[[#This Row],[ToplamMaliyet]]</f>
        <v>2880</v>
      </c>
    </row>
    <row r="2879" spans="1:14">
      <c r="A2879">
        <v>2878</v>
      </c>
      <c r="B2879">
        <v>1482</v>
      </c>
      <c r="C2879">
        <v>62</v>
      </c>
      <c r="D2879" t="s">
        <v>1728</v>
      </c>
      <c r="E2879">
        <v>6</v>
      </c>
      <c r="F2879" t="s">
        <v>1645</v>
      </c>
      <c r="G2879">
        <v>1</v>
      </c>
      <c r="H2879" s="20">
        <v>1060</v>
      </c>
      <c r="I2879" s="22">
        <v>0.2</v>
      </c>
      <c r="J2879" s="20">
        <v>212</v>
      </c>
      <c r="K2879" s="24">
        <v>848</v>
      </c>
      <c r="L2879" s="24">
        <v>540</v>
      </c>
      <c r="M2879" s="25">
        <f>tblSiparisDetaylari[[#This Row],[Adet]]*tblSiparisDetaylari[[#This Row],[BirimMaliyet]]</f>
        <v>540</v>
      </c>
      <c r="N2879" s="25">
        <f>tblSiparisDetaylari[[#This Row],[NetSatisTutari]]-tblSiparisDetaylari[[#This Row],[ToplamMaliyet]]</f>
        <v>308</v>
      </c>
    </row>
    <row r="2880" spans="1:14">
      <c r="A2880">
        <v>2879</v>
      </c>
      <c r="B2880">
        <v>1482</v>
      </c>
      <c r="C2880">
        <v>102</v>
      </c>
      <c r="D2880" t="s">
        <v>1768</v>
      </c>
      <c r="E2880">
        <v>9</v>
      </c>
      <c r="F2880" t="s">
        <v>1648</v>
      </c>
      <c r="G2880">
        <v>1</v>
      </c>
      <c r="H2880" s="20">
        <v>2080</v>
      </c>
      <c r="I2880" s="22">
        <v>0.15</v>
      </c>
      <c r="J2880" s="20">
        <v>312</v>
      </c>
      <c r="K2880" s="24">
        <v>1768</v>
      </c>
      <c r="L2880" s="24">
        <v>1360</v>
      </c>
      <c r="M2880" s="25">
        <f>tblSiparisDetaylari[[#This Row],[Adet]]*tblSiparisDetaylari[[#This Row],[BirimMaliyet]]</f>
        <v>1360</v>
      </c>
      <c r="N2880" s="25">
        <f>tblSiparisDetaylari[[#This Row],[NetSatisTutari]]-tblSiparisDetaylari[[#This Row],[ToplamMaliyet]]</f>
        <v>408</v>
      </c>
    </row>
    <row r="2881" spans="1:14">
      <c r="A2881">
        <v>2880</v>
      </c>
      <c r="B2881">
        <v>1482</v>
      </c>
      <c r="C2881">
        <v>61</v>
      </c>
      <c r="D2881" t="s">
        <v>1727</v>
      </c>
      <c r="E2881">
        <v>6</v>
      </c>
      <c r="F2881" t="s">
        <v>1645</v>
      </c>
      <c r="G2881">
        <v>1</v>
      </c>
      <c r="H2881" s="20">
        <v>950</v>
      </c>
      <c r="I2881" s="22">
        <v>0</v>
      </c>
      <c r="J2881" s="20">
        <v>0</v>
      </c>
      <c r="K2881" s="24">
        <v>950</v>
      </c>
      <c r="L2881" s="24">
        <v>420</v>
      </c>
      <c r="M2881" s="25">
        <f>tblSiparisDetaylari[[#This Row],[Adet]]*tblSiparisDetaylari[[#This Row],[BirimMaliyet]]</f>
        <v>420</v>
      </c>
      <c r="N2881" s="25">
        <f>tblSiparisDetaylari[[#This Row],[NetSatisTutari]]-tblSiparisDetaylari[[#This Row],[ToplamMaliyet]]</f>
        <v>530</v>
      </c>
    </row>
    <row r="2882" spans="1:14">
      <c r="A2882">
        <v>2881</v>
      </c>
      <c r="B2882">
        <v>1483</v>
      </c>
      <c r="C2882">
        <v>11</v>
      </c>
      <c r="D2882" t="s">
        <v>1671</v>
      </c>
      <c r="E2882">
        <v>1</v>
      </c>
      <c r="F2882" t="s">
        <v>1640</v>
      </c>
      <c r="G2882">
        <v>1</v>
      </c>
      <c r="H2882" s="20">
        <v>3230</v>
      </c>
      <c r="I2882" s="22">
        <v>0</v>
      </c>
      <c r="J2882" s="20">
        <v>0</v>
      </c>
      <c r="K2882" s="24">
        <v>3230</v>
      </c>
      <c r="L2882" s="24">
        <v>1600</v>
      </c>
      <c r="M2882" s="25">
        <f>tblSiparisDetaylari[[#This Row],[Adet]]*tblSiparisDetaylari[[#This Row],[BirimMaliyet]]</f>
        <v>1600</v>
      </c>
      <c r="N2882" s="25">
        <f>tblSiparisDetaylari[[#This Row],[NetSatisTutari]]-tblSiparisDetaylari[[#This Row],[ToplamMaliyet]]</f>
        <v>1630</v>
      </c>
    </row>
    <row r="2883" spans="1:14">
      <c r="A2883">
        <v>2882</v>
      </c>
      <c r="B2883">
        <v>1484</v>
      </c>
      <c r="C2883">
        <v>7</v>
      </c>
      <c r="D2883" t="s">
        <v>1665</v>
      </c>
      <c r="E2883">
        <v>1</v>
      </c>
      <c r="F2883" t="s">
        <v>1640</v>
      </c>
      <c r="G2883">
        <v>2</v>
      </c>
      <c r="H2883" s="20">
        <v>18680</v>
      </c>
      <c r="I2883" s="22">
        <v>0.15</v>
      </c>
      <c r="J2883" s="20">
        <v>5604</v>
      </c>
      <c r="K2883" s="24">
        <v>31756</v>
      </c>
      <c r="L2883" s="24">
        <v>9620</v>
      </c>
      <c r="M2883" s="25">
        <f>tblSiparisDetaylari[[#This Row],[Adet]]*tblSiparisDetaylari[[#This Row],[BirimMaliyet]]</f>
        <v>19240</v>
      </c>
      <c r="N2883" s="25">
        <f>tblSiparisDetaylari[[#This Row],[NetSatisTutari]]-tblSiparisDetaylari[[#This Row],[ToplamMaliyet]]</f>
        <v>12516</v>
      </c>
    </row>
    <row r="2884" spans="1:14">
      <c r="A2884">
        <v>2883</v>
      </c>
      <c r="B2884">
        <v>1484</v>
      </c>
      <c r="C2884">
        <v>45</v>
      </c>
      <c r="D2884" t="s">
        <v>1711</v>
      </c>
      <c r="E2884">
        <v>4</v>
      </c>
      <c r="F2884" t="s">
        <v>1643</v>
      </c>
      <c r="G2884">
        <v>1</v>
      </c>
      <c r="H2884" s="20">
        <v>210</v>
      </c>
      <c r="I2884" s="22">
        <v>0.05</v>
      </c>
      <c r="J2884" s="20">
        <v>10.5</v>
      </c>
      <c r="K2884" s="24">
        <v>199.5</v>
      </c>
      <c r="L2884" s="24">
        <v>140</v>
      </c>
      <c r="M2884" s="25">
        <f>tblSiparisDetaylari[[#This Row],[Adet]]*tblSiparisDetaylari[[#This Row],[BirimMaliyet]]</f>
        <v>140</v>
      </c>
      <c r="N2884" s="25">
        <f>tblSiparisDetaylari[[#This Row],[NetSatisTutari]]-tblSiparisDetaylari[[#This Row],[ToplamMaliyet]]</f>
        <v>59.5</v>
      </c>
    </row>
    <row r="2885" spans="1:14">
      <c r="A2885">
        <v>2884</v>
      </c>
      <c r="B2885">
        <v>1484</v>
      </c>
      <c r="C2885">
        <v>95</v>
      </c>
      <c r="D2885" t="s">
        <v>1761</v>
      </c>
      <c r="E2885">
        <v>8</v>
      </c>
      <c r="F2885" t="s">
        <v>1647</v>
      </c>
      <c r="G2885">
        <v>3</v>
      </c>
      <c r="H2885" s="20">
        <v>3550</v>
      </c>
      <c r="I2885" s="22">
        <v>0.1</v>
      </c>
      <c r="J2885" s="20">
        <v>1065</v>
      </c>
      <c r="K2885" s="24">
        <v>9585</v>
      </c>
      <c r="L2885" s="24">
        <v>2310</v>
      </c>
      <c r="M2885" s="25">
        <f>tblSiparisDetaylari[[#This Row],[Adet]]*tblSiparisDetaylari[[#This Row],[BirimMaliyet]]</f>
        <v>6930</v>
      </c>
      <c r="N2885" s="25">
        <f>tblSiparisDetaylari[[#This Row],[NetSatisTutari]]-tblSiparisDetaylari[[#This Row],[ToplamMaliyet]]</f>
        <v>2655</v>
      </c>
    </row>
    <row r="2886" spans="1:14">
      <c r="A2886">
        <v>2885</v>
      </c>
      <c r="B2886">
        <v>1485</v>
      </c>
      <c r="C2886">
        <v>79</v>
      </c>
      <c r="D2886" t="s">
        <v>1745</v>
      </c>
      <c r="E2886">
        <v>7</v>
      </c>
      <c r="F2886" t="s">
        <v>1646</v>
      </c>
      <c r="G2886">
        <v>1</v>
      </c>
      <c r="H2886" s="20">
        <v>2230</v>
      </c>
      <c r="I2886" s="22">
        <v>0.1</v>
      </c>
      <c r="J2886" s="20">
        <v>223</v>
      </c>
      <c r="K2886" s="24">
        <v>2007</v>
      </c>
      <c r="L2886" s="24">
        <v>1680</v>
      </c>
      <c r="M2886" s="25">
        <f>tblSiparisDetaylari[[#This Row],[Adet]]*tblSiparisDetaylari[[#This Row],[BirimMaliyet]]</f>
        <v>1680</v>
      </c>
      <c r="N2886" s="25">
        <f>tblSiparisDetaylari[[#This Row],[NetSatisTutari]]-tblSiparisDetaylari[[#This Row],[ToplamMaliyet]]</f>
        <v>327</v>
      </c>
    </row>
    <row r="2887" spans="1:14">
      <c r="A2887">
        <v>2886</v>
      </c>
      <c r="B2887">
        <v>1486</v>
      </c>
      <c r="C2887">
        <v>31</v>
      </c>
      <c r="D2887" t="s">
        <v>1696</v>
      </c>
      <c r="E2887">
        <v>3</v>
      </c>
      <c r="F2887" t="s">
        <v>1642</v>
      </c>
      <c r="G2887">
        <v>1</v>
      </c>
      <c r="H2887" s="20">
        <v>2930</v>
      </c>
      <c r="I2887" s="22">
        <v>0</v>
      </c>
      <c r="J2887" s="20">
        <v>0</v>
      </c>
      <c r="K2887" s="24">
        <v>2930</v>
      </c>
      <c r="L2887" s="24">
        <v>1910</v>
      </c>
      <c r="M2887" s="25">
        <f>tblSiparisDetaylari[[#This Row],[Adet]]*tblSiparisDetaylari[[#This Row],[BirimMaliyet]]</f>
        <v>1910</v>
      </c>
      <c r="N2887" s="25">
        <f>tblSiparisDetaylari[[#This Row],[NetSatisTutari]]-tblSiparisDetaylari[[#This Row],[ToplamMaliyet]]</f>
        <v>1020</v>
      </c>
    </row>
    <row r="2888" spans="1:14">
      <c r="A2888">
        <v>2887</v>
      </c>
      <c r="B2888">
        <v>1486</v>
      </c>
      <c r="C2888">
        <v>25</v>
      </c>
      <c r="D2888" t="s">
        <v>1689</v>
      </c>
      <c r="E2888">
        <v>3</v>
      </c>
      <c r="F2888" t="s">
        <v>1642</v>
      </c>
      <c r="G2888">
        <v>2</v>
      </c>
      <c r="H2888" s="20">
        <v>2180</v>
      </c>
      <c r="I2888" s="22">
        <v>0</v>
      </c>
      <c r="J2888" s="20">
        <v>0</v>
      </c>
      <c r="K2888" s="24">
        <v>4360</v>
      </c>
      <c r="L2888" s="24">
        <v>1430</v>
      </c>
      <c r="M2888" s="25">
        <f>tblSiparisDetaylari[[#This Row],[Adet]]*tblSiparisDetaylari[[#This Row],[BirimMaliyet]]</f>
        <v>2860</v>
      </c>
      <c r="N2888" s="25">
        <f>tblSiparisDetaylari[[#This Row],[NetSatisTutari]]-tblSiparisDetaylari[[#This Row],[ToplamMaliyet]]</f>
        <v>1500</v>
      </c>
    </row>
    <row r="2889" spans="1:14">
      <c r="A2889">
        <v>2888</v>
      </c>
      <c r="B2889">
        <v>1487</v>
      </c>
      <c r="C2889">
        <v>59</v>
      </c>
      <c r="D2889" t="s">
        <v>1725</v>
      </c>
      <c r="E2889">
        <v>5</v>
      </c>
      <c r="F2889" t="s">
        <v>1644</v>
      </c>
      <c r="G2889">
        <v>2</v>
      </c>
      <c r="H2889" s="20">
        <v>6400</v>
      </c>
      <c r="I2889" s="22">
        <v>0.2</v>
      </c>
      <c r="J2889" s="20">
        <v>2560</v>
      </c>
      <c r="K2889" s="24">
        <v>10240</v>
      </c>
      <c r="L2889" s="24">
        <v>3490</v>
      </c>
      <c r="M2889" s="25">
        <f>tblSiparisDetaylari[[#This Row],[Adet]]*tblSiparisDetaylari[[#This Row],[BirimMaliyet]]</f>
        <v>6980</v>
      </c>
      <c r="N2889" s="25">
        <f>tblSiparisDetaylari[[#This Row],[NetSatisTutari]]-tblSiparisDetaylari[[#This Row],[ToplamMaliyet]]</f>
        <v>3260</v>
      </c>
    </row>
    <row r="2890" spans="1:14">
      <c r="A2890">
        <v>2889</v>
      </c>
      <c r="B2890">
        <v>1488</v>
      </c>
      <c r="C2890">
        <v>59</v>
      </c>
      <c r="D2890" t="s">
        <v>1725</v>
      </c>
      <c r="E2890">
        <v>5</v>
      </c>
      <c r="F2890" t="s">
        <v>1644</v>
      </c>
      <c r="G2890">
        <v>1</v>
      </c>
      <c r="H2890" s="20">
        <v>6660</v>
      </c>
      <c r="I2890" s="22">
        <v>0</v>
      </c>
      <c r="J2890" s="20">
        <v>0</v>
      </c>
      <c r="K2890" s="24">
        <v>6660</v>
      </c>
      <c r="L2890" s="24">
        <v>3490</v>
      </c>
      <c r="M2890" s="25">
        <f>tblSiparisDetaylari[[#This Row],[Adet]]*tblSiparisDetaylari[[#This Row],[BirimMaliyet]]</f>
        <v>3490</v>
      </c>
      <c r="N2890" s="25">
        <f>tblSiparisDetaylari[[#This Row],[NetSatisTutari]]-tblSiparisDetaylari[[#This Row],[ToplamMaliyet]]</f>
        <v>3170</v>
      </c>
    </row>
    <row r="2891" spans="1:14">
      <c r="A2891">
        <v>2890</v>
      </c>
      <c r="B2891">
        <v>1488</v>
      </c>
      <c r="C2891">
        <v>3</v>
      </c>
      <c r="D2891" t="s">
        <v>1659</v>
      </c>
      <c r="E2891">
        <v>1</v>
      </c>
      <c r="F2891" t="s">
        <v>1640</v>
      </c>
      <c r="G2891">
        <v>1</v>
      </c>
      <c r="H2891" s="20">
        <v>23830</v>
      </c>
      <c r="I2891" s="22">
        <v>0.1</v>
      </c>
      <c r="J2891" s="20">
        <v>2383</v>
      </c>
      <c r="K2891" s="24">
        <v>21447</v>
      </c>
      <c r="L2891" s="24">
        <v>17980</v>
      </c>
      <c r="M2891" s="25">
        <f>tblSiparisDetaylari[[#This Row],[Adet]]*tblSiparisDetaylari[[#This Row],[BirimMaliyet]]</f>
        <v>17980</v>
      </c>
      <c r="N2891" s="25">
        <f>tblSiparisDetaylari[[#This Row],[NetSatisTutari]]-tblSiparisDetaylari[[#This Row],[ToplamMaliyet]]</f>
        <v>3467</v>
      </c>
    </row>
    <row r="2892" spans="1:14">
      <c r="A2892">
        <v>2891</v>
      </c>
      <c r="B2892">
        <v>1489</v>
      </c>
      <c r="C2892">
        <v>13</v>
      </c>
      <c r="D2892" t="s">
        <v>1674</v>
      </c>
      <c r="E2892">
        <v>2</v>
      </c>
      <c r="F2892" t="s">
        <v>1641</v>
      </c>
      <c r="G2892">
        <v>1</v>
      </c>
      <c r="H2892" s="20">
        <v>5160</v>
      </c>
      <c r="I2892" s="22">
        <v>0.1</v>
      </c>
      <c r="J2892" s="20">
        <v>516</v>
      </c>
      <c r="K2892" s="24">
        <v>4644</v>
      </c>
      <c r="L2892" s="24">
        <v>2460</v>
      </c>
      <c r="M2892" s="25">
        <f>tblSiparisDetaylari[[#This Row],[Adet]]*tblSiparisDetaylari[[#This Row],[BirimMaliyet]]</f>
        <v>2460</v>
      </c>
      <c r="N2892" s="25">
        <f>tblSiparisDetaylari[[#This Row],[NetSatisTutari]]-tblSiparisDetaylari[[#This Row],[ToplamMaliyet]]</f>
        <v>2184</v>
      </c>
    </row>
    <row r="2893" spans="1:14">
      <c r="A2893">
        <v>2892</v>
      </c>
      <c r="B2893">
        <v>1489</v>
      </c>
      <c r="C2893">
        <v>6</v>
      </c>
      <c r="D2893" t="s">
        <v>1663</v>
      </c>
      <c r="E2893">
        <v>1</v>
      </c>
      <c r="F2893" t="s">
        <v>1640</v>
      </c>
      <c r="G2893">
        <v>1</v>
      </c>
      <c r="H2893" s="20">
        <v>18360</v>
      </c>
      <c r="I2893" s="22">
        <v>0</v>
      </c>
      <c r="J2893" s="20">
        <v>0</v>
      </c>
      <c r="K2893" s="24">
        <v>18360</v>
      </c>
      <c r="L2893" s="24">
        <v>13090</v>
      </c>
      <c r="M2893" s="25">
        <f>tblSiparisDetaylari[[#This Row],[Adet]]*tblSiparisDetaylari[[#This Row],[BirimMaliyet]]</f>
        <v>13090</v>
      </c>
      <c r="N2893" s="25">
        <f>tblSiparisDetaylari[[#This Row],[NetSatisTutari]]-tblSiparisDetaylari[[#This Row],[ToplamMaliyet]]</f>
        <v>5270</v>
      </c>
    </row>
    <row r="2894" spans="1:14">
      <c r="A2894">
        <v>2893</v>
      </c>
      <c r="B2894">
        <v>1490</v>
      </c>
      <c r="C2894">
        <v>44</v>
      </c>
      <c r="D2894" t="s">
        <v>1710</v>
      </c>
      <c r="E2894">
        <v>4</v>
      </c>
      <c r="F2894" t="s">
        <v>1643</v>
      </c>
      <c r="G2894">
        <v>1</v>
      </c>
      <c r="H2894" s="20">
        <v>330</v>
      </c>
      <c r="I2894" s="22">
        <v>0.05</v>
      </c>
      <c r="J2894" s="20">
        <v>16.5</v>
      </c>
      <c r="K2894" s="24">
        <v>313.5</v>
      </c>
      <c r="L2894" s="24">
        <v>160</v>
      </c>
      <c r="M2894" s="25">
        <f>tblSiparisDetaylari[[#This Row],[Adet]]*tblSiparisDetaylari[[#This Row],[BirimMaliyet]]</f>
        <v>160</v>
      </c>
      <c r="N2894" s="25">
        <f>tblSiparisDetaylari[[#This Row],[NetSatisTutari]]-tblSiparisDetaylari[[#This Row],[ToplamMaliyet]]</f>
        <v>153.5</v>
      </c>
    </row>
    <row r="2895" spans="1:14">
      <c r="A2895">
        <v>2894</v>
      </c>
      <c r="B2895">
        <v>1490</v>
      </c>
      <c r="C2895">
        <v>77</v>
      </c>
      <c r="D2895" t="s">
        <v>1743</v>
      </c>
      <c r="E2895">
        <v>7</v>
      </c>
      <c r="F2895" t="s">
        <v>1646</v>
      </c>
      <c r="G2895">
        <v>1</v>
      </c>
      <c r="H2895" s="20">
        <v>2900</v>
      </c>
      <c r="I2895" s="22">
        <v>0</v>
      </c>
      <c r="J2895" s="20">
        <v>0</v>
      </c>
      <c r="K2895" s="24">
        <v>2900</v>
      </c>
      <c r="L2895" s="24">
        <v>2190</v>
      </c>
      <c r="M2895" s="25">
        <f>tblSiparisDetaylari[[#This Row],[Adet]]*tblSiparisDetaylari[[#This Row],[BirimMaliyet]]</f>
        <v>2190</v>
      </c>
      <c r="N2895" s="25">
        <f>tblSiparisDetaylari[[#This Row],[NetSatisTutari]]-tblSiparisDetaylari[[#This Row],[ToplamMaliyet]]</f>
        <v>710</v>
      </c>
    </row>
    <row r="2896" spans="1:14">
      <c r="A2896">
        <v>2895</v>
      </c>
      <c r="B2896">
        <v>1491</v>
      </c>
      <c r="C2896">
        <v>61</v>
      </c>
      <c r="D2896" t="s">
        <v>1727</v>
      </c>
      <c r="E2896">
        <v>6</v>
      </c>
      <c r="F2896" t="s">
        <v>1645</v>
      </c>
      <c r="G2896">
        <v>1</v>
      </c>
      <c r="H2896" s="20">
        <v>910</v>
      </c>
      <c r="I2896" s="22">
        <v>0</v>
      </c>
      <c r="J2896" s="20">
        <v>0</v>
      </c>
      <c r="K2896" s="24">
        <v>910</v>
      </c>
      <c r="L2896" s="24">
        <v>420</v>
      </c>
      <c r="M2896" s="25">
        <f>tblSiparisDetaylari[[#This Row],[Adet]]*tblSiparisDetaylari[[#This Row],[BirimMaliyet]]</f>
        <v>420</v>
      </c>
      <c r="N2896" s="25">
        <f>tblSiparisDetaylari[[#This Row],[NetSatisTutari]]-tblSiparisDetaylari[[#This Row],[ToplamMaliyet]]</f>
        <v>490</v>
      </c>
    </row>
    <row r="2897" spans="1:14">
      <c r="A2897">
        <v>2896</v>
      </c>
      <c r="B2897">
        <v>1491</v>
      </c>
      <c r="C2897">
        <v>73</v>
      </c>
      <c r="D2897" t="s">
        <v>1739</v>
      </c>
      <c r="E2897">
        <v>7</v>
      </c>
      <c r="F2897" t="s">
        <v>1646</v>
      </c>
      <c r="G2897">
        <v>3</v>
      </c>
      <c r="H2897" s="20">
        <v>350</v>
      </c>
      <c r="I2897" s="22">
        <v>0.05</v>
      </c>
      <c r="J2897" s="20">
        <v>52.5</v>
      </c>
      <c r="K2897" s="24">
        <v>997.5</v>
      </c>
      <c r="L2897" s="24">
        <v>180</v>
      </c>
      <c r="M2897" s="25">
        <f>tblSiparisDetaylari[[#This Row],[Adet]]*tblSiparisDetaylari[[#This Row],[BirimMaliyet]]</f>
        <v>540</v>
      </c>
      <c r="N2897" s="25">
        <f>tblSiparisDetaylari[[#This Row],[NetSatisTutari]]-tblSiparisDetaylari[[#This Row],[ToplamMaliyet]]</f>
        <v>457.5</v>
      </c>
    </row>
    <row r="2898" spans="1:14">
      <c r="A2898">
        <v>2897</v>
      </c>
      <c r="B2898">
        <v>1492</v>
      </c>
      <c r="C2898">
        <v>12</v>
      </c>
      <c r="D2898" t="s">
        <v>1673</v>
      </c>
      <c r="E2898">
        <v>1</v>
      </c>
      <c r="F2898" t="s">
        <v>1640</v>
      </c>
      <c r="G2898">
        <v>1</v>
      </c>
      <c r="H2898" s="20">
        <v>20720</v>
      </c>
      <c r="I2898" s="22">
        <v>0.1</v>
      </c>
      <c r="J2898" s="20">
        <v>2072</v>
      </c>
      <c r="K2898" s="24">
        <v>18648</v>
      </c>
      <c r="L2898" s="24">
        <v>14940</v>
      </c>
      <c r="M2898" s="25">
        <f>tblSiparisDetaylari[[#This Row],[Adet]]*tblSiparisDetaylari[[#This Row],[BirimMaliyet]]</f>
        <v>14940</v>
      </c>
      <c r="N2898" s="25">
        <f>tblSiparisDetaylari[[#This Row],[NetSatisTutari]]-tblSiparisDetaylari[[#This Row],[ToplamMaliyet]]</f>
        <v>3708</v>
      </c>
    </row>
    <row r="2899" spans="1:14">
      <c r="A2899">
        <v>2898</v>
      </c>
      <c r="B2899">
        <v>1492</v>
      </c>
      <c r="C2899">
        <v>64</v>
      </c>
      <c r="D2899" t="s">
        <v>1730</v>
      </c>
      <c r="E2899">
        <v>6</v>
      </c>
      <c r="F2899" t="s">
        <v>1645</v>
      </c>
      <c r="G2899">
        <v>1</v>
      </c>
      <c r="H2899" s="20">
        <v>410</v>
      </c>
      <c r="I2899" s="22">
        <v>0.05</v>
      </c>
      <c r="J2899" s="20">
        <v>20.5</v>
      </c>
      <c r="K2899" s="24">
        <v>389.5</v>
      </c>
      <c r="L2899" s="24">
        <v>260</v>
      </c>
      <c r="M2899" s="25">
        <f>tblSiparisDetaylari[[#This Row],[Adet]]*tblSiparisDetaylari[[#This Row],[BirimMaliyet]]</f>
        <v>260</v>
      </c>
      <c r="N2899" s="25">
        <f>tblSiparisDetaylari[[#This Row],[NetSatisTutari]]-tblSiparisDetaylari[[#This Row],[ToplamMaliyet]]</f>
        <v>129.5</v>
      </c>
    </row>
    <row r="2900" spans="1:14">
      <c r="A2900">
        <v>2899</v>
      </c>
      <c r="B2900">
        <v>1492</v>
      </c>
      <c r="C2900">
        <v>89</v>
      </c>
      <c r="D2900" t="s">
        <v>1755</v>
      </c>
      <c r="E2900">
        <v>8</v>
      </c>
      <c r="F2900" t="s">
        <v>1647</v>
      </c>
      <c r="G2900">
        <v>1</v>
      </c>
      <c r="H2900" s="20">
        <v>660</v>
      </c>
      <c r="I2900" s="22">
        <v>0</v>
      </c>
      <c r="J2900" s="20">
        <v>0</v>
      </c>
      <c r="K2900" s="24">
        <v>660</v>
      </c>
      <c r="L2900" s="24">
        <v>300</v>
      </c>
      <c r="M2900" s="25">
        <f>tblSiparisDetaylari[[#This Row],[Adet]]*tblSiparisDetaylari[[#This Row],[BirimMaliyet]]</f>
        <v>300</v>
      </c>
      <c r="N2900" s="25">
        <f>tblSiparisDetaylari[[#This Row],[NetSatisTutari]]-tblSiparisDetaylari[[#This Row],[ToplamMaliyet]]</f>
        <v>360</v>
      </c>
    </row>
    <row r="2901" spans="1:14">
      <c r="A2901">
        <v>2900</v>
      </c>
      <c r="B2901">
        <v>1493</v>
      </c>
      <c r="C2901">
        <v>113</v>
      </c>
      <c r="D2901" t="s">
        <v>1779</v>
      </c>
      <c r="E2901">
        <v>10</v>
      </c>
      <c r="F2901" t="s">
        <v>1649</v>
      </c>
      <c r="G2901">
        <v>2</v>
      </c>
      <c r="H2901" s="20">
        <v>1770</v>
      </c>
      <c r="I2901" s="22">
        <v>0.1</v>
      </c>
      <c r="J2901" s="20">
        <v>354</v>
      </c>
      <c r="K2901" s="24">
        <v>3186</v>
      </c>
      <c r="L2901" s="24">
        <v>1260</v>
      </c>
      <c r="M2901" s="25">
        <f>tblSiparisDetaylari[[#This Row],[Adet]]*tblSiparisDetaylari[[#This Row],[BirimMaliyet]]</f>
        <v>2520</v>
      </c>
      <c r="N2901" s="25">
        <f>tblSiparisDetaylari[[#This Row],[NetSatisTutari]]-tblSiparisDetaylari[[#This Row],[ToplamMaliyet]]</f>
        <v>666</v>
      </c>
    </row>
    <row r="2902" spans="1:14">
      <c r="A2902">
        <v>2901</v>
      </c>
      <c r="B2902">
        <v>1494</v>
      </c>
      <c r="C2902">
        <v>12</v>
      </c>
      <c r="D2902" t="s">
        <v>1673</v>
      </c>
      <c r="E2902">
        <v>1</v>
      </c>
      <c r="F2902" t="s">
        <v>1640</v>
      </c>
      <c r="G2902">
        <v>2</v>
      </c>
      <c r="H2902" s="20">
        <v>20580</v>
      </c>
      <c r="I2902" s="22">
        <v>0.05</v>
      </c>
      <c r="J2902" s="20">
        <v>2058</v>
      </c>
      <c r="K2902" s="24">
        <v>39102</v>
      </c>
      <c r="L2902" s="24">
        <v>14940</v>
      </c>
      <c r="M2902" s="25">
        <f>tblSiparisDetaylari[[#This Row],[Adet]]*tblSiparisDetaylari[[#This Row],[BirimMaliyet]]</f>
        <v>29880</v>
      </c>
      <c r="N2902" s="25">
        <f>tblSiparisDetaylari[[#This Row],[NetSatisTutari]]-tblSiparisDetaylari[[#This Row],[ToplamMaliyet]]</f>
        <v>9222</v>
      </c>
    </row>
    <row r="2903" spans="1:14">
      <c r="A2903">
        <v>2902</v>
      </c>
      <c r="B2903">
        <v>1495</v>
      </c>
      <c r="C2903">
        <v>8</v>
      </c>
      <c r="D2903" t="s">
        <v>1667</v>
      </c>
      <c r="E2903">
        <v>1</v>
      </c>
      <c r="F2903" t="s">
        <v>1640</v>
      </c>
      <c r="G2903">
        <v>3</v>
      </c>
      <c r="H2903" s="20">
        <v>8690</v>
      </c>
      <c r="I2903" s="22">
        <v>0.1</v>
      </c>
      <c r="J2903" s="20">
        <v>2607</v>
      </c>
      <c r="K2903" s="24">
        <v>23463</v>
      </c>
      <c r="L2903" s="24">
        <v>6570</v>
      </c>
      <c r="M2903" s="25">
        <f>tblSiparisDetaylari[[#This Row],[Adet]]*tblSiparisDetaylari[[#This Row],[BirimMaliyet]]</f>
        <v>19710</v>
      </c>
      <c r="N2903" s="25">
        <f>tblSiparisDetaylari[[#This Row],[NetSatisTutari]]-tblSiparisDetaylari[[#This Row],[ToplamMaliyet]]</f>
        <v>3753</v>
      </c>
    </row>
    <row r="2904" spans="1:14">
      <c r="A2904">
        <v>2903</v>
      </c>
      <c r="B2904">
        <v>1496</v>
      </c>
      <c r="C2904">
        <v>107</v>
      </c>
      <c r="D2904" t="s">
        <v>1773</v>
      </c>
      <c r="E2904">
        <v>9</v>
      </c>
      <c r="F2904" t="s">
        <v>1648</v>
      </c>
      <c r="G2904">
        <v>1</v>
      </c>
      <c r="H2904" s="20">
        <v>570</v>
      </c>
      <c r="I2904" s="22">
        <v>0</v>
      </c>
      <c r="J2904" s="20">
        <v>0</v>
      </c>
      <c r="K2904" s="24">
        <v>570</v>
      </c>
      <c r="L2904" s="24">
        <v>310</v>
      </c>
      <c r="M2904" s="25">
        <f>tblSiparisDetaylari[[#This Row],[Adet]]*tblSiparisDetaylari[[#This Row],[BirimMaliyet]]</f>
        <v>310</v>
      </c>
      <c r="N2904" s="25">
        <f>tblSiparisDetaylari[[#This Row],[NetSatisTutari]]-tblSiparisDetaylari[[#This Row],[ToplamMaliyet]]</f>
        <v>260</v>
      </c>
    </row>
    <row r="2905" spans="1:14">
      <c r="A2905">
        <v>2904</v>
      </c>
      <c r="B2905">
        <v>1496</v>
      </c>
      <c r="C2905">
        <v>115</v>
      </c>
      <c r="D2905" t="s">
        <v>1781</v>
      </c>
      <c r="E2905">
        <v>10</v>
      </c>
      <c r="F2905" t="s">
        <v>1649</v>
      </c>
      <c r="G2905">
        <v>1</v>
      </c>
      <c r="H2905" s="20">
        <v>4690</v>
      </c>
      <c r="I2905" s="22">
        <v>0</v>
      </c>
      <c r="J2905" s="20">
        <v>0</v>
      </c>
      <c r="K2905" s="24">
        <v>4690</v>
      </c>
      <c r="L2905" s="24">
        <v>3060</v>
      </c>
      <c r="M2905" s="25">
        <f>tblSiparisDetaylari[[#This Row],[Adet]]*tblSiparisDetaylari[[#This Row],[BirimMaliyet]]</f>
        <v>3060</v>
      </c>
      <c r="N2905" s="25">
        <f>tblSiparisDetaylari[[#This Row],[NetSatisTutari]]-tblSiparisDetaylari[[#This Row],[ToplamMaliyet]]</f>
        <v>1630</v>
      </c>
    </row>
    <row r="2906" spans="1:14">
      <c r="A2906">
        <v>2905</v>
      </c>
      <c r="B2906">
        <v>1497</v>
      </c>
      <c r="C2906">
        <v>104</v>
      </c>
      <c r="D2906" t="s">
        <v>1770</v>
      </c>
      <c r="E2906">
        <v>9</v>
      </c>
      <c r="F2906" t="s">
        <v>1648</v>
      </c>
      <c r="G2906">
        <v>3</v>
      </c>
      <c r="H2906" s="20">
        <v>750</v>
      </c>
      <c r="I2906" s="22">
        <v>0.05</v>
      </c>
      <c r="J2906" s="20">
        <v>112.5</v>
      </c>
      <c r="K2906" s="24">
        <v>2137.5</v>
      </c>
      <c r="L2906" s="24">
        <v>520</v>
      </c>
      <c r="M2906" s="25">
        <f>tblSiparisDetaylari[[#This Row],[Adet]]*tblSiparisDetaylari[[#This Row],[BirimMaliyet]]</f>
        <v>1560</v>
      </c>
      <c r="N2906" s="25">
        <f>tblSiparisDetaylari[[#This Row],[NetSatisTutari]]-tblSiparisDetaylari[[#This Row],[ToplamMaliyet]]</f>
        <v>577.5</v>
      </c>
    </row>
    <row r="2907" spans="1:14">
      <c r="A2907">
        <v>2906</v>
      </c>
      <c r="B2907">
        <v>1497</v>
      </c>
      <c r="C2907">
        <v>40</v>
      </c>
      <c r="D2907" t="s">
        <v>1706</v>
      </c>
      <c r="E2907">
        <v>4</v>
      </c>
      <c r="F2907" t="s">
        <v>1643</v>
      </c>
      <c r="G2907">
        <v>1</v>
      </c>
      <c r="H2907" s="20">
        <v>480</v>
      </c>
      <c r="I2907" s="22">
        <v>0.25</v>
      </c>
      <c r="J2907" s="20">
        <v>120</v>
      </c>
      <c r="K2907" s="24">
        <v>360</v>
      </c>
      <c r="L2907" s="24">
        <v>340</v>
      </c>
      <c r="M2907" s="25">
        <f>tblSiparisDetaylari[[#This Row],[Adet]]*tblSiparisDetaylari[[#This Row],[BirimMaliyet]]</f>
        <v>340</v>
      </c>
      <c r="N2907" s="25">
        <f>tblSiparisDetaylari[[#This Row],[NetSatisTutari]]-tblSiparisDetaylari[[#This Row],[ToplamMaliyet]]</f>
        <v>20</v>
      </c>
    </row>
    <row r="2908" spans="1:14">
      <c r="A2908">
        <v>2907</v>
      </c>
      <c r="B2908">
        <v>1498</v>
      </c>
      <c r="C2908">
        <v>80</v>
      </c>
      <c r="D2908" t="s">
        <v>1746</v>
      </c>
      <c r="E2908">
        <v>7</v>
      </c>
      <c r="F2908" t="s">
        <v>1646</v>
      </c>
      <c r="G2908">
        <v>2</v>
      </c>
      <c r="H2908" s="20">
        <v>850</v>
      </c>
      <c r="I2908" s="22">
        <v>0</v>
      </c>
      <c r="J2908" s="20">
        <v>0</v>
      </c>
      <c r="K2908" s="24">
        <v>1700</v>
      </c>
      <c r="L2908" s="24">
        <v>640</v>
      </c>
      <c r="M2908" s="25">
        <f>tblSiparisDetaylari[[#This Row],[Adet]]*tblSiparisDetaylari[[#This Row],[BirimMaliyet]]</f>
        <v>1280</v>
      </c>
      <c r="N2908" s="25">
        <f>tblSiparisDetaylari[[#This Row],[NetSatisTutari]]-tblSiparisDetaylari[[#This Row],[ToplamMaliyet]]</f>
        <v>420</v>
      </c>
    </row>
    <row r="2909" spans="1:14">
      <c r="A2909">
        <v>2908</v>
      </c>
      <c r="B2909">
        <v>1498</v>
      </c>
      <c r="C2909">
        <v>88</v>
      </c>
      <c r="D2909" t="s">
        <v>1754</v>
      </c>
      <c r="E2909">
        <v>8</v>
      </c>
      <c r="F2909" t="s">
        <v>1647</v>
      </c>
      <c r="G2909">
        <v>2</v>
      </c>
      <c r="H2909" s="20">
        <v>11970</v>
      </c>
      <c r="I2909" s="22">
        <v>0.1</v>
      </c>
      <c r="J2909" s="20">
        <v>2394</v>
      </c>
      <c r="K2909" s="24">
        <v>21546</v>
      </c>
      <c r="L2909" s="24">
        <v>5740</v>
      </c>
      <c r="M2909" s="25">
        <f>tblSiparisDetaylari[[#This Row],[Adet]]*tblSiparisDetaylari[[#This Row],[BirimMaliyet]]</f>
        <v>11480</v>
      </c>
      <c r="N2909" s="25">
        <f>tblSiparisDetaylari[[#This Row],[NetSatisTutari]]-tblSiparisDetaylari[[#This Row],[ToplamMaliyet]]</f>
        <v>10066</v>
      </c>
    </row>
    <row r="2910" spans="1:14">
      <c r="A2910">
        <v>2909</v>
      </c>
      <c r="B2910">
        <v>1498</v>
      </c>
      <c r="C2910">
        <v>7</v>
      </c>
      <c r="D2910" t="s">
        <v>1665</v>
      </c>
      <c r="E2910">
        <v>1</v>
      </c>
      <c r="F2910" t="s">
        <v>1640</v>
      </c>
      <c r="G2910">
        <v>1</v>
      </c>
      <c r="H2910" s="20">
        <v>18240</v>
      </c>
      <c r="I2910" s="22">
        <v>0.1</v>
      </c>
      <c r="J2910" s="20">
        <v>1824</v>
      </c>
      <c r="K2910" s="24">
        <v>16416</v>
      </c>
      <c r="L2910" s="24">
        <v>9620</v>
      </c>
      <c r="M2910" s="25">
        <f>tblSiparisDetaylari[[#This Row],[Adet]]*tblSiparisDetaylari[[#This Row],[BirimMaliyet]]</f>
        <v>9620</v>
      </c>
      <c r="N2910" s="25">
        <f>tblSiparisDetaylari[[#This Row],[NetSatisTutari]]-tblSiparisDetaylari[[#This Row],[ToplamMaliyet]]</f>
        <v>6796</v>
      </c>
    </row>
    <row r="2911" spans="1:14">
      <c r="A2911">
        <v>2910</v>
      </c>
      <c r="B2911">
        <v>1499</v>
      </c>
      <c r="C2911">
        <v>87</v>
      </c>
      <c r="D2911" t="s">
        <v>1753</v>
      </c>
      <c r="E2911">
        <v>8</v>
      </c>
      <c r="F2911" t="s">
        <v>1647</v>
      </c>
      <c r="G2911">
        <v>1</v>
      </c>
      <c r="H2911" s="20">
        <v>11010</v>
      </c>
      <c r="I2911" s="22">
        <v>0.25</v>
      </c>
      <c r="J2911" s="20">
        <v>2752.5</v>
      </c>
      <c r="K2911" s="24">
        <v>8257.5</v>
      </c>
      <c r="L2911" s="24">
        <v>6740</v>
      </c>
      <c r="M2911" s="25">
        <f>tblSiparisDetaylari[[#This Row],[Adet]]*tblSiparisDetaylari[[#This Row],[BirimMaliyet]]</f>
        <v>6740</v>
      </c>
      <c r="N2911" s="25">
        <f>tblSiparisDetaylari[[#This Row],[NetSatisTutari]]-tblSiparisDetaylari[[#This Row],[ToplamMaliyet]]</f>
        <v>1517.5</v>
      </c>
    </row>
    <row r="2912" spans="1:14">
      <c r="A2912">
        <v>2911</v>
      </c>
      <c r="B2912">
        <v>1499</v>
      </c>
      <c r="C2912">
        <v>82</v>
      </c>
      <c r="D2912" t="s">
        <v>1748</v>
      </c>
      <c r="E2912">
        <v>7</v>
      </c>
      <c r="F2912" t="s">
        <v>1646</v>
      </c>
      <c r="G2912">
        <v>1</v>
      </c>
      <c r="H2912" s="20">
        <v>930</v>
      </c>
      <c r="I2912" s="22">
        <v>0.05</v>
      </c>
      <c r="J2912" s="20">
        <v>46.5</v>
      </c>
      <c r="K2912" s="24">
        <v>883.5</v>
      </c>
      <c r="L2912" s="24">
        <v>700</v>
      </c>
      <c r="M2912" s="25">
        <f>tblSiparisDetaylari[[#This Row],[Adet]]*tblSiparisDetaylari[[#This Row],[BirimMaliyet]]</f>
        <v>700</v>
      </c>
      <c r="N2912" s="25">
        <f>tblSiparisDetaylari[[#This Row],[NetSatisTutari]]-tblSiparisDetaylari[[#This Row],[ToplamMaliyet]]</f>
        <v>183.5</v>
      </c>
    </row>
    <row r="2913" spans="1:14">
      <c r="A2913">
        <v>2912</v>
      </c>
      <c r="B2913">
        <v>1499</v>
      </c>
      <c r="C2913">
        <v>55</v>
      </c>
      <c r="D2913" t="s">
        <v>1721</v>
      </c>
      <c r="E2913">
        <v>5</v>
      </c>
      <c r="F2913" t="s">
        <v>1644</v>
      </c>
      <c r="G2913">
        <v>1</v>
      </c>
      <c r="H2913" s="20">
        <v>15470</v>
      </c>
      <c r="I2913" s="22">
        <v>0.05</v>
      </c>
      <c r="J2913" s="20">
        <v>773.5</v>
      </c>
      <c r="K2913" s="24">
        <v>14696.5</v>
      </c>
      <c r="L2913" s="24">
        <v>9500</v>
      </c>
      <c r="M2913" s="25">
        <f>tblSiparisDetaylari[[#This Row],[Adet]]*tblSiparisDetaylari[[#This Row],[BirimMaliyet]]</f>
        <v>9500</v>
      </c>
      <c r="N2913" s="25">
        <f>tblSiparisDetaylari[[#This Row],[NetSatisTutari]]-tblSiparisDetaylari[[#This Row],[ToplamMaliyet]]</f>
        <v>5196.5</v>
      </c>
    </row>
    <row r="2914" spans="1:14">
      <c r="A2914">
        <v>2913</v>
      </c>
      <c r="B2914">
        <v>1499</v>
      </c>
      <c r="C2914">
        <v>67</v>
      </c>
      <c r="D2914" t="s">
        <v>1733</v>
      </c>
      <c r="E2914">
        <v>6</v>
      </c>
      <c r="F2914" t="s">
        <v>1645</v>
      </c>
      <c r="G2914">
        <v>1</v>
      </c>
      <c r="H2914" s="20">
        <v>1380</v>
      </c>
      <c r="I2914" s="22">
        <v>0.1</v>
      </c>
      <c r="J2914" s="20">
        <v>138</v>
      </c>
      <c r="K2914" s="24">
        <v>1242</v>
      </c>
      <c r="L2914" s="24">
        <v>730</v>
      </c>
      <c r="M2914" s="25">
        <f>tblSiparisDetaylari[[#This Row],[Adet]]*tblSiparisDetaylari[[#This Row],[BirimMaliyet]]</f>
        <v>730</v>
      </c>
      <c r="N2914" s="25">
        <f>tblSiparisDetaylari[[#This Row],[NetSatisTutari]]-tblSiparisDetaylari[[#This Row],[ToplamMaliyet]]</f>
        <v>512</v>
      </c>
    </row>
    <row r="2915" spans="1:14">
      <c r="A2915">
        <v>2914</v>
      </c>
      <c r="B2915">
        <v>1499</v>
      </c>
      <c r="C2915">
        <v>9</v>
      </c>
      <c r="D2915" t="s">
        <v>1669</v>
      </c>
      <c r="E2915">
        <v>1</v>
      </c>
      <c r="F2915" t="s">
        <v>1640</v>
      </c>
      <c r="G2915">
        <v>3</v>
      </c>
      <c r="H2915" s="20">
        <v>24260</v>
      </c>
      <c r="I2915" s="22">
        <v>0.25</v>
      </c>
      <c r="J2915" s="20">
        <v>18195</v>
      </c>
      <c r="K2915" s="24">
        <v>54585</v>
      </c>
      <c r="L2915" s="24">
        <v>14160</v>
      </c>
      <c r="M2915" s="25">
        <f>tblSiparisDetaylari[[#This Row],[Adet]]*tblSiparisDetaylari[[#This Row],[BirimMaliyet]]</f>
        <v>42480</v>
      </c>
      <c r="N2915" s="25">
        <f>tblSiparisDetaylari[[#This Row],[NetSatisTutari]]-tblSiparisDetaylari[[#This Row],[ToplamMaliyet]]</f>
        <v>12105</v>
      </c>
    </row>
    <row r="2916" spans="1:14">
      <c r="A2916">
        <v>2915</v>
      </c>
      <c r="B2916">
        <v>1500</v>
      </c>
      <c r="C2916">
        <v>79</v>
      </c>
      <c r="D2916" t="s">
        <v>1745</v>
      </c>
      <c r="E2916">
        <v>7</v>
      </c>
      <c r="F2916" t="s">
        <v>1646</v>
      </c>
      <c r="G2916">
        <v>1</v>
      </c>
      <c r="H2916" s="20">
        <v>2270</v>
      </c>
      <c r="I2916" s="22">
        <v>0.2</v>
      </c>
      <c r="J2916" s="20">
        <v>454</v>
      </c>
      <c r="K2916" s="24">
        <v>1816</v>
      </c>
      <c r="L2916" s="24">
        <v>1680</v>
      </c>
      <c r="M2916" s="25">
        <f>tblSiparisDetaylari[[#This Row],[Adet]]*tblSiparisDetaylari[[#This Row],[BirimMaliyet]]</f>
        <v>1680</v>
      </c>
      <c r="N2916" s="25">
        <f>tblSiparisDetaylari[[#This Row],[NetSatisTutari]]-tblSiparisDetaylari[[#This Row],[ToplamMaliyet]]</f>
        <v>136</v>
      </c>
    </row>
    <row r="2917" spans="1:14">
      <c r="A2917">
        <v>2916</v>
      </c>
      <c r="B2917">
        <v>1501</v>
      </c>
      <c r="C2917">
        <v>40</v>
      </c>
      <c r="D2917" t="s">
        <v>1706</v>
      </c>
      <c r="E2917">
        <v>4</v>
      </c>
      <c r="F2917" t="s">
        <v>1643</v>
      </c>
      <c r="G2917">
        <v>1</v>
      </c>
      <c r="H2917" s="20">
        <v>480</v>
      </c>
      <c r="I2917" s="22">
        <v>0</v>
      </c>
      <c r="J2917" s="20">
        <v>0</v>
      </c>
      <c r="K2917" s="24">
        <v>480</v>
      </c>
      <c r="L2917" s="24">
        <v>340</v>
      </c>
      <c r="M2917" s="25">
        <f>tblSiparisDetaylari[[#This Row],[Adet]]*tblSiparisDetaylari[[#This Row],[BirimMaliyet]]</f>
        <v>340</v>
      </c>
      <c r="N2917" s="25">
        <f>tblSiparisDetaylari[[#This Row],[NetSatisTutari]]-tblSiparisDetaylari[[#This Row],[ToplamMaliyet]]</f>
        <v>140</v>
      </c>
    </row>
    <row r="2918" spans="1:14">
      <c r="A2918">
        <v>2917</v>
      </c>
      <c r="B2918">
        <v>1502</v>
      </c>
      <c r="C2918">
        <v>55</v>
      </c>
      <c r="D2918" t="s">
        <v>1721</v>
      </c>
      <c r="E2918">
        <v>5</v>
      </c>
      <c r="F2918" t="s">
        <v>1644</v>
      </c>
      <c r="G2918">
        <v>3</v>
      </c>
      <c r="H2918" s="20">
        <v>16080</v>
      </c>
      <c r="I2918" s="22">
        <v>0.05</v>
      </c>
      <c r="J2918" s="20">
        <v>2412</v>
      </c>
      <c r="K2918" s="24">
        <v>45828</v>
      </c>
      <c r="L2918" s="24">
        <v>9500</v>
      </c>
      <c r="M2918" s="25">
        <f>tblSiparisDetaylari[[#This Row],[Adet]]*tblSiparisDetaylari[[#This Row],[BirimMaliyet]]</f>
        <v>28500</v>
      </c>
      <c r="N2918" s="25">
        <f>tblSiparisDetaylari[[#This Row],[NetSatisTutari]]-tblSiparisDetaylari[[#This Row],[ToplamMaliyet]]</f>
        <v>17328</v>
      </c>
    </row>
    <row r="2919" spans="1:14">
      <c r="A2919">
        <v>2918</v>
      </c>
      <c r="B2919">
        <v>1502</v>
      </c>
      <c r="C2919">
        <v>62</v>
      </c>
      <c r="D2919" t="s">
        <v>1728</v>
      </c>
      <c r="E2919">
        <v>6</v>
      </c>
      <c r="F2919" t="s">
        <v>1645</v>
      </c>
      <c r="G2919">
        <v>3</v>
      </c>
      <c r="H2919" s="20">
        <v>1020</v>
      </c>
      <c r="I2919" s="22">
        <v>0</v>
      </c>
      <c r="J2919" s="20">
        <v>0</v>
      </c>
      <c r="K2919" s="24">
        <v>3060</v>
      </c>
      <c r="L2919" s="24">
        <v>540</v>
      </c>
      <c r="M2919" s="25">
        <f>tblSiparisDetaylari[[#This Row],[Adet]]*tblSiparisDetaylari[[#This Row],[BirimMaliyet]]</f>
        <v>1620</v>
      </c>
      <c r="N2919" s="25">
        <f>tblSiparisDetaylari[[#This Row],[NetSatisTutari]]-tblSiparisDetaylari[[#This Row],[ToplamMaliyet]]</f>
        <v>1440</v>
      </c>
    </row>
    <row r="2920" spans="1:14">
      <c r="A2920">
        <v>2919</v>
      </c>
      <c r="B2920">
        <v>1502</v>
      </c>
      <c r="C2920">
        <v>89</v>
      </c>
      <c r="D2920" t="s">
        <v>1755</v>
      </c>
      <c r="E2920">
        <v>8</v>
      </c>
      <c r="F2920" t="s">
        <v>1647</v>
      </c>
      <c r="G2920">
        <v>2</v>
      </c>
      <c r="H2920" s="20">
        <v>660</v>
      </c>
      <c r="I2920" s="22">
        <v>0</v>
      </c>
      <c r="J2920" s="20">
        <v>0</v>
      </c>
      <c r="K2920" s="24">
        <v>1320</v>
      </c>
      <c r="L2920" s="24">
        <v>300</v>
      </c>
      <c r="M2920" s="25">
        <f>tblSiparisDetaylari[[#This Row],[Adet]]*tblSiparisDetaylari[[#This Row],[BirimMaliyet]]</f>
        <v>600</v>
      </c>
      <c r="N2920" s="25">
        <f>tblSiparisDetaylari[[#This Row],[NetSatisTutari]]-tblSiparisDetaylari[[#This Row],[ToplamMaliyet]]</f>
        <v>720</v>
      </c>
    </row>
    <row r="2921" spans="1:14">
      <c r="A2921">
        <v>2920</v>
      </c>
      <c r="B2921">
        <v>1503</v>
      </c>
      <c r="C2921">
        <v>51</v>
      </c>
      <c r="D2921" t="s">
        <v>1717</v>
      </c>
      <c r="E2921">
        <v>5</v>
      </c>
      <c r="F2921" t="s">
        <v>1644</v>
      </c>
      <c r="G2921">
        <v>2</v>
      </c>
      <c r="H2921" s="20">
        <v>19210</v>
      </c>
      <c r="I2921" s="22">
        <v>0.1</v>
      </c>
      <c r="J2921" s="20">
        <v>3842</v>
      </c>
      <c r="K2921" s="24">
        <v>34578</v>
      </c>
      <c r="L2921" s="24">
        <v>9220</v>
      </c>
      <c r="M2921" s="25">
        <f>tblSiparisDetaylari[[#This Row],[Adet]]*tblSiparisDetaylari[[#This Row],[BirimMaliyet]]</f>
        <v>18440</v>
      </c>
      <c r="N2921" s="25">
        <f>tblSiparisDetaylari[[#This Row],[NetSatisTutari]]-tblSiparisDetaylari[[#This Row],[ToplamMaliyet]]</f>
        <v>16138</v>
      </c>
    </row>
    <row r="2922" spans="1:14">
      <c r="A2922">
        <v>2921</v>
      </c>
      <c r="B2922">
        <v>1503</v>
      </c>
      <c r="C2922">
        <v>113</v>
      </c>
      <c r="D2922" t="s">
        <v>1779</v>
      </c>
      <c r="E2922">
        <v>10</v>
      </c>
      <c r="F2922" t="s">
        <v>1649</v>
      </c>
      <c r="G2922">
        <v>1</v>
      </c>
      <c r="H2922" s="20">
        <v>1790</v>
      </c>
      <c r="I2922" s="22">
        <v>0.05</v>
      </c>
      <c r="J2922" s="20">
        <v>89.5</v>
      </c>
      <c r="K2922" s="24">
        <v>1700.5</v>
      </c>
      <c r="L2922" s="24">
        <v>1260</v>
      </c>
      <c r="M2922" s="25">
        <f>tblSiparisDetaylari[[#This Row],[Adet]]*tblSiparisDetaylari[[#This Row],[BirimMaliyet]]</f>
        <v>1260</v>
      </c>
      <c r="N2922" s="25">
        <f>tblSiparisDetaylari[[#This Row],[NetSatisTutari]]-tblSiparisDetaylari[[#This Row],[ToplamMaliyet]]</f>
        <v>440.5</v>
      </c>
    </row>
    <row r="2923" spans="1:14">
      <c r="A2923">
        <v>2922</v>
      </c>
      <c r="B2923">
        <v>1504</v>
      </c>
      <c r="C2923">
        <v>25</v>
      </c>
      <c r="D2923" t="s">
        <v>1689</v>
      </c>
      <c r="E2923">
        <v>3</v>
      </c>
      <c r="F2923" t="s">
        <v>1642</v>
      </c>
      <c r="G2923">
        <v>2</v>
      </c>
      <c r="H2923" s="20">
        <v>2090</v>
      </c>
      <c r="I2923" s="22">
        <v>0</v>
      </c>
      <c r="J2923" s="20">
        <v>0</v>
      </c>
      <c r="K2923" s="24">
        <v>4180</v>
      </c>
      <c r="L2923" s="24">
        <v>1430</v>
      </c>
      <c r="M2923" s="25">
        <f>tblSiparisDetaylari[[#This Row],[Adet]]*tblSiparisDetaylari[[#This Row],[BirimMaliyet]]</f>
        <v>2860</v>
      </c>
      <c r="N2923" s="25">
        <f>tblSiparisDetaylari[[#This Row],[NetSatisTutari]]-tblSiparisDetaylari[[#This Row],[ToplamMaliyet]]</f>
        <v>1320</v>
      </c>
    </row>
    <row r="2924" spans="1:14">
      <c r="A2924">
        <v>2923</v>
      </c>
      <c r="B2924">
        <v>1504</v>
      </c>
      <c r="C2924">
        <v>58</v>
      </c>
      <c r="D2924" t="s">
        <v>1724</v>
      </c>
      <c r="E2924">
        <v>5</v>
      </c>
      <c r="F2924" t="s">
        <v>1644</v>
      </c>
      <c r="G2924">
        <v>2</v>
      </c>
      <c r="H2924" s="20">
        <v>10310</v>
      </c>
      <c r="I2924" s="22">
        <v>0</v>
      </c>
      <c r="J2924" s="20">
        <v>0</v>
      </c>
      <c r="K2924" s="24">
        <v>20620</v>
      </c>
      <c r="L2924" s="24">
        <v>6110</v>
      </c>
      <c r="M2924" s="25">
        <f>tblSiparisDetaylari[[#This Row],[Adet]]*tblSiparisDetaylari[[#This Row],[BirimMaliyet]]</f>
        <v>12220</v>
      </c>
      <c r="N2924" s="25">
        <f>tblSiparisDetaylari[[#This Row],[NetSatisTutari]]-tblSiparisDetaylari[[#This Row],[ToplamMaliyet]]</f>
        <v>8400</v>
      </c>
    </row>
    <row r="2925" spans="1:14">
      <c r="A2925">
        <v>2924</v>
      </c>
      <c r="B2925">
        <v>1505</v>
      </c>
      <c r="C2925">
        <v>75</v>
      </c>
      <c r="D2925" t="s">
        <v>1741</v>
      </c>
      <c r="E2925">
        <v>7</v>
      </c>
      <c r="F2925" t="s">
        <v>1646</v>
      </c>
      <c r="G2925">
        <v>2</v>
      </c>
      <c r="H2925" s="20">
        <v>1950</v>
      </c>
      <c r="I2925" s="22">
        <v>0.05</v>
      </c>
      <c r="J2925" s="20">
        <v>195</v>
      </c>
      <c r="K2925" s="24">
        <v>3705</v>
      </c>
      <c r="L2925" s="24">
        <v>1470</v>
      </c>
      <c r="M2925" s="25">
        <f>tblSiparisDetaylari[[#This Row],[Adet]]*tblSiparisDetaylari[[#This Row],[BirimMaliyet]]</f>
        <v>2940</v>
      </c>
      <c r="N2925" s="25">
        <f>tblSiparisDetaylari[[#This Row],[NetSatisTutari]]-tblSiparisDetaylari[[#This Row],[ToplamMaliyet]]</f>
        <v>765</v>
      </c>
    </row>
    <row r="2926" spans="1:14">
      <c r="A2926">
        <v>2925</v>
      </c>
      <c r="B2926">
        <v>1505</v>
      </c>
      <c r="C2926">
        <v>31</v>
      </c>
      <c r="D2926" t="s">
        <v>1696</v>
      </c>
      <c r="E2926">
        <v>3</v>
      </c>
      <c r="F2926" t="s">
        <v>1642</v>
      </c>
      <c r="G2926">
        <v>1</v>
      </c>
      <c r="H2926" s="20">
        <v>3050</v>
      </c>
      <c r="I2926" s="22">
        <v>0.05</v>
      </c>
      <c r="J2926" s="20">
        <v>152.5</v>
      </c>
      <c r="K2926" s="24">
        <v>2897.5</v>
      </c>
      <c r="L2926" s="24">
        <v>1910</v>
      </c>
      <c r="M2926" s="25">
        <f>tblSiparisDetaylari[[#This Row],[Adet]]*tblSiparisDetaylari[[#This Row],[BirimMaliyet]]</f>
        <v>1910</v>
      </c>
      <c r="N2926" s="25">
        <f>tblSiparisDetaylari[[#This Row],[NetSatisTutari]]-tblSiparisDetaylari[[#This Row],[ToplamMaliyet]]</f>
        <v>987.5</v>
      </c>
    </row>
    <row r="2927" spans="1:14">
      <c r="A2927">
        <v>2926</v>
      </c>
      <c r="B2927">
        <v>1506</v>
      </c>
      <c r="C2927">
        <v>108</v>
      </c>
      <c r="D2927" t="s">
        <v>1774</v>
      </c>
      <c r="E2927">
        <v>9</v>
      </c>
      <c r="F2927" t="s">
        <v>1648</v>
      </c>
      <c r="G2927">
        <v>1</v>
      </c>
      <c r="H2927" s="20">
        <v>1880</v>
      </c>
      <c r="I2927" s="22">
        <v>0.05</v>
      </c>
      <c r="J2927" s="20">
        <v>94</v>
      </c>
      <c r="K2927" s="24">
        <v>1786</v>
      </c>
      <c r="L2927" s="24">
        <v>970</v>
      </c>
      <c r="M2927" s="25">
        <f>tblSiparisDetaylari[[#This Row],[Adet]]*tblSiparisDetaylari[[#This Row],[BirimMaliyet]]</f>
        <v>970</v>
      </c>
      <c r="N2927" s="25">
        <f>tblSiparisDetaylari[[#This Row],[NetSatisTutari]]-tblSiparisDetaylari[[#This Row],[ToplamMaliyet]]</f>
        <v>816</v>
      </c>
    </row>
    <row r="2928" spans="1:14">
      <c r="A2928">
        <v>2927</v>
      </c>
      <c r="B2928">
        <v>1507</v>
      </c>
      <c r="C2928">
        <v>16</v>
      </c>
      <c r="D2928" t="s">
        <v>1679</v>
      </c>
      <c r="E2928">
        <v>2</v>
      </c>
      <c r="F2928" t="s">
        <v>1641</v>
      </c>
      <c r="G2928">
        <v>3</v>
      </c>
      <c r="H2928" s="20">
        <v>2070</v>
      </c>
      <c r="I2928" s="22">
        <v>0.1</v>
      </c>
      <c r="J2928" s="20">
        <v>621</v>
      </c>
      <c r="K2928" s="24">
        <v>5589</v>
      </c>
      <c r="L2928" s="24">
        <v>990</v>
      </c>
      <c r="M2928" s="25">
        <f>tblSiparisDetaylari[[#This Row],[Adet]]*tblSiparisDetaylari[[#This Row],[BirimMaliyet]]</f>
        <v>2970</v>
      </c>
      <c r="N2928" s="25">
        <f>tblSiparisDetaylari[[#This Row],[NetSatisTutari]]-tblSiparisDetaylari[[#This Row],[ToplamMaliyet]]</f>
        <v>2619</v>
      </c>
    </row>
    <row r="2929" spans="1:14">
      <c r="A2929">
        <v>2928</v>
      </c>
      <c r="B2929">
        <v>1507</v>
      </c>
      <c r="C2929">
        <v>99</v>
      </c>
      <c r="D2929" t="s">
        <v>1765</v>
      </c>
      <c r="E2929">
        <v>9</v>
      </c>
      <c r="F2929" t="s">
        <v>1648</v>
      </c>
      <c r="G2929">
        <v>1</v>
      </c>
      <c r="H2929" s="20">
        <v>1320</v>
      </c>
      <c r="I2929" s="22">
        <v>0</v>
      </c>
      <c r="J2929" s="20">
        <v>0</v>
      </c>
      <c r="K2929" s="24">
        <v>1320</v>
      </c>
      <c r="L2929" s="24">
        <v>680</v>
      </c>
      <c r="M2929" s="25">
        <f>tblSiparisDetaylari[[#This Row],[Adet]]*tblSiparisDetaylari[[#This Row],[BirimMaliyet]]</f>
        <v>680</v>
      </c>
      <c r="N2929" s="25">
        <f>tblSiparisDetaylari[[#This Row],[NetSatisTutari]]-tblSiparisDetaylari[[#This Row],[ToplamMaliyet]]</f>
        <v>640</v>
      </c>
    </row>
    <row r="2930" spans="1:14">
      <c r="A2930">
        <v>2929</v>
      </c>
      <c r="B2930">
        <v>1507</v>
      </c>
      <c r="C2930">
        <v>57</v>
      </c>
      <c r="D2930" t="s">
        <v>1723</v>
      </c>
      <c r="E2930">
        <v>5</v>
      </c>
      <c r="F2930" t="s">
        <v>1644</v>
      </c>
      <c r="G2930">
        <v>3</v>
      </c>
      <c r="H2930" s="20">
        <v>2860</v>
      </c>
      <c r="I2930" s="22">
        <v>0.05</v>
      </c>
      <c r="J2930" s="20">
        <v>429</v>
      </c>
      <c r="K2930" s="24">
        <v>8151</v>
      </c>
      <c r="L2930" s="24">
        <v>1530</v>
      </c>
      <c r="M2930" s="25">
        <f>tblSiparisDetaylari[[#This Row],[Adet]]*tblSiparisDetaylari[[#This Row],[BirimMaliyet]]</f>
        <v>4590</v>
      </c>
      <c r="N2930" s="25">
        <f>tblSiparisDetaylari[[#This Row],[NetSatisTutari]]-tblSiparisDetaylari[[#This Row],[ToplamMaliyet]]</f>
        <v>3561</v>
      </c>
    </row>
    <row r="2931" spans="1:14">
      <c r="A2931">
        <v>2930</v>
      </c>
      <c r="B2931">
        <v>1507</v>
      </c>
      <c r="C2931">
        <v>14</v>
      </c>
      <c r="D2931" t="s">
        <v>1676</v>
      </c>
      <c r="E2931">
        <v>2</v>
      </c>
      <c r="F2931" t="s">
        <v>1641</v>
      </c>
      <c r="G2931">
        <v>1</v>
      </c>
      <c r="H2931" s="20">
        <v>1040</v>
      </c>
      <c r="I2931" s="22">
        <v>0</v>
      </c>
      <c r="J2931" s="20">
        <v>0</v>
      </c>
      <c r="K2931" s="24">
        <v>1040</v>
      </c>
      <c r="L2931" s="24">
        <v>560</v>
      </c>
      <c r="M2931" s="25">
        <f>tblSiparisDetaylari[[#This Row],[Adet]]*tblSiparisDetaylari[[#This Row],[BirimMaliyet]]</f>
        <v>560</v>
      </c>
      <c r="N2931" s="25">
        <f>tblSiparisDetaylari[[#This Row],[NetSatisTutari]]-tblSiparisDetaylari[[#This Row],[ToplamMaliyet]]</f>
        <v>480</v>
      </c>
    </row>
    <row r="2932" spans="1:14">
      <c r="A2932">
        <v>2931</v>
      </c>
      <c r="B2932">
        <v>1508</v>
      </c>
      <c r="C2932">
        <v>6</v>
      </c>
      <c r="D2932" t="s">
        <v>1663</v>
      </c>
      <c r="E2932">
        <v>1</v>
      </c>
      <c r="F2932" t="s">
        <v>1640</v>
      </c>
      <c r="G2932">
        <v>3</v>
      </c>
      <c r="H2932" s="20">
        <v>18370</v>
      </c>
      <c r="I2932" s="22">
        <v>0</v>
      </c>
      <c r="J2932" s="20">
        <v>0</v>
      </c>
      <c r="K2932" s="24">
        <v>55110</v>
      </c>
      <c r="L2932" s="24">
        <v>13090</v>
      </c>
      <c r="M2932" s="25">
        <f>tblSiparisDetaylari[[#This Row],[Adet]]*tblSiparisDetaylari[[#This Row],[BirimMaliyet]]</f>
        <v>39270</v>
      </c>
      <c r="N2932" s="25">
        <f>tblSiparisDetaylari[[#This Row],[NetSatisTutari]]-tblSiparisDetaylari[[#This Row],[ToplamMaliyet]]</f>
        <v>15840</v>
      </c>
    </row>
    <row r="2933" spans="1:14">
      <c r="A2933">
        <v>2932</v>
      </c>
      <c r="B2933">
        <v>1508</v>
      </c>
      <c r="C2933">
        <v>8</v>
      </c>
      <c r="D2933" t="s">
        <v>1667</v>
      </c>
      <c r="E2933">
        <v>1</v>
      </c>
      <c r="F2933" t="s">
        <v>1640</v>
      </c>
      <c r="G2933">
        <v>2</v>
      </c>
      <c r="H2933" s="20">
        <v>8750</v>
      </c>
      <c r="I2933" s="22">
        <v>0</v>
      </c>
      <c r="J2933" s="20">
        <v>0</v>
      </c>
      <c r="K2933" s="24">
        <v>17500</v>
      </c>
      <c r="L2933" s="24">
        <v>6570</v>
      </c>
      <c r="M2933" s="25">
        <f>tblSiparisDetaylari[[#This Row],[Adet]]*tblSiparisDetaylari[[#This Row],[BirimMaliyet]]</f>
        <v>13140</v>
      </c>
      <c r="N2933" s="25">
        <f>tblSiparisDetaylari[[#This Row],[NetSatisTutari]]-tblSiparisDetaylari[[#This Row],[ToplamMaliyet]]</f>
        <v>4360</v>
      </c>
    </row>
    <row r="2934" spans="1:14">
      <c r="A2934">
        <v>2933</v>
      </c>
      <c r="B2934">
        <v>1509</v>
      </c>
      <c r="C2934">
        <v>82</v>
      </c>
      <c r="D2934" t="s">
        <v>1748</v>
      </c>
      <c r="E2934">
        <v>7</v>
      </c>
      <c r="F2934" t="s">
        <v>1646</v>
      </c>
      <c r="G2934">
        <v>5</v>
      </c>
      <c r="H2934" s="20">
        <v>930</v>
      </c>
      <c r="I2934" s="22">
        <v>0.05</v>
      </c>
      <c r="J2934" s="20">
        <v>232.5</v>
      </c>
      <c r="K2934" s="24">
        <v>4417.5</v>
      </c>
      <c r="L2934" s="24">
        <v>700</v>
      </c>
      <c r="M2934" s="25">
        <f>tblSiparisDetaylari[[#This Row],[Adet]]*tblSiparisDetaylari[[#This Row],[BirimMaliyet]]</f>
        <v>3500</v>
      </c>
      <c r="N2934" s="25">
        <f>tblSiparisDetaylari[[#This Row],[NetSatisTutari]]-tblSiparisDetaylari[[#This Row],[ToplamMaliyet]]</f>
        <v>917.5</v>
      </c>
    </row>
    <row r="2935" spans="1:14">
      <c r="A2935">
        <v>2934</v>
      </c>
      <c r="B2935">
        <v>1509</v>
      </c>
      <c r="C2935">
        <v>60</v>
      </c>
      <c r="D2935" t="s">
        <v>1726</v>
      </c>
      <c r="E2935">
        <v>5</v>
      </c>
      <c r="F2935" t="s">
        <v>1644</v>
      </c>
      <c r="G2935">
        <v>2</v>
      </c>
      <c r="H2935" s="20">
        <v>4570</v>
      </c>
      <c r="I2935" s="22">
        <v>0.05</v>
      </c>
      <c r="J2935" s="20">
        <v>457</v>
      </c>
      <c r="K2935" s="24">
        <v>8683</v>
      </c>
      <c r="L2935" s="24">
        <v>3060</v>
      </c>
      <c r="M2935" s="25">
        <f>tblSiparisDetaylari[[#This Row],[Adet]]*tblSiparisDetaylari[[#This Row],[BirimMaliyet]]</f>
        <v>6120</v>
      </c>
      <c r="N2935" s="25">
        <f>tblSiparisDetaylari[[#This Row],[NetSatisTutari]]-tblSiparisDetaylari[[#This Row],[ToplamMaliyet]]</f>
        <v>2563</v>
      </c>
    </row>
    <row r="2936" spans="1:14">
      <c r="A2936">
        <v>2935</v>
      </c>
      <c r="B2936">
        <v>1510</v>
      </c>
      <c r="C2936">
        <v>81</v>
      </c>
      <c r="D2936" t="s">
        <v>1747</v>
      </c>
      <c r="E2936">
        <v>7</v>
      </c>
      <c r="F2936" t="s">
        <v>1646</v>
      </c>
      <c r="G2936">
        <v>1</v>
      </c>
      <c r="H2936" s="20">
        <v>2590</v>
      </c>
      <c r="I2936" s="22">
        <v>0</v>
      </c>
      <c r="J2936" s="20">
        <v>0</v>
      </c>
      <c r="K2936" s="24">
        <v>2590</v>
      </c>
      <c r="L2936" s="24">
        <v>1830</v>
      </c>
      <c r="M2936" s="25">
        <f>tblSiparisDetaylari[[#This Row],[Adet]]*tblSiparisDetaylari[[#This Row],[BirimMaliyet]]</f>
        <v>1830</v>
      </c>
      <c r="N2936" s="25">
        <f>tblSiparisDetaylari[[#This Row],[NetSatisTutari]]-tblSiparisDetaylari[[#This Row],[ToplamMaliyet]]</f>
        <v>760</v>
      </c>
    </row>
    <row r="2937" spans="1:14">
      <c r="A2937">
        <v>2936</v>
      </c>
      <c r="B2937">
        <v>1511</v>
      </c>
      <c r="C2937">
        <v>30</v>
      </c>
      <c r="D2937" t="s">
        <v>1694</v>
      </c>
      <c r="E2937">
        <v>3</v>
      </c>
      <c r="F2937" t="s">
        <v>1642</v>
      </c>
      <c r="G2937">
        <v>3</v>
      </c>
      <c r="H2937" s="20">
        <v>1660</v>
      </c>
      <c r="I2937" s="22">
        <v>0</v>
      </c>
      <c r="J2937" s="20">
        <v>0</v>
      </c>
      <c r="K2937" s="24">
        <v>4980</v>
      </c>
      <c r="L2937" s="24">
        <v>910</v>
      </c>
      <c r="M2937" s="25">
        <f>tblSiparisDetaylari[[#This Row],[Adet]]*tblSiparisDetaylari[[#This Row],[BirimMaliyet]]</f>
        <v>2730</v>
      </c>
      <c r="N2937" s="25">
        <f>tblSiparisDetaylari[[#This Row],[NetSatisTutari]]-tblSiparisDetaylari[[#This Row],[ToplamMaliyet]]</f>
        <v>2250</v>
      </c>
    </row>
    <row r="2938" spans="1:14">
      <c r="A2938">
        <v>2937</v>
      </c>
      <c r="B2938">
        <v>1512</v>
      </c>
      <c r="C2938">
        <v>64</v>
      </c>
      <c r="D2938" t="s">
        <v>1730</v>
      </c>
      <c r="E2938">
        <v>6</v>
      </c>
      <c r="F2938" t="s">
        <v>1645</v>
      </c>
      <c r="G2938">
        <v>1</v>
      </c>
      <c r="H2938" s="20">
        <v>410</v>
      </c>
      <c r="I2938" s="22">
        <v>0</v>
      </c>
      <c r="J2938" s="20">
        <v>0</v>
      </c>
      <c r="K2938" s="24">
        <v>410</v>
      </c>
      <c r="L2938" s="24">
        <v>260</v>
      </c>
      <c r="M2938" s="25">
        <f>tblSiparisDetaylari[[#This Row],[Adet]]*tblSiparisDetaylari[[#This Row],[BirimMaliyet]]</f>
        <v>260</v>
      </c>
      <c r="N2938" s="25">
        <f>tblSiparisDetaylari[[#This Row],[NetSatisTutari]]-tblSiparisDetaylari[[#This Row],[ToplamMaliyet]]</f>
        <v>150</v>
      </c>
    </row>
    <row r="2939" spans="1:14">
      <c r="A2939">
        <v>2938</v>
      </c>
      <c r="B2939">
        <v>1512</v>
      </c>
      <c r="C2939">
        <v>82</v>
      </c>
      <c r="D2939" t="s">
        <v>1748</v>
      </c>
      <c r="E2939">
        <v>7</v>
      </c>
      <c r="F2939" t="s">
        <v>1646</v>
      </c>
      <c r="G2939">
        <v>1</v>
      </c>
      <c r="H2939" s="20">
        <v>940</v>
      </c>
      <c r="I2939" s="22">
        <v>0</v>
      </c>
      <c r="J2939" s="20">
        <v>0</v>
      </c>
      <c r="K2939" s="24">
        <v>940</v>
      </c>
      <c r="L2939" s="24">
        <v>700</v>
      </c>
      <c r="M2939" s="25">
        <f>tblSiparisDetaylari[[#This Row],[Adet]]*tblSiparisDetaylari[[#This Row],[BirimMaliyet]]</f>
        <v>700</v>
      </c>
      <c r="N2939" s="25">
        <f>tblSiparisDetaylari[[#This Row],[NetSatisTutari]]-tblSiparisDetaylari[[#This Row],[ToplamMaliyet]]</f>
        <v>240</v>
      </c>
    </row>
    <row r="2940" spans="1:14">
      <c r="A2940">
        <v>2939</v>
      </c>
      <c r="B2940">
        <v>1512</v>
      </c>
      <c r="C2940">
        <v>26</v>
      </c>
      <c r="D2940" t="s">
        <v>1690</v>
      </c>
      <c r="E2940">
        <v>3</v>
      </c>
      <c r="F2940" t="s">
        <v>1642</v>
      </c>
      <c r="G2940">
        <v>1</v>
      </c>
      <c r="H2940" s="20">
        <v>870</v>
      </c>
      <c r="I2940" s="22">
        <v>0.1</v>
      </c>
      <c r="J2940" s="20">
        <v>87</v>
      </c>
      <c r="K2940" s="24">
        <v>783</v>
      </c>
      <c r="L2940" s="24">
        <v>400</v>
      </c>
      <c r="M2940" s="25">
        <f>tblSiparisDetaylari[[#This Row],[Adet]]*tblSiparisDetaylari[[#This Row],[BirimMaliyet]]</f>
        <v>400</v>
      </c>
      <c r="N2940" s="25">
        <f>tblSiparisDetaylari[[#This Row],[NetSatisTutari]]-tblSiparisDetaylari[[#This Row],[ToplamMaliyet]]</f>
        <v>383</v>
      </c>
    </row>
    <row r="2941" spans="1:14">
      <c r="A2941">
        <v>2940</v>
      </c>
      <c r="B2941">
        <v>1513</v>
      </c>
      <c r="C2941">
        <v>104</v>
      </c>
      <c r="D2941" t="s">
        <v>1770</v>
      </c>
      <c r="E2941">
        <v>9</v>
      </c>
      <c r="F2941" t="s">
        <v>1648</v>
      </c>
      <c r="G2941">
        <v>1</v>
      </c>
      <c r="H2941" s="20">
        <v>790</v>
      </c>
      <c r="I2941" s="22">
        <v>0.15</v>
      </c>
      <c r="J2941" s="20">
        <v>118.5</v>
      </c>
      <c r="K2941" s="24">
        <v>671.5</v>
      </c>
      <c r="L2941" s="24">
        <v>520</v>
      </c>
      <c r="M2941" s="25">
        <f>tblSiparisDetaylari[[#This Row],[Adet]]*tblSiparisDetaylari[[#This Row],[BirimMaliyet]]</f>
        <v>520</v>
      </c>
      <c r="N2941" s="25">
        <f>tblSiparisDetaylari[[#This Row],[NetSatisTutari]]-tblSiparisDetaylari[[#This Row],[ToplamMaliyet]]</f>
        <v>151.5</v>
      </c>
    </row>
    <row r="2942" spans="1:14">
      <c r="A2942">
        <v>2941</v>
      </c>
      <c r="B2942">
        <v>1514</v>
      </c>
      <c r="C2942">
        <v>53</v>
      </c>
      <c r="D2942" t="s">
        <v>1719</v>
      </c>
      <c r="E2942">
        <v>5</v>
      </c>
      <c r="F2942" t="s">
        <v>1644</v>
      </c>
      <c r="G2942">
        <v>2</v>
      </c>
      <c r="H2942" s="20">
        <v>12710</v>
      </c>
      <c r="I2942" s="22">
        <v>0.15</v>
      </c>
      <c r="J2942" s="20">
        <v>3813</v>
      </c>
      <c r="K2942" s="24">
        <v>21607</v>
      </c>
      <c r="L2942" s="24">
        <v>6380</v>
      </c>
      <c r="M2942" s="25">
        <f>tblSiparisDetaylari[[#This Row],[Adet]]*tblSiparisDetaylari[[#This Row],[BirimMaliyet]]</f>
        <v>12760</v>
      </c>
      <c r="N2942" s="25">
        <f>tblSiparisDetaylari[[#This Row],[NetSatisTutari]]-tblSiparisDetaylari[[#This Row],[ToplamMaliyet]]</f>
        <v>8847</v>
      </c>
    </row>
    <row r="2943" spans="1:14">
      <c r="A2943">
        <v>2942</v>
      </c>
      <c r="B2943">
        <v>1515</v>
      </c>
      <c r="C2943">
        <v>48</v>
      </c>
      <c r="D2943" t="s">
        <v>1714</v>
      </c>
      <c r="E2943">
        <v>4</v>
      </c>
      <c r="F2943" t="s">
        <v>1643</v>
      </c>
      <c r="G2943">
        <v>1</v>
      </c>
      <c r="H2943" s="20">
        <v>640</v>
      </c>
      <c r="I2943" s="22">
        <v>0</v>
      </c>
      <c r="J2943" s="20">
        <v>0</v>
      </c>
      <c r="K2943" s="24">
        <v>640</v>
      </c>
      <c r="L2943" s="24">
        <v>430</v>
      </c>
      <c r="M2943" s="25">
        <f>tblSiparisDetaylari[[#This Row],[Adet]]*tblSiparisDetaylari[[#This Row],[BirimMaliyet]]</f>
        <v>430</v>
      </c>
      <c r="N2943" s="25">
        <f>tblSiparisDetaylari[[#This Row],[NetSatisTutari]]-tblSiparisDetaylari[[#This Row],[ToplamMaliyet]]</f>
        <v>210</v>
      </c>
    </row>
    <row r="2944" spans="1:14">
      <c r="A2944">
        <v>2943</v>
      </c>
      <c r="B2944">
        <v>1516</v>
      </c>
      <c r="C2944">
        <v>119</v>
      </c>
      <c r="D2944" t="s">
        <v>1785</v>
      </c>
      <c r="E2944">
        <v>10</v>
      </c>
      <c r="F2944" t="s">
        <v>1649</v>
      </c>
      <c r="G2944">
        <v>3</v>
      </c>
      <c r="H2944" s="20">
        <v>3070</v>
      </c>
      <c r="I2944" s="22">
        <v>0</v>
      </c>
      <c r="J2944" s="20">
        <v>0</v>
      </c>
      <c r="K2944" s="24">
        <v>9210</v>
      </c>
      <c r="L2944" s="24">
        <v>1710</v>
      </c>
      <c r="M2944" s="25">
        <f>tblSiparisDetaylari[[#This Row],[Adet]]*tblSiparisDetaylari[[#This Row],[BirimMaliyet]]</f>
        <v>5130</v>
      </c>
      <c r="N2944" s="25">
        <f>tblSiparisDetaylari[[#This Row],[NetSatisTutari]]-tblSiparisDetaylari[[#This Row],[ToplamMaliyet]]</f>
        <v>4080</v>
      </c>
    </row>
    <row r="2945" spans="1:14">
      <c r="A2945">
        <v>2944</v>
      </c>
      <c r="B2945">
        <v>1517</v>
      </c>
      <c r="C2945">
        <v>119</v>
      </c>
      <c r="D2945" t="s">
        <v>1785</v>
      </c>
      <c r="E2945">
        <v>10</v>
      </c>
      <c r="F2945" t="s">
        <v>1649</v>
      </c>
      <c r="G2945">
        <v>2</v>
      </c>
      <c r="H2945" s="20">
        <v>3040</v>
      </c>
      <c r="I2945" s="22">
        <v>0.2</v>
      </c>
      <c r="J2945" s="20">
        <v>1216</v>
      </c>
      <c r="K2945" s="24">
        <v>4864</v>
      </c>
      <c r="L2945" s="24">
        <v>1710</v>
      </c>
      <c r="M2945" s="25">
        <f>tblSiparisDetaylari[[#This Row],[Adet]]*tblSiparisDetaylari[[#This Row],[BirimMaliyet]]</f>
        <v>3420</v>
      </c>
      <c r="N2945" s="25">
        <f>tblSiparisDetaylari[[#This Row],[NetSatisTutari]]-tblSiparisDetaylari[[#This Row],[ToplamMaliyet]]</f>
        <v>1444</v>
      </c>
    </row>
    <row r="2946" spans="1:14">
      <c r="A2946">
        <v>2945</v>
      </c>
      <c r="B2946">
        <v>1517</v>
      </c>
      <c r="C2946">
        <v>46</v>
      </c>
      <c r="D2946" t="s">
        <v>1712</v>
      </c>
      <c r="E2946">
        <v>4</v>
      </c>
      <c r="F2946" t="s">
        <v>1643</v>
      </c>
      <c r="G2946">
        <v>3</v>
      </c>
      <c r="H2946" s="20">
        <v>160</v>
      </c>
      <c r="I2946" s="22">
        <v>0.15</v>
      </c>
      <c r="J2946" s="20">
        <v>72</v>
      </c>
      <c r="K2946" s="24">
        <v>408</v>
      </c>
      <c r="L2946" s="24">
        <v>90</v>
      </c>
      <c r="M2946" s="25">
        <f>tblSiparisDetaylari[[#This Row],[Adet]]*tblSiparisDetaylari[[#This Row],[BirimMaliyet]]</f>
        <v>270</v>
      </c>
      <c r="N2946" s="25">
        <f>tblSiparisDetaylari[[#This Row],[NetSatisTutari]]-tblSiparisDetaylari[[#This Row],[ToplamMaliyet]]</f>
        <v>138</v>
      </c>
    </row>
    <row r="2947" spans="1:14">
      <c r="A2947">
        <v>2946</v>
      </c>
      <c r="B2947">
        <v>1518</v>
      </c>
      <c r="C2947">
        <v>59</v>
      </c>
      <c r="D2947" t="s">
        <v>1725</v>
      </c>
      <c r="E2947">
        <v>5</v>
      </c>
      <c r="F2947" t="s">
        <v>1644</v>
      </c>
      <c r="G2947">
        <v>1</v>
      </c>
      <c r="H2947" s="20">
        <v>6790</v>
      </c>
      <c r="I2947" s="22">
        <v>0.05</v>
      </c>
      <c r="J2947" s="20">
        <v>339.5</v>
      </c>
      <c r="K2947" s="24">
        <v>6450.5</v>
      </c>
      <c r="L2947" s="24">
        <v>3490</v>
      </c>
      <c r="M2947" s="25">
        <f>tblSiparisDetaylari[[#This Row],[Adet]]*tblSiparisDetaylari[[#This Row],[BirimMaliyet]]</f>
        <v>3490</v>
      </c>
      <c r="N2947" s="25">
        <f>tblSiparisDetaylari[[#This Row],[NetSatisTutari]]-tblSiparisDetaylari[[#This Row],[ToplamMaliyet]]</f>
        <v>2960.5</v>
      </c>
    </row>
    <row r="2948" spans="1:14">
      <c r="A2948">
        <v>2947</v>
      </c>
      <c r="B2948">
        <v>1518</v>
      </c>
      <c r="C2948">
        <v>61</v>
      </c>
      <c r="D2948" t="s">
        <v>1727</v>
      </c>
      <c r="E2948">
        <v>6</v>
      </c>
      <c r="F2948" t="s">
        <v>1645</v>
      </c>
      <c r="G2948">
        <v>3</v>
      </c>
      <c r="H2948" s="20">
        <v>900</v>
      </c>
      <c r="I2948" s="22">
        <v>0</v>
      </c>
      <c r="J2948" s="20">
        <v>0</v>
      </c>
      <c r="K2948" s="24">
        <v>2700</v>
      </c>
      <c r="L2948" s="24">
        <v>420</v>
      </c>
      <c r="M2948" s="25">
        <f>tblSiparisDetaylari[[#This Row],[Adet]]*tblSiparisDetaylari[[#This Row],[BirimMaliyet]]</f>
        <v>1260</v>
      </c>
      <c r="N2948" s="25">
        <f>tblSiparisDetaylari[[#This Row],[NetSatisTutari]]-tblSiparisDetaylari[[#This Row],[ToplamMaliyet]]</f>
        <v>1440</v>
      </c>
    </row>
    <row r="2949" spans="1:14">
      <c r="A2949">
        <v>2948</v>
      </c>
      <c r="B2949">
        <v>1519</v>
      </c>
      <c r="C2949">
        <v>33</v>
      </c>
      <c r="D2949" t="s">
        <v>1698</v>
      </c>
      <c r="E2949">
        <v>3</v>
      </c>
      <c r="F2949" t="s">
        <v>1642</v>
      </c>
      <c r="G2949">
        <v>3</v>
      </c>
      <c r="H2949" s="20">
        <v>1380</v>
      </c>
      <c r="I2949" s="22">
        <v>0.1</v>
      </c>
      <c r="J2949" s="20">
        <v>414</v>
      </c>
      <c r="K2949" s="24">
        <v>3726</v>
      </c>
      <c r="L2949" s="24">
        <v>1040</v>
      </c>
      <c r="M2949" s="25">
        <f>tblSiparisDetaylari[[#This Row],[Adet]]*tblSiparisDetaylari[[#This Row],[BirimMaliyet]]</f>
        <v>3120</v>
      </c>
      <c r="N2949" s="25">
        <f>tblSiparisDetaylari[[#This Row],[NetSatisTutari]]-tblSiparisDetaylari[[#This Row],[ToplamMaliyet]]</f>
        <v>606</v>
      </c>
    </row>
    <row r="2950" spans="1:14">
      <c r="A2950">
        <v>2949</v>
      </c>
      <c r="B2950">
        <v>1519</v>
      </c>
      <c r="C2950">
        <v>39</v>
      </c>
      <c r="D2950" t="s">
        <v>1705</v>
      </c>
      <c r="E2950">
        <v>4</v>
      </c>
      <c r="F2950" t="s">
        <v>1643</v>
      </c>
      <c r="G2950">
        <v>2</v>
      </c>
      <c r="H2950" s="20">
        <v>410</v>
      </c>
      <c r="I2950" s="22">
        <v>0.15</v>
      </c>
      <c r="J2950" s="20">
        <v>123</v>
      </c>
      <c r="K2950" s="24">
        <v>697</v>
      </c>
      <c r="L2950" s="24">
        <v>210</v>
      </c>
      <c r="M2950" s="25">
        <f>tblSiparisDetaylari[[#This Row],[Adet]]*tblSiparisDetaylari[[#This Row],[BirimMaliyet]]</f>
        <v>420</v>
      </c>
      <c r="N2950" s="25">
        <f>tblSiparisDetaylari[[#This Row],[NetSatisTutari]]-tblSiparisDetaylari[[#This Row],[ToplamMaliyet]]</f>
        <v>277</v>
      </c>
    </row>
    <row r="2951" spans="1:14">
      <c r="A2951">
        <v>2950</v>
      </c>
      <c r="B2951">
        <v>1519</v>
      </c>
      <c r="C2951">
        <v>32</v>
      </c>
      <c r="D2951" t="s">
        <v>1697</v>
      </c>
      <c r="E2951">
        <v>3</v>
      </c>
      <c r="F2951" t="s">
        <v>1642</v>
      </c>
      <c r="G2951">
        <v>1</v>
      </c>
      <c r="H2951" s="20">
        <v>2200</v>
      </c>
      <c r="I2951" s="22">
        <v>0.1</v>
      </c>
      <c r="J2951" s="20">
        <v>220</v>
      </c>
      <c r="K2951" s="24">
        <v>1980</v>
      </c>
      <c r="L2951" s="24">
        <v>1660</v>
      </c>
      <c r="M2951" s="25">
        <f>tblSiparisDetaylari[[#This Row],[Adet]]*tblSiparisDetaylari[[#This Row],[BirimMaliyet]]</f>
        <v>1660</v>
      </c>
      <c r="N2951" s="25">
        <f>tblSiparisDetaylari[[#This Row],[NetSatisTutari]]-tblSiparisDetaylari[[#This Row],[ToplamMaliyet]]</f>
        <v>320</v>
      </c>
    </row>
    <row r="2952" spans="1:14">
      <c r="A2952">
        <v>2951</v>
      </c>
      <c r="B2952">
        <v>1520</v>
      </c>
      <c r="C2952">
        <v>60</v>
      </c>
      <c r="D2952" t="s">
        <v>1726</v>
      </c>
      <c r="E2952">
        <v>5</v>
      </c>
      <c r="F2952" t="s">
        <v>1644</v>
      </c>
      <c r="G2952">
        <v>1</v>
      </c>
      <c r="H2952" s="20">
        <v>4580</v>
      </c>
      <c r="I2952" s="22">
        <v>0.15</v>
      </c>
      <c r="J2952" s="20">
        <v>687</v>
      </c>
      <c r="K2952" s="24">
        <v>3893</v>
      </c>
      <c r="L2952" s="24">
        <v>3060</v>
      </c>
      <c r="M2952" s="25">
        <f>tblSiparisDetaylari[[#This Row],[Adet]]*tblSiparisDetaylari[[#This Row],[BirimMaliyet]]</f>
        <v>3060</v>
      </c>
      <c r="N2952" s="25">
        <f>tblSiparisDetaylari[[#This Row],[NetSatisTutari]]-tblSiparisDetaylari[[#This Row],[ToplamMaliyet]]</f>
        <v>833</v>
      </c>
    </row>
    <row r="2953" spans="1:14">
      <c r="A2953">
        <v>2952</v>
      </c>
      <c r="B2953">
        <v>1521</v>
      </c>
      <c r="C2953">
        <v>90</v>
      </c>
      <c r="D2953" t="s">
        <v>1756</v>
      </c>
      <c r="E2953">
        <v>8</v>
      </c>
      <c r="F2953" t="s">
        <v>1647</v>
      </c>
      <c r="G2953">
        <v>1</v>
      </c>
      <c r="H2953" s="20">
        <v>3510</v>
      </c>
      <c r="I2953" s="22">
        <v>0.2</v>
      </c>
      <c r="J2953" s="20">
        <v>702</v>
      </c>
      <c r="K2953" s="24">
        <v>2808</v>
      </c>
      <c r="L2953" s="24">
        <v>2670</v>
      </c>
      <c r="M2953" s="25">
        <f>tblSiparisDetaylari[[#This Row],[Adet]]*tblSiparisDetaylari[[#This Row],[BirimMaliyet]]</f>
        <v>2670</v>
      </c>
      <c r="N2953" s="25">
        <f>tblSiparisDetaylari[[#This Row],[NetSatisTutari]]-tblSiparisDetaylari[[#This Row],[ToplamMaliyet]]</f>
        <v>138</v>
      </c>
    </row>
    <row r="2954" spans="1:14">
      <c r="A2954">
        <v>2953</v>
      </c>
      <c r="B2954">
        <v>1521</v>
      </c>
      <c r="C2954">
        <v>60</v>
      </c>
      <c r="D2954" t="s">
        <v>1726</v>
      </c>
      <c r="E2954">
        <v>5</v>
      </c>
      <c r="F2954" t="s">
        <v>1644</v>
      </c>
      <c r="G2954">
        <v>1</v>
      </c>
      <c r="H2954" s="20">
        <v>4680</v>
      </c>
      <c r="I2954" s="22">
        <v>0.25</v>
      </c>
      <c r="J2954" s="20">
        <v>1170</v>
      </c>
      <c r="K2954" s="24">
        <v>3510</v>
      </c>
      <c r="L2954" s="24">
        <v>3060</v>
      </c>
      <c r="M2954" s="25">
        <f>tblSiparisDetaylari[[#This Row],[Adet]]*tblSiparisDetaylari[[#This Row],[BirimMaliyet]]</f>
        <v>3060</v>
      </c>
      <c r="N2954" s="25">
        <f>tblSiparisDetaylari[[#This Row],[NetSatisTutari]]-tblSiparisDetaylari[[#This Row],[ToplamMaliyet]]</f>
        <v>450</v>
      </c>
    </row>
    <row r="2955" spans="1:14">
      <c r="A2955">
        <v>2954</v>
      </c>
      <c r="B2955">
        <v>1522</v>
      </c>
      <c r="C2955">
        <v>4</v>
      </c>
      <c r="D2955" t="s">
        <v>1660</v>
      </c>
      <c r="E2955">
        <v>1</v>
      </c>
      <c r="F2955" t="s">
        <v>1640</v>
      </c>
      <c r="G2955">
        <v>1</v>
      </c>
      <c r="H2955" s="20">
        <v>21080</v>
      </c>
      <c r="I2955" s="22">
        <v>0</v>
      </c>
      <c r="J2955" s="20">
        <v>0</v>
      </c>
      <c r="K2955" s="24">
        <v>21080</v>
      </c>
      <c r="L2955" s="24">
        <v>9340</v>
      </c>
      <c r="M2955" s="25">
        <f>tblSiparisDetaylari[[#This Row],[Adet]]*tblSiparisDetaylari[[#This Row],[BirimMaliyet]]</f>
        <v>9340</v>
      </c>
      <c r="N2955" s="25">
        <f>tblSiparisDetaylari[[#This Row],[NetSatisTutari]]-tblSiparisDetaylari[[#This Row],[ToplamMaliyet]]</f>
        <v>11740</v>
      </c>
    </row>
    <row r="2956" spans="1:14">
      <c r="A2956">
        <v>2955</v>
      </c>
      <c r="B2956">
        <v>1522</v>
      </c>
      <c r="C2956">
        <v>9</v>
      </c>
      <c r="D2956" t="s">
        <v>1669</v>
      </c>
      <c r="E2956">
        <v>1</v>
      </c>
      <c r="F2956" t="s">
        <v>1640</v>
      </c>
      <c r="G2956">
        <v>1</v>
      </c>
      <c r="H2956" s="20">
        <v>24450</v>
      </c>
      <c r="I2956" s="22">
        <v>0</v>
      </c>
      <c r="J2956" s="20">
        <v>0</v>
      </c>
      <c r="K2956" s="24">
        <v>24450</v>
      </c>
      <c r="L2956" s="24">
        <v>14160</v>
      </c>
      <c r="M2956" s="25">
        <f>tblSiparisDetaylari[[#This Row],[Adet]]*tblSiparisDetaylari[[#This Row],[BirimMaliyet]]</f>
        <v>14160</v>
      </c>
      <c r="N2956" s="25">
        <f>tblSiparisDetaylari[[#This Row],[NetSatisTutari]]-tblSiparisDetaylari[[#This Row],[ToplamMaliyet]]</f>
        <v>10290</v>
      </c>
    </row>
    <row r="2957" spans="1:14">
      <c r="A2957">
        <v>2956</v>
      </c>
      <c r="B2957">
        <v>1523</v>
      </c>
      <c r="C2957">
        <v>13</v>
      </c>
      <c r="D2957" t="s">
        <v>1674</v>
      </c>
      <c r="E2957">
        <v>2</v>
      </c>
      <c r="F2957" t="s">
        <v>1641</v>
      </c>
      <c r="G2957">
        <v>1</v>
      </c>
      <c r="H2957" s="20">
        <v>5160</v>
      </c>
      <c r="I2957" s="22">
        <v>0</v>
      </c>
      <c r="J2957" s="20">
        <v>0</v>
      </c>
      <c r="K2957" s="24">
        <v>5160</v>
      </c>
      <c r="L2957" s="24">
        <v>2460</v>
      </c>
      <c r="M2957" s="25">
        <f>tblSiparisDetaylari[[#This Row],[Adet]]*tblSiparisDetaylari[[#This Row],[BirimMaliyet]]</f>
        <v>2460</v>
      </c>
      <c r="N2957" s="25">
        <f>tblSiparisDetaylari[[#This Row],[NetSatisTutari]]-tblSiparisDetaylari[[#This Row],[ToplamMaliyet]]</f>
        <v>2700</v>
      </c>
    </row>
    <row r="2958" spans="1:14">
      <c r="A2958">
        <v>2957</v>
      </c>
      <c r="B2958">
        <v>1523</v>
      </c>
      <c r="C2958">
        <v>40</v>
      </c>
      <c r="D2958" t="s">
        <v>1706</v>
      </c>
      <c r="E2958">
        <v>4</v>
      </c>
      <c r="F2958" t="s">
        <v>1643</v>
      </c>
      <c r="G2958">
        <v>2</v>
      </c>
      <c r="H2958" s="20">
        <v>500</v>
      </c>
      <c r="I2958" s="22">
        <v>0.1</v>
      </c>
      <c r="J2958" s="20">
        <v>100</v>
      </c>
      <c r="K2958" s="24">
        <v>900</v>
      </c>
      <c r="L2958" s="24">
        <v>340</v>
      </c>
      <c r="M2958" s="25">
        <f>tblSiparisDetaylari[[#This Row],[Adet]]*tblSiparisDetaylari[[#This Row],[BirimMaliyet]]</f>
        <v>680</v>
      </c>
      <c r="N2958" s="25">
        <f>tblSiparisDetaylari[[#This Row],[NetSatisTutari]]-tblSiparisDetaylari[[#This Row],[ToplamMaliyet]]</f>
        <v>220</v>
      </c>
    </row>
    <row r="2959" spans="1:14">
      <c r="A2959">
        <v>2958</v>
      </c>
      <c r="B2959">
        <v>1523</v>
      </c>
      <c r="C2959">
        <v>27</v>
      </c>
      <c r="D2959" t="s">
        <v>1691</v>
      </c>
      <c r="E2959">
        <v>3</v>
      </c>
      <c r="F2959" t="s">
        <v>1642</v>
      </c>
      <c r="G2959">
        <v>2</v>
      </c>
      <c r="H2959" s="20">
        <v>1500</v>
      </c>
      <c r="I2959" s="22">
        <v>0.15</v>
      </c>
      <c r="J2959" s="20">
        <v>450</v>
      </c>
      <c r="K2959" s="24">
        <v>2550</v>
      </c>
      <c r="L2959" s="24">
        <v>690</v>
      </c>
      <c r="M2959" s="25">
        <f>tblSiparisDetaylari[[#This Row],[Adet]]*tblSiparisDetaylari[[#This Row],[BirimMaliyet]]</f>
        <v>1380</v>
      </c>
      <c r="N2959" s="25">
        <f>tblSiparisDetaylari[[#This Row],[NetSatisTutari]]-tblSiparisDetaylari[[#This Row],[ToplamMaliyet]]</f>
        <v>1170</v>
      </c>
    </row>
    <row r="2960" spans="1:14">
      <c r="A2960">
        <v>2959</v>
      </c>
      <c r="B2960">
        <v>1523</v>
      </c>
      <c r="C2960">
        <v>44</v>
      </c>
      <c r="D2960" t="s">
        <v>1710</v>
      </c>
      <c r="E2960">
        <v>4</v>
      </c>
      <c r="F2960" t="s">
        <v>1643</v>
      </c>
      <c r="G2960">
        <v>2</v>
      </c>
      <c r="H2960" s="20">
        <v>320</v>
      </c>
      <c r="I2960" s="22">
        <v>0.15</v>
      </c>
      <c r="J2960" s="20">
        <v>96</v>
      </c>
      <c r="K2960" s="24">
        <v>544</v>
      </c>
      <c r="L2960" s="24">
        <v>160</v>
      </c>
      <c r="M2960" s="25">
        <f>tblSiparisDetaylari[[#This Row],[Adet]]*tblSiparisDetaylari[[#This Row],[BirimMaliyet]]</f>
        <v>320</v>
      </c>
      <c r="N2960" s="25">
        <f>tblSiparisDetaylari[[#This Row],[NetSatisTutari]]-tblSiparisDetaylari[[#This Row],[ToplamMaliyet]]</f>
        <v>224</v>
      </c>
    </row>
    <row r="2961" spans="1:14">
      <c r="A2961">
        <v>2960</v>
      </c>
      <c r="B2961">
        <v>1524</v>
      </c>
      <c r="C2961">
        <v>112</v>
      </c>
      <c r="D2961" t="s">
        <v>1778</v>
      </c>
      <c r="E2961">
        <v>10</v>
      </c>
      <c r="F2961" t="s">
        <v>1649</v>
      </c>
      <c r="G2961">
        <v>1</v>
      </c>
      <c r="H2961" s="20">
        <v>2930</v>
      </c>
      <c r="I2961" s="22">
        <v>0</v>
      </c>
      <c r="J2961" s="20">
        <v>0</v>
      </c>
      <c r="K2961" s="24">
        <v>2930</v>
      </c>
      <c r="L2961" s="24">
        <v>1520</v>
      </c>
      <c r="M2961" s="25">
        <f>tblSiparisDetaylari[[#This Row],[Adet]]*tblSiparisDetaylari[[#This Row],[BirimMaliyet]]</f>
        <v>1520</v>
      </c>
      <c r="N2961" s="25">
        <f>tblSiparisDetaylari[[#This Row],[NetSatisTutari]]-tblSiparisDetaylari[[#This Row],[ToplamMaliyet]]</f>
        <v>1410</v>
      </c>
    </row>
    <row r="2962" spans="1:14">
      <c r="A2962">
        <v>2961</v>
      </c>
      <c r="B2962">
        <v>1525</v>
      </c>
      <c r="C2962">
        <v>86</v>
      </c>
      <c r="D2962" t="s">
        <v>1752</v>
      </c>
      <c r="E2962">
        <v>8</v>
      </c>
      <c r="F2962" t="s">
        <v>1647</v>
      </c>
      <c r="G2962">
        <v>1</v>
      </c>
      <c r="H2962" s="20">
        <v>560</v>
      </c>
      <c r="I2962" s="22">
        <v>0.1</v>
      </c>
      <c r="J2962" s="20">
        <v>56</v>
      </c>
      <c r="K2962" s="24">
        <v>504</v>
      </c>
      <c r="L2962" s="24">
        <v>360</v>
      </c>
      <c r="M2962" s="25">
        <f>tblSiparisDetaylari[[#This Row],[Adet]]*tblSiparisDetaylari[[#This Row],[BirimMaliyet]]</f>
        <v>360</v>
      </c>
      <c r="N2962" s="25">
        <f>tblSiparisDetaylari[[#This Row],[NetSatisTutari]]-tblSiparisDetaylari[[#This Row],[ToplamMaliyet]]</f>
        <v>144</v>
      </c>
    </row>
    <row r="2963" spans="1:14">
      <c r="A2963">
        <v>2962</v>
      </c>
      <c r="B2963">
        <v>1526</v>
      </c>
      <c r="C2963">
        <v>11</v>
      </c>
      <c r="D2963" t="s">
        <v>1671</v>
      </c>
      <c r="E2963">
        <v>1</v>
      </c>
      <c r="F2963" t="s">
        <v>1640</v>
      </c>
      <c r="G2963">
        <v>1</v>
      </c>
      <c r="H2963" s="20">
        <v>3460</v>
      </c>
      <c r="I2963" s="22">
        <v>0.1</v>
      </c>
      <c r="J2963" s="20">
        <v>346</v>
      </c>
      <c r="K2963" s="24">
        <v>3114</v>
      </c>
      <c r="L2963" s="24">
        <v>1600</v>
      </c>
      <c r="M2963" s="25">
        <f>tblSiparisDetaylari[[#This Row],[Adet]]*tblSiparisDetaylari[[#This Row],[BirimMaliyet]]</f>
        <v>1600</v>
      </c>
      <c r="N2963" s="25">
        <f>tblSiparisDetaylari[[#This Row],[NetSatisTutari]]-tblSiparisDetaylari[[#This Row],[ToplamMaliyet]]</f>
        <v>1514</v>
      </c>
    </row>
    <row r="2964" spans="1:14">
      <c r="A2964">
        <v>2963</v>
      </c>
      <c r="B2964">
        <v>1527</v>
      </c>
      <c r="C2964">
        <v>116</v>
      </c>
      <c r="D2964" t="s">
        <v>1782</v>
      </c>
      <c r="E2964">
        <v>10</v>
      </c>
      <c r="F2964" t="s">
        <v>1649</v>
      </c>
      <c r="G2964">
        <v>1</v>
      </c>
      <c r="H2964" s="20">
        <v>2500</v>
      </c>
      <c r="I2964" s="22">
        <v>0.15</v>
      </c>
      <c r="J2964" s="20">
        <v>375</v>
      </c>
      <c r="K2964" s="24">
        <v>2125</v>
      </c>
      <c r="L2964" s="24">
        <v>1270</v>
      </c>
      <c r="M2964" s="25">
        <f>tblSiparisDetaylari[[#This Row],[Adet]]*tblSiparisDetaylari[[#This Row],[BirimMaliyet]]</f>
        <v>1270</v>
      </c>
      <c r="N2964" s="25">
        <f>tblSiparisDetaylari[[#This Row],[NetSatisTutari]]-tblSiparisDetaylari[[#This Row],[ToplamMaliyet]]</f>
        <v>855</v>
      </c>
    </row>
    <row r="2965" spans="1:14">
      <c r="A2965">
        <v>2964</v>
      </c>
      <c r="B2965">
        <v>1527</v>
      </c>
      <c r="C2965">
        <v>119</v>
      </c>
      <c r="D2965" t="s">
        <v>1785</v>
      </c>
      <c r="E2965">
        <v>10</v>
      </c>
      <c r="F2965" t="s">
        <v>1649</v>
      </c>
      <c r="G2965">
        <v>2</v>
      </c>
      <c r="H2965" s="20">
        <v>3060</v>
      </c>
      <c r="I2965" s="22">
        <v>0.1</v>
      </c>
      <c r="J2965" s="20">
        <v>612</v>
      </c>
      <c r="K2965" s="24">
        <v>5508</v>
      </c>
      <c r="L2965" s="24">
        <v>1710</v>
      </c>
      <c r="M2965" s="25">
        <f>tblSiparisDetaylari[[#This Row],[Adet]]*tblSiparisDetaylari[[#This Row],[BirimMaliyet]]</f>
        <v>3420</v>
      </c>
      <c r="N2965" s="25">
        <f>tblSiparisDetaylari[[#This Row],[NetSatisTutari]]-tblSiparisDetaylari[[#This Row],[ToplamMaliyet]]</f>
        <v>2088</v>
      </c>
    </row>
    <row r="2966" spans="1:14">
      <c r="A2966">
        <v>2965</v>
      </c>
      <c r="B2966">
        <v>1528</v>
      </c>
      <c r="C2966">
        <v>26</v>
      </c>
      <c r="D2966" t="s">
        <v>1690</v>
      </c>
      <c r="E2966">
        <v>3</v>
      </c>
      <c r="F2966" t="s">
        <v>1642</v>
      </c>
      <c r="G2966">
        <v>1</v>
      </c>
      <c r="H2966" s="20">
        <v>830</v>
      </c>
      <c r="I2966" s="22">
        <v>0</v>
      </c>
      <c r="J2966" s="20">
        <v>0</v>
      </c>
      <c r="K2966" s="24">
        <v>830</v>
      </c>
      <c r="L2966" s="24">
        <v>400</v>
      </c>
      <c r="M2966" s="25">
        <f>tblSiparisDetaylari[[#This Row],[Adet]]*tblSiparisDetaylari[[#This Row],[BirimMaliyet]]</f>
        <v>400</v>
      </c>
      <c r="N2966" s="25">
        <f>tblSiparisDetaylari[[#This Row],[NetSatisTutari]]-tblSiparisDetaylari[[#This Row],[ToplamMaliyet]]</f>
        <v>430</v>
      </c>
    </row>
    <row r="2967" spans="1:14">
      <c r="A2967">
        <v>2966</v>
      </c>
      <c r="B2967">
        <v>1529</v>
      </c>
      <c r="C2967">
        <v>93</v>
      </c>
      <c r="D2967" t="s">
        <v>1759</v>
      </c>
      <c r="E2967">
        <v>8</v>
      </c>
      <c r="F2967" t="s">
        <v>1647</v>
      </c>
      <c r="G2967">
        <v>2</v>
      </c>
      <c r="H2967" s="20">
        <v>4820</v>
      </c>
      <c r="I2967" s="22">
        <v>0.1</v>
      </c>
      <c r="J2967" s="20">
        <v>964</v>
      </c>
      <c r="K2967" s="24">
        <v>8676</v>
      </c>
      <c r="L2967" s="24">
        <v>3580</v>
      </c>
      <c r="M2967" s="25">
        <f>tblSiparisDetaylari[[#This Row],[Adet]]*tblSiparisDetaylari[[#This Row],[BirimMaliyet]]</f>
        <v>7160</v>
      </c>
      <c r="N2967" s="25">
        <f>tblSiparisDetaylari[[#This Row],[NetSatisTutari]]-tblSiparisDetaylari[[#This Row],[ToplamMaliyet]]</f>
        <v>1516</v>
      </c>
    </row>
    <row r="2968" spans="1:14">
      <c r="A2968">
        <v>2967</v>
      </c>
      <c r="B2968">
        <v>1530</v>
      </c>
      <c r="C2968">
        <v>66</v>
      </c>
      <c r="D2968" t="s">
        <v>1732</v>
      </c>
      <c r="E2968">
        <v>6</v>
      </c>
      <c r="F2968" t="s">
        <v>1645</v>
      </c>
      <c r="G2968">
        <v>2</v>
      </c>
      <c r="H2968" s="20">
        <v>870</v>
      </c>
      <c r="I2968" s="22">
        <v>0</v>
      </c>
      <c r="J2968" s="20">
        <v>0</v>
      </c>
      <c r="K2968" s="24">
        <v>1740</v>
      </c>
      <c r="L2968" s="24">
        <v>480</v>
      </c>
      <c r="M2968" s="25">
        <f>tblSiparisDetaylari[[#This Row],[Adet]]*tblSiparisDetaylari[[#This Row],[BirimMaliyet]]</f>
        <v>960</v>
      </c>
      <c r="N2968" s="25">
        <f>tblSiparisDetaylari[[#This Row],[NetSatisTutari]]-tblSiparisDetaylari[[#This Row],[ToplamMaliyet]]</f>
        <v>780</v>
      </c>
    </row>
    <row r="2969" spans="1:14">
      <c r="A2969">
        <v>2968</v>
      </c>
      <c r="B2969">
        <v>1530</v>
      </c>
      <c r="C2969">
        <v>101</v>
      </c>
      <c r="D2969" t="s">
        <v>1767</v>
      </c>
      <c r="E2969">
        <v>9</v>
      </c>
      <c r="F2969" t="s">
        <v>1648</v>
      </c>
      <c r="G2969">
        <v>2</v>
      </c>
      <c r="H2969" s="20">
        <v>740</v>
      </c>
      <c r="I2969" s="22">
        <v>0</v>
      </c>
      <c r="J2969" s="20">
        <v>0</v>
      </c>
      <c r="K2969" s="24">
        <v>1480</v>
      </c>
      <c r="L2969" s="24">
        <v>440</v>
      </c>
      <c r="M2969" s="25">
        <f>tblSiparisDetaylari[[#This Row],[Adet]]*tblSiparisDetaylari[[#This Row],[BirimMaliyet]]</f>
        <v>880</v>
      </c>
      <c r="N2969" s="25">
        <f>tblSiparisDetaylari[[#This Row],[NetSatisTutari]]-tblSiparisDetaylari[[#This Row],[ToplamMaliyet]]</f>
        <v>600</v>
      </c>
    </row>
    <row r="2970" spans="1:14">
      <c r="A2970">
        <v>2969</v>
      </c>
      <c r="B2970">
        <v>1531</v>
      </c>
      <c r="C2970">
        <v>44</v>
      </c>
      <c r="D2970" t="s">
        <v>1710</v>
      </c>
      <c r="E2970">
        <v>4</v>
      </c>
      <c r="F2970" t="s">
        <v>1643</v>
      </c>
      <c r="G2970">
        <v>1</v>
      </c>
      <c r="H2970" s="20">
        <v>310</v>
      </c>
      <c r="I2970" s="22">
        <v>0.05</v>
      </c>
      <c r="J2970" s="20">
        <v>15.5</v>
      </c>
      <c r="K2970" s="24">
        <v>294.5</v>
      </c>
      <c r="L2970" s="24">
        <v>160</v>
      </c>
      <c r="M2970" s="25">
        <f>tblSiparisDetaylari[[#This Row],[Adet]]*tblSiparisDetaylari[[#This Row],[BirimMaliyet]]</f>
        <v>160</v>
      </c>
      <c r="N2970" s="25">
        <f>tblSiparisDetaylari[[#This Row],[NetSatisTutari]]-tblSiparisDetaylari[[#This Row],[ToplamMaliyet]]</f>
        <v>134.5</v>
      </c>
    </row>
    <row r="2971" spans="1:14">
      <c r="A2971">
        <v>2970</v>
      </c>
      <c r="B2971">
        <v>1531</v>
      </c>
      <c r="C2971">
        <v>10</v>
      </c>
      <c r="D2971" t="s">
        <v>1670</v>
      </c>
      <c r="E2971">
        <v>1</v>
      </c>
      <c r="F2971" t="s">
        <v>1640</v>
      </c>
      <c r="G2971">
        <v>1</v>
      </c>
      <c r="H2971" s="20">
        <v>7060</v>
      </c>
      <c r="I2971" s="22">
        <v>0.1</v>
      </c>
      <c r="J2971" s="20">
        <v>706</v>
      </c>
      <c r="K2971" s="24">
        <v>6354</v>
      </c>
      <c r="L2971" s="24">
        <v>4870</v>
      </c>
      <c r="M2971" s="25">
        <f>tblSiparisDetaylari[[#This Row],[Adet]]*tblSiparisDetaylari[[#This Row],[BirimMaliyet]]</f>
        <v>4870</v>
      </c>
      <c r="N2971" s="25">
        <f>tblSiparisDetaylari[[#This Row],[NetSatisTutari]]-tblSiparisDetaylari[[#This Row],[ToplamMaliyet]]</f>
        <v>1484</v>
      </c>
    </row>
    <row r="2972" spans="1:14">
      <c r="A2972">
        <v>2971</v>
      </c>
      <c r="B2972">
        <v>1532</v>
      </c>
      <c r="C2972">
        <v>54</v>
      </c>
      <c r="D2972" t="s">
        <v>1720</v>
      </c>
      <c r="E2972">
        <v>5</v>
      </c>
      <c r="F2972" t="s">
        <v>1644</v>
      </c>
      <c r="G2972">
        <v>1</v>
      </c>
      <c r="H2972" s="20">
        <v>19950</v>
      </c>
      <c r="I2972" s="22">
        <v>0.1</v>
      </c>
      <c r="J2972" s="20">
        <v>1995</v>
      </c>
      <c r="K2972" s="24">
        <v>17955</v>
      </c>
      <c r="L2972" s="24">
        <v>9720</v>
      </c>
      <c r="M2972" s="25">
        <f>tblSiparisDetaylari[[#This Row],[Adet]]*tblSiparisDetaylari[[#This Row],[BirimMaliyet]]</f>
        <v>9720</v>
      </c>
      <c r="N2972" s="25">
        <f>tblSiparisDetaylari[[#This Row],[NetSatisTutari]]-tblSiparisDetaylari[[#This Row],[ToplamMaliyet]]</f>
        <v>8235</v>
      </c>
    </row>
    <row r="2973" spans="1:14">
      <c r="A2973">
        <v>2972</v>
      </c>
      <c r="B2973">
        <v>1532</v>
      </c>
      <c r="C2973">
        <v>57</v>
      </c>
      <c r="D2973" t="s">
        <v>1723</v>
      </c>
      <c r="E2973">
        <v>5</v>
      </c>
      <c r="F2973" t="s">
        <v>1644</v>
      </c>
      <c r="G2973">
        <v>4</v>
      </c>
      <c r="H2973" s="20">
        <v>2820</v>
      </c>
      <c r="I2973" s="22">
        <v>0</v>
      </c>
      <c r="J2973" s="20">
        <v>0</v>
      </c>
      <c r="K2973" s="24">
        <v>11280</v>
      </c>
      <c r="L2973" s="24">
        <v>1530</v>
      </c>
      <c r="M2973" s="25">
        <f>tblSiparisDetaylari[[#This Row],[Adet]]*tblSiparisDetaylari[[#This Row],[BirimMaliyet]]</f>
        <v>6120</v>
      </c>
      <c r="N2973" s="25">
        <f>tblSiparisDetaylari[[#This Row],[NetSatisTutari]]-tblSiparisDetaylari[[#This Row],[ToplamMaliyet]]</f>
        <v>5160</v>
      </c>
    </row>
    <row r="2974" spans="1:14">
      <c r="A2974">
        <v>2973</v>
      </c>
      <c r="B2974">
        <v>1533</v>
      </c>
      <c r="C2974">
        <v>109</v>
      </c>
      <c r="D2974" t="s">
        <v>1775</v>
      </c>
      <c r="E2974">
        <v>10</v>
      </c>
      <c r="F2974" t="s">
        <v>1649</v>
      </c>
      <c r="G2974">
        <v>1</v>
      </c>
      <c r="H2974" s="20">
        <v>990</v>
      </c>
      <c r="I2974" s="22">
        <v>0</v>
      </c>
      <c r="J2974" s="20">
        <v>0</v>
      </c>
      <c r="K2974" s="24">
        <v>990</v>
      </c>
      <c r="L2974" s="24">
        <v>760</v>
      </c>
      <c r="M2974" s="25">
        <f>tblSiparisDetaylari[[#This Row],[Adet]]*tblSiparisDetaylari[[#This Row],[BirimMaliyet]]</f>
        <v>760</v>
      </c>
      <c r="N2974" s="25">
        <f>tblSiparisDetaylari[[#This Row],[NetSatisTutari]]-tblSiparisDetaylari[[#This Row],[ToplamMaliyet]]</f>
        <v>230</v>
      </c>
    </row>
    <row r="2975" spans="1:14">
      <c r="A2975">
        <v>2974</v>
      </c>
      <c r="B2975">
        <v>1533</v>
      </c>
      <c r="C2975">
        <v>120</v>
      </c>
      <c r="D2975" t="s">
        <v>1786</v>
      </c>
      <c r="E2975">
        <v>10</v>
      </c>
      <c r="F2975" t="s">
        <v>1649</v>
      </c>
      <c r="G2975">
        <v>1</v>
      </c>
      <c r="H2975" s="20">
        <v>4550</v>
      </c>
      <c r="I2975" s="22">
        <v>0.05</v>
      </c>
      <c r="J2975" s="20">
        <v>227.5</v>
      </c>
      <c r="K2975" s="24">
        <v>4322.5</v>
      </c>
      <c r="L2975" s="24">
        <v>2720</v>
      </c>
      <c r="M2975" s="25">
        <f>tblSiparisDetaylari[[#This Row],[Adet]]*tblSiparisDetaylari[[#This Row],[BirimMaliyet]]</f>
        <v>2720</v>
      </c>
      <c r="N2975" s="25">
        <f>tblSiparisDetaylari[[#This Row],[NetSatisTutari]]-tblSiparisDetaylari[[#This Row],[ToplamMaliyet]]</f>
        <v>1602.5</v>
      </c>
    </row>
    <row r="2976" spans="1:14">
      <c r="A2976">
        <v>2975</v>
      </c>
      <c r="B2976">
        <v>1534</v>
      </c>
      <c r="C2976">
        <v>14</v>
      </c>
      <c r="D2976" t="s">
        <v>1676</v>
      </c>
      <c r="E2976">
        <v>2</v>
      </c>
      <c r="F2976" t="s">
        <v>1641</v>
      </c>
      <c r="G2976">
        <v>1</v>
      </c>
      <c r="H2976" s="20">
        <v>1040</v>
      </c>
      <c r="I2976" s="22">
        <v>0.05</v>
      </c>
      <c r="J2976" s="20">
        <v>52</v>
      </c>
      <c r="K2976" s="24">
        <v>988</v>
      </c>
      <c r="L2976" s="24">
        <v>560</v>
      </c>
      <c r="M2976" s="25">
        <f>tblSiparisDetaylari[[#This Row],[Adet]]*tblSiparisDetaylari[[#This Row],[BirimMaliyet]]</f>
        <v>560</v>
      </c>
      <c r="N2976" s="25">
        <f>tblSiparisDetaylari[[#This Row],[NetSatisTutari]]-tblSiparisDetaylari[[#This Row],[ToplamMaliyet]]</f>
        <v>428</v>
      </c>
    </row>
    <row r="2977" spans="1:14">
      <c r="A2977">
        <v>2976</v>
      </c>
      <c r="B2977">
        <v>1534</v>
      </c>
      <c r="C2977">
        <v>32</v>
      </c>
      <c r="D2977" t="s">
        <v>1697</v>
      </c>
      <c r="E2977">
        <v>3</v>
      </c>
      <c r="F2977" t="s">
        <v>1642</v>
      </c>
      <c r="G2977">
        <v>1</v>
      </c>
      <c r="H2977" s="20">
        <v>2250</v>
      </c>
      <c r="I2977" s="22">
        <v>0.05</v>
      </c>
      <c r="J2977" s="20">
        <v>112.5</v>
      </c>
      <c r="K2977" s="24">
        <v>2137.5</v>
      </c>
      <c r="L2977" s="24">
        <v>1660</v>
      </c>
      <c r="M2977" s="25">
        <f>tblSiparisDetaylari[[#This Row],[Adet]]*tblSiparisDetaylari[[#This Row],[BirimMaliyet]]</f>
        <v>1660</v>
      </c>
      <c r="N2977" s="25">
        <f>tblSiparisDetaylari[[#This Row],[NetSatisTutari]]-tblSiparisDetaylari[[#This Row],[ToplamMaliyet]]</f>
        <v>477.5</v>
      </c>
    </row>
    <row r="2978" spans="1:14">
      <c r="A2978">
        <v>2977</v>
      </c>
      <c r="B2978">
        <v>1535</v>
      </c>
      <c r="C2978">
        <v>115</v>
      </c>
      <c r="D2978" t="s">
        <v>1781</v>
      </c>
      <c r="E2978">
        <v>10</v>
      </c>
      <c r="F2978" t="s">
        <v>1649</v>
      </c>
      <c r="G2978">
        <v>1</v>
      </c>
      <c r="H2978" s="20">
        <v>4740</v>
      </c>
      <c r="I2978" s="22">
        <v>0.15</v>
      </c>
      <c r="J2978" s="20">
        <v>711</v>
      </c>
      <c r="K2978" s="24">
        <v>4029</v>
      </c>
      <c r="L2978" s="24">
        <v>3060</v>
      </c>
      <c r="M2978" s="25">
        <f>tblSiparisDetaylari[[#This Row],[Adet]]*tblSiparisDetaylari[[#This Row],[BirimMaliyet]]</f>
        <v>3060</v>
      </c>
      <c r="N2978" s="25">
        <f>tblSiparisDetaylari[[#This Row],[NetSatisTutari]]-tblSiparisDetaylari[[#This Row],[ToplamMaliyet]]</f>
        <v>969</v>
      </c>
    </row>
    <row r="2979" spans="1:14">
      <c r="A2979">
        <v>2978</v>
      </c>
      <c r="B2979">
        <v>1536</v>
      </c>
      <c r="C2979">
        <v>5</v>
      </c>
      <c r="D2979" t="s">
        <v>1661</v>
      </c>
      <c r="E2979">
        <v>1</v>
      </c>
      <c r="F2979" t="s">
        <v>1640</v>
      </c>
      <c r="G2979">
        <v>2</v>
      </c>
      <c r="H2979" s="20">
        <v>7140</v>
      </c>
      <c r="I2979" s="22">
        <v>0.15</v>
      </c>
      <c r="J2979" s="20">
        <v>2142</v>
      </c>
      <c r="K2979" s="24">
        <v>12138</v>
      </c>
      <c r="L2979" s="24">
        <v>4350</v>
      </c>
      <c r="M2979" s="25">
        <f>tblSiparisDetaylari[[#This Row],[Adet]]*tblSiparisDetaylari[[#This Row],[BirimMaliyet]]</f>
        <v>8700</v>
      </c>
      <c r="N2979" s="25">
        <f>tblSiparisDetaylari[[#This Row],[NetSatisTutari]]-tblSiparisDetaylari[[#This Row],[ToplamMaliyet]]</f>
        <v>3438</v>
      </c>
    </row>
    <row r="2980" spans="1:14">
      <c r="A2980">
        <v>2979</v>
      </c>
      <c r="B2980">
        <v>1537</v>
      </c>
      <c r="C2980">
        <v>88</v>
      </c>
      <c r="D2980" t="s">
        <v>1754</v>
      </c>
      <c r="E2980">
        <v>8</v>
      </c>
      <c r="F2980" t="s">
        <v>1647</v>
      </c>
      <c r="G2980">
        <v>2</v>
      </c>
      <c r="H2980" s="20">
        <v>12470</v>
      </c>
      <c r="I2980" s="22">
        <v>0.2</v>
      </c>
      <c r="J2980" s="20">
        <v>4988</v>
      </c>
      <c r="K2980" s="24">
        <v>19952</v>
      </c>
      <c r="L2980" s="24">
        <v>5740</v>
      </c>
      <c r="M2980" s="25">
        <f>tblSiparisDetaylari[[#This Row],[Adet]]*tblSiparisDetaylari[[#This Row],[BirimMaliyet]]</f>
        <v>11480</v>
      </c>
      <c r="N2980" s="25">
        <f>tblSiparisDetaylari[[#This Row],[NetSatisTutari]]-tblSiparisDetaylari[[#This Row],[ToplamMaliyet]]</f>
        <v>8472</v>
      </c>
    </row>
    <row r="2981" spans="1:14">
      <c r="A2981">
        <v>2980</v>
      </c>
      <c r="B2981">
        <v>1538</v>
      </c>
      <c r="C2981">
        <v>28</v>
      </c>
      <c r="D2981" t="s">
        <v>1692</v>
      </c>
      <c r="E2981">
        <v>3</v>
      </c>
      <c r="F2981" t="s">
        <v>1642</v>
      </c>
      <c r="G2981">
        <v>1</v>
      </c>
      <c r="H2981" s="20">
        <v>4000</v>
      </c>
      <c r="I2981" s="22">
        <v>0</v>
      </c>
      <c r="J2981" s="20">
        <v>0</v>
      </c>
      <c r="K2981" s="24">
        <v>4000</v>
      </c>
      <c r="L2981" s="24">
        <v>2180</v>
      </c>
      <c r="M2981" s="25">
        <f>tblSiparisDetaylari[[#This Row],[Adet]]*tblSiparisDetaylari[[#This Row],[BirimMaliyet]]</f>
        <v>2180</v>
      </c>
      <c r="N2981" s="25">
        <f>tblSiparisDetaylari[[#This Row],[NetSatisTutari]]-tblSiparisDetaylari[[#This Row],[ToplamMaliyet]]</f>
        <v>1820</v>
      </c>
    </row>
    <row r="2982" spans="1:14">
      <c r="A2982">
        <v>2981</v>
      </c>
      <c r="B2982">
        <v>1538</v>
      </c>
      <c r="C2982">
        <v>110</v>
      </c>
      <c r="D2982" t="s">
        <v>1776</v>
      </c>
      <c r="E2982">
        <v>10</v>
      </c>
      <c r="F2982" t="s">
        <v>1649</v>
      </c>
      <c r="G2982">
        <v>1</v>
      </c>
      <c r="H2982" s="20">
        <v>420</v>
      </c>
      <c r="I2982" s="22">
        <v>0</v>
      </c>
      <c r="J2982" s="20">
        <v>0</v>
      </c>
      <c r="K2982" s="24">
        <v>420</v>
      </c>
      <c r="L2982" s="24">
        <v>250</v>
      </c>
      <c r="M2982" s="25">
        <f>tblSiparisDetaylari[[#This Row],[Adet]]*tblSiparisDetaylari[[#This Row],[BirimMaliyet]]</f>
        <v>250</v>
      </c>
      <c r="N2982" s="25">
        <f>tblSiparisDetaylari[[#This Row],[NetSatisTutari]]-tblSiparisDetaylari[[#This Row],[ToplamMaliyet]]</f>
        <v>170</v>
      </c>
    </row>
    <row r="2983" spans="1:14">
      <c r="A2983">
        <v>2982</v>
      </c>
      <c r="B2983">
        <v>1538</v>
      </c>
      <c r="C2983">
        <v>21</v>
      </c>
      <c r="D2983" t="s">
        <v>1684</v>
      </c>
      <c r="E2983">
        <v>2</v>
      </c>
      <c r="F2983" t="s">
        <v>1641</v>
      </c>
      <c r="G2983">
        <v>1</v>
      </c>
      <c r="H2983" s="20">
        <v>2780</v>
      </c>
      <c r="I2983" s="22">
        <v>0.05</v>
      </c>
      <c r="J2983" s="20">
        <v>139</v>
      </c>
      <c r="K2983" s="24">
        <v>2641</v>
      </c>
      <c r="L2983" s="24">
        <v>2170</v>
      </c>
      <c r="M2983" s="25">
        <f>tblSiparisDetaylari[[#This Row],[Adet]]*tblSiparisDetaylari[[#This Row],[BirimMaliyet]]</f>
        <v>2170</v>
      </c>
      <c r="N2983" s="25">
        <f>tblSiparisDetaylari[[#This Row],[NetSatisTutari]]-tblSiparisDetaylari[[#This Row],[ToplamMaliyet]]</f>
        <v>471</v>
      </c>
    </row>
    <row r="2984" spans="1:14">
      <c r="A2984">
        <v>2983</v>
      </c>
      <c r="B2984">
        <v>1538</v>
      </c>
      <c r="C2984">
        <v>66</v>
      </c>
      <c r="D2984" t="s">
        <v>1732</v>
      </c>
      <c r="E2984">
        <v>6</v>
      </c>
      <c r="F2984" t="s">
        <v>1645</v>
      </c>
      <c r="G2984">
        <v>2</v>
      </c>
      <c r="H2984" s="20">
        <v>910</v>
      </c>
      <c r="I2984" s="22">
        <v>0</v>
      </c>
      <c r="J2984" s="20">
        <v>0</v>
      </c>
      <c r="K2984" s="24">
        <v>1820</v>
      </c>
      <c r="L2984" s="24">
        <v>480</v>
      </c>
      <c r="M2984" s="25">
        <f>tblSiparisDetaylari[[#This Row],[Adet]]*tblSiparisDetaylari[[#This Row],[BirimMaliyet]]</f>
        <v>960</v>
      </c>
      <c r="N2984" s="25">
        <f>tblSiparisDetaylari[[#This Row],[NetSatisTutari]]-tblSiparisDetaylari[[#This Row],[ToplamMaliyet]]</f>
        <v>860</v>
      </c>
    </row>
    <row r="2985" spans="1:14">
      <c r="A2985">
        <v>2984</v>
      </c>
      <c r="B2985">
        <v>1539</v>
      </c>
      <c r="C2985">
        <v>99</v>
      </c>
      <c r="D2985" t="s">
        <v>1765</v>
      </c>
      <c r="E2985">
        <v>9</v>
      </c>
      <c r="F2985" t="s">
        <v>1648</v>
      </c>
      <c r="G2985">
        <v>1</v>
      </c>
      <c r="H2985" s="20">
        <v>1390</v>
      </c>
      <c r="I2985" s="22">
        <v>0.05</v>
      </c>
      <c r="J2985" s="20">
        <v>69.5</v>
      </c>
      <c r="K2985" s="24">
        <v>1320.5</v>
      </c>
      <c r="L2985" s="24">
        <v>680</v>
      </c>
      <c r="M2985" s="25">
        <f>tblSiparisDetaylari[[#This Row],[Adet]]*tblSiparisDetaylari[[#This Row],[BirimMaliyet]]</f>
        <v>680</v>
      </c>
      <c r="N2985" s="25">
        <f>tblSiparisDetaylari[[#This Row],[NetSatisTutari]]-tblSiparisDetaylari[[#This Row],[ToplamMaliyet]]</f>
        <v>640.5</v>
      </c>
    </row>
    <row r="2986" spans="1:14">
      <c r="A2986">
        <v>2985</v>
      </c>
      <c r="B2986">
        <v>1539</v>
      </c>
      <c r="C2986">
        <v>4</v>
      </c>
      <c r="D2986" t="s">
        <v>1660</v>
      </c>
      <c r="E2986">
        <v>1</v>
      </c>
      <c r="F2986" t="s">
        <v>1640</v>
      </c>
      <c r="G2986">
        <v>1</v>
      </c>
      <c r="H2986" s="20">
        <v>19940</v>
      </c>
      <c r="I2986" s="22">
        <v>0</v>
      </c>
      <c r="J2986" s="20">
        <v>0</v>
      </c>
      <c r="K2986" s="24">
        <v>19940</v>
      </c>
      <c r="L2986" s="24">
        <v>9340</v>
      </c>
      <c r="M2986" s="25">
        <f>tblSiparisDetaylari[[#This Row],[Adet]]*tblSiparisDetaylari[[#This Row],[BirimMaliyet]]</f>
        <v>9340</v>
      </c>
      <c r="N2986" s="25">
        <f>tblSiparisDetaylari[[#This Row],[NetSatisTutari]]-tblSiparisDetaylari[[#This Row],[ToplamMaliyet]]</f>
        <v>10600</v>
      </c>
    </row>
    <row r="2987" spans="1:14">
      <c r="A2987">
        <v>2986</v>
      </c>
      <c r="B2987">
        <v>1540</v>
      </c>
      <c r="C2987">
        <v>36</v>
      </c>
      <c r="D2987" t="s">
        <v>1701</v>
      </c>
      <c r="E2987">
        <v>3</v>
      </c>
      <c r="F2987" t="s">
        <v>1642</v>
      </c>
      <c r="G2987">
        <v>1</v>
      </c>
      <c r="H2987" s="20">
        <v>3460</v>
      </c>
      <c r="I2987" s="22">
        <v>0</v>
      </c>
      <c r="J2987" s="20">
        <v>0</v>
      </c>
      <c r="K2987" s="24">
        <v>3460</v>
      </c>
      <c r="L2987" s="24">
        <v>1960</v>
      </c>
      <c r="M2987" s="25">
        <f>tblSiparisDetaylari[[#This Row],[Adet]]*tblSiparisDetaylari[[#This Row],[BirimMaliyet]]</f>
        <v>1960</v>
      </c>
      <c r="N2987" s="25">
        <f>tblSiparisDetaylari[[#This Row],[NetSatisTutari]]-tblSiparisDetaylari[[#This Row],[ToplamMaliyet]]</f>
        <v>1500</v>
      </c>
    </row>
    <row r="2988" spans="1:14">
      <c r="A2988">
        <v>2987</v>
      </c>
      <c r="B2988">
        <v>1541</v>
      </c>
      <c r="C2988">
        <v>79</v>
      </c>
      <c r="D2988" t="s">
        <v>1745</v>
      </c>
      <c r="E2988">
        <v>7</v>
      </c>
      <c r="F2988" t="s">
        <v>1646</v>
      </c>
      <c r="G2988">
        <v>3</v>
      </c>
      <c r="H2988" s="20">
        <v>2220</v>
      </c>
      <c r="I2988" s="22">
        <v>0.1</v>
      </c>
      <c r="J2988" s="20">
        <v>666</v>
      </c>
      <c r="K2988" s="24">
        <v>5994</v>
      </c>
      <c r="L2988" s="24">
        <v>1680</v>
      </c>
      <c r="M2988" s="25">
        <f>tblSiparisDetaylari[[#This Row],[Adet]]*tblSiparisDetaylari[[#This Row],[BirimMaliyet]]</f>
        <v>5040</v>
      </c>
      <c r="N2988" s="25">
        <f>tblSiparisDetaylari[[#This Row],[NetSatisTutari]]-tblSiparisDetaylari[[#This Row],[ToplamMaliyet]]</f>
        <v>954</v>
      </c>
    </row>
    <row r="2989" spans="1:14">
      <c r="A2989">
        <v>2988</v>
      </c>
      <c r="B2989">
        <v>1541</v>
      </c>
      <c r="C2989">
        <v>5</v>
      </c>
      <c r="D2989" t="s">
        <v>1661</v>
      </c>
      <c r="E2989">
        <v>1</v>
      </c>
      <c r="F2989" t="s">
        <v>1640</v>
      </c>
      <c r="G2989">
        <v>1</v>
      </c>
      <c r="H2989" s="20">
        <v>7100</v>
      </c>
      <c r="I2989" s="22">
        <v>0</v>
      </c>
      <c r="J2989" s="20">
        <v>0</v>
      </c>
      <c r="K2989" s="24">
        <v>7100</v>
      </c>
      <c r="L2989" s="24">
        <v>4350</v>
      </c>
      <c r="M2989" s="25">
        <f>tblSiparisDetaylari[[#This Row],[Adet]]*tblSiparisDetaylari[[#This Row],[BirimMaliyet]]</f>
        <v>4350</v>
      </c>
      <c r="N2989" s="25">
        <f>tblSiparisDetaylari[[#This Row],[NetSatisTutari]]-tblSiparisDetaylari[[#This Row],[ToplamMaliyet]]</f>
        <v>2750</v>
      </c>
    </row>
    <row r="2990" spans="1:14">
      <c r="A2990">
        <v>2989</v>
      </c>
      <c r="B2990">
        <v>1542</v>
      </c>
      <c r="C2990">
        <v>2</v>
      </c>
      <c r="D2990" t="s">
        <v>1657</v>
      </c>
      <c r="E2990">
        <v>1</v>
      </c>
      <c r="F2990" t="s">
        <v>1640</v>
      </c>
      <c r="G2990">
        <v>2</v>
      </c>
      <c r="H2990" s="20">
        <v>7670</v>
      </c>
      <c r="I2990" s="22">
        <v>0.1</v>
      </c>
      <c r="J2990" s="20">
        <v>1534</v>
      </c>
      <c r="K2990" s="24">
        <v>13806</v>
      </c>
      <c r="L2990" s="24">
        <v>3900</v>
      </c>
      <c r="M2990" s="25">
        <f>tblSiparisDetaylari[[#This Row],[Adet]]*tblSiparisDetaylari[[#This Row],[BirimMaliyet]]</f>
        <v>7800</v>
      </c>
      <c r="N2990" s="25">
        <f>tblSiparisDetaylari[[#This Row],[NetSatisTutari]]-tblSiparisDetaylari[[#This Row],[ToplamMaliyet]]</f>
        <v>6006</v>
      </c>
    </row>
    <row r="2991" spans="1:14">
      <c r="A2991">
        <v>2990</v>
      </c>
      <c r="B2991">
        <v>1543</v>
      </c>
      <c r="C2991">
        <v>93</v>
      </c>
      <c r="D2991" t="s">
        <v>1759</v>
      </c>
      <c r="E2991">
        <v>8</v>
      </c>
      <c r="F2991" t="s">
        <v>1647</v>
      </c>
      <c r="G2991">
        <v>1</v>
      </c>
      <c r="H2991" s="20">
        <v>4720</v>
      </c>
      <c r="I2991" s="22">
        <v>0</v>
      </c>
      <c r="J2991" s="20">
        <v>0</v>
      </c>
      <c r="K2991" s="24">
        <v>4720</v>
      </c>
      <c r="L2991" s="24">
        <v>3580</v>
      </c>
      <c r="M2991" s="25">
        <f>tblSiparisDetaylari[[#This Row],[Adet]]*tblSiparisDetaylari[[#This Row],[BirimMaliyet]]</f>
        <v>3580</v>
      </c>
      <c r="N2991" s="25">
        <f>tblSiparisDetaylari[[#This Row],[NetSatisTutari]]-tblSiparisDetaylari[[#This Row],[ToplamMaliyet]]</f>
        <v>1140</v>
      </c>
    </row>
    <row r="2992" spans="1:14">
      <c r="A2992">
        <v>2991</v>
      </c>
      <c r="B2992">
        <v>1543</v>
      </c>
      <c r="C2992">
        <v>19</v>
      </c>
      <c r="D2992" t="s">
        <v>1682</v>
      </c>
      <c r="E2992">
        <v>2</v>
      </c>
      <c r="F2992" t="s">
        <v>1641</v>
      </c>
      <c r="G2992">
        <v>1</v>
      </c>
      <c r="H2992" s="20">
        <v>3050</v>
      </c>
      <c r="I2992" s="22">
        <v>0.15</v>
      </c>
      <c r="J2992" s="20">
        <v>457.5</v>
      </c>
      <c r="K2992" s="24">
        <v>2592.5</v>
      </c>
      <c r="L2992" s="24">
        <v>1960</v>
      </c>
      <c r="M2992" s="25">
        <f>tblSiparisDetaylari[[#This Row],[Adet]]*tblSiparisDetaylari[[#This Row],[BirimMaliyet]]</f>
        <v>1960</v>
      </c>
      <c r="N2992" s="25">
        <f>tblSiparisDetaylari[[#This Row],[NetSatisTutari]]-tblSiparisDetaylari[[#This Row],[ToplamMaliyet]]</f>
        <v>632.5</v>
      </c>
    </row>
    <row r="2993" spans="1:14">
      <c r="A2993">
        <v>2992</v>
      </c>
      <c r="B2993">
        <v>1544</v>
      </c>
      <c r="C2993">
        <v>32</v>
      </c>
      <c r="D2993" t="s">
        <v>1697</v>
      </c>
      <c r="E2993">
        <v>3</v>
      </c>
      <c r="F2993" t="s">
        <v>1642</v>
      </c>
      <c r="G2993">
        <v>1</v>
      </c>
      <c r="H2993" s="20">
        <v>2240</v>
      </c>
      <c r="I2993" s="22">
        <v>0</v>
      </c>
      <c r="J2993" s="20">
        <v>0</v>
      </c>
      <c r="K2993" s="24">
        <v>2240</v>
      </c>
      <c r="L2993" s="24">
        <v>1660</v>
      </c>
      <c r="M2993" s="25">
        <f>tblSiparisDetaylari[[#This Row],[Adet]]*tblSiparisDetaylari[[#This Row],[BirimMaliyet]]</f>
        <v>1660</v>
      </c>
      <c r="N2993" s="25">
        <f>tblSiparisDetaylari[[#This Row],[NetSatisTutari]]-tblSiparisDetaylari[[#This Row],[ToplamMaliyet]]</f>
        <v>580</v>
      </c>
    </row>
    <row r="2994" spans="1:14">
      <c r="A2994">
        <v>2993</v>
      </c>
      <c r="B2994">
        <v>1545</v>
      </c>
      <c r="C2994">
        <v>31</v>
      </c>
      <c r="D2994" t="s">
        <v>1696</v>
      </c>
      <c r="E2994">
        <v>3</v>
      </c>
      <c r="F2994" t="s">
        <v>1642</v>
      </c>
      <c r="G2994">
        <v>1</v>
      </c>
      <c r="H2994" s="20">
        <v>3110</v>
      </c>
      <c r="I2994" s="22">
        <v>0.1</v>
      </c>
      <c r="J2994" s="20">
        <v>311</v>
      </c>
      <c r="K2994" s="24">
        <v>2799</v>
      </c>
      <c r="L2994" s="24">
        <v>1910</v>
      </c>
      <c r="M2994" s="25">
        <f>tblSiparisDetaylari[[#This Row],[Adet]]*tblSiparisDetaylari[[#This Row],[BirimMaliyet]]</f>
        <v>1910</v>
      </c>
      <c r="N2994" s="25">
        <f>tblSiparisDetaylari[[#This Row],[NetSatisTutari]]-tblSiparisDetaylari[[#This Row],[ToplamMaliyet]]</f>
        <v>889</v>
      </c>
    </row>
    <row r="2995" spans="1:14">
      <c r="A2995">
        <v>2994</v>
      </c>
      <c r="B2995">
        <v>1546</v>
      </c>
      <c r="C2995">
        <v>82</v>
      </c>
      <c r="D2995" t="s">
        <v>1748</v>
      </c>
      <c r="E2995">
        <v>7</v>
      </c>
      <c r="F2995" t="s">
        <v>1646</v>
      </c>
      <c r="G2995">
        <v>1</v>
      </c>
      <c r="H2995" s="20">
        <v>900</v>
      </c>
      <c r="I2995" s="22">
        <v>0.15</v>
      </c>
      <c r="J2995" s="20">
        <v>135</v>
      </c>
      <c r="K2995" s="24">
        <v>765</v>
      </c>
      <c r="L2995" s="24">
        <v>700</v>
      </c>
      <c r="M2995" s="25">
        <f>tblSiparisDetaylari[[#This Row],[Adet]]*tblSiparisDetaylari[[#This Row],[BirimMaliyet]]</f>
        <v>700</v>
      </c>
      <c r="N2995" s="25">
        <f>tblSiparisDetaylari[[#This Row],[NetSatisTutari]]-tblSiparisDetaylari[[#This Row],[ToplamMaliyet]]</f>
        <v>65</v>
      </c>
    </row>
    <row r="2996" spans="1:14">
      <c r="A2996">
        <v>2995</v>
      </c>
      <c r="B2996">
        <v>1546</v>
      </c>
      <c r="C2996">
        <v>53</v>
      </c>
      <c r="D2996" t="s">
        <v>1719</v>
      </c>
      <c r="E2996">
        <v>5</v>
      </c>
      <c r="F2996" t="s">
        <v>1644</v>
      </c>
      <c r="G2996">
        <v>1</v>
      </c>
      <c r="H2996" s="20">
        <v>12530</v>
      </c>
      <c r="I2996" s="22">
        <v>0.1</v>
      </c>
      <c r="J2996" s="20">
        <v>1253</v>
      </c>
      <c r="K2996" s="24">
        <v>11277</v>
      </c>
      <c r="L2996" s="24">
        <v>6380</v>
      </c>
      <c r="M2996" s="25">
        <f>tblSiparisDetaylari[[#This Row],[Adet]]*tblSiparisDetaylari[[#This Row],[BirimMaliyet]]</f>
        <v>6380</v>
      </c>
      <c r="N2996" s="25">
        <f>tblSiparisDetaylari[[#This Row],[NetSatisTutari]]-tblSiparisDetaylari[[#This Row],[ToplamMaliyet]]</f>
        <v>4897</v>
      </c>
    </row>
    <row r="2997" spans="1:14">
      <c r="A2997">
        <v>2996</v>
      </c>
      <c r="B2997">
        <v>1547</v>
      </c>
      <c r="C2997">
        <v>66</v>
      </c>
      <c r="D2997" t="s">
        <v>1732</v>
      </c>
      <c r="E2997">
        <v>6</v>
      </c>
      <c r="F2997" t="s">
        <v>1645</v>
      </c>
      <c r="G2997">
        <v>2</v>
      </c>
      <c r="H2997" s="20">
        <v>900</v>
      </c>
      <c r="I2997" s="22">
        <v>0.1</v>
      </c>
      <c r="J2997" s="20">
        <v>180</v>
      </c>
      <c r="K2997" s="24">
        <v>1620</v>
      </c>
      <c r="L2997" s="24">
        <v>480</v>
      </c>
      <c r="M2997" s="25">
        <f>tblSiparisDetaylari[[#This Row],[Adet]]*tblSiparisDetaylari[[#This Row],[BirimMaliyet]]</f>
        <v>960</v>
      </c>
      <c r="N2997" s="25">
        <f>tblSiparisDetaylari[[#This Row],[NetSatisTutari]]-tblSiparisDetaylari[[#This Row],[ToplamMaliyet]]</f>
        <v>660</v>
      </c>
    </row>
    <row r="2998" spans="1:14">
      <c r="A2998">
        <v>2997</v>
      </c>
      <c r="B2998">
        <v>1547</v>
      </c>
      <c r="C2998">
        <v>76</v>
      </c>
      <c r="D2998" t="s">
        <v>1742</v>
      </c>
      <c r="E2998">
        <v>7</v>
      </c>
      <c r="F2998" t="s">
        <v>1646</v>
      </c>
      <c r="G2998">
        <v>1</v>
      </c>
      <c r="H2998" s="20">
        <v>190</v>
      </c>
      <c r="I2998" s="22">
        <v>0</v>
      </c>
      <c r="J2998" s="20">
        <v>0</v>
      </c>
      <c r="K2998" s="24">
        <v>190</v>
      </c>
      <c r="L2998" s="24">
        <v>150</v>
      </c>
      <c r="M2998" s="25">
        <f>tblSiparisDetaylari[[#This Row],[Adet]]*tblSiparisDetaylari[[#This Row],[BirimMaliyet]]</f>
        <v>150</v>
      </c>
      <c r="N2998" s="25">
        <f>tblSiparisDetaylari[[#This Row],[NetSatisTutari]]-tblSiparisDetaylari[[#This Row],[ToplamMaliyet]]</f>
        <v>40</v>
      </c>
    </row>
    <row r="2999" spans="1:14">
      <c r="A2999">
        <v>2998</v>
      </c>
      <c r="B2999">
        <v>1548</v>
      </c>
      <c r="C2999">
        <v>59</v>
      </c>
      <c r="D2999" t="s">
        <v>1725</v>
      </c>
      <c r="E2999">
        <v>5</v>
      </c>
      <c r="F2999" t="s">
        <v>1644</v>
      </c>
      <c r="G2999">
        <v>1</v>
      </c>
      <c r="H2999" s="20">
        <v>6720</v>
      </c>
      <c r="I2999" s="22">
        <v>0</v>
      </c>
      <c r="J2999" s="20">
        <v>0</v>
      </c>
      <c r="K2999" s="24">
        <v>6720</v>
      </c>
      <c r="L2999" s="24">
        <v>3490</v>
      </c>
      <c r="M2999" s="25">
        <f>tblSiparisDetaylari[[#This Row],[Adet]]*tblSiparisDetaylari[[#This Row],[BirimMaliyet]]</f>
        <v>3490</v>
      </c>
      <c r="N2999" s="25">
        <f>tblSiparisDetaylari[[#This Row],[NetSatisTutari]]-tblSiparisDetaylari[[#This Row],[ToplamMaliyet]]</f>
        <v>3230</v>
      </c>
    </row>
    <row r="3000" spans="1:14">
      <c r="A3000">
        <v>2999</v>
      </c>
      <c r="B3000">
        <v>1548</v>
      </c>
      <c r="C3000">
        <v>15</v>
      </c>
      <c r="D3000" t="s">
        <v>1678</v>
      </c>
      <c r="E3000">
        <v>2</v>
      </c>
      <c r="F3000" t="s">
        <v>1641</v>
      </c>
      <c r="G3000">
        <v>2</v>
      </c>
      <c r="H3000" s="20">
        <v>7270</v>
      </c>
      <c r="I3000" s="22">
        <v>0.1</v>
      </c>
      <c r="J3000" s="20">
        <v>1454</v>
      </c>
      <c r="K3000" s="24">
        <v>13086</v>
      </c>
      <c r="L3000" s="24">
        <v>5200</v>
      </c>
      <c r="M3000" s="25">
        <f>tblSiparisDetaylari[[#This Row],[Adet]]*tblSiparisDetaylari[[#This Row],[BirimMaliyet]]</f>
        <v>10400</v>
      </c>
      <c r="N3000" s="25">
        <f>tblSiparisDetaylari[[#This Row],[NetSatisTutari]]-tblSiparisDetaylari[[#This Row],[ToplamMaliyet]]</f>
        <v>2686</v>
      </c>
    </row>
    <row r="3001" spans="1:14">
      <c r="A3001">
        <v>3000</v>
      </c>
      <c r="B3001">
        <v>1548</v>
      </c>
      <c r="C3001">
        <v>56</v>
      </c>
      <c r="D3001" t="s">
        <v>1722</v>
      </c>
      <c r="E3001">
        <v>5</v>
      </c>
      <c r="F3001" t="s">
        <v>1644</v>
      </c>
      <c r="G3001">
        <v>1</v>
      </c>
      <c r="H3001" s="20">
        <v>18300</v>
      </c>
      <c r="I3001" s="22">
        <v>0</v>
      </c>
      <c r="J3001" s="20">
        <v>0</v>
      </c>
      <c r="K3001" s="24">
        <v>18300</v>
      </c>
      <c r="L3001" s="24">
        <v>12840</v>
      </c>
      <c r="M3001" s="25">
        <f>tblSiparisDetaylari[[#This Row],[Adet]]*tblSiparisDetaylari[[#This Row],[BirimMaliyet]]</f>
        <v>12840</v>
      </c>
      <c r="N3001" s="25">
        <f>tblSiparisDetaylari[[#This Row],[NetSatisTutari]]-tblSiparisDetaylari[[#This Row],[ToplamMaliyet]]</f>
        <v>5460</v>
      </c>
    </row>
    <row r="3002" spans="1:14">
      <c r="A3002">
        <v>3001</v>
      </c>
      <c r="B3002">
        <v>1548</v>
      </c>
      <c r="C3002">
        <v>31</v>
      </c>
      <c r="D3002" t="s">
        <v>1696</v>
      </c>
      <c r="E3002">
        <v>3</v>
      </c>
      <c r="F3002" t="s">
        <v>1642</v>
      </c>
      <c r="G3002">
        <v>1</v>
      </c>
      <c r="H3002" s="20">
        <v>2950</v>
      </c>
      <c r="I3002" s="22">
        <v>0</v>
      </c>
      <c r="J3002" s="20">
        <v>0</v>
      </c>
      <c r="K3002" s="24">
        <v>2950</v>
      </c>
      <c r="L3002" s="24">
        <v>1910</v>
      </c>
      <c r="M3002" s="25">
        <f>tblSiparisDetaylari[[#This Row],[Adet]]*tblSiparisDetaylari[[#This Row],[BirimMaliyet]]</f>
        <v>1910</v>
      </c>
      <c r="N3002" s="25">
        <f>tblSiparisDetaylari[[#This Row],[NetSatisTutari]]-tblSiparisDetaylari[[#This Row],[ToplamMaliyet]]</f>
        <v>1040</v>
      </c>
    </row>
    <row r="3003" spans="1:14">
      <c r="A3003">
        <v>3002</v>
      </c>
      <c r="B3003">
        <v>1549</v>
      </c>
      <c r="C3003">
        <v>47</v>
      </c>
      <c r="D3003" t="s">
        <v>1713</v>
      </c>
      <c r="E3003">
        <v>4</v>
      </c>
      <c r="F3003" t="s">
        <v>1643</v>
      </c>
      <c r="G3003">
        <v>1</v>
      </c>
      <c r="H3003" s="20">
        <v>340</v>
      </c>
      <c r="I3003" s="22">
        <v>0.05</v>
      </c>
      <c r="J3003" s="20">
        <v>17</v>
      </c>
      <c r="K3003" s="24">
        <v>323</v>
      </c>
      <c r="L3003" s="24">
        <v>240</v>
      </c>
      <c r="M3003" s="25">
        <f>tblSiparisDetaylari[[#This Row],[Adet]]*tblSiparisDetaylari[[#This Row],[BirimMaliyet]]</f>
        <v>240</v>
      </c>
      <c r="N3003" s="25">
        <f>tblSiparisDetaylari[[#This Row],[NetSatisTutari]]-tblSiparisDetaylari[[#This Row],[ToplamMaliyet]]</f>
        <v>83</v>
      </c>
    </row>
    <row r="3004" spans="1:14">
      <c r="A3004">
        <v>3003</v>
      </c>
      <c r="B3004">
        <v>1550</v>
      </c>
      <c r="C3004">
        <v>31</v>
      </c>
      <c r="D3004" t="s">
        <v>1696</v>
      </c>
      <c r="E3004">
        <v>3</v>
      </c>
      <c r="F3004" t="s">
        <v>1642</v>
      </c>
      <c r="G3004">
        <v>1</v>
      </c>
      <c r="H3004" s="20">
        <v>2960</v>
      </c>
      <c r="I3004" s="22">
        <v>0.1</v>
      </c>
      <c r="J3004" s="20">
        <v>296</v>
      </c>
      <c r="K3004" s="24">
        <v>2664</v>
      </c>
      <c r="L3004" s="24">
        <v>1910</v>
      </c>
      <c r="M3004" s="25">
        <f>tblSiparisDetaylari[[#This Row],[Adet]]*tblSiparisDetaylari[[#This Row],[BirimMaliyet]]</f>
        <v>1910</v>
      </c>
      <c r="N3004" s="25">
        <f>tblSiparisDetaylari[[#This Row],[NetSatisTutari]]-tblSiparisDetaylari[[#This Row],[ToplamMaliyet]]</f>
        <v>754</v>
      </c>
    </row>
    <row r="3005" spans="1:14">
      <c r="A3005">
        <v>3004</v>
      </c>
      <c r="B3005">
        <v>1550</v>
      </c>
      <c r="C3005">
        <v>57</v>
      </c>
      <c r="D3005" t="s">
        <v>1723</v>
      </c>
      <c r="E3005">
        <v>5</v>
      </c>
      <c r="F3005" t="s">
        <v>1644</v>
      </c>
      <c r="G3005">
        <v>2</v>
      </c>
      <c r="H3005" s="20">
        <v>2740</v>
      </c>
      <c r="I3005" s="22">
        <v>0.05</v>
      </c>
      <c r="J3005" s="20">
        <v>274</v>
      </c>
      <c r="K3005" s="24">
        <v>5206</v>
      </c>
      <c r="L3005" s="24">
        <v>1530</v>
      </c>
      <c r="M3005" s="25">
        <f>tblSiparisDetaylari[[#This Row],[Adet]]*tblSiparisDetaylari[[#This Row],[BirimMaliyet]]</f>
        <v>3060</v>
      </c>
      <c r="N3005" s="25">
        <f>tblSiparisDetaylari[[#This Row],[NetSatisTutari]]-tblSiparisDetaylari[[#This Row],[ToplamMaliyet]]</f>
        <v>2146</v>
      </c>
    </row>
    <row r="3006" spans="1:14">
      <c r="A3006">
        <v>3005</v>
      </c>
      <c r="B3006">
        <v>1551</v>
      </c>
      <c r="C3006">
        <v>98</v>
      </c>
      <c r="D3006" t="s">
        <v>1764</v>
      </c>
      <c r="E3006">
        <v>9</v>
      </c>
      <c r="F3006" t="s">
        <v>1648</v>
      </c>
      <c r="G3006">
        <v>1</v>
      </c>
      <c r="H3006" s="20">
        <v>4230</v>
      </c>
      <c r="I3006" s="22">
        <v>0.1</v>
      </c>
      <c r="J3006" s="20">
        <v>423</v>
      </c>
      <c r="K3006" s="24">
        <v>3807</v>
      </c>
      <c r="L3006" s="24">
        <v>2000</v>
      </c>
      <c r="M3006" s="25">
        <f>tblSiparisDetaylari[[#This Row],[Adet]]*tblSiparisDetaylari[[#This Row],[BirimMaliyet]]</f>
        <v>2000</v>
      </c>
      <c r="N3006" s="25">
        <f>tblSiparisDetaylari[[#This Row],[NetSatisTutari]]-tblSiparisDetaylari[[#This Row],[ToplamMaliyet]]</f>
        <v>1807</v>
      </c>
    </row>
    <row r="3007" spans="1:14">
      <c r="A3007">
        <v>3006</v>
      </c>
      <c r="B3007">
        <v>1551</v>
      </c>
      <c r="C3007">
        <v>107</v>
      </c>
      <c r="D3007" t="s">
        <v>1773</v>
      </c>
      <c r="E3007">
        <v>9</v>
      </c>
      <c r="F3007" t="s">
        <v>1648</v>
      </c>
      <c r="G3007">
        <v>4</v>
      </c>
      <c r="H3007" s="20">
        <v>550</v>
      </c>
      <c r="I3007" s="22">
        <v>0</v>
      </c>
      <c r="J3007" s="20">
        <v>0</v>
      </c>
      <c r="K3007" s="24">
        <v>2200</v>
      </c>
      <c r="L3007" s="24">
        <v>310</v>
      </c>
      <c r="M3007" s="25">
        <f>tblSiparisDetaylari[[#This Row],[Adet]]*tblSiparisDetaylari[[#This Row],[BirimMaliyet]]</f>
        <v>1240</v>
      </c>
      <c r="N3007" s="25">
        <f>tblSiparisDetaylari[[#This Row],[NetSatisTutari]]-tblSiparisDetaylari[[#This Row],[ToplamMaliyet]]</f>
        <v>960</v>
      </c>
    </row>
    <row r="3008" spans="1:14">
      <c r="A3008">
        <v>3007</v>
      </c>
      <c r="B3008">
        <v>1552</v>
      </c>
      <c r="C3008">
        <v>6</v>
      </c>
      <c r="D3008" t="s">
        <v>1663</v>
      </c>
      <c r="E3008">
        <v>1</v>
      </c>
      <c r="F3008" t="s">
        <v>1640</v>
      </c>
      <c r="G3008">
        <v>1</v>
      </c>
      <c r="H3008" s="20">
        <v>19360</v>
      </c>
      <c r="I3008" s="22">
        <v>0</v>
      </c>
      <c r="J3008" s="20">
        <v>0</v>
      </c>
      <c r="K3008" s="24">
        <v>19360</v>
      </c>
      <c r="L3008" s="24">
        <v>13090</v>
      </c>
      <c r="M3008" s="25">
        <f>tblSiparisDetaylari[[#This Row],[Adet]]*tblSiparisDetaylari[[#This Row],[BirimMaliyet]]</f>
        <v>13090</v>
      </c>
      <c r="N3008" s="25">
        <f>tblSiparisDetaylari[[#This Row],[NetSatisTutari]]-tblSiparisDetaylari[[#This Row],[ToplamMaliyet]]</f>
        <v>6270</v>
      </c>
    </row>
    <row r="3009" spans="1:14">
      <c r="A3009">
        <v>3008</v>
      </c>
      <c r="B3009">
        <v>1553</v>
      </c>
      <c r="C3009">
        <v>114</v>
      </c>
      <c r="D3009" t="s">
        <v>1780</v>
      </c>
      <c r="E3009">
        <v>10</v>
      </c>
      <c r="F3009" t="s">
        <v>1649</v>
      </c>
      <c r="G3009">
        <v>1</v>
      </c>
      <c r="H3009" s="20">
        <v>130</v>
      </c>
      <c r="I3009" s="22">
        <v>0</v>
      </c>
      <c r="J3009" s="20">
        <v>0</v>
      </c>
      <c r="K3009" s="24">
        <v>130</v>
      </c>
      <c r="L3009" s="24">
        <v>60</v>
      </c>
      <c r="M3009" s="25">
        <f>tblSiparisDetaylari[[#This Row],[Adet]]*tblSiparisDetaylari[[#This Row],[BirimMaliyet]]</f>
        <v>60</v>
      </c>
      <c r="N3009" s="25">
        <f>tblSiparisDetaylari[[#This Row],[NetSatisTutari]]-tblSiparisDetaylari[[#This Row],[ToplamMaliyet]]</f>
        <v>70</v>
      </c>
    </row>
    <row r="3010" spans="1:14">
      <c r="A3010">
        <v>3009</v>
      </c>
      <c r="B3010">
        <v>1553</v>
      </c>
      <c r="C3010">
        <v>49</v>
      </c>
      <c r="D3010" t="s">
        <v>1715</v>
      </c>
      <c r="E3010">
        <v>5</v>
      </c>
      <c r="F3010" t="s">
        <v>1644</v>
      </c>
      <c r="G3010">
        <v>1</v>
      </c>
      <c r="H3010" s="20">
        <v>350</v>
      </c>
      <c r="I3010" s="22">
        <v>0.1</v>
      </c>
      <c r="J3010" s="20">
        <v>35</v>
      </c>
      <c r="K3010" s="24">
        <v>315</v>
      </c>
      <c r="L3010" s="24">
        <v>270</v>
      </c>
      <c r="M3010" s="25">
        <f>tblSiparisDetaylari[[#This Row],[Adet]]*tblSiparisDetaylari[[#This Row],[BirimMaliyet]]</f>
        <v>270</v>
      </c>
      <c r="N3010" s="25">
        <f>tblSiparisDetaylari[[#This Row],[NetSatisTutari]]-tblSiparisDetaylari[[#This Row],[ToplamMaliyet]]</f>
        <v>45</v>
      </c>
    </row>
    <row r="3011" spans="1:14">
      <c r="A3011">
        <v>3010</v>
      </c>
      <c r="B3011">
        <v>1553</v>
      </c>
      <c r="C3011">
        <v>23</v>
      </c>
      <c r="D3011" t="s">
        <v>1687</v>
      </c>
      <c r="E3011">
        <v>2</v>
      </c>
      <c r="F3011" t="s">
        <v>1641</v>
      </c>
      <c r="G3011">
        <v>1</v>
      </c>
      <c r="H3011" s="20">
        <v>8920</v>
      </c>
      <c r="I3011" s="22">
        <v>0.1</v>
      </c>
      <c r="J3011" s="20">
        <v>892</v>
      </c>
      <c r="K3011" s="24">
        <v>8028</v>
      </c>
      <c r="L3011" s="24">
        <v>4430</v>
      </c>
      <c r="M3011" s="25">
        <f>tblSiparisDetaylari[[#This Row],[Adet]]*tblSiparisDetaylari[[#This Row],[BirimMaliyet]]</f>
        <v>4430</v>
      </c>
      <c r="N3011" s="25">
        <f>tblSiparisDetaylari[[#This Row],[NetSatisTutari]]-tblSiparisDetaylari[[#This Row],[ToplamMaliyet]]</f>
        <v>3598</v>
      </c>
    </row>
    <row r="3012" spans="1:14">
      <c r="A3012">
        <v>3011</v>
      </c>
      <c r="B3012">
        <v>1554</v>
      </c>
      <c r="C3012">
        <v>51</v>
      </c>
      <c r="D3012" t="s">
        <v>1717</v>
      </c>
      <c r="E3012">
        <v>5</v>
      </c>
      <c r="F3012" t="s">
        <v>1644</v>
      </c>
      <c r="G3012">
        <v>5</v>
      </c>
      <c r="H3012" s="20">
        <v>18820</v>
      </c>
      <c r="I3012" s="22">
        <v>0.1</v>
      </c>
      <c r="J3012" s="20">
        <v>9410</v>
      </c>
      <c r="K3012" s="24">
        <v>84690</v>
      </c>
      <c r="L3012" s="24">
        <v>9220</v>
      </c>
      <c r="M3012" s="25">
        <f>tblSiparisDetaylari[[#This Row],[Adet]]*tblSiparisDetaylari[[#This Row],[BirimMaliyet]]</f>
        <v>46100</v>
      </c>
      <c r="N3012" s="25">
        <f>tblSiparisDetaylari[[#This Row],[NetSatisTutari]]-tblSiparisDetaylari[[#This Row],[ToplamMaliyet]]</f>
        <v>38590</v>
      </c>
    </row>
    <row r="3013" spans="1:14">
      <c r="A3013">
        <v>3012</v>
      </c>
      <c r="B3013">
        <v>1555</v>
      </c>
      <c r="C3013">
        <v>73</v>
      </c>
      <c r="D3013" t="s">
        <v>1739</v>
      </c>
      <c r="E3013">
        <v>7</v>
      </c>
      <c r="F3013" t="s">
        <v>1646</v>
      </c>
      <c r="G3013">
        <v>1</v>
      </c>
      <c r="H3013" s="20">
        <v>350</v>
      </c>
      <c r="I3013" s="22">
        <v>0.05</v>
      </c>
      <c r="J3013" s="20">
        <v>17.5</v>
      </c>
      <c r="K3013" s="24">
        <v>332.5</v>
      </c>
      <c r="L3013" s="24">
        <v>180</v>
      </c>
      <c r="M3013" s="25">
        <f>tblSiparisDetaylari[[#This Row],[Adet]]*tblSiparisDetaylari[[#This Row],[BirimMaliyet]]</f>
        <v>180</v>
      </c>
      <c r="N3013" s="25">
        <f>tblSiparisDetaylari[[#This Row],[NetSatisTutari]]-tblSiparisDetaylari[[#This Row],[ToplamMaliyet]]</f>
        <v>152.5</v>
      </c>
    </row>
    <row r="3014" spans="1:14">
      <c r="A3014">
        <v>3013</v>
      </c>
      <c r="B3014">
        <v>1556</v>
      </c>
      <c r="C3014">
        <v>70</v>
      </c>
      <c r="D3014" t="s">
        <v>1736</v>
      </c>
      <c r="E3014">
        <v>6</v>
      </c>
      <c r="F3014" t="s">
        <v>1645</v>
      </c>
      <c r="G3014">
        <v>1</v>
      </c>
      <c r="H3014" s="20">
        <v>1100</v>
      </c>
      <c r="I3014" s="22">
        <v>0.1</v>
      </c>
      <c r="J3014" s="20">
        <v>110</v>
      </c>
      <c r="K3014" s="24">
        <v>990</v>
      </c>
      <c r="L3014" s="24">
        <v>700</v>
      </c>
      <c r="M3014" s="25">
        <f>tblSiparisDetaylari[[#This Row],[Adet]]*tblSiparisDetaylari[[#This Row],[BirimMaliyet]]</f>
        <v>700</v>
      </c>
      <c r="N3014" s="25">
        <f>tblSiparisDetaylari[[#This Row],[NetSatisTutari]]-tblSiparisDetaylari[[#This Row],[ToplamMaliyet]]</f>
        <v>290</v>
      </c>
    </row>
    <row r="3015" spans="1:14">
      <c r="A3015">
        <v>3014</v>
      </c>
      <c r="B3015">
        <v>1557</v>
      </c>
      <c r="C3015">
        <v>96</v>
      </c>
      <c r="D3015" t="s">
        <v>1762</v>
      </c>
      <c r="E3015">
        <v>8</v>
      </c>
      <c r="F3015" t="s">
        <v>1647</v>
      </c>
      <c r="G3015">
        <v>1</v>
      </c>
      <c r="H3015" s="20">
        <v>4030</v>
      </c>
      <c r="I3015" s="22">
        <v>0.1</v>
      </c>
      <c r="J3015" s="20">
        <v>403</v>
      </c>
      <c r="K3015" s="24">
        <v>3627</v>
      </c>
      <c r="L3015" s="24">
        <v>3060</v>
      </c>
      <c r="M3015" s="25">
        <f>tblSiparisDetaylari[[#This Row],[Adet]]*tblSiparisDetaylari[[#This Row],[BirimMaliyet]]</f>
        <v>3060</v>
      </c>
      <c r="N3015" s="25">
        <f>tblSiparisDetaylari[[#This Row],[NetSatisTutari]]-tblSiparisDetaylari[[#This Row],[ToplamMaliyet]]</f>
        <v>567</v>
      </c>
    </row>
    <row r="3016" spans="1:14">
      <c r="A3016">
        <v>3015</v>
      </c>
      <c r="B3016">
        <v>1557</v>
      </c>
      <c r="C3016">
        <v>19</v>
      </c>
      <c r="D3016" t="s">
        <v>1682</v>
      </c>
      <c r="E3016">
        <v>2</v>
      </c>
      <c r="F3016" t="s">
        <v>1641</v>
      </c>
      <c r="G3016">
        <v>1</v>
      </c>
      <c r="H3016" s="20">
        <v>2900</v>
      </c>
      <c r="I3016" s="22">
        <v>0</v>
      </c>
      <c r="J3016" s="20">
        <v>0</v>
      </c>
      <c r="K3016" s="24">
        <v>2900</v>
      </c>
      <c r="L3016" s="24">
        <v>1960</v>
      </c>
      <c r="M3016" s="25">
        <f>tblSiparisDetaylari[[#This Row],[Adet]]*tblSiparisDetaylari[[#This Row],[BirimMaliyet]]</f>
        <v>1960</v>
      </c>
      <c r="N3016" s="25">
        <f>tblSiparisDetaylari[[#This Row],[NetSatisTutari]]-tblSiparisDetaylari[[#This Row],[ToplamMaliyet]]</f>
        <v>940</v>
      </c>
    </row>
    <row r="3017" spans="1:14">
      <c r="A3017">
        <v>3016</v>
      </c>
      <c r="B3017">
        <v>1557</v>
      </c>
      <c r="C3017">
        <v>100</v>
      </c>
      <c r="D3017" t="s">
        <v>1766</v>
      </c>
      <c r="E3017">
        <v>9</v>
      </c>
      <c r="F3017" t="s">
        <v>1648</v>
      </c>
      <c r="G3017">
        <v>1</v>
      </c>
      <c r="H3017" s="20">
        <v>2850</v>
      </c>
      <c r="I3017" s="22">
        <v>0.15</v>
      </c>
      <c r="J3017" s="20">
        <v>427.5</v>
      </c>
      <c r="K3017" s="24">
        <v>2422.5</v>
      </c>
      <c r="L3017" s="24">
        <v>2190</v>
      </c>
      <c r="M3017" s="25">
        <f>tblSiparisDetaylari[[#This Row],[Adet]]*tblSiparisDetaylari[[#This Row],[BirimMaliyet]]</f>
        <v>2190</v>
      </c>
      <c r="N3017" s="25">
        <f>tblSiparisDetaylari[[#This Row],[NetSatisTutari]]-tblSiparisDetaylari[[#This Row],[ToplamMaliyet]]</f>
        <v>232.5</v>
      </c>
    </row>
    <row r="3018" spans="1:14">
      <c r="A3018">
        <v>3017</v>
      </c>
      <c r="B3018">
        <v>1557</v>
      </c>
      <c r="C3018">
        <v>91</v>
      </c>
      <c r="D3018" t="s">
        <v>1757</v>
      </c>
      <c r="E3018">
        <v>8</v>
      </c>
      <c r="F3018" t="s">
        <v>1647</v>
      </c>
      <c r="G3018">
        <v>2</v>
      </c>
      <c r="H3018" s="20">
        <v>2100</v>
      </c>
      <c r="I3018" s="22">
        <v>0.1</v>
      </c>
      <c r="J3018" s="20">
        <v>420</v>
      </c>
      <c r="K3018" s="24">
        <v>3780</v>
      </c>
      <c r="L3018" s="24">
        <v>1350</v>
      </c>
      <c r="M3018" s="25">
        <f>tblSiparisDetaylari[[#This Row],[Adet]]*tblSiparisDetaylari[[#This Row],[BirimMaliyet]]</f>
        <v>2700</v>
      </c>
      <c r="N3018" s="25">
        <f>tblSiparisDetaylari[[#This Row],[NetSatisTutari]]-tblSiparisDetaylari[[#This Row],[ToplamMaliyet]]</f>
        <v>1080</v>
      </c>
    </row>
    <row r="3019" spans="1:14">
      <c r="A3019">
        <v>3018</v>
      </c>
      <c r="B3019">
        <v>1557</v>
      </c>
      <c r="C3019">
        <v>77</v>
      </c>
      <c r="D3019" t="s">
        <v>1743</v>
      </c>
      <c r="E3019">
        <v>7</v>
      </c>
      <c r="F3019" t="s">
        <v>1646</v>
      </c>
      <c r="G3019">
        <v>1</v>
      </c>
      <c r="H3019" s="20">
        <v>2810</v>
      </c>
      <c r="I3019" s="22">
        <v>0.05</v>
      </c>
      <c r="J3019" s="20">
        <v>140.5</v>
      </c>
      <c r="K3019" s="24">
        <v>2669.5</v>
      </c>
      <c r="L3019" s="24">
        <v>2190</v>
      </c>
      <c r="M3019" s="25">
        <f>tblSiparisDetaylari[[#This Row],[Adet]]*tblSiparisDetaylari[[#This Row],[BirimMaliyet]]</f>
        <v>2190</v>
      </c>
      <c r="N3019" s="25">
        <f>tblSiparisDetaylari[[#This Row],[NetSatisTutari]]-tblSiparisDetaylari[[#This Row],[ToplamMaliyet]]</f>
        <v>479.5</v>
      </c>
    </row>
    <row r="3020" spans="1:14">
      <c r="A3020">
        <v>3019</v>
      </c>
      <c r="B3020">
        <v>1558</v>
      </c>
      <c r="C3020">
        <v>90</v>
      </c>
      <c r="D3020" t="s">
        <v>1756</v>
      </c>
      <c r="E3020">
        <v>8</v>
      </c>
      <c r="F3020" t="s">
        <v>1647</v>
      </c>
      <c r="G3020">
        <v>2</v>
      </c>
      <c r="H3020" s="20">
        <v>3480</v>
      </c>
      <c r="I3020" s="22">
        <v>0.25</v>
      </c>
      <c r="J3020" s="20">
        <v>1740</v>
      </c>
      <c r="K3020" s="24">
        <v>5220</v>
      </c>
      <c r="L3020" s="24">
        <v>2670</v>
      </c>
      <c r="M3020" s="25">
        <f>tblSiparisDetaylari[[#This Row],[Adet]]*tblSiparisDetaylari[[#This Row],[BirimMaliyet]]</f>
        <v>5340</v>
      </c>
      <c r="N3020" s="25">
        <f>tblSiparisDetaylari[[#This Row],[NetSatisTutari]]-tblSiparisDetaylari[[#This Row],[ToplamMaliyet]]</f>
        <v>-120</v>
      </c>
    </row>
    <row r="3021" spans="1:14">
      <c r="A3021">
        <v>3020</v>
      </c>
      <c r="B3021">
        <v>1559</v>
      </c>
      <c r="C3021">
        <v>94</v>
      </c>
      <c r="D3021" t="s">
        <v>1760</v>
      </c>
      <c r="E3021">
        <v>8</v>
      </c>
      <c r="F3021" t="s">
        <v>1647</v>
      </c>
      <c r="G3021">
        <v>1</v>
      </c>
      <c r="H3021" s="20">
        <v>6650</v>
      </c>
      <c r="I3021" s="22">
        <v>0.05</v>
      </c>
      <c r="J3021" s="20">
        <v>332.5</v>
      </c>
      <c r="K3021" s="24">
        <v>6317.5</v>
      </c>
      <c r="L3021" s="24">
        <v>3570</v>
      </c>
      <c r="M3021" s="25">
        <f>tblSiparisDetaylari[[#This Row],[Adet]]*tblSiparisDetaylari[[#This Row],[BirimMaliyet]]</f>
        <v>3570</v>
      </c>
      <c r="N3021" s="25">
        <f>tblSiparisDetaylari[[#This Row],[NetSatisTutari]]-tblSiparisDetaylari[[#This Row],[ToplamMaliyet]]</f>
        <v>2747.5</v>
      </c>
    </row>
    <row r="3022" spans="1:14">
      <c r="A3022">
        <v>3021</v>
      </c>
      <c r="B3022">
        <v>1559</v>
      </c>
      <c r="C3022">
        <v>67</v>
      </c>
      <c r="D3022" t="s">
        <v>1733</v>
      </c>
      <c r="E3022">
        <v>6</v>
      </c>
      <c r="F3022" t="s">
        <v>1645</v>
      </c>
      <c r="G3022">
        <v>2</v>
      </c>
      <c r="H3022" s="20">
        <v>1440</v>
      </c>
      <c r="I3022" s="22">
        <v>0</v>
      </c>
      <c r="J3022" s="20">
        <v>0</v>
      </c>
      <c r="K3022" s="24">
        <v>2880</v>
      </c>
      <c r="L3022" s="24">
        <v>730</v>
      </c>
      <c r="M3022" s="25">
        <f>tblSiparisDetaylari[[#This Row],[Adet]]*tblSiparisDetaylari[[#This Row],[BirimMaliyet]]</f>
        <v>1460</v>
      </c>
      <c r="N3022" s="25">
        <f>tblSiparisDetaylari[[#This Row],[NetSatisTutari]]-tblSiparisDetaylari[[#This Row],[ToplamMaliyet]]</f>
        <v>1420</v>
      </c>
    </row>
    <row r="3023" spans="1:14">
      <c r="A3023">
        <v>3022</v>
      </c>
      <c r="B3023">
        <v>1559</v>
      </c>
      <c r="C3023">
        <v>84</v>
      </c>
      <c r="D3023" t="s">
        <v>1750</v>
      </c>
      <c r="E3023">
        <v>7</v>
      </c>
      <c r="F3023" t="s">
        <v>1646</v>
      </c>
      <c r="G3023">
        <v>1</v>
      </c>
      <c r="H3023" s="20">
        <v>630</v>
      </c>
      <c r="I3023" s="22">
        <v>0.2</v>
      </c>
      <c r="J3023" s="20">
        <v>126</v>
      </c>
      <c r="K3023" s="24">
        <v>504</v>
      </c>
      <c r="L3023" s="24">
        <v>500</v>
      </c>
      <c r="M3023" s="25">
        <f>tblSiparisDetaylari[[#This Row],[Adet]]*tblSiparisDetaylari[[#This Row],[BirimMaliyet]]</f>
        <v>500</v>
      </c>
      <c r="N3023" s="25">
        <f>tblSiparisDetaylari[[#This Row],[NetSatisTutari]]-tblSiparisDetaylari[[#This Row],[ToplamMaliyet]]</f>
        <v>4</v>
      </c>
    </row>
    <row r="3024" spans="1:14">
      <c r="A3024">
        <v>3023</v>
      </c>
      <c r="B3024">
        <v>1560</v>
      </c>
      <c r="C3024">
        <v>46</v>
      </c>
      <c r="D3024" t="s">
        <v>1712</v>
      </c>
      <c r="E3024">
        <v>4</v>
      </c>
      <c r="F3024" t="s">
        <v>1643</v>
      </c>
      <c r="G3024">
        <v>2</v>
      </c>
      <c r="H3024" s="20">
        <v>170</v>
      </c>
      <c r="I3024" s="22">
        <v>0.1</v>
      </c>
      <c r="J3024" s="20">
        <v>34</v>
      </c>
      <c r="K3024" s="24">
        <v>306</v>
      </c>
      <c r="L3024" s="24">
        <v>90</v>
      </c>
      <c r="M3024" s="25">
        <f>tblSiparisDetaylari[[#This Row],[Adet]]*tblSiparisDetaylari[[#This Row],[BirimMaliyet]]</f>
        <v>180</v>
      </c>
      <c r="N3024" s="25">
        <f>tblSiparisDetaylari[[#This Row],[NetSatisTutari]]-tblSiparisDetaylari[[#This Row],[ToplamMaliyet]]</f>
        <v>126</v>
      </c>
    </row>
    <row r="3025" spans="1:14">
      <c r="A3025">
        <v>3024</v>
      </c>
      <c r="B3025">
        <v>1560</v>
      </c>
      <c r="C3025">
        <v>67</v>
      </c>
      <c r="D3025" t="s">
        <v>1733</v>
      </c>
      <c r="E3025">
        <v>6</v>
      </c>
      <c r="F3025" t="s">
        <v>1645</v>
      </c>
      <c r="G3025">
        <v>3</v>
      </c>
      <c r="H3025" s="20">
        <v>1380</v>
      </c>
      <c r="I3025" s="22">
        <v>0</v>
      </c>
      <c r="J3025" s="20">
        <v>0</v>
      </c>
      <c r="K3025" s="24">
        <v>4140</v>
      </c>
      <c r="L3025" s="24">
        <v>730</v>
      </c>
      <c r="M3025" s="25">
        <f>tblSiparisDetaylari[[#This Row],[Adet]]*tblSiparisDetaylari[[#This Row],[BirimMaliyet]]</f>
        <v>2190</v>
      </c>
      <c r="N3025" s="25">
        <f>tblSiparisDetaylari[[#This Row],[NetSatisTutari]]-tblSiparisDetaylari[[#This Row],[ToplamMaliyet]]</f>
        <v>1950</v>
      </c>
    </row>
    <row r="3026" spans="1:14">
      <c r="A3026">
        <v>3025</v>
      </c>
      <c r="B3026">
        <v>1560</v>
      </c>
      <c r="C3026">
        <v>95</v>
      </c>
      <c r="D3026" t="s">
        <v>1761</v>
      </c>
      <c r="E3026">
        <v>8</v>
      </c>
      <c r="F3026" t="s">
        <v>1647</v>
      </c>
      <c r="G3026">
        <v>1</v>
      </c>
      <c r="H3026" s="20">
        <v>3540</v>
      </c>
      <c r="I3026" s="22">
        <v>0.1</v>
      </c>
      <c r="J3026" s="20">
        <v>354</v>
      </c>
      <c r="K3026" s="24">
        <v>3186</v>
      </c>
      <c r="L3026" s="24">
        <v>2310</v>
      </c>
      <c r="M3026" s="25">
        <f>tblSiparisDetaylari[[#This Row],[Adet]]*tblSiparisDetaylari[[#This Row],[BirimMaliyet]]</f>
        <v>2310</v>
      </c>
      <c r="N3026" s="25">
        <f>tblSiparisDetaylari[[#This Row],[NetSatisTutari]]-tblSiparisDetaylari[[#This Row],[ToplamMaliyet]]</f>
        <v>876</v>
      </c>
    </row>
    <row r="3027" spans="1:14">
      <c r="A3027">
        <v>3026</v>
      </c>
      <c r="B3027">
        <v>1560</v>
      </c>
      <c r="C3027">
        <v>13</v>
      </c>
      <c r="D3027" t="s">
        <v>1674</v>
      </c>
      <c r="E3027">
        <v>2</v>
      </c>
      <c r="F3027" t="s">
        <v>1641</v>
      </c>
      <c r="G3027">
        <v>3</v>
      </c>
      <c r="H3027" s="20">
        <v>5140</v>
      </c>
      <c r="I3027" s="22">
        <v>0</v>
      </c>
      <c r="J3027" s="20">
        <v>0</v>
      </c>
      <c r="K3027" s="24">
        <v>15420</v>
      </c>
      <c r="L3027" s="24">
        <v>2460</v>
      </c>
      <c r="M3027" s="25">
        <f>tblSiparisDetaylari[[#This Row],[Adet]]*tblSiparisDetaylari[[#This Row],[BirimMaliyet]]</f>
        <v>7380</v>
      </c>
      <c r="N3027" s="25">
        <f>tblSiparisDetaylari[[#This Row],[NetSatisTutari]]-tblSiparisDetaylari[[#This Row],[ToplamMaliyet]]</f>
        <v>8040</v>
      </c>
    </row>
    <row r="3028" spans="1:14">
      <c r="A3028">
        <v>3027</v>
      </c>
      <c r="B3028">
        <v>1560</v>
      </c>
      <c r="C3028">
        <v>71</v>
      </c>
      <c r="D3028" t="s">
        <v>1737</v>
      </c>
      <c r="E3028">
        <v>6</v>
      </c>
      <c r="F3028" t="s">
        <v>1645</v>
      </c>
      <c r="G3028">
        <v>1</v>
      </c>
      <c r="H3028" s="20">
        <v>630</v>
      </c>
      <c r="I3028" s="22">
        <v>0</v>
      </c>
      <c r="J3028" s="20">
        <v>0</v>
      </c>
      <c r="K3028" s="24">
        <v>630</v>
      </c>
      <c r="L3028" s="24">
        <v>340</v>
      </c>
      <c r="M3028" s="25">
        <f>tblSiparisDetaylari[[#This Row],[Adet]]*tblSiparisDetaylari[[#This Row],[BirimMaliyet]]</f>
        <v>340</v>
      </c>
      <c r="N3028" s="25">
        <f>tblSiparisDetaylari[[#This Row],[NetSatisTutari]]-tblSiparisDetaylari[[#This Row],[ToplamMaliyet]]</f>
        <v>290</v>
      </c>
    </row>
    <row r="3029" spans="1:14">
      <c r="A3029">
        <v>3028</v>
      </c>
      <c r="B3029">
        <v>1561</v>
      </c>
      <c r="C3029">
        <v>96</v>
      </c>
      <c r="D3029" t="s">
        <v>1762</v>
      </c>
      <c r="E3029">
        <v>8</v>
      </c>
      <c r="F3029" t="s">
        <v>1647</v>
      </c>
      <c r="G3029">
        <v>1</v>
      </c>
      <c r="H3029" s="20">
        <v>3980</v>
      </c>
      <c r="I3029" s="22">
        <v>0</v>
      </c>
      <c r="J3029" s="20">
        <v>0</v>
      </c>
      <c r="K3029" s="24">
        <v>3980</v>
      </c>
      <c r="L3029" s="24">
        <v>3060</v>
      </c>
      <c r="M3029" s="25">
        <f>tblSiparisDetaylari[[#This Row],[Adet]]*tblSiparisDetaylari[[#This Row],[BirimMaliyet]]</f>
        <v>3060</v>
      </c>
      <c r="N3029" s="25">
        <f>tblSiparisDetaylari[[#This Row],[NetSatisTutari]]-tblSiparisDetaylari[[#This Row],[ToplamMaliyet]]</f>
        <v>920</v>
      </c>
    </row>
    <row r="3030" spans="1:14">
      <c r="A3030">
        <v>3029</v>
      </c>
      <c r="B3030">
        <v>1561</v>
      </c>
      <c r="C3030">
        <v>111</v>
      </c>
      <c r="D3030" t="s">
        <v>1777</v>
      </c>
      <c r="E3030">
        <v>10</v>
      </c>
      <c r="F3030" t="s">
        <v>1649</v>
      </c>
      <c r="G3030">
        <v>1</v>
      </c>
      <c r="H3030" s="20">
        <v>250</v>
      </c>
      <c r="I3030" s="22">
        <v>0.05</v>
      </c>
      <c r="J3030" s="20">
        <v>12.5</v>
      </c>
      <c r="K3030" s="24">
        <v>237.5</v>
      </c>
      <c r="L3030" s="24">
        <v>140</v>
      </c>
      <c r="M3030" s="25">
        <f>tblSiparisDetaylari[[#This Row],[Adet]]*tblSiparisDetaylari[[#This Row],[BirimMaliyet]]</f>
        <v>140</v>
      </c>
      <c r="N3030" s="25">
        <f>tblSiparisDetaylari[[#This Row],[NetSatisTutari]]-tblSiparisDetaylari[[#This Row],[ToplamMaliyet]]</f>
        <v>97.5</v>
      </c>
    </row>
    <row r="3031" spans="1:14">
      <c r="A3031">
        <v>3030</v>
      </c>
      <c r="B3031">
        <v>1561</v>
      </c>
      <c r="C3031">
        <v>97</v>
      </c>
      <c r="D3031" t="s">
        <v>1763</v>
      </c>
      <c r="E3031">
        <v>9</v>
      </c>
      <c r="F3031" t="s">
        <v>1648</v>
      </c>
      <c r="G3031">
        <v>1</v>
      </c>
      <c r="H3031" s="20">
        <v>70</v>
      </c>
      <c r="I3031" s="22">
        <v>0.05</v>
      </c>
      <c r="J3031" s="20">
        <v>3.5</v>
      </c>
      <c r="K3031" s="24">
        <v>66.5</v>
      </c>
      <c r="L3031" s="24">
        <v>50</v>
      </c>
      <c r="M3031" s="25">
        <f>tblSiparisDetaylari[[#This Row],[Adet]]*tblSiparisDetaylari[[#This Row],[BirimMaliyet]]</f>
        <v>50</v>
      </c>
      <c r="N3031" s="25">
        <f>tblSiparisDetaylari[[#This Row],[NetSatisTutari]]-tblSiparisDetaylari[[#This Row],[ToplamMaliyet]]</f>
        <v>16.5</v>
      </c>
    </row>
    <row r="3032" spans="1:14">
      <c r="A3032">
        <v>3031</v>
      </c>
      <c r="B3032">
        <v>1562</v>
      </c>
      <c r="C3032">
        <v>68</v>
      </c>
      <c r="D3032" t="s">
        <v>1734</v>
      </c>
      <c r="E3032">
        <v>6</v>
      </c>
      <c r="F3032" t="s">
        <v>1645</v>
      </c>
      <c r="G3032">
        <v>5</v>
      </c>
      <c r="H3032" s="20">
        <v>1030</v>
      </c>
      <c r="I3032" s="22">
        <v>0</v>
      </c>
      <c r="J3032" s="20">
        <v>0</v>
      </c>
      <c r="K3032" s="24">
        <v>5150</v>
      </c>
      <c r="L3032" s="24">
        <v>610</v>
      </c>
      <c r="M3032" s="25">
        <f>tblSiparisDetaylari[[#This Row],[Adet]]*tblSiparisDetaylari[[#This Row],[BirimMaliyet]]</f>
        <v>3050</v>
      </c>
      <c r="N3032" s="25">
        <f>tblSiparisDetaylari[[#This Row],[NetSatisTutari]]-tblSiparisDetaylari[[#This Row],[ToplamMaliyet]]</f>
        <v>2100</v>
      </c>
    </row>
    <row r="3033" spans="1:14">
      <c r="A3033">
        <v>3032</v>
      </c>
      <c r="B3033">
        <v>1563</v>
      </c>
      <c r="C3033">
        <v>25</v>
      </c>
      <c r="D3033" t="s">
        <v>1689</v>
      </c>
      <c r="E3033">
        <v>3</v>
      </c>
      <c r="F3033" t="s">
        <v>1642</v>
      </c>
      <c r="G3033">
        <v>2</v>
      </c>
      <c r="H3033" s="20">
        <v>2090</v>
      </c>
      <c r="I3033" s="22">
        <v>0</v>
      </c>
      <c r="J3033" s="20">
        <v>0</v>
      </c>
      <c r="K3033" s="24">
        <v>4180</v>
      </c>
      <c r="L3033" s="24">
        <v>1430</v>
      </c>
      <c r="M3033" s="25">
        <f>tblSiparisDetaylari[[#This Row],[Adet]]*tblSiparisDetaylari[[#This Row],[BirimMaliyet]]</f>
        <v>2860</v>
      </c>
      <c r="N3033" s="25">
        <f>tblSiparisDetaylari[[#This Row],[NetSatisTutari]]-tblSiparisDetaylari[[#This Row],[ToplamMaliyet]]</f>
        <v>1320</v>
      </c>
    </row>
    <row r="3034" spans="1:14">
      <c r="A3034">
        <v>3033</v>
      </c>
      <c r="B3034">
        <v>1563</v>
      </c>
      <c r="C3034">
        <v>102</v>
      </c>
      <c r="D3034" t="s">
        <v>1768</v>
      </c>
      <c r="E3034">
        <v>9</v>
      </c>
      <c r="F3034" t="s">
        <v>1648</v>
      </c>
      <c r="G3034">
        <v>2</v>
      </c>
      <c r="H3034" s="20">
        <v>2070</v>
      </c>
      <c r="I3034" s="22">
        <v>0.1</v>
      </c>
      <c r="J3034" s="20">
        <v>414</v>
      </c>
      <c r="K3034" s="24">
        <v>3726</v>
      </c>
      <c r="L3034" s="24">
        <v>1360</v>
      </c>
      <c r="M3034" s="25">
        <f>tblSiparisDetaylari[[#This Row],[Adet]]*tblSiparisDetaylari[[#This Row],[BirimMaliyet]]</f>
        <v>2720</v>
      </c>
      <c r="N3034" s="25">
        <f>tblSiparisDetaylari[[#This Row],[NetSatisTutari]]-tblSiparisDetaylari[[#This Row],[ToplamMaliyet]]</f>
        <v>1006</v>
      </c>
    </row>
    <row r="3035" spans="1:14">
      <c r="A3035">
        <v>3034</v>
      </c>
      <c r="B3035">
        <v>1564</v>
      </c>
      <c r="C3035">
        <v>5</v>
      </c>
      <c r="D3035" t="s">
        <v>1661</v>
      </c>
      <c r="E3035">
        <v>1</v>
      </c>
      <c r="F3035" t="s">
        <v>1640</v>
      </c>
      <c r="G3035">
        <v>2</v>
      </c>
      <c r="H3035" s="20">
        <v>7160</v>
      </c>
      <c r="I3035" s="22">
        <v>0</v>
      </c>
      <c r="J3035" s="20">
        <v>0</v>
      </c>
      <c r="K3035" s="24">
        <v>14320</v>
      </c>
      <c r="L3035" s="24">
        <v>4350</v>
      </c>
      <c r="M3035" s="25">
        <f>tblSiparisDetaylari[[#This Row],[Adet]]*tblSiparisDetaylari[[#This Row],[BirimMaliyet]]</f>
        <v>8700</v>
      </c>
      <c r="N3035" s="25">
        <f>tblSiparisDetaylari[[#This Row],[NetSatisTutari]]-tblSiparisDetaylari[[#This Row],[ToplamMaliyet]]</f>
        <v>5620</v>
      </c>
    </row>
    <row r="3036" spans="1:14">
      <c r="A3036">
        <v>3035</v>
      </c>
      <c r="B3036">
        <v>1565</v>
      </c>
      <c r="C3036">
        <v>67</v>
      </c>
      <c r="D3036" t="s">
        <v>1733</v>
      </c>
      <c r="E3036">
        <v>6</v>
      </c>
      <c r="F3036" t="s">
        <v>1645</v>
      </c>
      <c r="G3036">
        <v>2</v>
      </c>
      <c r="H3036" s="20">
        <v>1410</v>
      </c>
      <c r="I3036" s="22">
        <v>0.05</v>
      </c>
      <c r="J3036" s="20">
        <v>141</v>
      </c>
      <c r="K3036" s="24">
        <v>2679</v>
      </c>
      <c r="L3036" s="24">
        <v>730</v>
      </c>
      <c r="M3036" s="25">
        <f>tblSiparisDetaylari[[#This Row],[Adet]]*tblSiparisDetaylari[[#This Row],[BirimMaliyet]]</f>
        <v>1460</v>
      </c>
      <c r="N3036" s="25">
        <f>tblSiparisDetaylari[[#This Row],[NetSatisTutari]]-tblSiparisDetaylari[[#This Row],[ToplamMaliyet]]</f>
        <v>1219</v>
      </c>
    </row>
    <row r="3037" spans="1:14">
      <c r="A3037">
        <v>3036</v>
      </c>
      <c r="B3037">
        <v>1566</v>
      </c>
      <c r="C3037">
        <v>20</v>
      </c>
      <c r="D3037" t="s">
        <v>1683</v>
      </c>
      <c r="E3037">
        <v>2</v>
      </c>
      <c r="F3037" t="s">
        <v>1641</v>
      </c>
      <c r="G3037">
        <v>1</v>
      </c>
      <c r="H3037" s="20">
        <v>1830</v>
      </c>
      <c r="I3037" s="22">
        <v>0.1</v>
      </c>
      <c r="J3037" s="20">
        <v>183</v>
      </c>
      <c r="K3037" s="24">
        <v>1647</v>
      </c>
      <c r="L3037" s="24">
        <v>1030</v>
      </c>
      <c r="M3037" s="25">
        <f>tblSiparisDetaylari[[#This Row],[Adet]]*tblSiparisDetaylari[[#This Row],[BirimMaliyet]]</f>
        <v>1030</v>
      </c>
      <c r="N3037" s="25">
        <f>tblSiparisDetaylari[[#This Row],[NetSatisTutari]]-tblSiparisDetaylari[[#This Row],[ToplamMaliyet]]</f>
        <v>617</v>
      </c>
    </row>
    <row r="3038" spans="1:14">
      <c r="A3038">
        <v>3037</v>
      </c>
      <c r="B3038">
        <v>1566</v>
      </c>
      <c r="C3038">
        <v>62</v>
      </c>
      <c r="D3038" t="s">
        <v>1728</v>
      </c>
      <c r="E3038">
        <v>6</v>
      </c>
      <c r="F3038" t="s">
        <v>1645</v>
      </c>
      <c r="G3038">
        <v>1</v>
      </c>
      <c r="H3038" s="20">
        <v>1040</v>
      </c>
      <c r="I3038" s="22">
        <v>0.2</v>
      </c>
      <c r="J3038" s="20">
        <v>208</v>
      </c>
      <c r="K3038" s="24">
        <v>832</v>
      </c>
      <c r="L3038" s="24">
        <v>540</v>
      </c>
      <c r="M3038" s="25">
        <f>tblSiparisDetaylari[[#This Row],[Adet]]*tblSiparisDetaylari[[#This Row],[BirimMaliyet]]</f>
        <v>540</v>
      </c>
      <c r="N3038" s="25">
        <f>tblSiparisDetaylari[[#This Row],[NetSatisTutari]]-tblSiparisDetaylari[[#This Row],[ToplamMaliyet]]</f>
        <v>292</v>
      </c>
    </row>
    <row r="3039" spans="1:14">
      <c r="A3039">
        <v>3038</v>
      </c>
      <c r="B3039">
        <v>1566</v>
      </c>
      <c r="C3039">
        <v>109</v>
      </c>
      <c r="D3039" t="s">
        <v>1775</v>
      </c>
      <c r="E3039">
        <v>10</v>
      </c>
      <c r="F3039" t="s">
        <v>1649</v>
      </c>
      <c r="G3039">
        <v>3</v>
      </c>
      <c r="H3039" s="20">
        <v>1050</v>
      </c>
      <c r="I3039" s="22">
        <v>0</v>
      </c>
      <c r="J3039" s="20">
        <v>0</v>
      </c>
      <c r="K3039" s="24">
        <v>3150</v>
      </c>
      <c r="L3039" s="24">
        <v>760</v>
      </c>
      <c r="M3039" s="25">
        <f>tblSiparisDetaylari[[#This Row],[Adet]]*tblSiparisDetaylari[[#This Row],[BirimMaliyet]]</f>
        <v>2280</v>
      </c>
      <c r="N3039" s="25">
        <f>tblSiparisDetaylari[[#This Row],[NetSatisTutari]]-tblSiparisDetaylari[[#This Row],[ToplamMaliyet]]</f>
        <v>870</v>
      </c>
    </row>
    <row r="3040" spans="1:14">
      <c r="A3040">
        <v>3039</v>
      </c>
      <c r="B3040">
        <v>1567</v>
      </c>
      <c r="C3040">
        <v>81</v>
      </c>
      <c r="D3040" t="s">
        <v>1747</v>
      </c>
      <c r="E3040">
        <v>7</v>
      </c>
      <c r="F3040" t="s">
        <v>1646</v>
      </c>
      <c r="G3040">
        <v>5</v>
      </c>
      <c r="H3040" s="20">
        <v>2530</v>
      </c>
      <c r="I3040" s="22">
        <v>0.2</v>
      </c>
      <c r="J3040" s="20">
        <v>2530</v>
      </c>
      <c r="K3040" s="24">
        <v>10120</v>
      </c>
      <c r="L3040" s="24">
        <v>1830</v>
      </c>
      <c r="M3040" s="25">
        <f>tblSiparisDetaylari[[#This Row],[Adet]]*tblSiparisDetaylari[[#This Row],[BirimMaliyet]]</f>
        <v>9150</v>
      </c>
      <c r="N3040" s="25">
        <f>tblSiparisDetaylari[[#This Row],[NetSatisTutari]]-tblSiparisDetaylari[[#This Row],[ToplamMaliyet]]</f>
        <v>970</v>
      </c>
    </row>
    <row r="3041" spans="1:14">
      <c r="A3041">
        <v>3040</v>
      </c>
      <c r="B3041">
        <v>1567</v>
      </c>
      <c r="C3041">
        <v>95</v>
      </c>
      <c r="D3041" t="s">
        <v>1761</v>
      </c>
      <c r="E3041">
        <v>8</v>
      </c>
      <c r="F3041" t="s">
        <v>1647</v>
      </c>
      <c r="G3041">
        <v>1</v>
      </c>
      <c r="H3041" s="20">
        <v>3350</v>
      </c>
      <c r="I3041" s="22">
        <v>0</v>
      </c>
      <c r="J3041" s="20">
        <v>0</v>
      </c>
      <c r="K3041" s="24">
        <v>3350</v>
      </c>
      <c r="L3041" s="24">
        <v>2310</v>
      </c>
      <c r="M3041" s="25">
        <f>tblSiparisDetaylari[[#This Row],[Adet]]*tblSiparisDetaylari[[#This Row],[BirimMaliyet]]</f>
        <v>2310</v>
      </c>
      <c r="N3041" s="25">
        <f>tblSiparisDetaylari[[#This Row],[NetSatisTutari]]-tblSiparisDetaylari[[#This Row],[ToplamMaliyet]]</f>
        <v>1040</v>
      </c>
    </row>
    <row r="3042" spans="1:14">
      <c r="A3042">
        <v>3041</v>
      </c>
      <c r="B3042">
        <v>1567</v>
      </c>
      <c r="C3042">
        <v>108</v>
      </c>
      <c r="D3042" t="s">
        <v>1774</v>
      </c>
      <c r="E3042">
        <v>9</v>
      </c>
      <c r="F3042" t="s">
        <v>1648</v>
      </c>
      <c r="G3042">
        <v>4</v>
      </c>
      <c r="H3042" s="20">
        <v>1880</v>
      </c>
      <c r="I3042" s="22">
        <v>0.15</v>
      </c>
      <c r="J3042" s="20">
        <v>1128</v>
      </c>
      <c r="K3042" s="24">
        <v>6392</v>
      </c>
      <c r="L3042" s="24">
        <v>970</v>
      </c>
      <c r="M3042" s="25">
        <f>tblSiparisDetaylari[[#This Row],[Adet]]*tblSiparisDetaylari[[#This Row],[BirimMaliyet]]</f>
        <v>3880</v>
      </c>
      <c r="N3042" s="25">
        <f>tblSiparisDetaylari[[#This Row],[NetSatisTutari]]-tblSiparisDetaylari[[#This Row],[ToplamMaliyet]]</f>
        <v>2512</v>
      </c>
    </row>
    <row r="3043" spans="1:14">
      <c r="A3043">
        <v>3042</v>
      </c>
      <c r="B3043">
        <v>1568</v>
      </c>
      <c r="C3043">
        <v>77</v>
      </c>
      <c r="D3043" t="s">
        <v>1743</v>
      </c>
      <c r="E3043">
        <v>7</v>
      </c>
      <c r="F3043" t="s">
        <v>1646</v>
      </c>
      <c r="G3043">
        <v>1</v>
      </c>
      <c r="H3043" s="20">
        <v>2980</v>
      </c>
      <c r="I3043" s="22">
        <v>0</v>
      </c>
      <c r="J3043" s="20">
        <v>0</v>
      </c>
      <c r="K3043" s="24">
        <v>2980</v>
      </c>
      <c r="L3043" s="24">
        <v>2190</v>
      </c>
      <c r="M3043" s="25">
        <f>tblSiparisDetaylari[[#This Row],[Adet]]*tblSiparisDetaylari[[#This Row],[BirimMaliyet]]</f>
        <v>2190</v>
      </c>
      <c r="N3043" s="25">
        <f>tblSiparisDetaylari[[#This Row],[NetSatisTutari]]-tblSiparisDetaylari[[#This Row],[ToplamMaliyet]]</f>
        <v>790</v>
      </c>
    </row>
    <row r="3044" spans="1:14">
      <c r="A3044">
        <v>3043</v>
      </c>
      <c r="B3044">
        <v>1569</v>
      </c>
      <c r="C3044">
        <v>7</v>
      </c>
      <c r="D3044" t="s">
        <v>1665</v>
      </c>
      <c r="E3044">
        <v>1</v>
      </c>
      <c r="F3044" t="s">
        <v>1640</v>
      </c>
      <c r="G3044">
        <v>2</v>
      </c>
      <c r="H3044" s="20">
        <v>18800</v>
      </c>
      <c r="I3044" s="22">
        <v>0</v>
      </c>
      <c r="J3044" s="20">
        <v>0</v>
      </c>
      <c r="K3044" s="24">
        <v>37600</v>
      </c>
      <c r="L3044" s="24">
        <v>9620</v>
      </c>
      <c r="M3044" s="25">
        <f>tblSiparisDetaylari[[#This Row],[Adet]]*tblSiparisDetaylari[[#This Row],[BirimMaliyet]]</f>
        <v>19240</v>
      </c>
      <c r="N3044" s="25">
        <f>tblSiparisDetaylari[[#This Row],[NetSatisTutari]]-tblSiparisDetaylari[[#This Row],[ToplamMaliyet]]</f>
        <v>18360</v>
      </c>
    </row>
    <row r="3045" spans="1:14">
      <c r="A3045">
        <v>3044</v>
      </c>
      <c r="B3045">
        <v>1570</v>
      </c>
      <c r="C3045">
        <v>84</v>
      </c>
      <c r="D3045" t="s">
        <v>1750</v>
      </c>
      <c r="E3045">
        <v>7</v>
      </c>
      <c r="F3045" t="s">
        <v>1646</v>
      </c>
      <c r="G3045">
        <v>1</v>
      </c>
      <c r="H3045" s="20">
        <v>640</v>
      </c>
      <c r="I3045" s="22">
        <v>0.1</v>
      </c>
      <c r="J3045" s="20">
        <v>64</v>
      </c>
      <c r="K3045" s="24">
        <v>576</v>
      </c>
      <c r="L3045" s="24">
        <v>500</v>
      </c>
      <c r="M3045" s="25">
        <f>tblSiparisDetaylari[[#This Row],[Adet]]*tblSiparisDetaylari[[#This Row],[BirimMaliyet]]</f>
        <v>500</v>
      </c>
      <c r="N3045" s="25">
        <f>tblSiparisDetaylari[[#This Row],[NetSatisTutari]]-tblSiparisDetaylari[[#This Row],[ToplamMaliyet]]</f>
        <v>76</v>
      </c>
    </row>
    <row r="3046" spans="1:14">
      <c r="A3046">
        <v>3045</v>
      </c>
      <c r="B3046">
        <v>1570</v>
      </c>
      <c r="C3046">
        <v>76</v>
      </c>
      <c r="D3046" t="s">
        <v>1742</v>
      </c>
      <c r="E3046">
        <v>7</v>
      </c>
      <c r="F3046" t="s">
        <v>1646</v>
      </c>
      <c r="G3046">
        <v>2</v>
      </c>
      <c r="H3046" s="20">
        <v>180</v>
      </c>
      <c r="I3046" s="22">
        <v>0.05</v>
      </c>
      <c r="J3046" s="20">
        <v>18</v>
      </c>
      <c r="K3046" s="24">
        <v>342</v>
      </c>
      <c r="L3046" s="24">
        <v>150</v>
      </c>
      <c r="M3046" s="25">
        <f>tblSiparisDetaylari[[#This Row],[Adet]]*tblSiparisDetaylari[[#This Row],[BirimMaliyet]]</f>
        <v>300</v>
      </c>
      <c r="N3046" s="25">
        <f>tblSiparisDetaylari[[#This Row],[NetSatisTutari]]-tblSiparisDetaylari[[#This Row],[ToplamMaliyet]]</f>
        <v>42</v>
      </c>
    </row>
    <row r="3047" spans="1:14">
      <c r="A3047">
        <v>3046</v>
      </c>
      <c r="B3047">
        <v>1571</v>
      </c>
      <c r="C3047">
        <v>14</v>
      </c>
      <c r="D3047" t="s">
        <v>1676</v>
      </c>
      <c r="E3047">
        <v>2</v>
      </c>
      <c r="F3047" t="s">
        <v>1641</v>
      </c>
      <c r="G3047">
        <v>1</v>
      </c>
      <c r="H3047" s="20">
        <v>1050</v>
      </c>
      <c r="I3047" s="22">
        <v>0.1</v>
      </c>
      <c r="J3047" s="20">
        <v>105</v>
      </c>
      <c r="K3047" s="24">
        <v>945</v>
      </c>
      <c r="L3047" s="24">
        <v>560</v>
      </c>
      <c r="M3047" s="25">
        <f>tblSiparisDetaylari[[#This Row],[Adet]]*tblSiparisDetaylari[[#This Row],[BirimMaliyet]]</f>
        <v>560</v>
      </c>
      <c r="N3047" s="25">
        <f>tblSiparisDetaylari[[#This Row],[NetSatisTutari]]-tblSiparisDetaylari[[#This Row],[ToplamMaliyet]]</f>
        <v>385</v>
      </c>
    </row>
    <row r="3048" spans="1:14">
      <c r="A3048">
        <v>3047</v>
      </c>
      <c r="B3048">
        <v>1572</v>
      </c>
      <c r="C3048">
        <v>80</v>
      </c>
      <c r="D3048" t="s">
        <v>1746</v>
      </c>
      <c r="E3048">
        <v>7</v>
      </c>
      <c r="F3048" t="s">
        <v>1646</v>
      </c>
      <c r="G3048">
        <v>1</v>
      </c>
      <c r="H3048" s="20">
        <v>820</v>
      </c>
      <c r="I3048" s="22">
        <v>0.2</v>
      </c>
      <c r="J3048" s="20">
        <v>164</v>
      </c>
      <c r="K3048" s="24">
        <v>656</v>
      </c>
      <c r="L3048" s="24">
        <v>640</v>
      </c>
      <c r="M3048" s="25">
        <f>tblSiparisDetaylari[[#This Row],[Adet]]*tblSiparisDetaylari[[#This Row],[BirimMaliyet]]</f>
        <v>640</v>
      </c>
      <c r="N3048" s="25">
        <f>tblSiparisDetaylari[[#This Row],[NetSatisTutari]]-tblSiparisDetaylari[[#This Row],[ToplamMaliyet]]</f>
        <v>16</v>
      </c>
    </row>
    <row r="3049" spans="1:14">
      <c r="A3049">
        <v>3048</v>
      </c>
      <c r="B3049">
        <v>1573</v>
      </c>
      <c r="C3049">
        <v>91</v>
      </c>
      <c r="D3049" t="s">
        <v>1757</v>
      </c>
      <c r="E3049">
        <v>8</v>
      </c>
      <c r="F3049" t="s">
        <v>1647</v>
      </c>
      <c r="G3049">
        <v>2</v>
      </c>
      <c r="H3049" s="20">
        <v>2130</v>
      </c>
      <c r="I3049" s="22">
        <v>0.1</v>
      </c>
      <c r="J3049" s="20">
        <v>426</v>
      </c>
      <c r="K3049" s="24">
        <v>3834</v>
      </c>
      <c r="L3049" s="24">
        <v>1350</v>
      </c>
      <c r="M3049" s="25">
        <f>tblSiparisDetaylari[[#This Row],[Adet]]*tblSiparisDetaylari[[#This Row],[BirimMaliyet]]</f>
        <v>2700</v>
      </c>
      <c r="N3049" s="25">
        <f>tblSiparisDetaylari[[#This Row],[NetSatisTutari]]-tblSiparisDetaylari[[#This Row],[ToplamMaliyet]]</f>
        <v>1134</v>
      </c>
    </row>
    <row r="3050" spans="1:14">
      <c r="A3050">
        <v>3049</v>
      </c>
      <c r="B3050">
        <v>1573</v>
      </c>
      <c r="C3050">
        <v>118</v>
      </c>
      <c r="D3050" t="s">
        <v>1784</v>
      </c>
      <c r="E3050">
        <v>10</v>
      </c>
      <c r="F3050" t="s">
        <v>1649</v>
      </c>
      <c r="G3050">
        <v>4</v>
      </c>
      <c r="H3050" s="20">
        <v>4840</v>
      </c>
      <c r="I3050" s="22">
        <v>0</v>
      </c>
      <c r="J3050" s="20">
        <v>0</v>
      </c>
      <c r="K3050" s="24">
        <v>19360</v>
      </c>
      <c r="L3050" s="24">
        <v>2490</v>
      </c>
      <c r="M3050" s="25">
        <f>tblSiparisDetaylari[[#This Row],[Adet]]*tblSiparisDetaylari[[#This Row],[BirimMaliyet]]</f>
        <v>9960</v>
      </c>
      <c r="N3050" s="25">
        <f>tblSiparisDetaylari[[#This Row],[NetSatisTutari]]-tblSiparisDetaylari[[#This Row],[ToplamMaliyet]]</f>
        <v>9400</v>
      </c>
    </row>
    <row r="3051" spans="1:14">
      <c r="A3051">
        <v>3050</v>
      </c>
      <c r="B3051">
        <v>1573</v>
      </c>
      <c r="C3051">
        <v>24</v>
      </c>
      <c r="D3051" t="s">
        <v>1688</v>
      </c>
      <c r="E3051">
        <v>2</v>
      </c>
      <c r="F3051" t="s">
        <v>1641</v>
      </c>
      <c r="G3051">
        <v>3</v>
      </c>
      <c r="H3051" s="20">
        <v>2830</v>
      </c>
      <c r="I3051" s="22">
        <v>0.15</v>
      </c>
      <c r="J3051" s="20">
        <v>1273.5</v>
      </c>
      <c r="K3051" s="24">
        <v>7216.5</v>
      </c>
      <c r="L3051" s="24">
        <v>2180</v>
      </c>
      <c r="M3051" s="25">
        <f>tblSiparisDetaylari[[#This Row],[Adet]]*tblSiparisDetaylari[[#This Row],[BirimMaliyet]]</f>
        <v>6540</v>
      </c>
      <c r="N3051" s="25">
        <f>tblSiparisDetaylari[[#This Row],[NetSatisTutari]]-tblSiparisDetaylari[[#This Row],[ToplamMaliyet]]</f>
        <v>676.5</v>
      </c>
    </row>
    <row r="3052" spans="1:14">
      <c r="A3052">
        <v>3051</v>
      </c>
      <c r="B3052">
        <v>1573</v>
      </c>
      <c r="C3052">
        <v>40</v>
      </c>
      <c r="D3052" t="s">
        <v>1706</v>
      </c>
      <c r="E3052">
        <v>4</v>
      </c>
      <c r="F3052" t="s">
        <v>1643</v>
      </c>
      <c r="G3052">
        <v>2</v>
      </c>
      <c r="H3052" s="20">
        <v>510</v>
      </c>
      <c r="I3052" s="22">
        <v>0</v>
      </c>
      <c r="J3052" s="20">
        <v>0</v>
      </c>
      <c r="K3052" s="24">
        <v>1020</v>
      </c>
      <c r="L3052" s="24">
        <v>340</v>
      </c>
      <c r="M3052" s="25">
        <f>tblSiparisDetaylari[[#This Row],[Adet]]*tblSiparisDetaylari[[#This Row],[BirimMaliyet]]</f>
        <v>680</v>
      </c>
      <c r="N3052" s="25">
        <f>tblSiparisDetaylari[[#This Row],[NetSatisTutari]]-tblSiparisDetaylari[[#This Row],[ToplamMaliyet]]</f>
        <v>340</v>
      </c>
    </row>
    <row r="3053" spans="1:14">
      <c r="A3053">
        <v>3052</v>
      </c>
      <c r="B3053">
        <v>1573</v>
      </c>
      <c r="C3053">
        <v>17</v>
      </c>
      <c r="D3053" t="s">
        <v>1680</v>
      </c>
      <c r="E3053">
        <v>2</v>
      </c>
      <c r="F3053" t="s">
        <v>1641</v>
      </c>
      <c r="G3053">
        <v>1</v>
      </c>
      <c r="H3053" s="20">
        <v>2420</v>
      </c>
      <c r="I3053" s="22">
        <v>0</v>
      </c>
      <c r="J3053" s="20">
        <v>0</v>
      </c>
      <c r="K3053" s="24">
        <v>2420</v>
      </c>
      <c r="L3053" s="24">
        <v>1340</v>
      </c>
      <c r="M3053" s="25">
        <f>tblSiparisDetaylari[[#This Row],[Adet]]*tblSiparisDetaylari[[#This Row],[BirimMaliyet]]</f>
        <v>1340</v>
      </c>
      <c r="N3053" s="25">
        <f>tblSiparisDetaylari[[#This Row],[NetSatisTutari]]-tblSiparisDetaylari[[#This Row],[ToplamMaliyet]]</f>
        <v>1080</v>
      </c>
    </row>
    <row r="3054" spans="1:14">
      <c r="A3054">
        <v>3053</v>
      </c>
      <c r="B3054">
        <v>1574</v>
      </c>
      <c r="C3054">
        <v>22</v>
      </c>
      <c r="D3054" t="s">
        <v>1685</v>
      </c>
      <c r="E3054">
        <v>2</v>
      </c>
      <c r="F3054" t="s">
        <v>1641</v>
      </c>
      <c r="G3054">
        <v>1</v>
      </c>
      <c r="H3054" s="20">
        <v>990</v>
      </c>
      <c r="I3054" s="22">
        <v>0.25</v>
      </c>
      <c r="J3054" s="20">
        <v>247.5</v>
      </c>
      <c r="K3054" s="24">
        <v>742.5</v>
      </c>
      <c r="L3054" s="24">
        <v>630</v>
      </c>
      <c r="M3054" s="25">
        <f>tblSiparisDetaylari[[#This Row],[Adet]]*tblSiparisDetaylari[[#This Row],[BirimMaliyet]]</f>
        <v>630</v>
      </c>
      <c r="N3054" s="25">
        <f>tblSiparisDetaylari[[#This Row],[NetSatisTutari]]-tblSiparisDetaylari[[#This Row],[ToplamMaliyet]]</f>
        <v>112.5</v>
      </c>
    </row>
    <row r="3055" spans="1:14">
      <c r="A3055">
        <v>3054</v>
      </c>
      <c r="B3055">
        <v>1575</v>
      </c>
      <c r="C3055">
        <v>108</v>
      </c>
      <c r="D3055" t="s">
        <v>1774</v>
      </c>
      <c r="E3055">
        <v>9</v>
      </c>
      <c r="F3055" t="s">
        <v>1648</v>
      </c>
      <c r="G3055">
        <v>2</v>
      </c>
      <c r="H3055" s="20">
        <v>1820</v>
      </c>
      <c r="I3055" s="22">
        <v>0</v>
      </c>
      <c r="J3055" s="20">
        <v>0</v>
      </c>
      <c r="K3055" s="24">
        <v>3640</v>
      </c>
      <c r="L3055" s="24">
        <v>970</v>
      </c>
      <c r="M3055" s="25">
        <f>tblSiparisDetaylari[[#This Row],[Adet]]*tblSiparisDetaylari[[#This Row],[BirimMaliyet]]</f>
        <v>1940</v>
      </c>
      <c r="N3055" s="25">
        <f>tblSiparisDetaylari[[#This Row],[NetSatisTutari]]-tblSiparisDetaylari[[#This Row],[ToplamMaliyet]]</f>
        <v>1700</v>
      </c>
    </row>
    <row r="3056" spans="1:14">
      <c r="A3056">
        <v>3055</v>
      </c>
      <c r="B3056">
        <v>1576</v>
      </c>
      <c r="C3056">
        <v>55</v>
      </c>
      <c r="D3056" t="s">
        <v>1721</v>
      </c>
      <c r="E3056">
        <v>5</v>
      </c>
      <c r="F3056" t="s">
        <v>1644</v>
      </c>
      <c r="G3056">
        <v>1</v>
      </c>
      <c r="H3056" s="20">
        <v>16740</v>
      </c>
      <c r="I3056" s="22">
        <v>0</v>
      </c>
      <c r="J3056" s="20">
        <v>0</v>
      </c>
      <c r="K3056" s="24">
        <v>16740</v>
      </c>
      <c r="L3056" s="24">
        <v>9500</v>
      </c>
      <c r="M3056" s="25">
        <f>tblSiparisDetaylari[[#This Row],[Adet]]*tblSiparisDetaylari[[#This Row],[BirimMaliyet]]</f>
        <v>9500</v>
      </c>
      <c r="N3056" s="25">
        <f>tblSiparisDetaylari[[#This Row],[NetSatisTutari]]-tblSiparisDetaylari[[#This Row],[ToplamMaliyet]]</f>
        <v>7240</v>
      </c>
    </row>
    <row r="3057" spans="1:14">
      <c r="A3057">
        <v>3056</v>
      </c>
      <c r="B3057">
        <v>1576</v>
      </c>
      <c r="C3057">
        <v>85</v>
      </c>
      <c r="D3057" t="s">
        <v>1751</v>
      </c>
      <c r="E3057">
        <v>8</v>
      </c>
      <c r="F3057" t="s">
        <v>1647</v>
      </c>
      <c r="G3057">
        <v>1</v>
      </c>
      <c r="H3057" s="20">
        <v>7220</v>
      </c>
      <c r="I3057" s="22">
        <v>0.1</v>
      </c>
      <c r="J3057" s="20">
        <v>722</v>
      </c>
      <c r="K3057" s="24">
        <v>6498</v>
      </c>
      <c r="L3057" s="24">
        <v>3460</v>
      </c>
      <c r="M3057" s="25">
        <f>tblSiparisDetaylari[[#This Row],[Adet]]*tblSiparisDetaylari[[#This Row],[BirimMaliyet]]</f>
        <v>3460</v>
      </c>
      <c r="N3057" s="25">
        <f>tblSiparisDetaylari[[#This Row],[NetSatisTutari]]-tblSiparisDetaylari[[#This Row],[ToplamMaliyet]]</f>
        <v>3038</v>
      </c>
    </row>
    <row r="3058" spans="1:14">
      <c r="A3058">
        <v>3057</v>
      </c>
      <c r="B3058">
        <v>1577</v>
      </c>
      <c r="C3058">
        <v>60</v>
      </c>
      <c r="D3058" t="s">
        <v>1726</v>
      </c>
      <c r="E3058">
        <v>5</v>
      </c>
      <c r="F3058" t="s">
        <v>1644</v>
      </c>
      <c r="G3058">
        <v>1</v>
      </c>
      <c r="H3058" s="20">
        <v>4670</v>
      </c>
      <c r="I3058" s="22">
        <v>0.1</v>
      </c>
      <c r="J3058" s="20">
        <v>467</v>
      </c>
      <c r="K3058" s="24">
        <v>4203</v>
      </c>
      <c r="L3058" s="24">
        <v>3060</v>
      </c>
      <c r="M3058" s="25">
        <f>tblSiparisDetaylari[[#This Row],[Adet]]*tblSiparisDetaylari[[#This Row],[BirimMaliyet]]</f>
        <v>3060</v>
      </c>
      <c r="N3058" s="25">
        <f>tblSiparisDetaylari[[#This Row],[NetSatisTutari]]-tblSiparisDetaylari[[#This Row],[ToplamMaliyet]]</f>
        <v>1143</v>
      </c>
    </row>
    <row r="3059" spans="1:14">
      <c r="A3059">
        <v>3058</v>
      </c>
      <c r="B3059">
        <v>1577</v>
      </c>
      <c r="C3059">
        <v>5</v>
      </c>
      <c r="D3059" t="s">
        <v>1661</v>
      </c>
      <c r="E3059">
        <v>1</v>
      </c>
      <c r="F3059" t="s">
        <v>1640</v>
      </c>
      <c r="G3059">
        <v>1</v>
      </c>
      <c r="H3059" s="20">
        <v>7130</v>
      </c>
      <c r="I3059" s="22">
        <v>0</v>
      </c>
      <c r="J3059" s="20">
        <v>0</v>
      </c>
      <c r="K3059" s="24">
        <v>7130</v>
      </c>
      <c r="L3059" s="24">
        <v>4350</v>
      </c>
      <c r="M3059" s="25">
        <f>tblSiparisDetaylari[[#This Row],[Adet]]*tblSiparisDetaylari[[#This Row],[BirimMaliyet]]</f>
        <v>4350</v>
      </c>
      <c r="N3059" s="25">
        <f>tblSiparisDetaylari[[#This Row],[NetSatisTutari]]-tblSiparisDetaylari[[#This Row],[ToplamMaliyet]]</f>
        <v>2780</v>
      </c>
    </row>
    <row r="3060" spans="1:14">
      <c r="A3060">
        <v>3059</v>
      </c>
      <c r="B3060">
        <v>1577</v>
      </c>
      <c r="C3060">
        <v>41</v>
      </c>
      <c r="D3060" t="s">
        <v>1707</v>
      </c>
      <c r="E3060">
        <v>4</v>
      </c>
      <c r="F3060" t="s">
        <v>1643</v>
      </c>
      <c r="G3060">
        <v>1</v>
      </c>
      <c r="H3060" s="20">
        <v>120</v>
      </c>
      <c r="I3060" s="22">
        <v>0.15</v>
      </c>
      <c r="J3060" s="20">
        <v>18</v>
      </c>
      <c r="K3060" s="24">
        <v>102</v>
      </c>
      <c r="L3060" s="24">
        <v>70</v>
      </c>
      <c r="M3060" s="25">
        <f>tblSiparisDetaylari[[#This Row],[Adet]]*tblSiparisDetaylari[[#This Row],[BirimMaliyet]]</f>
        <v>70</v>
      </c>
      <c r="N3060" s="25">
        <f>tblSiparisDetaylari[[#This Row],[NetSatisTutari]]-tblSiparisDetaylari[[#This Row],[ToplamMaliyet]]</f>
        <v>32</v>
      </c>
    </row>
    <row r="3061" spans="1:14">
      <c r="A3061">
        <v>3060</v>
      </c>
      <c r="B3061">
        <v>1578</v>
      </c>
      <c r="C3061">
        <v>50</v>
      </c>
      <c r="D3061" t="s">
        <v>1716</v>
      </c>
      <c r="E3061">
        <v>5</v>
      </c>
      <c r="F3061" t="s">
        <v>1644</v>
      </c>
      <c r="G3061">
        <v>1</v>
      </c>
      <c r="H3061" s="20">
        <v>3370</v>
      </c>
      <c r="I3061" s="22">
        <v>0</v>
      </c>
      <c r="J3061" s="20">
        <v>0</v>
      </c>
      <c r="K3061" s="24">
        <v>3370</v>
      </c>
      <c r="L3061" s="24">
        <v>1750</v>
      </c>
      <c r="M3061" s="25">
        <f>tblSiparisDetaylari[[#This Row],[Adet]]*tblSiparisDetaylari[[#This Row],[BirimMaliyet]]</f>
        <v>1750</v>
      </c>
      <c r="N3061" s="25">
        <f>tblSiparisDetaylari[[#This Row],[NetSatisTutari]]-tblSiparisDetaylari[[#This Row],[ToplamMaliyet]]</f>
        <v>1620</v>
      </c>
    </row>
    <row r="3062" spans="1:14">
      <c r="A3062">
        <v>3061</v>
      </c>
      <c r="B3062">
        <v>1579</v>
      </c>
      <c r="C3062">
        <v>49</v>
      </c>
      <c r="D3062" t="s">
        <v>1715</v>
      </c>
      <c r="E3062">
        <v>5</v>
      </c>
      <c r="F3062" t="s">
        <v>1644</v>
      </c>
      <c r="G3062">
        <v>1</v>
      </c>
      <c r="H3062" s="20">
        <v>370</v>
      </c>
      <c r="I3062" s="22">
        <v>0.1</v>
      </c>
      <c r="J3062" s="20">
        <v>37</v>
      </c>
      <c r="K3062" s="24">
        <v>333</v>
      </c>
      <c r="L3062" s="24">
        <v>270</v>
      </c>
      <c r="M3062" s="25">
        <f>tblSiparisDetaylari[[#This Row],[Adet]]*tblSiparisDetaylari[[#This Row],[BirimMaliyet]]</f>
        <v>270</v>
      </c>
      <c r="N3062" s="25">
        <f>tblSiparisDetaylari[[#This Row],[NetSatisTutari]]-tblSiparisDetaylari[[#This Row],[ToplamMaliyet]]</f>
        <v>63</v>
      </c>
    </row>
    <row r="3063" spans="1:14">
      <c r="A3063">
        <v>3062</v>
      </c>
      <c r="B3063">
        <v>1580</v>
      </c>
      <c r="C3063">
        <v>33</v>
      </c>
      <c r="D3063" t="s">
        <v>1698</v>
      </c>
      <c r="E3063">
        <v>3</v>
      </c>
      <c r="F3063" t="s">
        <v>1642</v>
      </c>
      <c r="G3063">
        <v>1</v>
      </c>
      <c r="H3063" s="20">
        <v>1360</v>
      </c>
      <c r="I3063" s="22">
        <v>0</v>
      </c>
      <c r="J3063" s="20">
        <v>0</v>
      </c>
      <c r="K3063" s="24">
        <v>1360</v>
      </c>
      <c r="L3063" s="24">
        <v>1040</v>
      </c>
      <c r="M3063" s="25">
        <f>tblSiparisDetaylari[[#This Row],[Adet]]*tblSiparisDetaylari[[#This Row],[BirimMaliyet]]</f>
        <v>1040</v>
      </c>
      <c r="N3063" s="25">
        <f>tblSiparisDetaylari[[#This Row],[NetSatisTutari]]-tblSiparisDetaylari[[#This Row],[ToplamMaliyet]]</f>
        <v>320</v>
      </c>
    </row>
    <row r="3064" spans="1:14">
      <c r="A3064">
        <v>3063</v>
      </c>
      <c r="B3064">
        <v>1581</v>
      </c>
      <c r="C3064">
        <v>102</v>
      </c>
      <c r="D3064" t="s">
        <v>1768</v>
      </c>
      <c r="E3064">
        <v>9</v>
      </c>
      <c r="F3064" t="s">
        <v>1648</v>
      </c>
      <c r="G3064">
        <v>1</v>
      </c>
      <c r="H3064" s="20">
        <v>2100</v>
      </c>
      <c r="I3064" s="22">
        <v>0</v>
      </c>
      <c r="J3064" s="20">
        <v>0</v>
      </c>
      <c r="K3064" s="24">
        <v>2100</v>
      </c>
      <c r="L3064" s="24">
        <v>1360</v>
      </c>
      <c r="M3064" s="25">
        <f>tblSiparisDetaylari[[#This Row],[Adet]]*tblSiparisDetaylari[[#This Row],[BirimMaliyet]]</f>
        <v>1360</v>
      </c>
      <c r="N3064" s="25">
        <f>tblSiparisDetaylari[[#This Row],[NetSatisTutari]]-tblSiparisDetaylari[[#This Row],[ToplamMaliyet]]</f>
        <v>740</v>
      </c>
    </row>
    <row r="3065" spans="1:14">
      <c r="A3065">
        <v>3064</v>
      </c>
      <c r="B3065">
        <v>1582</v>
      </c>
      <c r="C3065">
        <v>53</v>
      </c>
      <c r="D3065" t="s">
        <v>1719</v>
      </c>
      <c r="E3065">
        <v>5</v>
      </c>
      <c r="F3065" t="s">
        <v>1644</v>
      </c>
      <c r="G3065">
        <v>1</v>
      </c>
      <c r="H3065" s="20">
        <v>13140</v>
      </c>
      <c r="I3065" s="22">
        <v>0.1</v>
      </c>
      <c r="J3065" s="20">
        <v>1314</v>
      </c>
      <c r="K3065" s="24">
        <v>11826</v>
      </c>
      <c r="L3065" s="24">
        <v>6380</v>
      </c>
      <c r="M3065" s="25">
        <f>tblSiparisDetaylari[[#This Row],[Adet]]*tblSiparisDetaylari[[#This Row],[BirimMaliyet]]</f>
        <v>6380</v>
      </c>
      <c r="N3065" s="25">
        <f>tblSiparisDetaylari[[#This Row],[NetSatisTutari]]-tblSiparisDetaylari[[#This Row],[ToplamMaliyet]]</f>
        <v>5446</v>
      </c>
    </row>
    <row r="3066" spans="1:14">
      <c r="A3066">
        <v>3065</v>
      </c>
      <c r="B3066">
        <v>1583</v>
      </c>
      <c r="C3066">
        <v>95</v>
      </c>
      <c r="D3066" t="s">
        <v>1761</v>
      </c>
      <c r="E3066">
        <v>8</v>
      </c>
      <c r="F3066" t="s">
        <v>1647</v>
      </c>
      <c r="G3066">
        <v>1</v>
      </c>
      <c r="H3066" s="20">
        <v>3470</v>
      </c>
      <c r="I3066" s="22">
        <v>0</v>
      </c>
      <c r="J3066" s="20">
        <v>0</v>
      </c>
      <c r="K3066" s="24">
        <v>3470</v>
      </c>
      <c r="L3066" s="24">
        <v>2310</v>
      </c>
      <c r="M3066" s="25">
        <f>tblSiparisDetaylari[[#This Row],[Adet]]*tblSiparisDetaylari[[#This Row],[BirimMaliyet]]</f>
        <v>2310</v>
      </c>
      <c r="N3066" s="25">
        <f>tblSiparisDetaylari[[#This Row],[NetSatisTutari]]-tblSiparisDetaylari[[#This Row],[ToplamMaliyet]]</f>
        <v>1160</v>
      </c>
    </row>
    <row r="3067" spans="1:14">
      <c r="A3067">
        <v>3066</v>
      </c>
      <c r="B3067">
        <v>1584</v>
      </c>
      <c r="C3067">
        <v>32</v>
      </c>
      <c r="D3067" t="s">
        <v>1697</v>
      </c>
      <c r="E3067">
        <v>3</v>
      </c>
      <c r="F3067" t="s">
        <v>1642</v>
      </c>
      <c r="G3067">
        <v>2</v>
      </c>
      <c r="H3067" s="20">
        <v>2310</v>
      </c>
      <c r="I3067" s="22">
        <v>0</v>
      </c>
      <c r="J3067" s="20">
        <v>0</v>
      </c>
      <c r="K3067" s="24">
        <v>4620</v>
      </c>
      <c r="L3067" s="24">
        <v>1660</v>
      </c>
      <c r="M3067" s="25">
        <f>tblSiparisDetaylari[[#This Row],[Adet]]*tblSiparisDetaylari[[#This Row],[BirimMaliyet]]</f>
        <v>3320</v>
      </c>
      <c r="N3067" s="25">
        <f>tblSiparisDetaylari[[#This Row],[NetSatisTutari]]-tblSiparisDetaylari[[#This Row],[ToplamMaliyet]]</f>
        <v>1300</v>
      </c>
    </row>
    <row r="3068" spans="1:14">
      <c r="A3068">
        <v>3067</v>
      </c>
      <c r="B3068">
        <v>1585</v>
      </c>
      <c r="C3068">
        <v>107</v>
      </c>
      <c r="D3068" t="s">
        <v>1773</v>
      </c>
      <c r="E3068">
        <v>9</v>
      </c>
      <c r="F3068" t="s">
        <v>1648</v>
      </c>
      <c r="G3068">
        <v>1</v>
      </c>
      <c r="H3068" s="20">
        <v>540</v>
      </c>
      <c r="I3068" s="22">
        <v>0.15</v>
      </c>
      <c r="J3068" s="20">
        <v>81</v>
      </c>
      <c r="K3068" s="24">
        <v>459</v>
      </c>
      <c r="L3068" s="24">
        <v>310</v>
      </c>
      <c r="M3068" s="25">
        <f>tblSiparisDetaylari[[#This Row],[Adet]]*tblSiparisDetaylari[[#This Row],[BirimMaliyet]]</f>
        <v>310</v>
      </c>
      <c r="N3068" s="25">
        <f>tblSiparisDetaylari[[#This Row],[NetSatisTutari]]-tblSiparisDetaylari[[#This Row],[ToplamMaliyet]]</f>
        <v>149</v>
      </c>
    </row>
    <row r="3069" spans="1:14">
      <c r="A3069">
        <v>3068</v>
      </c>
      <c r="B3069">
        <v>1586</v>
      </c>
      <c r="C3069">
        <v>78</v>
      </c>
      <c r="D3069" t="s">
        <v>1744</v>
      </c>
      <c r="E3069">
        <v>7</v>
      </c>
      <c r="F3069" t="s">
        <v>1646</v>
      </c>
      <c r="G3069">
        <v>3</v>
      </c>
      <c r="H3069" s="20">
        <v>390</v>
      </c>
      <c r="I3069" s="22">
        <v>0.15</v>
      </c>
      <c r="J3069" s="20">
        <v>175.5</v>
      </c>
      <c r="K3069" s="24">
        <v>994.5</v>
      </c>
      <c r="L3069" s="24">
        <v>240</v>
      </c>
      <c r="M3069" s="25">
        <f>tblSiparisDetaylari[[#This Row],[Adet]]*tblSiparisDetaylari[[#This Row],[BirimMaliyet]]</f>
        <v>720</v>
      </c>
      <c r="N3069" s="25">
        <f>tblSiparisDetaylari[[#This Row],[NetSatisTutari]]-tblSiparisDetaylari[[#This Row],[ToplamMaliyet]]</f>
        <v>274.5</v>
      </c>
    </row>
    <row r="3070" spans="1:14">
      <c r="A3070">
        <v>3069</v>
      </c>
      <c r="B3070">
        <v>1586</v>
      </c>
      <c r="C3070">
        <v>35</v>
      </c>
      <c r="D3070" t="s">
        <v>1700</v>
      </c>
      <c r="E3070">
        <v>3</v>
      </c>
      <c r="F3070" t="s">
        <v>1642</v>
      </c>
      <c r="G3070">
        <v>1</v>
      </c>
      <c r="H3070" s="20">
        <v>3930</v>
      </c>
      <c r="I3070" s="22">
        <v>0.15</v>
      </c>
      <c r="J3070" s="20">
        <v>589.5</v>
      </c>
      <c r="K3070" s="24">
        <v>3340.5</v>
      </c>
      <c r="L3070" s="24">
        <v>1910</v>
      </c>
      <c r="M3070" s="25">
        <f>tblSiparisDetaylari[[#This Row],[Adet]]*tblSiparisDetaylari[[#This Row],[BirimMaliyet]]</f>
        <v>1910</v>
      </c>
      <c r="N3070" s="25">
        <f>tblSiparisDetaylari[[#This Row],[NetSatisTutari]]-tblSiparisDetaylari[[#This Row],[ToplamMaliyet]]</f>
        <v>1430.5</v>
      </c>
    </row>
    <row r="3071" spans="1:14">
      <c r="A3071">
        <v>3070</v>
      </c>
      <c r="B3071">
        <v>1586</v>
      </c>
      <c r="C3071">
        <v>113</v>
      </c>
      <c r="D3071" t="s">
        <v>1779</v>
      </c>
      <c r="E3071">
        <v>10</v>
      </c>
      <c r="F3071" t="s">
        <v>1649</v>
      </c>
      <c r="G3071">
        <v>1</v>
      </c>
      <c r="H3071" s="20">
        <v>1810</v>
      </c>
      <c r="I3071" s="22">
        <v>0</v>
      </c>
      <c r="J3071" s="20">
        <v>0</v>
      </c>
      <c r="K3071" s="24">
        <v>1810</v>
      </c>
      <c r="L3071" s="24">
        <v>1260</v>
      </c>
      <c r="M3071" s="25">
        <f>tblSiparisDetaylari[[#This Row],[Adet]]*tblSiparisDetaylari[[#This Row],[BirimMaliyet]]</f>
        <v>1260</v>
      </c>
      <c r="N3071" s="25">
        <f>tblSiparisDetaylari[[#This Row],[NetSatisTutari]]-tblSiparisDetaylari[[#This Row],[ToplamMaliyet]]</f>
        <v>550</v>
      </c>
    </row>
    <row r="3072" spans="1:14">
      <c r="A3072">
        <v>3071</v>
      </c>
      <c r="B3072">
        <v>1586</v>
      </c>
      <c r="C3072">
        <v>118</v>
      </c>
      <c r="D3072" t="s">
        <v>1784</v>
      </c>
      <c r="E3072">
        <v>10</v>
      </c>
      <c r="F3072" t="s">
        <v>1649</v>
      </c>
      <c r="G3072">
        <v>1</v>
      </c>
      <c r="H3072" s="20">
        <v>4760</v>
      </c>
      <c r="I3072" s="22">
        <v>0.15</v>
      </c>
      <c r="J3072" s="20">
        <v>714</v>
      </c>
      <c r="K3072" s="24">
        <v>4046</v>
      </c>
      <c r="L3072" s="24">
        <v>2490</v>
      </c>
      <c r="M3072" s="25">
        <f>tblSiparisDetaylari[[#This Row],[Adet]]*tblSiparisDetaylari[[#This Row],[BirimMaliyet]]</f>
        <v>2490</v>
      </c>
      <c r="N3072" s="25">
        <f>tblSiparisDetaylari[[#This Row],[NetSatisTutari]]-tblSiparisDetaylari[[#This Row],[ToplamMaliyet]]</f>
        <v>1556</v>
      </c>
    </row>
    <row r="3073" spans="1:14">
      <c r="A3073">
        <v>3072</v>
      </c>
      <c r="B3073">
        <v>1586</v>
      </c>
      <c r="C3073">
        <v>62</v>
      </c>
      <c r="D3073" t="s">
        <v>1728</v>
      </c>
      <c r="E3073">
        <v>6</v>
      </c>
      <c r="F3073" t="s">
        <v>1645</v>
      </c>
      <c r="G3073">
        <v>1</v>
      </c>
      <c r="H3073" s="20">
        <v>1040</v>
      </c>
      <c r="I3073" s="22">
        <v>0.05</v>
      </c>
      <c r="J3073" s="20">
        <v>52</v>
      </c>
      <c r="K3073" s="24">
        <v>988</v>
      </c>
      <c r="L3073" s="24">
        <v>540</v>
      </c>
      <c r="M3073" s="25">
        <f>tblSiparisDetaylari[[#This Row],[Adet]]*tblSiparisDetaylari[[#This Row],[BirimMaliyet]]</f>
        <v>540</v>
      </c>
      <c r="N3073" s="25">
        <f>tblSiparisDetaylari[[#This Row],[NetSatisTutari]]-tblSiparisDetaylari[[#This Row],[ToplamMaliyet]]</f>
        <v>448</v>
      </c>
    </row>
    <row r="3074" spans="1:14">
      <c r="A3074">
        <v>3073</v>
      </c>
      <c r="B3074">
        <v>1587</v>
      </c>
      <c r="C3074">
        <v>71</v>
      </c>
      <c r="D3074" t="s">
        <v>1737</v>
      </c>
      <c r="E3074">
        <v>6</v>
      </c>
      <c r="F3074" t="s">
        <v>1645</v>
      </c>
      <c r="G3074">
        <v>1</v>
      </c>
      <c r="H3074" s="20">
        <v>630</v>
      </c>
      <c r="I3074" s="22">
        <v>0.05</v>
      </c>
      <c r="J3074" s="20">
        <v>31.5</v>
      </c>
      <c r="K3074" s="24">
        <v>598.5</v>
      </c>
      <c r="L3074" s="24">
        <v>340</v>
      </c>
      <c r="M3074" s="25">
        <f>tblSiparisDetaylari[[#This Row],[Adet]]*tblSiparisDetaylari[[#This Row],[BirimMaliyet]]</f>
        <v>340</v>
      </c>
      <c r="N3074" s="25">
        <f>tblSiparisDetaylari[[#This Row],[NetSatisTutari]]-tblSiparisDetaylari[[#This Row],[ToplamMaliyet]]</f>
        <v>258.5</v>
      </c>
    </row>
    <row r="3075" spans="1:14">
      <c r="A3075">
        <v>3074</v>
      </c>
      <c r="B3075">
        <v>1588</v>
      </c>
      <c r="C3075">
        <v>58</v>
      </c>
      <c r="D3075" t="s">
        <v>1724</v>
      </c>
      <c r="E3075">
        <v>5</v>
      </c>
      <c r="F3075" t="s">
        <v>1644</v>
      </c>
      <c r="G3075">
        <v>2</v>
      </c>
      <c r="H3075" s="20">
        <v>10070</v>
      </c>
      <c r="I3075" s="22">
        <v>0.05</v>
      </c>
      <c r="J3075" s="20">
        <v>1007</v>
      </c>
      <c r="K3075" s="24">
        <v>19133</v>
      </c>
      <c r="L3075" s="24">
        <v>6110</v>
      </c>
      <c r="M3075" s="25">
        <f>tblSiparisDetaylari[[#This Row],[Adet]]*tblSiparisDetaylari[[#This Row],[BirimMaliyet]]</f>
        <v>12220</v>
      </c>
      <c r="N3075" s="25">
        <f>tblSiparisDetaylari[[#This Row],[NetSatisTutari]]-tblSiparisDetaylari[[#This Row],[ToplamMaliyet]]</f>
        <v>6913</v>
      </c>
    </row>
    <row r="3076" spans="1:14">
      <c r="A3076">
        <v>3075</v>
      </c>
      <c r="B3076">
        <v>1589</v>
      </c>
      <c r="C3076">
        <v>111</v>
      </c>
      <c r="D3076" t="s">
        <v>1777</v>
      </c>
      <c r="E3076">
        <v>10</v>
      </c>
      <c r="F3076" t="s">
        <v>1649</v>
      </c>
      <c r="G3076">
        <v>3</v>
      </c>
      <c r="H3076" s="20">
        <v>240</v>
      </c>
      <c r="I3076" s="22">
        <v>0</v>
      </c>
      <c r="J3076" s="20">
        <v>0</v>
      </c>
      <c r="K3076" s="24">
        <v>720</v>
      </c>
      <c r="L3076" s="24">
        <v>140</v>
      </c>
      <c r="M3076" s="25">
        <f>tblSiparisDetaylari[[#This Row],[Adet]]*tblSiparisDetaylari[[#This Row],[BirimMaliyet]]</f>
        <v>420</v>
      </c>
      <c r="N3076" s="25">
        <f>tblSiparisDetaylari[[#This Row],[NetSatisTutari]]-tblSiparisDetaylari[[#This Row],[ToplamMaliyet]]</f>
        <v>300</v>
      </c>
    </row>
    <row r="3077" spans="1:14">
      <c r="A3077">
        <v>3076</v>
      </c>
      <c r="B3077">
        <v>1590</v>
      </c>
      <c r="C3077">
        <v>103</v>
      </c>
      <c r="D3077" t="s">
        <v>1769</v>
      </c>
      <c r="E3077">
        <v>9</v>
      </c>
      <c r="F3077" t="s">
        <v>1648</v>
      </c>
      <c r="G3077">
        <v>2</v>
      </c>
      <c r="H3077" s="20">
        <v>1500</v>
      </c>
      <c r="I3077" s="22">
        <v>0.2</v>
      </c>
      <c r="J3077" s="20">
        <v>600</v>
      </c>
      <c r="K3077" s="24">
        <v>2400</v>
      </c>
      <c r="L3077" s="24">
        <v>970</v>
      </c>
      <c r="M3077" s="25">
        <f>tblSiparisDetaylari[[#This Row],[Adet]]*tblSiparisDetaylari[[#This Row],[BirimMaliyet]]</f>
        <v>1940</v>
      </c>
      <c r="N3077" s="25">
        <f>tblSiparisDetaylari[[#This Row],[NetSatisTutari]]-tblSiparisDetaylari[[#This Row],[ToplamMaliyet]]</f>
        <v>460</v>
      </c>
    </row>
    <row r="3078" spans="1:14">
      <c r="A3078">
        <v>3077</v>
      </c>
      <c r="B3078">
        <v>1590</v>
      </c>
      <c r="C3078">
        <v>68</v>
      </c>
      <c r="D3078" t="s">
        <v>1734</v>
      </c>
      <c r="E3078">
        <v>6</v>
      </c>
      <c r="F3078" t="s">
        <v>1645</v>
      </c>
      <c r="G3078">
        <v>1</v>
      </c>
      <c r="H3078" s="20">
        <v>1070</v>
      </c>
      <c r="I3078" s="22">
        <v>0</v>
      </c>
      <c r="J3078" s="20">
        <v>0</v>
      </c>
      <c r="K3078" s="24">
        <v>1070</v>
      </c>
      <c r="L3078" s="24">
        <v>610</v>
      </c>
      <c r="M3078" s="25">
        <f>tblSiparisDetaylari[[#This Row],[Adet]]*tblSiparisDetaylari[[#This Row],[BirimMaliyet]]</f>
        <v>610</v>
      </c>
      <c r="N3078" s="25">
        <f>tblSiparisDetaylari[[#This Row],[NetSatisTutari]]-tblSiparisDetaylari[[#This Row],[ToplamMaliyet]]</f>
        <v>460</v>
      </c>
    </row>
    <row r="3079" spans="1:14">
      <c r="A3079">
        <v>3078</v>
      </c>
      <c r="B3079">
        <v>1590</v>
      </c>
      <c r="C3079">
        <v>34</v>
      </c>
      <c r="D3079" t="s">
        <v>1699</v>
      </c>
      <c r="E3079">
        <v>3</v>
      </c>
      <c r="F3079" t="s">
        <v>1642</v>
      </c>
      <c r="G3079">
        <v>1</v>
      </c>
      <c r="H3079" s="20">
        <v>1870</v>
      </c>
      <c r="I3079" s="22">
        <v>0</v>
      </c>
      <c r="J3079" s="20">
        <v>0</v>
      </c>
      <c r="K3079" s="24">
        <v>1870</v>
      </c>
      <c r="L3079" s="24">
        <v>910</v>
      </c>
      <c r="M3079" s="25">
        <f>tblSiparisDetaylari[[#This Row],[Adet]]*tblSiparisDetaylari[[#This Row],[BirimMaliyet]]</f>
        <v>910</v>
      </c>
      <c r="N3079" s="25">
        <f>tblSiparisDetaylari[[#This Row],[NetSatisTutari]]-tblSiparisDetaylari[[#This Row],[ToplamMaliyet]]</f>
        <v>960</v>
      </c>
    </row>
    <row r="3080" spans="1:14">
      <c r="A3080">
        <v>3079</v>
      </c>
      <c r="B3080">
        <v>1591</v>
      </c>
      <c r="C3080">
        <v>50</v>
      </c>
      <c r="D3080" t="s">
        <v>1716</v>
      </c>
      <c r="E3080">
        <v>5</v>
      </c>
      <c r="F3080" t="s">
        <v>1644</v>
      </c>
      <c r="G3080">
        <v>2</v>
      </c>
      <c r="H3080" s="20">
        <v>3400</v>
      </c>
      <c r="I3080" s="22">
        <v>0</v>
      </c>
      <c r="J3080" s="20">
        <v>0</v>
      </c>
      <c r="K3080" s="24">
        <v>6800</v>
      </c>
      <c r="L3080" s="24">
        <v>1750</v>
      </c>
      <c r="M3080" s="25">
        <f>tblSiparisDetaylari[[#This Row],[Adet]]*tblSiparisDetaylari[[#This Row],[BirimMaliyet]]</f>
        <v>3500</v>
      </c>
      <c r="N3080" s="25">
        <f>tblSiparisDetaylari[[#This Row],[NetSatisTutari]]-tblSiparisDetaylari[[#This Row],[ToplamMaliyet]]</f>
        <v>3300</v>
      </c>
    </row>
    <row r="3081" spans="1:14">
      <c r="A3081">
        <v>3080</v>
      </c>
      <c r="B3081">
        <v>1591</v>
      </c>
      <c r="C3081">
        <v>63</v>
      </c>
      <c r="D3081" t="s">
        <v>1729</v>
      </c>
      <c r="E3081">
        <v>6</v>
      </c>
      <c r="F3081" t="s">
        <v>1645</v>
      </c>
      <c r="G3081">
        <v>2</v>
      </c>
      <c r="H3081" s="20">
        <v>1600</v>
      </c>
      <c r="I3081" s="22">
        <v>0</v>
      </c>
      <c r="J3081" s="20">
        <v>0</v>
      </c>
      <c r="K3081" s="24">
        <v>3200</v>
      </c>
      <c r="L3081" s="24">
        <v>750</v>
      </c>
      <c r="M3081" s="25">
        <f>tblSiparisDetaylari[[#This Row],[Adet]]*tblSiparisDetaylari[[#This Row],[BirimMaliyet]]</f>
        <v>1500</v>
      </c>
      <c r="N3081" s="25">
        <f>tblSiparisDetaylari[[#This Row],[NetSatisTutari]]-tblSiparisDetaylari[[#This Row],[ToplamMaliyet]]</f>
        <v>1700</v>
      </c>
    </row>
    <row r="3082" spans="1:14">
      <c r="A3082">
        <v>3081</v>
      </c>
      <c r="B3082">
        <v>1592</v>
      </c>
      <c r="C3082">
        <v>3</v>
      </c>
      <c r="D3082" t="s">
        <v>1659</v>
      </c>
      <c r="E3082">
        <v>1</v>
      </c>
      <c r="F3082" t="s">
        <v>1640</v>
      </c>
      <c r="G3082">
        <v>5</v>
      </c>
      <c r="H3082" s="20">
        <v>23810</v>
      </c>
      <c r="I3082" s="22">
        <v>0.2</v>
      </c>
      <c r="J3082" s="20">
        <v>23810</v>
      </c>
      <c r="K3082" s="24">
        <v>95240</v>
      </c>
      <c r="L3082" s="24">
        <v>17980</v>
      </c>
      <c r="M3082" s="25">
        <f>tblSiparisDetaylari[[#This Row],[Adet]]*tblSiparisDetaylari[[#This Row],[BirimMaliyet]]</f>
        <v>89900</v>
      </c>
      <c r="N3082" s="25">
        <f>tblSiparisDetaylari[[#This Row],[NetSatisTutari]]-tblSiparisDetaylari[[#This Row],[ToplamMaliyet]]</f>
        <v>5340</v>
      </c>
    </row>
    <row r="3083" spans="1:14">
      <c r="A3083">
        <v>3082</v>
      </c>
      <c r="B3083">
        <v>1592</v>
      </c>
      <c r="C3083">
        <v>114</v>
      </c>
      <c r="D3083" t="s">
        <v>1780</v>
      </c>
      <c r="E3083">
        <v>10</v>
      </c>
      <c r="F3083" t="s">
        <v>1649</v>
      </c>
      <c r="G3083">
        <v>3</v>
      </c>
      <c r="H3083" s="20">
        <v>130</v>
      </c>
      <c r="I3083" s="22">
        <v>0.1</v>
      </c>
      <c r="J3083" s="20">
        <v>39</v>
      </c>
      <c r="K3083" s="24">
        <v>351</v>
      </c>
      <c r="L3083" s="24">
        <v>60</v>
      </c>
      <c r="M3083" s="25">
        <f>tblSiparisDetaylari[[#This Row],[Adet]]*tblSiparisDetaylari[[#This Row],[BirimMaliyet]]</f>
        <v>180</v>
      </c>
      <c r="N3083" s="25">
        <f>tblSiparisDetaylari[[#This Row],[NetSatisTutari]]-tblSiparisDetaylari[[#This Row],[ToplamMaliyet]]</f>
        <v>171</v>
      </c>
    </row>
    <row r="3084" spans="1:14">
      <c r="A3084">
        <v>3083</v>
      </c>
      <c r="B3084">
        <v>1593</v>
      </c>
      <c r="C3084">
        <v>18</v>
      </c>
      <c r="D3084" t="s">
        <v>1681</v>
      </c>
      <c r="E3084">
        <v>2</v>
      </c>
      <c r="F3084" t="s">
        <v>1641</v>
      </c>
      <c r="G3084">
        <v>3</v>
      </c>
      <c r="H3084" s="20">
        <v>11060</v>
      </c>
      <c r="I3084" s="22">
        <v>0.1</v>
      </c>
      <c r="J3084" s="20">
        <v>3318</v>
      </c>
      <c r="K3084" s="24">
        <v>29862</v>
      </c>
      <c r="L3084" s="24">
        <v>8290</v>
      </c>
      <c r="M3084" s="25">
        <f>tblSiparisDetaylari[[#This Row],[Adet]]*tblSiparisDetaylari[[#This Row],[BirimMaliyet]]</f>
        <v>24870</v>
      </c>
      <c r="N3084" s="25">
        <f>tblSiparisDetaylari[[#This Row],[NetSatisTutari]]-tblSiparisDetaylari[[#This Row],[ToplamMaliyet]]</f>
        <v>4992</v>
      </c>
    </row>
    <row r="3085" spans="1:14">
      <c r="A3085">
        <v>3084</v>
      </c>
      <c r="B3085">
        <v>1594</v>
      </c>
      <c r="C3085">
        <v>116</v>
      </c>
      <c r="D3085" t="s">
        <v>1782</v>
      </c>
      <c r="E3085">
        <v>10</v>
      </c>
      <c r="F3085" t="s">
        <v>1649</v>
      </c>
      <c r="G3085">
        <v>2</v>
      </c>
      <c r="H3085" s="20">
        <v>2630</v>
      </c>
      <c r="I3085" s="22">
        <v>0</v>
      </c>
      <c r="J3085" s="20">
        <v>0</v>
      </c>
      <c r="K3085" s="24">
        <v>5260</v>
      </c>
      <c r="L3085" s="24">
        <v>1270</v>
      </c>
      <c r="M3085" s="25">
        <f>tblSiparisDetaylari[[#This Row],[Adet]]*tblSiparisDetaylari[[#This Row],[BirimMaliyet]]</f>
        <v>2540</v>
      </c>
      <c r="N3085" s="25">
        <f>tblSiparisDetaylari[[#This Row],[NetSatisTutari]]-tblSiparisDetaylari[[#This Row],[ToplamMaliyet]]</f>
        <v>2720</v>
      </c>
    </row>
    <row r="3086" spans="1:14">
      <c r="A3086">
        <v>3085</v>
      </c>
      <c r="B3086">
        <v>1594</v>
      </c>
      <c r="C3086">
        <v>43</v>
      </c>
      <c r="D3086" t="s">
        <v>1709</v>
      </c>
      <c r="E3086">
        <v>4</v>
      </c>
      <c r="F3086" t="s">
        <v>1643</v>
      </c>
      <c r="G3086">
        <v>3</v>
      </c>
      <c r="H3086" s="20">
        <v>200</v>
      </c>
      <c r="I3086" s="22">
        <v>0</v>
      </c>
      <c r="J3086" s="20">
        <v>0</v>
      </c>
      <c r="K3086" s="24">
        <v>600</v>
      </c>
      <c r="L3086" s="24">
        <v>120</v>
      </c>
      <c r="M3086" s="25">
        <f>tblSiparisDetaylari[[#This Row],[Adet]]*tblSiparisDetaylari[[#This Row],[BirimMaliyet]]</f>
        <v>360</v>
      </c>
      <c r="N3086" s="25">
        <f>tblSiparisDetaylari[[#This Row],[NetSatisTutari]]-tblSiparisDetaylari[[#This Row],[ToplamMaliyet]]</f>
        <v>240</v>
      </c>
    </row>
    <row r="3087" spans="1:14">
      <c r="A3087">
        <v>3086</v>
      </c>
      <c r="B3087">
        <v>1595</v>
      </c>
      <c r="C3087">
        <v>23</v>
      </c>
      <c r="D3087" t="s">
        <v>1687</v>
      </c>
      <c r="E3087">
        <v>2</v>
      </c>
      <c r="F3087" t="s">
        <v>1641</v>
      </c>
      <c r="G3087">
        <v>2</v>
      </c>
      <c r="H3087" s="20">
        <v>8650</v>
      </c>
      <c r="I3087" s="22">
        <v>0.15</v>
      </c>
      <c r="J3087" s="20">
        <v>2595</v>
      </c>
      <c r="K3087" s="24">
        <v>14705</v>
      </c>
      <c r="L3087" s="24">
        <v>4430</v>
      </c>
      <c r="M3087" s="25">
        <f>tblSiparisDetaylari[[#This Row],[Adet]]*tblSiparisDetaylari[[#This Row],[BirimMaliyet]]</f>
        <v>8860</v>
      </c>
      <c r="N3087" s="25">
        <f>tblSiparisDetaylari[[#This Row],[NetSatisTutari]]-tblSiparisDetaylari[[#This Row],[ToplamMaliyet]]</f>
        <v>5845</v>
      </c>
    </row>
    <row r="3088" spans="1:14">
      <c r="A3088">
        <v>3087</v>
      </c>
      <c r="B3088">
        <v>1596</v>
      </c>
      <c r="C3088">
        <v>74</v>
      </c>
      <c r="D3088" t="s">
        <v>1740</v>
      </c>
      <c r="E3088">
        <v>7</v>
      </c>
      <c r="F3088" t="s">
        <v>1646</v>
      </c>
      <c r="G3088">
        <v>2</v>
      </c>
      <c r="H3088" s="20">
        <v>560</v>
      </c>
      <c r="I3088" s="22">
        <v>0</v>
      </c>
      <c r="J3088" s="20">
        <v>0</v>
      </c>
      <c r="K3088" s="24">
        <v>1120</v>
      </c>
      <c r="L3088" s="24">
        <v>420</v>
      </c>
      <c r="M3088" s="25">
        <f>tblSiparisDetaylari[[#This Row],[Adet]]*tblSiparisDetaylari[[#This Row],[BirimMaliyet]]</f>
        <v>840</v>
      </c>
      <c r="N3088" s="25">
        <f>tblSiparisDetaylari[[#This Row],[NetSatisTutari]]-tblSiparisDetaylari[[#This Row],[ToplamMaliyet]]</f>
        <v>280</v>
      </c>
    </row>
    <row r="3089" spans="1:14">
      <c r="A3089">
        <v>3088</v>
      </c>
      <c r="B3089">
        <v>1596</v>
      </c>
      <c r="C3089">
        <v>32</v>
      </c>
      <c r="D3089" t="s">
        <v>1697</v>
      </c>
      <c r="E3089">
        <v>3</v>
      </c>
      <c r="F3089" t="s">
        <v>1642</v>
      </c>
      <c r="G3089">
        <v>1</v>
      </c>
      <c r="H3089" s="20">
        <v>2200</v>
      </c>
      <c r="I3089" s="22">
        <v>0</v>
      </c>
      <c r="J3089" s="20">
        <v>0</v>
      </c>
      <c r="K3089" s="24">
        <v>2200</v>
      </c>
      <c r="L3089" s="24">
        <v>1660</v>
      </c>
      <c r="M3089" s="25">
        <f>tblSiparisDetaylari[[#This Row],[Adet]]*tblSiparisDetaylari[[#This Row],[BirimMaliyet]]</f>
        <v>1660</v>
      </c>
      <c r="N3089" s="25">
        <f>tblSiparisDetaylari[[#This Row],[NetSatisTutari]]-tblSiparisDetaylari[[#This Row],[ToplamMaliyet]]</f>
        <v>540</v>
      </c>
    </row>
    <row r="3090" spans="1:14">
      <c r="A3090">
        <v>3089</v>
      </c>
      <c r="B3090">
        <v>1597</v>
      </c>
      <c r="C3090">
        <v>19</v>
      </c>
      <c r="D3090" t="s">
        <v>1682</v>
      </c>
      <c r="E3090">
        <v>2</v>
      </c>
      <c r="F3090" t="s">
        <v>1641</v>
      </c>
      <c r="G3090">
        <v>1</v>
      </c>
      <c r="H3090" s="20">
        <v>2870</v>
      </c>
      <c r="I3090" s="22">
        <v>0.05</v>
      </c>
      <c r="J3090" s="20">
        <v>143.5</v>
      </c>
      <c r="K3090" s="24">
        <v>2726.5</v>
      </c>
      <c r="L3090" s="24">
        <v>1960</v>
      </c>
      <c r="M3090" s="25">
        <f>tblSiparisDetaylari[[#This Row],[Adet]]*tblSiparisDetaylari[[#This Row],[BirimMaliyet]]</f>
        <v>1960</v>
      </c>
      <c r="N3090" s="25">
        <f>tblSiparisDetaylari[[#This Row],[NetSatisTutari]]-tblSiparisDetaylari[[#This Row],[ToplamMaliyet]]</f>
        <v>766.5</v>
      </c>
    </row>
    <row r="3091" spans="1:14">
      <c r="A3091">
        <v>3090</v>
      </c>
      <c r="B3091">
        <v>1597</v>
      </c>
      <c r="C3091">
        <v>57</v>
      </c>
      <c r="D3091" t="s">
        <v>1723</v>
      </c>
      <c r="E3091">
        <v>5</v>
      </c>
      <c r="F3091" t="s">
        <v>1644</v>
      </c>
      <c r="G3091">
        <v>2</v>
      </c>
      <c r="H3091" s="20">
        <v>2650</v>
      </c>
      <c r="I3091" s="22">
        <v>0.1</v>
      </c>
      <c r="J3091" s="20">
        <v>530</v>
      </c>
      <c r="K3091" s="24">
        <v>4770</v>
      </c>
      <c r="L3091" s="24">
        <v>1530</v>
      </c>
      <c r="M3091" s="25">
        <f>tblSiparisDetaylari[[#This Row],[Adet]]*tblSiparisDetaylari[[#This Row],[BirimMaliyet]]</f>
        <v>3060</v>
      </c>
      <c r="N3091" s="25">
        <f>tblSiparisDetaylari[[#This Row],[NetSatisTutari]]-tblSiparisDetaylari[[#This Row],[ToplamMaliyet]]</f>
        <v>1710</v>
      </c>
    </row>
    <row r="3092" spans="1:14">
      <c r="A3092">
        <v>3091</v>
      </c>
      <c r="B3092">
        <v>1597</v>
      </c>
      <c r="C3092">
        <v>71</v>
      </c>
      <c r="D3092" t="s">
        <v>1737</v>
      </c>
      <c r="E3092">
        <v>6</v>
      </c>
      <c r="F3092" t="s">
        <v>1645</v>
      </c>
      <c r="G3092">
        <v>1</v>
      </c>
      <c r="H3092" s="20">
        <v>630</v>
      </c>
      <c r="I3092" s="22">
        <v>0.2</v>
      </c>
      <c r="J3092" s="20">
        <v>126</v>
      </c>
      <c r="K3092" s="24">
        <v>504</v>
      </c>
      <c r="L3092" s="24">
        <v>340</v>
      </c>
      <c r="M3092" s="25">
        <f>tblSiparisDetaylari[[#This Row],[Adet]]*tblSiparisDetaylari[[#This Row],[BirimMaliyet]]</f>
        <v>340</v>
      </c>
      <c r="N3092" s="25">
        <f>tblSiparisDetaylari[[#This Row],[NetSatisTutari]]-tblSiparisDetaylari[[#This Row],[ToplamMaliyet]]</f>
        <v>164</v>
      </c>
    </row>
    <row r="3093" spans="1:14">
      <c r="A3093">
        <v>3092</v>
      </c>
      <c r="B3093">
        <v>1598</v>
      </c>
      <c r="C3093">
        <v>115</v>
      </c>
      <c r="D3093" t="s">
        <v>1781</v>
      </c>
      <c r="E3093">
        <v>10</v>
      </c>
      <c r="F3093" t="s">
        <v>1649</v>
      </c>
      <c r="G3093">
        <v>1</v>
      </c>
      <c r="H3093" s="20">
        <v>4690</v>
      </c>
      <c r="I3093" s="22">
        <v>0</v>
      </c>
      <c r="J3093" s="20">
        <v>0</v>
      </c>
      <c r="K3093" s="24">
        <v>4690</v>
      </c>
      <c r="L3093" s="24">
        <v>3060</v>
      </c>
      <c r="M3093" s="25">
        <f>tblSiparisDetaylari[[#This Row],[Adet]]*tblSiparisDetaylari[[#This Row],[BirimMaliyet]]</f>
        <v>3060</v>
      </c>
      <c r="N3093" s="25">
        <f>tblSiparisDetaylari[[#This Row],[NetSatisTutari]]-tblSiparisDetaylari[[#This Row],[ToplamMaliyet]]</f>
        <v>1630</v>
      </c>
    </row>
    <row r="3094" spans="1:14">
      <c r="A3094">
        <v>3093</v>
      </c>
      <c r="B3094">
        <v>1598</v>
      </c>
      <c r="C3094">
        <v>28</v>
      </c>
      <c r="D3094" t="s">
        <v>1692</v>
      </c>
      <c r="E3094">
        <v>3</v>
      </c>
      <c r="F3094" t="s">
        <v>1642</v>
      </c>
      <c r="G3094">
        <v>1</v>
      </c>
      <c r="H3094" s="20">
        <v>3860</v>
      </c>
      <c r="I3094" s="22">
        <v>0</v>
      </c>
      <c r="J3094" s="20">
        <v>0</v>
      </c>
      <c r="K3094" s="24">
        <v>3860</v>
      </c>
      <c r="L3094" s="24">
        <v>2180</v>
      </c>
      <c r="M3094" s="25">
        <f>tblSiparisDetaylari[[#This Row],[Adet]]*tblSiparisDetaylari[[#This Row],[BirimMaliyet]]</f>
        <v>2180</v>
      </c>
      <c r="N3094" s="25">
        <f>tblSiparisDetaylari[[#This Row],[NetSatisTutari]]-tblSiparisDetaylari[[#This Row],[ToplamMaliyet]]</f>
        <v>1680</v>
      </c>
    </row>
    <row r="3095" spans="1:14">
      <c r="A3095">
        <v>3094</v>
      </c>
      <c r="B3095">
        <v>1599</v>
      </c>
      <c r="C3095">
        <v>96</v>
      </c>
      <c r="D3095" t="s">
        <v>1762</v>
      </c>
      <c r="E3095">
        <v>8</v>
      </c>
      <c r="F3095" t="s">
        <v>1647</v>
      </c>
      <c r="G3095">
        <v>2</v>
      </c>
      <c r="H3095" s="20">
        <v>4050</v>
      </c>
      <c r="I3095" s="22">
        <v>0</v>
      </c>
      <c r="J3095" s="20">
        <v>0</v>
      </c>
      <c r="K3095" s="24">
        <v>8100</v>
      </c>
      <c r="L3095" s="24">
        <v>3060</v>
      </c>
      <c r="M3095" s="25">
        <f>tblSiparisDetaylari[[#This Row],[Adet]]*tblSiparisDetaylari[[#This Row],[BirimMaliyet]]</f>
        <v>6120</v>
      </c>
      <c r="N3095" s="25">
        <f>tblSiparisDetaylari[[#This Row],[NetSatisTutari]]-tblSiparisDetaylari[[#This Row],[ToplamMaliyet]]</f>
        <v>1980</v>
      </c>
    </row>
    <row r="3096" spans="1:14">
      <c r="A3096">
        <v>3095</v>
      </c>
      <c r="B3096">
        <v>1599</v>
      </c>
      <c r="C3096">
        <v>95</v>
      </c>
      <c r="D3096" t="s">
        <v>1761</v>
      </c>
      <c r="E3096">
        <v>8</v>
      </c>
      <c r="F3096" t="s">
        <v>1647</v>
      </c>
      <c r="G3096">
        <v>2</v>
      </c>
      <c r="H3096" s="20">
        <v>3360</v>
      </c>
      <c r="I3096" s="22">
        <v>0</v>
      </c>
      <c r="J3096" s="20">
        <v>0</v>
      </c>
      <c r="K3096" s="24">
        <v>6720</v>
      </c>
      <c r="L3096" s="24">
        <v>2310</v>
      </c>
      <c r="M3096" s="25">
        <f>tblSiparisDetaylari[[#This Row],[Adet]]*tblSiparisDetaylari[[#This Row],[BirimMaliyet]]</f>
        <v>4620</v>
      </c>
      <c r="N3096" s="25">
        <f>tblSiparisDetaylari[[#This Row],[NetSatisTutari]]-tblSiparisDetaylari[[#This Row],[ToplamMaliyet]]</f>
        <v>2100</v>
      </c>
    </row>
    <row r="3097" spans="1:14">
      <c r="A3097">
        <v>3096</v>
      </c>
      <c r="B3097">
        <v>1600</v>
      </c>
      <c r="C3097">
        <v>113</v>
      </c>
      <c r="D3097" t="s">
        <v>1779</v>
      </c>
      <c r="E3097">
        <v>10</v>
      </c>
      <c r="F3097" t="s">
        <v>1649</v>
      </c>
      <c r="G3097">
        <v>1</v>
      </c>
      <c r="H3097" s="20">
        <v>1830</v>
      </c>
      <c r="I3097" s="22">
        <v>0</v>
      </c>
      <c r="J3097" s="20">
        <v>0</v>
      </c>
      <c r="K3097" s="24">
        <v>1830</v>
      </c>
      <c r="L3097" s="24">
        <v>1260</v>
      </c>
      <c r="M3097" s="25">
        <f>tblSiparisDetaylari[[#This Row],[Adet]]*tblSiparisDetaylari[[#This Row],[BirimMaliyet]]</f>
        <v>1260</v>
      </c>
      <c r="N3097" s="25">
        <f>tblSiparisDetaylari[[#This Row],[NetSatisTutari]]-tblSiparisDetaylari[[#This Row],[ToplamMaliyet]]</f>
        <v>570</v>
      </c>
    </row>
    <row r="3098" spans="1:14">
      <c r="A3098">
        <v>3097</v>
      </c>
      <c r="B3098">
        <v>1601</v>
      </c>
      <c r="C3098">
        <v>18</v>
      </c>
      <c r="D3098" t="s">
        <v>1681</v>
      </c>
      <c r="E3098">
        <v>2</v>
      </c>
      <c r="F3098" t="s">
        <v>1641</v>
      </c>
      <c r="G3098">
        <v>1</v>
      </c>
      <c r="H3098" s="20">
        <v>11220</v>
      </c>
      <c r="I3098" s="22">
        <v>0.2</v>
      </c>
      <c r="J3098" s="20">
        <v>2244</v>
      </c>
      <c r="K3098" s="24">
        <v>8976</v>
      </c>
      <c r="L3098" s="24">
        <v>8290</v>
      </c>
      <c r="M3098" s="25">
        <f>tblSiparisDetaylari[[#This Row],[Adet]]*tblSiparisDetaylari[[#This Row],[BirimMaliyet]]</f>
        <v>8290</v>
      </c>
      <c r="N3098" s="25">
        <f>tblSiparisDetaylari[[#This Row],[NetSatisTutari]]-tblSiparisDetaylari[[#This Row],[ToplamMaliyet]]</f>
        <v>686</v>
      </c>
    </row>
    <row r="3099" spans="1:14">
      <c r="A3099">
        <v>3098</v>
      </c>
      <c r="B3099">
        <v>1602</v>
      </c>
      <c r="C3099">
        <v>63</v>
      </c>
      <c r="D3099" t="s">
        <v>1729</v>
      </c>
      <c r="E3099">
        <v>6</v>
      </c>
      <c r="F3099" t="s">
        <v>1645</v>
      </c>
      <c r="G3099">
        <v>1</v>
      </c>
      <c r="H3099" s="20">
        <v>1610</v>
      </c>
      <c r="I3099" s="22">
        <v>0.05</v>
      </c>
      <c r="J3099" s="20">
        <v>80.5</v>
      </c>
      <c r="K3099" s="24">
        <v>1529.5</v>
      </c>
      <c r="L3099" s="24">
        <v>750</v>
      </c>
      <c r="M3099" s="25">
        <f>tblSiparisDetaylari[[#This Row],[Adet]]*tblSiparisDetaylari[[#This Row],[BirimMaliyet]]</f>
        <v>750</v>
      </c>
      <c r="N3099" s="25">
        <f>tblSiparisDetaylari[[#This Row],[NetSatisTutari]]-tblSiparisDetaylari[[#This Row],[ToplamMaliyet]]</f>
        <v>779.5</v>
      </c>
    </row>
    <row r="3100" spans="1:14">
      <c r="A3100">
        <v>3099</v>
      </c>
      <c r="B3100">
        <v>1602</v>
      </c>
      <c r="C3100">
        <v>105</v>
      </c>
      <c r="D3100" t="s">
        <v>1771</v>
      </c>
      <c r="E3100">
        <v>9</v>
      </c>
      <c r="F3100" t="s">
        <v>1648</v>
      </c>
      <c r="G3100">
        <v>1</v>
      </c>
      <c r="H3100" s="20">
        <v>670</v>
      </c>
      <c r="I3100" s="22">
        <v>0</v>
      </c>
      <c r="J3100" s="20">
        <v>0</v>
      </c>
      <c r="K3100" s="24">
        <v>670</v>
      </c>
      <c r="L3100" s="24">
        <v>510</v>
      </c>
      <c r="M3100" s="25">
        <f>tblSiparisDetaylari[[#This Row],[Adet]]*tblSiparisDetaylari[[#This Row],[BirimMaliyet]]</f>
        <v>510</v>
      </c>
      <c r="N3100" s="25">
        <f>tblSiparisDetaylari[[#This Row],[NetSatisTutari]]-tblSiparisDetaylari[[#This Row],[ToplamMaliyet]]</f>
        <v>160</v>
      </c>
    </row>
    <row r="3101" spans="1:14">
      <c r="A3101">
        <v>3100</v>
      </c>
      <c r="B3101">
        <v>1602</v>
      </c>
      <c r="C3101">
        <v>64</v>
      </c>
      <c r="D3101" t="s">
        <v>1730</v>
      </c>
      <c r="E3101">
        <v>6</v>
      </c>
      <c r="F3101" t="s">
        <v>1645</v>
      </c>
      <c r="G3101">
        <v>1</v>
      </c>
      <c r="H3101" s="20">
        <v>420</v>
      </c>
      <c r="I3101" s="22">
        <v>0</v>
      </c>
      <c r="J3101" s="20">
        <v>0</v>
      </c>
      <c r="K3101" s="24">
        <v>420</v>
      </c>
      <c r="L3101" s="24">
        <v>260</v>
      </c>
      <c r="M3101" s="25">
        <f>tblSiparisDetaylari[[#This Row],[Adet]]*tblSiparisDetaylari[[#This Row],[BirimMaliyet]]</f>
        <v>260</v>
      </c>
      <c r="N3101" s="25">
        <f>tblSiparisDetaylari[[#This Row],[NetSatisTutari]]-tblSiparisDetaylari[[#This Row],[ToplamMaliyet]]</f>
        <v>160</v>
      </c>
    </row>
    <row r="3102" spans="1:14">
      <c r="A3102">
        <v>3101</v>
      </c>
      <c r="B3102">
        <v>1603</v>
      </c>
      <c r="C3102">
        <v>113</v>
      </c>
      <c r="D3102" t="s">
        <v>1779</v>
      </c>
      <c r="E3102">
        <v>10</v>
      </c>
      <c r="F3102" t="s">
        <v>1649</v>
      </c>
      <c r="G3102">
        <v>1</v>
      </c>
      <c r="H3102" s="20">
        <v>1800</v>
      </c>
      <c r="I3102" s="22">
        <v>0.1</v>
      </c>
      <c r="J3102" s="20">
        <v>180</v>
      </c>
      <c r="K3102" s="24">
        <v>1620</v>
      </c>
      <c r="L3102" s="24">
        <v>1260</v>
      </c>
      <c r="M3102" s="25">
        <f>tblSiparisDetaylari[[#This Row],[Adet]]*tblSiparisDetaylari[[#This Row],[BirimMaliyet]]</f>
        <v>1260</v>
      </c>
      <c r="N3102" s="25">
        <f>tblSiparisDetaylari[[#This Row],[NetSatisTutari]]-tblSiparisDetaylari[[#This Row],[ToplamMaliyet]]</f>
        <v>360</v>
      </c>
    </row>
    <row r="3103" spans="1:14">
      <c r="A3103">
        <v>3102</v>
      </c>
      <c r="B3103">
        <v>1603</v>
      </c>
      <c r="C3103">
        <v>106</v>
      </c>
      <c r="D3103" t="s">
        <v>1772</v>
      </c>
      <c r="E3103">
        <v>9</v>
      </c>
      <c r="F3103" t="s">
        <v>1648</v>
      </c>
      <c r="G3103">
        <v>1</v>
      </c>
      <c r="H3103" s="20">
        <v>1530</v>
      </c>
      <c r="I3103" s="22">
        <v>0</v>
      </c>
      <c r="J3103" s="20">
        <v>0</v>
      </c>
      <c r="K3103" s="24">
        <v>1530</v>
      </c>
      <c r="L3103" s="24">
        <v>830</v>
      </c>
      <c r="M3103" s="25">
        <f>tblSiparisDetaylari[[#This Row],[Adet]]*tblSiparisDetaylari[[#This Row],[BirimMaliyet]]</f>
        <v>830</v>
      </c>
      <c r="N3103" s="25">
        <f>tblSiparisDetaylari[[#This Row],[NetSatisTutari]]-tblSiparisDetaylari[[#This Row],[ToplamMaliyet]]</f>
        <v>700</v>
      </c>
    </row>
    <row r="3104" spans="1:14">
      <c r="A3104">
        <v>3103</v>
      </c>
      <c r="B3104">
        <v>1603</v>
      </c>
      <c r="C3104">
        <v>112</v>
      </c>
      <c r="D3104" t="s">
        <v>1778</v>
      </c>
      <c r="E3104">
        <v>10</v>
      </c>
      <c r="F3104" t="s">
        <v>1649</v>
      </c>
      <c r="G3104">
        <v>1</v>
      </c>
      <c r="H3104" s="20">
        <v>2730</v>
      </c>
      <c r="I3104" s="22">
        <v>0.15</v>
      </c>
      <c r="J3104" s="20">
        <v>409.5</v>
      </c>
      <c r="K3104" s="24">
        <v>2320.5</v>
      </c>
      <c r="L3104" s="24">
        <v>1520</v>
      </c>
      <c r="M3104" s="25">
        <f>tblSiparisDetaylari[[#This Row],[Adet]]*tblSiparisDetaylari[[#This Row],[BirimMaliyet]]</f>
        <v>1520</v>
      </c>
      <c r="N3104" s="25">
        <f>tblSiparisDetaylari[[#This Row],[NetSatisTutari]]-tblSiparisDetaylari[[#This Row],[ToplamMaliyet]]</f>
        <v>800.5</v>
      </c>
    </row>
    <row r="3105" spans="1:14">
      <c r="A3105">
        <v>3104</v>
      </c>
      <c r="B3105">
        <v>1604</v>
      </c>
      <c r="C3105">
        <v>39</v>
      </c>
      <c r="D3105" t="s">
        <v>1705</v>
      </c>
      <c r="E3105">
        <v>4</v>
      </c>
      <c r="F3105" t="s">
        <v>1643</v>
      </c>
      <c r="G3105">
        <v>1</v>
      </c>
      <c r="H3105" s="20">
        <v>430</v>
      </c>
      <c r="I3105" s="22">
        <v>0</v>
      </c>
      <c r="J3105" s="20">
        <v>0</v>
      </c>
      <c r="K3105" s="24">
        <v>430</v>
      </c>
      <c r="L3105" s="24">
        <v>210</v>
      </c>
      <c r="M3105" s="25">
        <f>tblSiparisDetaylari[[#This Row],[Adet]]*tblSiparisDetaylari[[#This Row],[BirimMaliyet]]</f>
        <v>210</v>
      </c>
      <c r="N3105" s="25">
        <f>tblSiparisDetaylari[[#This Row],[NetSatisTutari]]-tblSiparisDetaylari[[#This Row],[ToplamMaliyet]]</f>
        <v>220</v>
      </c>
    </row>
    <row r="3106" spans="1:14">
      <c r="A3106">
        <v>3105</v>
      </c>
      <c r="B3106">
        <v>1605</v>
      </c>
      <c r="C3106">
        <v>6</v>
      </c>
      <c r="D3106" t="s">
        <v>1663</v>
      </c>
      <c r="E3106">
        <v>1</v>
      </c>
      <c r="F3106" t="s">
        <v>1640</v>
      </c>
      <c r="G3106">
        <v>3</v>
      </c>
      <c r="H3106" s="20">
        <v>19520</v>
      </c>
      <c r="I3106" s="22">
        <v>0.1</v>
      </c>
      <c r="J3106" s="20">
        <v>5856</v>
      </c>
      <c r="K3106" s="24">
        <v>52704</v>
      </c>
      <c r="L3106" s="24">
        <v>13090</v>
      </c>
      <c r="M3106" s="25">
        <f>tblSiparisDetaylari[[#This Row],[Adet]]*tblSiparisDetaylari[[#This Row],[BirimMaliyet]]</f>
        <v>39270</v>
      </c>
      <c r="N3106" s="25">
        <f>tblSiparisDetaylari[[#This Row],[NetSatisTutari]]-tblSiparisDetaylari[[#This Row],[ToplamMaliyet]]</f>
        <v>13434</v>
      </c>
    </row>
    <row r="3107" spans="1:14">
      <c r="A3107">
        <v>3106</v>
      </c>
      <c r="B3107">
        <v>1605</v>
      </c>
      <c r="C3107">
        <v>74</v>
      </c>
      <c r="D3107" t="s">
        <v>1740</v>
      </c>
      <c r="E3107">
        <v>7</v>
      </c>
      <c r="F3107" t="s">
        <v>1646</v>
      </c>
      <c r="G3107">
        <v>1</v>
      </c>
      <c r="H3107" s="20">
        <v>560</v>
      </c>
      <c r="I3107" s="22">
        <v>0</v>
      </c>
      <c r="J3107" s="20">
        <v>0</v>
      </c>
      <c r="K3107" s="24">
        <v>560</v>
      </c>
      <c r="L3107" s="24">
        <v>420</v>
      </c>
      <c r="M3107" s="25">
        <f>tblSiparisDetaylari[[#This Row],[Adet]]*tblSiparisDetaylari[[#This Row],[BirimMaliyet]]</f>
        <v>420</v>
      </c>
      <c r="N3107" s="25">
        <f>tblSiparisDetaylari[[#This Row],[NetSatisTutari]]-tblSiparisDetaylari[[#This Row],[ToplamMaliyet]]</f>
        <v>140</v>
      </c>
    </row>
    <row r="3108" spans="1:14">
      <c r="A3108">
        <v>3107</v>
      </c>
      <c r="B3108">
        <v>1606</v>
      </c>
      <c r="C3108">
        <v>43</v>
      </c>
      <c r="D3108" t="s">
        <v>1709</v>
      </c>
      <c r="E3108">
        <v>4</v>
      </c>
      <c r="F3108" t="s">
        <v>1643</v>
      </c>
      <c r="G3108">
        <v>1</v>
      </c>
      <c r="H3108" s="20">
        <v>190</v>
      </c>
      <c r="I3108" s="22">
        <v>0</v>
      </c>
      <c r="J3108" s="20">
        <v>0</v>
      </c>
      <c r="K3108" s="24">
        <v>190</v>
      </c>
      <c r="L3108" s="24">
        <v>120</v>
      </c>
      <c r="M3108" s="25">
        <f>tblSiparisDetaylari[[#This Row],[Adet]]*tblSiparisDetaylari[[#This Row],[BirimMaliyet]]</f>
        <v>120</v>
      </c>
      <c r="N3108" s="25">
        <f>tblSiparisDetaylari[[#This Row],[NetSatisTutari]]-tblSiparisDetaylari[[#This Row],[ToplamMaliyet]]</f>
        <v>70</v>
      </c>
    </row>
    <row r="3109" spans="1:14">
      <c r="A3109">
        <v>3108</v>
      </c>
      <c r="B3109">
        <v>1606</v>
      </c>
      <c r="C3109">
        <v>84</v>
      </c>
      <c r="D3109" t="s">
        <v>1750</v>
      </c>
      <c r="E3109">
        <v>7</v>
      </c>
      <c r="F3109" t="s">
        <v>1646</v>
      </c>
      <c r="G3109">
        <v>1</v>
      </c>
      <c r="H3109" s="20">
        <v>670</v>
      </c>
      <c r="I3109" s="22">
        <v>0.1</v>
      </c>
      <c r="J3109" s="20">
        <v>67</v>
      </c>
      <c r="K3109" s="24">
        <v>603</v>
      </c>
      <c r="L3109" s="24">
        <v>500</v>
      </c>
      <c r="M3109" s="25">
        <f>tblSiparisDetaylari[[#This Row],[Adet]]*tblSiparisDetaylari[[#This Row],[BirimMaliyet]]</f>
        <v>500</v>
      </c>
      <c r="N3109" s="25">
        <f>tblSiparisDetaylari[[#This Row],[NetSatisTutari]]-tblSiparisDetaylari[[#This Row],[ToplamMaliyet]]</f>
        <v>103</v>
      </c>
    </row>
    <row r="3110" spans="1:14">
      <c r="A3110">
        <v>3109</v>
      </c>
      <c r="B3110">
        <v>1606</v>
      </c>
      <c r="C3110">
        <v>85</v>
      </c>
      <c r="D3110" t="s">
        <v>1751</v>
      </c>
      <c r="E3110">
        <v>8</v>
      </c>
      <c r="F3110" t="s">
        <v>1647</v>
      </c>
      <c r="G3110">
        <v>1</v>
      </c>
      <c r="H3110" s="20">
        <v>7460</v>
      </c>
      <c r="I3110" s="22">
        <v>0</v>
      </c>
      <c r="J3110" s="20">
        <v>0</v>
      </c>
      <c r="K3110" s="24">
        <v>7460</v>
      </c>
      <c r="L3110" s="24">
        <v>3460</v>
      </c>
      <c r="M3110" s="25">
        <f>tblSiparisDetaylari[[#This Row],[Adet]]*tblSiparisDetaylari[[#This Row],[BirimMaliyet]]</f>
        <v>3460</v>
      </c>
      <c r="N3110" s="25">
        <f>tblSiparisDetaylari[[#This Row],[NetSatisTutari]]-tblSiparisDetaylari[[#This Row],[ToplamMaliyet]]</f>
        <v>4000</v>
      </c>
    </row>
    <row r="3111" spans="1:14">
      <c r="A3111">
        <v>3110</v>
      </c>
      <c r="B3111">
        <v>1606</v>
      </c>
      <c r="C3111">
        <v>55</v>
      </c>
      <c r="D3111" t="s">
        <v>1721</v>
      </c>
      <c r="E3111">
        <v>5</v>
      </c>
      <c r="F3111" t="s">
        <v>1644</v>
      </c>
      <c r="G3111">
        <v>3</v>
      </c>
      <c r="H3111" s="20">
        <v>16580</v>
      </c>
      <c r="I3111" s="22">
        <v>0.1</v>
      </c>
      <c r="J3111" s="20">
        <v>4974</v>
      </c>
      <c r="K3111" s="24">
        <v>44766</v>
      </c>
      <c r="L3111" s="24">
        <v>9500</v>
      </c>
      <c r="M3111" s="25">
        <f>tblSiparisDetaylari[[#This Row],[Adet]]*tblSiparisDetaylari[[#This Row],[BirimMaliyet]]</f>
        <v>28500</v>
      </c>
      <c r="N3111" s="25">
        <f>tblSiparisDetaylari[[#This Row],[NetSatisTutari]]-tblSiparisDetaylari[[#This Row],[ToplamMaliyet]]</f>
        <v>16266</v>
      </c>
    </row>
    <row r="3112" spans="1:14">
      <c r="A3112">
        <v>3111</v>
      </c>
      <c r="B3112">
        <v>1607</v>
      </c>
      <c r="C3112">
        <v>95</v>
      </c>
      <c r="D3112" t="s">
        <v>1761</v>
      </c>
      <c r="E3112">
        <v>8</v>
      </c>
      <c r="F3112" t="s">
        <v>1647</v>
      </c>
      <c r="G3112">
        <v>1</v>
      </c>
      <c r="H3112" s="20">
        <v>3570</v>
      </c>
      <c r="I3112" s="22">
        <v>0</v>
      </c>
      <c r="J3112" s="20">
        <v>0</v>
      </c>
      <c r="K3112" s="24">
        <v>3570</v>
      </c>
      <c r="L3112" s="24">
        <v>2310</v>
      </c>
      <c r="M3112" s="25">
        <f>tblSiparisDetaylari[[#This Row],[Adet]]*tblSiparisDetaylari[[#This Row],[BirimMaliyet]]</f>
        <v>2310</v>
      </c>
      <c r="N3112" s="25">
        <f>tblSiparisDetaylari[[#This Row],[NetSatisTutari]]-tblSiparisDetaylari[[#This Row],[ToplamMaliyet]]</f>
        <v>1260</v>
      </c>
    </row>
    <row r="3113" spans="1:14">
      <c r="A3113">
        <v>3112</v>
      </c>
      <c r="B3113">
        <v>1608</v>
      </c>
      <c r="C3113">
        <v>76</v>
      </c>
      <c r="D3113" t="s">
        <v>1742</v>
      </c>
      <c r="E3113">
        <v>7</v>
      </c>
      <c r="F3113" t="s">
        <v>1646</v>
      </c>
      <c r="G3113">
        <v>1</v>
      </c>
      <c r="H3113" s="20">
        <v>180</v>
      </c>
      <c r="I3113" s="22">
        <v>0</v>
      </c>
      <c r="J3113" s="20">
        <v>0</v>
      </c>
      <c r="K3113" s="24">
        <v>180</v>
      </c>
      <c r="L3113" s="24">
        <v>150</v>
      </c>
      <c r="M3113" s="25">
        <f>tblSiparisDetaylari[[#This Row],[Adet]]*tblSiparisDetaylari[[#This Row],[BirimMaliyet]]</f>
        <v>150</v>
      </c>
      <c r="N3113" s="25">
        <f>tblSiparisDetaylari[[#This Row],[NetSatisTutari]]-tblSiparisDetaylari[[#This Row],[ToplamMaliyet]]</f>
        <v>30</v>
      </c>
    </row>
    <row r="3114" spans="1:14">
      <c r="A3114">
        <v>3113</v>
      </c>
      <c r="B3114">
        <v>1608</v>
      </c>
      <c r="C3114">
        <v>95</v>
      </c>
      <c r="D3114" t="s">
        <v>1761</v>
      </c>
      <c r="E3114">
        <v>8</v>
      </c>
      <c r="F3114" t="s">
        <v>1647</v>
      </c>
      <c r="G3114">
        <v>1</v>
      </c>
      <c r="H3114" s="20">
        <v>3390</v>
      </c>
      <c r="I3114" s="22">
        <v>0.1</v>
      </c>
      <c r="J3114" s="20">
        <v>339</v>
      </c>
      <c r="K3114" s="24">
        <v>3051</v>
      </c>
      <c r="L3114" s="24">
        <v>2310</v>
      </c>
      <c r="M3114" s="25">
        <f>tblSiparisDetaylari[[#This Row],[Adet]]*tblSiparisDetaylari[[#This Row],[BirimMaliyet]]</f>
        <v>2310</v>
      </c>
      <c r="N3114" s="25">
        <f>tblSiparisDetaylari[[#This Row],[NetSatisTutari]]-tblSiparisDetaylari[[#This Row],[ToplamMaliyet]]</f>
        <v>741</v>
      </c>
    </row>
    <row r="3115" spans="1:14">
      <c r="A3115">
        <v>3114</v>
      </c>
      <c r="B3115">
        <v>1609</v>
      </c>
      <c r="C3115">
        <v>40</v>
      </c>
      <c r="D3115" t="s">
        <v>1706</v>
      </c>
      <c r="E3115">
        <v>4</v>
      </c>
      <c r="F3115" t="s">
        <v>1643</v>
      </c>
      <c r="G3115">
        <v>1</v>
      </c>
      <c r="H3115" s="20">
        <v>470</v>
      </c>
      <c r="I3115" s="22">
        <v>0</v>
      </c>
      <c r="J3115" s="20">
        <v>0</v>
      </c>
      <c r="K3115" s="24">
        <v>470</v>
      </c>
      <c r="L3115" s="24">
        <v>340</v>
      </c>
      <c r="M3115" s="25">
        <f>tblSiparisDetaylari[[#This Row],[Adet]]*tblSiparisDetaylari[[#This Row],[BirimMaliyet]]</f>
        <v>340</v>
      </c>
      <c r="N3115" s="25">
        <f>tblSiparisDetaylari[[#This Row],[NetSatisTutari]]-tblSiparisDetaylari[[#This Row],[ToplamMaliyet]]</f>
        <v>130</v>
      </c>
    </row>
    <row r="3116" spans="1:14">
      <c r="A3116">
        <v>3115</v>
      </c>
      <c r="B3116">
        <v>1610</v>
      </c>
      <c r="C3116">
        <v>94</v>
      </c>
      <c r="D3116" t="s">
        <v>1760</v>
      </c>
      <c r="E3116">
        <v>8</v>
      </c>
      <c r="F3116" t="s">
        <v>1647</v>
      </c>
      <c r="G3116">
        <v>1</v>
      </c>
      <c r="H3116" s="20">
        <v>6630</v>
      </c>
      <c r="I3116" s="22">
        <v>0.1</v>
      </c>
      <c r="J3116" s="20">
        <v>663</v>
      </c>
      <c r="K3116" s="24">
        <v>5967</v>
      </c>
      <c r="L3116" s="24">
        <v>3570</v>
      </c>
      <c r="M3116" s="25">
        <f>tblSiparisDetaylari[[#This Row],[Adet]]*tblSiparisDetaylari[[#This Row],[BirimMaliyet]]</f>
        <v>3570</v>
      </c>
      <c r="N3116" s="25">
        <f>tblSiparisDetaylari[[#This Row],[NetSatisTutari]]-tblSiparisDetaylari[[#This Row],[ToplamMaliyet]]</f>
        <v>2397</v>
      </c>
    </row>
    <row r="3117" spans="1:14">
      <c r="A3117">
        <v>3116</v>
      </c>
      <c r="B3117">
        <v>1610</v>
      </c>
      <c r="C3117">
        <v>75</v>
      </c>
      <c r="D3117" t="s">
        <v>1741</v>
      </c>
      <c r="E3117">
        <v>7</v>
      </c>
      <c r="F3117" t="s">
        <v>1646</v>
      </c>
      <c r="G3117">
        <v>3</v>
      </c>
      <c r="H3117" s="20">
        <v>1950</v>
      </c>
      <c r="I3117" s="22">
        <v>0.05</v>
      </c>
      <c r="J3117" s="20">
        <v>292.5</v>
      </c>
      <c r="K3117" s="24">
        <v>5557.5</v>
      </c>
      <c r="L3117" s="24">
        <v>1470</v>
      </c>
      <c r="M3117" s="25">
        <f>tblSiparisDetaylari[[#This Row],[Adet]]*tblSiparisDetaylari[[#This Row],[BirimMaliyet]]</f>
        <v>4410</v>
      </c>
      <c r="N3117" s="25">
        <f>tblSiparisDetaylari[[#This Row],[NetSatisTutari]]-tblSiparisDetaylari[[#This Row],[ToplamMaliyet]]</f>
        <v>1147.5</v>
      </c>
    </row>
    <row r="3118" spans="1:14">
      <c r="A3118">
        <v>3117</v>
      </c>
      <c r="B3118">
        <v>1611</v>
      </c>
      <c r="C3118">
        <v>48</v>
      </c>
      <c r="D3118" t="s">
        <v>1714</v>
      </c>
      <c r="E3118">
        <v>4</v>
      </c>
      <c r="F3118" t="s">
        <v>1643</v>
      </c>
      <c r="G3118">
        <v>1</v>
      </c>
      <c r="H3118" s="20">
        <v>650</v>
      </c>
      <c r="I3118" s="22">
        <v>0.05</v>
      </c>
      <c r="J3118" s="20">
        <v>32.5</v>
      </c>
      <c r="K3118" s="24">
        <v>617.5</v>
      </c>
      <c r="L3118" s="24">
        <v>430</v>
      </c>
      <c r="M3118" s="25">
        <f>tblSiparisDetaylari[[#This Row],[Adet]]*tblSiparisDetaylari[[#This Row],[BirimMaliyet]]</f>
        <v>430</v>
      </c>
      <c r="N3118" s="25">
        <f>tblSiparisDetaylari[[#This Row],[NetSatisTutari]]-tblSiparisDetaylari[[#This Row],[ToplamMaliyet]]</f>
        <v>187.5</v>
      </c>
    </row>
    <row r="3119" spans="1:14">
      <c r="A3119">
        <v>3118</v>
      </c>
      <c r="B3119">
        <v>1611</v>
      </c>
      <c r="C3119">
        <v>3</v>
      </c>
      <c r="D3119" t="s">
        <v>1659</v>
      </c>
      <c r="E3119">
        <v>1</v>
      </c>
      <c r="F3119" t="s">
        <v>1640</v>
      </c>
      <c r="G3119">
        <v>1</v>
      </c>
      <c r="H3119" s="20">
        <v>23630</v>
      </c>
      <c r="I3119" s="22">
        <v>0</v>
      </c>
      <c r="J3119" s="20">
        <v>0</v>
      </c>
      <c r="K3119" s="24">
        <v>23630</v>
      </c>
      <c r="L3119" s="24">
        <v>17980</v>
      </c>
      <c r="M3119" s="25">
        <f>tblSiparisDetaylari[[#This Row],[Adet]]*tblSiparisDetaylari[[#This Row],[BirimMaliyet]]</f>
        <v>17980</v>
      </c>
      <c r="N3119" s="25">
        <f>tblSiparisDetaylari[[#This Row],[NetSatisTutari]]-tblSiparisDetaylari[[#This Row],[ToplamMaliyet]]</f>
        <v>5650</v>
      </c>
    </row>
    <row r="3120" spans="1:14">
      <c r="A3120">
        <v>3119</v>
      </c>
      <c r="B3120">
        <v>1612</v>
      </c>
      <c r="C3120">
        <v>41</v>
      </c>
      <c r="D3120" t="s">
        <v>1707</v>
      </c>
      <c r="E3120">
        <v>4</v>
      </c>
      <c r="F3120" t="s">
        <v>1643</v>
      </c>
      <c r="G3120">
        <v>1</v>
      </c>
      <c r="H3120" s="20">
        <v>120</v>
      </c>
      <c r="I3120" s="22">
        <v>0</v>
      </c>
      <c r="J3120" s="20">
        <v>0</v>
      </c>
      <c r="K3120" s="24">
        <v>120</v>
      </c>
      <c r="L3120" s="24">
        <v>70</v>
      </c>
      <c r="M3120" s="25">
        <f>tblSiparisDetaylari[[#This Row],[Adet]]*tblSiparisDetaylari[[#This Row],[BirimMaliyet]]</f>
        <v>70</v>
      </c>
      <c r="N3120" s="25">
        <f>tblSiparisDetaylari[[#This Row],[NetSatisTutari]]-tblSiparisDetaylari[[#This Row],[ToplamMaliyet]]</f>
        <v>50</v>
      </c>
    </row>
    <row r="3121" spans="1:14">
      <c r="A3121">
        <v>3120</v>
      </c>
      <c r="B3121">
        <v>1612</v>
      </c>
      <c r="C3121">
        <v>36</v>
      </c>
      <c r="D3121" t="s">
        <v>1701</v>
      </c>
      <c r="E3121">
        <v>3</v>
      </c>
      <c r="F3121" t="s">
        <v>1642</v>
      </c>
      <c r="G3121">
        <v>1</v>
      </c>
      <c r="H3121" s="20">
        <v>3260</v>
      </c>
      <c r="I3121" s="22">
        <v>0</v>
      </c>
      <c r="J3121" s="20">
        <v>0</v>
      </c>
      <c r="K3121" s="24">
        <v>3260</v>
      </c>
      <c r="L3121" s="24">
        <v>1960</v>
      </c>
      <c r="M3121" s="25">
        <f>tblSiparisDetaylari[[#This Row],[Adet]]*tblSiparisDetaylari[[#This Row],[BirimMaliyet]]</f>
        <v>1960</v>
      </c>
      <c r="N3121" s="25">
        <f>tblSiparisDetaylari[[#This Row],[NetSatisTutari]]-tblSiparisDetaylari[[#This Row],[ToplamMaliyet]]</f>
        <v>1300</v>
      </c>
    </row>
    <row r="3122" spans="1:14">
      <c r="A3122">
        <v>3121</v>
      </c>
      <c r="B3122">
        <v>1612</v>
      </c>
      <c r="C3122">
        <v>108</v>
      </c>
      <c r="D3122" t="s">
        <v>1774</v>
      </c>
      <c r="E3122">
        <v>9</v>
      </c>
      <c r="F3122" t="s">
        <v>1648</v>
      </c>
      <c r="G3122">
        <v>1</v>
      </c>
      <c r="H3122" s="20">
        <v>1750</v>
      </c>
      <c r="I3122" s="22">
        <v>0</v>
      </c>
      <c r="J3122" s="20">
        <v>0</v>
      </c>
      <c r="K3122" s="24">
        <v>1750</v>
      </c>
      <c r="L3122" s="24">
        <v>970</v>
      </c>
      <c r="M3122" s="25">
        <f>tblSiparisDetaylari[[#This Row],[Adet]]*tblSiparisDetaylari[[#This Row],[BirimMaliyet]]</f>
        <v>970</v>
      </c>
      <c r="N3122" s="25">
        <f>tblSiparisDetaylari[[#This Row],[NetSatisTutari]]-tblSiparisDetaylari[[#This Row],[ToplamMaliyet]]</f>
        <v>780</v>
      </c>
    </row>
    <row r="3123" spans="1:14">
      <c r="A3123">
        <v>3122</v>
      </c>
      <c r="B3123">
        <v>1613</v>
      </c>
      <c r="C3123">
        <v>76</v>
      </c>
      <c r="D3123" t="s">
        <v>1742</v>
      </c>
      <c r="E3123">
        <v>7</v>
      </c>
      <c r="F3123" t="s">
        <v>1646</v>
      </c>
      <c r="G3123">
        <v>3</v>
      </c>
      <c r="H3123" s="20">
        <v>190</v>
      </c>
      <c r="I3123" s="22">
        <v>0</v>
      </c>
      <c r="J3123" s="20">
        <v>0</v>
      </c>
      <c r="K3123" s="24">
        <v>570</v>
      </c>
      <c r="L3123" s="24">
        <v>150</v>
      </c>
      <c r="M3123" s="25">
        <f>tblSiparisDetaylari[[#This Row],[Adet]]*tblSiparisDetaylari[[#This Row],[BirimMaliyet]]</f>
        <v>450</v>
      </c>
      <c r="N3123" s="25">
        <f>tblSiparisDetaylari[[#This Row],[NetSatisTutari]]-tblSiparisDetaylari[[#This Row],[ToplamMaliyet]]</f>
        <v>120</v>
      </c>
    </row>
    <row r="3124" spans="1:14">
      <c r="A3124">
        <v>3123</v>
      </c>
      <c r="B3124">
        <v>1614</v>
      </c>
      <c r="C3124">
        <v>25</v>
      </c>
      <c r="D3124" t="s">
        <v>1689</v>
      </c>
      <c r="E3124">
        <v>3</v>
      </c>
      <c r="F3124" t="s">
        <v>1642</v>
      </c>
      <c r="G3124">
        <v>1</v>
      </c>
      <c r="H3124" s="20">
        <v>2040</v>
      </c>
      <c r="I3124" s="22">
        <v>0</v>
      </c>
      <c r="J3124" s="20">
        <v>0</v>
      </c>
      <c r="K3124" s="24">
        <v>2040</v>
      </c>
      <c r="L3124" s="24">
        <v>1430</v>
      </c>
      <c r="M3124" s="25">
        <f>tblSiparisDetaylari[[#This Row],[Adet]]*tblSiparisDetaylari[[#This Row],[BirimMaliyet]]</f>
        <v>1430</v>
      </c>
      <c r="N3124" s="25">
        <f>tblSiparisDetaylari[[#This Row],[NetSatisTutari]]-tblSiparisDetaylari[[#This Row],[ToplamMaliyet]]</f>
        <v>610</v>
      </c>
    </row>
    <row r="3125" spans="1:14">
      <c r="A3125">
        <v>3124</v>
      </c>
      <c r="B3125">
        <v>1615</v>
      </c>
      <c r="C3125">
        <v>29</v>
      </c>
      <c r="D3125" t="s">
        <v>1693</v>
      </c>
      <c r="E3125">
        <v>3</v>
      </c>
      <c r="F3125" t="s">
        <v>1642</v>
      </c>
      <c r="G3125">
        <v>1</v>
      </c>
      <c r="H3125" s="20">
        <v>1920</v>
      </c>
      <c r="I3125" s="22">
        <v>0</v>
      </c>
      <c r="J3125" s="20">
        <v>0</v>
      </c>
      <c r="K3125" s="24">
        <v>1920</v>
      </c>
      <c r="L3125" s="24">
        <v>1380</v>
      </c>
      <c r="M3125" s="25">
        <f>tblSiparisDetaylari[[#This Row],[Adet]]*tblSiparisDetaylari[[#This Row],[BirimMaliyet]]</f>
        <v>1380</v>
      </c>
      <c r="N3125" s="25">
        <f>tblSiparisDetaylari[[#This Row],[NetSatisTutari]]-tblSiparisDetaylari[[#This Row],[ToplamMaliyet]]</f>
        <v>540</v>
      </c>
    </row>
    <row r="3126" spans="1:14">
      <c r="A3126">
        <v>3125</v>
      </c>
      <c r="B3126">
        <v>1615</v>
      </c>
      <c r="C3126">
        <v>108</v>
      </c>
      <c r="D3126" t="s">
        <v>1774</v>
      </c>
      <c r="E3126">
        <v>9</v>
      </c>
      <c r="F3126" t="s">
        <v>1648</v>
      </c>
      <c r="G3126">
        <v>2</v>
      </c>
      <c r="H3126" s="20">
        <v>1800</v>
      </c>
      <c r="I3126" s="22">
        <v>0.1</v>
      </c>
      <c r="J3126" s="20">
        <v>360</v>
      </c>
      <c r="K3126" s="24">
        <v>3240</v>
      </c>
      <c r="L3126" s="24">
        <v>970</v>
      </c>
      <c r="M3126" s="25">
        <f>tblSiparisDetaylari[[#This Row],[Adet]]*tblSiparisDetaylari[[#This Row],[BirimMaliyet]]</f>
        <v>1940</v>
      </c>
      <c r="N3126" s="25">
        <f>tblSiparisDetaylari[[#This Row],[NetSatisTutari]]-tblSiparisDetaylari[[#This Row],[ToplamMaliyet]]</f>
        <v>1300</v>
      </c>
    </row>
    <row r="3127" spans="1:14">
      <c r="A3127">
        <v>3126</v>
      </c>
      <c r="B3127">
        <v>1616</v>
      </c>
      <c r="C3127">
        <v>47</v>
      </c>
      <c r="D3127" t="s">
        <v>1713</v>
      </c>
      <c r="E3127">
        <v>4</v>
      </c>
      <c r="F3127" t="s">
        <v>1643</v>
      </c>
      <c r="G3127">
        <v>1</v>
      </c>
      <c r="H3127" s="20">
        <v>330</v>
      </c>
      <c r="I3127" s="22">
        <v>0.1</v>
      </c>
      <c r="J3127" s="20">
        <v>33</v>
      </c>
      <c r="K3127" s="24">
        <v>297</v>
      </c>
      <c r="L3127" s="24">
        <v>240</v>
      </c>
      <c r="M3127" s="25">
        <f>tblSiparisDetaylari[[#This Row],[Adet]]*tblSiparisDetaylari[[#This Row],[BirimMaliyet]]</f>
        <v>240</v>
      </c>
      <c r="N3127" s="25">
        <f>tblSiparisDetaylari[[#This Row],[NetSatisTutari]]-tblSiparisDetaylari[[#This Row],[ToplamMaliyet]]</f>
        <v>57</v>
      </c>
    </row>
    <row r="3128" spans="1:14">
      <c r="A3128">
        <v>3127</v>
      </c>
      <c r="B3128">
        <v>1617</v>
      </c>
      <c r="C3128">
        <v>69</v>
      </c>
      <c r="D3128" t="s">
        <v>1735</v>
      </c>
      <c r="E3128">
        <v>6</v>
      </c>
      <c r="F3128" t="s">
        <v>1645</v>
      </c>
      <c r="G3128">
        <v>1</v>
      </c>
      <c r="H3128" s="20">
        <v>750</v>
      </c>
      <c r="I3128" s="22">
        <v>0.2</v>
      </c>
      <c r="J3128" s="20">
        <v>150</v>
      </c>
      <c r="K3128" s="24">
        <v>600</v>
      </c>
      <c r="L3128" s="24">
        <v>500</v>
      </c>
      <c r="M3128" s="25">
        <f>tblSiparisDetaylari[[#This Row],[Adet]]*tblSiparisDetaylari[[#This Row],[BirimMaliyet]]</f>
        <v>500</v>
      </c>
      <c r="N3128" s="25">
        <f>tblSiparisDetaylari[[#This Row],[NetSatisTutari]]-tblSiparisDetaylari[[#This Row],[ToplamMaliyet]]</f>
        <v>100</v>
      </c>
    </row>
    <row r="3129" spans="1:14">
      <c r="A3129">
        <v>3128</v>
      </c>
      <c r="B3129">
        <v>1617</v>
      </c>
      <c r="C3129">
        <v>105</v>
      </c>
      <c r="D3129" t="s">
        <v>1771</v>
      </c>
      <c r="E3129">
        <v>9</v>
      </c>
      <c r="F3129" t="s">
        <v>1648</v>
      </c>
      <c r="G3129">
        <v>2</v>
      </c>
      <c r="H3129" s="20">
        <v>660</v>
      </c>
      <c r="I3129" s="22">
        <v>0</v>
      </c>
      <c r="J3129" s="20">
        <v>0</v>
      </c>
      <c r="K3129" s="24">
        <v>1320</v>
      </c>
      <c r="L3129" s="24">
        <v>510</v>
      </c>
      <c r="M3129" s="25">
        <f>tblSiparisDetaylari[[#This Row],[Adet]]*tblSiparisDetaylari[[#This Row],[BirimMaliyet]]</f>
        <v>1020</v>
      </c>
      <c r="N3129" s="25">
        <f>tblSiparisDetaylari[[#This Row],[NetSatisTutari]]-tblSiparisDetaylari[[#This Row],[ToplamMaliyet]]</f>
        <v>300</v>
      </c>
    </row>
    <row r="3130" spans="1:14">
      <c r="A3130">
        <v>3129</v>
      </c>
      <c r="B3130">
        <v>1617</v>
      </c>
      <c r="C3130">
        <v>11</v>
      </c>
      <c r="D3130" t="s">
        <v>1671</v>
      </c>
      <c r="E3130">
        <v>1</v>
      </c>
      <c r="F3130" t="s">
        <v>1640</v>
      </c>
      <c r="G3130">
        <v>1</v>
      </c>
      <c r="H3130" s="20">
        <v>3280</v>
      </c>
      <c r="I3130" s="22">
        <v>0.05</v>
      </c>
      <c r="J3130" s="20">
        <v>164</v>
      </c>
      <c r="K3130" s="24">
        <v>3116</v>
      </c>
      <c r="L3130" s="24">
        <v>1600</v>
      </c>
      <c r="M3130" s="25">
        <f>tblSiparisDetaylari[[#This Row],[Adet]]*tblSiparisDetaylari[[#This Row],[BirimMaliyet]]</f>
        <v>1600</v>
      </c>
      <c r="N3130" s="25">
        <f>tblSiparisDetaylari[[#This Row],[NetSatisTutari]]-tblSiparisDetaylari[[#This Row],[ToplamMaliyet]]</f>
        <v>1516</v>
      </c>
    </row>
    <row r="3131" spans="1:14">
      <c r="A3131">
        <v>3130</v>
      </c>
      <c r="B3131">
        <v>1618</v>
      </c>
      <c r="C3131">
        <v>102</v>
      </c>
      <c r="D3131" t="s">
        <v>1768</v>
      </c>
      <c r="E3131">
        <v>9</v>
      </c>
      <c r="F3131" t="s">
        <v>1648</v>
      </c>
      <c r="G3131">
        <v>1</v>
      </c>
      <c r="H3131" s="20">
        <v>2160</v>
      </c>
      <c r="I3131" s="22">
        <v>0.25</v>
      </c>
      <c r="J3131" s="20">
        <v>540</v>
      </c>
      <c r="K3131" s="24">
        <v>1620</v>
      </c>
      <c r="L3131" s="24">
        <v>1360</v>
      </c>
      <c r="M3131" s="25">
        <f>tblSiparisDetaylari[[#This Row],[Adet]]*tblSiparisDetaylari[[#This Row],[BirimMaliyet]]</f>
        <v>1360</v>
      </c>
      <c r="N3131" s="25">
        <f>tblSiparisDetaylari[[#This Row],[NetSatisTutari]]-tblSiparisDetaylari[[#This Row],[ToplamMaliyet]]</f>
        <v>260</v>
      </c>
    </row>
    <row r="3132" spans="1:14">
      <c r="A3132">
        <v>3131</v>
      </c>
      <c r="B3132">
        <v>1618</v>
      </c>
      <c r="C3132">
        <v>10</v>
      </c>
      <c r="D3132" t="s">
        <v>1670</v>
      </c>
      <c r="E3132">
        <v>1</v>
      </c>
      <c r="F3132" t="s">
        <v>1640</v>
      </c>
      <c r="G3132">
        <v>1</v>
      </c>
      <c r="H3132" s="20">
        <v>7130</v>
      </c>
      <c r="I3132" s="22">
        <v>0.1</v>
      </c>
      <c r="J3132" s="20">
        <v>713</v>
      </c>
      <c r="K3132" s="24">
        <v>6417</v>
      </c>
      <c r="L3132" s="24">
        <v>4870</v>
      </c>
      <c r="M3132" s="25">
        <f>tblSiparisDetaylari[[#This Row],[Adet]]*tblSiparisDetaylari[[#This Row],[BirimMaliyet]]</f>
        <v>4870</v>
      </c>
      <c r="N3132" s="25">
        <f>tblSiparisDetaylari[[#This Row],[NetSatisTutari]]-tblSiparisDetaylari[[#This Row],[ToplamMaliyet]]</f>
        <v>1547</v>
      </c>
    </row>
    <row r="3133" spans="1:14">
      <c r="A3133">
        <v>3132</v>
      </c>
      <c r="B3133">
        <v>1618</v>
      </c>
      <c r="C3133">
        <v>118</v>
      </c>
      <c r="D3133" t="s">
        <v>1784</v>
      </c>
      <c r="E3133">
        <v>10</v>
      </c>
      <c r="F3133" t="s">
        <v>1649</v>
      </c>
      <c r="G3133">
        <v>5</v>
      </c>
      <c r="H3133" s="20">
        <v>4780</v>
      </c>
      <c r="I3133" s="22">
        <v>0</v>
      </c>
      <c r="J3133" s="20">
        <v>0</v>
      </c>
      <c r="K3133" s="24">
        <v>23900</v>
      </c>
      <c r="L3133" s="24">
        <v>2490</v>
      </c>
      <c r="M3133" s="25">
        <f>tblSiparisDetaylari[[#This Row],[Adet]]*tblSiparisDetaylari[[#This Row],[BirimMaliyet]]</f>
        <v>12450</v>
      </c>
      <c r="N3133" s="25">
        <f>tblSiparisDetaylari[[#This Row],[NetSatisTutari]]-tblSiparisDetaylari[[#This Row],[ToplamMaliyet]]</f>
        <v>11450</v>
      </c>
    </row>
    <row r="3134" spans="1:14">
      <c r="A3134">
        <v>3133</v>
      </c>
      <c r="B3134">
        <v>1619</v>
      </c>
      <c r="C3134">
        <v>40</v>
      </c>
      <c r="D3134" t="s">
        <v>1706</v>
      </c>
      <c r="E3134">
        <v>4</v>
      </c>
      <c r="F3134" t="s">
        <v>1643</v>
      </c>
      <c r="G3134">
        <v>2</v>
      </c>
      <c r="H3134" s="20">
        <v>490</v>
      </c>
      <c r="I3134" s="22">
        <v>0.05</v>
      </c>
      <c r="J3134" s="20">
        <v>49</v>
      </c>
      <c r="K3134" s="24">
        <v>931</v>
      </c>
      <c r="L3134" s="24">
        <v>340</v>
      </c>
      <c r="M3134" s="25">
        <f>tblSiparisDetaylari[[#This Row],[Adet]]*tblSiparisDetaylari[[#This Row],[BirimMaliyet]]</f>
        <v>680</v>
      </c>
      <c r="N3134" s="25">
        <f>tblSiparisDetaylari[[#This Row],[NetSatisTutari]]-tblSiparisDetaylari[[#This Row],[ToplamMaliyet]]</f>
        <v>251</v>
      </c>
    </row>
    <row r="3135" spans="1:14">
      <c r="A3135">
        <v>3134</v>
      </c>
      <c r="B3135">
        <v>1619</v>
      </c>
      <c r="C3135">
        <v>69</v>
      </c>
      <c r="D3135" t="s">
        <v>1735</v>
      </c>
      <c r="E3135">
        <v>6</v>
      </c>
      <c r="F3135" t="s">
        <v>1645</v>
      </c>
      <c r="G3135">
        <v>2</v>
      </c>
      <c r="H3135" s="20">
        <v>690</v>
      </c>
      <c r="I3135" s="22">
        <v>0</v>
      </c>
      <c r="J3135" s="20">
        <v>0</v>
      </c>
      <c r="K3135" s="24">
        <v>1380</v>
      </c>
      <c r="L3135" s="24">
        <v>500</v>
      </c>
      <c r="M3135" s="25">
        <f>tblSiparisDetaylari[[#This Row],[Adet]]*tblSiparisDetaylari[[#This Row],[BirimMaliyet]]</f>
        <v>1000</v>
      </c>
      <c r="N3135" s="25">
        <f>tblSiparisDetaylari[[#This Row],[NetSatisTutari]]-tblSiparisDetaylari[[#This Row],[ToplamMaliyet]]</f>
        <v>380</v>
      </c>
    </row>
    <row r="3136" spans="1:14">
      <c r="A3136">
        <v>3135</v>
      </c>
      <c r="B3136">
        <v>1620</v>
      </c>
      <c r="C3136">
        <v>91</v>
      </c>
      <c r="D3136" t="s">
        <v>1757</v>
      </c>
      <c r="E3136">
        <v>8</v>
      </c>
      <c r="F3136" t="s">
        <v>1647</v>
      </c>
      <c r="G3136">
        <v>2</v>
      </c>
      <c r="H3136" s="20">
        <v>2060</v>
      </c>
      <c r="I3136" s="22">
        <v>0.15</v>
      </c>
      <c r="J3136" s="20">
        <v>618</v>
      </c>
      <c r="K3136" s="24">
        <v>3502</v>
      </c>
      <c r="L3136" s="24">
        <v>1350</v>
      </c>
      <c r="M3136" s="25">
        <f>tblSiparisDetaylari[[#This Row],[Adet]]*tblSiparisDetaylari[[#This Row],[BirimMaliyet]]</f>
        <v>2700</v>
      </c>
      <c r="N3136" s="25">
        <f>tblSiparisDetaylari[[#This Row],[NetSatisTutari]]-tblSiparisDetaylari[[#This Row],[ToplamMaliyet]]</f>
        <v>802</v>
      </c>
    </row>
    <row r="3137" spans="1:14">
      <c r="A3137">
        <v>3136</v>
      </c>
      <c r="B3137">
        <v>1621</v>
      </c>
      <c r="C3137">
        <v>98</v>
      </c>
      <c r="D3137" t="s">
        <v>1764</v>
      </c>
      <c r="E3137">
        <v>9</v>
      </c>
      <c r="F3137" t="s">
        <v>1648</v>
      </c>
      <c r="G3137">
        <v>3</v>
      </c>
      <c r="H3137" s="20">
        <v>4090</v>
      </c>
      <c r="I3137" s="22">
        <v>0.1</v>
      </c>
      <c r="J3137" s="20">
        <v>1227</v>
      </c>
      <c r="K3137" s="24">
        <v>11043</v>
      </c>
      <c r="L3137" s="24">
        <v>2000</v>
      </c>
      <c r="M3137" s="25">
        <f>tblSiparisDetaylari[[#This Row],[Adet]]*tblSiparisDetaylari[[#This Row],[BirimMaliyet]]</f>
        <v>6000</v>
      </c>
      <c r="N3137" s="25">
        <f>tblSiparisDetaylari[[#This Row],[NetSatisTutari]]-tblSiparisDetaylari[[#This Row],[ToplamMaliyet]]</f>
        <v>5043</v>
      </c>
    </row>
    <row r="3138" spans="1:14">
      <c r="A3138">
        <v>3137</v>
      </c>
      <c r="B3138">
        <v>1621</v>
      </c>
      <c r="C3138">
        <v>109</v>
      </c>
      <c r="D3138" t="s">
        <v>1775</v>
      </c>
      <c r="E3138">
        <v>10</v>
      </c>
      <c r="F3138" t="s">
        <v>1649</v>
      </c>
      <c r="G3138">
        <v>1</v>
      </c>
      <c r="H3138" s="20">
        <v>1020</v>
      </c>
      <c r="I3138" s="22">
        <v>0</v>
      </c>
      <c r="J3138" s="20">
        <v>0</v>
      </c>
      <c r="K3138" s="24">
        <v>1020</v>
      </c>
      <c r="L3138" s="24">
        <v>760</v>
      </c>
      <c r="M3138" s="25">
        <f>tblSiparisDetaylari[[#This Row],[Adet]]*tblSiparisDetaylari[[#This Row],[BirimMaliyet]]</f>
        <v>760</v>
      </c>
      <c r="N3138" s="25">
        <f>tblSiparisDetaylari[[#This Row],[NetSatisTutari]]-tblSiparisDetaylari[[#This Row],[ToplamMaliyet]]</f>
        <v>260</v>
      </c>
    </row>
    <row r="3139" spans="1:14">
      <c r="A3139">
        <v>3138</v>
      </c>
      <c r="B3139">
        <v>1621</v>
      </c>
      <c r="C3139">
        <v>7</v>
      </c>
      <c r="D3139" t="s">
        <v>1665</v>
      </c>
      <c r="E3139">
        <v>1</v>
      </c>
      <c r="F3139" t="s">
        <v>1640</v>
      </c>
      <c r="G3139">
        <v>1</v>
      </c>
      <c r="H3139" s="20">
        <v>17790</v>
      </c>
      <c r="I3139" s="22">
        <v>0</v>
      </c>
      <c r="J3139" s="20">
        <v>0</v>
      </c>
      <c r="K3139" s="24">
        <v>17790</v>
      </c>
      <c r="L3139" s="24">
        <v>9620</v>
      </c>
      <c r="M3139" s="25">
        <f>tblSiparisDetaylari[[#This Row],[Adet]]*tblSiparisDetaylari[[#This Row],[BirimMaliyet]]</f>
        <v>9620</v>
      </c>
      <c r="N3139" s="25">
        <f>tblSiparisDetaylari[[#This Row],[NetSatisTutari]]-tblSiparisDetaylari[[#This Row],[ToplamMaliyet]]</f>
        <v>8170</v>
      </c>
    </row>
    <row r="3140" spans="1:14">
      <c r="A3140">
        <v>3139</v>
      </c>
      <c r="B3140">
        <v>1622</v>
      </c>
      <c r="C3140">
        <v>26</v>
      </c>
      <c r="D3140" t="s">
        <v>1690</v>
      </c>
      <c r="E3140">
        <v>3</v>
      </c>
      <c r="F3140" t="s">
        <v>1642</v>
      </c>
      <c r="G3140">
        <v>3</v>
      </c>
      <c r="H3140" s="20">
        <v>850</v>
      </c>
      <c r="I3140" s="22">
        <v>0.2</v>
      </c>
      <c r="J3140" s="20">
        <v>510</v>
      </c>
      <c r="K3140" s="24">
        <v>2040</v>
      </c>
      <c r="L3140" s="24">
        <v>400</v>
      </c>
      <c r="M3140" s="25">
        <f>tblSiparisDetaylari[[#This Row],[Adet]]*tblSiparisDetaylari[[#This Row],[BirimMaliyet]]</f>
        <v>1200</v>
      </c>
      <c r="N3140" s="25">
        <f>tblSiparisDetaylari[[#This Row],[NetSatisTutari]]-tblSiparisDetaylari[[#This Row],[ToplamMaliyet]]</f>
        <v>840</v>
      </c>
    </row>
    <row r="3141" spans="1:14">
      <c r="A3141">
        <v>3140</v>
      </c>
      <c r="B3141">
        <v>1623</v>
      </c>
      <c r="C3141">
        <v>86</v>
      </c>
      <c r="D3141" t="s">
        <v>1752</v>
      </c>
      <c r="E3141">
        <v>8</v>
      </c>
      <c r="F3141" t="s">
        <v>1647</v>
      </c>
      <c r="G3141">
        <v>1</v>
      </c>
      <c r="H3141" s="20">
        <v>580</v>
      </c>
      <c r="I3141" s="22">
        <v>0</v>
      </c>
      <c r="J3141" s="20">
        <v>0</v>
      </c>
      <c r="K3141" s="24">
        <v>580</v>
      </c>
      <c r="L3141" s="24">
        <v>360</v>
      </c>
      <c r="M3141" s="25">
        <f>tblSiparisDetaylari[[#This Row],[Adet]]*tblSiparisDetaylari[[#This Row],[BirimMaliyet]]</f>
        <v>360</v>
      </c>
      <c r="N3141" s="25">
        <f>tblSiparisDetaylari[[#This Row],[NetSatisTutari]]-tblSiparisDetaylari[[#This Row],[ToplamMaliyet]]</f>
        <v>220</v>
      </c>
    </row>
    <row r="3142" spans="1:14">
      <c r="A3142">
        <v>3141</v>
      </c>
      <c r="B3142">
        <v>1623</v>
      </c>
      <c r="C3142">
        <v>92</v>
      </c>
      <c r="D3142" t="s">
        <v>1758</v>
      </c>
      <c r="E3142">
        <v>8</v>
      </c>
      <c r="F3142" t="s">
        <v>1647</v>
      </c>
      <c r="G3142">
        <v>2</v>
      </c>
      <c r="H3142" s="20">
        <v>750</v>
      </c>
      <c r="I3142" s="22">
        <v>0</v>
      </c>
      <c r="J3142" s="20">
        <v>0</v>
      </c>
      <c r="K3142" s="24">
        <v>1500</v>
      </c>
      <c r="L3142" s="24">
        <v>500</v>
      </c>
      <c r="M3142" s="25">
        <f>tblSiparisDetaylari[[#This Row],[Adet]]*tblSiparisDetaylari[[#This Row],[BirimMaliyet]]</f>
        <v>1000</v>
      </c>
      <c r="N3142" s="25">
        <f>tblSiparisDetaylari[[#This Row],[NetSatisTutari]]-tblSiparisDetaylari[[#This Row],[ToplamMaliyet]]</f>
        <v>500</v>
      </c>
    </row>
    <row r="3143" spans="1:14">
      <c r="A3143">
        <v>3142</v>
      </c>
      <c r="B3143">
        <v>1624</v>
      </c>
      <c r="C3143">
        <v>96</v>
      </c>
      <c r="D3143" t="s">
        <v>1762</v>
      </c>
      <c r="E3143">
        <v>8</v>
      </c>
      <c r="F3143" t="s">
        <v>1647</v>
      </c>
      <c r="G3143">
        <v>2</v>
      </c>
      <c r="H3143" s="20">
        <v>4160</v>
      </c>
      <c r="I3143" s="22">
        <v>0</v>
      </c>
      <c r="J3143" s="20">
        <v>0</v>
      </c>
      <c r="K3143" s="24">
        <v>8320</v>
      </c>
      <c r="L3143" s="24">
        <v>3060</v>
      </c>
      <c r="M3143" s="25">
        <f>tblSiparisDetaylari[[#This Row],[Adet]]*tblSiparisDetaylari[[#This Row],[BirimMaliyet]]</f>
        <v>6120</v>
      </c>
      <c r="N3143" s="25">
        <f>tblSiparisDetaylari[[#This Row],[NetSatisTutari]]-tblSiparisDetaylari[[#This Row],[ToplamMaliyet]]</f>
        <v>2200</v>
      </c>
    </row>
    <row r="3144" spans="1:14">
      <c r="A3144">
        <v>3143</v>
      </c>
      <c r="B3144">
        <v>1625</v>
      </c>
      <c r="C3144">
        <v>79</v>
      </c>
      <c r="D3144" t="s">
        <v>1745</v>
      </c>
      <c r="E3144">
        <v>7</v>
      </c>
      <c r="F3144" t="s">
        <v>1646</v>
      </c>
      <c r="G3144">
        <v>3</v>
      </c>
      <c r="H3144" s="20">
        <v>2220</v>
      </c>
      <c r="I3144" s="22">
        <v>0.05</v>
      </c>
      <c r="J3144" s="20">
        <v>333</v>
      </c>
      <c r="K3144" s="24">
        <v>6327</v>
      </c>
      <c r="L3144" s="24">
        <v>1680</v>
      </c>
      <c r="M3144" s="25">
        <f>tblSiparisDetaylari[[#This Row],[Adet]]*tblSiparisDetaylari[[#This Row],[BirimMaliyet]]</f>
        <v>5040</v>
      </c>
      <c r="N3144" s="25">
        <f>tblSiparisDetaylari[[#This Row],[NetSatisTutari]]-tblSiparisDetaylari[[#This Row],[ToplamMaliyet]]</f>
        <v>1287</v>
      </c>
    </row>
    <row r="3145" spans="1:14">
      <c r="A3145">
        <v>3144</v>
      </c>
      <c r="B3145">
        <v>1626</v>
      </c>
      <c r="C3145">
        <v>3</v>
      </c>
      <c r="D3145" t="s">
        <v>1659</v>
      </c>
      <c r="E3145">
        <v>1</v>
      </c>
      <c r="F3145" t="s">
        <v>1640</v>
      </c>
      <c r="G3145">
        <v>3</v>
      </c>
      <c r="H3145" s="20">
        <v>25080</v>
      </c>
      <c r="I3145" s="22">
        <v>0.1</v>
      </c>
      <c r="J3145" s="20">
        <v>7524</v>
      </c>
      <c r="K3145" s="24">
        <v>67716</v>
      </c>
      <c r="L3145" s="24">
        <v>17980</v>
      </c>
      <c r="M3145" s="25">
        <f>tblSiparisDetaylari[[#This Row],[Adet]]*tblSiparisDetaylari[[#This Row],[BirimMaliyet]]</f>
        <v>53940</v>
      </c>
      <c r="N3145" s="25">
        <f>tblSiparisDetaylari[[#This Row],[NetSatisTutari]]-tblSiparisDetaylari[[#This Row],[ToplamMaliyet]]</f>
        <v>13776</v>
      </c>
    </row>
    <row r="3146" spans="1:14">
      <c r="A3146">
        <v>3145</v>
      </c>
      <c r="B3146">
        <v>1626</v>
      </c>
      <c r="C3146">
        <v>54</v>
      </c>
      <c r="D3146" t="s">
        <v>1720</v>
      </c>
      <c r="E3146">
        <v>5</v>
      </c>
      <c r="F3146" t="s">
        <v>1644</v>
      </c>
      <c r="G3146">
        <v>1</v>
      </c>
      <c r="H3146" s="20">
        <v>18520</v>
      </c>
      <c r="I3146" s="22">
        <v>0.05</v>
      </c>
      <c r="J3146" s="20">
        <v>926</v>
      </c>
      <c r="K3146" s="24">
        <v>17594</v>
      </c>
      <c r="L3146" s="24">
        <v>9720</v>
      </c>
      <c r="M3146" s="25">
        <f>tblSiparisDetaylari[[#This Row],[Adet]]*tblSiparisDetaylari[[#This Row],[BirimMaliyet]]</f>
        <v>9720</v>
      </c>
      <c r="N3146" s="25">
        <f>tblSiparisDetaylari[[#This Row],[NetSatisTutari]]-tblSiparisDetaylari[[#This Row],[ToplamMaliyet]]</f>
        <v>7874</v>
      </c>
    </row>
    <row r="3147" spans="1:14">
      <c r="A3147">
        <v>3146</v>
      </c>
      <c r="B3147">
        <v>1626</v>
      </c>
      <c r="C3147">
        <v>14</v>
      </c>
      <c r="D3147" t="s">
        <v>1676</v>
      </c>
      <c r="E3147">
        <v>2</v>
      </c>
      <c r="F3147" t="s">
        <v>1641</v>
      </c>
      <c r="G3147">
        <v>3</v>
      </c>
      <c r="H3147" s="20">
        <v>1050</v>
      </c>
      <c r="I3147" s="22">
        <v>0.15</v>
      </c>
      <c r="J3147" s="20">
        <v>472.5</v>
      </c>
      <c r="K3147" s="24">
        <v>2677.5</v>
      </c>
      <c r="L3147" s="24">
        <v>560</v>
      </c>
      <c r="M3147" s="25">
        <f>tblSiparisDetaylari[[#This Row],[Adet]]*tblSiparisDetaylari[[#This Row],[BirimMaliyet]]</f>
        <v>1680</v>
      </c>
      <c r="N3147" s="25">
        <f>tblSiparisDetaylari[[#This Row],[NetSatisTutari]]-tblSiparisDetaylari[[#This Row],[ToplamMaliyet]]</f>
        <v>997.5</v>
      </c>
    </row>
    <row r="3148" spans="1:14">
      <c r="A3148">
        <v>3147</v>
      </c>
      <c r="B3148">
        <v>1627</v>
      </c>
      <c r="C3148">
        <v>52</v>
      </c>
      <c r="D3148" t="s">
        <v>1718</v>
      </c>
      <c r="E3148">
        <v>5</v>
      </c>
      <c r="F3148" t="s">
        <v>1644</v>
      </c>
      <c r="G3148">
        <v>1</v>
      </c>
      <c r="H3148" s="20">
        <v>14820</v>
      </c>
      <c r="I3148" s="22">
        <v>0.15</v>
      </c>
      <c r="J3148" s="20">
        <v>2223</v>
      </c>
      <c r="K3148" s="24">
        <v>12597</v>
      </c>
      <c r="L3148" s="24">
        <v>11070</v>
      </c>
      <c r="M3148" s="25">
        <f>tblSiparisDetaylari[[#This Row],[Adet]]*tblSiparisDetaylari[[#This Row],[BirimMaliyet]]</f>
        <v>11070</v>
      </c>
      <c r="N3148" s="25">
        <f>tblSiparisDetaylari[[#This Row],[NetSatisTutari]]-tblSiparisDetaylari[[#This Row],[ToplamMaliyet]]</f>
        <v>1527</v>
      </c>
    </row>
    <row r="3149" spans="1:14">
      <c r="A3149">
        <v>3148</v>
      </c>
      <c r="B3149">
        <v>1627</v>
      </c>
      <c r="C3149">
        <v>69</v>
      </c>
      <c r="D3149" t="s">
        <v>1735</v>
      </c>
      <c r="E3149">
        <v>6</v>
      </c>
      <c r="F3149" t="s">
        <v>1645</v>
      </c>
      <c r="G3149">
        <v>1</v>
      </c>
      <c r="H3149" s="20">
        <v>740</v>
      </c>
      <c r="I3149" s="22">
        <v>0</v>
      </c>
      <c r="J3149" s="20">
        <v>0</v>
      </c>
      <c r="K3149" s="24">
        <v>740</v>
      </c>
      <c r="L3149" s="24">
        <v>500</v>
      </c>
      <c r="M3149" s="25">
        <f>tblSiparisDetaylari[[#This Row],[Adet]]*tblSiparisDetaylari[[#This Row],[BirimMaliyet]]</f>
        <v>500</v>
      </c>
      <c r="N3149" s="25">
        <f>tblSiparisDetaylari[[#This Row],[NetSatisTutari]]-tblSiparisDetaylari[[#This Row],[ToplamMaliyet]]</f>
        <v>240</v>
      </c>
    </row>
    <row r="3150" spans="1:14">
      <c r="A3150">
        <v>3149</v>
      </c>
      <c r="B3150">
        <v>1628</v>
      </c>
      <c r="C3150">
        <v>100</v>
      </c>
      <c r="D3150" t="s">
        <v>1766</v>
      </c>
      <c r="E3150">
        <v>9</v>
      </c>
      <c r="F3150" t="s">
        <v>1648</v>
      </c>
      <c r="G3150">
        <v>4</v>
      </c>
      <c r="H3150" s="20">
        <v>2890</v>
      </c>
      <c r="I3150" s="22">
        <v>0</v>
      </c>
      <c r="J3150" s="20">
        <v>0</v>
      </c>
      <c r="K3150" s="24">
        <v>11560</v>
      </c>
      <c r="L3150" s="24">
        <v>2190</v>
      </c>
      <c r="M3150" s="25">
        <f>tblSiparisDetaylari[[#This Row],[Adet]]*tblSiparisDetaylari[[#This Row],[BirimMaliyet]]</f>
        <v>8760</v>
      </c>
      <c r="N3150" s="25">
        <f>tblSiparisDetaylari[[#This Row],[NetSatisTutari]]-tblSiparisDetaylari[[#This Row],[ToplamMaliyet]]</f>
        <v>2800</v>
      </c>
    </row>
    <row r="3151" spans="1:14">
      <c r="A3151">
        <v>3150</v>
      </c>
      <c r="B3151">
        <v>1628</v>
      </c>
      <c r="C3151">
        <v>49</v>
      </c>
      <c r="D3151" t="s">
        <v>1715</v>
      </c>
      <c r="E3151">
        <v>5</v>
      </c>
      <c r="F3151" t="s">
        <v>1644</v>
      </c>
      <c r="G3151">
        <v>1</v>
      </c>
      <c r="H3151" s="20">
        <v>370</v>
      </c>
      <c r="I3151" s="22">
        <v>0.05</v>
      </c>
      <c r="J3151" s="20">
        <v>18.5</v>
      </c>
      <c r="K3151" s="24">
        <v>351.5</v>
      </c>
      <c r="L3151" s="24">
        <v>270</v>
      </c>
      <c r="M3151" s="25">
        <f>tblSiparisDetaylari[[#This Row],[Adet]]*tblSiparisDetaylari[[#This Row],[BirimMaliyet]]</f>
        <v>270</v>
      </c>
      <c r="N3151" s="25">
        <f>tblSiparisDetaylari[[#This Row],[NetSatisTutari]]-tblSiparisDetaylari[[#This Row],[ToplamMaliyet]]</f>
        <v>81.5</v>
      </c>
    </row>
    <row r="3152" spans="1:14">
      <c r="A3152">
        <v>3151</v>
      </c>
      <c r="B3152">
        <v>1629</v>
      </c>
      <c r="C3152">
        <v>82</v>
      </c>
      <c r="D3152" t="s">
        <v>1748</v>
      </c>
      <c r="E3152">
        <v>7</v>
      </c>
      <c r="F3152" t="s">
        <v>1646</v>
      </c>
      <c r="G3152">
        <v>4</v>
      </c>
      <c r="H3152" s="20">
        <v>890</v>
      </c>
      <c r="I3152" s="22">
        <v>0</v>
      </c>
      <c r="J3152" s="20">
        <v>0</v>
      </c>
      <c r="K3152" s="24">
        <v>3560</v>
      </c>
      <c r="L3152" s="24">
        <v>700</v>
      </c>
      <c r="M3152" s="25">
        <f>tblSiparisDetaylari[[#This Row],[Adet]]*tblSiparisDetaylari[[#This Row],[BirimMaliyet]]</f>
        <v>2800</v>
      </c>
      <c r="N3152" s="25">
        <f>tblSiparisDetaylari[[#This Row],[NetSatisTutari]]-tblSiparisDetaylari[[#This Row],[ToplamMaliyet]]</f>
        <v>760</v>
      </c>
    </row>
    <row r="3153" spans="1:14">
      <c r="A3153">
        <v>3152</v>
      </c>
      <c r="B3153">
        <v>1629</v>
      </c>
      <c r="C3153">
        <v>119</v>
      </c>
      <c r="D3153" t="s">
        <v>1785</v>
      </c>
      <c r="E3153">
        <v>10</v>
      </c>
      <c r="F3153" t="s">
        <v>1649</v>
      </c>
      <c r="G3153">
        <v>1</v>
      </c>
      <c r="H3153" s="20">
        <v>2900</v>
      </c>
      <c r="I3153" s="22">
        <v>0.05</v>
      </c>
      <c r="J3153" s="20">
        <v>145</v>
      </c>
      <c r="K3153" s="24">
        <v>2755</v>
      </c>
      <c r="L3153" s="24">
        <v>1710</v>
      </c>
      <c r="M3153" s="25">
        <f>tblSiparisDetaylari[[#This Row],[Adet]]*tblSiparisDetaylari[[#This Row],[BirimMaliyet]]</f>
        <v>1710</v>
      </c>
      <c r="N3153" s="25">
        <f>tblSiparisDetaylari[[#This Row],[NetSatisTutari]]-tblSiparisDetaylari[[#This Row],[ToplamMaliyet]]</f>
        <v>1045</v>
      </c>
    </row>
    <row r="3154" spans="1:14">
      <c r="A3154">
        <v>3153</v>
      </c>
      <c r="B3154">
        <v>1629</v>
      </c>
      <c r="C3154">
        <v>120</v>
      </c>
      <c r="D3154" t="s">
        <v>1786</v>
      </c>
      <c r="E3154">
        <v>10</v>
      </c>
      <c r="F3154" t="s">
        <v>1649</v>
      </c>
      <c r="G3154">
        <v>1</v>
      </c>
      <c r="H3154" s="20">
        <v>4480</v>
      </c>
      <c r="I3154" s="22">
        <v>0</v>
      </c>
      <c r="J3154" s="20">
        <v>0</v>
      </c>
      <c r="K3154" s="24">
        <v>4480</v>
      </c>
      <c r="L3154" s="24">
        <v>2720</v>
      </c>
      <c r="M3154" s="25">
        <f>tblSiparisDetaylari[[#This Row],[Adet]]*tblSiparisDetaylari[[#This Row],[BirimMaliyet]]</f>
        <v>2720</v>
      </c>
      <c r="N3154" s="25">
        <f>tblSiparisDetaylari[[#This Row],[NetSatisTutari]]-tblSiparisDetaylari[[#This Row],[ToplamMaliyet]]</f>
        <v>1760</v>
      </c>
    </row>
    <row r="3155" spans="1:14">
      <c r="A3155">
        <v>3154</v>
      </c>
      <c r="B3155">
        <v>1630</v>
      </c>
      <c r="C3155">
        <v>17</v>
      </c>
      <c r="D3155" t="s">
        <v>1680</v>
      </c>
      <c r="E3155">
        <v>2</v>
      </c>
      <c r="F3155" t="s">
        <v>1641</v>
      </c>
      <c r="G3155">
        <v>2</v>
      </c>
      <c r="H3155" s="20">
        <v>2550</v>
      </c>
      <c r="I3155" s="22">
        <v>0.05</v>
      </c>
      <c r="J3155" s="20">
        <v>255</v>
      </c>
      <c r="K3155" s="24">
        <v>4845</v>
      </c>
      <c r="L3155" s="24">
        <v>1340</v>
      </c>
      <c r="M3155" s="25">
        <f>tblSiparisDetaylari[[#This Row],[Adet]]*tblSiparisDetaylari[[#This Row],[BirimMaliyet]]</f>
        <v>2680</v>
      </c>
      <c r="N3155" s="25">
        <f>tblSiparisDetaylari[[#This Row],[NetSatisTutari]]-tblSiparisDetaylari[[#This Row],[ToplamMaliyet]]</f>
        <v>2165</v>
      </c>
    </row>
    <row r="3156" spans="1:14">
      <c r="A3156">
        <v>3155</v>
      </c>
      <c r="B3156">
        <v>1630</v>
      </c>
      <c r="C3156">
        <v>33</v>
      </c>
      <c r="D3156" t="s">
        <v>1698</v>
      </c>
      <c r="E3156">
        <v>3</v>
      </c>
      <c r="F3156" t="s">
        <v>1642</v>
      </c>
      <c r="G3156">
        <v>1</v>
      </c>
      <c r="H3156" s="20">
        <v>1310</v>
      </c>
      <c r="I3156" s="22">
        <v>0</v>
      </c>
      <c r="J3156" s="20">
        <v>0</v>
      </c>
      <c r="K3156" s="24">
        <v>1310</v>
      </c>
      <c r="L3156" s="24">
        <v>1040</v>
      </c>
      <c r="M3156" s="25">
        <f>tblSiparisDetaylari[[#This Row],[Adet]]*tblSiparisDetaylari[[#This Row],[BirimMaliyet]]</f>
        <v>1040</v>
      </c>
      <c r="N3156" s="25">
        <f>tblSiparisDetaylari[[#This Row],[NetSatisTutari]]-tblSiparisDetaylari[[#This Row],[ToplamMaliyet]]</f>
        <v>270</v>
      </c>
    </row>
    <row r="3157" spans="1:14">
      <c r="A3157">
        <v>3156</v>
      </c>
      <c r="B3157">
        <v>1631</v>
      </c>
      <c r="C3157">
        <v>3</v>
      </c>
      <c r="D3157" t="s">
        <v>1659</v>
      </c>
      <c r="E3157">
        <v>1</v>
      </c>
      <c r="F3157" t="s">
        <v>1640</v>
      </c>
      <c r="G3157">
        <v>1</v>
      </c>
      <c r="H3157" s="20">
        <v>24180</v>
      </c>
      <c r="I3157" s="22">
        <v>0.1</v>
      </c>
      <c r="J3157" s="20">
        <v>2418</v>
      </c>
      <c r="K3157" s="24">
        <v>21762</v>
      </c>
      <c r="L3157" s="24">
        <v>17980</v>
      </c>
      <c r="M3157" s="25">
        <f>tblSiparisDetaylari[[#This Row],[Adet]]*tblSiparisDetaylari[[#This Row],[BirimMaliyet]]</f>
        <v>17980</v>
      </c>
      <c r="N3157" s="25">
        <f>tblSiparisDetaylari[[#This Row],[NetSatisTutari]]-tblSiparisDetaylari[[#This Row],[ToplamMaliyet]]</f>
        <v>3782</v>
      </c>
    </row>
    <row r="3158" spans="1:14">
      <c r="A3158">
        <v>3157</v>
      </c>
      <c r="B3158">
        <v>1631</v>
      </c>
      <c r="C3158">
        <v>91</v>
      </c>
      <c r="D3158" t="s">
        <v>1757</v>
      </c>
      <c r="E3158">
        <v>8</v>
      </c>
      <c r="F3158" t="s">
        <v>1647</v>
      </c>
      <c r="G3158">
        <v>1</v>
      </c>
      <c r="H3158" s="20">
        <v>2050</v>
      </c>
      <c r="I3158" s="22">
        <v>0</v>
      </c>
      <c r="J3158" s="20">
        <v>0</v>
      </c>
      <c r="K3158" s="24">
        <v>2050</v>
      </c>
      <c r="L3158" s="24">
        <v>1350</v>
      </c>
      <c r="M3158" s="25">
        <f>tblSiparisDetaylari[[#This Row],[Adet]]*tblSiparisDetaylari[[#This Row],[BirimMaliyet]]</f>
        <v>1350</v>
      </c>
      <c r="N3158" s="25">
        <f>tblSiparisDetaylari[[#This Row],[NetSatisTutari]]-tblSiparisDetaylari[[#This Row],[ToplamMaliyet]]</f>
        <v>700</v>
      </c>
    </row>
    <row r="3159" spans="1:14">
      <c r="A3159">
        <v>3158</v>
      </c>
      <c r="B3159">
        <v>1631</v>
      </c>
      <c r="C3159">
        <v>120</v>
      </c>
      <c r="D3159" t="s">
        <v>1786</v>
      </c>
      <c r="E3159">
        <v>10</v>
      </c>
      <c r="F3159" t="s">
        <v>1649</v>
      </c>
      <c r="G3159">
        <v>1</v>
      </c>
      <c r="H3159" s="20">
        <v>4770</v>
      </c>
      <c r="I3159" s="22">
        <v>0.1</v>
      </c>
      <c r="J3159" s="20">
        <v>477</v>
      </c>
      <c r="K3159" s="24">
        <v>4293</v>
      </c>
      <c r="L3159" s="24">
        <v>2720</v>
      </c>
      <c r="M3159" s="25">
        <f>tblSiparisDetaylari[[#This Row],[Adet]]*tblSiparisDetaylari[[#This Row],[BirimMaliyet]]</f>
        <v>2720</v>
      </c>
      <c r="N3159" s="25">
        <f>tblSiparisDetaylari[[#This Row],[NetSatisTutari]]-tblSiparisDetaylari[[#This Row],[ToplamMaliyet]]</f>
        <v>1573</v>
      </c>
    </row>
    <row r="3160" spans="1:14">
      <c r="A3160">
        <v>3159</v>
      </c>
      <c r="B3160">
        <v>1632</v>
      </c>
      <c r="C3160">
        <v>103</v>
      </c>
      <c r="D3160" t="s">
        <v>1769</v>
      </c>
      <c r="E3160">
        <v>9</v>
      </c>
      <c r="F3160" t="s">
        <v>1648</v>
      </c>
      <c r="G3160">
        <v>1</v>
      </c>
      <c r="H3160" s="20">
        <v>1500</v>
      </c>
      <c r="I3160" s="22">
        <v>0.25</v>
      </c>
      <c r="J3160" s="20">
        <v>375</v>
      </c>
      <c r="K3160" s="24">
        <v>1125</v>
      </c>
      <c r="L3160" s="24">
        <v>970</v>
      </c>
      <c r="M3160" s="25">
        <f>tblSiparisDetaylari[[#This Row],[Adet]]*tblSiparisDetaylari[[#This Row],[BirimMaliyet]]</f>
        <v>970</v>
      </c>
      <c r="N3160" s="25">
        <f>tblSiparisDetaylari[[#This Row],[NetSatisTutari]]-tblSiparisDetaylari[[#This Row],[ToplamMaliyet]]</f>
        <v>155</v>
      </c>
    </row>
    <row r="3161" spans="1:14">
      <c r="A3161">
        <v>3160</v>
      </c>
      <c r="B3161">
        <v>1633</v>
      </c>
      <c r="C3161">
        <v>75</v>
      </c>
      <c r="D3161" t="s">
        <v>1741</v>
      </c>
      <c r="E3161">
        <v>7</v>
      </c>
      <c r="F3161" t="s">
        <v>1646</v>
      </c>
      <c r="G3161">
        <v>4</v>
      </c>
      <c r="H3161" s="20">
        <v>1940</v>
      </c>
      <c r="I3161" s="22">
        <v>0</v>
      </c>
      <c r="J3161" s="20">
        <v>0</v>
      </c>
      <c r="K3161" s="24">
        <v>7760</v>
      </c>
      <c r="L3161" s="24">
        <v>1470</v>
      </c>
      <c r="M3161" s="25">
        <f>tblSiparisDetaylari[[#This Row],[Adet]]*tblSiparisDetaylari[[#This Row],[BirimMaliyet]]</f>
        <v>5880</v>
      </c>
      <c r="N3161" s="25">
        <f>tblSiparisDetaylari[[#This Row],[NetSatisTutari]]-tblSiparisDetaylari[[#This Row],[ToplamMaliyet]]</f>
        <v>1880</v>
      </c>
    </row>
    <row r="3162" spans="1:14">
      <c r="A3162">
        <v>3161</v>
      </c>
      <c r="B3162">
        <v>1633</v>
      </c>
      <c r="C3162">
        <v>65</v>
      </c>
      <c r="D3162" t="s">
        <v>1731</v>
      </c>
      <c r="E3162">
        <v>6</v>
      </c>
      <c r="F3162" t="s">
        <v>1645</v>
      </c>
      <c r="G3162">
        <v>3</v>
      </c>
      <c r="H3162" s="20">
        <v>230</v>
      </c>
      <c r="I3162" s="22">
        <v>0</v>
      </c>
      <c r="J3162" s="20">
        <v>0</v>
      </c>
      <c r="K3162" s="24">
        <v>690</v>
      </c>
      <c r="L3162" s="24">
        <v>170</v>
      </c>
      <c r="M3162" s="25">
        <f>tblSiparisDetaylari[[#This Row],[Adet]]*tblSiparisDetaylari[[#This Row],[BirimMaliyet]]</f>
        <v>510</v>
      </c>
      <c r="N3162" s="25">
        <f>tblSiparisDetaylari[[#This Row],[NetSatisTutari]]-tblSiparisDetaylari[[#This Row],[ToplamMaliyet]]</f>
        <v>180</v>
      </c>
    </row>
    <row r="3163" spans="1:14">
      <c r="A3163">
        <v>3162</v>
      </c>
      <c r="B3163">
        <v>1633</v>
      </c>
      <c r="C3163">
        <v>43</v>
      </c>
      <c r="D3163" t="s">
        <v>1709</v>
      </c>
      <c r="E3163">
        <v>4</v>
      </c>
      <c r="F3163" t="s">
        <v>1643</v>
      </c>
      <c r="G3163">
        <v>1</v>
      </c>
      <c r="H3163" s="20">
        <v>190</v>
      </c>
      <c r="I3163" s="22">
        <v>0</v>
      </c>
      <c r="J3163" s="20">
        <v>0</v>
      </c>
      <c r="K3163" s="24">
        <v>190</v>
      </c>
      <c r="L3163" s="24">
        <v>120</v>
      </c>
      <c r="M3163" s="25">
        <f>tblSiparisDetaylari[[#This Row],[Adet]]*tblSiparisDetaylari[[#This Row],[BirimMaliyet]]</f>
        <v>120</v>
      </c>
      <c r="N3163" s="25">
        <f>tblSiparisDetaylari[[#This Row],[NetSatisTutari]]-tblSiparisDetaylari[[#This Row],[ToplamMaliyet]]</f>
        <v>70</v>
      </c>
    </row>
    <row r="3164" spans="1:14">
      <c r="A3164">
        <v>3163</v>
      </c>
      <c r="B3164">
        <v>1633</v>
      </c>
      <c r="C3164">
        <v>56</v>
      </c>
      <c r="D3164" t="s">
        <v>1722</v>
      </c>
      <c r="E3164">
        <v>5</v>
      </c>
      <c r="F3164" t="s">
        <v>1644</v>
      </c>
      <c r="G3164">
        <v>1</v>
      </c>
      <c r="H3164" s="20">
        <v>18380</v>
      </c>
      <c r="I3164" s="22">
        <v>0.05</v>
      </c>
      <c r="J3164" s="20">
        <v>919</v>
      </c>
      <c r="K3164" s="24">
        <v>17461</v>
      </c>
      <c r="L3164" s="24">
        <v>12840</v>
      </c>
      <c r="M3164" s="25">
        <f>tblSiparisDetaylari[[#This Row],[Adet]]*tblSiparisDetaylari[[#This Row],[BirimMaliyet]]</f>
        <v>12840</v>
      </c>
      <c r="N3164" s="25">
        <f>tblSiparisDetaylari[[#This Row],[NetSatisTutari]]-tblSiparisDetaylari[[#This Row],[ToplamMaliyet]]</f>
        <v>4621</v>
      </c>
    </row>
    <row r="3165" spans="1:14">
      <c r="A3165">
        <v>3164</v>
      </c>
      <c r="B3165">
        <v>1633</v>
      </c>
      <c r="C3165">
        <v>51</v>
      </c>
      <c r="D3165" t="s">
        <v>1717</v>
      </c>
      <c r="E3165">
        <v>5</v>
      </c>
      <c r="F3165" t="s">
        <v>1644</v>
      </c>
      <c r="G3165">
        <v>2</v>
      </c>
      <c r="H3165" s="20">
        <v>19160</v>
      </c>
      <c r="I3165" s="22">
        <v>0</v>
      </c>
      <c r="J3165" s="20">
        <v>0</v>
      </c>
      <c r="K3165" s="24">
        <v>38320</v>
      </c>
      <c r="L3165" s="24">
        <v>9220</v>
      </c>
      <c r="M3165" s="25">
        <f>tblSiparisDetaylari[[#This Row],[Adet]]*tblSiparisDetaylari[[#This Row],[BirimMaliyet]]</f>
        <v>18440</v>
      </c>
      <c r="N3165" s="25">
        <f>tblSiparisDetaylari[[#This Row],[NetSatisTutari]]-tblSiparisDetaylari[[#This Row],[ToplamMaliyet]]</f>
        <v>19880</v>
      </c>
    </row>
    <row r="3166" spans="1:14">
      <c r="A3166">
        <v>3165</v>
      </c>
      <c r="B3166">
        <v>1634</v>
      </c>
      <c r="C3166">
        <v>7</v>
      </c>
      <c r="D3166" t="s">
        <v>1665</v>
      </c>
      <c r="E3166">
        <v>1</v>
      </c>
      <c r="F3166" t="s">
        <v>1640</v>
      </c>
      <c r="G3166">
        <v>2</v>
      </c>
      <c r="H3166" s="20">
        <v>17870</v>
      </c>
      <c r="I3166" s="22">
        <v>0.15</v>
      </c>
      <c r="J3166" s="20">
        <v>5361</v>
      </c>
      <c r="K3166" s="24">
        <v>30379</v>
      </c>
      <c r="L3166" s="24">
        <v>9620</v>
      </c>
      <c r="M3166" s="25">
        <f>tblSiparisDetaylari[[#This Row],[Adet]]*tblSiparisDetaylari[[#This Row],[BirimMaliyet]]</f>
        <v>19240</v>
      </c>
      <c r="N3166" s="25">
        <f>tblSiparisDetaylari[[#This Row],[NetSatisTutari]]-tblSiparisDetaylari[[#This Row],[ToplamMaliyet]]</f>
        <v>11139</v>
      </c>
    </row>
    <row r="3167" spans="1:14">
      <c r="A3167">
        <v>3166</v>
      </c>
      <c r="B3167">
        <v>1634</v>
      </c>
      <c r="C3167">
        <v>54</v>
      </c>
      <c r="D3167" t="s">
        <v>1720</v>
      </c>
      <c r="E3167">
        <v>5</v>
      </c>
      <c r="F3167" t="s">
        <v>1644</v>
      </c>
      <c r="G3167">
        <v>2</v>
      </c>
      <c r="H3167" s="20">
        <v>20020</v>
      </c>
      <c r="I3167" s="22">
        <v>0.15</v>
      </c>
      <c r="J3167" s="20">
        <v>6006</v>
      </c>
      <c r="K3167" s="24">
        <v>34034</v>
      </c>
      <c r="L3167" s="24">
        <v>9720</v>
      </c>
      <c r="M3167" s="25">
        <f>tblSiparisDetaylari[[#This Row],[Adet]]*tblSiparisDetaylari[[#This Row],[BirimMaliyet]]</f>
        <v>19440</v>
      </c>
      <c r="N3167" s="25">
        <f>tblSiparisDetaylari[[#This Row],[NetSatisTutari]]-tblSiparisDetaylari[[#This Row],[ToplamMaliyet]]</f>
        <v>14594</v>
      </c>
    </row>
    <row r="3168" spans="1:14">
      <c r="A3168">
        <v>3167</v>
      </c>
      <c r="B3168">
        <v>1635</v>
      </c>
      <c r="C3168">
        <v>36</v>
      </c>
      <c r="D3168" t="s">
        <v>1701</v>
      </c>
      <c r="E3168">
        <v>3</v>
      </c>
      <c r="F3168" t="s">
        <v>1642</v>
      </c>
      <c r="G3168">
        <v>1</v>
      </c>
      <c r="H3168" s="20">
        <v>3400</v>
      </c>
      <c r="I3168" s="22">
        <v>0.15</v>
      </c>
      <c r="J3168" s="20">
        <v>510</v>
      </c>
      <c r="K3168" s="24">
        <v>2890</v>
      </c>
      <c r="L3168" s="24">
        <v>1960</v>
      </c>
      <c r="M3168" s="25">
        <f>tblSiparisDetaylari[[#This Row],[Adet]]*tblSiparisDetaylari[[#This Row],[BirimMaliyet]]</f>
        <v>1960</v>
      </c>
      <c r="N3168" s="25">
        <f>tblSiparisDetaylari[[#This Row],[NetSatisTutari]]-tblSiparisDetaylari[[#This Row],[ToplamMaliyet]]</f>
        <v>930</v>
      </c>
    </row>
    <row r="3169" spans="1:14">
      <c r="A3169">
        <v>3168</v>
      </c>
      <c r="B3169">
        <v>1635</v>
      </c>
      <c r="C3169">
        <v>86</v>
      </c>
      <c r="D3169" t="s">
        <v>1752</v>
      </c>
      <c r="E3169">
        <v>8</v>
      </c>
      <c r="F3169" t="s">
        <v>1647</v>
      </c>
      <c r="G3169">
        <v>2</v>
      </c>
      <c r="H3169" s="20">
        <v>540</v>
      </c>
      <c r="I3169" s="22">
        <v>0</v>
      </c>
      <c r="J3169" s="20">
        <v>0</v>
      </c>
      <c r="K3169" s="24">
        <v>1080</v>
      </c>
      <c r="L3169" s="24">
        <v>360</v>
      </c>
      <c r="M3169" s="25">
        <f>tblSiparisDetaylari[[#This Row],[Adet]]*tblSiparisDetaylari[[#This Row],[BirimMaliyet]]</f>
        <v>720</v>
      </c>
      <c r="N3169" s="25">
        <f>tblSiparisDetaylari[[#This Row],[NetSatisTutari]]-tblSiparisDetaylari[[#This Row],[ToplamMaliyet]]</f>
        <v>360</v>
      </c>
    </row>
    <row r="3170" spans="1:14">
      <c r="A3170">
        <v>3169</v>
      </c>
      <c r="B3170">
        <v>1635</v>
      </c>
      <c r="C3170">
        <v>97</v>
      </c>
      <c r="D3170" t="s">
        <v>1763</v>
      </c>
      <c r="E3170">
        <v>9</v>
      </c>
      <c r="F3170" t="s">
        <v>1648</v>
      </c>
      <c r="G3170">
        <v>1</v>
      </c>
      <c r="H3170" s="20">
        <v>70</v>
      </c>
      <c r="I3170" s="22">
        <v>0.1</v>
      </c>
      <c r="J3170" s="20">
        <v>7</v>
      </c>
      <c r="K3170" s="24">
        <v>63</v>
      </c>
      <c r="L3170" s="24">
        <v>50</v>
      </c>
      <c r="M3170" s="25">
        <f>tblSiparisDetaylari[[#This Row],[Adet]]*tblSiparisDetaylari[[#This Row],[BirimMaliyet]]</f>
        <v>50</v>
      </c>
      <c r="N3170" s="25">
        <f>tblSiparisDetaylari[[#This Row],[NetSatisTutari]]-tblSiparisDetaylari[[#This Row],[ToplamMaliyet]]</f>
        <v>13</v>
      </c>
    </row>
    <row r="3171" spans="1:14">
      <c r="A3171">
        <v>3170</v>
      </c>
      <c r="B3171">
        <v>1636</v>
      </c>
      <c r="C3171">
        <v>22</v>
      </c>
      <c r="D3171" t="s">
        <v>1685</v>
      </c>
      <c r="E3171">
        <v>2</v>
      </c>
      <c r="F3171" t="s">
        <v>1641</v>
      </c>
      <c r="G3171">
        <v>4</v>
      </c>
      <c r="H3171" s="20">
        <v>950</v>
      </c>
      <c r="I3171" s="22">
        <v>0.05</v>
      </c>
      <c r="J3171" s="20">
        <v>190</v>
      </c>
      <c r="K3171" s="24">
        <v>3610</v>
      </c>
      <c r="L3171" s="24">
        <v>630</v>
      </c>
      <c r="M3171" s="25">
        <f>tblSiparisDetaylari[[#This Row],[Adet]]*tblSiparisDetaylari[[#This Row],[BirimMaliyet]]</f>
        <v>2520</v>
      </c>
      <c r="N3171" s="25">
        <f>tblSiparisDetaylari[[#This Row],[NetSatisTutari]]-tblSiparisDetaylari[[#This Row],[ToplamMaliyet]]</f>
        <v>1090</v>
      </c>
    </row>
    <row r="3172" spans="1:14">
      <c r="A3172">
        <v>3171</v>
      </c>
      <c r="B3172">
        <v>1637</v>
      </c>
      <c r="C3172">
        <v>30</v>
      </c>
      <c r="D3172" t="s">
        <v>1694</v>
      </c>
      <c r="E3172">
        <v>3</v>
      </c>
      <c r="F3172" t="s">
        <v>1642</v>
      </c>
      <c r="G3172">
        <v>1</v>
      </c>
      <c r="H3172" s="20">
        <v>1750</v>
      </c>
      <c r="I3172" s="22">
        <v>0.05</v>
      </c>
      <c r="J3172" s="20">
        <v>87.5</v>
      </c>
      <c r="K3172" s="24">
        <v>1662.5</v>
      </c>
      <c r="L3172" s="24">
        <v>910</v>
      </c>
      <c r="M3172" s="25">
        <f>tblSiparisDetaylari[[#This Row],[Adet]]*tblSiparisDetaylari[[#This Row],[BirimMaliyet]]</f>
        <v>910</v>
      </c>
      <c r="N3172" s="25">
        <f>tblSiparisDetaylari[[#This Row],[NetSatisTutari]]-tblSiparisDetaylari[[#This Row],[ToplamMaliyet]]</f>
        <v>752.5</v>
      </c>
    </row>
    <row r="3173" spans="1:14">
      <c r="A3173">
        <v>3172</v>
      </c>
      <c r="B3173">
        <v>1637</v>
      </c>
      <c r="C3173">
        <v>40</v>
      </c>
      <c r="D3173" t="s">
        <v>1706</v>
      </c>
      <c r="E3173">
        <v>4</v>
      </c>
      <c r="F3173" t="s">
        <v>1643</v>
      </c>
      <c r="G3173">
        <v>4</v>
      </c>
      <c r="H3173" s="20">
        <v>480</v>
      </c>
      <c r="I3173" s="22">
        <v>0</v>
      </c>
      <c r="J3173" s="20">
        <v>0</v>
      </c>
      <c r="K3173" s="24">
        <v>1920</v>
      </c>
      <c r="L3173" s="24">
        <v>340</v>
      </c>
      <c r="M3173" s="25">
        <f>tblSiparisDetaylari[[#This Row],[Adet]]*tblSiparisDetaylari[[#This Row],[BirimMaliyet]]</f>
        <v>1360</v>
      </c>
      <c r="N3173" s="25">
        <f>tblSiparisDetaylari[[#This Row],[NetSatisTutari]]-tblSiparisDetaylari[[#This Row],[ToplamMaliyet]]</f>
        <v>560</v>
      </c>
    </row>
    <row r="3174" spans="1:14">
      <c r="A3174">
        <v>3173</v>
      </c>
      <c r="B3174">
        <v>1637</v>
      </c>
      <c r="C3174">
        <v>57</v>
      </c>
      <c r="D3174" t="s">
        <v>1723</v>
      </c>
      <c r="E3174">
        <v>5</v>
      </c>
      <c r="F3174" t="s">
        <v>1644</v>
      </c>
      <c r="G3174">
        <v>1</v>
      </c>
      <c r="H3174" s="20">
        <v>2810</v>
      </c>
      <c r="I3174" s="22">
        <v>0.05</v>
      </c>
      <c r="J3174" s="20">
        <v>140.5</v>
      </c>
      <c r="K3174" s="24">
        <v>2669.5</v>
      </c>
      <c r="L3174" s="24">
        <v>1530</v>
      </c>
      <c r="M3174" s="25">
        <f>tblSiparisDetaylari[[#This Row],[Adet]]*tblSiparisDetaylari[[#This Row],[BirimMaliyet]]</f>
        <v>1530</v>
      </c>
      <c r="N3174" s="25">
        <f>tblSiparisDetaylari[[#This Row],[NetSatisTutari]]-tblSiparisDetaylari[[#This Row],[ToplamMaliyet]]</f>
        <v>1139.5</v>
      </c>
    </row>
    <row r="3175" spans="1:14">
      <c r="A3175">
        <v>3174</v>
      </c>
      <c r="B3175">
        <v>1637</v>
      </c>
      <c r="C3175">
        <v>17</v>
      </c>
      <c r="D3175" t="s">
        <v>1680</v>
      </c>
      <c r="E3175">
        <v>2</v>
      </c>
      <c r="F3175" t="s">
        <v>1641</v>
      </c>
      <c r="G3175">
        <v>1</v>
      </c>
      <c r="H3175" s="20">
        <v>2460</v>
      </c>
      <c r="I3175" s="22">
        <v>0.1</v>
      </c>
      <c r="J3175" s="20">
        <v>246</v>
      </c>
      <c r="K3175" s="24">
        <v>2214</v>
      </c>
      <c r="L3175" s="24">
        <v>1340</v>
      </c>
      <c r="M3175" s="25">
        <f>tblSiparisDetaylari[[#This Row],[Adet]]*tblSiparisDetaylari[[#This Row],[BirimMaliyet]]</f>
        <v>1340</v>
      </c>
      <c r="N3175" s="25">
        <f>tblSiparisDetaylari[[#This Row],[NetSatisTutari]]-tblSiparisDetaylari[[#This Row],[ToplamMaliyet]]</f>
        <v>874</v>
      </c>
    </row>
    <row r="3176" spans="1:14">
      <c r="A3176">
        <v>3175</v>
      </c>
      <c r="B3176">
        <v>1638</v>
      </c>
      <c r="C3176">
        <v>96</v>
      </c>
      <c r="D3176" t="s">
        <v>1762</v>
      </c>
      <c r="E3176">
        <v>8</v>
      </c>
      <c r="F3176" t="s">
        <v>1647</v>
      </c>
      <c r="G3176">
        <v>1</v>
      </c>
      <c r="H3176" s="20">
        <v>4000</v>
      </c>
      <c r="I3176" s="22">
        <v>0.1</v>
      </c>
      <c r="J3176" s="20">
        <v>400</v>
      </c>
      <c r="K3176" s="24">
        <v>3600</v>
      </c>
      <c r="L3176" s="24">
        <v>3060</v>
      </c>
      <c r="M3176" s="25">
        <f>tblSiparisDetaylari[[#This Row],[Adet]]*tblSiparisDetaylari[[#This Row],[BirimMaliyet]]</f>
        <v>3060</v>
      </c>
      <c r="N3176" s="25">
        <f>tblSiparisDetaylari[[#This Row],[NetSatisTutari]]-tblSiparisDetaylari[[#This Row],[ToplamMaliyet]]</f>
        <v>540</v>
      </c>
    </row>
    <row r="3177" spans="1:14">
      <c r="A3177">
        <v>3176</v>
      </c>
      <c r="B3177">
        <v>1638</v>
      </c>
      <c r="C3177">
        <v>99</v>
      </c>
      <c r="D3177" t="s">
        <v>1765</v>
      </c>
      <c r="E3177">
        <v>9</v>
      </c>
      <c r="F3177" t="s">
        <v>1648</v>
      </c>
      <c r="G3177">
        <v>2</v>
      </c>
      <c r="H3177" s="20">
        <v>1330</v>
      </c>
      <c r="I3177" s="22">
        <v>0.05</v>
      </c>
      <c r="J3177" s="20">
        <v>133</v>
      </c>
      <c r="K3177" s="24">
        <v>2527</v>
      </c>
      <c r="L3177" s="24">
        <v>680</v>
      </c>
      <c r="M3177" s="25">
        <f>tblSiparisDetaylari[[#This Row],[Adet]]*tblSiparisDetaylari[[#This Row],[BirimMaliyet]]</f>
        <v>1360</v>
      </c>
      <c r="N3177" s="25">
        <f>tblSiparisDetaylari[[#This Row],[NetSatisTutari]]-tblSiparisDetaylari[[#This Row],[ToplamMaliyet]]</f>
        <v>1167</v>
      </c>
    </row>
    <row r="3178" spans="1:14">
      <c r="A3178">
        <v>3177</v>
      </c>
      <c r="B3178">
        <v>1639</v>
      </c>
      <c r="C3178">
        <v>22</v>
      </c>
      <c r="D3178" t="s">
        <v>1685</v>
      </c>
      <c r="E3178">
        <v>2</v>
      </c>
      <c r="F3178" t="s">
        <v>1641</v>
      </c>
      <c r="G3178">
        <v>1</v>
      </c>
      <c r="H3178" s="20">
        <v>980</v>
      </c>
      <c r="I3178" s="22">
        <v>0</v>
      </c>
      <c r="J3178" s="20">
        <v>0</v>
      </c>
      <c r="K3178" s="24">
        <v>980</v>
      </c>
      <c r="L3178" s="24">
        <v>630</v>
      </c>
      <c r="M3178" s="25">
        <f>tblSiparisDetaylari[[#This Row],[Adet]]*tblSiparisDetaylari[[#This Row],[BirimMaliyet]]</f>
        <v>630</v>
      </c>
      <c r="N3178" s="25">
        <f>tblSiparisDetaylari[[#This Row],[NetSatisTutari]]-tblSiparisDetaylari[[#This Row],[ToplamMaliyet]]</f>
        <v>350</v>
      </c>
    </row>
    <row r="3179" spans="1:14">
      <c r="A3179">
        <v>3178</v>
      </c>
      <c r="B3179">
        <v>1639</v>
      </c>
      <c r="C3179">
        <v>92</v>
      </c>
      <c r="D3179" t="s">
        <v>1758</v>
      </c>
      <c r="E3179">
        <v>8</v>
      </c>
      <c r="F3179" t="s">
        <v>1647</v>
      </c>
      <c r="G3179">
        <v>1</v>
      </c>
      <c r="H3179" s="20">
        <v>740</v>
      </c>
      <c r="I3179" s="22">
        <v>0</v>
      </c>
      <c r="J3179" s="20">
        <v>0</v>
      </c>
      <c r="K3179" s="24">
        <v>740</v>
      </c>
      <c r="L3179" s="24">
        <v>500</v>
      </c>
      <c r="M3179" s="25">
        <f>tblSiparisDetaylari[[#This Row],[Adet]]*tblSiparisDetaylari[[#This Row],[BirimMaliyet]]</f>
        <v>500</v>
      </c>
      <c r="N3179" s="25">
        <f>tblSiparisDetaylari[[#This Row],[NetSatisTutari]]-tblSiparisDetaylari[[#This Row],[ToplamMaliyet]]</f>
        <v>240</v>
      </c>
    </row>
    <row r="3180" spans="1:14">
      <c r="A3180">
        <v>3179</v>
      </c>
      <c r="B3180">
        <v>1640</v>
      </c>
      <c r="C3180">
        <v>107</v>
      </c>
      <c r="D3180" t="s">
        <v>1773</v>
      </c>
      <c r="E3180">
        <v>9</v>
      </c>
      <c r="F3180" t="s">
        <v>1648</v>
      </c>
      <c r="G3180">
        <v>1</v>
      </c>
      <c r="H3180" s="20">
        <v>550</v>
      </c>
      <c r="I3180" s="22">
        <v>0</v>
      </c>
      <c r="J3180" s="20">
        <v>0</v>
      </c>
      <c r="K3180" s="24">
        <v>550</v>
      </c>
      <c r="L3180" s="24">
        <v>310</v>
      </c>
      <c r="M3180" s="25">
        <f>tblSiparisDetaylari[[#This Row],[Adet]]*tblSiparisDetaylari[[#This Row],[BirimMaliyet]]</f>
        <v>310</v>
      </c>
      <c r="N3180" s="25">
        <f>tblSiparisDetaylari[[#This Row],[NetSatisTutari]]-tblSiparisDetaylari[[#This Row],[ToplamMaliyet]]</f>
        <v>240</v>
      </c>
    </row>
    <row r="3181" spans="1:14">
      <c r="A3181">
        <v>3180</v>
      </c>
      <c r="B3181">
        <v>1640</v>
      </c>
      <c r="C3181">
        <v>55</v>
      </c>
      <c r="D3181" t="s">
        <v>1721</v>
      </c>
      <c r="E3181">
        <v>5</v>
      </c>
      <c r="F3181" t="s">
        <v>1644</v>
      </c>
      <c r="G3181">
        <v>1</v>
      </c>
      <c r="H3181" s="20">
        <v>15820</v>
      </c>
      <c r="I3181" s="22">
        <v>0.2</v>
      </c>
      <c r="J3181" s="20">
        <v>3164</v>
      </c>
      <c r="K3181" s="24">
        <v>12656</v>
      </c>
      <c r="L3181" s="24">
        <v>9500</v>
      </c>
      <c r="M3181" s="25">
        <f>tblSiparisDetaylari[[#This Row],[Adet]]*tblSiparisDetaylari[[#This Row],[BirimMaliyet]]</f>
        <v>9500</v>
      </c>
      <c r="N3181" s="25">
        <f>tblSiparisDetaylari[[#This Row],[NetSatisTutari]]-tblSiparisDetaylari[[#This Row],[ToplamMaliyet]]</f>
        <v>3156</v>
      </c>
    </row>
    <row r="3182" spans="1:14">
      <c r="A3182">
        <v>3181</v>
      </c>
      <c r="B3182">
        <v>1641</v>
      </c>
      <c r="C3182">
        <v>74</v>
      </c>
      <c r="D3182" t="s">
        <v>1740</v>
      </c>
      <c r="E3182">
        <v>7</v>
      </c>
      <c r="F3182" t="s">
        <v>1646</v>
      </c>
      <c r="G3182">
        <v>1</v>
      </c>
      <c r="H3182" s="20">
        <v>550</v>
      </c>
      <c r="I3182" s="22">
        <v>0</v>
      </c>
      <c r="J3182" s="20">
        <v>0</v>
      </c>
      <c r="K3182" s="24">
        <v>550</v>
      </c>
      <c r="L3182" s="24">
        <v>420</v>
      </c>
      <c r="M3182" s="25">
        <f>tblSiparisDetaylari[[#This Row],[Adet]]*tblSiparisDetaylari[[#This Row],[BirimMaliyet]]</f>
        <v>420</v>
      </c>
      <c r="N3182" s="25">
        <f>tblSiparisDetaylari[[#This Row],[NetSatisTutari]]-tblSiparisDetaylari[[#This Row],[ToplamMaliyet]]</f>
        <v>130</v>
      </c>
    </row>
    <row r="3183" spans="1:14">
      <c r="A3183">
        <v>3182</v>
      </c>
      <c r="B3183">
        <v>1642</v>
      </c>
      <c r="C3183">
        <v>43</v>
      </c>
      <c r="D3183" t="s">
        <v>1709</v>
      </c>
      <c r="E3183">
        <v>4</v>
      </c>
      <c r="F3183" t="s">
        <v>1643</v>
      </c>
      <c r="G3183">
        <v>1</v>
      </c>
      <c r="H3183" s="20">
        <v>190</v>
      </c>
      <c r="I3183" s="22">
        <v>0.05</v>
      </c>
      <c r="J3183" s="20">
        <v>9.5</v>
      </c>
      <c r="K3183" s="24">
        <v>180.5</v>
      </c>
      <c r="L3183" s="24">
        <v>120</v>
      </c>
      <c r="M3183" s="25">
        <f>tblSiparisDetaylari[[#This Row],[Adet]]*tblSiparisDetaylari[[#This Row],[BirimMaliyet]]</f>
        <v>120</v>
      </c>
      <c r="N3183" s="25">
        <f>tblSiparisDetaylari[[#This Row],[NetSatisTutari]]-tblSiparisDetaylari[[#This Row],[ToplamMaliyet]]</f>
        <v>60.5</v>
      </c>
    </row>
    <row r="3184" spans="1:14">
      <c r="A3184">
        <v>3183</v>
      </c>
      <c r="B3184">
        <v>1642</v>
      </c>
      <c r="C3184">
        <v>77</v>
      </c>
      <c r="D3184" t="s">
        <v>1743</v>
      </c>
      <c r="E3184">
        <v>7</v>
      </c>
      <c r="F3184" t="s">
        <v>1646</v>
      </c>
      <c r="G3184">
        <v>1</v>
      </c>
      <c r="H3184" s="20">
        <v>3010</v>
      </c>
      <c r="I3184" s="22">
        <v>0.1</v>
      </c>
      <c r="J3184" s="20">
        <v>301</v>
      </c>
      <c r="K3184" s="24">
        <v>2709</v>
      </c>
      <c r="L3184" s="24">
        <v>2190</v>
      </c>
      <c r="M3184" s="25">
        <f>tblSiparisDetaylari[[#This Row],[Adet]]*tblSiparisDetaylari[[#This Row],[BirimMaliyet]]</f>
        <v>2190</v>
      </c>
      <c r="N3184" s="25">
        <f>tblSiparisDetaylari[[#This Row],[NetSatisTutari]]-tblSiparisDetaylari[[#This Row],[ToplamMaliyet]]</f>
        <v>519</v>
      </c>
    </row>
    <row r="3185" spans="1:14">
      <c r="A3185">
        <v>3184</v>
      </c>
      <c r="B3185">
        <v>1642</v>
      </c>
      <c r="C3185">
        <v>81</v>
      </c>
      <c r="D3185" t="s">
        <v>1747</v>
      </c>
      <c r="E3185">
        <v>7</v>
      </c>
      <c r="F3185" t="s">
        <v>1646</v>
      </c>
      <c r="G3185">
        <v>1</v>
      </c>
      <c r="H3185" s="20">
        <v>2620</v>
      </c>
      <c r="I3185" s="22">
        <v>0.1</v>
      </c>
      <c r="J3185" s="20">
        <v>262</v>
      </c>
      <c r="K3185" s="24">
        <v>2358</v>
      </c>
      <c r="L3185" s="24">
        <v>1830</v>
      </c>
      <c r="M3185" s="25">
        <f>tblSiparisDetaylari[[#This Row],[Adet]]*tblSiparisDetaylari[[#This Row],[BirimMaliyet]]</f>
        <v>1830</v>
      </c>
      <c r="N3185" s="25">
        <f>tblSiparisDetaylari[[#This Row],[NetSatisTutari]]-tblSiparisDetaylari[[#This Row],[ToplamMaliyet]]</f>
        <v>528</v>
      </c>
    </row>
    <row r="3186" spans="1:14">
      <c r="A3186">
        <v>3185</v>
      </c>
      <c r="B3186">
        <v>1643</v>
      </c>
      <c r="C3186">
        <v>42</v>
      </c>
      <c r="D3186" t="s">
        <v>1708</v>
      </c>
      <c r="E3186">
        <v>4</v>
      </c>
      <c r="F3186" t="s">
        <v>1643</v>
      </c>
      <c r="G3186">
        <v>2</v>
      </c>
      <c r="H3186" s="20">
        <v>70</v>
      </c>
      <c r="I3186" s="22">
        <v>0.15</v>
      </c>
      <c r="J3186" s="20">
        <v>21</v>
      </c>
      <c r="K3186" s="24">
        <v>119</v>
      </c>
      <c r="L3186" s="24">
        <v>50</v>
      </c>
      <c r="M3186" s="25">
        <f>tblSiparisDetaylari[[#This Row],[Adet]]*tblSiparisDetaylari[[#This Row],[BirimMaliyet]]</f>
        <v>100</v>
      </c>
      <c r="N3186" s="25">
        <f>tblSiparisDetaylari[[#This Row],[NetSatisTutari]]-tblSiparisDetaylari[[#This Row],[ToplamMaliyet]]</f>
        <v>19</v>
      </c>
    </row>
    <row r="3187" spans="1:14">
      <c r="A3187">
        <v>3186</v>
      </c>
      <c r="B3187">
        <v>1644</v>
      </c>
      <c r="C3187">
        <v>46</v>
      </c>
      <c r="D3187" t="s">
        <v>1712</v>
      </c>
      <c r="E3187">
        <v>4</v>
      </c>
      <c r="F3187" t="s">
        <v>1643</v>
      </c>
      <c r="G3187">
        <v>1</v>
      </c>
      <c r="H3187" s="20">
        <v>160</v>
      </c>
      <c r="I3187" s="22">
        <v>0.1</v>
      </c>
      <c r="J3187" s="20">
        <v>16</v>
      </c>
      <c r="K3187" s="24">
        <v>144</v>
      </c>
      <c r="L3187" s="24">
        <v>90</v>
      </c>
      <c r="M3187" s="25">
        <f>tblSiparisDetaylari[[#This Row],[Adet]]*tblSiparisDetaylari[[#This Row],[BirimMaliyet]]</f>
        <v>90</v>
      </c>
      <c r="N3187" s="25">
        <f>tblSiparisDetaylari[[#This Row],[NetSatisTutari]]-tblSiparisDetaylari[[#This Row],[ToplamMaliyet]]</f>
        <v>54</v>
      </c>
    </row>
    <row r="3188" spans="1:14">
      <c r="A3188">
        <v>3187</v>
      </c>
      <c r="B3188">
        <v>1644</v>
      </c>
      <c r="C3188">
        <v>101</v>
      </c>
      <c r="D3188" t="s">
        <v>1767</v>
      </c>
      <c r="E3188">
        <v>9</v>
      </c>
      <c r="F3188" t="s">
        <v>1648</v>
      </c>
      <c r="G3188">
        <v>1</v>
      </c>
      <c r="H3188" s="20">
        <v>750</v>
      </c>
      <c r="I3188" s="22">
        <v>0.15</v>
      </c>
      <c r="J3188" s="20">
        <v>112.5</v>
      </c>
      <c r="K3188" s="24">
        <v>637.5</v>
      </c>
      <c r="L3188" s="24">
        <v>440</v>
      </c>
      <c r="M3188" s="25">
        <f>tblSiparisDetaylari[[#This Row],[Adet]]*tblSiparisDetaylari[[#This Row],[BirimMaliyet]]</f>
        <v>440</v>
      </c>
      <c r="N3188" s="25">
        <f>tblSiparisDetaylari[[#This Row],[NetSatisTutari]]-tblSiparisDetaylari[[#This Row],[ToplamMaliyet]]</f>
        <v>197.5</v>
      </c>
    </row>
    <row r="3189" spans="1:14">
      <c r="A3189">
        <v>3188</v>
      </c>
      <c r="B3189">
        <v>1645</v>
      </c>
      <c r="C3189">
        <v>73</v>
      </c>
      <c r="D3189" t="s">
        <v>1739</v>
      </c>
      <c r="E3189">
        <v>7</v>
      </c>
      <c r="F3189" t="s">
        <v>1646</v>
      </c>
      <c r="G3189">
        <v>2</v>
      </c>
      <c r="H3189" s="20">
        <v>340</v>
      </c>
      <c r="I3189" s="22">
        <v>0.15</v>
      </c>
      <c r="J3189" s="20">
        <v>102</v>
      </c>
      <c r="K3189" s="24">
        <v>578</v>
      </c>
      <c r="L3189" s="24">
        <v>180</v>
      </c>
      <c r="M3189" s="25">
        <f>tblSiparisDetaylari[[#This Row],[Adet]]*tblSiparisDetaylari[[#This Row],[BirimMaliyet]]</f>
        <v>360</v>
      </c>
      <c r="N3189" s="25">
        <f>tblSiparisDetaylari[[#This Row],[NetSatisTutari]]-tblSiparisDetaylari[[#This Row],[ToplamMaliyet]]</f>
        <v>218</v>
      </c>
    </row>
    <row r="3190" spans="1:14">
      <c r="A3190">
        <v>3189</v>
      </c>
      <c r="B3190">
        <v>1645</v>
      </c>
      <c r="C3190">
        <v>27</v>
      </c>
      <c r="D3190" t="s">
        <v>1691</v>
      </c>
      <c r="E3190">
        <v>3</v>
      </c>
      <c r="F3190" t="s">
        <v>1642</v>
      </c>
      <c r="G3190">
        <v>1</v>
      </c>
      <c r="H3190" s="20">
        <v>1510</v>
      </c>
      <c r="I3190" s="22">
        <v>0.1</v>
      </c>
      <c r="J3190" s="20">
        <v>151</v>
      </c>
      <c r="K3190" s="24">
        <v>1359</v>
      </c>
      <c r="L3190" s="24">
        <v>690</v>
      </c>
      <c r="M3190" s="25">
        <f>tblSiparisDetaylari[[#This Row],[Adet]]*tblSiparisDetaylari[[#This Row],[BirimMaliyet]]</f>
        <v>690</v>
      </c>
      <c r="N3190" s="25">
        <f>tblSiparisDetaylari[[#This Row],[NetSatisTutari]]-tblSiparisDetaylari[[#This Row],[ToplamMaliyet]]</f>
        <v>669</v>
      </c>
    </row>
    <row r="3191" spans="1:14">
      <c r="A3191">
        <v>3190</v>
      </c>
      <c r="B3191">
        <v>1645</v>
      </c>
      <c r="C3191">
        <v>45</v>
      </c>
      <c r="D3191" t="s">
        <v>1711</v>
      </c>
      <c r="E3191">
        <v>4</v>
      </c>
      <c r="F3191" t="s">
        <v>1643</v>
      </c>
      <c r="G3191">
        <v>1</v>
      </c>
      <c r="H3191" s="20">
        <v>210</v>
      </c>
      <c r="I3191" s="22">
        <v>0.1</v>
      </c>
      <c r="J3191" s="20">
        <v>21</v>
      </c>
      <c r="K3191" s="24">
        <v>189</v>
      </c>
      <c r="L3191" s="24">
        <v>140</v>
      </c>
      <c r="M3191" s="25">
        <f>tblSiparisDetaylari[[#This Row],[Adet]]*tblSiparisDetaylari[[#This Row],[BirimMaliyet]]</f>
        <v>140</v>
      </c>
      <c r="N3191" s="25">
        <f>tblSiparisDetaylari[[#This Row],[NetSatisTutari]]-tblSiparisDetaylari[[#This Row],[ToplamMaliyet]]</f>
        <v>49</v>
      </c>
    </row>
    <row r="3192" spans="1:14">
      <c r="A3192">
        <v>3191</v>
      </c>
      <c r="B3192">
        <v>1646</v>
      </c>
      <c r="C3192">
        <v>70</v>
      </c>
      <c r="D3192" t="s">
        <v>1736</v>
      </c>
      <c r="E3192">
        <v>6</v>
      </c>
      <c r="F3192" t="s">
        <v>1645</v>
      </c>
      <c r="G3192">
        <v>2</v>
      </c>
      <c r="H3192" s="20">
        <v>1080</v>
      </c>
      <c r="I3192" s="22">
        <v>0</v>
      </c>
      <c r="J3192" s="20">
        <v>0</v>
      </c>
      <c r="K3192" s="24">
        <v>2160</v>
      </c>
      <c r="L3192" s="24">
        <v>700</v>
      </c>
      <c r="M3192" s="25">
        <f>tblSiparisDetaylari[[#This Row],[Adet]]*tblSiparisDetaylari[[#This Row],[BirimMaliyet]]</f>
        <v>1400</v>
      </c>
      <c r="N3192" s="25">
        <f>tblSiparisDetaylari[[#This Row],[NetSatisTutari]]-tblSiparisDetaylari[[#This Row],[ToplamMaliyet]]</f>
        <v>760</v>
      </c>
    </row>
    <row r="3193" spans="1:14">
      <c r="A3193">
        <v>3192</v>
      </c>
      <c r="B3193">
        <v>1647</v>
      </c>
      <c r="C3193">
        <v>33</v>
      </c>
      <c r="D3193" t="s">
        <v>1698</v>
      </c>
      <c r="E3193">
        <v>3</v>
      </c>
      <c r="F3193" t="s">
        <v>1642</v>
      </c>
      <c r="G3193">
        <v>2</v>
      </c>
      <c r="H3193" s="20">
        <v>1290</v>
      </c>
      <c r="I3193" s="22">
        <v>0</v>
      </c>
      <c r="J3193" s="20">
        <v>0</v>
      </c>
      <c r="K3193" s="24">
        <v>2580</v>
      </c>
      <c r="L3193" s="24">
        <v>1040</v>
      </c>
      <c r="M3193" s="25">
        <f>tblSiparisDetaylari[[#This Row],[Adet]]*tblSiparisDetaylari[[#This Row],[BirimMaliyet]]</f>
        <v>2080</v>
      </c>
      <c r="N3193" s="25">
        <f>tblSiparisDetaylari[[#This Row],[NetSatisTutari]]-tblSiparisDetaylari[[#This Row],[ToplamMaliyet]]</f>
        <v>500</v>
      </c>
    </row>
    <row r="3194" spans="1:14">
      <c r="A3194">
        <v>3193</v>
      </c>
      <c r="B3194">
        <v>1647</v>
      </c>
      <c r="C3194">
        <v>56</v>
      </c>
      <c r="D3194" t="s">
        <v>1722</v>
      </c>
      <c r="E3194">
        <v>5</v>
      </c>
      <c r="F3194" t="s">
        <v>1644</v>
      </c>
      <c r="G3194">
        <v>2</v>
      </c>
      <c r="H3194" s="20">
        <v>17670</v>
      </c>
      <c r="I3194" s="22">
        <v>0.05</v>
      </c>
      <c r="J3194" s="20">
        <v>1767</v>
      </c>
      <c r="K3194" s="24">
        <v>33573</v>
      </c>
      <c r="L3194" s="24">
        <v>12840</v>
      </c>
      <c r="M3194" s="25">
        <f>tblSiparisDetaylari[[#This Row],[Adet]]*tblSiparisDetaylari[[#This Row],[BirimMaliyet]]</f>
        <v>25680</v>
      </c>
      <c r="N3194" s="25">
        <f>tblSiparisDetaylari[[#This Row],[NetSatisTutari]]-tblSiparisDetaylari[[#This Row],[ToplamMaliyet]]</f>
        <v>7893</v>
      </c>
    </row>
    <row r="3195" spans="1:14">
      <c r="A3195">
        <v>3194</v>
      </c>
      <c r="B3195">
        <v>1648</v>
      </c>
      <c r="C3195">
        <v>43</v>
      </c>
      <c r="D3195" t="s">
        <v>1709</v>
      </c>
      <c r="E3195">
        <v>4</v>
      </c>
      <c r="F3195" t="s">
        <v>1643</v>
      </c>
      <c r="G3195">
        <v>1</v>
      </c>
      <c r="H3195" s="20">
        <v>190</v>
      </c>
      <c r="I3195" s="22">
        <v>0</v>
      </c>
      <c r="J3195" s="20">
        <v>0</v>
      </c>
      <c r="K3195" s="24">
        <v>190</v>
      </c>
      <c r="L3195" s="24">
        <v>120</v>
      </c>
      <c r="M3195" s="25">
        <f>tblSiparisDetaylari[[#This Row],[Adet]]*tblSiparisDetaylari[[#This Row],[BirimMaliyet]]</f>
        <v>120</v>
      </c>
      <c r="N3195" s="25">
        <f>tblSiparisDetaylari[[#This Row],[NetSatisTutari]]-tblSiparisDetaylari[[#This Row],[ToplamMaliyet]]</f>
        <v>70</v>
      </c>
    </row>
    <row r="3196" spans="1:14">
      <c r="A3196">
        <v>3195</v>
      </c>
      <c r="B3196">
        <v>1648</v>
      </c>
      <c r="C3196">
        <v>112</v>
      </c>
      <c r="D3196" t="s">
        <v>1778</v>
      </c>
      <c r="E3196">
        <v>10</v>
      </c>
      <c r="F3196" t="s">
        <v>1649</v>
      </c>
      <c r="G3196">
        <v>1</v>
      </c>
      <c r="H3196" s="20">
        <v>2900</v>
      </c>
      <c r="I3196" s="22">
        <v>0</v>
      </c>
      <c r="J3196" s="20">
        <v>0</v>
      </c>
      <c r="K3196" s="24">
        <v>2900</v>
      </c>
      <c r="L3196" s="24">
        <v>1520</v>
      </c>
      <c r="M3196" s="25">
        <f>tblSiparisDetaylari[[#This Row],[Adet]]*tblSiparisDetaylari[[#This Row],[BirimMaliyet]]</f>
        <v>1520</v>
      </c>
      <c r="N3196" s="25">
        <f>tblSiparisDetaylari[[#This Row],[NetSatisTutari]]-tblSiparisDetaylari[[#This Row],[ToplamMaliyet]]</f>
        <v>1380</v>
      </c>
    </row>
    <row r="3197" spans="1:14">
      <c r="A3197">
        <v>3196</v>
      </c>
      <c r="B3197">
        <v>1648</v>
      </c>
      <c r="C3197">
        <v>29</v>
      </c>
      <c r="D3197" t="s">
        <v>1693</v>
      </c>
      <c r="E3197">
        <v>3</v>
      </c>
      <c r="F3197" t="s">
        <v>1642</v>
      </c>
      <c r="G3197">
        <v>1</v>
      </c>
      <c r="H3197" s="20">
        <v>1820</v>
      </c>
      <c r="I3197" s="22">
        <v>0</v>
      </c>
      <c r="J3197" s="20">
        <v>0</v>
      </c>
      <c r="K3197" s="24">
        <v>1820</v>
      </c>
      <c r="L3197" s="24">
        <v>1380</v>
      </c>
      <c r="M3197" s="25">
        <f>tblSiparisDetaylari[[#This Row],[Adet]]*tblSiparisDetaylari[[#This Row],[BirimMaliyet]]</f>
        <v>1380</v>
      </c>
      <c r="N3197" s="25">
        <f>tblSiparisDetaylari[[#This Row],[NetSatisTutari]]-tblSiparisDetaylari[[#This Row],[ToplamMaliyet]]</f>
        <v>440</v>
      </c>
    </row>
    <row r="3198" spans="1:14">
      <c r="A3198">
        <v>3197</v>
      </c>
      <c r="B3198">
        <v>1649</v>
      </c>
      <c r="C3198">
        <v>114</v>
      </c>
      <c r="D3198" t="s">
        <v>1780</v>
      </c>
      <c r="E3198">
        <v>10</v>
      </c>
      <c r="F3198" t="s">
        <v>1649</v>
      </c>
      <c r="G3198">
        <v>1</v>
      </c>
      <c r="H3198" s="20">
        <v>130</v>
      </c>
      <c r="I3198" s="22">
        <v>0.15</v>
      </c>
      <c r="J3198" s="20">
        <v>19.5</v>
      </c>
      <c r="K3198" s="24">
        <v>110.5</v>
      </c>
      <c r="L3198" s="24">
        <v>60</v>
      </c>
      <c r="M3198" s="25">
        <f>tblSiparisDetaylari[[#This Row],[Adet]]*tblSiparisDetaylari[[#This Row],[BirimMaliyet]]</f>
        <v>60</v>
      </c>
      <c r="N3198" s="25">
        <f>tblSiparisDetaylari[[#This Row],[NetSatisTutari]]-tblSiparisDetaylari[[#This Row],[ToplamMaliyet]]</f>
        <v>50.5</v>
      </c>
    </row>
    <row r="3199" spans="1:14">
      <c r="A3199">
        <v>3198</v>
      </c>
      <c r="B3199">
        <v>1650</v>
      </c>
      <c r="C3199">
        <v>96</v>
      </c>
      <c r="D3199" t="s">
        <v>1762</v>
      </c>
      <c r="E3199">
        <v>8</v>
      </c>
      <c r="F3199" t="s">
        <v>1647</v>
      </c>
      <c r="G3199">
        <v>1</v>
      </c>
      <c r="H3199" s="20">
        <v>4130</v>
      </c>
      <c r="I3199" s="22">
        <v>0.1</v>
      </c>
      <c r="J3199" s="20">
        <v>413</v>
      </c>
      <c r="K3199" s="24">
        <v>3717</v>
      </c>
      <c r="L3199" s="24">
        <v>3060</v>
      </c>
      <c r="M3199" s="25">
        <f>tblSiparisDetaylari[[#This Row],[Adet]]*tblSiparisDetaylari[[#This Row],[BirimMaliyet]]</f>
        <v>3060</v>
      </c>
      <c r="N3199" s="25">
        <f>tblSiparisDetaylari[[#This Row],[NetSatisTutari]]-tblSiparisDetaylari[[#This Row],[ToplamMaliyet]]</f>
        <v>657</v>
      </c>
    </row>
    <row r="3200" spans="1:14">
      <c r="A3200">
        <v>3199</v>
      </c>
      <c r="B3200">
        <v>1650</v>
      </c>
      <c r="C3200">
        <v>27</v>
      </c>
      <c r="D3200" t="s">
        <v>1691</v>
      </c>
      <c r="E3200">
        <v>3</v>
      </c>
      <c r="F3200" t="s">
        <v>1642</v>
      </c>
      <c r="G3200">
        <v>2</v>
      </c>
      <c r="H3200" s="20">
        <v>1480</v>
      </c>
      <c r="I3200" s="22">
        <v>0</v>
      </c>
      <c r="J3200" s="20">
        <v>0</v>
      </c>
      <c r="K3200" s="24">
        <v>2960</v>
      </c>
      <c r="L3200" s="24">
        <v>690</v>
      </c>
      <c r="M3200" s="25">
        <f>tblSiparisDetaylari[[#This Row],[Adet]]*tblSiparisDetaylari[[#This Row],[BirimMaliyet]]</f>
        <v>1380</v>
      </c>
      <c r="N3200" s="25">
        <f>tblSiparisDetaylari[[#This Row],[NetSatisTutari]]-tblSiparisDetaylari[[#This Row],[ToplamMaliyet]]</f>
        <v>1580</v>
      </c>
    </row>
    <row r="3201" spans="1:14">
      <c r="A3201">
        <v>3200</v>
      </c>
      <c r="B3201">
        <v>1651</v>
      </c>
      <c r="C3201">
        <v>88</v>
      </c>
      <c r="D3201" t="s">
        <v>1754</v>
      </c>
      <c r="E3201">
        <v>8</v>
      </c>
      <c r="F3201" t="s">
        <v>1647</v>
      </c>
      <c r="G3201">
        <v>2</v>
      </c>
      <c r="H3201" s="20">
        <v>11610</v>
      </c>
      <c r="I3201" s="22">
        <v>0</v>
      </c>
      <c r="J3201" s="20">
        <v>0</v>
      </c>
      <c r="K3201" s="24">
        <v>23220</v>
      </c>
      <c r="L3201" s="24">
        <v>5740</v>
      </c>
      <c r="M3201" s="25">
        <f>tblSiparisDetaylari[[#This Row],[Adet]]*tblSiparisDetaylari[[#This Row],[BirimMaliyet]]</f>
        <v>11480</v>
      </c>
      <c r="N3201" s="25">
        <f>tblSiparisDetaylari[[#This Row],[NetSatisTutari]]-tblSiparisDetaylari[[#This Row],[ToplamMaliyet]]</f>
        <v>11740</v>
      </c>
    </row>
    <row r="3202" spans="1:14">
      <c r="A3202">
        <v>3201</v>
      </c>
      <c r="B3202">
        <v>1651</v>
      </c>
      <c r="C3202">
        <v>20</v>
      </c>
      <c r="D3202" t="s">
        <v>1683</v>
      </c>
      <c r="E3202">
        <v>2</v>
      </c>
      <c r="F3202" t="s">
        <v>1641</v>
      </c>
      <c r="G3202">
        <v>5</v>
      </c>
      <c r="H3202" s="20">
        <v>1880</v>
      </c>
      <c r="I3202" s="22">
        <v>0.15</v>
      </c>
      <c r="J3202" s="20">
        <v>1410</v>
      </c>
      <c r="K3202" s="24">
        <v>7990</v>
      </c>
      <c r="L3202" s="24">
        <v>1030</v>
      </c>
      <c r="M3202" s="25">
        <f>tblSiparisDetaylari[[#This Row],[Adet]]*tblSiparisDetaylari[[#This Row],[BirimMaliyet]]</f>
        <v>5150</v>
      </c>
      <c r="N3202" s="25">
        <f>tblSiparisDetaylari[[#This Row],[NetSatisTutari]]-tblSiparisDetaylari[[#This Row],[ToplamMaliyet]]</f>
        <v>2840</v>
      </c>
    </row>
    <row r="3203" spans="1:14">
      <c r="A3203">
        <v>3202</v>
      </c>
      <c r="B3203">
        <v>1652</v>
      </c>
      <c r="C3203">
        <v>64</v>
      </c>
      <c r="D3203" t="s">
        <v>1730</v>
      </c>
      <c r="E3203">
        <v>6</v>
      </c>
      <c r="F3203" t="s">
        <v>1645</v>
      </c>
      <c r="G3203">
        <v>1</v>
      </c>
      <c r="H3203" s="20">
        <v>420</v>
      </c>
      <c r="I3203" s="22">
        <v>0.15</v>
      </c>
      <c r="J3203" s="20">
        <v>63</v>
      </c>
      <c r="K3203" s="24">
        <v>357</v>
      </c>
      <c r="L3203" s="24">
        <v>260</v>
      </c>
      <c r="M3203" s="25">
        <f>tblSiparisDetaylari[[#This Row],[Adet]]*tblSiparisDetaylari[[#This Row],[BirimMaliyet]]</f>
        <v>260</v>
      </c>
      <c r="N3203" s="25">
        <f>tblSiparisDetaylari[[#This Row],[NetSatisTutari]]-tblSiparisDetaylari[[#This Row],[ToplamMaliyet]]</f>
        <v>97</v>
      </c>
    </row>
    <row r="3204" spans="1:14">
      <c r="A3204">
        <v>3203</v>
      </c>
      <c r="B3204">
        <v>1653</v>
      </c>
      <c r="C3204">
        <v>51</v>
      </c>
      <c r="D3204" t="s">
        <v>1717</v>
      </c>
      <c r="E3204">
        <v>5</v>
      </c>
      <c r="F3204" t="s">
        <v>1644</v>
      </c>
      <c r="G3204">
        <v>2</v>
      </c>
      <c r="H3204" s="20">
        <v>19650</v>
      </c>
      <c r="I3204" s="22">
        <v>0</v>
      </c>
      <c r="J3204" s="20">
        <v>0</v>
      </c>
      <c r="K3204" s="24">
        <v>39300</v>
      </c>
      <c r="L3204" s="24">
        <v>9220</v>
      </c>
      <c r="M3204" s="25">
        <f>tblSiparisDetaylari[[#This Row],[Adet]]*tblSiparisDetaylari[[#This Row],[BirimMaliyet]]</f>
        <v>18440</v>
      </c>
      <c r="N3204" s="25">
        <f>tblSiparisDetaylari[[#This Row],[NetSatisTutari]]-tblSiparisDetaylari[[#This Row],[ToplamMaliyet]]</f>
        <v>20860</v>
      </c>
    </row>
    <row r="3205" spans="1:14">
      <c r="A3205">
        <v>3204</v>
      </c>
      <c r="B3205">
        <v>1653</v>
      </c>
      <c r="C3205">
        <v>62</v>
      </c>
      <c r="D3205" t="s">
        <v>1728</v>
      </c>
      <c r="E3205">
        <v>6</v>
      </c>
      <c r="F3205" t="s">
        <v>1645</v>
      </c>
      <c r="G3205">
        <v>1</v>
      </c>
      <c r="H3205" s="20">
        <v>1040</v>
      </c>
      <c r="I3205" s="22">
        <v>0.05</v>
      </c>
      <c r="J3205" s="20">
        <v>52</v>
      </c>
      <c r="K3205" s="24">
        <v>988</v>
      </c>
      <c r="L3205" s="24">
        <v>540</v>
      </c>
      <c r="M3205" s="25">
        <f>tblSiparisDetaylari[[#This Row],[Adet]]*tblSiparisDetaylari[[#This Row],[BirimMaliyet]]</f>
        <v>540</v>
      </c>
      <c r="N3205" s="25">
        <f>tblSiparisDetaylari[[#This Row],[NetSatisTutari]]-tblSiparisDetaylari[[#This Row],[ToplamMaliyet]]</f>
        <v>448</v>
      </c>
    </row>
    <row r="3206" spans="1:14">
      <c r="A3206">
        <v>3205</v>
      </c>
      <c r="B3206">
        <v>1654</v>
      </c>
      <c r="C3206">
        <v>73</v>
      </c>
      <c r="D3206" t="s">
        <v>1739</v>
      </c>
      <c r="E3206">
        <v>7</v>
      </c>
      <c r="F3206" t="s">
        <v>1646</v>
      </c>
      <c r="G3206">
        <v>2</v>
      </c>
      <c r="H3206" s="20">
        <v>350</v>
      </c>
      <c r="I3206" s="22">
        <v>0</v>
      </c>
      <c r="J3206" s="20">
        <v>0</v>
      </c>
      <c r="K3206" s="24">
        <v>700</v>
      </c>
      <c r="L3206" s="24">
        <v>180</v>
      </c>
      <c r="M3206" s="25">
        <f>tblSiparisDetaylari[[#This Row],[Adet]]*tblSiparisDetaylari[[#This Row],[BirimMaliyet]]</f>
        <v>360</v>
      </c>
      <c r="N3206" s="25">
        <f>tblSiparisDetaylari[[#This Row],[NetSatisTutari]]-tblSiparisDetaylari[[#This Row],[ToplamMaliyet]]</f>
        <v>340</v>
      </c>
    </row>
    <row r="3207" spans="1:14">
      <c r="A3207">
        <v>3206</v>
      </c>
      <c r="B3207">
        <v>1654</v>
      </c>
      <c r="C3207">
        <v>13</v>
      </c>
      <c r="D3207" t="s">
        <v>1674</v>
      </c>
      <c r="E3207">
        <v>2</v>
      </c>
      <c r="F3207" t="s">
        <v>1641</v>
      </c>
      <c r="G3207">
        <v>1</v>
      </c>
      <c r="H3207" s="20">
        <v>5070</v>
      </c>
      <c r="I3207" s="22">
        <v>0</v>
      </c>
      <c r="J3207" s="20">
        <v>0</v>
      </c>
      <c r="K3207" s="24">
        <v>5070</v>
      </c>
      <c r="L3207" s="24">
        <v>2460</v>
      </c>
      <c r="M3207" s="25">
        <f>tblSiparisDetaylari[[#This Row],[Adet]]*tblSiparisDetaylari[[#This Row],[BirimMaliyet]]</f>
        <v>2460</v>
      </c>
      <c r="N3207" s="25">
        <f>tblSiparisDetaylari[[#This Row],[NetSatisTutari]]-tblSiparisDetaylari[[#This Row],[ToplamMaliyet]]</f>
        <v>2610</v>
      </c>
    </row>
    <row r="3208" spans="1:14">
      <c r="A3208">
        <v>3207</v>
      </c>
      <c r="B3208">
        <v>1655</v>
      </c>
      <c r="C3208">
        <v>13</v>
      </c>
      <c r="D3208" t="s">
        <v>1674</v>
      </c>
      <c r="E3208">
        <v>2</v>
      </c>
      <c r="F3208" t="s">
        <v>1641</v>
      </c>
      <c r="G3208">
        <v>1</v>
      </c>
      <c r="H3208" s="20">
        <v>5020</v>
      </c>
      <c r="I3208" s="22">
        <v>0</v>
      </c>
      <c r="J3208" s="20">
        <v>0</v>
      </c>
      <c r="K3208" s="24">
        <v>5020</v>
      </c>
      <c r="L3208" s="24">
        <v>2460</v>
      </c>
      <c r="M3208" s="25">
        <f>tblSiparisDetaylari[[#This Row],[Adet]]*tblSiparisDetaylari[[#This Row],[BirimMaliyet]]</f>
        <v>2460</v>
      </c>
      <c r="N3208" s="25">
        <f>tblSiparisDetaylari[[#This Row],[NetSatisTutari]]-tblSiparisDetaylari[[#This Row],[ToplamMaliyet]]</f>
        <v>2560</v>
      </c>
    </row>
    <row r="3209" spans="1:14">
      <c r="A3209">
        <v>3208</v>
      </c>
      <c r="B3209">
        <v>1656</v>
      </c>
      <c r="C3209">
        <v>61</v>
      </c>
      <c r="D3209" t="s">
        <v>1727</v>
      </c>
      <c r="E3209">
        <v>6</v>
      </c>
      <c r="F3209" t="s">
        <v>1645</v>
      </c>
      <c r="G3209">
        <v>1</v>
      </c>
      <c r="H3209" s="20">
        <v>920</v>
      </c>
      <c r="I3209" s="22">
        <v>0</v>
      </c>
      <c r="J3209" s="20">
        <v>0</v>
      </c>
      <c r="K3209" s="24">
        <v>920</v>
      </c>
      <c r="L3209" s="24">
        <v>420</v>
      </c>
      <c r="M3209" s="25">
        <f>tblSiparisDetaylari[[#This Row],[Adet]]*tblSiparisDetaylari[[#This Row],[BirimMaliyet]]</f>
        <v>420</v>
      </c>
      <c r="N3209" s="25">
        <f>tblSiparisDetaylari[[#This Row],[NetSatisTutari]]-tblSiparisDetaylari[[#This Row],[ToplamMaliyet]]</f>
        <v>500</v>
      </c>
    </row>
    <row r="3210" spans="1:14">
      <c r="A3210">
        <v>3209</v>
      </c>
      <c r="B3210">
        <v>1656</v>
      </c>
      <c r="C3210">
        <v>35</v>
      </c>
      <c r="D3210" t="s">
        <v>1700</v>
      </c>
      <c r="E3210">
        <v>3</v>
      </c>
      <c r="F3210" t="s">
        <v>1642</v>
      </c>
      <c r="G3210">
        <v>1</v>
      </c>
      <c r="H3210" s="20">
        <v>3810</v>
      </c>
      <c r="I3210" s="22">
        <v>0.15</v>
      </c>
      <c r="J3210" s="20">
        <v>571.5</v>
      </c>
      <c r="K3210" s="24">
        <v>3238.5</v>
      </c>
      <c r="L3210" s="24">
        <v>1910</v>
      </c>
      <c r="M3210" s="25">
        <f>tblSiparisDetaylari[[#This Row],[Adet]]*tblSiparisDetaylari[[#This Row],[BirimMaliyet]]</f>
        <v>1910</v>
      </c>
      <c r="N3210" s="25">
        <f>tblSiparisDetaylari[[#This Row],[NetSatisTutari]]-tblSiparisDetaylari[[#This Row],[ToplamMaliyet]]</f>
        <v>1328.5</v>
      </c>
    </row>
    <row r="3211" spans="1:14">
      <c r="A3211">
        <v>3210</v>
      </c>
      <c r="B3211">
        <v>1657</v>
      </c>
      <c r="C3211">
        <v>107</v>
      </c>
      <c r="D3211" t="s">
        <v>1773</v>
      </c>
      <c r="E3211">
        <v>9</v>
      </c>
      <c r="F3211" t="s">
        <v>1648</v>
      </c>
      <c r="G3211">
        <v>1</v>
      </c>
      <c r="H3211" s="20">
        <v>550</v>
      </c>
      <c r="I3211" s="22">
        <v>0.25</v>
      </c>
      <c r="J3211" s="20">
        <v>137.5</v>
      </c>
      <c r="K3211" s="24">
        <v>412.5</v>
      </c>
      <c r="L3211" s="24">
        <v>310</v>
      </c>
      <c r="M3211" s="25">
        <f>tblSiparisDetaylari[[#This Row],[Adet]]*tblSiparisDetaylari[[#This Row],[BirimMaliyet]]</f>
        <v>310</v>
      </c>
      <c r="N3211" s="25">
        <f>tblSiparisDetaylari[[#This Row],[NetSatisTutari]]-tblSiparisDetaylari[[#This Row],[ToplamMaliyet]]</f>
        <v>102.5</v>
      </c>
    </row>
    <row r="3212" spans="1:14">
      <c r="A3212">
        <v>3211</v>
      </c>
      <c r="B3212">
        <v>1658</v>
      </c>
      <c r="C3212">
        <v>19</v>
      </c>
      <c r="D3212" t="s">
        <v>1682</v>
      </c>
      <c r="E3212">
        <v>2</v>
      </c>
      <c r="F3212" t="s">
        <v>1641</v>
      </c>
      <c r="G3212">
        <v>2</v>
      </c>
      <c r="H3212" s="20">
        <v>2910</v>
      </c>
      <c r="I3212" s="22">
        <v>0.15</v>
      </c>
      <c r="J3212" s="20">
        <v>873</v>
      </c>
      <c r="K3212" s="24">
        <v>4947</v>
      </c>
      <c r="L3212" s="24">
        <v>1960</v>
      </c>
      <c r="M3212" s="25">
        <f>tblSiparisDetaylari[[#This Row],[Adet]]*tblSiparisDetaylari[[#This Row],[BirimMaliyet]]</f>
        <v>3920</v>
      </c>
      <c r="N3212" s="25">
        <f>tblSiparisDetaylari[[#This Row],[NetSatisTutari]]-tblSiparisDetaylari[[#This Row],[ToplamMaliyet]]</f>
        <v>1027</v>
      </c>
    </row>
    <row r="3213" spans="1:14">
      <c r="A3213">
        <v>3212</v>
      </c>
      <c r="B3213">
        <v>1659</v>
      </c>
      <c r="C3213">
        <v>15</v>
      </c>
      <c r="D3213" t="s">
        <v>1678</v>
      </c>
      <c r="E3213">
        <v>2</v>
      </c>
      <c r="F3213" t="s">
        <v>1641</v>
      </c>
      <c r="G3213">
        <v>1</v>
      </c>
      <c r="H3213" s="20">
        <v>7060</v>
      </c>
      <c r="I3213" s="22">
        <v>0</v>
      </c>
      <c r="J3213" s="20">
        <v>0</v>
      </c>
      <c r="K3213" s="24">
        <v>7060</v>
      </c>
      <c r="L3213" s="24">
        <v>5200</v>
      </c>
      <c r="M3213" s="25">
        <f>tblSiparisDetaylari[[#This Row],[Adet]]*tblSiparisDetaylari[[#This Row],[BirimMaliyet]]</f>
        <v>5200</v>
      </c>
      <c r="N3213" s="25">
        <f>tblSiparisDetaylari[[#This Row],[NetSatisTutari]]-tblSiparisDetaylari[[#This Row],[ToplamMaliyet]]</f>
        <v>1860</v>
      </c>
    </row>
    <row r="3214" spans="1:14">
      <c r="A3214">
        <v>3213</v>
      </c>
      <c r="B3214">
        <v>1660</v>
      </c>
      <c r="C3214">
        <v>60</v>
      </c>
      <c r="D3214" t="s">
        <v>1726</v>
      </c>
      <c r="E3214">
        <v>5</v>
      </c>
      <c r="F3214" t="s">
        <v>1644</v>
      </c>
      <c r="G3214">
        <v>3</v>
      </c>
      <c r="H3214" s="20">
        <v>4790</v>
      </c>
      <c r="I3214" s="22">
        <v>0.1</v>
      </c>
      <c r="J3214" s="20">
        <v>1437</v>
      </c>
      <c r="K3214" s="24">
        <v>12933</v>
      </c>
      <c r="L3214" s="24">
        <v>3060</v>
      </c>
      <c r="M3214" s="25">
        <f>tblSiparisDetaylari[[#This Row],[Adet]]*tblSiparisDetaylari[[#This Row],[BirimMaliyet]]</f>
        <v>9180</v>
      </c>
      <c r="N3214" s="25">
        <f>tblSiparisDetaylari[[#This Row],[NetSatisTutari]]-tblSiparisDetaylari[[#This Row],[ToplamMaliyet]]</f>
        <v>3753</v>
      </c>
    </row>
    <row r="3215" spans="1:14">
      <c r="A3215">
        <v>3214</v>
      </c>
      <c r="B3215">
        <v>1660</v>
      </c>
      <c r="C3215">
        <v>59</v>
      </c>
      <c r="D3215" t="s">
        <v>1725</v>
      </c>
      <c r="E3215">
        <v>5</v>
      </c>
      <c r="F3215" t="s">
        <v>1644</v>
      </c>
      <c r="G3215">
        <v>1</v>
      </c>
      <c r="H3215" s="20">
        <v>6740</v>
      </c>
      <c r="I3215" s="22">
        <v>0.1</v>
      </c>
      <c r="J3215" s="20">
        <v>674</v>
      </c>
      <c r="K3215" s="24">
        <v>6066</v>
      </c>
      <c r="L3215" s="24">
        <v>3490</v>
      </c>
      <c r="M3215" s="25">
        <f>tblSiparisDetaylari[[#This Row],[Adet]]*tblSiparisDetaylari[[#This Row],[BirimMaliyet]]</f>
        <v>3490</v>
      </c>
      <c r="N3215" s="25">
        <f>tblSiparisDetaylari[[#This Row],[NetSatisTutari]]-tblSiparisDetaylari[[#This Row],[ToplamMaliyet]]</f>
        <v>2576</v>
      </c>
    </row>
    <row r="3216" spans="1:14">
      <c r="A3216">
        <v>3215</v>
      </c>
      <c r="B3216">
        <v>1661</v>
      </c>
      <c r="C3216">
        <v>65</v>
      </c>
      <c r="D3216" t="s">
        <v>1731</v>
      </c>
      <c r="E3216">
        <v>6</v>
      </c>
      <c r="F3216" t="s">
        <v>1645</v>
      </c>
      <c r="G3216">
        <v>1</v>
      </c>
      <c r="H3216" s="20">
        <v>220</v>
      </c>
      <c r="I3216" s="22">
        <v>0</v>
      </c>
      <c r="J3216" s="20">
        <v>0</v>
      </c>
      <c r="K3216" s="24">
        <v>220</v>
      </c>
      <c r="L3216" s="24">
        <v>170</v>
      </c>
      <c r="M3216" s="25">
        <f>tblSiparisDetaylari[[#This Row],[Adet]]*tblSiparisDetaylari[[#This Row],[BirimMaliyet]]</f>
        <v>170</v>
      </c>
      <c r="N3216" s="25">
        <f>tblSiparisDetaylari[[#This Row],[NetSatisTutari]]-tblSiparisDetaylari[[#This Row],[ToplamMaliyet]]</f>
        <v>50</v>
      </c>
    </row>
    <row r="3217" spans="1:14">
      <c r="A3217">
        <v>3216</v>
      </c>
      <c r="B3217">
        <v>1662</v>
      </c>
      <c r="C3217">
        <v>48</v>
      </c>
      <c r="D3217" t="s">
        <v>1714</v>
      </c>
      <c r="E3217">
        <v>4</v>
      </c>
      <c r="F3217" t="s">
        <v>1643</v>
      </c>
      <c r="G3217">
        <v>2</v>
      </c>
      <c r="H3217" s="20">
        <v>650</v>
      </c>
      <c r="I3217" s="22">
        <v>0</v>
      </c>
      <c r="J3217" s="20">
        <v>0</v>
      </c>
      <c r="K3217" s="24">
        <v>1300</v>
      </c>
      <c r="L3217" s="24">
        <v>430</v>
      </c>
      <c r="M3217" s="25">
        <f>tblSiparisDetaylari[[#This Row],[Adet]]*tblSiparisDetaylari[[#This Row],[BirimMaliyet]]</f>
        <v>860</v>
      </c>
      <c r="N3217" s="25">
        <f>tblSiparisDetaylari[[#This Row],[NetSatisTutari]]-tblSiparisDetaylari[[#This Row],[ToplamMaliyet]]</f>
        <v>440</v>
      </c>
    </row>
    <row r="3218" spans="1:14">
      <c r="A3218">
        <v>3217</v>
      </c>
      <c r="B3218">
        <v>1662</v>
      </c>
      <c r="C3218">
        <v>60</v>
      </c>
      <c r="D3218" t="s">
        <v>1726</v>
      </c>
      <c r="E3218">
        <v>5</v>
      </c>
      <c r="F3218" t="s">
        <v>1644</v>
      </c>
      <c r="G3218">
        <v>1</v>
      </c>
      <c r="H3218" s="20">
        <v>4700</v>
      </c>
      <c r="I3218" s="22">
        <v>0</v>
      </c>
      <c r="J3218" s="20">
        <v>0</v>
      </c>
      <c r="K3218" s="24">
        <v>4700</v>
      </c>
      <c r="L3218" s="24">
        <v>3060</v>
      </c>
      <c r="M3218" s="25">
        <f>tblSiparisDetaylari[[#This Row],[Adet]]*tblSiparisDetaylari[[#This Row],[BirimMaliyet]]</f>
        <v>3060</v>
      </c>
      <c r="N3218" s="25">
        <f>tblSiparisDetaylari[[#This Row],[NetSatisTutari]]-tblSiparisDetaylari[[#This Row],[ToplamMaliyet]]</f>
        <v>1640</v>
      </c>
    </row>
    <row r="3219" spans="1:14">
      <c r="A3219">
        <v>3218</v>
      </c>
      <c r="B3219">
        <v>1662</v>
      </c>
      <c r="C3219">
        <v>28</v>
      </c>
      <c r="D3219" t="s">
        <v>1692</v>
      </c>
      <c r="E3219">
        <v>3</v>
      </c>
      <c r="F3219" t="s">
        <v>1642</v>
      </c>
      <c r="G3219">
        <v>1</v>
      </c>
      <c r="H3219" s="20">
        <v>3990</v>
      </c>
      <c r="I3219" s="22">
        <v>0.15</v>
      </c>
      <c r="J3219" s="20">
        <v>598.5</v>
      </c>
      <c r="K3219" s="24">
        <v>3391.5</v>
      </c>
      <c r="L3219" s="24">
        <v>2180</v>
      </c>
      <c r="M3219" s="25">
        <f>tblSiparisDetaylari[[#This Row],[Adet]]*tblSiparisDetaylari[[#This Row],[BirimMaliyet]]</f>
        <v>2180</v>
      </c>
      <c r="N3219" s="25">
        <f>tblSiparisDetaylari[[#This Row],[NetSatisTutari]]-tblSiparisDetaylari[[#This Row],[ToplamMaliyet]]</f>
        <v>1211.5</v>
      </c>
    </row>
    <row r="3220" spans="1:14">
      <c r="A3220">
        <v>3219</v>
      </c>
      <c r="B3220">
        <v>1663</v>
      </c>
      <c r="C3220">
        <v>65</v>
      </c>
      <c r="D3220" t="s">
        <v>1731</v>
      </c>
      <c r="E3220">
        <v>6</v>
      </c>
      <c r="F3220" t="s">
        <v>1645</v>
      </c>
      <c r="G3220">
        <v>1</v>
      </c>
      <c r="H3220" s="20">
        <v>210</v>
      </c>
      <c r="I3220" s="22">
        <v>0</v>
      </c>
      <c r="J3220" s="20">
        <v>0</v>
      </c>
      <c r="K3220" s="24">
        <v>210</v>
      </c>
      <c r="L3220" s="24">
        <v>170</v>
      </c>
      <c r="M3220" s="25">
        <f>tblSiparisDetaylari[[#This Row],[Adet]]*tblSiparisDetaylari[[#This Row],[BirimMaliyet]]</f>
        <v>170</v>
      </c>
      <c r="N3220" s="25">
        <f>tblSiparisDetaylari[[#This Row],[NetSatisTutari]]-tblSiparisDetaylari[[#This Row],[ToplamMaliyet]]</f>
        <v>40</v>
      </c>
    </row>
    <row r="3221" spans="1:14">
      <c r="A3221">
        <v>3220</v>
      </c>
      <c r="B3221">
        <v>1664</v>
      </c>
      <c r="C3221">
        <v>53</v>
      </c>
      <c r="D3221" t="s">
        <v>1719</v>
      </c>
      <c r="E3221">
        <v>5</v>
      </c>
      <c r="F3221" t="s">
        <v>1644</v>
      </c>
      <c r="G3221">
        <v>1</v>
      </c>
      <c r="H3221" s="20">
        <v>13260</v>
      </c>
      <c r="I3221" s="22">
        <v>0.1</v>
      </c>
      <c r="J3221" s="20">
        <v>1326</v>
      </c>
      <c r="K3221" s="24">
        <v>11934</v>
      </c>
      <c r="L3221" s="24">
        <v>6380</v>
      </c>
      <c r="M3221" s="25">
        <f>tblSiparisDetaylari[[#This Row],[Adet]]*tblSiparisDetaylari[[#This Row],[BirimMaliyet]]</f>
        <v>6380</v>
      </c>
      <c r="N3221" s="25">
        <f>tblSiparisDetaylari[[#This Row],[NetSatisTutari]]-tblSiparisDetaylari[[#This Row],[ToplamMaliyet]]</f>
        <v>5554</v>
      </c>
    </row>
    <row r="3222" spans="1:14">
      <c r="A3222">
        <v>3221</v>
      </c>
      <c r="B3222">
        <v>1664</v>
      </c>
      <c r="C3222">
        <v>22</v>
      </c>
      <c r="D3222" t="s">
        <v>1685</v>
      </c>
      <c r="E3222">
        <v>2</v>
      </c>
      <c r="F3222" t="s">
        <v>1641</v>
      </c>
      <c r="G3222">
        <v>2</v>
      </c>
      <c r="H3222" s="20">
        <v>940</v>
      </c>
      <c r="I3222" s="22">
        <v>0</v>
      </c>
      <c r="J3222" s="20">
        <v>0</v>
      </c>
      <c r="K3222" s="24">
        <v>1880</v>
      </c>
      <c r="L3222" s="24">
        <v>630</v>
      </c>
      <c r="M3222" s="25">
        <f>tblSiparisDetaylari[[#This Row],[Adet]]*tblSiparisDetaylari[[#This Row],[BirimMaliyet]]</f>
        <v>1260</v>
      </c>
      <c r="N3222" s="25">
        <f>tblSiparisDetaylari[[#This Row],[NetSatisTutari]]-tblSiparisDetaylari[[#This Row],[ToplamMaliyet]]</f>
        <v>620</v>
      </c>
    </row>
    <row r="3223" spans="1:14">
      <c r="A3223">
        <v>3222</v>
      </c>
      <c r="B3223">
        <v>1664</v>
      </c>
      <c r="C3223">
        <v>31</v>
      </c>
      <c r="D3223" t="s">
        <v>1696</v>
      </c>
      <c r="E3223">
        <v>3</v>
      </c>
      <c r="F3223" t="s">
        <v>1642</v>
      </c>
      <c r="G3223">
        <v>1</v>
      </c>
      <c r="H3223" s="20">
        <v>3120</v>
      </c>
      <c r="I3223" s="22">
        <v>0</v>
      </c>
      <c r="J3223" s="20">
        <v>0</v>
      </c>
      <c r="K3223" s="24">
        <v>3120</v>
      </c>
      <c r="L3223" s="24">
        <v>1910</v>
      </c>
      <c r="M3223" s="25">
        <f>tblSiparisDetaylari[[#This Row],[Adet]]*tblSiparisDetaylari[[#This Row],[BirimMaliyet]]</f>
        <v>1910</v>
      </c>
      <c r="N3223" s="25">
        <f>tblSiparisDetaylari[[#This Row],[NetSatisTutari]]-tblSiparisDetaylari[[#This Row],[ToplamMaliyet]]</f>
        <v>1210</v>
      </c>
    </row>
    <row r="3224" spans="1:14">
      <c r="A3224">
        <v>3223</v>
      </c>
      <c r="B3224">
        <v>1665</v>
      </c>
      <c r="C3224">
        <v>76</v>
      </c>
      <c r="D3224" t="s">
        <v>1742</v>
      </c>
      <c r="E3224">
        <v>7</v>
      </c>
      <c r="F3224" t="s">
        <v>1646</v>
      </c>
      <c r="G3224">
        <v>2</v>
      </c>
      <c r="H3224" s="20">
        <v>190</v>
      </c>
      <c r="I3224" s="22">
        <v>0.1</v>
      </c>
      <c r="J3224" s="20">
        <v>38</v>
      </c>
      <c r="K3224" s="24">
        <v>342</v>
      </c>
      <c r="L3224" s="24">
        <v>150</v>
      </c>
      <c r="M3224" s="25">
        <f>tblSiparisDetaylari[[#This Row],[Adet]]*tblSiparisDetaylari[[#This Row],[BirimMaliyet]]</f>
        <v>300</v>
      </c>
      <c r="N3224" s="25">
        <f>tblSiparisDetaylari[[#This Row],[NetSatisTutari]]-tblSiparisDetaylari[[#This Row],[ToplamMaliyet]]</f>
        <v>42</v>
      </c>
    </row>
    <row r="3225" spans="1:14">
      <c r="A3225">
        <v>3224</v>
      </c>
      <c r="B3225">
        <v>1665</v>
      </c>
      <c r="C3225">
        <v>63</v>
      </c>
      <c r="D3225" t="s">
        <v>1729</v>
      </c>
      <c r="E3225">
        <v>6</v>
      </c>
      <c r="F3225" t="s">
        <v>1645</v>
      </c>
      <c r="G3225">
        <v>5</v>
      </c>
      <c r="H3225" s="20">
        <v>1560</v>
      </c>
      <c r="I3225" s="22">
        <v>0</v>
      </c>
      <c r="J3225" s="20">
        <v>0</v>
      </c>
      <c r="K3225" s="24">
        <v>7800</v>
      </c>
      <c r="L3225" s="24">
        <v>750</v>
      </c>
      <c r="M3225" s="25">
        <f>tblSiparisDetaylari[[#This Row],[Adet]]*tblSiparisDetaylari[[#This Row],[BirimMaliyet]]</f>
        <v>3750</v>
      </c>
      <c r="N3225" s="25">
        <f>tblSiparisDetaylari[[#This Row],[NetSatisTutari]]-tblSiparisDetaylari[[#This Row],[ToplamMaliyet]]</f>
        <v>4050</v>
      </c>
    </row>
    <row r="3226" spans="1:14">
      <c r="A3226">
        <v>3225</v>
      </c>
      <c r="B3226">
        <v>1666</v>
      </c>
      <c r="C3226">
        <v>48</v>
      </c>
      <c r="D3226" t="s">
        <v>1714</v>
      </c>
      <c r="E3226">
        <v>4</v>
      </c>
      <c r="F3226" t="s">
        <v>1643</v>
      </c>
      <c r="G3226">
        <v>1</v>
      </c>
      <c r="H3226" s="20">
        <v>640</v>
      </c>
      <c r="I3226" s="22">
        <v>0.05</v>
      </c>
      <c r="J3226" s="20">
        <v>32</v>
      </c>
      <c r="K3226" s="24">
        <v>608</v>
      </c>
      <c r="L3226" s="24">
        <v>430</v>
      </c>
      <c r="M3226" s="25">
        <f>tblSiparisDetaylari[[#This Row],[Adet]]*tblSiparisDetaylari[[#This Row],[BirimMaliyet]]</f>
        <v>430</v>
      </c>
      <c r="N3226" s="25">
        <f>tblSiparisDetaylari[[#This Row],[NetSatisTutari]]-tblSiparisDetaylari[[#This Row],[ToplamMaliyet]]</f>
        <v>178</v>
      </c>
    </row>
    <row r="3227" spans="1:14">
      <c r="A3227">
        <v>3226</v>
      </c>
      <c r="B3227">
        <v>1666</v>
      </c>
      <c r="C3227">
        <v>92</v>
      </c>
      <c r="D3227" t="s">
        <v>1758</v>
      </c>
      <c r="E3227">
        <v>8</v>
      </c>
      <c r="F3227" t="s">
        <v>1647</v>
      </c>
      <c r="G3227">
        <v>3</v>
      </c>
      <c r="H3227" s="20">
        <v>720</v>
      </c>
      <c r="I3227" s="22">
        <v>0</v>
      </c>
      <c r="J3227" s="20">
        <v>0</v>
      </c>
      <c r="K3227" s="24">
        <v>2160</v>
      </c>
      <c r="L3227" s="24">
        <v>500</v>
      </c>
      <c r="M3227" s="25">
        <f>tblSiparisDetaylari[[#This Row],[Adet]]*tblSiparisDetaylari[[#This Row],[BirimMaliyet]]</f>
        <v>1500</v>
      </c>
      <c r="N3227" s="25">
        <f>tblSiparisDetaylari[[#This Row],[NetSatisTutari]]-tblSiparisDetaylari[[#This Row],[ToplamMaliyet]]</f>
        <v>660</v>
      </c>
    </row>
    <row r="3228" spans="1:14">
      <c r="A3228">
        <v>3227</v>
      </c>
      <c r="B3228">
        <v>1666</v>
      </c>
      <c r="C3228">
        <v>99</v>
      </c>
      <c r="D3228" t="s">
        <v>1765</v>
      </c>
      <c r="E3228">
        <v>9</v>
      </c>
      <c r="F3228" t="s">
        <v>1648</v>
      </c>
      <c r="G3228">
        <v>1</v>
      </c>
      <c r="H3228" s="20">
        <v>1390</v>
      </c>
      <c r="I3228" s="22">
        <v>0.1</v>
      </c>
      <c r="J3228" s="20">
        <v>139</v>
      </c>
      <c r="K3228" s="24">
        <v>1251</v>
      </c>
      <c r="L3228" s="24">
        <v>680</v>
      </c>
      <c r="M3228" s="25">
        <f>tblSiparisDetaylari[[#This Row],[Adet]]*tblSiparisDetaylari[[#This Row],[BirimMaliyet]]</f>
        <v>680</v>
      </c>
      <c r="N3228" s="25">
        <f>tblSiparisDetaylari[[#This Row],[NetSatisTutari]]-tblSiparisDetaylari[[#This Row],[ToplamMaliyet]]</f>
        <v>571</v>
      </c>
    </row>
    <row r="3229" spans="1:14">
      <c r="A3229">
        <v>3228</v>
      </c>
      <c r="B3229">
        <v>1666</v>
      </c>
      <c r="C3229">
        <v>52</v>
      </c>
      <c r="D3229" t="s">
        <v>1718</v>
      </c>
      <c r="E3229">
        <v>5</v>
      </c>
      <c r="F3229" t="s">
        <v>1644</v>
      </c>
      <c r="G3229">
        <v>1</v>
      </c>
      <c r="H3229" s="20">
        <v>14620</v>
      </c>
      <c r="I3229" s="22">
        <v>0</v>
      </c>
      <c r="J3229" s="20">
        <v>0</v>
      </c>
      <c r="K3229" s="24">
        <v>14620</v>
      </c>
      <c r="L3229" s="24">
        <v>11070</v>
      </c>
      <c r="M3229" s="25">
        <f>tblSiparisDetaylari[[#This Row],[Adet]]*tblSiparisDetaylari[[#This Row],[BirimMaliyet]]</f>
        <v>11070</v>
      </c>
      <c r="N3229" s="25">
        <f>tblSiparisDetaylari[[#This Row],[NetSatisTutari]]-tblSiparisDetaylari[[#This Row],[ToplamMaliyet]]</f>
        <v>3550</v>
      </c>
    </row>
    <row r="3230" spans="1:14">
      <c r="A3230">
        <v>3229</v>
      </c>
      <c r="B3230">
        <v>1667</v>
      </c>
      <c r="C3230">
        <v>56</v>
      </c>
      <c r="D3230" t="s">
        <v>1722</v>
      </c>
      <c r="E3230">
        <v>5</v>
      </c>
      <c r="F3230" t="s">
        <v>1644</v>
      </c>
      <c r="G3230">
        <v>2</v>
      </c>
      <c r="H3230" s="20">
        <v>18080</v>
      </c>
      <c r="I3230" s="22">
        <v>0.2</v>
      </c>
      <c r="J3230" s="20">
        <v>7232</v>
      </c>
      <c r="K3230" s="24">
        <v>28928</v>
      </c>
      <c r="L3230" s="24">
        <v>12840</v>
      </c>
      <c r="M3230" s="25">
        <f>tblSiparisDetaylari[[#This Row],[Adet]]*tblSiparisDetaylari[[#This Row],[BirimMaliyet]]</f>
        <v>25680</v>
      </c>
      <c r="N3230" s="25">
        <f>tblSiparisDetaylari[[#This Row],[NetSatisTutari]]-tblSiparisDetaylari[[#This Row],[ToplamMaliyet]]</f>
        <v>3248</v>
      </c>
    </row>
    <row r="3231" spans="1:14">
      <c r="A3231">
        <v>3230</v>
      </c>
      <c r="B3231">
        <v>1667</v>
      </c>
      <c r="C3231">
        <v>90</v>
      </c>
      <c r="D3231" t="s">
        <v>1756</v>
      </c>
      <c r="E3231">
        <v>8</v>
      </c>
      <c r="F3231" t="s">
        <v>1647</v>
      </c>
      <c r="G3231">
        <v>2</v>
      </c>
      <c r="H3231" s="20">
        <v>3570</v>
      </c>
      <c r="I3231" s="22">
        <v>0</v>
      </c>
      <c r="J3231" s="20">
        <v>0</v>
      </c>
      <c r="K3231" s="24">
        <v>7140</v>
      </c>
      <c r="L3231" s="24">
        <v>2670</v>
      </c>
      <c r="M3231" s="25">
        <f>tblSiparisDetaylari[[#This Row],[Adet]]*tblSiparisDetaylari[[#This Row],[BirimMaliyet]]</f>
        <v>5340</v>
      </c>
      <c r="N3231" s="25">
        <f>tblSiparisDetaylari[[#This Row],[NetSatisTutari]]-tblSiparisDetaylari[[#This Row],[ToplamMaliyet]]</f>
        <v>1800</v>
      </c>
    </row>
    <row r="3232" spans="1:14">
      <c r="A3232">
        <v>3231</v>
      </c>
      <c r="B3232">
        <v>1668</v>
      </c>
      <c r="C3232">
        <v>119</v>
      </c>
      <c r="D3232" t="s">
        <v>1785</v>
      </c>
      <c r="E3232">
        <v>10</v>
      </c>
      <c r="F3232" t="s">
        <v>1649</v>
      </c>
      <c r="G3232">
        <v>1</v>
      </c>
      <c r="H3232" s="20">
        <v>2970</v>
      </c>
      <c r="I3232" s="22">
        <v>0.1</v>
      </c>
      <c r="J3232" s="20">
        <v>297</v>
      </c>
      <c r="K3232" s="24">
        <v>2673</v>
      </c>
      <c r="L3232" s="24">
        <v>1710</v>
      </c>
      <c r="M3232" s="25">
        <f>tblSiparisDetaylari[[#This Row],[Adet]]*tblSiparisDetaylari[[#This Row],[BirimMaliyet]]</f>
        <v>1710</v>
      </c>
      <c r="N3232" s="25">
        <f>tblSiparisDetaylari[[#This Row],[NetSatisTutari]]-tblSiparisDetaylari[[#This Row],[ToplamMaliyet]]</f>
        <v>963</v>
      </c>
    </row>
    <row r="3233" spans="1:14">
      <c r="A3233">
        <v>3232</v>
      </c>
      <c r="B3233">
        <v>1668</v>
      </c>
      <c r="C3233">
        <v>75</v>
      </c>
      <c r="D3233" t="s">
        <v>1741</v>
      </c>
      <c r="E3233">
        <v>7</v>
      </c>
      <c r="F3233" t="s">
        <v>1646</v>
      </c>
      <c r="G3233">
        <v>1</v>
      </c>
      <c r="H3233" s="20">
        <v>2090</v>
      </c>
      <c r="I3233" s="22">
        <v>0</v>
      </c>
      <c r="J3233" s="20">
        <v>0</v>
      </c>
      <c r="K3233" s="24">
        <v>2090</v>
      </c>
      <c r="L3233" s="24">
        <v>1470</v>
      </c>
      <c r="M3233" s="25">
        <f>tblSiparisDetaylari[[#This Row],[Adet]]*tblSiparisDetaylari[[#This Row],[BirimMaliyet]]</f>
        <v>1470</v>
      </c>
      <c r="N3233" s="25">
        <f>tblSiparisDetaylari[[#This Row],[NetSatisTutari]]-tblSiparisDetaylari[[#This Row],[ToplamMaliyet]]</f>
        <v>620</v>
      </c>
    </row>
    <row r="3234" spans="1:14">
      <c r="A3234">
        <v>3233</v>
      </c>
      <c r="B3234">
        <v>1668</v>
      </c>
      <c r="C3234">
        <v>55</v>
      </c>
      <c r="D3234" t="s">
        <v>1721</v>
      </c>
      <c r="E3234">
        <v>5</v>
      </c>
      <c r="F3234" t="s">
        <v>1644</v>
      </c>
      <c r="G3234">
        <v>1</v>
      </c>
      <c r="H3234" s="20">
        <v>15920</v>
      </c>
      <c r="I3234" s="22">
        <v>0.1</v>
      </c>
      <c r="J3234" s="20">
        <v>1592</v>
      </c>
      <c r="K3234" s="24">
        <v>14328</v>
      </c>
      <c r="L3234" s="24">
        <v>9500</v>
      </c>
      <c r="M3234" s="25">
        <f>tblSiparisDetaylari[[#This Row],[Adet]]*tblSiparisDetaylari[[#This Row],[BirimMaliyet]]</f>
        <v>9500</v>
      </c>
      <c r="N3234" s="25">
        <f>tblSiparisDetaylari[[#This Row],[NetSatisTutari]]-tblSiparisDetaylari[[#This Row],[ToplamMaliyet]]</f>
        <v>4828</v>
      </c>
    </row>
    <row r="3235" spans="1:14">
      <c r="A3235">
        <v>3234</v>
      </c>
      <c r="B3235">
        <v>1669</v>
      </c>
      <c r="C3235">
        <v>28</v>
      </c>
      <c r="D3235" t="s">
        <v>1692</v>
      </c>
      <c r="E3235">
        <v>3</v>
      </c>
      <c r="F3235" t="s">
        <v>1642</v>
      </c>
      <c r="G3235">
        <v>2</v>
      </c>
      <c r="H3235" s="20">
        <v>3860</v>
      </c>
      <c r="I3235" s="22">
        <v>0.2</v>
      </c>
      <c r="J3235" s="20">
        <v>1544</v>
      </c>
      <c r="K3235" s="24">
        <v>6176</v>
      </c>
      <c r="L3235" s="24">
        <v>2180</v>
      </c>
      <c r="M3235" s="25">
        <f>tblSiparisDetaylari[[#This Row],[Adet]]*tblSiparisDetaylari[[#This Row],[BirimMaliyet]]</f>
        <v>4360</v>
      </c>
      <c r="N3235" s="25">
        <f>tblSiparisDetaylari[[#This Row],[NetSatisTutari]]-tblSiparisDetaylari[[#This Row],[ToplamMaliyet]]</f>
        <v>1816</v>
      </c>
    </row>
    <row r="3236" spans="1:14">
      <c r="A3236">
        <v>3235</v>
      </c>
      <c r="B3236">
        <v>1669</v>
      </c>
      <c r="C3236">
        <v>35</v>
      </c>
      <c r="D3236" t="s">
        <v>1700</v>
      </c>
      <c r="E3236">
        <v>3</v>
      </c>
      <c r="F3236" t="s">
        <v>1642</v>
      </c>
      <c r="G3236">
        <v>1</v>
      </c>
      <c r="H3236" s="20">
        <v>3730</v>
      </c>
      <c r="I3236" s="22">
        <v>0</v>
      </c>
      <c r="J3236" s="20">
        <v>0</v>
      </c>
      <c r="K3236" s="24">
        <v>3730</v>
      </c>
      <c r="L3236" s="24">
        <v>1910</v>
      </c>
      <c r="M3236" s="25">
        <f>tblSiparisDetaylari[[#This Row],[Adet]]*tblSiparisDetaylari[[#This Row],[BirimMaliyet]]</f>
        <v>1910</v>
      </c>
      <c r="N3236" s="25">
        <f>tblSiparisDetaylari[[#This Row],[NetSatisTutari]]-tblSiparisDetaylari[[#This Row],[ToplamMaliyet]]</f>
        <v>1820</v>
      </c>
    </row>
    <row r="3237" spans="1:14">
      <c r="A3237">
        <v>3236</v>
      </c>
      <c r="B3237">
        <v>1670</v>
      </c>
      <c r="C3237">
        <v>64</v>
      </c>
      <c r="D3237" t="s">
        <v>1730</v>
      </c>
      <c r="E3237">
        <v>6</v>
      </c>
      <c r="F3237" t="s">
        <v>1645</v>
      </c>
      <c r="G3237">
        <v>2</v>
      </c>
      <c r="H3237" s="20">
        <v>410</v>
      </c>
      <c r="I3237" s="22">
        <v>0.25</v>
      </c>
      <c r="J3237" s="20">
        <v>205</v>
      </c>
      <c r="K3237" s="24">
        <v>615</v>
      </c>
      <c r="L3237" s="24">
        <v>260</v>
      </c>
      <c r="M3237" s="25">
        <f>tblSiparisDetaylari[[#This Row],[Adet]]*tblSiparisDetaylari[[#This Row],[BirimMaliyet]]</f>
        <v>520</v>
      </c>
      <c r="N3237" s="25">
        <f>tblSiparisDetaylari[[#This Row],[NetSatisTutari]]-tblSiparisDetaylari[[#This Row],[ToplamMaliyet]]</f>
        <v>95</v>
      </c>
    </row>
    <row r="3238" spans="1:14">
      <c r="A3238">
        <v>3237</v>
      </c>
      <c r="B3238">
        <v>1671</v>
      </c>
      <c r="C3238">
        <v>53</v>
      </c>
      <c r="D3238" t="s">
        <v>1719</v>
      </c>
      <c r="E3238">
        <v>5</v>
      </c>
      <c r="F3238" t="s">
        <v>1644</v>
      </c>
      <c r="G3238">
        <v>2</v>
      </c>
      <c r="H3238" s="20">
        <v>13430</v>
      </c>
      <c r="I3238" s="22">
        <v>0.15</v>
      </c>
      <c r="J3238" s="20">
        <v>4029</v>
      </c>
      <c r="K3238" s="24">
        <v>22831</v>
      </c>
      <c r="L3238" s="24">
        <v>6380</v>
      </c>
      <c r="M3238" s="25">
        <f>tblSiparisDetaylari[[#This Row],[Adet]]*tblSiparisDetaylari[[#This Row],[BirimMaliyet]]</f>
        <v>12760</v>
      </c>
      <c r="N3238" s="25">
        <f>tblSiparisDetaylari[[#This Row],[NetSatisTutari]]-tblSiparisDetaylari[[#This Row],[ToplamMaliyet]]</f>
        <v>10071</v>
      </c>
    </row>
    <row r="3239" spans="1:14">
      <c r="A3239">
        <v>3238</v>
      </c>
      <c r="B3239">
        <v>1671</v>
      </c>
      <c r="C3239">
        <v>57</v>
      </c>
      <c r="D3239" t="s">
        <v>1723</v>
      </c>
      <c r="E3239">
        <v>5</v>
      </c>
      <c r="F3239" t="s">
        <v>1644</v>
      </c>
      <c r="G3239">
        <v>1</v>
      </c>
      <c r="H3239" s="20">
        <v>2690</v>
      </c>
      <c r="I3239" s="22">
        <v>0.2</v>
      </c>
      <c r="J3239" s="20">
        <v>538</v>
      </c>
      <c r="K3239" s="24">
        <v>2152</v>
      </c>
      <c r="L3239" s="24">
        <v>1530</v>
      </c>
      <c r="M3239" s="25">
        <f>tblSiparisDetaylari[[#This Row],[Adet]]*tblSiparisDetaylari[[#This Row],[BirimMaliyet]]</f>
        <v>1530</v>
      </c>
      <c r="N3239" s="25">
        <f>tblSiparisDetaylari[[#This Row],[NetSatisTutari]]-tblSiparisDetaylari[[#This Row],[ToplamMaliyet]]</f>
        <v>622</v>
      </c>
    </row>
    <row r="3240" spans="1:14">
      <c r="A3240">
        <v>3239</v>
      </c>
      <c r="B3240">
        <v>1672</v>
      </c>
      <c r="C3240">
        <v>103</v>
      </c>
      <c r="D3240" t="s">
        <v>1769</v>
      </c>
      <c r="E3240">
        <v>9</v>
      </c>
      <c r="F3240" t="s">
        <v>1648</v>
      </c>
      <c r="G3240">
        <v>2</v>
      </c>
      <c r="H3240" s="20">
        <v>1430</v>
      </c>
      <c r="I3240" s="22">
        <v>0</v>
      </c>
      <c r="J3240" s="20">
        <v>0</v>
      </c>
      <c r="K3240" s="24">
        <v>2860</v>
      </c>
      <c r="L3240" s="24">
        <v>970</v>
      </c>
      <c r="M3240" s="25">
        <f>tblSiparisDetaylari[[#This Row],[Adet]]*tblSiparisDetaylari[[#This Row],[BirimMaliyet]]</f>
        <v>1940</v>
      </c>
      <c r="N3240" s="25">
        <f>tblSiparisDetaylari[[#This Row],[NetSatisTutari]]-tblSiparisDetaylari[[#This Row],[ToplamMaliyet]]</f>
        <v>920</v>
      </c>
    </row>
    <row r="3241" spans="1:14">
      <c r="A3241">
        <v>3240</v>
      </c>
      <c r="B3241">
        <v>1672</v>
      </c>
      <c r="C3241">
        <v>47</v>
      </c>
      <c r="D3241" t="s">
        <v>1713</v>
      </c>
      <c r="E3241">
        <v>4</v>
      </c>
      <c r="F3241" t="s">
        <v>1643</v>
      </c>
      <c r="G3241">
        <v>2</v>
      </c>
      <c r="H3241" s="20">
        <v>330</v>
      </c>
      <c r="I3241" s="22">
        <v>0</v>
      </c>
      <c r="J3241" s="20">
        <v>0</v>
      </c>
      <c r="K3241" s="24">
        <v>660</v>
      </c>
      <c r="L3241" s="24">
        <v>240</v>
      </c>
      <c r="M3241" s="25">
        <f>tblSiparisDetaylari[[#This Row],[Adet]]*tblSiparisDetaylari[[#This Row],[BirimMaliyet]]</f>
        <v>480</v>
      </c>
      <c r="N3241" s="25">
        <f>tblSiparisDetaylari[[#This Row],[NetSatisTutari]]-tblSiparisDetaylari[[#This Row],[ToplamMaliyet]]</f>
        <v>180</v>
      </c>
    </row>
    <row r="3242" spans="1:14">
      <c r="A3242">
        <v>3241</v>
      </c>
      <c r="B3242">
        <v>1673</v>
      </c>
      <c r="C3242">
        <v>61</v>
      </c>
      <c r="D3242" t="s">
        <v>1727</v>
      </c>
      <c r="E3242">
        <v>6</v>
      </c>
      <c r="F3242" t="s">
        <v>1645</v>
      </c>
      <c r="G3242">
        <v>4</v>
      </c>
      <c r="H3242" s="20">
        <v>950</v>
      </c>
      <c r="I3242" s="22">
        <v>0.1</v>
      </c>
      <c r="J3242" s="20">
        <v>380</v>
      </c>
      <c r="K3242" s="24">
        <v>3420</v>
      </c>
      <c r="L3242" s="24">
        <v>420</v>
      </c>
      <c r="M3242" s="25">
        <f>tblSiparisDetaylari[[#This Row],[Adet]]*tblSiparisDetaylari[[#This Row],[BirimMaliyet]]</f>
        <v>1680</v>
      </c>
      <c r="N3242" s="25">
        <f>tblSiparisDetaylari[[#This Row],[NetSatisTutari]]-tblSiparisDetaylari[[#This Row],[ToplamMaliyet]]</f>
        <v>1740</v>
      </c>
    </row>
    <row r="3243" spans="1:14">
      <c r="A3243">
        <v>3242</v>
      </c>
      <c r="B3243">
        <v>1673</v>
      </c>
      <c r="C3243">
        <v>104</v>
      </c>
      <c r="D3243" t="s">
        <v>1770</v>
      </c>
      <c r="E3243">
        <v>9</v>
      </c>
      <c r="F3243" t="s">
        <v>1648</v>
      </c>
      <c r="G3243">
        <v>1</v>
      </c>
      <c r="H3243" s="20">
        <v>800</v>
      </c>
      <c r="I3243" s="22">
        <v>0.05</v>
      </c>
      <c r="J3243" s="20">
        <v>40</v>
      </c>
      <c r="K3243" s="24">
        <v>760</v>
      </c>
      <c r="L3243" s="24">
        <v>520</v>
      </c>
      <c r="M3243" s="25">
        <f>tblSiparisDetaylari[[#This Row],[Adet]]*tblSiparisDetaylari[[#This Row],[BirimMaliyet]]</f>
        <v>520</v>
      </c>
      <c r="N3243" s="25">
        <f>tblSiparisDetaylari[[#This Row],[NetSatisTutari]]-tblSiparisDetaylari[[#This Row],[ToplamMaliyet]]</f>
        <v>240</v>
      </c>
    </row>
    <row r="3244" spans="1:14">
      <c r="A3244">
        <v>3243</v>
      </c>
      <c r="B3244">
        <v>1673</v>
      </c>
      <c r="C3244">
        <v>76</v>
      </c>
      <c r="D3244" t="s">
        <v>1742</v>
      </c>
      <c r="E3244">
        <v>7</v>
      </c>
      <c r="F3244" t="s">
        <v>1646</v>
      </c>
      <c r="G3244">
        <v>1</v>
      </c>
      <c r="H3244" s="20">
        <v>180</v>
      </c>
      <c r="I3244" s="22">
        <v>0.2</v>
      </c>
      <c r="J3244" s="20">
        <v>36</v>
      </c>
      <c r="K3244" s="24">
        <v>144</v>
      </c>
      <c r="L3244" s="24">
        <v>150</v>
      </c>
      <c r="M3244" s="25">
        <f>tblSiparisDetaylari[[#This Row],[Adet]]*tblSiparisDetaylari[[#This Row],[BirimMaliyet]]</f>
        <v>150</v>
      </c>
      <c r="N3244" s="25">
        <f>tblSiparisDetaylari[[#This Row],[NetSatisTutari]]-tblSiparisDetaylari[[#This Row],[ToplamMaliyet]]</f>
        <v>-6</v>
      </c>
    </row>
    <row r="3245" spans="1:14">
      <c r="A3245">
        <v>3244</v>
      </c>
      <c r="B3245">
        <v>1674</v>
      </c>
      <c r="C3245">
        <v>81</v>
      </c>
      <c r="D3245" t="s">
        <v>1747</v>
      </c>
      <c r="E3245">
        <v>7</v>
      </c>
      <c r="F3245" t="s">
        <v>1646</v>
      </c>
      <c r="G3245">
        <v>2</v>
      </c>
      <c r="H3245" s="20">
        <v>2510</v>
      </c>
      <c r="I3245" s="22">
        <v>0</v>
      </c>
      <c r="J3245" s="20">
        <v>0</v>
      </c>
      <c r="K3245" s="24">
        <v>5020</v>
      </c>
      <c r="L3245" s="24">
        <v>1830</v>
      </c>
      <c r="M3245" s="25">
        <f>tblSiparisDetaylari[[#This Row],[Adet]]*tblSiparisDetaylari[[#This Row],[BirimMaliyet]]</f>
        <v>3660</v>
      </c>
      <c r="N3245" s="25">
        <f>tblSiparisDetaylari[[#This Row],[NetSatisTutari]]-tblSiparisDetaylari[[#This Row],[ToplamMaliyet]]</f>
        <v>1360</v>
      </c>
    </row>
    <row r="3246" spans="1:14">
      <c r="A3246">
        <v>3245</v>
      </c>
      <c r="B3246">
        <v>1675</v>
      </c>
      <c r="C3246">
        <v>19</v>
      </c>
      <c r="D3246" t="s">
        <v>1682</v>
      </c>
      <c r="E3246">
        <v>2</v>
      </c>
      <c r="F3246" t="s">
        <v>1641</v>
      </c>
      <c r="G3246">
        <v>2</v>
      </c>
      <c r="H3246" s="20">
        <v>2940</v>
      </c>
      <c r="I3246" s="22">
        <v>0.15</v>
      </c>
      <c r="J3246" s="20">
        <v>882</v>
      </c>
      <c r="K3246" s="24">
        <v>4998</v>
      </c>
      <c r="L3246" s="24">
        <v>1960</v>
      </c>
      <c r="M3246" s="25">
        <f>tblSiparisDetaylari[[#This Row],[Adet]]*tblSiparisDetaylari[[#This Row],[BirimMaliyet]]</f>
        <v>3920</v>
      </c>
      <c r="N3246" s="25">
        <f>tblSiparisDetaylari[[#This Row],[NetSatisTutari]]-tblSiparisDetaylari[[#This Row],[ToplamMaliyet]]</f>
        <v>1078</v>
      </c>
    </row>
    <row r="3247" spans="1:14">
      <c r="A3247">
        <v>3246</v>
      </c>
      <c r="B3247">
        <v>1675</v>
      </c>
      <c r="C3247">
        <v>108</v>
      </c>
      <c r="D3247" t="s">
        <v>1774</v>
      </c>
      <c r="E3247">
        <v>9</v>
      </c>
      <c r="F3247" t="s">
        <v>1648</v>
      </c>
      <c r="G3247">
        <v>2</v>
      </c>
      <c r="H3247" s="20">
        <v>1880</v>
      </c>
      <c r="I3247" s="22">
        <v>0</v>
      </c>
      <c r="J3247" s="20">
        <v>0</v>
      </c>
      <c r="K3247" s="24">
        <v>3760</v>
      </c>
      <c r="L3247" s="24">
        <v>970</v>
      </c>
      <c r="M3247" s="25">
        <f>tblSiparisDetaylari[[#This Row],[Adet]]*tblSiparisDetaylari[[#This Row],[BirimMaliyet]]</f>
        <v>1940</v>
      </c>
      <c r="N3247" s="25">
        <f>tblSiparisDetaylari[[#This Row],[NetSatisTutari]]-tblSiparisDetaylari[[#This Row],[ToplamMaliyet]]</f>
        <v>1820</v>
      </c>
    </row>
    <row r="3248" spans="1:14">
      <c r="A3248">
        <v>3247</v>
      </c>
      <c r="B3248">
        <v>1675</v>
      </c>
      <c r="C3248">
        <v>43</v>
      </c>
      <c r="D3248" t="s">
        <v>1709</v>
      </c>
      <c r="E3248">
        <v>4</v>
      </c>
      <c r="F3248" t="s">
        <v>1643</v>
      </c>
      <c r="G3248">
        <v>2</v>
      </c>
      <c r="H3248" s="20">
        <v>200</v>
      </c>
      <c r="I3248" s="22">
        <v>0</v>
      </c>
      <c r="J3248" s="20">
        <v>0</v>
      </c>
      <c r="K3248" s="24">
        <v>400</v>
      </c>
      <c r="L3248" s="24">
        <v>120</v>
      </c>
      <c r="M3248" s="25">
        <f>tblSiparisDetaylari[[#This Row],[Adet]]*tblSiparisDetaylari[[#This Row],[BirimMaliyet]]</f>
        <v>240</v>
      </c>
      <c r="N3248" s="25">
        <f>tblSiparisDetaylari[[#This Row],[NetSatisTutari]]-tblSiparisDetaylari[[#This Row],[ToplamMaliyet]]</f>
        <v>160</v>
      </c>
    </row>
    <row r="3249" spans="1:14">
      <c r="A3249">
        <v>3248</v>
      </c>
      <c r="B3249">
        <v>1676</v>
      </c>
      <c r="C3249">
        <v>15</v>
      </c>
      <c r="D3249" t="s">
        <v>1678</v>
      </c>
      <c r="E3249">
        <v>2</v>
      </c>
      <c r="F3249" t="s">
        <v>1641</v>
      </c>
      <c r="G3249">
        <v>2</v>
      </c>
      <c r="H3249" s="20">
        <v>7280</v>
      </c>
      <c r="I3249" s="22">
        <v>0.05</v>
      </c>
      <c r="J3249" s="20">
        <v>728</v>
      </c>
      <c r="K3249" s="24">
        <v>13832</v>
      </c>
      <c r="L3249" s="24">
        <v>5200</v>
      </c>
      <c r="M3249" s="25">
        <f>tblSiparisDetaylari[[#This Row],[Adet]]*tblSiparisDetaylari[[#This Row],[BirimMaliyet]]</f>
        <v>10400</v>
      </c>
      <c r="N3249" s="25">
        <f>tblSiparisDetaylari[[#This Row],[NetSatisTutari]]-tblSiparisDetaylari[[#This Row],[ToplamMaliyet]]</f>
        <v>3432</v>
      </c>
    </row>
    <row r="3250" spans="1:14">
      <c r="A3250">
        <v>3249</v>
      </c>
      <c r="B3250">
        <v>1676</v>
      </c>
      <c r="C3250">
        <v>67</v>
      </c>
      <c r="D3250" t="s">
        <v>1733</v>
      </c>
      <c r="E3250">
        <v>6</v>
      </c>
      <c r="F3250" t="s">
        <v>1645</v>
      </c>
      <c r="G3250">
        <v>3</v>
      </c>
      <c r="H3250" s="20">
        <v>1400</v>
      </c>
      <c r="I3250" s="22">
        <v>0</v>
      </c>
      <c r="J3250" s="20">
        <v>0</v>
      </c>
      <c r="K3250" s="24">
        <v>4200</v>
      </c>
      <c r="L3250" s="24">
        <v>730</v>
      </c>
      <c r="M3250" s="25">
        <f>tblSiparisDetaylari[[#This Row],[Adet]]*tblSiparisDetaylari[[#This Row],[BirimMaliyet]]</f>
        <v>2190</v>
      </c>
      <c r="N3250" s="25">
        <f>tblSiparisDetaylari[[#This Row],[NetSatisTutari]]-tblSiparisDetaylari[[#This Row],[ToplamMaliyet]]</f>
        <v>2010</v>
      </c>
    </row>
    <row r="3251" spans="1:14">
      <c r="A3251">
        <v>3250</v>
      </c>
      <c r="B3251">
        <v>1676</v>
      </c>
      <c r="C3251">
        <v>13</v>
      </c>
      <c r="D3251" t="s">
        <v>1674</v>
      </c>
      <c r="E3251">
        <v>2</v>
      </c>
      <c r="F3251" t="s">
        <v>1641</v>
      </c>
      <c r="G3251">
        <v>4</v>
      </c>
      <c r="H3251" s="20">
        <v>5190</v>
      </c>
      <c r="I3251" s="22">
        <v>0</v>
      </c>
      <c r="J3251" s="20">
        <v>0</v>
      </c>
      <c r="K3251" s="24">
        <v>20760</v>
      </c>
      <c r="L3251" s="24">
        <v>2460</v>
      </c>
      <c r="M3251" s="25">
        <f>tblSiparisDetaylari[[#This Row],[Adet]]*tblSiparisDetaylari[[#This Row],[BirimMaliyet]]</f>
        <v>9840</v>
      </c>
      <c r="N3251" s="25">
        <f>tblSiparisDetaylari[[#This Row],[NetSatisTutari]]-tblSiparisDetaylari[[#This Row],[ToplamMaliyet]]</f>
        <v>10920</v>
      </c>
    </row>
    <row r="3252" spans="1:14">
      <c r="A3252">
        <v>3251</v>
      </c>
      <c r="B3252">
        <v>1676</v>
      </c>
      <c r="C3252">
        <v>103</v>
      </c>
      <c r="D3252" t="s">
        <v>1769</v>
      </c>
      <c r="E3252">
        <v>9</v>
      </c>
      <c r="F3252" t="s">
        <v>1648</v>
      </c>
      <c r="G3252">
        <v>2</v>
      </c>
      <c r="H3252" s="20">
        <v>1420</v>
      </c>
      <c r="I3252" s="22">
        <v>0</v>
      </c>
      <c r="J3252" s="20">
        <v>0</v>
      </c>
      <c r="K3252" s="24">
        <v>2840</v>
      </c>
      <c r="L3252" s="24">
        <v>970</v>
      </c>
      <c r="M3252" s="25">
        <f>tblSiparisDetaylari[[#This Row],[Adet]]*tblSiparisDetaylari[[#This Row],[BirimMaliyet]]</f>
        <v>1940</v>
      </c>
      <c r="N3252" s="25">
        <f>tblSiparisDetaylari[[#This Row],[NetSatisTutari]]-tblSiparisDetaylari[[#This Row],[ToplamMaliyet]]</f>
        <v>900</v>
      </c>
    </row>
    <row r="3253" spans="1:14">
      <c r="A3253">
        <v>3252</v>
      </c>
      <c r="B3253">
        <v>1677</v>
      </c>
      <c r="C3253">
        <v>93</v>
      </c>
      <c r="D3253" t="s">
        <v>1759</v>
      </c>
      <c r="E3253">
        <v>8</v>
      </c>
      <c r="F3253" t="s">
        <v>1647</v>
      </c>
      <c r="G3253">
        <v>1</v>
      </c>
      <c r="H3253" s="20">
        <v>4830</v>
      </c>
      <c r="I3253" s="22">
        <v>0</v>
      </c>
      <c r="J3253" s="20">
        <v>0</v>
      </c>
      <c r="K3253" s="24">
        <v>4830</v>
      </c>
      <c r="L3253" s="24">
        <v>3580</v>
      </c>
      <c r="M3253" s="25">
        <f>tblSiparisDetaylari[[#This Row],[Adet]]*tblSiparisDetaylari[[#This Row],[BirimMaliyet]]</f>
        <v>3580</v>
      </c>
      <c r="N3253" s="25">
        <f>tblSiparisDetaylari[[#This Row],[NetSatisTutari]]-tblSiparisDetaylari[[#This Row],[ToplamMaliyet]]</f>
        <v>1250</v>
      </c>
    </row>
    <row r="3254" spans="1:14">
      <c r="A3254">
        <v>3253</v>
      </c>
      <c r="B3254">
        <v>1677</v>
      </c>
      <c r="C3254">
        <v>55</v>
      </c>
      <c r="D3254" t="s">
        <v>1721</v>
      </c>
      <c r="E3254">
        <v>5</v>
      </c>
      <c r="F3254" t="s">
        <v>1644</v>
      </c>
      <c r="G3254">
        <v>1</v>
      </c>
      <c r="H3254" s="20">
        <v>15570</v>
      </c>
      <c r="I3254" s="22">
        <v>0.05</v>
      </c>
      <c r="J3254" s="20">
        <v>778.5</v>
      </c>
      <c r="K3254" s="24">
        <v>14791.5</v>
      </c>
      <c r="L3254" s="24">
        <v>9500</v>
      </c>
      <c r="M3254" s="25">
        <f>tblSiparisDetaylari[[#This Row],[Adet]]*tblSiparisDetaylari[[#This Row],[BirimMaliyet]]</f>
        <v>9500</v>
      </c>
      <c r="N3254" s="25">
        <f>tblSiparisDetaylari[[#This Row],[NetSatisTutari]]-tblSiparisDetaylari[[#This Row],[ToplamMaliyet]]</f>
        <v>5291.5</v>
      </c>
    </row>
    <row r="3255" spans="1:14">
      <c r="A3255">
        <v>3254</v>
      </c>
      <c r="B3255">
        <v>1677</v>
      </c>
      <c r="C3255">
        <v>66</v>
      </c>
      <c r="D3255" t="s">
        <v>1732</v>
      </c>
      <c r="E3255">
        <v>6</v>
      </c>
      <c r="F3255" t="s">
        <v>1645</v>
      </c>
      <c r="G3255">
        <v>1</v>
      </c>
      <c r="H3255" s="20">
        <v>880</v>
      </c>
      <c r="I3255" s="22">
        <v>0</v>
      </c>
      <c r="J3255" s="20">
        <v>0</v>
      </c>
      <c r="K3255" s="24">
        <v>880</v>
      </c>
      <c r="L3255" s="24">
        <v>480</v>
      </c>
      <c r="M3255" s="25">
        <f>tblSiparisDetaylari[[#This Row],[Adet]]*tblSiparisDetaylari[[#This Row],[BirimMaliyet]]</f>
        <v>480</v>
      </c>
      <c r="N3255" s="25">
        <f>tblSiparisDetaylari[[#This Row],[NetSatisTutari]]-tblSiparisDetaylari[[#This Row],[ToplamMaliyet]]</f>
        <v>400</v>
      </c>
    </row>
    <row r="3256" spans="1:14">
      <c r="A3256">
        <v>3255</v>
      </c>
      <c r="B3256">
        <v>1678</v>
      </c>
      <c r="C3256">
        <v>116</v>
      </c>
      <c r="D3256" t="s">
        <v>1782</v>
      </c>
      <c r="E3256">
        <v>10</v>
      </c>
      <c r="F3256" t="s">
        <v>1649</v>
      </c>
      <c r="G3256">
        <v>1</v>
      </c>
      <c r="H3256" s="20">
        <v>2520</v>
      </c>
      <c r="I3256" s="22">
        <v>0</v>
      </c>
      <c r="J3256" s="20">
        <v>0</v>
      </c>
      <c r="K3256" s="24">
        <v>2520</v>
      </c>
      <c r="L3256" s="24">
        <v>1270</v>
      </c>
      <c r="M3256" s="25">
        <f>tblSiparisDetaylari[[#This Row],[Adet]]*tblSiparisDetaylari[[#This Row],[BirimMaliyet]]</f>
        <v>1270</v>
      </c>
      <c r="N3256" s="25">
        <f>tblSiparisDetaylari[[#This Row],[NetSatisTutari]]-tblSiparisDetaylari[[#This Row],[ToplamMaliyet]]</f>
        <v>1250</v>
      </c>
    </row>
    <row r="3257" spans="1:14">
      <c r="A3257">
        <v>3256</v>
      </c>
      <c r="B3257">
        <v>1678</v>
      </c>
      <c r="C3257">
        <v>13</v>
      </c>
      <c r="D3257" t="s">
        <v>1674</v>
      </c>
      <c r="E3257">
        <v>2</v>
      </c>
      <c r="F3257" t="s">
        <v>1641</v>
      </c>
      <c r="G3257">
        <v>1</v>
      </c>
      <c r="H3257" s="20">
        <v>5150</v>
      </c>
      <c r="I3257" s="22">
        <v>0.05</v>
      </c>
      <c r="J3257" s="20">
        <v>257.5</v>
      </c>
      <c r="K3257" s="24">
        <v>4892.5</v>
      </c>
      <c r="L3257" s="24">
        <v>2460</v>
      </c>
      <c r="M3257" s="25">
        <f>tblSiparisDetaylari[[#This Row],[Adet]]*tblSiparisDetaylari[[#This Row],[BirimMaliyet]]</f>
        <v>2460</v>
      </c>
      <c r="N3257" s="25">
        <f>tblSiparisDetaylari[[#This Row],[NetSatisTutari]]-tblSiparisDetaylari[[#This Row],[ToplamMaliyet]]</f>
        <v>2432.5</v>
      </c>
    </row>
    <row r="3258" spans="1:14">
      <c r="A3258">
        <v>3257</v>
      </c>
      <c r="B3258">
        <v>1678</v>
      </c>
      <c r="C3258">
        <v>15</v>
      </c>
      <c r="D3258" t="s">
        <v>1678</v>
      </c>
      <c r="E3258">
        <v>2</v>
      </c>
      <c r="F3258" t="s">
        <v>1641</v>
      </c>
      <c r="G3258">
        <v>1</v>
      </c>
      <c r="H3258" s="20">
        <v>7310</v>
      </c>
      <c r="I3258" s="22">
        <v>0</v>
      </c>
      <c r="J3258" s="20">
        <v>0</v>
      </c>
      <c r="K3258" s="24">
        <v>7310</v>
      </c>
      <c r="L3258" s="24">
        <v>5200</v>
      </c>
      <c r="M3258" s="25">
        <f>tblSiparisDetaylari[[#This Row],[Adet]]*tblSiparisDetaylari[[#This Row],[BirimMaliyet]]</f>
        <v>5200</v>
      </c>
      <c r="N3258" s="25">
        <f>tblSiparisDetaylari[[#This Row],[NetSatisTutari]]-tblSiparisDetaylari[[#This Row],[ToplamMaliyet]]</f>
        <v>2110</v>
      </c>
    </row>
    <row r="3259" spans="1:14">
      <c r="A3259">
        <v>3258</v>
      </c>
      <c r="B3259">
        <v>1678</v>
      </c>
      <c r="C3259">
        <v>24</v>
      </c>
      <c r="D3259" t="s">
        <v>1688</v>
      </c>
      <c r="E3259">
        <v>2</v>
      </c>
      <c r="F3259" t="s">
        <v>1641</v>
      </c>
      <c r="G3259">
        <v>1</v>
      </c>
      <c r="H3259" s="20">
        <v>3000</v>
      </c>
      <c r="I3259" s="22">
        <v>0.05</v>
      </c>
      <c r="J3259" s="20">
        <v>150</v>
      </c>
      <c r="K3259" s="24">
        <v>2850</v>
      </c>
      <c r="L3259" s="24">
        <v>2180</v>
      </c>
      <c r="M3259" s="25">
        <f>tblSiparisDetaylari[[#This Row],[Adet]]*tblSiparisDetaylari[[#This Row],[BirimMaliyet]]</f>
        <v>2180</v>
      </c>
      <c r="N3259" s="25">
        <f>tblSiparisDetaylari[[#This Row],[NetSatisTutari]]-tblSiparisDetaylari[[#This Row],[ToplamMaliyet]]</f>
        <v>670</v>
      </c>
    </row>
    <row r="3260" spans="1:14">
      <c r="A3260">
        <v>3259</v>
      </c>
      <c r="B3260">
        <v>1678</v>
      </c>
      <c r="C3260">
        <v>57</v>
      </c>
      <c r="D3260" t="s">
        <v>1723</v>
      </c>
      <c r="E3260">
        <v>5</v>
      </c>
      <c r="F3260" t="s">
        <v>1644</v>
      </c>
      <c r="G3260">
        <v>2</v>
      </c>
      <c r="H3260" s="20">
        <v>2670</v>
      </c>
      <c r="I3260" s="22">
        <v>0.05</v>
      </c>
      <c r="J3260" s="20">
        <v>267</v>
      </c>
      <c r="K3260" s="24">
        <v>5073</v>
      </c>
      <c r="L3260" s="24">
        <v>1530</v>
      </c>
      <c r="M3260" s="25">
        <f>tblSiparisDetaylari[[#This Row],[Adet]]*tblSiparisDetaylari[[#This Row],[BirimMaliyet]]</f>
        <v>3060</v>
      </c>
      <c r="N3260" s="25">
        <f>tblSiparisDetaylari[[#This Row],[NetSatisTutari]]-tblSiparisDetaylari[[#This Row],[ToplamMaliyet]]</f>
        <v>2013</v>
      </c>
    </row>
    <row r="3261" spans="1:14">
      <c r="A3261">
        <v>3260</v>
      </c>
      <c r="B3261">
        <v>1679</v>
      </c>
      <c r="C3261">
        <v>84</v>
      </c>
      <c r="D3261" t="s">
        <v>1750</v>
      </c>
      <c r="E3261">
        <v>7</v>
      </c>
      <c r="F3261" t="s">
        <v>1646</v>
      </c>
      <c r="G3261">
        <v>2</v>
      </c>
      <c r="H3261" s="20">
        <v>650</v>
      </c>
      <c r="I3261" s="22">
        <v>0</v>
      </c>
      <c r="J3261" s="20">
        <v>0</v>
      </c>
      <c r="K3261" s="24">
        <v>1300</v>
      </c>
      <c r="L3261" s="24">
        <v>500</v>
      </c>
      <c r="M3261" s="25">
        <f>tblSiparisDetaylari[[#This Row],[Adet]]*tblSiparisDetaylari[[#This Row],[BirimMaliyet]]</f>
        <v>1000</v>
      </c>
      <c r="N3261" s="25">
        <f>tblSiparisDetaylari[[#This Row],[NetSatisTutari]]-tblSiparisDetaylari[[#This Row],[ToplamMaliyet]]</f>
        <v>300</v>
      </c>
    </row>
    <row r="3262" spans="1:14">
      <c r="A3262">
        <v>3261</v>
      </c>
      <c r="B3262">
        <v>1679</v>
      </c>
      <c r="C3262">
        <v>62</v>
      </c>
      <c r="D3262" t="s">
        <v>1728</v>
      </c>
      <c r="E3262">
        <v>6</v>
      </c>
      <c r="F3262" t="s">
        <v>1645</v>
      </c>
      <c r="G3262">
        <v>4</v>
      </c>
      <c r="H3262" s="20">
        <v>980</v>
      </c>
      <c r="I3262" s="22">
        <v>0.05</v>
      </c>
      <c r="J3262" s="20">
        <v>196</v>
      </c>
      <c r="K3262" s="24">
        <v>3724</v>
      </c>
      <c r="L3262" s="24">
        <v>540</v>
      </c>
      <c r="M3262" s="25">
        <f>tblSiparisDetaylari[[#This Row],[Adet]]*tblSiparisDetaylari[[#This Row],[BirimMaliyet]]</f>
        <v>2160</v>
      </c>
      <c r="N3262" s="25">
        <f>tblSiparisDetaylari[[#This Row],[NetSatisTutari]]-tblSiparisDetaylari[[#This Row],[ToplamMaliyet]]</f>
        <v>1564</v>
      </c>
    </row>
    <row r="3263" spans="1:14">
      <c r="A3263">
        <v>3262</v>
      </c>
      <c r="B3263">
        <v>1680</v>
      </c>
      <c r="C3263">
        <v>105</v>
      </c>
      <c r="D3263" t="s">
        <v>1771</v>
      </c>
      <c r="E3263">
        <v>9</v>
      </c>
      <c r="F3263" t="s">
        <v>1648</v>
      </c>
      <c r="G3263">
        <v>1</v>
      </c>
      <c r="H3263" s="20">
        <v>700</v>
      </c>
      <c r="I3263" s="22">
        <v>0</v>
      </c>
      <c r="J3263" s="20">
        <v>0</v>
      </c>
      <c r="K3263" s="24">
        <v>700</v>
      </c>
      <c r="L3263" s="24">
        <v>510</v>
      </c>
      <c r="M3263" s="25">
        <f>tblSiparisDetaylari[[#This Row],[Adet]]*tblSiparisDetaylari[[#This Row],[BirimMaliyet]]</f>
        <v>510</v>
      </c>
      <c r="N3263" s="25">
        <f>tblSiparisDetaylari[[#This Row],[NetSatisTutari]]-tblSiparisDetaylari[[#This Row],[ToplamMaliyet]]</f>
        <v>190</v>
      </c>
    </row>
    <row r="3264" spans="1:14">
      <c r="A3264">
        <v>3263</v>
      </c>
      <c r="B3264">
        <v>1680</v>
      </c>
      <c r="C3264">
        <v>74</v>
      </c>
      <c r="D3264" t="s">
        <v>1740</v>
      </c>
      <c r="E3264">
        <v>7</v>
      </c>
      <c r="F3264" t="s">
        <v>1646</v>
      </c>
      <c r="G3264">
        <v>1</v>
      </c>
      <c r="H3264" s="20">
        <v>570</v>
      </c>
      <c r="I3264" s="22">
        <v>0.15</v>
      </c>
      <c r="J3264" s="20">
        <v>85.5</v>
      </c>
      <c r="K3264" s="24">
        <v>484.5</v>
      </c>
      <c r="L3264" s="24">
        <v>420</v>
      </c>
      <c r="M3264" s="25">
        <f>tblSiparisDetaylari[[#This Row],[Adet]]*tblSiparisDetaylari[[#This Row],[BirimMaliyet]]</f>
        <v>420</v>
      </c>
      <c r="N3264" s="25">
        <f>tblSiparisDetaylari[[#This Row],[NetSatisTutari]]-tblSiparisDetaylari[[#This Row],[ToplamMaliyet]]</f>
        <v>64.5</v>
      </c>
    </row>
    <row r="3265" spans="1:14">
      <c r="A3265">
        <v>3264</v>
      </c>
      <c r="B3265">
        <v>1681</v>
      </c>
      <c r="C3265">
        <v>52</v>
      </c>
      <c r="D3265" t="s">
        <v>1718</v>
      </c>
      <c r="E3265">
        <v>5</v>
      </c>
      <c r="F3265" t="s">
        <v>1644</v>
      </c>
      <c r="G3265">
        <v>1</v>
      </c>
      <c r="H3265" s="20">
        <v>14620</v>
      </c>
      <c r="I3265" s="22">
        <v>0.15</v>
      </c>
      <c r="J3265" s="20">
        <v>2193</v>
      </c>
      <c r="K3265" s="24">
        <v>12427</v>
      </c>
      <c r="L3265" s="24">
        <v>11070</v>
      </c>
      <c r="M3265" s="25">
        <f>tblSiparisDetaylari[[#This Row],[Adet]]*tblSiparisDetaylari[[#This Row],[BirimMaliyet]]</f>
        <v>11070</v>
      </c>
      <c r="N3265" s="25">
        <f>tblSiparisDetaylari[[#This Row],[NetSatisTutari]]-tblSiparisDetaylari[[#This Row],[ToplamMaliyet]]</f>
        <v>1357</v>
      </c>
    </row>
    <row r="3266" spans="1:14">
      <c r="A3266">
        <v>3265</v>
      </c>
      <c r="B3266">
        <v>1681</v>
      </c>
      <c r="C3266">
        <v>5</v>
      </c>
      <c r="D3266" t="s">
        <v>1661</v>
      </c>
      <c r="E3266">
        <v>1</v>
      </c>
      <c r="F3266" t="s">
        <v>1640</v>
      </c>
      <c r="G3266">
        <v>2</v>
      </c>
      <c r="H3266" s="20">
        <v>7210</v>
      </c>
      <c r="I3266" s="22">
        <v>0</v>
      </c>
      <c r="J3266" s="20">
        <v>0</v>
      </c>
      <c r="K3266" s="24">
        <v>14420</v>
      </c>
      <c r="L3266" s="24">
        <v>4350</v>
      </c>
      <c r="M3266" s="25">
        <f>tblSiparisDetaylari[[#This Row],[Adet]]*tblSiparisDetaylari[[#This Row],[BirimMaliyet]]</f>
        <v>8700</v>
      </c>
      <c r="N3266" s="25">
        <f>tblSiparisDetaylari[[#This Row],[NetSatisTutari]]-tblSiparisDetaylari[[#This Row],[ToplamMaliyet]]</f>
        <v>5720</v>
      </c>
    </row>
    <row r="3267" spans="1:14">
      <c r="A3267">
        <v>3266</v>
      </c>
      <c r="B3267">
        <v>1682</v>
      </c>
      <c r="C3267">
        <v>2</v>
      </c>
      <c r="D3267" t="s">
        <v>1657</v>
      </c>
      <c r="E3267">
        <v>1</v>
      </c>
      <c r="F3267" t="s">
        <v>1640</v>
      </c>
      <c r="G3267">
        <v>1</v>
      </c>
      <c r="H3267" s="20">
        <v>7960</v>
      </c>
      <c r="I3267" s="22">
        <v>0</v>
      </c>
      <c r="J3267" s="20">
        <v>0</v>
      </c>
      <c r="K3267" s="24">
        <v>7960</v>
      </c>
      <c r="L3267" s="24">
        <v>3900</v>
      </c>
      <c r="M3267" s="25">
        <f>tblSiparisDetaylari[[#This Row],[Adet]]*tblSiparisDetaylari[[#This Row],[BirimMaliyet]]</f>
        <v>3900</v>
      </c>
      <c r="N3267" s="25">
        <f>tblSiparisDetaylari[[#This Row],[NetSatisTutari]]-tblSiparisDetaylari[[#This Row],[ToplamMaliyet]]</f>
        <v>4060</v>
      </c>
    </row>
    <row r="3268" spans="1:14">
      <c r="A3268">
        <v>3267</v>
      </c>
      <c r="B3268">
        <v>1682</v>
      </c>
      <c r="C3268">
        <v>30</v>
      </c>
      <c r="D3268" t="s">
        <v>1694</v>
      </c>
      <c r="E3268">
        <v>3</v>
      </c>
      <c r="F3268" t="s">
        <v>1642</v>
      </c>
      <c r="G3268">
        <v>1</v>
      </c>
      <c r="H3268" s="20">
        <v>1690</v>
      </c>
      <c r="I3268" s="22">
        <v>0.2</v>
      </c>
      <c r="J3268" s="20">
        <v>338</v>
      </c>
      <c r="K3268" s="24">
        <v>1352</v>
      </c>
      <c r="L3268" s="24">
        <v>910</v>
      </c>
      <c r="M3268" s="25">
        <f>tblSiparisDetaylari[[#This Row],[Adet]]*tblSiparisDetaylari[[#This Row],[BirimMaliyet]]</f>
        <v>910</v>
      </c>
      <c r="N3268" s="25">
        <f>tblSiparisDetaylari[[#This Row],[NetSatisTutari]]-tblSiparisDetaylari[[#This Row],[ToplamMaliyet]]</f>
        <v>442</v>
      </c>
    </row>
    <row r="3269" spans="1:14">
      <c r="A3269">
        <v>3268</v>
      </c>
      <c r="B3269">
        <v>1683</v>
      </c>
      <c r="C3269">
        <v>51</v>
      </c>
      <c r="D3269" t="s">
        <v>1717</v>
      </c>
      <c r="E3269">
        <v>5</v>
      </c>
      <c r="F3269" t="s">
        <v>1644</v>
      </c>
      <c r="G3269">
        <v>5</v>
      </c>
      <c r="H3269" s="20">
        <v>19100</v>
      </c>
      <c r="I3269" s="22">
        <v>0</v>
      </c>
      <c r="J3269" s="20">
        <v>0</v>
      </c>
      <c r="K3269" s="24">
        <v>95500</v>
      </c>
      <c r="L3269" s="24">
        <v>9220</v>
      </c>
      <c r="M3269" s="25">
        <f>tblSiparisDetaylari[[#This Row],[Adet]]*tblSiparisDetaylari[[#This Row],[BirimMaliyet]]</f>
        <v>46100</v>
      </c>
      <c r="N3269" s="25">
        <f>tblSiparisDetaylari[[#This Row],[NetSatisTutari]]-tblSiparisDetaylari[[#This Row],[ToplamMaliyet]]</f>
        <v>49400</v>
      </c>
    </row>
    <row r="3270" spans="1:14">
      <c r="A3270">
        <v>3269</v>
      </c>
      <c r="B3270">
        <v>1684</v>
      </c>
      <c r="C3270">
        <v>77</v>
      </c>
      <c r="D3270" t="s">
        <v>1743</v>
      </c>
      <c r="E3270">
        <v>7</v>
      </c>
      <c r="F3270" t="s">
        <v>1646</v>
      </c>
      <c r="G3270">
        <v>1</v>
      </c>
      <c r="H3270" s="20">
        <v>2950</v>
      </c>
      <c r="I3270" s="22">
        <v>0.15</v>
      </c>
      <c r="J3270" s="20">
        <v>442.5</v>
      </c>
      <c r="K3270" s="24">
        <v>2507.5</v>
      </c>
      <c r="L3270" s="24">
        <v>2190</v>
      </c>
      <c r="M3270" s="25">
        <f>tblSiparisDetaylari[[#This Row],[Adet]]*tblSiparisDetaylari[[#This Row],[BirimMaliyet]]</f>
        <v>2190</v>
      </c>
      <c r="N3270" s="25">
        <f>tblSiparisDetaylari[[#This Row],[NetSatisTutari]]-tblSiparisDetaylari[[#This Row],[ToplamMaliyet]]</f>
        <v>317.5</v>
      </c>
    </row>
    <row r="3271" spans="1:14">
      <c r="A3271">
        <v>3270</v>
      </c>
      <c r="B3271">
        <v>1685</v>
      </c>
      <c r="C3271">
        <v>55</v>
      </c>
      <c r="D3271" t="s">
        <v>1721</v>
      </c>
      <c r="E3271">
        <v>5</v>
      </c>
      <c r="F3271" t="s">
        <v>1644</v>
      </c>
      <c r="G3271">
        <v>1</v>
      </c>
      <c r="H3271" s="20">
        <v>15500</v>
      </c>
      <c r="I3271" s="22">
        <v>0.2</v>
      </c>
      <c r="J3271" s="20">
        <v>3100</v>
      </c>
      <c r="K3271" s="24">
        <v>12400</v>
      </c>
      <c r="L3271" s="24">
        <v>9500</v>
      </c>
      <c r="M3271" s="25">
        <f>tblSiparisDetaylari[[#This Row],[Adet]]*tblSiparisDetaylari[[#This Row],[BirimMaliyet]]</f>
        <v>9500</v>
      </c>
      <c r="N3271" s="25">
        <f>tblSiparisDetaylari[[#This Row],[NetSatisTutari]]-tblSiparisDetaylari[[#This Row],[ToplamMaliyet]]</f>
        <v>2900</v>
      </c>
    </row>
    <row r="3272" spans="1:14">
      <c r="A3272">
        <v>3271</v>
      </c>
      <c r="B3272">
        <v>1686</v>
      </c>
      <c r="C3272">
        <v>119</v>
      </c>
      <c r="D3272" t="s">
        <v>1785</v>
      </c>
      <c r="E3272">
        <v>10</v>
      </c>
      <c r="F3272" t="s">
        <v>1649</v>
      </c>
      <c r="G3272">
        <v>1</v>
      </c>
      <c r="H3272" s="20">
        <v>3020</v>
      </c>
      <c r="I3272" s="22">
        <v>0.25</v>
      </c>
      <c r="J3272" s="20">
        <v>755</v>
      </c>
      <c r="K3272" s="24">
        <v>2265</v>
      </c>
      <c r="L3272" s="24">
        <v>1710</v>
      </c>
      <c r="M3272" s="25">
        <f>tblSiparisDetaylari[[#This Row],[Adet]]*tblSiparisDetaylari[[#This Row],[BirimMaliyet]]</f>
        <v>1710</v>
      </c>
      <c r="N3272" s="25">
        <f>tblSiparisDetaylari[[#This Row],[NetSatisTutari]]-tblSiparisDetaylari[[#This Row],[ToplamMaliyet]]</f>
        <v>555</v>
      </c>
    </row>
    <row r="3273" spans="1:14">
      <c r="A3273">
        <v>3272</v>
      </c>
      <c r="B3273">
        <v>1686</v>
      </c>
      <c r="C3273">
        <v>78</v>
      </c>
      <c r="D3273" t="s">
        <v>1744</v>
      </c>
      <c r="E3273">
        <v>7</v>
      </c>
      <c r="F3273" t="s">
        <v>1646</v>
      </c>
      <c r="G3273">
        <v>2</v>
      </c>
      <c r="H3273" s="20">
        <v>390</v>
      </c>
      <c r="I3273" s="22">
        <v>0.15</v>
      </c>
      <c r="J3273" s="20">
        <v>117</v>
      </c>
      <c r="K3273" s="24">
        <v>663</v>
      </c>
      <c r="L3273" s="24">
        <v>240</v>
      </c>
      <c r="M3273" s="25">
        <f>tblSiparisDetaylari[[#This Row],[Adet]]*tblSiparisDetaylari[[#This Row],[BirimMaliyet]]</f>
        <v>480</v>
      </c>
      <c r="N3273" s="25">
        <f>tblSiparisDetaylari[[#This Row],[NetSatisTutari]]-tblSiparisDetaylari[[#This Row],[ToplamMaliyet]]</f>
        <v>183</v>
      </c>
    </row>
    <row r="3274" spans="1:14">
      <c r="A3274">
        <v>3273</v>
      </c>
      <c r="B3274">
        <v>1686</v>
      </c>
      <c r="C3274">
        <v>30</v>
      </c>
      <c r="D3274" t="s">
        <v>1694</v>
      </c>
      <c r="E3274">
        <v>3</v>
      </c>
      <c r="F3274" t="s">
        <v>1642</v>
      </c>
      <c r="G3274">
        <v>3</v>
      </c>
      <c r="H3274" s="20">
        <v>1630</v>
      </c>
      <c r="I3274" s="22">
        <v>0.1</v>
      </c>
      <c r="J3274" s="20">
        <v>489</v>
      </c>
      <c r="K3274" s="24">
        <v>4401</v>
      </c>
      <c r="L3274" s="24">
        <v>910</v>
      </c>
      <c r="M3274" s="25">
        <f>tblSiparisDetaylari[[#This Row],[Adet]]*tblSiparisDetaylari[[#This Row],[BirimMaliyet]]</f>
        <v>2730</v>
      </c>
      <c r="N3274" s="25">
        <f>tblSiparisDetaylari[[#This Row],[NetSatisTutari]]-tblSiparisDetaylari[[#This Row],[ToplamMaliyet]]</f>
        <v>1671</v>
      </c>
    </row>
    <row r="3275" spans="1:14">
      <c r="A3275">
        <v>3274</v>
      </c>
      <c r="B3275">
        <v>1687</v>
      </c>
      <c r="C3275">
        <v>118</v>
      </c>
      <c r="D3275" t="s">
        <v>1784</v>
      </c>
      <c r="E3275">
        <v>10</v>
      </c>
      <c r="F3275" t="s">
        <v>1649</v>
      </c>
      <c r="G3275">
        <v>1</v>
      </c>
      <c r="H3275" s="20">
        <v>4900</v>
      </c>
      <c r="I3275" s="22">
        <v>0.05</v>
      </c>
      <c r="J3275" s="20">
        <v>245</v>
      </c>
      <c r="K3275" s="24">
        <v>4655</v>
      </c>
      <c r="L3275" s="24">
        <v>2490</v>
      </c>
      <c r="M3275" s="25">
        <f>tblSiparisDetaylari[[#This Row],[Adet]]*tblSiparisDetaylari[[#This Row],[BirimMaliyet]]</f>
        <v>2490</v>
      </c>
      <c r="N3275" s="25">
        <f>tblSiparisDetaylari[[#This Row],[NetSatisTutari]]-tblSiparisDetaylari[[#This Row],[ToplamMaliyet]]</f>
        <v>2165</v>
      </c>
    </row>
    <row r="3276" spans="1:14">
      <c r="A3276">
        <v>3275</v>
      </c>
      <c r="B3276">
        <v>1688</v>
      </c>
      <c r="C3276">
        <v>104</v>
      </c>
      <c r="D3276" t="s">
        <v>1770</v>
      </c>
      <c r="E3276">
        <v>9</v>
      </c>
      <c r="F3276" t="s">
        <v>1648</v>
      </c>
      <c r="G3276">
        <v>2</v>
      </c>
      <c r="H3276" s="20">
        <v>780</v>
      </c>
      <c r="I3276" s="22">
        <v>0</v>
      </c>
      <c r="J3276" s="20">
        <v>0</v>
      </c>
      <c r="K3276" s="24">
        <v>1560</v>
      </c>
      <c r="L3276" s="24">
        <v>520</v>
      </c>
      <c r="M3276" s="25">
        <f>tblSiparisDetaylari[[#This Row],[Adet]]*tblSiparisDetaylari[[#This Row],[BirimMaliyet]]</f>
        <v>1040</v>
      </c>
      <c r="N3276" s="25">
        <f>tblSiparisDetaylari[[#This Row],[NetSatisTutari]]-tblSiparisDetaylari[[#This Row],[ToplamMaliyet]]</f>
        <v>520</v>
      </c>
    </row>
    <row r="3277" spans="1:14">
      <c r="A3277">
        <v>3276</v>
      </c>
      <c r="B3277">
        <v>1689</v>
      </c>
      <c r="C3277">
        <v>73</v>
      </c>
      <c r="D3277" t="s">
        <v>1739</v>
      </c>
      <c r="E3277">
        <v>7</v>
      </c>
      <c r="F3277" t="s">
        <v>1646</v>
      </c>
      <c r="G3277">
        <v>1</v>
      </c>
      <c r="H3277" s="20">
        <v>360</v>
      </c>
      <c r="I3277" s="22">
        <v>0</v>
      </c>
      <c r="J3277" s="20">
        <v>0</v>
      </c>
      <c r="K3277" s="24">
        <v>360</v>
      </c>
      <c r="L3277" s="24">
        <v>180</v>
      </c>
      <c r="M3277" s="25">
        <f>tblSiparisDetaylari[[#This Row],[Adet]]*tblSiparisDetaylari[[#This Row],[BirimMaliyet]]</f>
        <v>180</v>
      </c>
      <c r="N3277" s="25">
        <f>tblSiparisDetaylari[[#This Row],[NetSatisTutari]]-tblSiparisDetaylari[[#This Row],[ToplamMaliyet]]</f>
        <v>180</v>
      </c>
    </row>
    <row r="3278" spans="1:14">
      <c r="A3278">
        <v>3277</v>
      </c>
      <c r="B3278">
        <v>1689</v>
      </c>
      <c r="C3278">
        <v>75</v>
      </c>
      <c r="D3278" t="s">
        <v>1741</v>
      </c>
      <c r="E3278">
        <v>7</v>
      </c>
      <c r="F3278" t="s">
        <v>1646</v>
      </c>
      <c r="G3278">
        <v>3</v>
      </c>
      <c r="H3278" s="20">
        <v>2010</v>
      </c>
      <c r="I3278" s="22">
        <v>0.05</v>
      </c>
      <c r="J3278" s="20">
        <v>301.5</v>
      </c>
      <c r="K3278" s="24">
        <v>5728.5</v>
      </c>
      <c r="L3278" s="24">
        <v>1470</v>
      </c>
      <c r="M3278" s="25">
        <f>tblSiparisDetaylari[[#This Row],[Adet]]*tblSiparisDetaylari[[#This Row],[BirimMaliyet]]</f>
        <v>4410</v>
      </c>
      <c r="N3278" s="25">
        <f>tblSiparisDetaylari[[#This Row],[NetSatisTutari]]-tblSiparisDetaylari[[#This Row],[ToplamMaliyet]]</f>
        <v>1318.5</v>
      </c>
    </row>
    <row r="3279" spans="1:14">
      <c r="A3279">
        <v>3278</v>
      </c>
      <c r="B3279">
        <v>1690</v>
      </c>
      <c r="C3279">
        <v>117</v>
      </c>
      <c r="D3279" t="s">
        <v>1783</v>
      </c>
      <c r="E3279">
        <v>10</v>
      </c>
      <c r="F3279" t="s">
        <v>1649</v>
      </c>
      <c r="G3279">
        <v>3</v>
      </c>
      <c r="H3279" s="20">
        <v>230</v>
      </c>
      <c r="I3279" s="22">
        <v>0</v>
      </c>
      <c r="J3279" s="20">
        <v>0</v>
      </c>
      <c r="K3279" s="24">
        <v>690</v>
      </c>
      <c r="L3279" s="24">
        <v>140</v>
      </c>
      <c r="M3279" s="25">
        <f>tblSiparisDetaylari[[#This Row],[Adet]]*tblSiparisDetaylari[[#This Row],[BirimMaliyet]]</f>
        <v>420</v>
      </c>
      <c r="N3279" s="25">
        <f>tblSiparisDetaylari[[#This Row],[NetSatisTutari]]-tblSiparisDetaylari[[#This Row],[ToplamMaliyet]]</f>
        <v>270</v>
      </c>
    </row>
    <row r="3280" spans="1:14">
      <c r="A3280">
        <v>3279</v>
      </c>
      <c r="B3280">
        <v>1690</v>
      </c>
      <c r="C3280">
        <v>8</v>
      </c>
      <c r="D3280" t="s">
        <v>1667</v>
      </c>
      <c r="E3280">
        <v>1</v>
      </c>
      <c r="F3280" t="s">
        <v>1640</v>
      </c>
      <c r="G3280">
        <v>3</v>
      </c>
      <c r="H3280" s="20">
        <v>8560</v>
      </c>
      <c r="I3280" s="22">
        <v>0.1</v>
      </c>
      <c r="J3280" s="20">
        <v>2568</v>
      </c>
      <c r="K3280" s="24">
        <v>23112</v>
      </c>
      <c r="L3280" s="24">
        <v>6570</v>
      </c>
      <c r="M3280" s="25">
        <f>tblSiparisDetaylari[[#This Row],[Adet]]*tblSiparisDetaylari[[#This Row],[BirimMaliyet]]</f>
        <v>19710</v>
      </c>
      <c r="N3280" s="25">
        <f>tblSiparisDetaylari[[#This Row],[NetSatisTutari]]-tblSiparisDetaylari[[#This Row],[ToplamMaliyet]]</f>
        <v>3402</v>
      </c>
    </row>
    <row r="3281" spans="1:14">
      <c r="A3281">
        <v>3280</v>
      </c>
      <c r="B3281">
        <v>1691</v>
      </c>
      <c r="C3281">
        <v>76</v>
      </c>
      <c r="D3281" t="s">
        <v>1742</v>
      </c>
      <c r="E3281">
        <v>7</v>
      </c>
      <c r="F3281" t="s">
        <v>1646</v>
      </c>
      <c r="G3281">
        <v>1</v>
      </c>
      <c r="H3281" s="20">
        <v>190</v>
      </c>
      <c r="I3281" s="22">
        <v>0</v>
      </c>
      <c r="J3281" s="20">
        <v>0</v>
      </c>
      <c r="K3281" s="24">
        <v>190</v>
      </c>
      <c r="L3281" s="24">
        <v>150</v>
      </c>
      <c r="M3281" s="25">
        <f>tblSiparisDetaylari[[#This Row],[Adet]]*tblSiparisDetaylari[[#This Row],[BirimMaliyet]]</f>
        <v>150</v>
      </c>
      <c r="N3281" s="25">
        <f>tblSiparisDetaylari[[#This Row],[NetSatisTutari]]-tblSiparisDetaylari[[#This Row],[ToplamMaliyet]]</f>
        <v>40</v>
      </c>
    </row>
    <row r="3282" spans="1:14">
      <c r="A3282">
        <v>3281</v>
      </c>
      <c r="B3282">
        <v>1691</v>
      </c>
      <c r="C3282">
        <v>42</v>
      </c>
      <c r="D3282" t="s">
        <v>1708</v>
      </c>
      <c r="E3282">
        <v>4</v>
      </c>
      <c r="F3282" t="s">
        <v>1643</v>
      </c>
      <c r="G3282">
        <v>1</v>
      </c>
      <c r="H3282" s="20">
        <v>70</v>
      </c>
      <c r="I3282" s="22">
        <v>0.05</v>
      </c>
      <c r="J3282" s="20">
        <v>3.5</v>
      </c>
      <c r="K3282" s="24">
        <v>66.5</v>
      </c>
      <c r="L3282" s="24">
        <v>50</v>
      </c>
      <c r="M3282" s="25">
        <f>tblSiparisDetaylari[[#This Row],[Adet]]*tblSiparisDetaylari[[#This Row],[BirimMaliyet]]</f>
        <v>50</v>
      </c>
      <c r="N3282" s="25">
        <f>tblSiparisDetaylari[[#This Row],[NetSatisTutari]]-tblSiparisDetaylari[[#This Row],[ToplamMaliyet]]</f>
        <v>16.5</v>
      </c>
    </row>
    <row r="3283" spans="1:14">
      <c r="A3283">
        <v>3282</v>
      </c>
      <c r="B3283">
        <v>1692</v>
      </c>
      <c r="C3283">
        <v>29</v>
      </c>
      <c r="D3283" t="s">
        <v>1693</v>
      </c>
      <c r="E3283">
        <v>3</v>
      </c>
      <c r="F3283" t="s">
        <v>1642</v>
      </c>
      <c r="G3283">
        <v>1</v>
      </c>
      <c r="H3283" s="20">
        <v>1880</v>
      </c>
      <c r="I3283" s="22">
        <v>0.2</v>
      </c>
      <c r="J3283" s="20">
        <v>376</v>
      </c>
      <c r="K3283" s="24">
        <v>1504</v>
      </c>
      <c r="L3283" s="24">
        <v>1380</v>
      </c>
      <c r="M3283" s="25">
        <f>tblSiparisDetaylari[[#This Row],[Adet]]*tblSiparisDetaylari[[#This Row],[BirimMaliyet]]</f>
        <v>1380</v>
      </c>
      <c r="N3283" s="25">
        <f>tblSiparisDetaylari[[#This Row],[NetSatisTutari]]-tblSiparisDetaylari[[#This Row],[ToplamMaliyet]]</f>
        <v>124</v>
      </c>
    </row>
    <row r="3284" spans="1:14">
      <c r="A3284">
        <v>3283</v>
      </c>
      <c r="B3284">
        <v>1693</v>
      </c>
      <c r="C3284">
        <v>108</v>
      </c>
      <c r="D3284" t="s">
        <v>1774</v>
      </c>
      <c r="E3284">
        <v>9</v>
      </c>
      <c r="F3284" t="s">
        <v>1648</v>
      </c>
      <c r="G3284">
        <v>2</v>
      </c>
      <c r="H3284" s="20">
        <v>1740</v>
      </c>
      <c r="I3284" s="22">
        <v>0.1</v>
      </c>
      <c r="J3284" s="20">
        <v>348</v>
      </c>
      <c r="K3284" s="24">
        <v>3132</v>
      </c>
      <c r="L3284" s="24">
        <v>970</v>
      </c>
      <c r="M3284" s="25">
        <f>tblSiparisDetaylari[[#This Row],[Adet]]*tblSiparisDetaylari[[#This Row],[BirimMaliyet]]</f>
        <v>1940</v>
      </c>
      <c r="N3284" s="25">
        <f>tblSiparisDetaylari[[#This Row],[NetSatisTutari]]-tblSiparisDetaylari[[#This Row],[ToplamMaliyet]]</f>
        <v>1192</v>
      </c>
    </row>
    <row r="3285" spans="1:14">
      <c r="A3285">
        <v>3284</v>
      </c>
      <c r="B3285">
        <v>1693</v>
      </c>
      <c r="C3285">
        <v>11</v>
      </c>
      <c r="D3285" t="s">
        <v>1671</v>
      </c>
      <c r="E3285">
        <v>1</v>
      </c>
      <c r="F3285" t="s">
        <v>1640</v>
      </c>
      <c r="G3285">
        <v>1</v>
      </c>
      <c r="H3285" s="20">
        <v>3410</v>
      </c>
      <c r="I3285" s="22">
        <v>0</v>
      </c>
      <c r="J3285" s="20">
        <v>0</v>
      </c>
      <c r="K3285" s="24">
        <v>3410</v>
      </c>
      <c r="L3285" s="24">
        <v>1600</v>
      </c>
      <c r="M3285" s="25">
        <f>tblSiparisDetaylari[[#This Row],[Adet]]*tblSiparisDetaylari[[#This Row],[BirimMaliyet]]</f>
        <v>1600</v>
      </c>
      <c r="N3285" s="25">
        <f>tblSiparisDetaylari[[#This Row],[NetSatisTutari]]-tblSiparisDetaylari[[#This Row],[ToplamMaliyet]]</f>
        <v>1810</v>
      </c>
    </row>
    <row r="3286" spans="1:14">
      <c r="A3286">
        <v>3285</v>
      </c>
      <c r="B3286">
        <v>1693</v>
      </c>
      <c r="C3286">
        <v>82</v>
      </c>
      <c r="D3286" t="s">
        <v>1748</v>
      </c>
      <c r="E3286">
        <v>7</v>
      </c>
      <c r="F3286" t="s">
        <v>1646</v>
      </c>
      <c r="G3286">
        <v>2</v>
      </c>
      <c r="H3286" s="20">
        <v>920</v>
      </c>
      <c r="I3286" s="22">
        <v>0.1</v>
      </c>
      <c r="J3286" s="20">
        <v>184</v>
      </c>
      <c r="K3286" s="24">
        <v>1656</v>
      </c>
      <c r="L3286" s="24">
        <v>700</v>
      </c>
      <c r="M3286" s="25">
        <f>tblSiparisDetaylari[[#This Row],[Adet]]*tblSiparisDetaylari[[#This Row],[BirimMaliyet]]</f>
        <v>1400</v>
      </c>
      <c r="N3286" s="25">
        <f>tblSiparisDetaylari[[#This Row],[NetSatisTutari]]-tblSiparisDetaylari[[#This Row],[ToplamMaliyet]]</f>
        <v>256</v>
      </c>
    </row>
    <row r="3287" spans="1:14">
      <c r="A3287">
        <v>3286</v>
      </c>
      <c r="B3287">
        <v>1694</v>
      </c>
      <c r="C3287">
        <v>1</v>
      </c>
      <c r="D3287" t="s">
        <v>1655</v>
      </c>
      <c r="E3287">
        <v>1</v>
      </c>
      <c r="F3287" t="s">
        <v>1640</v>
      </c>
      <c r="G3287">
        <v>1</v>
      </c>
      <c r="H3287" s="20">
        <v>22480</v>
      </c>
      <c r="I3287" s="22">
        <v>0</v>
      </c>
      <c r="J3287" s="20">
        <v>0</v>
      </c>
      <c r="K3287" s="24">
        <v>22480</v>
      </c>
      <c r="L3287" s="24">
        <v>10270</v>
      </c>
      <c r="M3287" s="25">
        <f>tblSiparisDetaylari[[#This Row],[Adet]]*tblSiparisDetaylari[[#This Row],[BirimMaliyet]]</f>
        <v>10270</v>
      </c>
      <c r="N3287" s="25">
        <f>tblSiparisDetaylari[[#This Row],[NetSatisTutari]]-tblSiparisDetaylari[[#This Row],[ToplamMaliyet]]</f>
        <v>12210</v>
      </c>
    </row>
    <row r="3288" spans="1:14">
      <c r="A3288">
        <v>3287</v>
      </c>
      <c r="B3288">
        <v>1695</v>
      </c>
      <c r="C3288">
        <v>15</v>
      </c>
      <c r="D3288" t="s">
        <v>1678</v>
      </c>
      <c r="E3288">
        <v>2</v>
      </c>
      <c r="F3288" t="s">
        <v>1641</v>
      </c>
      <c r="G3288">
        <v>1</v>
      </c>
      <c r="H3288" s="20">
        <v>7020</v>
      </c>
      <c r="I3288" s="22">
        <v>0.25</v>
      </c>
      <c r="J3288" s="20">
        <v>1755</v>
      </c>
      <c r="K3288" s="24">
        <v>5265</v>
      </c>
      <c r="L3288" s="24">
        <v>5200</v>
      </c>
      <c r="M3288" s="25">
        <f>tblSiparisDetaylari[[#This Row],[Adet]]*tblSiparisDetaylari[[#This Row],[BirimMaliyet]]</f>
        <v>5200</v>
      </c>
      <c r="N3288" s="25">
        <f>tblSiparisDetaylari[[#This Row],[NetSatisTutari]]-tblSiparisDetaylari[[#This Row],[ToplamMaliyet]]</f>
        <v>65</v>
      </c>
    </row>
    <row r="3289" spans="1:14">
      <c r="A3289">
        <v>3288</v>
      </c>
      <c r="B3289">
        <v>1696</v>
      </c>
      <c r="C3289">
        <v>115</v>
      </c>
      <c r="D3289" t="s">
        <v>1781</v>
      </c>
      <c r="E3289">
        <v>10</v>
      </c>
      <c r="F3289" t="s">
        <v>1649</v>
      </c>
      <c r="G3289">
        <v>1</v>
      </c>
      <c r="H3289" s="20">
        <v>4980</v>
      </c>
      <c r="I3289" s="22">
        <v>0.15</v>
      </c>
      <c r="J3289" s="20">
        <v>747</v>
      </c>
      <c r="K3289" s="24">
        <v>4233</v>
      </c>
      <c r="L3289" s="24">
        <v>3060</v>
      </c>
      <c r="M3289" s="25">
        <f>tblSiparisDetaylari[[#This Row],[Adet]]*tblSiparisDetaylari[[#This Row],[BirimMaliyet]]</f>
        <v>3060</v>
      </c>
      <c r="N3289" s="25">
        <f>tblSiparisDetaylari[[#This Row],[NetSatisTutari]]-tblSiparisDetaylari[[#This Row],[ToplamMaliyet]]</f>
        <v>1173</v>
      </c>
    </row>
    <row r="3290" spans="1:14">
      <c r="A3290">
        <v>3289</v>
      </c>
      <c r="B3290">
        <v>1696</v>
      </c>
      <c r="C3290">
        <v>47</v>
      </c>
      <c r="D3290" t="s">
        <v>1713</v>
      </c>
      <c r="E3290">
        <v>4</v>
      </c>
      <c r="F3290" t="s">
        <v>1643</v>
      </c>
      <c r="G3290">
        <v>1</v>
      </c>
      <c r="H3290" s="20">
        <v>330</v>
      </c>
      <c r="I3290" s="22">
        <v>0</v>
      </c>
      <c r="J3290" s="20">
        <v>0</v>
      </c>
      <c r="K3290" s="24">
        <v>330</v>
      </c>
      <c r="L3290" s="24">
        <v>240</v>
      </c>
      <c r="M3290" s="25">
        <f>tblSiparisDetaylari[[#This Row],[Adet]]*tblSiparisDetaylari[[#This Row],[BirimMaliyet]]</f>
        <v>240</v>
      </c>
      <c r="N3290" s="25">
        <f>tblSiparisDetaylari[[#This Row],[NetSatisTutari]]-tblSiparisDetaylari[[#This Row],[ToplamMaliyet]]</f>
        <v>90</v>
      </c>
    </row>
    <row r="3291" spans="1:14">
      <c r="A3291">
        <v>3290</v>
      </c>
      <c r="B3291">
        <v>1696</v>
      </c>
      <c r="C3291">
        <v>105</v>
      </c>
      <c r="D3291" t="s">
        <v>1771</v>
      </c>
      <c r="E3291">
        <v>9</v>
      </c>
      <c r="F3291" t="s">
        <v>1648</v>
      </c>
      <c r="G3291">
        <v>1</v>
      </c>
      <c r="H3291" s="20">
        <v>680</v>
      </c>
      <c r="I3291" s="22">
        <v>0.25</v>
      </c>
      <c r="J3291" s="20">
        <v>170</v>
      </c>
      <c r="K3291" s="24">
        <v>510</v>
      </c>
      <c r="L3291" s="24">
        <v>510</v>
      </c>
      <c r="M3291" s="25">
        <f>tblSiparisDetaylari[[#This Row],[Adet]]*tblSiparisDetaylari[[#This Row],[BirimMaliyet]]</f>
        <v>510</v>
      </c>
      <c r="N3291" s="25">
        <f>tblSiparisDetaylari[[#This Row],[NetSatisTutari]]-tblSiparisDetaylari[[#This Row],[ToplamMaliyet]]</f>
        <v>0</v>
      </c>
    </row>
    <row r="3292" spans="1:14">
      <c r="A3292">
        <v>3291</v>
      </c>
      <c r="B3292">
        <v>1697</v>
      </c>
      <c r="C3292">
        <v>20</v>
      </c>
      <c r="D3292" t="s">
        <v>1683</v>
      </c>
      <c r="E3292">
        <v>2</v>
      </c>
      <c r="F3292" t="s">
        <v>1641</v>
      </c>
      <c r="G3292">
        <v>1</v>
      </c>
      <c r="H3292" s="20">
        <v>1760</v>
      </c>
      <c r="I3292" s="22">
        <v>0.1</v>
      </c>
      <c r="J3292" s="20">
        <v>176</v>
      </c>
      <c r="K3292" s="24">
        <v>1584</v>
      </c>
      <c r="L3292" s="24">
        <v>1030</v>
      </c>
      <c r="M3292" s="25">
        <f>tblSiparisDetaylari[[#This Row],[Adet]]*tblSiparisDetaylari[[#This Row],[BirimMaliyet]]</f>
        <v>1030</v>
      </c>
      <c r="N3292" s="25">
        <f>tblSiparisDetaylari[[#This Row],[NetSatisTutari]]-tblSiparisDetaylari[[#This Row],[ToplamMaliyet]]</f>
        <v>554</v>
      </c>
    </row>
    <row r="3293" spans="1:14">
      <c r="A3293">
        <v>3292</v>
      </c>
      <c r="B3293">
        <v>1698</v>
      </c>
      <c r="C3293">
        <v>4</v>
      </c>
      <c r="D3293" t="s">
        <v>1660</v>
      </c>
      <c r="E3293">
        <v>1</v>
      </c>
      <c r="F3293" t="s">
        <v>1640</v>
      </c>
      <c r="G3293">
        <v>2</v>
      </c>
      <c r="H3293" s="20">
        <v>20580</v>
      </c>
      <c r="I3293" s="22">
        <v>0</v>
      </c>
      <c r="J3293" s="20">
        <v>0</v>
      </c>
      <c r="K3293" s="24">
        <v>41160</v>
      </c>
      <c r="L3293" s="24">
        <v>9340</v>
      </c>
      <c r="M3293" s="25">
        <f>tblSiparisDetaylari[[#This Row],[Adet]]*tblSiparisDetaylari[[#This Row],[BirimMaliyet]]</f>
        <v>18680</v>
      </c>
      <c r="N3293" s="25">
        <f>tblSiparisDetaylari[[#This Row],[NetSatisTutari]]-tblSiparisDetaylari[[#This Row],[ToplamMaliyet]]</f>
        <v>22480</v>
      </c>
    </row>
    <row r="3294" spans="1:14">
      <c r="A3294">
        <v>3293</v>
      </c>
      <c r="B3294">
        <v>1698</v>
      </c>
      <c r="C3294">
        <v>98</v>
      </c>
      <c r="D3294" t="s">
        <v>1764</v>
      </c>
      <c r="E3294">
        <v>9</v>
      </c>
      <c r="F3294" t="s">
        <v>1648</v>
      </c>
      <c r="G3294">
        <v>1</v>
      </c>
      <c r="H3294" s="20">
        <v>4190</v>
      </c>
      <c r="I3294" s="22">
        <v>0</v>
      </c>
      <c r="J3294" s="20">
        <v>0</v>
      </c>
      <c r="K3294" s="24">
        <v>4190</v>
      </c>
      <c r="L3294" s="24">
        <v>2000</v>
      </c>
      <c r="M3294" s="25">
        <f>tblSiparisDetaylari[[#This Row],[Adet]]*tblSiparisDetaylari[[#This Row],[BirimMaliyet]]</f>
        <v>2000</v>
      </c>
      <c r="N3294" s="25">
        <f>tblSiparisDetaylari[[#This Row],[NetSatisTutari]]-tblSiparisDetaylari[[#This Row],[ToplamMaliyet]]</f>
        <v>2190</v>
      </c>
    </row>
    <row r="3295" spans="1:14">
      <c r="A3295">
        <v>3294</v>
      </c>
      <c r="B3295">
        <v>1698</v>
      </c>
      <c r="C3295">
        <v>27</v>
      </c>
      <c r="D3295" t="s">
        <v>1691</v>
      </c>
      <c r="E3295">
        <v>3</v>
      </c>
      <c r="F3295" t="s">
        <v>1642</v>
      </c>
      <c r="G3295">
        <v>3</v>
      </c>
      <c r="H3295" s="20">
        <v>1480</v>
      </c>
      <c r="I3295" s="22">
        <v>0</v>
      </c>
      <c r="J3295" s="20">
        <v>0</v>
      </c>
      <c r="K3295" s="24">
        <v>4440</v>
      </c>
      <c r="L3295" s="24">
        <v>690</v>
      </c>
      <c r="M3295" s="25">
        <f>tblSiparisDetaylari[[#This Row],[Adet]]*tblSiparisDetaylari[[#This Row],[BirimMaliyet]]</f>
        <v>2070</v>
      </c>
      <c r="N3295" s="25">
        <f>tblSiparisDetaylari[[#This Row],[NetSatisTutari]]-tblSiparisDetaylari[[#This Row],[ToplamMaliyet]]</f>
        <v>2370</v>
      </c>
    </row>
    <row r="3296" spans="1:14">
      <c r="A3296">
        <v>3295</v>
      </c>
      <c r="B3296">
        <v>1698</v>
      </c>
      <c r="C3296">
        <v>75</v>
      </c>
      <c r="D3296" t="s">
        <v>1741</v>
      </c>
      <c r="E3296">
        <v>7</v>
      </c>
      <c r="F3296" t="s">
        <v>1646</v>
      </c>
      <c r="G3296">
        <v>2</v>
      </c>
      <c r="H3296" s="20">
        <v>2080</v>
      </c>
      <c r="I3296" s="22">
        <v>0.2</v>
      </c>
      <c r="J3296" s="20">
        <v>832</v>
      </c>
      <c r="K3296" s="24">
        <v>3328</v>
      </c>
      <c r="L3296" s="24">
        <v>1470</v>
      </c>
      <c r="M3296" s="25">
        <f>tblSiparisDetaylari[[#This Row],[Adet]]*tblSiparisDetaylari[[#This Row],[BirimMaliyet]]</f>
        <v>2940</v>
      </c>
      <c r="N3296" s="25">
        <f>tblSiparisDetaylari[[#This Row],[NetSatisTutari]]-tblSiparisDetaylari[[#This Row],[ToplamMaliyet]]</f>
        <v>388</v>
      </c>
    </row>
    <row r="3297" spans="1:14">
      <c r="A3297">
        <v>3296</v>
      </c>
      <c r="B3297">
        <v>1698</v>
      </c>
      <c r="C3297">
        <v>2</v>
      </c>
      <c r="D3297" t="s">
        <v>1657</v>
      </c>
      <c r="E3297">
        <v>1</v>
      </c>
      <c r="F3297" t="s">
        <v>1640</v>
      </c>
      <c r="G3297">
        <v>2</v>
      </c>
      <c r="H3297" s="20">
        <v>7680</v>
      </c>
      <c r="I3297" s="22">
        <v>0</v>
      </c>
      <c r="J3297" s="20">
        <v>0</v>
      </c>
      <c r="K3297" s="24">
        <v>15360</v>
      </c>
      <c r="L3297" s="24">
        <v>3900</v>
      </c>
      <c r="M3297" s="25">
        <f>tblSiparisDetaylari[[#This Row],[Adet]]*tblSiparisDetaylari[[#This Row],[BirimMaliyet]]</f>
        <v>7800</v>
      </c>
      <c r="N3297" s="25">
        <f>tblSiparisDetaylari[[#This Row],[NetSatisTutari]]-tblSiparisDetaylari[[#This Row],[ToplamMaliyet]]</f>
        <v>7560</v>
      </c>
    </row>
    <row r="3298" spans="1:14">
      <c r="A3298">
        <v>3297</v>
      </c>
      <c r="B3298">
        <v>1699</v>
      </c>
      <c r="C3298">
        <v>114</v>
      </c>
      <c r="D3298" t="s">
        <v>1780</v>
      </c>
      <c r="E3298">
        <v>10</v>
      </c>
      <c r="F3298" t="s">
        <v>1649</v>
      </c>
      <c r="G3298">
        <v>1</v>
      </c>
      <c r="H3298" s="20">
        <v>130</v>
      </c>
      <c r="I3298" s="22">
        <v>0</v>
      </c>
      <c r="J3298" s="20">
        <v>0</v>
      </c>
      <c r="K3298" s="24">
        <v>130</v>
      </c>
      <c r="L3298" s="24">
        <v>60</v>
      </c>
      <c r="M3298" s="25">
        <f>tblSiparisDetaylari[[#This Row],[Adet]]*tblSiparisDetaylari[[#This Row],[BirimMaliyet]]</f>
        <v>60</v>
      </c>
      <c r="N3298" s="25">
        <f>tblSiparisDetaylari[[#This Row],[NetSatisTutari]]-tblSiparisDetaylari[[#This Row],[ToplamMaliyet]]</f>
        <v>70</v>
      </c>
    </row>
    <row r="3299" spans="1:14">
      <c r="A3299">
        <v>3298</v>
      </c>
      <c r="B3299">
        <v>1699</v>
      </c>
      <c r="C3299">
        <v>57</v>
      </c>
      <c r="D3299" t="s">
        <v>1723</v>
      </c>
      <c r="E3299">
        <v>5</v>
      </c>
      <c r="F3299" t="s">
        <v>1644</v>
      </c>
      <c r="G3299">
        <v>2</v>
      </c>
      <c r="H3299" s="20">
        <v>2850</v>
      </c>
      <c r="I3299" s="22">
        <v>0.05</v>
      </c>
      <c r="J3299" s="20">
        <v>285</v>
      </c>
      <c r="K3299" s="24">
        <v>5415</v>
      </c>
      <c r="L3299" s="24">
        <v>1530</v>
      </c>
      <c r="M3299" s="25">
        <f>tblSiparisDetaylari[[#This Row],[Adet]]*tblSiparisDetaylari[[#This Row],[BirimMaliyet]]</f>
        <v>3060</v>
      </c>
      <c r="N3299" s="25">
        <f>tblSiparisDetaylari[[#This Row],[NetSatisTutari]]-tblSiparisDetaylari[[#This Row],[ToplamMaliyet]]</f>
        <v>2355</v>
      </c>
    </row>
    <row r="3300" spans="1:14">
      <c r="A3300">
        <v>3299</v>
      </c>
      <c r="B3300">
        <v>1699</v>
      </c>
      <c r="C3300">
        <v>59</v>
      </c>
      <c r="D3300" t="s">
        <v>1725</v>
      </c>
      <c r="E3300">
        <v>5</v>
      </c>
      <c r="F3300" t="s">
        <v>1644</v>
      </c>
      <c r="G3300">
        <v>1</v>
      </c>
      <c r="H3300" s="20">
        <v>6570</v>
      </c>
      <c r="I3300" s="22">
        <v>0</v>
      </c>
      <c r="J3300" s="20">
        <v>0</v>
      </c>
      <c r="K3300" s="24">
        <v>6570</v>
      </c>
      <c r="L3300" s="24">
        <v>3490</v>
      </c>
      <c r="M3300" s="25">
        <f>tblSiparisDetaylari[[#This Row],[Adet]]*tblSiparisDetaylari[[#This Row],[BirimMaliyet]]</f>
        <v>3490</v>
      </c>
      <c r="N3300" s="25">
        <f>tblSiparisDetaylari[[#This Row],[NetSatisTutari]]-tblSiparisDetaylari[[#This Row],[ToplamMaliyet]]</f>
        <v>3080</v>
      </c>
    </row>
    <row r="3301" spans="1:14">
      <c r="A3301">
        <v>3300</v>
      </c>
      <c r="B3301">
        <v>1700</v>
      </c>
      <c r="C3301">
        <v>31</v>
      </c>
      <c r="D3301" t="s">
        <v>1696</v>
      </c>
      <c r="E3301">
        <v>3</v>
      </c>
      <c r="F3301" t="s">
        <v>1642</v>
      </c>
      <c r="G3301">
        <v>5</v>
      </c>
      <c r="H3301" s="20">
        <v>3060</v>
      </c>
      <c r="I3301" s="22">
        <v>0</v>
      </c>
      <c r="J3301" s="20">
        <v>0</v>
      </c>
      <c r="K3301" s="24">
        <v>15300</v>
      </c>
      <c r="L3301" s="24">
        <v>1910</v>
      </c>
      <c r="M3301" s="25">
        <f>tblSiparisDetaylari[[#This Row],[Adet]]*tblSiparisDetaylari[[#This Row],[BirimMaliyet]]</f>
        <v>9550</v>
      </c>
      <c r="N3301" s="25">
        <f>tblSiparisDetaylari[[#This Row],[NetSatisTutari]]-tblSiparisDetaylari[[#This Row],[ToplamMaliyet]]</f>
        <v>5750</v>
      </c>
    </row>
    <row r="3302" spans="1:14">
      <c r="A3302">
        <v>3301</v>
      </c>
      <c r="B3302">
        <v>1701</v>
      </c>
      <c r="C3302">
        <v>118</v>
      </c>
      <c r="D3302" t="s">
        <v>1784</v>
      </c>
      <c r="E3302">
        <v>10</v>
      </c>
      <c r="F3302" t="s">
        <v>1649</v>
      </c>
      <c r="G3302">
        <v>1</v>
      </c>
      <c r="H3302" s="20">
        <v>4970</v>
      </c>
      <c r="I3302" s="22">
        <v>0</v>
      </c>
      <c r="J3302" s="20">
        <v>0</v>
      </c>
      <c r="K3302" s="24">
        <v>4970</v>
      </c>
      <c r="L3302" s="24">
        <v>2490</v>
      </c>
      <c r="M3302" s="25">
        <f>tblSiparisDetaylari[[#This Row],[Adet]]*tblSiparisDetaylari[[#This Row],[BirimMaliyet]]</f>
        <v>2490</v>
      </c>
      <c r="N3302" s="25">
        <f>tblSiparisDetaylari[[#This Row],[NetSatisTutari]]-tblSiparisDetaylari[[#This Row],[ToplamMaliyet]]</f>
        <v>2480</v>
      </c>
    </row>
    <row r="3303" spans="1:14">
      <c r="A3303">
        <v>3302</v>
      </c>
      <c r="B3303">
        <v>1701</v>
      </c>
      <c r="C3303">
        <v>22</v>
      </c>
      <c r="D3303" t="s">
        <v>1685</v>
      </c>
      <c r="E3303">
        <v>2</v>
      </c>
      <c r="F3303" t="s">
        <v>1641</v>
      </c>
      <c r="G3303">
        <v>1</v>
      </c>
      <c r="H3303" s="20">
        <v>940</v>
      </c>
      <c r="I3303" s="22">
        <v>0.1</v>
      </c>
      <c r="J3303" s="20">
        <v>94</v>
      </c>
      <c r="K3303" s="24">
        <v>846</v>
      </c>
      <c r="L3303" s="24">
        <v>630</v>
      </c>
      <c r="M3303" s="25">
        <f>tblSiparisDetaylari[[#This Row],[Adet]]*tblSiparisDetaylari[[#This Row],[BirimMaliyet]]</f>
        <v>630</v>
      </c>
      <c r="N3303" s="25">
        <f>tblSiparisDetaylari[[#This Row],[NetSatisTutari]]-tblSiparisDetaylari[[#This Row],[ToplamMaliyet]]</f>
        <v>216</v>
      </c>
    </row>
    <row r="3304" spans="1:14">
      <c r="A3304">
        <v>3303</v>
      </c>
      <c r="B3304">
        <v>1701</v>
      </c>
      <c r="C3304">
        <v>37</v>
      </c>
      <c r="D3304" t="s">
        <v>1702</v>
      </c>
      <c r="E3304">
        <v>4</v>
      </c>
      <c r="F3304" t="s">
        <v>1643</v>
      </c>
      <c r="G3304">
        <v>2</v>
      </c>
      <c r="H3304" s="20">
        <v>250</v>
      </c>
      <c r="I3304" s="22">
        <v>0</v>
      </c>
      <c r="J3304" s="20">
        <v>0</v>
      </c>
      <c r="K3304" s="24">
        <v>500</v>
      </c>
      <c r="L3304" s="24">
        <v>160</v>
      </c>
      <c r="M3304" s="25">
        <f>tblSiparisDetaylari[[#This Row],[Adet]]*tblSiparisDetaylari[[#This Row],[BirimMaliyet]]</f>
        <v>320</v>
      </c>
      <c r="N3304" s="25">
        <f>tblSiparisDetaylari[[#This Row],[NetSatisTutari]]-tblSiparisDetaylari[[#This Row],[ToplamMaliyet]]</f>
        <v>180</v>
      </c>
    </row>
    <row r="3305" spans="1:14">
      <c r="A3305">
        <v>3304</v>
      </c>
      <c r="B3305">
        <v>1701</v>
      </c>
      <c r="C3305">
        <v>26</v>
      </c>
      <c r="D3305" t="s">
        <v>1690</v>
      </c>
      <c r="E3305">
        <v>3</v>
      </c>
      <c r="F3305" t="s">
        <v>1642</v>
      </c>
      <c r="G3305">
        <v>1</v>
      </c>
      <c r="H3305" s="20">
        <v>870</v>
      </c>
      <c r="I3305" s="22">
        <v>0</v>
      </c>
      <c r="J3305" s="20">
        <v>0</v>
      </c>
      <c r="K3305" s="24">
        <v>870</v>
      </c>
      <c r="L3305" s="24">
        <v>400</v>
      </c>
      <c r="M3305" s="25">
        <f>tblSiparisDetaylari[[#This Row],[Adet]]*tblSiparisDetaylari[[#This Row],[BirimMaliyet]]</f>
        <v>400</v>
      </c>
      <c r="N3305" s="25">
        <f>tblSiparisDetaylari[[#This Row],[NetSatisTutari]]-tblSiparisDetaylari[[#This Row],[ToplamMaliyet]]</f>
        <v>470</v>
      </c>
    </row>
    <row r="3306" spans="1:14">
      <c r="A3306">
        <v>3305</v>
      </c>
      <c r="B3306">
        <v>1702</v>
      </c>
      <c r="C3306">
        <v>1</v>
      </c>
      <c r="D3306" t="s">
        <v>1655</v>
      </c>
      <c r="E3306">
        <v>1</v>
      </c>
      <c r="F3306" t="s">
        <v>1640</v>
      </c>
      <c r="G3306">
        <v>2</v>
      </c>
      <c r="H3306" s="20">
        <v>21870</v>
      </c>
      <c r="I3306" s="22">
        <v>0.1</v>
      </c>
      <c r="J3306" s="20">
        <v>4374</v>
      </c>
      <c r="K3306" s="24">
        <v>39366</v>
      </c>
      <c r="L3306" s="24">
        <v>10270</v>
      </c>
      <c r="M3306" s="25">
        <f>tblSiparisDetaylari[[#This Row],[Adet]]*tblSiparisDetaylari[[#This Row],[BirimMaliyet]]</f>
        <v>20540</v>
      </c>
      <c r="N3306" s="25">
        <f>tblSiparisDetaylari[[#This Row],[NetSatisTutari]]-tblSiparisDetaylari[[#This Row],[ToplamMaliyet]]</f>
        <v>18826</v>
      </c>
    </row>
    <row r="3307" spans="1:14">
      <c r="A3307">
        <v>3306</v>
      </c>
      <c r="B3307">
        <v>1702</v>
      </c>
      <c r="C3307">
        <v>52</v>
      </c>
      <c r="D3307" t="s">
        <v>1718</v>
      </c>
      <c r="E3307">
        <v>5</v>
      </c>
      <c r="F3307" t="s">
        <v>1644</v>
      </c>
      <c r="G3307">
        <v>1</v>
      </c>
      <c r="H3307" s="20">
        <v>14130</v>
      </c>
      <c r="I3307" s="22">
        <v>0.15</v>
      </c>
      <c r="J3307" s="20">
        <v>2119.5</v>
      </c>
      <c r="K3307" s="24">
        <v>12010.5</v>
      </c>
      <c r="L3307" s="24">
        <v>11070</v>
      </c>
      <c r="M3307" s="25">
        <f>tblSiparisDetaylari[[#This Row],[Adet]]*tblSiparisDetaylari[[#This Row],[BirimMaliyet]]</f>
        <v>11070</v>
      </c>
      <c r="N3307" s="25">
        <f>tblSiparisDetaylari[[#This Row],[NetSatisTutari]]-tblSiparisDetaylari[[#This Row],[ToplamMaliyet]]</f>
        <v>940.5</v>
      </c>
    </row>
    <row r="3308" spans="1:14">
      <c r="A3308">
        <v>3307</v>
      </c>
      <c r="B3308">
        <v>1703</v>
      </c>
      <c r="C3308">
        <v>7</v>
      </c>
      <c r="D3308" t="s">
        <v>1665</v>
      </c>
      <c r="E3308">
        <v>1</v>
      </c>
      <c r="F3308" t="s">
        <v>1640</v>
      </c>
      <c r="G3308">
        <v>2</v>
      </c>
      <c r="H3308" s="20">
        <v>18050</v>
      </c>
      <c r="I3308" s="22">
        <v>0.15</v>
      </c>
      <c r="J3308" s="20">
        <v>5415</v>
      </c>
      <c r="K3308" s="24">
        <v>30685</v>
      </c>
      <c r="L3308" s="24">
        <v>9620</v>
      </c>
      <c r="M3308" s="25">
        <f>tblSiparisDetaylari[[#This Row],[Adet]]*tblSiparisDetaylari[[#This Row],[BirimMaliyet]]</f>
        <v>19240</v>
      </c>
      <c r="N3308" s="25">
        <f>tblSiparisDetaylari[[#This Row],[NetSatisTutari]]-tblSiparisDetaylari[[#This Row],[ToplamMaliyet]]</f>
        <v>11445</v>
      </c>
    </row>
    <row r="3309" spans="1:14">
      <c r="A3309">
        <v>3308</v>
      </c>
      <c r="B3309">
        <v>1703</v>
      </c>
      <c r="C3309">
        <v>5</v>
      </c>
      <c r="D3309" t="s">
        <v>1661</v>
      </c>
      <c r="E3309">
        <v>1</v>
      </c>
      <c r="F3309" t="s">
        <v>1640</v>
      </c>
      <c r="G3309">
        <v>1</v>
      </c>
      <c r="H3309" s="20">
        <v>6960</v>
      </c>
      <c r="I3309" s="22">
        <v>0.15</v>
      </c>
      <c r="J3309" s="20">
        <v>1044</v>
      </c>
      <c r="K3309" s="24">
        <v>5916</v>
      </c>
      <c r="L3309" s="24">
        <v>4350</v>
      </c>
      <c r="M3309" s="25">
        <f>tblSiparisDetaylari[[#This Row],[Adet]]*tblSiparisDetaylari[[#This Row],[BirimMaliyet]]</f>
        <v>4350</v>
      </c>
      <c r="N3309" s="25">
        <f>tblSiparisDetaylari[[#This Row],[NetSatisTutari]]-tblSiparisDetaylari[[#This Row],[ToplamMaliyet]]</f>
        <v>1566</v>
      </c>
    </row>
    <row r="3310" spans="1:14">
      <c r="A3310">
        <v>3309</v>
      </c>
      <c r="B3310">
        <v>1704</v>
      </c>
      <c r="C3310">
        <v>103</v>
      </c>
      <c r="D3310" t="s">
        <v>1769</v>
      </c>
      <c r="E3310">
        <v>9</v>
      </c>
      <c r="F3310" t="s">
        <v>1648</v>
      </c>
      <c r="G3310">
        <v>1</v>
      </c>
      <c r="H3310" s="20">
        <v>1430</v>
      </c>
      <c r="I3310" s="22">
        <v>0</v>
      </c>
      <c r="J3310" s="20">
        <v>0</v>
      </c>
      <c r="K3310" s="24">
        <v>1430</v>
      </c>
      <c r="L3310" s="24">
        <v>970</v>
      </c>
      <c r="M3310" s="25">
        <f>tblSiparisDetaylari[[#This Row],[Adet]]*tblSiparisDetaylari[[#This Row],[BirimMaliyet]]</f>
        <v>970</v>
      </c>
      <c r="N3310" s="25">
        <f>tblSiparisDetaylari[[#This Row],[NetSatisTutari]]-tblSiparisDetaylari[[#This Row],[ToplamMaliyet]]</f>
        <v>460</v>
      </c>
    </row>
    <row r="3311" spans="1:14">
      <c r="A3311">
        <v>3310</v>
      </c>
      <c r="B3311">
        <v>1704</v>
      </c>
      <c r="C3311">
        <v>67</v>
      </c>
      <c r="D3311" t="s">
        <v>1733</v>
      </c>
      <c r="E3311">
        <v>6</v>
      </c>
      <c r="F3311" t="s">
        <v>1645</v>
      </c>
      <c r="G3311">
        <v>1</v>
      </c>
      <c r="H3311" s="20">
        <v>1460</v>
      </c>
      <c r="I3311" s="22">
        <v>0</v>
      </c>
      <c r="J3311" s="20">
        <v>0</v>
      </c>
      <c r="K3311" s="24">
        <v>1460</v>
      </c>
      <c r="L3311" s="24">
        <v>730</v>
      </c>
      <c r="M3311" s="25">
        <f>tblSiparisDetaylari[[#This Row],[Adet]]*tblSiparisDetaylari[[#This Row],[BirimMaliyet]]</f>
        <v>730</v>
      </c>
      <c r="N3311" s="25">
        <f>tblSiparisDetaylari[[#This Row],[NetSatisTutari]]-tblSiparisDetaylari[[#This Row],[ToplamMaliyet]]</f>
        <v>730</v>
      </c>
    </row>
    <row r="3312" spans="1:14">
      <c r="A3312">
        <v>3311</v>
      </c>
      <c r="B3312">
        <v>1704</v>
      </c>
      <c r="C3312">
        <v>101</v>
      </c>
      <c r="D3312" t="s">
        <v>1767</v>
      </c>
      <c r="E3312">
        <v>9</v>
      </c>
      <c r="F3312" t="s">
        <v>1648</v>
      </c>
      <c r="G3312">
        <v>1</v>
      </c>
      <c r="H3312" s="20">
        <v>730</v>
      </c>
      <c r="I3312" s="22">
        <v>0.25</v>
      </c>
      <c r="J3312" s="20">
        <v>182.5</v>
      </c>
      <c r="K3312" s="24">
        <v>547.5</v>
      </c>
      <c r="L3312" s="24">
        <v>440</v>
      </c>
      <c r="M3312" s="25">
        <f>tblSiparisDetaylari[[#This Row],[Adet]]*tblSiparisDetaylari[[#This Row],[BirimMaliyet]]</f>
        <v>440</v>
      </c>
      <c r="N3312" s="25">
        <f>tblSiparisDetaylari[[#This Row],[NetSatisTutari]]-tblSiparisDetaylari[[#This Row],[ToplamMaliyet]]</f>
        <v>107.5</v>
      </c>
    </row>
    <row r="3313" spans="1:14">
      <c r="A3313">
        <v>3312</v>
      </c>
      <c r="B3313">
        <v>1705</v>
      </c>
      <c r="C3313">
        <v>55</v>
      </c>
      <c r="D3313" t="s">
        <v>1721</v>
      </c>
      <c r="E3313">
        <v>5</v>
      </c>
      <c r="F3313" t="s">
        <v>1644</v>
      </c>
      <c r="G3313">
        <v>2</v>
      </c>
      <c r="H3313" s="20">
        <v>15980</v>
      </c>
      <c r="I3313" s="22">
        <v>0</v>
      </c>
      <c r="J3313" s="20">
        <v>0</v>
      </c>
      <c r="K3313" s="24">
        <v>31960</v>
      </c>
      <c r="L3313" s="24">
        <v>9500</v>
      </c>
      <c r="M3313" s="25">
        <f>tblSiparisDetaylari[[#This Row],[Adet]]*tblSiparisDetaylari[[#This Row],[BirimMaliyet]]</f>
        <v>19000</v>
      </c>
      <c r="N3313" s="25">
        <f>tblSiparisDetaylari[[#This Row],[NetSatisTutari]]-tblSiparisDetaylari[[#This Row],[ToplamMaliyet]]</f>
        <v>12960</v>
      </c>
    </row>
    <row r="3314" spans="1:14">
      <c r="A3314">
        <v>3313</v>
      </c>
      <c r="B3314">
        <v>1705</v>
      </c>
      <c r="C3314">
        <v>71</v>
      </c>
      <c r="D3314" t="s">
        <v>1737</v>
      </c>
      <c r="E3314">
        <v>6</v>
      </c>
      <c r="F3314" t="s">
        <v>1645</v>
      </c>
      <c r="G3314">
        <v>2</v>
      </c>
      <c r="H3314" s="20">
        <v>620</v>
      </c>
      <c r="I3314" s="22">
        <v>0</v>
      </c>
      <c r="J3314" s="20">
        <v>0</v>
      </c>
      <c r="K3314" s="24">
        <v>1240</v>
      </c>
      <c r="L3314" s="24">
        <v>340</v>
      </c>
      <c r="M3314" s="25">
        <f>tblSiparisDetaylari[[#This Row],[Adet]]*tblSiparisDetaylari[[#This Row],[BirimMaliyet]]</f>
        <v>680</v>
      </c>
      <c r="N3314" s="25">
        <f>tblSiparisDetaylari[[#This Row],[NetSatisTutari]]-tblSiparisDetaylari[[#This Row],[ToplamMaliyet]]</f>
        <v>560</v>
      </c>
    </row>
    <row r="3315" spans="1:14">
      <c r="A3315">
        <v>3314</v>
      </c>
      <c r="B3315">
        <v>1705</v>
      </c>
      <c r="C3315">
        <v>68</v>
      </c>
      <c r="D3315" t="s">
        <v>1734</v>
      </c>
      <c r="E3315">
        <v>6</v>
      </c>
      <c r="F3315" t="s">
        <v>1645</v>
      </c>
      <c r="G3315">
        <v>4</v>
      </c>
      <c r="H3315" s="20">
        <v>1050</v>
      </c>
      <c r="I3315" s="22">
        <v>0</v>
      </c>
      <c r="J3315" s="20">
        <v>0</v>
      </c>
      <c r="K3315" s="24">
        <v>4200</v>
      </c>
      <c r="L3315" s="24">
        <v>610</v>
      </c>
      <c r="M3315" s="25">
        <f>tblSiparisDetaylari[[#This Row],[Adet]]*tblSiparisDetaylari[[#This Row],[BirimMaliyet]]</f>
        <v>2440</v>
      </c>
      <c r="N3315" s="25">
        <f>tblSiparisDetaylari[[#This Row],[NetSatisTutari]]-tblSiparisDetaylari[[#This Row],[ToplamMaliyet]]</f>
        <v>1760</v>
      </c>
    </row>
    <row r="3316" spans="1:14">
      <c r="A3316">
        <v>3315</v>
      </c>
      <c r="B3316">
        <v>1706</v>
      </c>
      <c r="C3316">
        <v>42</v>
      </c>
      <c r="D3316" t="s">
        <v>1708</v>
      </c>
      <c r="E3316">
        <v>4</v>
      </c>
      <c r="F3316" t="s">
        <v>1643</v>
      </c>
      <c r="G3316">
        <v>1</v>
      </c>
      <c r="H3316" s="20">
        <v>70</v>
      </c>
      <c r="I3316" s="22">
        <v>0</v>
      </c>
      <c r="J3316" s="20">
        <v>0</v>
      </c>
      <c r="K3316" s="24">
        <v>70</v>
      </c>
      <c r="L3316" s="24">
        <v>50</v>
      </c>
      <c r="M3316" s="25">
        <f>tblSiparisDetaylari[[#This Row],[Adet]]*tblSiparisDetaylari[[#This Row],[BirimMaliyet]]</f>
        <v>50</v>
      </c>
      <c r="N3316" s="25">
        <f>tblSiparisDetaylari[[#This Row],[NetSatisTutari]]-tblSiparisDetaylari[[#This Row],[ToplamMaliyet]]</f>
        <v>20</v>
      </c>
    </row>
    <row r="3317" spans="1:14">
      <c r="A3317">
        <v>3316</v>
      </c>
      <c r="B3317">
        <v>1706</v>
      </c>
      <c r="C3317">
        <v>72</v>
      </c>
      <c r="D3317" t="s">
        <v>1738</v>
      </c>
      <c r="E3317">
        <v>6</v>
      </c>
      <c r="F3317" t="s">
        <v>1645</v>
      </c>
      <c r="G3317">
        <v>2</v>
      </c>
      <c r="H3317" s="20">
        <v>370</v>
      </c>
      <c r="I3317" s="22">
        <v>0.05</v>
      </c>
      <c r="J3317" s="20">
        <v>37</v>
      </c>
      <c r="K3317" s="24">
        <v>703</v>
      </c>
      <c r="L3317" s="24">
        <v>190</v>
      </c>
      <c r="M3317" s="25">
        <f>tblSiparisDetaylari[[#This Row],[Adet]]*tblSiparisDetaylari[[#This Row],[BirimMaliyet]]</f>
        <v>380</v>
      </c>
      <c r="N3317" s="25">
        <f>tblSiparisDetaylari[[#This Row],[NetSatisTutari]]-tblSiparisDetaylari[[#This Row],[ToplamMaliyet]]</f>
        <v>323</v>
      </c>
    </row>
    <row r="3318" spans="1:14">
      <c r="A3318">
        <v>3317</v>
      </c>
      <c r="B3318">
        <v>1707</v>
      </c>
      <c r="C3318">
        <v>26</v>
      </c>
      <c r="D3318" t="s">
        <v>1690</v>
      </c>
      <c r="E3318">
        <v>3</v>
      </c>
      <c r="F3318" t="s">
        <v>1642</v>
      </c>
      <c r="G3318">
        <v>2</v>
      </c>
      <c r="H3318" s="20">
        <v>880</v>
      </c>
      <c r="I3318" s="22">
        <v>0</v>
      </c>
      <c r="J3318" s="20">
        <v>0</v>
      </c>
      <c r="K3318" s="24">
        <v>1760</v>
      </c>
      <c r="L3318" s="24">
        <v>400</v>
      </c>
      <c r="M3318" s="25">
        <f>tblSiparisDetaylari[[#This Row],[Adet]]*tblSiparisDetaylari[[#This Row],[BirimMaliyet]]</f>
        <v>800</v>
      </c>
      <c r="N3318" s="25">
        <f>tblSiparisDetaylari[[#This Row],[NetSatisTutari]]-tblSiparisDetaylari[[#This Row],[ToplamMaliyet]]</f>
        <v>960</v>
      </c>
    </row>
    <row r="3319" spans="1:14">
      <c r="A3319">
        <v>3318</v>
      </c>
      <c r="B3319">
        <v>1707</v>
      </c>
      <c r="C3319">
        <v>106</v>
      </c>
      <c r="D3319" t="s">
        <v>1772</v>
      </c>
      <c r="E3319">
        <v>9</v>
      </c>
      <c r="F3319" t="s">
        <v>1648</v>
      </c>
      <c r="G3319">
        <v>2</v>
      </c>
      <c r="H3319" s="20">
        <v>1570</v>
      </c>
      <c r="I3319" s="22">
        <v>0.05</v>
      </c>
      <c r="J3319" s="20">
        <v>157</v>
      </c>
      <c r="K3319" s="24">
        <v>2983</v>
      </c>
      <c r="L3319" s="24">
        <v>830</v>
      </c>
      <c r="M3319" s="25">
        <f>tblSiparisDetaylari[[#This Row],[Adet]]*tblSiparisDetaylari[[#This Row],[BirimMaliyet]]</f>
        <v>1660</v>
      </c>
      <c r="N3319" s="25">
        <f>tblSiparisDetaylari[[#This Row],[NetSatisTutari]]-tblSiparisDetaylari[[#This Row],[ToplamMaliyet]]</f>
        <v>1323</v>
      </c>
    </row>
    <row r="3320" spans="1:14">
      <c r="A3320">
        <v>3319</v>
      </c>
      <c r="B3320">
        <v>1708</v>
      </c>
      <c r="C3320">
        <v>55</v>
      </c>
      <c r="D3320" t="s">
        <v>1721</v>
      </c>
      <c r="E3320">
        <v>5</v>
      </c>
      <c r="F3320" t="s">
        <v>1644</v>
      </c>
      <c r="G3320">
        <v>1</v>
      </c>
      <c r="H3320" s="20">
        <v>15700</v>
      </c>
      <c r="I3320" s="22">
        <v>0</v>
      </c>
      <c r="J3320" s="20">
        <v>0</v>
      </c>
      <c r="K3320" s="24">
        <v>15700</v>
      </c>
      <c r="L3320" s="24">
        <v>9500</v>
      </c>
      <c r="M3320" s="25">
        <f>tblSiparisDetaylari[[#This Row],[Adet]]*tblSiparisDetaylari[[#This Row],[BirimMaliyet]]</f>
        <v>9500</v>
      </c>
      <c r="N3320" s="25">
        <f>tblSiparisDetaylari[[#This Row],[NetSatisTutari]]-tblSiparisDetaylari[[#This Row],[ToplamMaliyet]]</f>
        <v>6200</v>
      </c>
    </row>
    <row r="3321" spans="1:14">
      <c r="A3321">
        <v>3320</v>
      </c>
      <c r="B3321">
        <v>1709</v>
      </c>
      <c r="C3321">
        <v>68</v>
      </c>
      <c r="D3321" t="s">
        <v>1734</v>
      </c>
      <c r="E3321">
        <v>6</v>
      </c>
      <c r="F3321" t="s">
        <v>1645</v>
      </c>
      <c r="G3321">
        <v>1</v>
      </c>
      <c r="H3321" s="20">
        <v>1030</v>
      </c>
      <c r="I3321" s="22">
        <v>0</v>
      </c>
      <c r="J3321" s="20">
        <v>0</v>
      </c>
      <c r="K3321" s="24">
        <v>1030</v>
      </c>
      <c r="L3321" s="24">
        <v>610</v>
      </c>
      <c r="M3321" s="25">
        <f>tblSiparisDetaylari[[#This Row],[Adet]]*tblSiparisDetaylari[[#This Row],[BirimMaliyet]]</f>
        <v>610</v>
      </c>
      <c r="N3321" s="25">
        <f>tblSiparisDetaylari[[#This Row],[NetSatisTutari]]-tblSiparisDetaylari[[#This Row],[ToplamMaliyet]]</f>
        <v>420</v>
      </c>
    </row>
    <row r="3322" spans="1:14">
      <c r="A3322">
        <v>3321</v>
      </c>
      <c r="B3322">
        <v>1710</v>
      </c>
      <c r="C3322">
        <v>93</v>
      </c>
      <c r="D3322" t="s">
        <v>1759</v>
      </c>
      <c r="E3322">
        <v>8</v>
      </c>
      <c r="F3322" t="s">
        <v>1647</v>
      </c>
      <c r="G3322">
        <v>3</v>
      </c>
      <c r="H3322" s="20">
        <v>4670</v>
      </c>
      <c r="I3322" s="22">
        <v>0</v>
      </c>
      <c r="J3322" s="20">
        <v>0</v>
      </c>
      <c r="K3322" s="24">
        <v>14010</v>
      </c>
      <c r="L3322" s="24">
        <v>3580</v>
      </c>
      <c r="M3322" s="25">
        <f>tblSiparisDetaylari[[#This Row],[Adet]]*tblSiparisDetaylari[[#This Row],[BirimMaliyet]]</f>
        <v>10740</v>
      </c>
      <c r="N3322" s="25">
        <f>tblSiparisDetaylari[[#This Row],[NetSatisTutari]]-tblSiparisDetaylari[[#This Row],[ToplamMaliyet]]</f>
        <v>3270</v>
      </c>
    </row>
    <row r="3323" spans="1:14">
      <c r="A3323">
        <v>3322</v>
      </c>
      <c r="B3323">
        <v>1711</v>
      </c>
      <c r="C3323">
        <v>9</v>
      </c>
      <c r="D3323" t="s">
        <v>1669</v>
      </c>
      <c r="E3323">
        <v>1</v>
      </c>
      <c r="F3323" t="s">
        <v>1640</v>
      </c>
      <c r="G3323">
        <v>3</v>
      </c>
      <c r="H3323" s="20">
        <v>24450</v>
      </c>
      <c r="I3323" s="22">
        <v>0</v>
      </c>
      <c r="J3323" s="20">
        <v>0</v>
      </c>
      <c r="K3323" s="24">
        <v>73350</v>
      </c>
      <c r="L3323" s="24">
        <v>14160</v>
      </c>
      <c r="M3323" s="25">
        <f>tblSiparisDetaylari[[#This Row],[Adet]]*tblSiparisDetaylari[[#This Row],[BirimMaliyet]]</f>
        <v>42480</v>
      </c>
      <c r="N3323" s="25">
        <f>tblSiparisDetaylari[[#This Row],[NetSatisTutari]]-tblSiparisDetaylari[[#This Row],[ToplamMaliyet]]</f>
        <v>30870</v>
      </c>
    </row>
    <row r="3324" spans="1:14">
      <c r="A3324">
        <v>3323</v>
      </c>
      <c r="B3324">
        <v>1711</v>
      </c>
      <c r="C3324">
        <v>8</v>
      </c>
      <c r="D3324" t="s">
        <v>1667</v>
      </c>
      <c r="E3324">
        <v>1</v>
      </c>
      <c r="F3324" t="s">
        <v>1640</v>
      </c>
      <c r="G3324">
        <v>1</v>
      </c>
      <c r="H3324" s="20">
        <v>8570</v>
      </c>
      <c r="I3324" s="22">
        <v>0.1</v>
      </c>
      <c r="J3324" s="20">
        <v>857</v>
      </c>
      <c r="K3324" s="24">
        <v>7713</v>
      </c>
      <c r="L3324" s="24">
        <v>6570</v>
      </c>
      <c r="M3324" s="25">
        <f>tblSiparisDetaylari[[#This Row],[Adet]]*tblSiparisDetaylari[[#This Row],[BirimMaliyet]]</f>
        <v>6570</v>
      </c>
      <c r="N3324" s="25">
        <f>tblSiparisDetaylari[[#This Row],[NetSatisTutari]]-tblSiparisDetaylari[[#This Row],[ToplamMaliyet]]</f>
        <v>1143</v>
      </c>
    </row>
    <row r="3325" spans="1:14">
      <c r="A3325">
        <v>3324</v>
      </c>
      <c r="B3325">
        <v>1711</v>
      </c>
      <c r="C3325">
        <v>112</v>
      </c>
      <c r="D3325" t="s">
        <v>1778</v>
      </c>
      <c r="E3325">
        <v>10</v>
      </c>
      <c r="F3325" t="s">
        <v>1649</v>
      </c>
      <c r="G3325">
        <v>1</v>
      </c>
      <c r="H3325" s="20">
        <v>2880</v>
      </c>
      <c r="I3325" s="22">
        <v>0</v>
      </c>
      <c r="J3325" s="20">
        <v>0</v>
      </c>
      <c r="K3325" s="24">
        <v>2880</v>
      </c>
      <c r="L3325" s="24">
        <v>1520</v>
      </c>
      <c r="M3325" s="25">
        <f>tblSiparisDetaylari[[#This Row],[Adet]]*tblSiparisDetaylari[[#This Row],[BirimMaliyet]]</f>
        <v>1520</v>
      </c>
      <c r="N3325" s="25">
        <f>tblSiparisDetaylari[[#This Row],[NetSatisTutari]]-tblSiparisDetaylari[[#This Row],[ToplamMaliyet]]</f>
        <v>1360</v>
      </c>
    </row>
    <row r="3326" spans="1:14">
      <c r="A3326">
        <v>3325</v>
      </c>
      <c r="B3326">
        <v>1712</v>
      </c>
      <c r="C3326">
        <v>8</v>
      </c>
      <c r="D3326" t="s">
        <v>1667</v>
      </c>
      <c r="E3326">
        <v>1</v>
      </c>
      <c r="F3326" t="s">
        <v>1640</v>
      </c>
      <c r="G3326">
        <v>1</v>
      </c>
      <c r="H3326" s="20">
        <v>8760</v>
      </c>
      <c r="I3326" s="22">
        <v>0.1</v>
      </c>
      <c r="J3326" s="20">
        <v>876</v>
      </c>
      <c r="K3326" s="24">
        <v>7884</v>
      </c>
      <c r="L3326" s="24">
        <v>6570</v>
      </c>
      <c r="M3326" s="25">
        <f>tblSiparisDetaylari[[#This Row],[Adet]]*tblSiparisDetaylari[[#This Row],[BirimMaliyet]]</f>
        <v>6570</v>
      </c>
      <c r="N3326" s="25">
        <f>tblSiparisDetaylari[[#This Row],[NetSatisTutari]]-tblSiparisDetaylari[[#This Row],[ToplamMaliyet]]</f>
        <v>1314</v>
      </c>
    </row>
    <row r="3327" spans="1:14">
      <c r="A3327">
        <v>3326</v>
      </c>
      <c r="B3327">
        <v>1712</v>
      </c>
      <c r="C3327">
        <v>62</v>
      </c>
      <c r="D3327" t="s">
        <v>1728</v>
      </c>
      <c r="E3327">
        <v>6</v>
      </c>
      <c r="F3327" t="s">
        <v>1645</v>
      </c>
      <c r="G3327">
        <v>1</v>
      </c>
      <c r="H3327" s="20">
        <v>990</v>
      </c>
      <c r="I3327" s="22">
        <v>0.2</v>
      </c>
      <c r="J3327" s="20">
        <v>198</v>
      </c>
      <c r="K3327" s="24">
        <v>792</v>
      </c>
      <c r="L3327" s="24">
        <v>540</v>
      </c>
      <c r="M3327" s="25">
        <f>tblSiparisDetaylari[[#This Row],[Adet]]*tblSiparisDetaylari[[#This Row],[BirimMaliyet]]</f>
        <v>540</v>
      </c>
      <c r="N3327" s="25">
        <f>tblSiparisDetaylari[[#This Row],[NetSatisTutari]]-tblSiparisDetaylari[[#This Row],[ToplamMaliyet]]</f>
        <v>252</v>
      </c>
    </row>
    <row r="3328" spans="1:14">
      <c r="A3328">
        <v>3327</v>
      </c>
      <c r="B3328">
        <v>1713</v>
      </c>
      <c r="C3328">
        <v>28</v>
      </c>
      <c r="D3328" t="s">
        <v>1692</v>
      </c>
      <c r="E3328">
        <v>3</v>
      </c>
      <c r="F3328" t="s">
        <v>1642</v>
      </c>
      <c r="G3328">
        <v>1</v>
      </c>
      <c r="H3328" s="20">
        <v>3920</v>
      </c>
      <c r="I3328" s="22">
        <v>0.1</v>
      </c>
      <c r="J3328" s="20">
        <v>392</v>
      </c>
      <c r="K3328" s="24">
        <v>3528</v>
      </c>
      <c r="L3328" s="24">
        <v>2180</v>
      </c>
      <c r="M3328" s="25">
        <f>tblSiparisDetaylari[[#This Row],[Adet]]*tblSiparisDetaylari[[#This Row],[BirimMaliyet]]</f>
        <v>2180</v>
      </c>
      <c r="N3328" s="25">
        <f>tblSiparisDetaylari[[#This Row],[NetSatisTutari]]-tblSiparisDetaylari[[#This Row],[ToplamMaliyet]]</f>
        <v>1348</v>
      </c>
    </row>
    <row r="3329" spans="1:14">
      <c r="A3329">
        <v>3328</v>
      </c>
      <c r="B3329">
        <v>1713</v>
      </c>
      <c r="C3329">
        <v>51</v>
      </c>
      <c r="D3329" t="s">
        <v>1717</v>
      </c>
      <c r="E3329">
        <v>5</v>
      </c>
      <c r="F3329" t="s">
        <v>1644</v>
      </c>
      <c r="G3329">
        <v>2</v>
      </c>
      <c r="H3329" s="20">
        <v>19020</v>
      </c>
      <c r="I3329" s="22">
        <v>0.15</v>
      </c>
      <c r="J3329" s="20">
        <v>5706</v>
      </c>
      <c r="K3329" s="24">
        <v>32334</v>
      </c>
      <c r="L3329" s="24">
        <v>9220</v>
      </c>
      <c r="M3329" s="25">
        <f>tblSiparisDetaylari[[#This Row],[Adet]]*tblSiparisDetaylari[[#This Row],[BirimMaliyet]]</f>
        <v>18440</v>
      </c>
      <c r="N3329" s="25">
        <f>tblSiparisDetaylari[[#This Row],[NetSatisTutari]]-tblSiparisDetaylari[[#This Row],[ToplamMaliyet]]</f>
        <v>13894</v>
      </c>
    </row>
    <row r="3330" spans="1:14">
      <c r="A3330">
        <v>3329</v>
      </c>
      <c r="B3330">
        <v>1714</v>
      </c>
      <c r="C3330">
        <v>69</v>
      </c>
      <c r="D3330" t="s">
        <v>1735</v>
      </c>
      <c r="E3330">
        <v>6</v>
      </c>
      <c r="F3330" t="s">
        <v>1645</v>
      </c>
      <c r="G3330">
        <v>1</v>
      </c>
      <c r="H3330" s="20">
        <v>730</v>
      </c>
      <c r="I3330" s="22">
        <v>0</v>
      </c>
      <c r="J3330" s="20">
        <v>0</v>
      </c>
      <c r="K3330" s="24">
        <v>730</v>
      </c>
      <c r="L3330" s="24">
        <v>500</v>
      </c>
      <c r="M3330" s="25">
        <f>tblSiparisDetaylari[[#This Row],[Adet]]*tblSiparisDetaylari[[#This Row],[BirimMaliyet]]</f>
        <v>500</v>
      </c>
      <c r="N3330" s="25">
        <f>tblSiparisDetaylari[[#This Row],[NetSatisTutari]]-tblSiparisDetaylari[[#This Row],[ToplamMaliyet]]</f>
        <v>230</v>
      </c>
    </row>
    <row r="3331" spans="1:14">
      <c r="A3331">
        <v>3330</v>
      </c>
      <c r="B3331">
        <v>1714</v>
      </c>
      <c r="C3331">
        <v>44</v>
      </c>
      <c r="D3331" t="s">
        <v>1710</v>
      </c>
      <c r="E3331">
        <v>4</v>
      </c>
      <c r="F3331" t="s">
        <v>1643</v>
      </c>
      <c r="G3331">
        <v>1</v>
      </c>
      <c r="H3331" s="20">
        <v>330</v>
      </c>
      <c r="I3331" s="22">
        <v>0</v>
      </c>
      <c r="J3331" s="20">
        <v>0</v>
      </c>
      <c r="K3331" s="24">
        <v>330</v>
      </c>
      <c r="L3331" s="24">
        <v>160</v>
      </c>
      <c r="M3331" s="25">
        <f>tblSiparisDetaylari[[#This Row],[Adet]]*tblSiparisDetaylari[[#This Row],[BirimMaliyet]]</f>
        <v>160</v>
      </c>
      <c r="N3331" s="25">
        <f>tblSiparisDetaylari[[#This Row],[NetSatisTutari]]-tblSiparisDetaylari[[#This Row],[ToplamMaliyet]]</f>
        <v>170</v>
      </c>
    </row>
    <row r="3332" spans="1:14">
      <c r="A3332">
        <v>3331</v>
      </c>
      <c r="B3332">
        <v>1715</v>
      </c>
      <c r="C3332">
        <v>80</v>
      </c>
      <c r="D3332" t="s">
        <v>1746</v>
      </c>
      <c r="E3332">
        <v>7</v>
      </c>
      <c r="F3332" t="s">
        <v>1646</v>
      </c>
      <c r="G3332">
        <v>1</v>
      </c>
      <c r="H3332" s="20">
        <v>800</v>
      </c>
      <c r="I3332" s="22">
        <v>0</v>
      </c>
      <c r="J3332" s="20">
        <v>0</v>
      </c>
      <c r="K3332" s="24">
        <v>800</v>
      </c>
      <c r="L3332" s="24">
        <v>640</v>
      </c>
      <c r="M3332" s="25">
        <f>tblSiparisDetaylari[[#This Row],[Adet]]*tblSiparisDetaylari[[#This Row],[BirimMaliyet]]</f>
        <v>640</v>
      </c>
      <c r="N3332" s="25">
        <f>tblSiparisDetaylari[[#This Row],[NetSatisTutari]]-tblSiparisDetaylari[[#This Row],[ToplamMaliyet]]</f>
        <v>160</v>
      </c>
    </row>
    <row r="3333" spans="1:14">
      <c r="A3333">
        <v>3332</v>
      </c>
      <c r="B3333">
        <v>1716</v>
      </c>
      <c r="C3333">
        <v>91</v>
      </c>
      <c r="D3333" t="s">
        <v>1757</v>
      </c>
      <c r="E3333">
        <v>8</v>
      </c>
      <c r="F3333" t="s">
        <v>1647</v>
      </c>
      <c r="G3333">
        <v>1</v>
      </c>
      <c r="H3333" s="20">
        <v>2150</v>
      </c>
      <c r="I3333" s="22">
        <v>0.05</v>
      </c>
      <c r="J3333" s="20">
        <v>107.5</v>
      </c>
      <c r="K3333" s="24">
        <v>2042.5</v>
      </c>
      <c r="L3333" s="24">
        <v>1350</v>
      </c>
      <c r="M3333" s="25">
        <f>tblSiparisDetaylari[[#This Row],[Adet]]*tblSiparisDetaylari[[#This Row],[BirimMaliyet]]</f>
        <v>1350</v>
      </c>
      <c r="N3333" s="25">
        <f>tblSiparisDetaylari[[#This Row],[NetSatisTutari]]-tblSiparisDetaylari[[#This Row],[ToplamMaliyet]]</f>
        <v>692.5</v>
      </c>
    </row>
    <row r="3334" spans="1:14">
      <c r="A3334">
        <v>3333</v>
      </c>
      <c r="B3334">
        <v>1717</v>
      </c>
      <c r="C3334">
        <v>21</v>
      </c>
      <c r="D3334" t="s">
        <v>1684</v>
      </c>
      <c r="E3334">
        <v>2</v>
      </c>
      <c r="F3334" t="s">
        <v>1641</v>
      </c>
      <c r="G3334">
        <v>2</v>
      </c>
      <c r="H3334" s="20">
        <v>2870</v>
      </c>
      <c r="I3334" s="22">
        <v>0</v>
      </c>
      <c r="J3334" s="20">
        <v>0</v>
      </c>
      <c r="K3334" s="24">
        <v>5740</v>
      </c>
      <c r="L3334" s="24">
        <v>2170</v>
      </c>
      <c r="M3334" s="25">
        <f>tblSiparisDetaylari[[#This Row],[Adet]]*tblSiparisDetaylari[[#This Row],[BirimMaliyet]]</f>
        <v>4340</v>
      </c>
      <c r="N3334" s="25">
        <f>tblSiparisDetaylari[[#This Row],[NetSatisTutari]]-tblSiparisDetaylari[[#This Row],[ToplamMaliyet]]</f>
        <v>1400</v>
      </c>
    </row>
    <row r="3335" spans="1:14">
      <c r="A3335">
        <v>3334</v>
      </c>
      <c r="B3335">
        <v>1718</v>
      </c>
      <c r="C3335">
        <v>103</v>
      </c>
      <c r="D3335" t="s">
        <v>1769</v>
      </c>
      <c r="E3335">
        <v>9</v>
      </c>
      <c r="F3335" t="s">
        <v>1648</v>
      </c>
      <c r="G3335">
        <v>1</v>
      </c>
      <c r="H3335" s="20">
        <v>1410</v>
      </c>
      <c r="I3335" s="22">
        <v>0</v>
      </c>
      <c r="J3335" s="20">
        <v>0</v>
      </c>
      <c r="K3335" s="24">
        <v>1410</v>
      </c>
      <c r="L3335" s="24">
        <v>970</v>
      </c>
      <c r="M3335" s="25">
        <f>tblSiparisDetaylari[[#This Row],[Adet]]*tblSiparisDetaylari[[#This Row],[BirimMaliyet]]</f>
        <v>970</v>
      </c>
      <c r="N3335" s="25">
        <f>tblSiparisDetaylari[[#This Row],[NetSatisTutari]]-tblSiparisDetaylari[[#This Row],[ToplamMaliyet]]</f>
        <v>440</v>
      </c>
    </row>
    <row r="3336" spans="1:14">
      <c r="A3336">
        <v>3335</v>
      </c>
      <c r="B3336">
        <v>1718</v>
      </c>
      <c r="C3336">
        <v>78</v>
      </c>
      <c r="D3336" t="s">
        <v>1744</v>
      </c>
      <c r="E3336">
        <v>7</v>
      </c>
      <c r="F3336" t="s">
        <v>1646</v>
      </c>
      <c r="G3336">
        <v>1</v>
      </c>
      <c r="H3336" s="20">
        <v>390</v>
      </c>
      <c r="I3336" s="22">
        <v>0.1</v>
      </c>
      <c r="J3336" s="20">
        <v>39</v>
      </c>
      <c r="K3336" s="24">
        <v>351</v>
      </c>
      <c r="L3336" s="24">
        <v>240</v>
      </c>
      <c r="M3336" s="25">
        <f>tblSiparisDetaylari[[#This Row],[Adet]]*tblSiparisDetaylari[[#This Row],[BirimMaliyet]]</f>
        <v>240</v>
      </c>
      <c r="N3336" s="25">
        <f>tblSiparisDetaylari[[#This Row],[NetSatisTutari]]-tblSiparisDetaylari[[#This Row],[ToplamMaliyet]]</f>
        <v>111</v>
      </c>
    </row>
    <row r="3337" spans="1:14">
      <c r="A3337">
        <v>3336</v>
      </c>
      <c r="B3337">
        <v>1718</v>
      </c>
      <c r="C3337">
        <v>83</v>
      </c>
      <c r="D3337" t="s">
        <v>1749</v>
      </c>
      <c r="E3337">
        <v>7</v>
      </c>
      <c r="F3337" t="s">
        <v>1646</v>
      </c>
      <c r="G3337">
        <v>4</v>
      </c>
      <c r="H3337" s="20">
        <v>1560</v>
      </c>
      <c r="I3337" s="22">
        <v>0</v>
      </c>
      <c r="J3337" s="20">
        <v>0</v>
      </c>
      <c r="K3337" s="24">
        <v>6240</v>
      </c>
      <c r="L3337" s="24">
        <v>930</v>
      </c>
      <c r="M3337" s="25">
        <f>tblSiparisDetaylari[[#This Row],[Adet]]*tblSiparisDetaylari[[#This Row],[BirimMaliyet]]</f>
        <v>3720</v>
      </c>
      <c r="N3337" s="25">
        <f>tblSiparisDetaylari[[#This Row],[NetSatisTutari]]-tblSiparisDetaylari[[#This Row],[ToplamMaliyet]]</f>
        <v>2520</v>
      </c>
    </row>
    <row r="3338" spans="1:14">
      <c r="A3338">
        <v>3337</v>
      </c>
      <c r="B3338">
        <v>1719</v>
      </c>
      <c r="C3338">
        <v>75</v>
      </c>
      <c r="D3338" t="s">
        <v>1741</v>
      </c>
      <c r="E3338">
        <v>7</v>
      </c>
      <c r="F3338" t="s">
        <v>1646</v>
      </c>
      <c r="G3338">
        <v>1</v>
      </c>
      <c r="H3338" s="20">
        <v>1940</v>
      </c>
      <c r="I3338" s="22">
        <v>0</v>
      </c>
      <c r="J3338" s="20">
        <v>0</v>
      </c>
      <c r="K3338" s="24">
        <v>1940</v>
      </c>
      <c r="L3338" s="24">
        <v>1470</v>
      </c>
      <c r="M3338" s="25">
        <f>tblSiparisDetaylari[[#This Row],[Adet]]*tblSiparisDetaylari[[#This Row],[BirimMaliyet]]</f>
        <v>1470</v>
      </c>
      <c r="N3338" s="25">
        <f>tblSiparisDetaylari[[#This Row],[NetSatisTutari]]-tblSiparisDetaylari[[#This Row],[ToplamMaliyet]]</f>
        <v>470</v>
      </c>
    </row>
    <row r="3339" spans="1:14">
      <c r="A3339">
        <v>3338</v>
      </c>
      <c r="B3339">
        <v>1719</v>
      </c>
      <c r="C3339">
        <v>53</v>
      </c>
      <c r="D3339" t="s">
        <v>1719</v>
      </c>
      <c r="E3339">
        <v>5</v>
      </c>
      <c r="F3339" t="s">
        <v>1644</v>
      </c>
      <c r="G3339">
        <v>4</v>
      </c>
      <c r="H3339" s="20">
        <v>12510</v>
      </c>
      <c r="I3339" s="22">
        <v>0</v>
      </c>
      <c r="J3339" s="20">
        <v>0</v>
      </c>
      <c r="K3339" s="24">
        <v>50040</v>
      </c>
      <c r="L3339" s="24">
        <v>6380</v>
      </c>
      <c r="M3339" s="25">
        <f>tblSiparisDetaylari[[#This Row],[Adet]]*tblSiparisDetaylari[[#This Row],[BirimMaliyet]]</f>
        <v>25520</v>
      </c>
      <c r="N3339" s="25">
        <f>tblSiparisDetaylari[[#This Row],[NetSatisTutari]]-tblSiparisDetaylari[[#This Row],[ToplamMaliyet]]</f>
        <v>24520</v>
      </c>
    </row>
    <row r="3340" spans="1:14">
      <c r="A3340">
        <v>3339</v>
      </c>
      <c r="B3340">
        <v>1719</v>
      </c>
      <c r="C3340">
        <v>21</v>
      </c>
      <c r="D3340" t="s">
        <v>1684</v>
      </c>
      <c r="E3340">
        <v>2</v>
      </c>
      <c r="F3340" t="s">
        <v>1641</v>
      </c>
      <c r="G3340">
        <v>1</v>
      </c>
      <c r="H3340" s="20">
        <v>2970</v>
      </c>
      <c r="I3340" s="22">
        <v>0.05</v>
      </c>
      <c r="J3340" s="20">
        <v>148.5</v>
      </c>
      <c r="K3340" s="24">
        <v>2821.5</v>
      </c>
      <c r="L3340" s="24">
        <v>2170</v>
      </c>
      <c r="M3340" s="25">
        <f>tblSiparisDetaylari[[#This Row],[Adet]]*tblSiparisDetaylari[[#This Row],[BirimMaliyet]]</f>
        <v>2170</v>
      </c>
      <c r="N3340" s="25">
        <f>tblSiparisDetaylari[[#This Row],[NetSatisTutari]]-tblSiparisDetaylari[[#This Row],[ToplamMaliyet]]</f>
        <v>651.5</v>
      </c>
    </row>
    <row r="3341" spans="1:14">
      <c r="A3341">
        <v>3340</v>
      </c>
      <c r="B3341">
        <v>1720</v>
      </c>
      <c r="C3341">
        <v>102</v>
      </c>
      <c r="D3341" t="s">
        <v>1768</v>
      </c>
      <c r="E3341">
        <v>9</v>
      </c>
      <c r="F3341" t="s">
        <v>1648</v>
      </c>
      <c r="G3341">
        <v>1</v>
      </c>
      <c r="H3341" s="20">
        <v>2120</v>
      </c>
      <c r="I3341" s="22">
        <v>0</v>
      </c>
      <c r="J3341" s="20">
        <v>0</v>
      </c>
      <c r="K3341" s="24">
        <v>2120</v>
      </c>
      <c r="L3341" s="24">
        <v>1360</v>
      </c>
      <c r="M3341" s="25">
        <f>tblSiparisDetaylari[[#This Row],[Adet]]*tblSiparisDetaylari[[#This Row],[BirimMaliyet]]</f>
        <v>1360</v>
      </c>
      <c r="N3341" s="25">
        <f>tblSiparisDetaylari[[#This Row],[NetSatisTutari]]-tblSiparisDetaylari[[#This Row],[ToplamMaliyet]]</f>
        <v>760</v>
      </c>
    </row>
    <row r="3342" spans="1:14">
      <c r="A3342">
        <v>3341</v>
      </c>
      <c r="B3342">
        <v>1721</v>
      </c>
      <c r="C3342">
        <v>115</v>
      </c>
      <c r="D3342" t="s">
        <v>1781</v>
      </c>
      <c r="E3342">
        <v>10</v>
      </c>
      <c r="F3342" t="s">
        <v>1649</v>
      </c>
      <c r="G3342">
        <v>1</v>
      </c>
      <c r="H3342" s="20">
        <v>4900</v>
      </c>
      <c r="I3342" s="22">
        <v>0.05</v>
      </c>
      <c r="J3342" s="20">
        <v>245</v>
      </c>
      <c r="K3342" s="24">
        <v>4655</v>
      </c>
      <c r="L3342" s="24">
        <v>3060</v>
      </c>
      <c r="M3342" s="25">
        <f>tblSiparisDetaylari[[#This Row],[Adet]]*tblSiparisDetaylari[[#This Row],[BirimMaliyet]]</f>
        <v>3060</v>
      </c>
      <c r="N3342" s="25">
        <f>tblSiparisDetaylari[[#This Row],[NetSatisTutari]]-tblSiparisDetaylari[[#This Row],[ToplamMaliyet]]</f>
        <v>1595</v>
      </c>
    </row>
    <row r="3343" spans="1:14">
      <c r="A3343">
        <v>3342</v>
      </c>
      <c r="B3343">
        <v>1722</v>
      </c>
      <c r="C3343">
        <v>40</v>
      </c>
      <c r="D3343" t="s">
        <v>1706</v>
      </c>
      <c r="E3343">
        <v>4</v>
      </c>
      <c r="F3343" t="s">
        <v>1643</v>
      </c>
      <c r="G3343">
        <v>3</v>
      </c>
      <c r="H3343" s="20">
        <v>500</v>
      </c>
      <c r="I3343" s="22">
        <v>0.15</v>
      </c>
      <c r="J3343" s="20">
        <v>225</v>
      </c>
      <c r="K3343" s="24">
        <v>1275</v>
      </c>
      <c r="L3343" s="24">
        <v>340</v>
      </c>
      <c r="M3343" s="25">
        <f>tblSiparisDetaylari[[#This Row],[Adet]]*tblSiparisDetaylari[[#This Row],[BirimMaliyet]]</f>
        <v>1020</v>
      </c>
      <c r="N3343" s="25">
        <f>tblSiparisDetaylari[[#This Row],[NetSatisTutari]]-tblSiparisDetaylari[[#This Row],[ToplamMaliyet]]</f>
        <v>255</v>
      </c>
    </row>
    <row r="3344" spans="1:14">
      <c r="A3344">
        <v>3343</v>
      </c>
      <c r="B3344">
        <v>1722</v>
      </c>
      <c r="C3344">
        <v>29</v>
      </c>
      <c r="D3344" t="s">
        <v>1693</v>
      </c>
      <c r="E3344">
        <v>3</v>
      </c>
      <c r="F3344" t="s">
        <v>1642</v>
      </c>
      <c r="G3344">
        <v>3</v>
      </c>
      <c r="H3344" s="20">
        <v>1870</v>
      </c>
      <c r="I3344" s="22">
        <v>0.05</v>
      </c>
      <c r="J3344" s="20">
        <v>280.5</v>
      </c>
      <c r="K3344" s="24">
        <v>5329.5</v>
      </c>
      <c r="L3344" s="24">
        <v>1380</v>
      </c>
      <c r="M3344" s="25">
        <f>tblSiparisDetaylari[[#This Row],[Adet]]*tblSiparisDetaylari[[#This Row],[BirimMaliyet]]</f>
        <v>4140</v>
      </c>
      <c r="N3344" s="25">
        <f>tblSiparisDetaylari[[#This Row],[NetSatisTutari]]-tblSiparisDetaylari[[#This Row],[ToplamMaliyet]]</f>
        <v>1189.5</v>
      </c>
    </row>
    <row r="3345" spans="1:14">
      <c r="A3345">
        <v>3344</v>
      </c>
      <c r="B3345">
        <v>1723</v>
      </c>
      <c r="C3345">
        <v>38</v>
      </c>
      <c r="D3345" t="s">
        <v>1704</v>
      </c>
      <c r="E3345">
        <v>4</v>
      </c>
      <c r="F3345" t="s">
        <v>1643</v>
      </c>
      <c r="G3345">
        <v>1</v>
      </c>
      <c r="H3345" s="20">
        <v>340</v>
      </c>
      <c r="I3345" s="22">
        <v>0.15</v>
      </c>
      <c r="J3345" s="20">
        <v>51</v>
      </c>
      <c r="K3345" s="24">
        <v>289</v>
      </c>
      <c r="L3345" s="24">
        <v>250</v>
      </c>
      <c r="M3345" s="25">
        <f>tblSiparisDetaylari[[#This Row],[Adet]]*tblSiparisDetaylari[[#This Row],[BirimMaliyet]]</f>
        <v>250</v>
      </c>
      <c r="N3345" s="25">
        <f>tblSiparisDetaylari[[#This Row],[NetSatisTutari]]-tblSiparisDetaylari[[#This Row],[ToplamMaliyet]]</f>
        <v>39</v>
      </c>
    </row>
    <row r="3346" spans="1:14">
      <c r="A3346">
        <v>3345</v>
      </c>
      <c r="B3346">
        <v>1724</v>
      </c>
      <c r="C3346">
        <v>62</v>
      </c>
      <c r="D3346" t="s">
        <v>1728</v>
      </c>
      <c r="E3346">
        <v>6</v>
      </c>
      <c r="F3346" t="s">
        <v>1645</v>
      </c>
      <c r="G3346">
        <v>1</v>
      </c>
      <c r="H3346" s="20">
        <v>1050</v>
      </c>
      <c r="I3346" s="22">
        <v>0</v>
      </c>
      <c r="J3346" s="20">
        <v>0</v>
      </c>
      <c r="K3346" s="24">
        <v>1050</v>
      </c>
      <c r="L3346" s="24">
        <v>540</v>
      </c>
      <c r="M3346" s="25">
        <f>tblSiparisDetaylari[[#This Row],[Adet]]*tblSiparisDetaylari[[#This Row],[BirimMaliyet]]</f>
        <v>540</v>
      </c>
      <c r="N3346" s="25">
        <f>tblSiparisDetaylari[[#This Row],[NetSatisTutari]]-tblSiparisDetaylari[[#This Row],[ToplamMaliyet]]</f>
        <v>510</v>
      </c>
    </row>
    <row r="3347" spans="1:14">
      <c r="A3347">
        <v>3346</v>
      </c>
      <c r="B3347">
        <v>1724</v>
      </c>
      <c r="C3347">
        <v>30</v>
      </c>
      <c r="D3347" t="s">
        <v>1694</v>
      </c>
      <c r="E3347">
        <v>3</v>
      </c>
      <c r="F3347" t="s">
        <v>1642</v>
      </c>
      <c r="G3347">
        <v>1</v>
      </c>
      <c r="H3347" s="20">
        <v>1760</v>
      </c>
      <c r="I3347" s="22">
        <v>0.1</v>
      </c>
      <c r="J3347" s="20">
        <v>176</v>
      </c>
      <c r="K3347" s="24">
        <v>1584</v>
      </c>
      <c r="L3347" s="24">
        <v>910</v>
      </c>
      <c r="M3347" s="25">
        <f>tblSiparisDetaylari[[#This Row],[Adet]]*tblSiparisDetaylari[[#This Row],[BirimMaliyet]]</f>
        <v>910</v>
      </c>
      <c r="N3347" s="25">
        <f>tblSiparisDetaylari[[#This Row],[NetSatisTutari]]-tblSiparisDetaylari[[#This Row],[ToplamMaliyet]]</f>
        <v>674</v>
      </c>
    </row>
    <row r="3348" spans="1:14">
      <c r="A3348">
        <v>3347</v>
      </c>
      <c r="B3348">
        <v>1725</v>
      </c>
      <c r="C3348">
        <v>101</v>
      </c>
      <c r="D3348" t="s">
        <v>1767</v>
      </c>
      <c r="E3348">
        <v>9</v>
      </c>
      <c r="F3348" t="s">
        <v>1648</v>
      </c>
      <c r="G3348">
        <v>2</v>
      </c>
      <c r="H3348" s="20">
        <v>760</v>
      </c>
      <c r="I3348" s="22">
        <v>0</v>
      </c>
      <c r="J3348" s="20">
        <v>0</v>
      </c>
      <c r="K3348" s="24">
        <v>1520</v>
      </c>
      <c r="L3348" s="24">
        <v>440</v>
      </c>
      <c r="M3348" s="25">
        <f>tblSiparisDetaylari[[#This Row],[Adet]]*tblSiparisDetaylari[[#This Row],[BirimMaliyet]]</f>
        <v>880</v>
      </c>
      <c r="N3348" s="25">
        <f>tblSiparisDetaylari[[#This Row],[NetSatisTutari]]-tblSiparisDetaylari[[#This Row],[ToplamMaliyet]]</f>
        <v>640</v>
      </c>
    </row>
    <row r="3349" spans="1:14">
      <c r="A3349">
        <v>3348</v>
      </c>
      <c r="B3349">
        <v>1726</v>
      </c>
      <c r="C3349">
        <v>43</v>
      </c>
      <c r="D3349" t="s">
        <v>1709</v>
      </c>
      <c r="E3349">
        <v>4</v>
      </c>
      <c r="F3349" t="s">
        <v>1643</v>
      </c>
      <c r="G3349">
        <v>1</v>
      </c>
      <c r="H3349" s="20">
        <v>200</v>
      </c>
      <c r="I3349" s="22">
        <v>0</v>
      </c>
      <c r="J3349" s="20">
        <v>0</v>
      </c>
      <c r="K3349" s="24">
        <v>200</v>
      </c>
      <c r="L3349" s="24">
        <v>120</v>
      </c>
      <c r="M3349" s="25">
        <f>tblSiparisDetaylari[[#This Row],[Adet]]*tblSiparisDetaylari[[#This Row],[BirimMaliyet]]</f>
        <v>120</v>
      </c>
      <c r="N3349" s="25">
        <f>tblSiparisDetaylari[[#This Row],[NetSatisTutari]]-tblSiparisDetaylari[[#This Row],[ToplamMaliyet]]</f>
        <v>80</v>
      </c>
    </row>
    <row r="3350" spans="1:14">
      <c r="A3350">
        <v>3349</v>
      </c>
      <c r="B3350">
        <v>1727</v>
      </c>
      <c r="C3350">
        <v>63</v>
      </c>
      <c r="D3350" t="s">
        <v>1729</v>
      </c>
      <c r="E3350">
        <v>6</v>
      </c>
      <c r="F3350" t="s">
        <v>1645</v>
      </c>
      <c r="G3350">
        <v>4</v>
      </c>
      <c r="H3350" s="20">
        <v>1590</v>
      </c>
      <c r="I3350" s="22">
        <v>0</v>
      </c>
      <c r="J3350" s="20">
        <v>0</v>
      </c>
      <c r="K3350" s="24">
        <v>6360</v>
      </c>
      <c r="L3350" s="24">
        <v>750</v>
      </c>
      <c r="M3350" s="25">
        <f>tblSiparisDetaylari[[#This Row],[Adet]]*tblSiparisDetaylari[[#This Row],[BirimMaliyet]]</f>
        <v>3000</v>
      </c>
      <c r="N3350" s="25">
        <f>tblSiparisDetaylari[[#This Row],[NetSatisTutari]]-tblSiparisDetaylari[[#This Row],[ToplamMaliyet]]</f>
        <v>3360</v>
      </c>
    </row>
    <row r="3351" spans="1:14">
      <c r="A3351">
        <v>3350</v>
      </c>
      <c r="B3351">
        <v>1728</v>
      </c>
      <c r="C3351">
        <v>29</v>
      </c>
      <c r="D3351" t="s">
        <v>1693</v>
      </c>
      <c r="E3351">
        <v>3</v>
      </c>
      <c r="F3351" t="s">
        <v>1642</v>
      </c>
      <c r="G3351">
        <v>5</v>
      </c>
      <c r="H3351" s="20">
        <v>1930</v>
      </c>
      <c r="I3351" s="22">
        <v>0.05</v>
      </c>
      <c r="J3351" s="20">
        <v>482.5</v>
      </c>
      <c r="K3351" s="24">
        <v>9167.5</v>
      </c>
      <c r="L3351" s="24">
        <v>1380</v>
      </c>
      <c r="M3351" s="25">
        <f>tblSiparisDetaylari[[#This Row],[Adet]]*tblSiparisDetaylari[[#This Row],[BirimMaliyet]]</f>
        <v>6900</v>
      </c>
      <c r="N3351" s="25">
        <f>tblSiparisDetaylari[[#This Row],[NetSatisTutari]]-tblSiparisDetaylari[[#This Row],[ToplamMaliyet]]</f>
        <v>2267.5</v>
      </c>
    </row>
    <row r="3352" spans="1:14">
      <c r="A3352">
        <v>3351</v>
      </c>
      <c r="B3352">
        <v>1728</v>
      </c>
      <c r="C3352">
        <v>28</v>
      </c>
      <c r="D3352" t="s">
        <v>1692</v>
      </c>
      <c r="E3352">
        <v>3</v>
      </c>
      <c r="F3352" t="s">
        <v>1642</v>
      </c>
      <c r="G3352">
        <v>1</v>
      </c>
      <c r="H3352" s="20">
        <v>3830</v>
      </c>
      <c r="I3352" s="22">
        <v>0.1</v>
      </c>
      <c r="J3352" s="20">
        <v>383</v>
      </c>
      <c r="K3352" s="24">
        <v>3447</v>
      </c>
      <c r="L3352" s="24">
        <v>2180</v>
      </c>
      <c r="M3352" s="25">
        <f>tblSiparisDetaylari[[#This Row],[Adet]]*tblSiparisDetaylari[[#This Row],[BirimMaliyet]]</f>
        <v>2180</v>
      </c>
      <c r="N3352" s="25">
        <f>tblSiparisDetaylari[[#This Row],[NetSatisTutari]]-tblSiparisDetaylari[[#This Row],[ToplamMaliyet]]</f>
        <v>1267</v>
      </c>
    </row>
    <row r="3353" spans="1:14">
      <c r="A3353">
        <v>3352</v>
      </c>
      <c r="B3353">
        <v>1729</v>
      </c>
      <c r="C3353">
        <v>79</v>
      </c>
      <c r="D3353" t="s">
        <v>1745</v>
      </c>
      <c r="E3353">
        <v>7</v>
      </c>
      <c r="F3353" t="s">
        <v>1646</v>
      </c>
      <c r="G3353">
        <v>1</v>
      </c>
      <c r="H3353" s="20">
        <v>2300</v>
      </c>
      <c r="I3353" s="22">
        <v>0.1</v>
      </c>
      <c r="J3353" s="20">
        <v>230</v>
      </c>
      <c r="K3353" s="24">
        <v>2070</v>
      </c>
      <c r="L3353" s="24">
        <v>1680</v>
      </c>
      <c r="M3353" s="25">
        <f>tblSiparisDetaylari[[#This Row],[Adet]]*tblSiparisDetaylari[[#This Row],[BirimMaliyet]]</f>
        <v>1680</v>
      </c>
      <c r="N3353" s="25">
        <f>tblSiparisDetaylari[[#This Row],[NetSatisTutari]]-tblSiparisDetaylari[[#This Row],[ToplamMaliyet]]</f>
        <v>390</v>
      </c>
    </row>
    <row r="3354" spans="1:14">
      <c r="A3354">
        <v>3353</v>
      </c>
      <c r="B3354">
        <v>1729</v>
      </c>
      <c r="C3354">
        <v>54</v>
      </c>
      <c r="D3354" t="s">
        <v>1720</v>
      </c>
      <c r="E3354">
        <v>5</v>
      </c>
      <c r="F3354" t="s">
        <v>1644</v>
      </c>
      <c r="G3354">
        <v>2</v>
      </c>
      <c r="H3354" s="20">
        <v>19030</v>
      </c>
      <c r="I3354" s="22">
        <v>0</v>
      </c>
      <c r="J3354" s="20">
        <v>0</v>
      </c>
      <c r="K3354" s="24">
        <v>38060</v>
      </c>
      <c r="L3354" s="24">
        <v>9720</v>
      </c>
      <c r="M3354" s="25">
        <f>tblSiparisDetaylari[[#This Row],[Adet]]*tblSiparisDetaylari[[#This Row],[BirimMaliyet]]</f>
        <v>19440</v>
      </c>
      <c r="N3354" s="25">
        <f>tblSiparisDetaylari[[#This Row],[NetSatisTutari]]-tblSiparisDetaylari[[#This Row],[ToplamMaliyet]]</f>
        <v>18620</v>
      </c>
    </row>
    <row r="3355" spans="1:14">
      <c r="A3355">
        <v>3354</v>
      </c>
      <c r="B3355">
        <v>1729</v>
      </c>
      <c r="C3355">
        <v>88</v>
      </c>
      <c r="D3355" t="s">
        <v>1754</v>
      </c>
      <c r="E3355">
        <v>8</v>
      </c>
      <c r="F3355" t="s">
        <v>1647</v>
      </c>
      <c r="G3355">
        <v>3</v>
      </c>
      <c r="H3355" s="20">
        <v>11730</v>
      </c>
      <c r="I3355" s="22">
        <v>0</v>
      </c>
      <c r="J3355" s="20">
        <v>0</v>
      </c>
      <c r="K3355" s="24">
        <v>35190</v>
      </c>
      <c r="L3355" s="24">
        <v>5740</v>
      </c>
      <c r="M3355" s="25">
        <f>tblSiparisDetaylari[[#This Row],[Adet]]*tblSiparisDetaylari[[#This Row],[BirimMaliyet]]</f>
        <v>17220</v>
      </c>
      <c r="N3355" s="25">
        <f>tblSiparisDetaylari[[#This Row],[NetSatisTutari]]-tblSiparisDetaylari[[#This Row],[ToplamMaliyet]]</f>
        <v>17970</v>
      </c>
    </row>
    <row r="3356" spans="1:14">
      <c r="A3356">
        <v>3355</v>
      </c>
      <c r="B3356">
        <v>1730</v>
      </c>
      <c r="C3356">
        <v>2</v>
      </c>
      <c r="D3356" t="s">
        <v>1657</v>
      </c>
      <c r="E3356">
        <v>1</v>
      </c>
      <c r="F3356" t="s">
        <v>1640</v>
      </c>
      <c r="G3356">
        <v>1</v>
      </c>
      <c r="H3356" s="20">
        <v>7930</v>
      </c>
      <c r="I3356" s="22">
        <v>0</v>
      </c>
      <c r="J3356" s="20">
        <v>0</v>
      </c>
      <c r="K3356" s="24">
        <v>7930</v>
      </c>
      <c r="L3356" s="24">
        <v>3900</v>
      </c>
      <c r="M3356" s="25">
        <f>tblSiparisDetaylari[[#This Row],[Adet]]*tblSiparisDetaylari[[#This Row],[BirimMaliyet]]</f>
        <v>3900</v>
      </c>
      <c r="N3356" s="25">
        <f>tblSiparisDetaylari[[#This Row],[NetSatisTutari]]-tblSiparisDetaylari[[#This Row],[ToplamMaliyet]]</f>
        <v>4030</v>
      </c>
    </row>
    <row r="3357" spans="1:14">
      <c r="A3357">
        <v>3356</v>
      </c>
      <c r="B3357">
        <v>1731</v>
      </c>
      <c r="C3357">
        <v>53</v>
      </c>
      <c r="D3357" t="s">
        <v>1719</v>
      </c>
      <c r="E3357">
        <v>5</v>
      </c>
      <c r="F3357" t="s">
        <v>1644</v>
      </c>
      <c r="G3357">
        <v>3</v>
      </c>
      <c r="H3357" s="20">
        <v>12590</v>
      </c>
      <c r="I3357" s="22">
        <v>0</v>
      </c>
      <c r="J3357" s="20">
        <v>0</v>
      </c>
      <c r="K3357" s="24">
        <v>37770</v>
      </c>
      <c r="L3357" s="24">
        <v>6380</v>
      </c>
      <c r="M3357" s="25">
        <f>tblSiparisDetaylari[[#This Row],[Adet]]*tblSiparisDetaylari[[#This Row],[BirimMaliyet]]</f>
        <v>19140</v>
      </c>
      <c r="N3357" s="25">
        <f>tblSiparisDetaylari[[#This Row],[NetSatisTutari]]-tblSiparisDetaylari[[#This Row],[ToplamMaliyet]]</f>
        <v>18630</v>
      </c>
    </row>
    <row r="3358" spans="1:14">
      <c r="A3358">
        <v>3357</v>
      </c>
      <c r="B3358">
        <v>1731</v>
      </c>
      <c r="C3358">
        <v>9</v>
      </c>
      <c r="D3358" t="s">
        <v>1669</v>
      </c>
      <c r="E3358">
        <v>1</v>
      </c>
      <c r="F3358" t="s">
        <v>1640</v>
      </c>
      <c r="G3358">
        <v>1</v>
      </c>
      <c r="H3358" s="20">
        <v>25670</v>
      </c>
      <c r="I3358" s="22">
        <v>0</v>
      </c>
      <c r="J3358" s="20">
        <v>0</v>
      </c>
      <c r="K3358" s="24">
        <v>25670</v>
      </c>
      <c r="L3358" s="24">
        <v>14160</v>
      </c>
      <c r="M3358" s="25">
        <f>tblSiparisDetaylari[[#This Row],[Adet]]*tblSiparisDetaylari[[#This Row],[BirimMaliyet]]</f>
        <v>14160</v>
      </c>
      <c r="N3358" s="25">
        <f>tblSiparisDetaylari[[#This Row],[NetSatisTutari]]-tblSiparisDetaylari[[#This Row],[ToplamMaliyet]]</f>
        <v>11510</v>
      </c>
    </row>
    <row r="3359" spans="1:14">
      <c r="A3359">
        <v>3358</v>
      </c>
      <c r="B3359">
        <v>1731</v>
      </c>
      <c r="C3359">
        <v>111</v>
      </c>
      <c r="D3359" t="s">
        <v>1777</v>
      </c>
      <c r="E3359">
        <v>10</v>
      </c>
      <c r="F3359" t="s">
        <v>1649</v>
      </c>
      <c r="G3359">
        <v>1</v>
      </c>
      <c r="H3359" s="20">
        <v>260</v>
      </c>
      <c r="I3359" s="22">
        <v>0</v>
      </c>
      <c r="J3359" s="20">
        <v>0</v>
      </c>
      <c r="K3359" s="24">
        <v>260</v>
      </c>
      <c r="L3359" s="24">
        <v>140</v>
      </c>
      <c r="M3359" s="25">
        <f>tblSiparisDetaylari[[#This Row],[Adet]]*tblSiparisDetaylari[[#This Row],[BirimMaliyet]]</f>
        <v>140</v>
      </c>
      <c r="N3359" s="25">
        <f>tblSiparisDetaylari[[#This Row],[NetSatisTutari]]-tblSiparisDetaylari[[#This Row],[ToplamMaliyet]]</f>
        <v>120</v>
      </c>
    </row>
    <row r="3360" spans="1:14">
      <c r="A3360">
        <v>3359</v>
      </c>
      <c r="B3360">
        <v>1732</v>
      </c>
      <c r="C3360">
        <v>19</v>
      </c>
      <c r="D3360" t="s">
        <v>1682</v>
      </c>
      <c r="E3360">
        <v>2</v>
      </c>
      <c r="F3360" t="s">
        <v>1641</v>
      </c>
      <c r="G3360">
        <v>2</v>
      </c>
      <c r="H3360" s="20">
        <v>2950</v>
      </c>
      <c r="I3360" s="22">
        <v>0</v>
      </c>
      <c r="J3360" s="20">
        <v>0</v>
      </c>
      <c r="K3360" s="24">
        <v>5900</v>
      </c>
      <c r="L3360" s="24">
        <v>1960</v>
      </c>
      <c r="M3360" s="25">
        <f>tblSiparisDetaylari[[#This Row],[Adet]]*tblSiparisDetaylari[[#This Row],[BirimMaliyet]]</f>
        <v>3920</v>
      </c>
      <c r="N3360" s="25">
        <f>tblSiparisDetaylari[[#This Row],[NetSatisTutari]]-tblSiparisDetaylari[[#This Row],[ToplamMaliyet]]</f>
        <v>1980</v>
      </c>
    </row>
    <row r="3361" spans="1:14">
      <c r="A3361">
        <v>3360</v>
      </c>
      <c r="B3361">
        <v>1732</v>
      </c>
      <c r="C3361">
        <v>93</v>
      </c>
      <c r="D3361" t="s">
        <v>1759</v>
      </c>
      <c r="E3361">
        <v>8</v>
      </c>
      <c r="F3361" t="s">
        <v>1647</v>
      </c>
      <c r="G3361">
        <v>4</v>
      </c>
      <c r="H3361" s="20">
        <v>4630</v>
      </c>
      <c r="I3361" s="22">
        <v>0.15</v>
      </c>
      <c r="J3361" s="20">
        <v>2778</v>
      </c>
      <c r="K3361" s="24">
        <v>15742</v>
      </c>
      <c r="L3361" s="24">
        <v>3580</v>
      </c>
      <c r="M3361" s="25">
        <f>tblSiparisDetaylari[[#This Row],[Adet]]*tblSiparisDetaylari[[#This Row],[BirimMaliyet]]</f>
        <v>14320</v>
      </c>
      <c r="N3361" s="25">
        <f>tblSiparisDetaylari[[#This Row],[NetSatisTutari]]-tblSiparisDetaylari[[#This Row],[ToplamMaliyet]]</f>
        <v>1422</v>
      </c>
    </row>
    <row r="3362" spans="1:14">
      <c r="A3362">
        <v>3361</v>
      </c>
      <c r="B3362">
        <v>1733</v>
      </c>
      <c r="C3362">
        <v>3</v>
      </c>
      <c r="D3362" t="s">
        <v>1659</v>
      </c>
      <c r="E3362">
        <v>1</v>
      </c>
      <c r="F3362" t="s">
        <v>1640</v>
      </c>
      <c r="G3362">
        <v>1</v>
      </c>
      <c r="H3362" s="20">
        <v>24610</v>
      </c>
      <c r="I3362" s="22">
        <v>0.15</v>
      </c>
      <c r="J3362" s="20">
        <v>3691.5</v>
      </c>
      <c r="K3362" s="24">
        <v>20918.5</v>
      </c>
      <c r="L3362" s="24">
        <v>17980</v>
      </c>
      <c r="M3362" s="25">
        <f>tblSiparisDetaylari[[#This Row],[Adet]]*tblSiparisDetaylari[[#This Row],[BirimMaliyet]]</f>
        <v>17980</v>
      </c>
      <c r="N3362" s="25">
        <f>tblSiparisDetaylari[[#This Row],[NetSatisTutari]]-tblSiparisDetaylari[[#This Row],[ToplamMaliyet]]</f>
        <v>2938.5</v>
      </c>
    </row>
    <row r="3363" spans="1:14">
      <c r="A3363">
        <v>3362</v>
      </c>
      <c r="B3363">
        <v>1734</v>
      </c>
      <c r="C3363">
        <v>89</v>
      </c>
      <c r="D3363" t="s">
        <v>1755</v>
      </c>
      <c r="E3363">
        <v>8</v>
      </c>
      <c r="F3363" t="s">
        <v>1647</v>
      </c>
      <c r="G3363">
        <v>1</v>
      </c>
      <c r="H3363" s="20">
        <v>660</v>
      </c>
      <c r="I3363" s="22">
        <v>0</v>
      </c>
      <c r="J3363" s="20">
        <v>0</v>
      </c>
      <c r="K3363" s="24">
        <v>660</v>
      </c>
      <c r="L3363" s="24">
        <v>300</v>
      </c>
      <c r="M3363" s="25">
        <f>tblSiparisDetaylari[[#This Row],[Adet]]*tblSiparisDetaylari[[#This Row],[BirimMaliyet]]</f>
        <v>300</v>
      </c>
      <c r="N3363" s="25">
        <f>tblSiparisDetaylari[[#This Row],[NetSatisTutari]]-tblSiparisDetaylari[[#This Row],[ToplamMaliyet]]</f>
        <v>360</v>
      </c>
    </row>
    <row r="3364" spans="1:14">
      <c r="A3364">
        <v>3363</v>
      </c>
      <c r="B3364">
        <v>1734</v>
      </c>
      <c r="C3364">
        <v>29</v>
      </c>
      <c r="D3364" t="s">
        <v>1693</v>
      </c>
      <c r="E3364">
        <v>3</v>
      </c>
      <c r="F3364" t="s">
        <v>1642</v>
      </c>
      <c r="G3364">
        <v>3</v>
      </c>
      <c r="H3364" s="20">
        <v>1820</v>
      </c>
      <c r="I3364" s="22">
        <v>0</v>
      </c>
      <c r="J3364" s="20">
        <v>0</v>
      </c>
      <c r="K3364" s="24">
        <v>5460</v>
      </c>
      <c r="L3364" s="24">
        <v>1380</v>
      </c>
      <c r="M3364" s="25">
        <f>tblSiparisDetaylari[[#This Row],[Adet]]*tblSiparisDetaylari[[#This Row],[BirimMaliyet]]</f>
        <v>4140</v>
      </c>
      <c r="N3364" s="25">
        <f>tblSiparisDetaylari[[#This Row],[NetSatisTutari]]-tblSiparisDetaylari[[#This Row],[ToplamMaliyet]]</f>
        <v>1320</v>
      </c>
    </row>
    <row r="3365" spans="1:14">
      <c r="A3365">
        <v>3364</v>
      </c>
      <c r="B3365">
        <v>1735</v>
      </c>
      <c r="C3365">
        <v>27</v>
      </c>
      <c r="D3365" t="s">
        <v>1691</v>
      </c>
      <c r="E3365">
        <v>3</v>
      </c>
      <c r="F3365" t="s">
        <v>1642</v>
      </c>
      <c r="G3365">
        <v>5</v>
      </c>
      <c r="H3365" s="20">
        <v>1420</v>
      </c>
      <c r="I3365" s="22">
        <v>0</v>
      </c>
      <c r="J3365" s="20">
        <v>0</v>
      </c>
      <c r="K3365" s="24">
        <v>7100</v>
      </c>
      <c r="L3365" s="24">
        <v>690</v>
      </c>
      <c r="M3365" s="25">
        <f>tblSiparisDetaylari[[#This Row],[Adet]]*tblSiparisDetaylari[[#This Row],[BirimMaliyet]]</f>
        <v>3450</v>
      </c>
      <c r="N3365" s="25">
        <f>tblSiparisDetaylari[[#This Row],[NetSatisTutari]]-tblSiparisDetaylari[[#This Row],[ToplamMaliyet]]</f>
        <v>3650</v>
      </c>
    </row>
    <row r="3366" spans="1:14">
      <c r="A3366">
        <v>3365</v>
      </c>
      <c r="B3366">
        <v>1735</v>
      </c>
      <c r="C3366">
        <v>7</v>
      </c>
      <c r="D3366" t="s">
        <v>1665</v>
      </c>
      <c r="E3366">
        <v>1</v>
      </c>
      <c r="F3366" t="s">
        <v>1640</v>
      </c>
      <c r="G3366">
        <v>1</v>
      </c>
      <c r="H3366" s="20">
        <v>18360</v>
      </c>
      <c r="I3366" s="22">
        <v>0</v>
      </c>
      <c r="J3366" s="20">
        <v>0</v>
      </c>
      <c r="K3366" s="24">
        <v>18360</v>
      </c>
      <c r="L3366" s="24">
        <v>9620</v>
      </c>
      <c r="M3366" s="25">
        <f>tblSiparisDetaylari[[#This Row],[Adet]]*tblSiparisDetaylari[[#This Row],[BirimMaliyet]]</f>
        <v>9620</v>
      </c>
      <c r="N3366" s="25">
        <f>tblSiparisDetaylari[[#This Row],[NetSatisTutari]]-tblSiparisDetaylari[[#This Row],[ToplamMaliyet]]</f>
        <v>8740</v>
      </c>
    </row>
    <row r="3367" spans="1:14">
      <c r="A3367">
        <v>3366</v>
      </c>
      <c r="B3367">
        <v>1735</v>
      </c>
      <c r="C3367">
        <v>24</v>
      </c>
      <c r="D3367" t="s">
        <v>1688</v>
      </c>
      <c r="E3367">
        <v>2</v>
      </c>
      <c r="F3367" t="s">
        <v>1641</v>
      </c>
      <c r="G3367">
        <v>1</v>
      </c>
      <c r="H3367" s="20">
        <v>2900</v>
      </c>
      <c r="I3367" s="22">
        <v>0.1</v>
      </c>
      <c r="J3367" s="20">
        <v>290</v>
      </c>
      <c r="K3367" s="24">
        <v>2610</v>
      </c>
      <c r="L3367" s="24">
        <v>2180</v>
      </c>
      <c r="M3367" s="25">
        <f>tblSiparisDetaylari[[#This Row],[Adet]]*tblSiparisDetaylari[[#This Row],[BirimMaliyet]]</f>
        <v>2180</v>
      </c>
      <c r="N3367" s="25">
        <f>tblSiparisDetaylari[[#This Row],[NetSatisTutari]]-tblSiparisDetaylari[[#This Row],[ToplamMaliyet]]</f>
        <v>430</v>
      </c>
    </row>
    <row r="3368" spans="1:14">
      <c r="A3368">
        <v>3367</v>
      </c>
      <c r="B3368">
        <v>1736</v>
      </c>
      <c r="C3368">
        <v>10</v>
      </c>
      <c r="D3368" t="s">
        <v>1670</v>
      </c>
      <c r="E3368">
        <v>1</v>
      </c>
      <c r="F3368" t="s">
        <v>1640</v>
      </c>
      <c r="G3368">
        <v>1</v>
      </c>
      <c r="H3368" s="20">
        <v>7120</v>
      </c>
      <c r="I3368" s="22">
        <v>0</v>
      </c>
      <c r="J3368" s="20">
        <v>0</v>
      </c>
      <c r="K3368" s="24">
        <v>7120</v>
      </c>
      <c r="L3368" s="24">
        <v>4870</v>
      </c>
      <c r="M3368" s="25">
        <f>tblSiparisDetaylari[[#This Row],[Adet]]*tblSiparisDetaylari[[#This Row],[BirimMaliyet]]</f>
        <v>4870</v>
      </c>
      <c r="N3368" s="25">
        <f>tblSiparisDetaylari[[#This Row],[NetSatisTutari]]-tblSiparisDetaylari[[#This Row],[ToplamMaliyet]]</f>
        <v>2250</v>
      </c>
    </row>
    <row r="3369" spans="1:14">
      <c r="A3369">
        <v>3368</v>
      </c>
      <c r="B3369">
        <v>1737</v>
      </c>
      <c r="C3369">
        <v>110</v>
      </c>
      <c r="D3369" t="s">
        <v>1776</v>
      </c>
      <c r="E3369">
        <v>10</v>
      </c>
      <c r="F3369" t="s">
        <v>1649</v>
      </c>
      <c r="G3369">
        <v>1</v>
      </c>
      <c r="H3369" s="20">
        <v>440</v>
      </c>
      <c r="I3369" s="22">
        <v>0.1</v>
      </c>
      <c r="J3369" s="20">
        <v>44</v>
      </c>
      <c r="K3369" s="24">
        <v>396</v>
      </c>
      <c r="L3369" s="24">
        <v>250</v>
      </c>
      <c r="M3369" s="25">
        <f>tblSiparisDetaylari[[#This Row],[Adet]]*tblSiparisDetaylari[[#This Row],[BirimMaliyet]]</f>
        <v>250</v>
      </c>
      <c r="N3369" s="25">
        <f>tblSiparisDetaylari[[#This Row],[NetSatisTutari]]-tblSiparisDetaylari[[#This Row],[ToplamMaliyet]]</f>
        <v>146</v>
      </c>
    </row>
    <row r="3370" spans="1:14">
      <c r="A3370">
        <v>3369</v>
      </c>
      <c r="B3370">
        <v>1738</v>
      </c>
      <c r="C3370">
        <v>87</v>
      </c>
      <c r="D3370" t="s">
        <v>1753</v>
      </c>
      <c r="E3370">
        <v>8</v>
      </c>
      <c r="F3370" t="s">
        <v>1647</v>
      </c>
      <c r="G3370">
        <v>1</v>
      </c>
      <c r="H3370" s="20">
        <v>10860</v>
      </c>
      <c r="I3370" s="22">
        <v>0</v>
      </c>
      <c r="J3370" s="20">
        <v>0</v>
      </c>
      <c r="K3370" s="24">
        <v>10860</v>
      </c>
      <c r="L3370" s="24">
        <v>6740</v>
      </c>
      <c r="M3370" s="25">
        <f>tblSiparisDetaylari[[#This Row],[Adet]]*tblSiparisDetaylari[[#This Row],[BirimMaliyet]]</f>
        <v>6740</v>
      </c>
      <c r="N3370" s="25">
        <f>tblSiparisDetaylari[[#This Row],[NetSatisTutari]]-tblSiparisDetaylari[[#This Row],[ToplamMaliyet]]</f>
        <v>4120</v>
      </c>
    </row>
    <row r="3371" spans="1:14">
      <c r="A3371">
        <v>3370</v>
      </c>
      <c r="B3371">
        <v>1738</v>
      </c>
      <c r="C3371">
        <v>39</v>
      </c>
      <c r="D3371" t="s">
        <v>1705</v>
      </c>
      <c r="E3371">
        <v>4</v>
      </c>
      <c r="F3371" t="s">
        <v>1643</v>
      </c>
      <c r="G3371">
        <v>1</v>
      </c>
      <c r="H3371" s="20">
        <v>440</v>
      </c>
      <c r="I3371" s="22">
        <v>0.15</v>
      </c>
      <c r="J3371" s="20">
        <v>66</v>
      </c>
      <c r="K3371" s="24">
        <v>374</v>
      </c>
      <c r="L3371" s="24">
        <v>210</v>
      </c>
      <c r="M3371" s="25">
        <f>tblSiparisDetaylari[[#This Row],[Adet]]*tblSiparisDetaylari[[#This Row],[BirimMaliyet]]</f>
        <v>210</v>
      </c>
      <c r="N3371" s="25">
        <f>tblSiparisDetaylari[[#This Row],[NetSatisTutari]]-tblSiparisDetaylari[[#This Row],[ToplamMaliyet]]</f>
        <v>164</v>
      </c>
    </row>
    <row r="3372" spans="1:14">
      <c r="A3372">
        <v>3371</v>
      </c>
      <c r="B3372">
        <v>1738</v>
      </c>
      <c r="C3372">
        <v>44</v>
      </c>
      <c r="D3372" t="s">
        <v>1710</v>
      </c>
      <c r="E3372">
        <v>4</v>
      </c>
      <c r="F3372" t="s">
        <v>1643</v>
      </c>
      <c r="G3372">
        <v>1</v>
      </c>
      <c r="H3372" s="20">
        <v>330</v>
      </c>
      <c r="I3372" s="22">
        <v>0</v>
      </c>
      <c r="J3372" s="20">
        <v>0</v>
      </c>
      <c r="K3372" s="24">
        <v>330</v>
      </c>
      <c r="L3372" s="24">
        <v>160</v>
      </c>
      <c r="M3372" s="25">
        <f>tblSiparisDetaylari[[#This Row],[Adet]]*tblSiparisDetaylari[[#This Row],[BirimMaliyet]]</f>
        <v>160</v>
      </c>
      <c r="N3372" s="25">
        <f>tblSiparisDetaylari[[#This Row],[NetSatisTutari]]-tblSiparisDetaylari[[#This Row],[ToplamMaliyet]]</f>
        <v>170</v>
      </c>
    </row>
    <row r="3373" spans="1:14">
      <c r="A3373">
        <v>3372</v>
      </c>
      <c r="B3373">
        <v>1739</v>
      </c>
      <c r="C3373">
        <v>94</v>
      </c>
      <c r="D3373" t="s">
        <v>1760</v>
      </c>
      <c r="E3373">
        <v>8</v>
      </c>
      <c r="F3373" t="s">
        <v>1647</v>
      </c>
      <c r="G3373">
        <v>5</v>
      </c>
      <c r="H3373" s="20">
        <v>6200</v>
      </c>
      <c r="I3373" s="22">
        <v>0</v>
      </c>
      <c r="J3373" s="20">
        <v>0</v>
      </c>
      <c r="K3373" s="24">
        <v>31000</v>
      </c>
      <c r="L3373" s="24">
        <v>3570</v>
      </c>
      <c r="M3373" s="25">
        <f>tblSiparisDetaylari[[#This Row],[Adet]]*tblSiparisDetaylari[[#This Row],[BirimMaliyet]]</f>
        <v>17850</v>
      </c>
      <c r="N3373" s="25">
        <f>tblSiparisDetaylari[[#This Row],[NetSatisTutari]]-tblSiparisDetaylari[[#This Row],[ToplamMaliyet]]</f>
        <v>13150</v>
      </c>
    </row>
    <row r="3374" spans="1:14">
      <c r="A3374">
        <v>3373</v>
      </c>
      <c r="B3374">
        <v>1740</v>
      </c>
      <c r="C3374">
        <v>9</v>
      </c>
      <c r="D3374" t="s">
        <v>1669</v>
      </c>
      <c r="E3374">
        <v>1</v>
      </c>
      <c r="F3374" t="s">
        <v>1640</v>
      </c>
      <c r="G3374">
        <v>1</v>
      </c>
      <c r="H3374" s="20">
        <v>25180</v>
      </c>
      <c r="I3374" s="22">
        <v>0</v>
      </c>
      <c r="J3374" s="20">
        <v>0</v>
      </c>
      <c r="K3374" s="24">
        <v>25180</v>
      </c>
      <c r="L3374" s="24">
        <v>14160</v>
      </c>
      <c r="M3374" s="25">
        <f>tblSiparisDetaylari[[#This Row],[Adet]]*tblSiparisDetaylari[[#This Row],[BirimMaliyet]]</f>
        <v>14160</v>
      </c>
      <c r="N3374" s="25">
        <f>tblSiparisDetaylari[[#This Row],[NetSatisTutari]]-tblSiparisDetaylari[[#This Row],[ToplamMaliyet]]</f>
        <v>11020</v>
      </c>
    </row>
    <row r="3375" spans="1:14">
      <c r="A3375">
        <v>3374</v>
      </c>
      <c r="B3375">
        <v>1740</v>
      </c>
      <c r="C3375">
        <v>79</v>
      </c>
      <c r="D3375" t="s">
        <v>1745</v>
      </c>
      <c r="E3375">
        <v>7</v>
      </c>
      <c r="F3375" t="s">
        <v>1646</v>
      </c>
      <c r="G3375">
        <v>2</v>
      </c>
      <c r="H3375" s="20">
        <v>2330</v>
      </c>
      <c r="I3375" s="22">
        <v>0</v>
      </c>
      <c r="J3375" s="20">
        <v>0</v>
      </c>
      <c r="K3375" s="24">
        <v>4660</v>
      </c>
      <c r="L3375" s="24">
        <v>1680</v>
      </c>
      <c r="M3375" s="25">
        <f>tblSiparisDetaylari[[#This Row],[Adet]]*tblSiparisDetaylari[[#This Row],[BirimMaliyet]]</f>
        <v>3360</v>
      </c>
      <c r="N3375" s="25">
        <f>tblSiparisDetaylari[[#This Row],[NetSatisTutari]]-tblSiparisDetaylari[[#This Row],[ToplamMaliyet]]</f>
        <v>1300</v>
      </c>
    </row>
    <row r="3376" spans="1:14">
      <c r="A3376">
        <v>3375</v>
      </c>
      <c r="B3376">
        <v>1740</v>
      </c>
      <c r="C3376">
        <v>92</v>
      </c>
      <c r="D3376" t="s">
        <v>1758</v>
      </c>
      <c r="E3376">
        <v>8</v>
      </c>
      <c r="F3376" t="s">
        <v>1647</v>
      </c>
      <c r="G3376">
        <v>3</v>
      </c>
      <c r="H3376" s="20">
        <v>770</v>
      </c>
      <c r="I3376" s="22">
        <v>0</v>
      </c>
      <c r="J3376" s="20">
        <v>0</v>
      </c>
      <c r="K3376" s="24">
        <v>2310</v>
      </c>
      <c r="L3376" s="24">
        <v>500</v>
      </c>
      <c r="M3376" s="25">
        <f>tblSiparisDetaylari[[#This Row],[Adet]]*tblSiparisDetaylari[[#This Row],[BirimMaliyet]]</f>
        <v>1500</v>
      </c>
      <c r="N3376" s="25">
        <f>tblSiparisDetaylari[[#This Row],[NetSatisTutari]]-tblSiparisDetaylari[[#This Row],[ToplamMaliyet]]</f>
        <v>810</v>
      </c>
    </row>
    <row r="3377" spans="1:14">
      <c r="A3377">
        <v>3376</v>
      </c>
      <c r="B3377">
        <v>1740</v>
      </c>
      <c r="C3377">
        <v>112</v>
      </c>
      <c r="D3377" t="s">
        <v>1778</v>
      </c>
      <c r="E3377">
        <v>10</v>
      </c>
      <c r="F3377" t="s">
        <v>1649</v>
      </c>
      <c r="G3377">
        <v>1</v>
      </c>
      <c r="H3377" s="20">
        <v>2870</v>
      </c>
      <c r="I3377" s="22">
        <v>0.05</v>
      </c>
      <c r="J3377" s="20">
        <v>143.5</v>
      </c>
      <c r="K3377" s="24">
        <v>2726.5</v>
      </c>
      <c r="L3377" s="24">
        <v>1520</v>
      </c>
      <c r="M3377" s="25">
        <f>tblSiparisDetaylari[[#This Row],[Adet]]*tblSiparisDetaylari[[#This Row],[BirimMaliyet]]</f>
        <v>1520</v>
      </c>
      <c r="N3377" s="25">
        <f>tblSiparisDetaylari[[#This Row],[NetSatisTutari]]-tblSiparisDetaylari[[#This Row],[ToplamMaliyet]]</f>
        <v>1206.5</v>
      </c>
    </row>
    <row r="3378" spans="1:14">
      <c r="A3378">
        <v>3377</v>
      </c>
      <c r="B3378">
        <v>1741</v>
      </c>
      <c r="C3378">
        <v>18</v>
      </c>
      <c r="D3378" t="s">
        <v>1681</v>
      </c>
      <c r="E3378">
        <v>2</v>
      </c>
      <c r="F3378" t="s">
        <v>1641</v>
      </c>
      <c r="G3378">
        <v>3</v>
      </c>
      <c r="H3378" s="20">
        <v>11610</v>
      </c>
      <c r="I3378" s="22">
        <v>0.1</v>
      </c>
      <c r="J3378" s="20">
        <v>3483</v>
      </c>
      <c r="K3378" s="24">
        <v>31347</v>
      </c>
      <c r="L3378" s="24">
        <v>8290</v>
      </c>
      <c r="M3378" s="25">
        <f>tblSiparisDetaylari[[#This Row],[Adet]]*tblSiparisDetaylari[[#This Row],[BirimMaliyet]]</f>
        <v>24870</v>
      </c>
      <c r="N3378" s="25">
        <f>tblSiparisDetaylari[[#This Row],[NetSatisTutari]]-tblSiparisDetaylari[[#This Row],[ToplamMaliyet]]</f>
        <v>6477</v>
      </c>
    </row>
    <row r="3379" spans="1:14">
      <c r="A3379">
        <v>3378</v>
      </c>
      <c r="B3379">
        <v>1741</v>
      </c>
      <c r="C3379">
        <v>109</v>
      </c>
      <c r="D3379" t="s">
        <v>1775</v>
      </c>
      <c r="E3379">
        <v>10</v>
      </c>
      <c r="F3379" t="s">
        <v>1649</v>
      </c>
      <c r="G3379">
        <v>2</v>
      </c>
      <c r="H3379" s="20">
        <v>1040</v>
      </c>
      <c r="I3379" s="22">
        <v>0.15</v>
      </c>
      <c r="J3379" s="20">
        <v>312</v>
      </c>
      <c r="K3379" s="24">
        <v>1768</v>
      </c>
      <c r="L3379" s="24">
        <v>760</v>
      </c>
      <c r="M3379" s="25">
        <f>tblSiparisDetaylari[[#This Row],[Adet]]*tblSiparisDetaylari[[#This Row],[BirimMaliyet]]</f>
        <v>1520</v>
      </c>
      <c r="N3379" s="25">
        <f>tblSiparisDetaylari[[#This Row],[NetSatisTutari]]-tblSiparisDetaylari[[#This Row],[ToplamMaliyet]]</f>
        <v>248</v>
      </c>
    </row>
    <row r="3380" spans="1:14">
      <c r="A3380">
        <v>3379</v>
      </c>
      <c r="B3380">
        <v>1742</v>
      </c>
      <c r="C3380">
        <v>41</v>
      </c>
      <c r="D3380" t="s">
        <v>1707</v>
      </c>
      <c r="E3380">
        <v>4</v>
      </c>
      <c r="F3380" t="s">
        <v>1643</v>
      </c>
      <c r="G3380">
        <v>1</v>
      </c>
      <c r="H3380" s="20">
        <v>120</v>
      </c>
      <c r="I3380" s="22">
        <v>0.05</v>
      </c>
      <c r="J3380" s="20">
        <v>6</v>
      </c>
      <c r="K3380" s="24">
        <v>114</v>
      </c>
      <c r="L3380" s="24">
        <v>70</v>
      </c>
      <c r="M3380" s="25">
        <f>tblSiparisDetaylari[[#This Row],[Adet]]*tblSiparisDetaylari[[#This Row],[BirimMaliyet]]</f>
        <v>70</v>
      </c>
      <c r="N3380" s="25">
        <f>tblSiparisDetaylari[[#This Row],[NetSatisTutari]]-tblSiparisDetaylari[[#This Row],[ToplamMaliyet]]</f>
        <v>44</v>
      </c>
    </row>
    <row r="3381" spans="1:14">
      <c r="A3381">
        <v>3380</v>
      </c>
      <c r="B3381">
        <v>1742</v>
      </c>
      <c r="C3381">
        <v>6</v>
      </c>
      <c r="D3381" t="s">
        <v>1663</v>
      </c>
      <c r="E3381">
        <v>1</v>
      </c>
      <c r="F3381" t="s">
        <v>1640</v>
      </c>
      <c r="G3381">
        <v>1</v>
      </c>
      <c r="H3381" s="20">
        <v>19300</v>
      </c>
      <c r="I3381" s="22">
        <v>0</v>
      </c>
      <c r="J3381" s="20">
        <v>0</v>
      </c>
      <c r="K3381" s="24">
        <v>19300</v>
      </c>
      <c r="L3381" s="24">
        <v>13090</v>
      </c>
      <c r="M3381" s="25">
        <f>tblSiparisDetaylari[[#This Row],[Adet]]*tblSiparisDetaylari[[#This Row],[BirimMaliyet]]</f>
        <v>13090</v>
      </c>
      <c r="N3381" s="25">
        <f>tblSiparisDetaylari[[#This Row],[NetSatisTutari]]-tblSiparisDetaylari[[#This Row],[ToplamMaliyet]]</f>
        <v>6210</v>
      </c>
    </row>
    <row r="3382" spans="1:14">
      <c r="A3382">
        <v>3381</v>
      </c>
      <c r="B3382">
        <v>1742</v>
      </c>
      <c r="C3382">
        <v>38</v>
      </c>
      <c r="D3382" t="s">
        <v>1704</v>
      </c>
      <c r="E3382">
        <v>4</v>
      </c>
      <c r="F3382" t="s">
        <v>1643</v>
      </c>
      <c r="G3382">
        <v>2</v>
      </c>
      <c r="H3382" s="20">
        <v>320</v>
      </c>
      <c r="I3382" s="22">
        <v>0.05</v>
      </c>
      <c r="J3382" s="20">
        <v>32</v>
      </c>
      <c r="K3382" s="24">
        <v>608</v>
      </c>
      <c r="L3382" s="24">
        <v>250</v>
      </c>
      <c r="M3382" s="25">
        <f>tblSiparisDetaylari[[#This Row],[Adet]]*tblSiparisDetaylari[[#This Row],[BirimMaliyet]]</f>
        <v>500</v>
      </c>
      <c r="N3382" s="25">
        <f>tblSiparisDetaylari[[#This Row],[NetSatisTutari]]-tblSiparisDetaylari[[#This Row],[ToplamMaliyet]]</f>
        <v>108</v>
      </c>
    </row>
    <row r="3383" spans="1:14">
      <c r="A3383">
        <v>3382</v>
      </c>
      <c r="B3383">
        <v>1742</v>
      </c>
      <c r="C3383">
        <v>20</v>
      </c>
      <c r="D3383" t="s">
        <v>1683</v>
      </c>
      <c r="E3383">
        <v>2</v>
      </c>
      <c r="F3383" t="s">
        <v>1641</v>
      </c>
      <c r="G3383">
        <v>1</v>
      </c>
      <c r="H3383" s="20">
        <v>1880</v>
      </c>
      <c r="I3383" s="22">
        <v>0</v>
      </c>
      <c r="J3383" s="20">
        <v>0</v>
      </c>
      <c r="K3383" s="24">
        <v>1880</v>
      </c>
      <c r="L3383" s="24">
        <v>1030</v>
      </c>
      <c r="M3383" s="25">
        <f>tblSiparisDetaylari[[#This Row],[Adet]]*tblSiparisDetaylari[[#This Row],[BirimMaliyet]]</f>
        <v>1030</v>
      </c>
      <c r="N3383" s="25">
        <f>tblSiparisDetaylari[[#This Row],[NetSatisTutari]]-tblSiparisDetaylari[[#This Row],[ToplamMaliyet]]</f>
        <v>850</v>
      </c>
    </row>
    <row r="3384" spans="1:14">
      <c r="A3384">
        <v>3383</v>
      </c>
      <c r="B3384">
        <v>1743</v>
      </c>
      <c r="C3384">
        <v>118</v>
      </c>
      <c r="D3384" t="s">
        <v>1784</v>
      </c>
      <c r="E3384">
        <v>10</v>
      </c>
      <c r="F3384" t="s">
        <v>1649</v>
      </c>
      <c r="G3384">
        <v>1</v>
      </c>
      <c r="H3384" s="20">
        <v>4890</v>
      </c>
      <c r="I3384" s="22">
        <v>0.1</v>
      </c>
      <c r="J3384" s="20">
        <v>489</v>
      </c>
      <c r="K3384" s="24">
        <v>4401</v>
      </c>
      <c r="L3384" s="24">
        <v>2490</v>
      </c>
      <c r="M3384" s="25">
        <f>tblSiparisDetaylari[[#This Row],[Adet]]*tblSiparisDetaylari[[#This Row],[BirimMaliyet]]</f>
        <v>2490</v>
      </c>
      <c r="N3384" s="25">
        <f>tblSiparisDetaylari[[#This Row],[NetSatisTutari]]-tblSiparisDetaylari[[#This Row],[ToplamMaliyet]]</f>
        <v>1911</v>
      </c>
    </row>
    <row r="3385" spans="1:14">
      <c r="A3385">
        <v>3384</v>
      </c>
      <c r="B3385">
        <v>1744</v>
      </c>
      <c r="C3385">
        <v>13</v>
      </c>
      <c r="D3385" t="s">
        <v>1674</v>
      </c>
      <c r="E3385">
        <v>2</v>
      </c>
      <c r="F3385" t="s">
        <v>1641</v>
      </c>
      <c r="G3385">
        <v>2</v>
      </c>
      <c r="H3385" s="20">
        <v>5120</v>
      </c>
      <c r="I3385" s="22">
        <v>0</v>
      </c>
      <c r="J3385" s="20">
        <v>0</v>
      </c>
      <c r="K3385" s="24">
        <v>10240</v>
      </c>
      <c r="L3385" s="24">
        <v>2460</v>
      </c>
      <c r="M3385" s="25">
        <f>tblSiparisDetaylari[[#This Row],[Adet]]*tblSiparisDetaylari[[#This Row],[BirimMaliyet]]</f>
        <v>4920</v>
      </c>
      <c r="N3385" s="25">
        <f>tblSiparisDetaylari[[#This Row],[NetSatisTutari]]-tblSiparisDetaylari[[#This Row],[ToplamMaliyet]]</f>
        <v>5320</v>
      </c>
    </row>
    <row r="3386" spans="1:14">
      <c r="A3386">
        <v>3385</v>
      </c>
      <c r="B3386">
        <v>1744</v>
      </c>
      <c r="C3386">
        <v>69</v>
      </c>
      <c r="D3386" t="s">
        <v>1735</v>
      </c>
      <c r="E3386">
        <v>6</v>
      </c>
      <c r="F3386" t="s">
        <v>1645</v>
      </c>
      <c r="G3386">
        <v>3</v>
      </c>
      <c r="H3386" s="20">
        <v>710</v>
      </c>
      <c r="I3386" s="22">
        <v>0.1</v>
      </c>
      <c r="J3386" s="20">
        <v>213</v>
      </c>
      <c r="K3386" s="24">
        <v>1917</v>
      </c>
      <c r="L3386" s="24">
        <v>500</v>
      </c>
      <c r="M3386" s="25">
        <f>tblSiparisDetaylari[[#This Row],[Adet]]*tblSiparisDetaylari[[#This Row],[BirimMaliyet]]</f>
        <v>1500</v>
      </c>
      <c r="N3386" s="25">
        <f>tblSiparisDetaylari[[#This Row],[NetSatisTutari]]-tblSiparisDetaylari[[#This Row],[ToplamMaliyet]]</f>
        <v>417</v>
      </c>
    </row>
    <row r="3387" spans="1:14">
      <c r="A3387">
        <v>3386</v>
      </c>
      <c r="B3387">
        <v>1745</v>
      </c>
      <c r="C3387">
        <v>46</v>
      </c>
      <c r="D3387" t="s">
        <v>1712</v>
      </c>
      <c r="E3387">
        <v>4</v>
      </c>
      <c r="F3387" t="s">
        <v>1643</v>
      </c>
      <c r="G3387">
        <v>1</v>
      </c>
      <c r="H3387" s="20">
        <v>170</v>
      </c>
      <c r="I3387" s="22">
        <v>0.1</v>
      </c>
      <c r="J3387" s="20">
        <v>17</v>
      </c>
      <c r="K3387" s="24">
        <v>153</v>
      </c>
      <c r="L3387" s="24">
        <v>90</v>
      </c>
      <c r="M3387" s="25">
        <f>tblSiparisDetaylari[[#This Row],[Adet]]*tblSiparisDetaylari[[#This Row],[BirimMaliyet]]</f>
        <v>90</v>
      </c>
      <c r="N3387" s="25">
        <f>tblSiparisDetaylari[[#This Row],[NetSatisTutari]]-tblSiparisDetaylari[[#This Row],[ToplamMaliyet]]</f>
        <v>63</v>
      </c>
    </row>
    <row r="3388" spans="1:14">
      <c r="A3388">
        <v>3387</v>
      </c>
      <c r="B3388">
        <v>1745</v>
      </c>
      <c r="C3388">
        <v>12</v>
      </c>
      <c r="D3388" t="s">
        <v>1673</v>
      </c>
      <c r="E3388">
        <v>1</v>
      </c>
      <c r="F3388" t="s">
        <v>1640</v>
      </c>
      <c r="G3388">
        <v>4</v>
      </c>
      <c r="H3388" s="20">
        <v>20600</v>
      </c>
      <c r="I3388" s="22">
        <v>0</v>
      </c>
      <c r="J3388" s="20">
        <v>0</v>
      </c>
      <c r="K3388" s="24">
        <v>82400</v>
      </c>
      <c r="L3388" s="24">
        <v>14940</v>
      </c>
      <c r="M3388" s="25">
        <f>tblSiparisDetaylari[[#This Row],[Adet]]*tblSiparisDetaylari[[#This Row],[BirimMaliyet]]</f>
        <v>59760</v>
      </c>
      <c r="N3388" s="25">
        <f>tblSiparisDetaylari[[#This Row],[NetSatisTutari]]-tblSiparisDetaylari[[#This Row],[ToplamMaliyet]]</f>
        <v>22640</v>
      </c>
    </row>
    <row r="3389" spans="1:14">
      <c r="A3389">
        <v>3388</v>
      </c>
      <c r="B3389">
        <v>1746</v>
      </c>
      <c r="C3389">
        <v>21</v>
      </c>
      <c r="D3389" t="s">
        <v>1684</v>
      </c>
      <c r="E3389">
        <v>2</v>
      </c>
      <c r="F3389" t="s">
        <v>1641</v>
      </c>
      <c r="G3389">
        <v>1</v>
      </c>
      <c r="H3389" s="20">
        <v>2750</v>
      </c>
      <c r="I3389" s="22">
        <v>0.05</v>
      </c>
      <c r="J3389" s="20">
        <v>137.5</v>
      </c>
      <c r="K3389" s="24">
        <v>2612.5</v>
      </c>
      <c r="L3389" s="24">
        <v>2170</v>
      </c>
      <c r="M3389" s="25">
        <f>tblSiparisDetaylari[[#This Row],[Adet]]*tblSiparisDetaylari[[#This Row],[BirimMaliyet]]</f>
        <v>2170</v>
      </c>
      <c r="N3389" s="25">
        <f>tblSiparisDetaylari[[#This Row],[NetSatisTutari]]-tblSiparisDetaylari[[#This Row],[ToplamMaliyet]]</f>
        <v>442.5</v>
      </c>
    </row>
    <row r="3390" spans="1:14">
      <c r="A3390">
        <v>3389</v>
      </c>
      <c r="B3390">
        <v>1746</v>
      </c>
      <c r="C3390">
        <v>49</v>
      </c>
      <c r="D3390" t="s">
        <v>1715</v>
      </c>
      <c r="E3390">
        <v>5</v>
      </c>
      <c r="F3390" t="s">
        <v>1644</v>
      </c>
      <c r="G3390">
        <v>4</v>
      </c>
      <c r="H3390" s="20">
        <v>350</v>
      </c>
      <c r="I3390" s="22">
        <v>0.1</v>
      </c>
      <c r="J3390" s="20">
        <v>140</v>
      </c>
      <c r="K3390" s="24">
        <v>1260</v>
      </c>
      <c r="L3390" s="24">
        <v>270</v>
      </c>
      <c r="M3390" s="25">
        <f>tblSiparisDetaylari[[#This Row],[Adet]]*tblSiparisDetaylari[[#This Row],[BirimMaliyet]]</f>
        <v>1080</v>
      </c>
      <c r="N3390" s="25">
        <f>tblSiparisDetaylari[[#This Row],[NetSatisTutari]]-tblSiparisDetaylari[[#This Row],[ToplamMaliyet]]</f>
        <v>180</v>
      </c>
    </row>
    <row r="3391" spans="1:14">
      <c r="A3391">
        <v>3390</v>
      </c>
      <c r="B3391">
        <v>1747</v>
      </c>
      <c r="C3391">
        <v>58</v>
      </c>
      <c r="D3391" t="s">
        <v>1724</v>
      </c>
      <c r="E3391">
        <v>5</v>
      </c>
      <c r="F3391" t="s">
        <v>1644</v>
      </c>
      <c r="G3391">
        <v>1</v>
      </c>
      <c r="H3391" s="20">
        <v>10200</v>
      </c>
      <c r="I3391" s="22">
        <v>0</v>
      </c>
      <c r="J3391" s="20">
        <v>0</v>
      </c>
      <c r="K3391" s="24">
        <v>10200</v>
      </c>
      <c r="L3391" s="24">
        <v>6110</v>
      </c>
      <c r="M3391" s="25">
        <f>tblSiparisDetaylari[[#This Row],[Adet]]*tblSiparisDetaylari[[#This Row],[BirimMaliyet]]</f>
        <v>6110</v>
      </c>
      <c r="N3391" s="25">
        <f>tblSiparisDetaylari[[#This Row],[NetSatisTutari]]-tblSiparisDetaylari[[#This Row],[ToplamMaliyet]]</f>
        <v>4090</v>
      </c>
    </row>
    <row r="3392" spans="1:14">
      <c r="A3392">
        <v>3391</v>
      </c>
      <c r="B3392">
        <v>1747</v>
      </c>
      <c r="C3392">
        <v>20</v>
      </c>
      <c r="D3392" t="s">
        <v>1683</v>
      </c>
      <c r="E3392">
        <v>2</v>
      </c>
      <c r="F3392" t="s">
        <v>1641</v>
      </c>
      <c r="G3392">
        <v>1</v>
      </c>
      <c r="H3392" s="20">
        <v>1840</v>
      </c>
      <c r="I3392" s="22">
        <v>0.05</v>
      </c>
      <c r="J3392" s="20">
        <v>92</v>
      </c>
      <c r="K3392" s="24">
        <v>1748</v>
      </c>
      <c r="L3392" s="24">
        <v>1030</v>
      </c>
      <c r="M3392" s="25">
        <f>tblSiparisDetaylari[[#This Row],[Adet]]*tblSiparisDetaylari[[#This Row],[BirimMaliyet]]</f>
        <v>1030</v>
      </c>
      <c r="N3392" s="25">
        <f>tblSiparisDetaylari[[#This Row],[NetSatisTutari]]-tblSiparisDetaylari[[#This Row],[ToplamMaliyet]]</f>
        <v>718</v>
      </c>
    </row>
    <row r="3393" spans="1:14">
      <c r="A3393">
        <v>3392</v>
      </c>
      <c r="B3393">
        <v>1747</v>
      </c>
      <c r="C3393">
        <v>81</v>
      </c>
      <c r="D3393" t="s">
        <v>1747</v>
      </c>
      <c r="E3393">
        <v>7</v>
      </c>
      <c r="F3393" t="s">
        <v>1646</v>
      </c>
      <c r="G3393">
        <v>2</v>
      </c>
      <c r="H3393" s="20">
        <v>2590</v>
      </c>
      <c r="I3393" s="22">
        <v>0</v>
      </c>
      <c r="J3393" s="20">
        <v>0</v>
      </c>
      <c r="K3393" s="24">
        <v>5180</v>
      </c>
      <c r="L3393" s="24">
        <v>1830</v>
      </c>
      <c r="M3393" s="25">
        <f>tblSiparisDetaylari[[#This Row],[Adet]]*tblSiparisDetaylari[[#This Row],[BirimMaliyet]]</f>
        <v>3660</v>
      </c>
      <c r="N3393" s="25">
        <f>tblSiparisDetaylari[[#This Row],[NetSatisTutari]]-tblSiparisDetaylari[[#This Row],[ToplamMaliyet]]</f>
        <v>1520</v>
      </c>
    </row>
    <row r="3394" spans="1:14">
      <c r="A3394">
        <v>3393</v>
      </c>
      <c r="B3394">
        <v>1748</v>
      </c>
      <c r="C3394">
        <v>81</v>
      </c>
      <c r="D3394" t="s">
        <v>1747</v>
      </c>
      <c r="E3394">
        <v>7</v>
      </c>
      <c r="F3394" t="s">
        <v>1646</v>
      </c>
      <c r="G3394">
        <v>1</v>
      </c>
      <c r="H3394" s="20">
        <v>2550</v>
      </c>
      <c r="I3394" s="22">
        <v>0.1</v>
      </c>
      <c r="J3394" s="20">
        <v>255</v>
      </c>
      <c r="K3394" s="24">
        <v>2295</v>
      </c>
      <c r="L3394" s="24">
        <v>1830</v>
      </c>
      <c r="M3394" s="25">
        <f>tblSiparisDetaylari[[#This Row],[Adet]]*tblSiparisDetaylari[[#This Row],[BirimMaliyet]]</f>
        <v>1830</v>
      </c>
      <c r="N3394" s="25">
        <f>tblSiparisDetaylari[[#This Row],[NetSatisTutari]]-tblSiparisDetaylari[[#This Row],[ToplamMaliyet]]</f>
        <v>465</v>
      </c>
    </row>
    <row r="3395" spans="1:14">
      <c r="A3395">
        <v>3394</v>
      </c>
      <c r="B3395">
        <v>1748</v>
      </c>
      <c r="C3395">
        <v>73</v>
      </c>
      <c r="D3395" t="s">
        <v>1739</v>
      </c>
      <c r="E3395">
        <v>7</v>
      </c>
      <c r="F3395" t="s">
        <v>1646</v>
      </c>
      <c r="G3395">
        <v>1</v>
      </c>
      <c r="H3395" s="20">
        <v>350</v>
      </c>
      <c r="I3395" s="22">
        <v>0.05</v>
      </c>
      <c r="J3395" s="20">
        <v>17.5</v>
      </c>
      <c r="K3395" s="24">
        <v>332.5</v>
      </c>
      <c r="L3395" s="24">
        <v>180</v>
      </c>
      <c r="M3395" s="25">
        <f>tblSiparisDetaylari[[#This Row],[Adet]]*tblSiparisDetaylari[[#This Row],[BirimMaliyet]]</f>
        <v>180</v>
      </c>
      <c r="N3395" s="25">
        <f>tblSiparisDetaylari[[#This Row],[NetSatisTutari]]-tblSiparisDetaylari[[#This Row],[ToplamMaliyet]]</f>
        <v>152.5</v>
      </c>
    </row>
    <row r="3396" spans="1:14">
      <c r="A3396">
        <v>3395</v>
      </c>
      <c r="B3396">
        <v>1749</v>
      </c>
      <c r="C3396">
        <v>68</v>
      </c>
      <c r="D3396" t="s">
        <v>1734</v>
      </c>
      <c r="E3396">
        <v>6</v>
      </c>
      <c r="F3396" t="s">
        <v>1645</v>
      </c>
      <c r="G3396">
        <v>1</v>
      </c>
      <c r="H3396" s="20">
        <v>1060</v>
      </c>
      <c r="I3396" s="22">
        <v>0</v>
      </c>
      <c r="J3396" s="20">
        <v>0</v>
      </c>
      <c r="K3396" s="24">
        <v>1060</v>
      </c>
      <c r="L3396" s="24">
        <v>610</v>
      </c>
      <c r="M3396" s="25">
        <f>tblSiparisDetaylari[[#This Row],[Adet]]*tblSiparisDetaylari[[#This Row],[BirimMaliyet]]</f>
        <v>610</v>
      </c>
      <c r="N3396" s="25">
        <f>tblSiparisDetaylari[[#This Row],[NetSatisTutari]]-tblSiparisDetaylari[[#This Row],[ToplamMaliyet]]</f>
        <v>450</v>
      </c>
    </row>
    <row r="3397" spans="1:14">
      <c r="A3397">
        <v>3396</v>
      </c>
      <c r="B3397">
        <v>1750</v>
      </c>
      <c r="C3397">
        <v>56</v>
      </c>
      <c r="D3397" t="s">
        <v>1722</v>
      </c>
      <c r="E3397">
        <v>5</v>
      </c>
      <c r="F3397" t="s">
        <v>1644</v>
      </c>
      <c r="G3397">
        <v>1</v>
      </c>
      <c r="H3397" s="20">
        <v>18790</v>
      </c>
      <c r="I3397" s="22">
        <v>0.1</v>
      </c>
      <c r="J3397" s="20">
        <v>1879</v>
      </c>
      <c r="K3397" s="24">
        <v>16911</v>
      </c>
      <c r="L3397" s="24">
        <v>12840</v>
      </c>
      <c r="M3397" s="25">
        <f>tblSiparisDetaylari[[#This Row],[Adet]]*tblSiparisDetaylari[[#This Row],[BirimMaliyet]]</f>
        <v>12840</v>
      </c>
      <c r="N3397" s="25">
        <f>tblSiparisDetaylari[[#This Row],[NetSatisTutari]]-tblSiparisDetaylari[[#This Row],[ToplamMaliyet]]</f>
        <v>4071</v>
      </c>
    </row>
    <row r="3398" spans="1:14">
      <c r="A3398">
        <v>3397</v>
      </c>
      <c r="B3398">
        <v>1751</v>
      </c>
      <c r="C3398">
        <v>118</v>
      </c>
      <c r="D3398" t="s">
        <v>1784</v>
      </c>
      <c r="E3398">
        <v>10</v>
      </c>
      <c r="F3398" t="s">
        <v>1649</v>
      </c>
      <c r="G3398">
        <v>2</v>
      </c>
      <c r="H3398" s="20">
        <v>4970</v>
      </c>
      <c r="I3398" s="22">
        <v>0</v>
      </c>
      <c r="J3398" s="20">
        <v>0</v>
      </c>
      <c r="K3398" s="24">
        <v>9940</v>
      </c>
      <c r="L3398" s="24">
        <v>2490</v>
      </c>
      <c r="M3398" s="25">
        <f>tblSiparisDetaylari[[#This Row],[Adet]]*tblSiparisDetaylari[[#This Row],[BirimMaliyet]]</f>
        <v>4980</v>
      </c>
      <c r="N3398" s="25">
        <f>tblSiparisDetaylari[[#This Row],[NetSatisTutari]]-tblSiparisDetaylari[[#This Row],[ToplamMaliyet]]</f>
        <v>4960</v>
      </c>
    </row>
    <row r="3399" spans="1:14">
      <c r="A3399">
        <v>3398</v>
      </c>
      <c r="B3399">
        <v>1751</v>
      </c>
      <c r="C3399">
        <v>81</v>
      </c>
      <c r="D3399" t="s">
        <v>1747</v>
      </c>
      <c r="E3399">
        <v>7</v>
      </c>
      <c r="F3399" t="s">
        <v>1646</v>
      </c>
      <c r="G3399">
        <v>1</v>
      </c>
      <c r="H3399" s="20">
        <v>2550</v>
      </c>
      <c r="I3399" s="22">
        <v>0</v>
      </c>
      <c r="J3399" s="20">
        <v>0</v>
      </c>
      <c r="K3399" s="24">
        <v>2550</v>
      </c>
      <c r="L3399" s="24">
        <v>1830</v>
      </c>
      <c r="M3399" s="25">
        <f>tblSiparisDetaylari[[#This Row],[Adet]]*tblSiparisDetaylari[[#This Row],[BirimMaliyet]]</f>
        <v>1830</v>
      </c>
      <c r="N3399" s="25">
        <f>tblSiparisDetaylari[[#This Row],[NetSatisTutari]]-tblSiparisDetaylari[[#This Row],[ToplamMaliyet]]</f>
        <v>720</v>
      </c>
    </row>
    <row r="3400" spans="1:14">
      <c r="A3400">
        <v>3399</v>
      </c>
      <c r="B3400">
        <v>1752</v>
      </c>
      <c r="C3400">
        <v>91</v>
      </c>
      <c r="D3400" t="s">
        <v>1757</v>
      </c>
      <c r="E3400">
        <v>8</v>
      </c>
      <c r="F3400" t="s">
        <v>1647</v>
      </c>
      <c r="G3400">
        <v>1</v>
      </c>
      <c r="H3400" s="20">
        <v>2020</v>
      </c>
      <c r="I3400" s="22">
        <v>0.1</v>
      </c>
      <c r="J3400" s="20">
        <v>202</v>
      </c>
      <c r="K3400" s="24">
        <v>1818</v>
      </c>
      <c r="L3400" s="24">
        <v>1350</v>
      </c>
      <c r="M3400" s="25">
        <f>tblSiparisDetaylari[[#This Row],[Adet]]*tblSiparisDetaylari[[#This Row],[BirimMaliyet]]</f>
        <v>1350</v>
      </c>
      <c r="N3400" s="25">
        <f>tblSiparisDetaylari[[#This Row],[NetSatisTutari]]-tblSiparisDetaylari[[#This Row],[ToplamMaliyet]]</f>
        <v>468</v>
      </c>
    </row>
    <row r="3401" spans="1:14">
      <c r="A3401">
        <v>3400</v>
      </c>
      <c r="B3401">
        <v>1752</v>
      </c>
      <c r="C3401">
        <v>62</v>
      </c>
      <c r="D3401" t="s">
        <v>1728</v>
      </c>
      <c r="E3401">
        <v>6</v>
      </c>
      <c r="F3401" t="s">
        <v>1645</v>
      </c>
      <c r="G3401">
        <v>1</v>
      </c>
      <c r="H3401" s="20">
        <v>990</v>
      </c>
      <c r="I3401" s="22">
        <v>0.05</v>
      </c>
      <c r="J3401" s="20">
        <v>49.5</v>
      </c>
      <c r="K3401" s="24">
        <v>940.5</v>
      </c>
      <c r="L3401" s="24">
        <v>540</v>
      </c>
      <c r="M3401" s="25">
        <f>tblSiparisDetaylari[[#This Row],[Adet]]*tblSiparisDetaylari[[#This Row],[BirimMaliyet]]</f>
        <v>540</v>
      </c>
      <c r="N3401" s="25">
        <f>tblSiparisDetaylari[[#This Row],[NetSatisTutari]]-tblSiparisDetaylari[[#This Row],[ToplamMaliyet]]</f>
        <v>400.5</v>
      </c>
    </row>
    <row r="3402" spans="1:14">
      <c r="A3402">
        <v>3401</v>
      </c>
      <c r="B3402">
        <v>1752</v>
      </c>
      <c r="C3402">
        <v>102</v>
      </c>
      <c r="D3402" t="s">
        <v>1768</v>
      </c>
      <c r="E3402">
        <v>9</v>
      </c>
      <c r="F3402" t="s">
        <v>1648</v>
      </c>
      <c r="G3402">
        <v>2</v>
      </c>
      <c r="H3402" s="20">
        <v>2010</v>
      </c>
      <c r="I3402" s="22">
        <v>0.15</v>
      </c>
      <c r="J3402" s="20">
        <v>603</v>
      </c>
      <c r="K3402" s="24">
        <v>3417</v>
      </c>
      <c r="L3402" s="24">
        <v>1360</v>
      </c>
      <c r="M3402" s="25">
        <f>tblSiparisDetaylari[[#This Row],[Adet]]*tblSiparisDetaylari[[#This Row],[BirimMaliyet]]</f>
        <v>2720</v>
      </c>
      <c r="N3402" s="25">
        <f>tblSiparisDetaylari[[#This Row],[NetSatisTutari]]-tblSiparisDetaylari[[#This Row],[ToplamMaliyet]]</f>
        <v>697</v>
      </c>
    </row>
    <row r="3403" spans="1:14">
      <c r="A3403">
        <v>3402</v>
      </c>
      <c r="B3403">
        <v>1753</v>
      </c>
      <c r="C3403">
        <v>8</v>
      </c>
      <c r="D3403" t="s">
        <v>1667</v>
      </c>
      <c r="E3403">
        <v>1</v>
      </c>
      <c r="F3403" t="s">
        <v>1640</v>
      </c>
      <c r="G3403">
        <v>1</v>
      </c>
      <c r="H3403" s="20">
        <v>9140</v>
      </c>
      <c r="I3403" s="22">
        <v>0</v>
      </c>
      <c r="J3403" s="20">
        <v>0</v>
      </c>
      <c r="K3403" s="24">
        <v>9140</v>
      </c>
      <c r="L3403" s="24">
        <v>6570</v>
      </c>
      <c r="M3403" s="25">
        <f>tblSiparisDetaylari[[#This Row],[Adet]]*tblSiparisDetaylari[[#This Row],[BirimMaliyet]]</f>
        <v>6570</v>
      </c>
      <c r="N3403" s="25">
        <f>tblSiparisDetaylari[[#This Row],[NetSatisTutari]]-tblSiparisDetaylari[[#This Row],[ToplamMaliyet]]</f>
        <v>2570</v>
      </c>
    </row>
    <row r="3404" spans="1:14">
      <c r="A3404">
        <v>3403</v>
      </c>
      <c r="B3404">
        <v>1754</v>
      </c>
      <c r="C3404">
        <v>65</v>
      </c>
      <c r="D3404" t="s">
        <v>1731</v>
      </c>
      <c r="E3404">
        <v>6</v>
      </c>
      <c r="F3404" t="s">
        <v>1645</v>
      </c>
      <c r="G3404">
        <v>1</v>
      </c>
      <c r="H3404" s="20">
        <v>230</v>
      </c>
      <c r="I3404" s="22">
        <v>0.2</v>
      </c>
      <c r="J3404" s="20">
        <v>46</v>
      </c>
      <c r="K3404" s="24">
        <v>184</v>
      </c>
      <c r="L3404" s="24">
        <v>170</v>
      </c>
      <c r="M3404" s="25">
        <f>tblSiparisDetaylari[[#This Row],[Adet]]*tblSiparisDetaylari[[#This Row],[BirimMaliyet]]</f>
        <v>170</v>
      </c>
      <c r="N3404" s="25">
        <f>tblSiparisDetaylari[[#This Row],[NetSatisTutari]]-tblSiparisDetaylari[[#This Row],[ToplamMaliyet]]</f>
        <v>14</v>
      </c>
    </row>
    <row r="3405" spans="1:14">
      <c r="A3405">
        <v>3404</v>
      </c>
      <c r="B3405">
        <v>1754</v>
      </c>
      <c r="C3405">
        <v>96</v>
      </c>
      <c r="D3405" t="s">
        <v>1762</v>
      </c>
      <c r="E3405">
        <v>8</v>
      </c>
      <c r="F3405" t="s">
        <v>1647</v>
      </c>
      <c r="G3405">
        <v>1</v>
      </c>
      <c r="H3405" s="20">
        <v>4080</v>
      </c>
      <c r="I3405" s="22">
        <v>0.05</v>
      </c>
      <c r="J3405" s="20">
        <v>204</v>
      </c>
      <c r="K3405" s="24">
        <v>3876</v>
      </c>
      <c r="L3405" s="24">
        <v>3060</v>
      </c>
      <c r="M3405" s="25">
        <f>tblSiparisDetaylari[[#This Row],[Adet]]*tblSiparisDetaylari[[#This Row],[BirimMaliyet]]</f>
        <v>3060</v>
      </c>
      <c r="N3405" s="25">
        <f>tblSiparisDetaylari[[#This Row],[NetSatisTutari]]-tblSiparisDetaylari[[#This Row],[ToplamMaliyet]]</f>
        <v>816</v>
      </c>
    </row>
    <row r="3406" spans="1:14">
      <c r="A3406">
        <v>3405</v>
      </c>
      <c r="B3406">
        <v>1754</v>
      </c>
      <c r="C3406">
        <v>93</v>
      </c>
      <c r="D3406" t="s">
        <v>1759</v>
      </c>
      <c r="E3406">
        <v>8</v>
      </c>
      <c r="F3406" t="s">
        <v>1647</v>
      </c>
      <c r="G3406">
        <v>1</v>
      </c>
      <c r="H3406" s="20">
        <v>4580</v>
      </c>
      <c r="I3406" s="22">
        <v>0.05</v>
      </c>
      <c r="J3406" s="20">
        <v>229</v>
      </c>
      <c r="K3406" s="24">
        <v>4351</v>
      </c>
      <c r="L3406" s="24">
        <v>3580</v>
      </c>
      <c r="M3406" s="25">
        <f>tblSiparisDetaylari[[#This Row],[Adet]]*tblSiparisDetaylari[[#This Row],[BirimMaliyet]]</f>
        <v>3580</v>
      </c>
      <c r="N3406" s="25">
        <f>tblSiparisDetaylari[[#This Row],[NetSatisTutari]]-tblSiparisDetaylari[[#This Row],[ToplamMaliyet]]</f>
        <v>771</v>
      </c>
    </row>
    <row r="3407" spans="1:14">
      <c r="A3407">
        <v>3406</v>
      </c>
      <c r="B3407">
        <v>1754</v>
      </c>
      <c r="C3407">
        <v>5</v>
      </c>
      <c r="D3407" t="s">
        <v>1661</v>
      </c>
      <c r="E3407">
        <v>1</v>
      </c>
      <c r="F3407" t="s">
        <v>1640</v>
      </c>
      <c r="G3407">
        <v>1</v>
      </c>
      <c r="H3407" s="20">
        <v>6780</v>
      </c>
      <c r="I3407" s="22">
        <v>0</v>
      </c>
      <c r="J3407" s="20">
        <v>0</v>
      </c>
      <c r="K3407" s="24">
        <v>6780</v>
      </c>
      <c r="L3407" s="24">
        <v>4350</v>
      </c>
      <c r="M3407" s="25">
        <f>tblSiparisDetaylari[[#This Row],[Adet]]*tblSiparisDetaylari[[#This Row],[BirimMaliyet]]</f>
        <v>4350</v>
      </c>
      <c r="N3407" s="25">
        <f>tblSiparisDetaylari[[#This Row],[NetSatisTutari]]-tblSiparisDetaylari[[#This Row],[ToplamMaliyet]]</f>
        <v>2430</v>
      </c>
    </row>
    <row r="3408" spans="1:14">
      <c r="A3408">
        <v>3407</v>
      </c>
      <c r="B3408">
        <v>1754</v>
      </c>
      <c r="C3408">
        <v>86</v>
      </c>
      <c r="D3408" t="s">
        <v>1752</v>
      </c>
      <c r="E3408">
        <v>8</v>
      </c>
      <c r="F3408" t="s">
        <v>1647</v>
      </c>
      <c r="G3408">
        <v>2</v>
      </c>
      <c r="H3408" s="20">
        <v>550</v>
      </c>
      <c r="I3408" s="22">
        <v>0.1</v>
      </c>
      <c r="J3408" s="20">
        <v>110</v>
      </c>
      <c r="K3408" s="24">
        <v>990</v>
      </c>
      <c r="L3408" s="24">
        <v>360</v>
      </c>
      <c r="M3408" s="25">
        <f>tblSiparisDetaylari[[#This Row],[Adet]]*tblSiparisDetaylari[[#This Row],[BirimMaliyet]]</f>
        <v>720</v>
      </c>
      <c r="N3408" s="25">
        <f>tblSiparisDetaylari[[#This Row],[NetSatisTutari]]-tblSiparisDetaylari[[#This Row],[ToplamMaliyet]]</f>
        <v>270</v>
      </c>
    </row>
    <row r="3409" spans="1:14">
      <c r="A3409">
        <v>3408</v>
      </c>
      <c r="B3409">
        <v>1755</v>
      </c>
      <c r="C3409">
        <v>21</v>
      </c>
      <c r="D3409" t="s">
        <v>1684</v>
      </c>
      <c r="E3409">
        <v>2</v>
      </c>
      <c r="F3409" t="s">
        <v>1641</v>
      </c>
      <c r="G3409">
        <v>2</v>
      </c>
      <c r="H3409" s="20">
        <v>2800</v>
      </c>
      <c r="I3409" s="22">
        <v>0.05</v>
      </c>
      <c r="J3409" s="20">
        <v>280</v>
      </c>
      <c r="K3409" s="24">
        <v>5320</v>
      </c>
      <c r="L3409" s="24">
        <v>2170</v>
      </c>
      <c r="M3409" s="25">
        <f>tblSiparisDetaylari[[#This Row],[Adet]]*tblSiparisDetaylari[[#This Row],[BirimMaliyet]]</f>
        <v>4340</v>
      </c>
      <c r="N3409" s="25">
        <f>tblSiparisDetaylari[[#This Row],[NetSatisTutari]]-tblSiparisDetaylari[[#This Row],[ToplamMaliyet]]</f>
        <v>980</v>
      </c>
    </row>
    <row r="3410" spans="1:14">
      <c r="A3410">
        <v>3409</v>
      </c>
      <c r="B3410">
        <v>1756</v>
      </c>
      <c r="C3410">
        <v>83</v>
      </c>
      <c r="D3410" t="s">
        <v>1749</v>
      </c>
      <c r="E3410">
        <v>7</v>
      </c>
      <c r="F3410" t="s">
        <v>1646</v>
      </c>
      <c r="G3410">
        <v>1</v>
      </c>
      <c r="H3410" s="20">
        <v>1550</v>
      </c>
      <c r="I3410" s="22">
        <v>0</v>
      </c>
      <c r="J3410" s="20">
        <v>0</v>
      </c>
      <c r="K3410" s="24">
        <v>1550</v>
      </c>
      <c r="L3410" s="24">
        <v>930</v>
      </c>
      <c r="M3410" s="25">
        <f>tblSiparisDetaylari[[#This Row],[Adet]]*tblSiparisDetaylari[[#This Row],[BirimMaliyet]]</f>
        <v>930</v>
      </c>
      <c r="N3410" s="25">
        <f>tblSiparisDetaylari[[#This Row],[NetSatisTutari]]-tblSiparisDetaylari[[#This Row],[ToplamMaliyet]]</f>
        <v>620</v>
      </c>
    </row>
    <row r="3411" spans="1:14">
      <c r="A3411">
        <v>3410</v>
      </c>
      <c r="B3411">
        <v>1756</v>
      </c>
      <c r="C3411">
        <v>53</v>
      </c>
      <c r="D3411" t="s">
        <v>1719</v>
      </c>
      <c r="E3411">
        <v>5</v>
      </c>
      <c r="F3411" t="s">
        <v>1644</v>
      </c>
      <c r="G3411">
        <v>1</v>
      </c>
      <c r="H3411" s="20">
        <v>13160</v>
      </c>
      <c r="I3411" s="22">
        <v>0.05</v>
      </c>
      <c r="J3411" s="20">
        <v>658</v>
      </c>
      <c r="K3411" s="24">
        <v>12502</v>
      </c>
      <c r="L3411" s="24">
        <v>6380</v>
      </c>
      <c r="M3411" s="25">
        <f>tblSiparisDetaylari[[#This Row],[Adet]]*tblSiparisDetaylari[[#This Row],[BirimMaliyet]]</f>
        <v>6380</v>
      </c>
      <c r="N3411" s="25">
        <f>tblSiparisDetaylari[[#This Row],[NetSatisTutari]]-tblSiparisDetaylari[[#This Row],[ToplamMaliyet]]</f>
        <v>6122</v>
      </c>
    </row>
    <row r="3412" spans="1:14">
      <c r="A3412">
        <v>3411</v>
      </c>
      <c r="B3412">
        <v>1757</v>
      </c>
      <c r="C3412">
        <v>100</v>
      </c>
      <c r="D3412" t="s">
        <v>1766</v>
      </c>
      <c r="E3412">
        <v>9</v>
      </c>
      <c r="F3412" t="s">
        <v>1648</v>
      </c>
      <c r="G3412">
        <v>1</v>
      </c>
      <c r="H3412" s="20">
        <v>2840</v>
      </c>
      <c r="I3412" s="22">
        <v>0</v>
      </c>
      <c r="J3412" s="20">
        <v>0</v>
      </c>
      <c r="K3412" s="24">
        <v>2840</v>
      </c>
      <c r="L3412" s="24">
        <v>2190</v>
      </c>
      <c r="M3412" s="25">
        <f>tblSiparisDetaylari[[#This Row],[Adet]]*tblSiparisDetaylari[[#This Row],[BirimMaliyet]]</f>
        <v>2190</v>
      </c>
      <c r="N3412" s="25">
        <f>tblSiparisDetaylari[[#This Row],[NetSatisTutari]]-tblSiparisDetaylari[[#This Row],[ToplamMaliyet]]</f>
        <v>650</v>
      </c>
    </row>
    <row r="3413" spans="1:14">
      <c r="A3413">
        <v>3412</v>
      </c>
      <c r="B3413">
        <v>1758</v>
      </c>
      <c r="C3413">
        <v>96</v>
      </c>
      <c r="D3413" t="s">
        <v>1762</v>
      </c>
      <c r="E3413">
        <v>8</v>
      </c>
      <c r="F3413" t="s">
        <v>1647</v>
      </c>
      <c r="G3413">
        <v>1</v>
      </c>
      <c r="H3413" s="20">
        <v>4190</v>
      </c>
      <c r="I3413" s="22">
        <v>0.15</v>
      </c>
      <c r="J3413" s="20">
        <v>628.5</v>
      </c>
      <c r="K3413" s="24">
        <v>3561.5</v>
      </c>
      <c r="L3413" s="24">
        <v>3060</v>
      </c>
      <c r="M3413" s="25">
        <f>tblSiparisDetaylari[[#This Row],[Adet]]*tblSiparisDetaylari[[#This Row],[BirimMaliyet]]</f>
        <v>3060</v>
      </c>
      <c r="N3413" s="25">
        <f>tblSiparisDetaylari[[#This Row],[NetSatisTutari]]-tblSiparisDetaylari[[#This Row],[ToplamMaliyet]]</f>
        <v>501.5</v>
      </c>
    </row>
    <row r="3414" spans="1:14">
      <c r="A3414">
        <v>3413</v>
      </c>
      <c r="B3414">
        <v>1759</v>
      </c>
      <c r="C3414">
        <v>34</v>
      </c>
      <c r="D3414" t="s">
        <v>1699</v>
      </c>
      <c r="E3414">
        <v>3</v>
      </c>
      <c r="F3414" t="s">
        <v>1642</v>
      </c>
      <c r="G3414">
        <v>1</v>
      </c>
      <c r="H3414" s="20">
        <v>1920</v>
      </c>
      <c r="I3414" s="22">
        <v>0.05</v>
      </c>
      <c r="J3414" s="20">
        <v>96</v>
      </c>
      <c r="K3414" s="24">
        <v>1824</v>
      </c>
      <c r="L3414" s="24">
        <v>910</v>
      </c>
      <c r="M3414" s="25">
        <f>tblSiparisDetaylari[[#This Row],[Adet]]*tblSiparisDetaylari[[#This Row],[BirimMaliyet]]</f>
        <v>910</v>
      </c>
      <c r="N3414" s="25">
        <f>tblSiparisDetaylari[[#This Row],[NetSatisTutari]]-tblSiparisDetaylari[[#This Row],[ToplamMaliyet]]</f>
        <v>914</v>
      </c>
    </row>
    <row r="3415" spans="1:14">
      <c r="A3415">
        <v>3414</v>
      </c>
      <c r="B3415">
        <v>1760</v>
      </c>
      <c r="C3415">
        <v>6</v>
      </c>
      <c r="D3415" t="s">
        <v>1663</v>
      </c>
      <c r="E3415">
        <v>1</v>
      </c>
      <c r="F3415" t="s">
        <v>1640</v>
      </c>
      <c r="G3415">
        <v>2</v>
      </c>
      <c r="H3415" s="20">
        <v>19600</v>
      </c>
      <c r="I3415" s="22">
        <v>0.1</v>
      </c>
      <c r="J3415" s="20">
        <v>3920</v>
      </c>
      <c r="K3415" s="24">
        <v>35280</v>
      </c>
      <c r="L3415" s="24">
        <v>13090</v>
      </c>
      <c r="M3415" s="25">
        <f>tblSiparisDetaylari[[#This Row],[Adet]]*tblSiparisDetaylari[[#This Row],[BirimMaliyet]]</f>
        <v>26180</v>
      </c>
      <c r="N3415" s="25">
        <f>tblSiparisDetaylari[[#This Row],[NetSatisTutari]]-tblSiparisDetaylari[[#This Row],[ToplamMaliyet]]</f>
        <v>9100</v>
      </c>
    </row>
    <row r="3416" spans="1:14">
      <c r="A3416">
        <v>3415</v>
      </c>
      <c r="B3416">
        <v>1761</v>
      </c>
      <c r="C3416">
        <v>79</v>
      </c>
      <c r="D3416" t="s">
        <v>1745</v>
      </c>
      <c r="E3416">
        <v>7</v>
      </c>
      <c r="F3416" t="s">
        <v>1646</v>
      </c>
      <c r="G3416">
        <v>2</v>
      </c>
      <c r="H3416" s="20">
        <v>2190</v>
      </c>
      <c r="I3416" s="22">
        <v>0</v>
      </c>
      <c r="J3416" s="20">
        <v>0</v>
      </c>
      <c r="K3416" s="24">
        <v>4380</v>
      </c>
      <c r="L3416" s="24">
        <v>1680</v>
      </c>
      <c r="M3416" s="25">
        <f>tblSiparisDetaylari[[#This Row],[Adet]]*tblSiparisDetaylari[[#This Row],[BirimMaliyet]]</f>
        <v>3360</v>
      </c>
      <c r="N3416" s="25">
        <f>tblSiparisDetaylari[[#This Row],[NetSatisTutari]]-tblSiparisDetaylari[[#This Row],[ToplamMaliyet]]</f>
        <v>1020</v>
      </c>
    </row>
    <row r="3417" spans="1:14">
      <c r="A3417">
        <v>3416</v>
      </c>
      <c r="B3417">
        <v>1761</v>
      </c>
      <c r="C3417">
        <v>5</v>
      </c>
      <c r="D3417" t="s">
        <v>1661</v>
      </c>
      <c r="E3417">
        <v>1</v>
      </c>
      <c r="F3417" t="s">
        <v>1640</v>
      </c>
      <c r="G3417">
        <v>1</v>
      </c>
      <c r="H3417" s="20">
        <v>6990</v>
      </c>
      <c r="I3417" s="22">
        <v>0</v>
      </c>
      <c r="J3417" s="20">
        <v>0</v>
      </c>
      <c r="K3417" s="24">
        <v>6990</v>
      </c>
      <c r="L3417" s="24">
        <v>4350</v>
      </c>
      <c r="M3417" s="25">
        <f>tblSiparisDetaylari[[#This Row],[Adet]]*tblSiparisDetaylari[[#This Row],[BirimMaliyet]]</f>
        <v>4350</v>
      </c>
      <c r="N3417" s="25">
        <f>tblSiparisDetaylari[[#This Row],[NetSatisTutari]]-tblSiparisDetaylari[[#This Row],[ToplamMaliyet]]</f>
        <v>2640</v>
      </c>
    </row>
    <row r="3418" spans="1:14">
      <c r="A3418">
        <v>3417</v>
      </c>
      <c r="B3418">
        <v>1762</v>
      </c>
      <c r="C3418">
        <v>2</v>
      </c>
      <c r="D3418" t="s">
        <v>1657</v>
      </c>
      <c r="E3418">
        <v>1</v>
      </c>
      <c r="F3418" t="s">
        <v>1640</v>
      </c>
      <c r="G3418">
        <v>1</v>
      </c>
      <c r="H3418" s="20">
        <v>7710</v>
      </c>
      <c r="I3418" s="22">
        <v>0.1</v>
      </c>
      <c r="J3418" s="20">
        <v>771</v>
      </c>
      <c r="K3418" s="24">
        <v>6939</v>
      </c>
      <c r="L3418" s="24">
        <v>3900</v>
      </c>
      <c r="M3418" s="25">
        <f>tblSiparisDetaylari[[#This Row],[Adet]]*tblSiparisDetaylari[[#This Row],[BirimMaliyet]]</f>
        <v>3900</v>
      </c>
      <c r="N3418" s="25">
        <f>tblSiparisDetaylari[[#This Row],[NetSatisTutari]]-tblSiparisDetaylari[[#This Row],[ToplamMaliyet]]</f>
        <v>3039</v>
      </c>
    </row>
    <row r="3419" spans="1:14">
      <c r="A3419">
        <v>3418</v>
      </c>
      <c r="B3419">
        <v>1763</v>
      </c>
      <c r="C3419">
        <v>112</v>
      </c>
      <c r="D3419" t="s">
        <v>1778</v>
      </c>
      <c r="E3419">
        <v>10</v>
      </c>
      <c r="F3419" t="s">
        <v>1649</v>
      </c>
      <c r="G3419">
        <v>1</v>
      </c>
      <c r="H3419" s="20">
        <v>2790</v>
      </c>
      <c r="I3419" s="22">
        <v>0.05</v>
      </c>
      <c r="J3419" s="20">
        <v>139.5</v>
      </c>
      <c r="K3419" s="24">
        <v>2650.5</v>
      </c>
      <c r="L3419" s="24">
        <v>1520</v>
      </c>
      <c r="M3419" s="25">
        <f>tblSiparisDetaylari[[#This Row],[Adet]]*tblSiparisDetaylari[[#This Row],[BirimMaliyet]]</f>
        <v>1520</v>
      </c>
      <c r="N3419" s="25">
        <f>tblSiparisDetaylari[[#This Row],[NetSatisTutari]]-tblSiparisDetaylari[[#This Row],[ToplamMaliyet]]</f>
        <v>1130.5</v>
      </c>
    </row>
    <row r="3420" spans="1:14">
      <c r="A3420">
        <v>3419</v>
      </c>
      <c r="B3420">
        <v>1764</v>
      </c>
      <c r="C3420">
        <v>20</v>
      </c>
      <c r="D3420" t="s">
        <v>1683</v>
      </c>
      <c r="E3420">
        <v>2</v>
      </c>
      <c r="F3420" t="s">
        <v>1641</v>
      </c>
      <c r="G3420">
        <v>1</v>
      </c>
      <c r="H3420" s="20">
        <v>1820</v>
      </c>
      <c r="I3420" s="22">
        <v>0</v>
      </c>
      <c r="J3420" s="20">
        <v>0</v>
      </c>
      <c r="K3420" s="24">
        <v>1820</v>
      </c>
      <c r="L3420" s="24">
        <v>1030</v>
      </c>
      <c r="M3420" s="25">
        <f>tblSiparisDetaylari[[#This Row],[Adet]]*tblSiparisDetaylari[[#This Row],[BirimMaliyet]]</f>
        <v>1030</v>
      </c>
      <c r="N3420" s="25">
        <f>tblSiparisDetaylari[[#This Row],[NetSatisTutari]]-tblSiparisDetaylari[[#This Row],[ToplamMaliyet]]</f>
        <v>790</v>
      </c>
    </row>
    <row r="3421" spans="1:14">
      <c r="A3421">
        <v>3420</v>
      </c>
      <c r="B3421">
        <v>1765</v>
      </c>
      <c r="C3421">
        <v>1</v>
      </c>
      <c r="D3421" t="s">
        <v>1655</v>
      </c>
      <c r="E3421">
        <v>1</v>
      </c>
      <c r="F3421" t="s">
        <v>1640</v>
      </c>
      <c r="G3421">
        <v>1</v>
      </c>
      <c r="H3421" s="20">
        <v>23190</v>
      </c>
      <c r="I3421" s="22">
        <v>0</v>
      </c>
      <c r="J3421" s="20">
        <v>0</v>
      </c>
      <c r="K3421" s="24">
        <v>23190</v>
      </c>
      <c r="L3421" s="24">
        <v>10270</v>
      </c>
      <c r="M3421" s="25">
        <f>tblSiparisDetaylari[[#This Row],[Adet]]*tblSiparisDetaylari[[#This Row],[BirimMaliyet]]</f>
        <v>10270</v>
      </c>
      <c r="N3421" s="25">
        <f>tblSiparisDetaylari[[#This Row],[NetSatisTutari]]-tblSiparisDetaylari[[#This Row],[ToplamMaliyet]]</f>
        <v>12920</v>
      </c>
    </row>
    <row r="3422" spans="1:14">
      <c r="A3422">
        <v>3421</v>
      </c>
      <c r="B3422">
        <v>1765</v>
      </c>
      <c r="C3422">
        <v>50</v>
      </c>
      <c r="D3422" t="s">
        <v>1716</v>
      </c>
      <c r="E3422">
        <v>5</v>
      </c>
      <c r="F3422" t="s">
        <v>1644</v>
      </c>
      <c r="G3422">
        <v>2</v>
      </c>
      <c r="H3422" s="20">
        <v>3320</v>
      </c>
      <c r="I3422" s="22">
        <v>0.15</v>
      </c>
      <c r="J3422" s="20">
        <v>996</v>
      </c>
      <c r="K3422" s="24">
        <v>5644</v>
      </c>
      <c r="L3422" s="24">
        <v>1750</v>
      </c>
      <c r="M3422" s="25">
        <f>tblSiparisDetaylari[[#This Row],[Adet]]*tblSiparisDetaylari[[#This Row],[BirimMaliyet]]</f>
        <v>3500</v>
      </c>
      <c r="N3422" s="25">
        <f>tblSiparisDetaylari[[#This Row],[NetSatisTutari]]-tblSiparisDetaylari[[#This Row],[ToplamMaliyet]]</f>
        <v>2144</v>
      </c>
    </row>
    <row r="3423" spans="1:14">
      <c r="A3423">
        <v>3422</v>
      </c>
      <c r="B3423">
        <v>1766</v>
      </c>
      <c r="C3423">
        <v>109</v>
      </c>
      <c r="D3423" t="s">
        <v>1775</v>
      </c>
      <c r="E3423">
        <v>10</v>
      </c>
      <c r="F3423" t="s">
        <v>1649</v>
      </c>
      <c r="G3423">
        <v>4</v>
      </c>
      <c r="H3423" s="20">
        <v>990</v>
      </c>
      <c r="I3423" s="22">
        <v>0.1</v>
      </c>
      <c r="J3423" s="20">
        <v>396</v>
      </c>
      <c r="K3423" s="24">
        <v>3564</v>
      </c>
      <c r="L3423" s="24">
        <v>760</v>
      </c>
      <c r="M3423" s="25">
        <f>tblSiparisDetaylari[[#This Row],[Adet]]*tblSiparisDetaylari[[#This Row],[BirimMaliyet]]</f>
        <v>3040</v>
      </c>
      <c r="N3423" s="25">
        <f>tblSiparisDetaylari[[#This Row],[NetSatisTutari]]-tblSiparisDetaylari[[#This Row],[ToplamMaliyet]]</f>
        <v>524</v>
      </c>
    </row>
    <row r="3424" spans="1:14">
      <c r="A3424">
        <v>3423</v>
      </c>
      <c r="B3424">
        <v>1766</v>
      </c>
      <c r="C3424">
        <v>49</v>
      </c>
      <c r="D3424" t="s">
        <v>1715</v>
      </c>
      <c r="E3424">
        <v>5</v>
      </c>
      <c r="F3424" t="s">
        <v>1644</v>
      </c>
      <c r="G3424">
        <v>1</v>
      </c>
      <c r="H3424" s="20">
        <v>360</v>
      </c>
      <c r="I3424" s="22">
        <v>0.05</v>
      </c>
      <c r="J3424" s="20">
        <v>18</v>
      </c>
      <c r="K3424" s="24">
        <v>342</v>
      </c>
      <c r="L3424" s="24">
        <v>270</v>
      </c>
      <c r="M3424" s="25">
        <f>tblSiparisDetaylari[[#This Row],[Adet]]*tblSiparisDetaylari[[#This Row],[BirimMaliyet]]</f>
        <v>270</v>
      </c>
      <c r="N3424" s="25">
        <f>tblSiparisDetaylari[[#This Row],[NetSatisTutari]]-tblSiparisDetaylari[[#This Row],[ToplamMaliyet]]</f>
        <v>72</v>
      </c>
    </row>
    <row r="3425" spans="1:14">
      <c r="A3425">
        <v>3424</v>
      </c>
      <c r="B3425">
        <v>1767</v>
      </c>
      <c r="C3425">
        <v>12</v>
      </c>
      <c r="D3425" t="s">
        <v>1673</v>
      </c>
      <c r="E3425">
        <v>1</v>
      </c>
      <c r="F3425" t="s">
        <v>1640</v>
      </c>
      <c r="G3425">
        <v>1</v>
      </c>
      <c r="H3425" s="20">
        <v>20190</v>
      </c>
      <c r="I3425" s="22">
        <v>0</v>
      </c>
      <c r="J3425" s="20">
        <v>0</v>
      </c>
      <c r="K3425" s="24">
        <v>20190</v>
      </c>
      <c r="L3425" s="24">
        <v>14940</v>
      </c>
      <c r="M3425" s="25">
        <f>tblSiparisDetaylari[[#This Row],[Adet]]*tblSiparisDetaylari[[#This Row],[BirimMaliyet]]</f>
        <v>14940</v>
      </c>
      <c r="N3425" s="25">
        <f>tblSiparisDetaylari[[#This Row],[NetSatisTutari]]-tblSiparisDetaylari[[#This Row],[ToplamMaliyet]]</f>
        <v>5250</v>
      </c>
    </row>
    <row r="3426" spans="1:14">
      <c r="A3426">
        <v>3425</v>
      </c>
      <c r="B3426">
        <v>1768</v>
      </c>
      <c r="C3426">
        <v>11</v>
      </c>
      <c r="D3426" t="s">
        <v>1671</v>
      </c>
      <c r="E3426">
        <v>1</v>
      </c>
      <c r="F3426" t="s">
        <v>1640</v>
      </c>
      <c r="G3426">
        <v>2</v>
      </c>
      <c r="H3426" s="20">
        <v>3280</v>
      </c>
      <c r="I3426" s="22">
        <v>0</v>
      </c>
      <c r="J3426" s="20">
        <v>0</v>
      </c>
      <c r="K3426" s="24">
        <v>6560</v>
      </c>
      <c r="L3426" s="24">
        <v>1600</v>
      </c>
      <c r="M3426" s="25">
        <f>tblSiparisDetaylari[[#This Row],[Adet]]*tblSiparisDetaylari[[#This Row],[BirimMaliyet]]</f>
        <v>3200</v>
      </c>
      <c r="N3426" s="25">
        <f>tblSiparisDetaylari[[#This Row],[NetSatisTutari]]-tblSiparisDetaylari[[#This Row],[ToplamMaliyet]]</f>
        <v>3360</v>
      </c>
    </row>
    <row r="3427" spans="1:14">
      <c r="A3427">
        <v>3426</v>
      </c>
      <c r="B3427">
        <v>1769</v>
      </c>
      <c r="C3427">
        <v>54</v>
      </c>
      <c r="D3427" t="s">
        <v>1720</v>
      </c>
      <c r="E3427">
        <v>5</v>
      </c>
      <c r="F3427" t="s">
        <v>1644</v>
      </c>
      <c r="G3427">
        <v>1</v>
      </c>
      <c r="H3427" s="20">
        <v>18560</v>
      </c>
      <c r="I3427" s="22">
        <v>0</v>
      </c>
      <c r="J3427" s="20">
        <v>0</v>
      </c>
      <c r="K3427" s="24">
        <v>18560</v>
      </c>
      <c r="L3427" s="24">
        <v>9720</v>
      </c>
      <c r="M3427" s="25">
        <f>tblSiparisDetaylari[[#This Row],[Adet]]*tblSiparisDetaylari[[#This Row],[BirimMaliyet]]</f>
        <v>9720</v>
      </c>
      <c r="N3427" s="25">
        <f>tblSiparisDetaylari[[#This Row],[NetSatisTutari]]-tblSiparisDetaylari[[#This Row],[ToplamMaliyet]]</f>
        <v>8840</v>
      </c>
    </row>
    <row r="3428" spans="1:14">
      <c r="A3428">
        <v>3427</v>
      </c>
      <c r="B3428">
        <v>1769</v>
      </c>
      <c r="C3428">
        <v>1</v>
      </c>
      <c r="D3428" t="s">
        <v>1655</v>
      </c>
      <c r="E3428">
        <v>1</v>
      </c>
      <c r="F3428" t="s">
        <v>1640</v>
      </c>
      <c r="G3428">
        <v>5</v>
      </c>
      <c r="H3428" s="20">
        <v>21700</v>
      </c>
      <c r="I3428" s="22">
        <v>0</v>
      </c>
      <c r="J3428" s="20">
        <v>0</v>
      </c>
      <c r="K3428" s="24">
        <v>108500</v>
      </c>
      <c r="L3428" s="24">
        <v>10270</v>
      </c>
      <c r="M3428" s="25">
        <f>tblSiparisDetaylari[[#This Row],[Adet]]*tblSiparisDetaylari[[#This Row],[BirimMaliyet]]</f>
        <v>51350</v>
      </c>
      <c r="N3428" s="25">
        <f>tblSiparisDetaylari[[#This Row],[NetSatisTutari]]-tblSiparisDetaylari[[#This Row],[ToplamMaliyet]]</f>
        <v>57150</v>
      </c>
    </row>
    <row r="3429" spans="1:14">
      <c r="A3429">
        <v>3428</v>
      </c>
      <c r="B3429">
        <v>1770</v>
      </c>
      <c r="C3429">
        <v>104</v>
      </c>
      <c r="D3429" t="s">
        <v>1770</v>
      </c>
      <c r="E3429">
        <v>9</v>
      </c>
      <c r="F3429" t="s">
        <v>1648</v>
      </c>
      <c r="G3429">
        <v>2</v>
      </c>
      <c r="H3429" s="20">
        <v>770</v>
      </c>
      <c r="I3429" s="22">
        <v>0.1</v>
      </c>
      <c r="J3429" s="20">
        <v>154</v>
      </c>
      <c r="K3429" s="24">
        <v>1386</v>
      </c>
      <c r="L3429" s="24">
        <v>520</v>
      </c>
      <c r="M3429" s="25">
        <f>tblSiparisDetaylari[[#This Row],[Adet]]*tblSiparisDetaylari[[#This Row],[BirimMaliyet]]</f>
        <v>1040</v>
      </c>
      <c r="N3429" s="25">
        <f>tblSiparisDetaylari[[#This Row],[NetSatisTutari]]-tblSiparisDetaylari[[#This Row],[ToplamMaliyet]]</f>
        <v>346</v>
      </c>
    </row>
    <row r="3430" spans="1:14">
      <c r="A3430">
        <v>3429</v>
      </c>
      <c r="B3430">
        <v>1771</v>
      </c>
      <c r="C3430">
        <v>77</v>
      </c>
      <c r="D3430" t="s">
        <v>1743</v>
      </c>
      <c r="E3430">
        <v>7</v>
      </c>
      <c r="F3430" t="s">
        <v>1646</v>
      </c>
      <c r="G3430">
        <v>2</v>
      </c>
      <c r="H3430" s="20">
        <v>2830</v>
      </c>
      <c r="I3430" s="22">
        <v>0</v>
      </c>
      <c r="J3430" s="20">
        <v>0</v>
      </c>
      <c r="K3430" s="24">
        <v>5660</v>
      </c>
      <c r="L3430" s="24">
        <v>2190</v>
      </c>
      <c r="M3430" s="25">
        <f>tblSiparisDetaylari[[#This Row],[Adet]]*tblSiparisDetaylari[[#This Row],[BirimMaliyet]]</f>
        <v>4380</v>
      </c>
      <c r="N3430" s="25">
        <f>tblSiparisDetaylari[[#This Row],[NetSatisTutari]]-tblSiparisDetaylari[[#This Row],[ToplamMaliyet]]</f>
        <v>1280</v>
      </c>
    </row>
    <row r="3431" spans="1:14">
      <c r="A3431">
        <v>3430</v>
      </c>
      <c r="B3431">
        <v>1771</v>
      </c>
      <c r="C3431">
        <v>35</v>
      </c>
      <c r="D3431" t="s">
        <v>1700</v>
      </c>
      <c r="E3431">
        <v>3</v>
      </c>
      <c r="F3431" t="s">
        <v>1642</v>
      </c>
      <c r="G3431">
        <v>5</v>
      </c>
      <c r="H3431" s="20">
        <v>3750</v>
      </c>
      <c r="I3431" s="22">
        <v>0</v>
      </c>
      <c r="J3431" s="20">
        <v>0</v>
      </c>
      <c r="K3431" s="24">
        <v>18750</v>
      </c>
      <c r="L3431" s="24">
        <v>1910</v>
      </c>
      <c r="M3431" s="25">
        <f>tblSiparisDetaylari[[#This Row],[Adet]]*tblSiparisDetaylari[[#This Row],[BirimMaliyet]]</f>
        <v>9550</v>
      </c>
      <c r="N3431" s="25">
        <f>tblSiparisDetaylari[[#This Row],[NetSatisTutari]]-tblSiparisDetaylari[[#This Row],[ToplamMaliyet]]</f>
        <v>9200</v>
      </c>
    </row>
    <row r="3432" spans="1:14">
      <c r="A3432">
        <v>3431</v>
      </c>
      <c r="B3432">
        <v>1771</v>
      </c>
      <c r="C3432">
        <v>102</v>
      </c>
      <c r="D3432" t="s">
        <v>1768</v>
      </c>
      <c r="E3432">
        <v>9</v>
      </c>
      <c r="F3432" t="s">
        <v>1648</v>
      </c>
      <c r="G3432">
        <v>2</v>
      </c>
      <c r="H3432" s="20">
        <v>2160</v>
      </c>
      <c r="I3432" s="22">
        <v>0.05</v>
      </c>
      <c r="J3432" s="20">
        <v>216</v>
      </c>
      <c r="K3432" s="24">
        <v>4104</v>
      </c>
      <c r="L3432" s="24">
        <v>1360</v>
      </c>
      <c r="M3432" s="25">
        <f>tblSiparisDetaylari[[#This Row],[Adet]]*tblSiparisDetaylari[[#This Row],[BirimMaliyet]]</f>
        <v>2720</v>
      </c>
      <c r="N3432" s="25">
        <f>tblSiparisDetaylari[[#This Row],[NetSatisTutari]]-tblSiparisDetaylari[[#This Row],[ToplamMaliyet]]</f>
        <v>1384</v>
      </c>
    </row>
    <row r="3433" spans="1:14">
      <c r="A3433">
        <v>3432</v>
      </c>
      <c r="B3433">
        <v>1771</v>
      </c>
      <c r="C3433">
        <v>7</v>
      </c>
      <c r="D3433" t="s">
        <v>1665</v>
      </c>
      <c r="E3433">
        <v>1</v>
      </c>
      <c r="F3433" t="s">
        <v>1640</v>
      </c>
      <c r="G3433">
        <v>1</v>
      </c>
      <c r="H3433" s="20">
        <v>18000</v>
      </c>
      <c r="I3433" s="22">
        <v>0.05</v>
      </c>
      <c r="J3433" s="20">
        <v>900</v>
      </c>
      <c r="K3433" s="24">
        <v>17100</v>
      </c>
      <c r="L3433" s="24">
        <v>9620</v>
      </c>
      <c r="M3433" s="25">
        <f>tblSiparisDetaylari[[#This Row],[Adet]]*tblSiparisDetaylari[[#This Row],[BirimMaliyet]]</f>
        <v>9620</v>
      </c>
      <c r="N3433" s="25">
        <f>tblSiparisDetaylari[[#This Row],[NetSatisTutari]]-tblSiparisDetaylari[[#This Row],[ToplamMaliyet]]</f>
        <v>7480</v>
      </c>
    </row>
    <row r="3434" spans="1:14">
      <c r="A3434">
        <v>3433</v>
      </c>
      <c r="B3434">
        <v>1771</v>
      </c>
      <c r="C3434">
        <v>59</v>
      </c>
      <c r="D3434" t="s">
        <v>1725</v>
      </c>
      <c r="E3434">
        <v>5</v>
      </c>
      <c r="F3434" t="s">
        <v>1644</v>
      </c>
      <c r="G3434">
        <v>2</v>
      </c>
      <c r="H3434" s="20">
        <v>6510</v>
      </c>
      <c r="I3434" s="22">
        <v>0.1</v>
      </c>
      <c r="J3434" s="20">
        <v>1302</v>
      </c>
      <c r="K3434" s="24">
        <v>11718</v>
      </c>
      <c r="L3434" s="24">
        <v>3490</v>
      </c>
      <c r="M3434" s="25">
        <f>tblSiparisDetaylari[[#This Row],[Adet]]*tblSiparisDetaylari[[#This Row],[BirimMaliyet]]</f>
        <v>6980</v>
      </c>
      <c r="N3434" s="25">
        <f>tblSiparisDetaylari[[#This Row],[NetSatisTutari]]-tblSiparisDetaylari[[#This Row],[ToplamMaliyet]]</f>
        <v>4738</v>
      </c>
    </row>
    <row r="3435" spans="1:14">
      <c r="A3435">
        <v>3434</v>
      </c>
      <c r="B3435">
        <v>1772</v>
      </c>
      <c r="C3435">
        <v>10</v>
      </c>
      <c r="D3435" t="s">
        <v>1670</v>
      </c>
      <c r="E3435">
        <v>1</v>
      </c>
      <c r="F3435" t="s">
        <v>1640</v>
      </c>
      <c r="G3435">
        <v>1</v>
      </c>
      <c r="H3435" s="20">
        <v>7080</v>
      </c>
      <c r="I3435" s="22">
        <v>0</v>
      </c>
      <c r="J3435" s="20">
        <v>0</v>
      </c>
      <c r="K3435" s="24">
        <v>7080</v>
      </c>
      <c r="L3435" s="24">
        <v>4870</v>
      </c>
      <c r="M3435" s="25">
        <f>tblSiparisDetaylari[[#This Row],[Adet]]*tblSiparisDetaylari[[#This Row],[BirimMaliyet]]</f>
        <v>4870</v>
      </c>
      <c r="N3435" s="25">
        <f>tblSiparisDetaylari[[#This Row],[NetSatisTutari]]-tblSiparisDetaylari[[#This Row],[ToplamMaliyet]]</f>
        <v>2210</v>
      </c>
    </row>
    <row r="3436" spans="1:14">
      <c r="A3436">
        <v>3435</v>
      </c>
      <c r="B3436">
        <v>1772</v>
      </c>
      <c r="C3436">
        <v>1</v>
      </c>
      <c r="D3436" t="s">
        <v>1655</v>
      </c>
      <c r="E3436">
        <v>1</v>
      </c>
      <c r="F3436" t="s">
        <v>1640</v>
      </c>
      <c r="G3436">
        <v>1</v>
      </c>
      <c r="H3436" s="20">
        <v>21640</v>
      </c>
      <c r="I3436" s="22">
        <v>0</v>
      </c>
      <c r="J3436" s="20">
        <v>0</v>
      </c>
      <c r="K3436" s="24">
        <v>21640</v>
      </c>
      <c r="L3436" s="24">
        <v>10270</v>
      </c>
      <c r="M3436" s="25">
        <f>tblSiparisDetaylari[[#This Row],[Adet]]*tblSiparisDetaylari[[#This Row],[BirimMaliyet]]</f>
        <v>10270</v>
      </c>
      <c r="N3436" s="25">
        <f>tblSiparisDetaylari[[#This Row],[NetSatisTutari]]-tblSiparisDetaylari[[#This Row],[ToplamMaliyet]]</f>
        <v>11370</v>
      </c>
    </row>
    <row r="3437" spans="1:14">
      <c r="A3437">
        <v>3436</v>
      </c>
      <c r="B3437">
        <v>1772</v>
      </c>
      <c r="C3437">
        <v>107</v>
      </c>
      <c r="D3437" t="s">
        <v>1773</v>
      </c>
      <c r="E3437">
        <v>9</v>
      </c>
      <c r="F3437" t="s">
        <v>1648</v>
      </c>
      <c r="G3437">
        <v>2</v>
      </c>
      <c r="H3437" s="20">
        <v>550</v>
      </c>
      <c r="I3437" s="22">
        <v>0</v>
      </c>
      <c r="J3437" s="20">
        <v>0</v>
      </c>
      <c r="K3437" s="24">
        <v>1100</v>
      </c>
      <c r="L3437" s="24">
        <v>310</v>
      </c>
      <c r="M3437" s="25">
        <f>tblSiparisDetaylari[[#This Row],[Adet]]*tblSiparisDetaylari[[#This Row],[BirimMaliyet]]</f>
        <v>620</v>
      </c>
      <c r="N3437" s="25">
        <f>tblSiparisDetaylari[[#This Row],[NetSatisTutari]]-tblSiparisDetaylari[[#This Row],[ToplamMaliyet]]</f>
        <v>480</v>
      </c>
    </row>
    <row r="3438" spans="1:14">
      <c r="A3438">
        <v>3437</v>
      </c>
      <c r="B3438">
        <v>1772</v>
      </c>
      <c r="C3438">
        <v>50</v>
      </c>
      <c r="D3438" t="s">
        <v>1716</v>
      </c>
      <c r="E3438">
        <v>5</v>
      </c>
      <c r="F3438" t="s">
        <v>1644</v>
      </c>
      <c r="G3438">
        <v>4</v>
      </c>
      <c r="H3438" s="20">
        <v>3350</v>
      </c>
      <c r="I3438" s="22">
        <v>0</v>
      </c>
      <c r="J3438" s="20">
        <v>0</v>
      </c>
      <c r="K3438" s="24">
        <v>13400</v>
      </c>
      <c r="L3438" s="24">
        <v>1750</v>
      </c>
      <c r="M3438" s="25">
        <f>tblSiparisDetaylari[[#This Row],[Adet]]*tblSiparisDetaylari[[#This Row],[BirimMaliyet]]</f>
        <v>7000</v>
      </c>
      <c r="N3438" s="25">
        <f>tblSiparisDetaylari[[#This Row],[NetSatisTutari]]-tblSiparisDetaylari[[#This Row],[ToplamMaliyet]]</f>
        <v>6400</v>
      </c>
    </row>
    <row r="3439" spans="1:14">
      <c r="A3439">
        <v>3438</v>
      </c>
      <c r="B3439">
        <v>1773</v>
      </c>
      <c r="C3439">
        <v>101</v>
      </c>
      <c r="D3439" t="s">
        <v>1767</v>
      </c>
      <c r="E3439">
        <v>9</v>
      </c>
      <c r="F3439" t="s">
        <v>1648</v>
      </c>
      <c r="G3439">
        <v>1</v>
      </c>
      <c r="H3439" s="20">
        <v>730</v>
      </c>
      <c r="I3439" s="22">
        <v>0</v>
      </c>
      <c r="J3439" s="20">
        <v>0</v>
      </c>
      <c r="K3439" s="24">
        <v>730</v>
      </c>
      <c r="L3439" s="24">
        <v>440</v>
      </c>
      <c r="M3439" s="25">
        <f>tblSiparisDetaylari[[#This Row],[Adet]]*tblSiparisDetaylari[[#This Row],[BirimMaliyet]]</f>
        <v>440</v>
      </c>
      <c r="N3439" s="25">
        <f>tblSiparisDetaylari[[#This Row],[NetSatisTutari]]-tblSiparisDetaylari[[#This Row],[ToplamMaliyet]]</f>
        <v>290</v>
      </c>
    </row>
    <row r="3440" spans="1:14">
      <c r="A3440">
        <v>3439</v>
      </c>
      <c r="B3440">
        <v>1774</v>
      </c>
      <c r="C3440">
        <v>60</v>
      </c>
      <c r="D3440" t="s">
        <v>1726</v>
      </c>
      <c r="E3440">
        <v>5</v>
      </c>
      <c r="F3440" t="s">
        <v>1644</v>
      </c>
      <c r="G3440">
        <v>1</v>
      </c>
      <c r="H3440" s="20">
        <v>4850</v>
      </c>
      <c r="I3440" s="22">
        <v>0.05</v>
      </c>
      <c r="J3440" s="20">
        <v>242.5</v>
      </c>
      <c r="K3440" s="24">
        <v>4607.5</v>
      </c>
      <c r="L3440" s="24">
        <v>3060</v>
      </c>
      <c r="M3440" s="25">
        <f>tblSiparisDetaylari[[#This Row],[Adet]]*tblSiparisDetaylari[[#This Row],[BirimMaliyet]]</f>
        <v>3060</v>
      </c>
      <c r="N3440" s="25">
        <f>tblSiparisDetaylari[[#This Row],[NetSatisTutari]]-tblSiparisDetaylari[[#This Row],[ToplamMaliyet]]</f>
        <v>1547.5</v>
      </c>
    </row>
    <row r="3441" spans="1:14">
      <c r="A3441">
        <v>3440</v>
      </c>
      <c r="B3441">
        <v>1774</v>
      </c>
      <c r="C3441">
        <v>77</v>
      </c>
      <c r="D3441" t="s">
        <v>1743</v>
      </c>
      <c r="E3441">
        <v>7</v>
      </c>
      <c r="F3441" t="s">
        <v>1646</v>
      </c>
      <c r="G3441">
        <v>2</v>
      </c>
      <c r="H3441" s="20">
        <v>2920</v>
      </c>
      <c r="I3441" s="22">
        <v>0.15</v>
      </c>
      <c r="J3441" s="20">
        <v>876</v>
      </c>
      <c r="K3441" s="24">
        <v>4964</v>
      </c>
      <c r="L3441" s="24">
        <v>2190</v>
      </c>
      <c r="M3441" s="25">
        <f>tblSiparisDetaylari[[#This Row],[Adet]]*tblSiparisDetaylari[[#This Row],[BirimMaliyet]]</f>
        <v>4380</v>
      </c>
      <c r="N3441" s="25">
        <f>tblSiparisDetaylari[[#This Row],[NetSatisTutari]]-tblSiparisDetaylari[[#This Row],[ToplamMaliyet]]</f>
        <v>584</v>
      </c>
    </row>
    <row r="3442" spans="1:14">
      <c r="A3442">
        <v>3441</v>
      </c>
      <c r="B3442">
        <v>1775</v>
      </c>
      <c r="C3442">
        <v>14</v>
      </c>
      <c r="D3442" t="s">
        <v>1676</v>
      </c>
      <c r="E3442">
        <v>2</v>
      </c>
      <c r="F3442" t="s">
        <v>1641</v>
      </c>
      <c r="G3442">
        <v>1</v>
      </c>
      <c r="H3442" s="20">
        <v>1050</v>
      </c>
      <c r="I3442" s="22">
        <v>0</v>
      </c>
      <c r="J3442" s="20">
        <v>0</v>
      </c>
      <c r="K3442" s="24">
        <v>1050</v>
      </c>
      <c r="L3442" s="24">
        <v>560</v>
      </c>
      <c r="M3442" s="25">
        <f>tblSiparisDetaylari[[#This Row],[Adet]]*tblSiparisDetaylari[[#This Row],[BirimMaliyet]]</f>
        <v>560</v>
      </c>
      <c r="N3442" s="25">
        <f>tblSiparisDetaylari[[#This Row],[NetSatisTutari]]-tblSiparisDetaylari[[#This Row],[ToplamMaliyet]]</f>
        <v>490</v>
      </c>
    </row>
    <row r="3443" spans="1:14">
      <c r="A3443">
        <v>3442</v>
      </c>
      <c r="B3443">
        <v>1776</v>
      </c>
      <c r="C3443">
        <v>29</v>
      </c>
      <c r="D3443" t="s">
        <v>1693</v>
      </c>
      <c r="E3443">
        <v>3</v>
      </c>
      <c r="F3443" t="s">
        <v>1642</v>
      </c>
      <c r="G3443">
        <v>1</v>
      </c>
      <c r="H3443" s="20">
        <v>1870</v>
      </c>
      <c r="I3443" s="22">
        <v>0.15</v>
      </c>
      <c r="J3443" s="20">
        <v>280.5</v>
      </c>
      <c r="K3443" s="24">
        <v>1589.5</v>
      </c>
      <c r="L3443" s="24">
        <v>1380</v>
      </c>
      <c r="M3443" s="25">
        <f>tblSiparisDetaylari[[#This Row],[Adet]]*tblSiparisDetaylari[[#This Row],[BirimMaliyet]]</f>
        <v>1380</v>
      </c>
      <c r="N3443" s="25">
        <f>tblSiparisDetaylari[[#This Row],[NetSatisTutari]]-tblSiparisDetaylari[[#This Row],[ToplamMaliyet]]</f>
        <v>209.5</v>
      </c>
    </row>
    <row r="3444" spans="1:14">
      <c r="A3444">
        <v>3443</v>
      </c>
      <c r="B3444">
        <v>1776</v>
      </c>
      <c r="C3444">
        <v>84</v>
      </c>
      <c r="D3444" t="s">
        <v>1750</v>
      </c>
      <c r="E3444">
        <v>7</v>
      </c>
      <c r="F3444" t="s">
        <v>1646</v>
      </c>
      <c r="G3444">
        <v>2</v>
      </c>
      <c r="H3444" s="20">
        <v>670</v>
      </c>
      <c r="I3444" s="22">
        <v>0.15</v>
      </c>
      <c r="J3444" s="20">
        <v>201</v>
      </c>
      <c r="K3444" s="24">
        <v>1139</v>
      </c>
      <c r="L3444" s="24">
        <v>500</v>
      </c>
      <c r="M3444" s="25">
        <f>tblSiparisDetaylari[[#This Row],[Adet]]*tblSiparisDetaylari[[#This Row],[BirimMaliyet]]</f>
        <v>1000</v>
      </c>
      <c r="N3444" s="25">
        <f>tblSiparisDetaylari[[#This Row],[NetSatisTutari]]-tblSiparisDetaylari[[#This Row],[ToplamMaliyet]]</f>
        <v>139</v>
      </c>
    </row>
    <row r="3445" spans="1:14">
      <c r="A3445">
        <v>3444</v>
      </c>
      <c r="B3445">
        <v>1776</v>
      </c>
      <c r="C3445">
        <v>62</v>
      </c>
      <c r="D3445" t="s">
        <v>1728</v>
      </c>
      <c r="E3445">
        <v>6</v>
      </c>
      <c r="F3445" t="s">
        <v>1645</v>
      </c>
      <c r="G3445">
        <v>1</v>
      </c>
      <c r="H3445" s="20">
        <v>1060</v>
      </c>
      <c r="I3445" s="22">
        <v>0</v>
      </c>
      <c r="J3445" s="20">
        <v>0</v>
      </c>
      <c r="K3445" s="24">
        <v>1060</v>
      </c>
      <c r="L3445" s="24">
        <v>540</v>
      </c>
      <c r="M3445" s="25">
        <f>tblSiparisDetaylari[[#This Row],[Adet]]*tblSiparisDetaylari[[#This Row],[BirimMaliyet]]</f>
        <v>540</v>
      </c>
      <c r="N3445" s="25">
        <f>tblSiparisDetaylari[[#This Row],[NetSatisTutari]]-tblSiparisDetaylari[[#This Row],[ToplamMaliyet]]</f>
        <v>520</v>
      </c>
    </row>
    <row r="3446" spans="1:14">
      <c r="A3446">
        <v>3445</v>
      </c>
      <c r="B3446">
        <v>1777</v>
      </c>
      <c r="C3446">
        <v>36</v>
      </c>
      <c r="D3446" t="s">
        <v>1701</v>
      </c>
      <c r="E3446">
        <v>3</v>
      </c>
      <c r="F3446" t="s">
        <v>1642</v>
      </c>
      <c r="G3446">
        <v>1</v>
      </c>
      <c r="H3446" s="20">
        <v>3220</v>
      </c>
      <c r="I3446" s="22">
        <v>0</v>
      </c>
      <c r="J3446" s="20">
        <v>0</v>
      </c>
      <c r="K3446" s="24">
        <v>3220</v>
      </c>
      <c r="L3446" s="24">
        <v>1960</v>
      </c>
      <c r="M3446" s="25">
        <f>tblSiparisDetaylari[[#This Row],[Adet]]*tblSiparisDetaylari[[#This Row],[BirimMaliyet]]</f>
        <v>1960</v>
      </c>
      <c r="N3446" s="25">
        <f>tblSiparisDetaylari[[#This Row],[NetSatisTutari]]-tblSiparisDetaylari[[#This Row],[ToplamMaliyet]]</f>
        <v>1260</v>
      </c>
    </row>
    <row r="3447" spans="1:14">
      <c r="A3447">
        <v>3446</v>
      </c>
      <c r="B3447">
        <v>1777</v>
      </c>
      <c r="C3447">
        <v>79</v>
      </c>
      <c r="D3447" t="s">
        <v>1745</v>
      </c>
      <c r="E3447">
        <v>7</v>
      </c>
      <c r="F3447" t="s">
        <v>1646</v>
      </c>
      <c r="G3447">
        <v>5</v>
      </c>
      <c r="H3447" s="20">
        <v>2310</v>
      </c>
      <c r="I3447" s="22">
        <v>0</v>
      </c>
      <c r="J3447" s="20">
        <v>0</v>
      </c>
      <c r="K3447" s="24">
        <v>11550</v>
      </c>
      <c r="L3447" s="24">
        <v>1680</v>
      </c>
      <c r="M3447" s="25">
        <f>tblSiparisDetaylari[[#This Row],[Adet]]*tblSiparisDetaylari[[#This Row],[BirimMaliyet]]</f>
        <v>8400</v>
      </c>
      <c r="N3447" s="25">
        <f>tblSiparisDetaylari[[#This Row],[NetSatisTutari]]-tblSiparisDetaylari[[#This Row],[ToplamMaliyet]]</f>
        <v>3150</v>
      </c>
    </row>
    <row r="3448" spans="1:14">
      <c r="A3448">
        <v>3447</v>
      </c>
      <c r="B3448">
        <v>1777</v>
      </c>
      <c r="C3448">
        <v>4</v>
      </c>
      <c r="D3448" t="s">
        <v>1660</v>
      </c>
      <c r="E3448">
        <v>1</v>
      </c>
      <c r="F3448" t="s">
        <v>1640</v>
      </c>
      <c r="G3448">
        <v>1</v>
      </c>
      <c r="H3448" s="20">
        <v>19850</v>
      </c>
      <c r="I3448" s="22">
        <v>0</v>
      </c>
      <c r="J3448" s="20">
        <v>0</v>
      </c>
      <c r="K3448" s="24">
        <v>19850</v>
      </c>
      <c r="L3448" s="24">
        <v>9340</v>
      </c>
      <c r="M3448" s="25">
        <f>tblSiparisDetaylari[[#This Row],[Adet]]*tblSiparisDetaylari[[#This Row],[BirimMaliyet]]</f>
        <v>9340</v>
      </c>
      <c r="N3448" s="25">
        <f>tblSiparisDetaylari[[#This Row],[NetSatisTutari]]-tblSiparisDetaylari[[#This Row],[ToplamMaliyet]]</f>
        <v>10510</v>
      </c>
    </row>
    <row r="3449" spans="1:14">
      <c r="A3449">
        <v>3448</v>
      </c>
      <c r="B3449">
        <v>1777</v>
      </c>
      <c r="C3449">
        <v>22</v>
      </c>
      <c r="D3449" t="s">
        <v>1685</v>
      </c>
      <c r="E3449">
        <v>2</v>
      </c>
      <c r="F3449" t="s">
        <v>1641</v>
      </c>
      <c r="G3449">
        <v>2</v>
      </c>
      <c r="H3449" s="20">
        <v>970</v>
      </c>
      <c r="I3449" s="22">
        <v>0.05</v>
      </c>
      <c r="J3449" s="20">
        <v>97</v>
      </c>
      <c r="K3449" s="24">
        <v>1843</v>
      </c>
      <c r="L3449" s="24">
        <v>630</v>
      </c>
      <c r="M3449" s="25">
        <f>tblSiparisDetaylari[[#This Row],[Adet]]*tblSiparisDetaylari[[#This Row],[BirimMaliyet]]</f>
        <v>1260</v>
      </c>
      <c r="N3449" s="25">
        <f>tblSiparisDetaylari[[#This Row],[NetSatisTutari]]-tblSiparisDetaylari[[#This Row],[ToplamMaliyet]]</f>
        <v>583</v>
      </c>
    </row>
    <row r="3450" spans="1:14">
      <c r="A3450">
        <v>3449</v>
      </c>
      <c r="B3450">
        <v>1777</v>
      </c>
      <c r="C3450">
        <v>119</v>
      </c>
      <c r="D3450" t="s">
        <v>1785</v>
      </c>
      <c r="E3450">
        <v>10</v>
      </c>
      <c r="F3450" t="s">
        <v>1649</v>
      </c>
      <c r="G3450">
        <v>2</v>
      </c>
      <c r="H3450" s="20">
        <v>3110</v>
      </c>
      <c r="I3450" s="22">
        <v>0.25</v>
      </c>
      <c r="J3450" s="20">
        <v>1555</v>
      </c>
      <c r="K3450" s="24">
        <v>4665</v>
      </c>
      <c r="L3450" s="24">
        <v>1710</v>
      </c>
      <c r="M3450" s="25">
        <f>tblSiparisDetaylari[[#This Row],[Adet]]*tblSiparisDetaylari[[#This Row],[BirimMaliyet]]</f>
        <v>3420</v>
      </c>
      <c r="N3450" s="25">
        <f>tblSiparisDetaylari[[#This Row],[NetSatisTutari]]-tblSiparisDetaylari[[#This Row],[ToplamMaliyet]]</f>
        <v>1245</v>
      </c>
    </row>
    <row r="3451" spans="1:14">
      <c r="A3451">
        <v>3450</v>
      </c>
      <c r="B3451">
        <v>1778</v>
      </c>
      <c r="C3451">
        <v>105</v>
      </c>
      <c r="D3451" t="s">
        <v>1771</v>
      </c>
      <c r="E3451">
        <v>9</v>
      </c>
      <c r="F3451" t="s">
        <v>1648</v>
      </c>
      <c r="G3451">
        <v>2</v>
      </c>
      <c r="H3451" s="20">
        <v>700</v>
      </c>
      <c r="I3451" s="22">
        <v>0</v>
      </c>
      <c r="J3451" s="20">
        <v>0</v>
      </c>
      <c r="K3451" s="24">
        <v>1400</v>
      </c>
      <c r="L3451" s="24">
        <v>510</v>
      </c>
      <c r="M3451" s="25">
        <f>tblSiparisDetaylari[[#This Row],[Adet]]*tblSiparisDetaylari[[#This Row],[BirimMaliyet]]</f>
        <v>1020</v>
      </c>
      <c r="N3451" s="25">
        <f>tblSiparisDetaylari[[#This Row],[NetSatisTutari]]-tblSiparisDetaylari[[#This Row],[ToplamMaliyet]]</f>
        <v>380</v>
      </c>
    </row>
    <row r="3452" spans="1:14">
      <c r="A3452">
        <v>3451</v>
      </c>
      <c r="B3452">
        <v>1778</v>
      </c>
      <c r="C3452">
        <v>28</v>
      </c>
      <c r="D3452" t="s">
        <v>1692</v>
      </c>
      <c r="E3452">
        <v>3</v>
      </c>
      <c r="F3452" t="s">
        <v>1642</v>
      </c>
      <c r="G3452">
        <v>3</v>
      </c>
      <c r="H3452" s="20">
        <v>3880</v>
      </c>
      <c r="I3452" s="22">
        <v>0.1</v>
      </c>
      <c r="J3452" s="20">
        <v>1164</v>
      </c>
      <c r="K3452" s="24">
        <v>10476</v>
      </c>
      <c r="L3452" s="24">
        <v>2180</v>
      </c>
      <c r="M3452" s="25">
        <f>tblSiparisDetaylari[[#This Row],[Adet]]*tblSiparisDetaylari[[#This Row],[BirimMaliyet]]</f>
        <v>6540</v>
      </c>
      <c r="N3452" s="25">
        <f>tblSiparisDetaylari[[#This Row],[NetSatisTutari]]-tblSiparisDetaylari[[#This Row],[ToplamMaliyet]]</f>
        <v>3936</v>
      </c>
    </row>
    <row r="3453" spans="1:14">
      <c r="A3453">
        <v>3452</v>
      </c>
      <c r="B3453">
        <v>1779</v>
      </c>
      <c r="C3453">
        <v>93</v>
      </c>
      <c r="D3453" t="s">
        <v>1759</v>
      </c>
      <c r="E3453">
        <v>8</v>
      </c>
      <c r="F3453" t="s">
        <v>1647</v>
      </c>
      <c r="G3453">
        <v>1</v>
      </c>
      <c r="H3453" s="20">
        <v>4810</v>
      </c>
      <c r="I3453" s="22">
        <v>0</v>
      </c>
      <c r="J3453" s="20">
        <v>0</v>
      </c>
      <c r="K3453" s="24">
        <v>4810</v>
      </c>
      <c r="L3453" s="24">
        <v>3580</v>
      </c>
      <c r="M3453" s="25">
        <f>tblSiparisDetaylari[[#This Row],[Adet]]*tblSiparisDetaylari[[#This Row],[BirimMaliyet]]</f>
        <v>3580</v>
      </c>
      <c r="N3453" s="25">
        <f>tblSiparisDetaylari[[#This Row],[NetSatisTutari]]-tblSiparisDetaylari[[#This Row],[ToplamMaliyet]]</f>
        <v>1230</v>
      </c>
    </row>
    <row r="3454" spans="1:14">
      <c r="A3454">
        <v>3453</v>
      </c>
      <c r="B3454">
        <v>1780</v>
      </c>
      <c r="C3454">
        <v>39</v>
      </c>
      <c r="D3454" t="s">
        <v>1705</v>
      </c>
      <c r="E3454">
        <v>4</v>
      </c>
      <c r="F3454" t="s">
        <v>1643</v>
      </c>
      <c r="G3454">
        <v>1</v>
      </c>
      <c r="H3454" s="20">
        <v>420</v>
      </c>
      <c r="I3454" s="22">
        <v>0.2</v>
      </c>
      <c r="J3454" s="20">
        <v>84</v>
      </c>
      <c r="K3454" s="24">
        <v>336</v>
      </c>
      <c r="L3454" s="24">
        <v>210</v>
      </c>
      <c r="M3454" s="25">
        <f>tblSiparisDetaylari[[#This Row],[Adet]]*tblSiparisDetaylari[[#This Row],[BirimMaliyet]]</f>
        <v>210</v>
      </c>
      <c r="N3454" s="25">
        <f>tblSiparisDetaylari[[#This Row],[NetSatisTutari]]-tblSiparisDetaylari[[#This Row],[ToplamMaliyet]]</f>
        <v>126</v>
      </c>
    </row>
    <row r="3455" spans="1:14">
      <c r="A3455">
        <v>3454</v>
      </c>
      <c r="B3455">
        <v>1780</v>
      </c>
      <c r="C3455">
        <v>98</v>
      </c>
      <c r="D3455" t="s">
        <v>1764</v>
      </c>
      <c r="E3455">
        <v>9</v>
      </c>
      <c r="F3455" t="s">
        <v>1648</v>
      </c>
      <c r="G3455">
        <v>1</v>
      </c>
      <c r="H3455" s="20">
        <v>4360</v>
      </c>
      <c r="I3455" s="22">
        <v>0.1</v>
      </c>
      <c r="J3455" s="20">
        <v>436</v>
      </c>
      <c r="K3455" s="24">
        <v>3924</v>
      </c>
      <c r="L3455" s="24">
        <v>2000</v>
      </c>
      <c r="M3455" s="25">
        <f>tblSiparisDetaylari[[#This Row],[Adet]]*tblSiparisDetaylari[[#This Row],[BirimMaliyet]]</f>
        <v>2000</v>
      </c>
      <c r="N3455" s="25">
        <f>tblSiparisDetaylari[[#This Row],[NetSatisTutari]]-tblSiparisDetaylari[[#This Row],[ToplamMaliyet]]</f>
        <v>1924</v>
      </c>
    </row>
    <row r="3456" spans="1:14">
      <c r="A3456">
        <v>3455</v>
      </c>
      <c r="B3456">
        <v>1781</v>
      </c>
      <c r="C3456">
        <v>85</v>
      </c>
      <c r="D3456" t="s">
        <v>1751</v>
      </c>
      <c r="E3456">
        <v>8</v>
      </c>
      <c r="F3456" t="s">
        <v>1647</v>
      </c>
      <c r="G3456">
        <v>1</v>
      </c>
      <c r="H3456" s="20">
        <v>7570</v>
      </c>
      <c r="I3456" s="22">
        <v>0.05</v>
      </c>
      <c r="J3456" s="20">
        <v>378.5</v>
      </c>
      <c r="K3456" s="24">
        <v>7191.5</v>
      </c>
      <c r="L3456" s="24">
        <v>3460</v>
      </c>
      <c r="M3456" s="25">
        <f>tblSiparisDetaylari[[#This Row],[Adet]]*tblSiparisDetaylari[[#This Row],[BirimMaliyet]]</f>
        <v>3460</v>
      </c>
      <c r="N3456" s="25">
        <f>tblSiparisDetaylari[[#This Row],[NetSatisTutari]]-tblSiparisDetaylari[[#This Row],[ToplamMaliyet]]</f>
        <v>3731.5</v>
      </c>
    </row>
    <row r="3457" spans="1:14">
      <c r="A3457">
        <v>3456</v>
      </c>
      <c r="B3457">
        <v>1782</v>
      </c>
      <c r="C3457">
        <v>119</v>
      </c>
      <c r="D3457" t="s">
        <v>1785</v>
      </c>
      <c r="E3457">
        <v>10</v>
      </c>
      <c r="F3457" t="s">
        <v>1649</v>
      </c>
      <c r="G3457">
        <v>4</v>
      </c>
      <c r="H3457" s="20">
        <v>2940</v>
      </c>
      <c r="I3457" s="22">
        <v>0</v>
      </c>
      <c r="J3457" s="20">
        <v>0</v>
      </c>
      <c r="K3457" s="24">
        <v>11760</v>
      </c>
      <c r="L3457" s="24">
        <v>1710</v>
      </c>
      <c r="M3457" s="25">
        <f>tblSiparisDetaylari[[#This Row],[Adet]]*tblSiparisDetaylari[[#This Row],[BirimMaliyet]]</f>
        <v>6840</v>
      </c>
      <c r="N3457" s="25">
        <f>tblSiparisDetaylari[[#This Row],[NetSatisTutari]]-tblSiparisDetaylari[[#This Row],[ToplamMaliyet]]</f>
        <v>4920</v>
      </c>
    </row>
    <row r="3458" spans="1:14">
      <c r="A3458">
        <v>3457</v>
      </c>
      <c r="B3458">
        <v>1783</v>
      </c>
      <c r="C3458">
        <v>47</v>
      </c>
      <c r="D3458" t="s">
        <v>1713</v>
      </c>
      <c r="E3458">
        <v>4</v>
      </c>
      <c r="F3458" t="s">
        <v>1643</v>
      </c>
      <c r="G3458">
        <v>1</v>
      </c>
      <c r="H3458" s="20">
        <v>340</v>
      </c>
      <c r="I3458" s="22">
        <v>0.1</v>
      </c>
      <c r="J3458" s="20">
        <v>34</v>
      </c>
      <c r="K3458" s="24">
        <v>306</v>
      </c>
      <c r="L3458" s="24">
        <v>240</v>
      </c>
      <c r="M3458" s="25">
        <f>tblSiparisDetaylari[[#This Row],[Adet]]*tblSiparisDetaylari[[#This Row],[BirimMaliyet]]</f>
        <v>240</v>
      </c>
      <c r="N3458" s="25">
        <f>tblSiparisDetaylari[[#This Row],[NetSatisTutari]]-tblSiparisDetaylari[[#This Row],[ToplamMaliyet]]</f>
        <v>66</v>
      </c>
    </row>
    <row r="3459" spans="1:14">
      <c r="A3459">
        <v>3458</v>
      </c>
      <c r="B3459">
        <v>1784</v>
      </c>
      <c r="C3459">
        <v>18</v>
      </c>
      <c r="D3459" t="s">
        <v>1681</v>
      </c>
      <c r="E3459">
        <v>2</v>
      </c>
      <c r="F3459" t="s">
        <v>1641</v>
      </c>
      <c r="G3459">
        <v>1</v>
      </c>
      <c r="H3459" s="20">
        <v>11550</v>
      </c>
      <c r="I3459" s="22">
        <v>0</v>
      </c>
      <c r="J3459" s="20">
        <v>0</v>
      </c>
      <c r="K3459" s="24">
        <v>11550</v>
      </c>
      <c r="L3459" s="24">
        <v>8290</v>
      </c>
      <c r="M3459" s="25">
        <f>tblSiparisDetaylari[[#This Row],[Adet]]*tblSiparisDetaylari[[#This Row],[BirimMaliyet]]</f>
        <v>8290</v>
      </c>
      <c r="N3459" s="25">
        <f>tblSiparisDetaylari[[#This Row],[NetSatisTutari]]-tblSiparisDetaylari[[#This Row],[ToplamMaliyet]]</f>
        <v>3260</v>
      </c>
    </row>
    <row r="3460" spans="1:14">
      <c r="A3460">
        <v>3459</v>
      </c>
      <c r="B3460">
        <v>1785</v>
      </c>
      <c r="C3460">
        <v>27</v>
      </c>
      <c r="D3460" t="s">
        <v>1691</v>
      </c>
      <c r="E3460">
        <v>3</v>
      </c>
      <c r="F3460" t="s">
        <v>1642</v>
      </c>
      <c r="G3460">
        <v>2</v>
      </c>
      <c r="H3460" s="20">
        <v>1480</v>
      </c>
      <c r="I3460" s="22">
        <v>0.05</v>
      </c>
      <c r="J3460" s="20">
        <v>148</v>
      </c>
      <c r="K3460" s="24">
        <v>2812</v>
      </c>
      <c r="L3460" s="24">
        <v>690</v>
      </c>
      <c r="M3460" s="25">
        <f>tblSiparisDetaylari[[#This Row],[Adet]]*tblSiparisDetaylari[[#This Row],[BirimMaliyet]]</f>
        <v>1380</v>
      </c>
      <c r="N3460" s="25">
        <f>tblSiparisDetaylari[[#This Row],[NetSatisTutari]]-tblSiparisDetaylari[[#This Row],[ToplamMaliyet]]</f>
        <v>1432</v>
      </c>
    </row>
    <row r="3461" spans="1:14">
      <c r="A3461">
        <v>3460</v>
      </c>
      <c r="B3461">
        <v>1786</v>
      </c>
      <c r="C3461">
        <v>109</v>
      </c>
      <c r="D3461" t="s">
        <v>1775</v>
      </c>
      <c r="E3461">
        <v>10</v>
      </c>
      <c r="F3461" t="s">
        <v>1649</v>
      </c>
      <c r="G3461">
        <v>1</v>
      </c>
      <c r="H3461" s="20">
        <v>1000</v>
      </c>
      <c r="I3461" s="22">
        <v>0.1</v>
      </c>
      <c r="J3461" s="20">
        <v>100</v>
      </c>
      <c r="K3461" s="24">
        <v>900</v>
      </c>
      <c r="L3461" s="24">
        <v>760</v>
      </c>
      <c r="M3461" s="25">
        <f>tblSiparisDetaylari[[#This Row],[Adet]]*tblSiparisDetaylari[[#This Row],[BirimMaliyet]]</f>
        <v>760</v>
      </c>
      <c r="N3461" s="25">
        <f>tblSiparisDetaylari[[#This Row],[NetSatisTutari]]-tblSiparisDetaylari[[#This Row],[ToplamMaliyet]]</f>
        <v>140</v>
      </c>
    </row>
    <row r="3462" spans="1:14">
      <c r="A3462">
        <v>3461</v>
      </c>
      <c r="B3462">
        <v>1786</v>
      </c>
      <c r="C3462">
        <v>112</v>
      </c>
      <c r="D3462" t="s">
        <v>1778</v>
      </c>
      <c r="E3462">
        <v>10</v>
      </c>
      <c r="F3462" t="s">
        <v>1649</v>
      </c>
      <c r="G3462">
        <v>1</v>
      </c>
      <c r="H3462" s="20">
        <v>2950</v>
      </c>
      <c r="I3462" s="22">
        <v>0.1</v>
      </c>
      <c r="J3462" s="20">
        <v>295</v>
      </c>
      <c r="K3462" s="24">
        <v>2655</v>
      </c>
      <c r="L3462" s="24">
        <v>1520</v>
      </c>
      <c r="M3462" s="25">
        <f>tblSiparisDetaylari[[#This Row],[Adet]]*tblSiparisDetaylari[[#This Row],[BirimMaliyet]]</f>
        <v>1520</v>
      </c>
      <c r="N3462" s="25">
        <f>tblSiparisDetaylari[[#This Row],[NetSatisTutari]]-tblSiparisDetaylari[[#This Row],[ToplamMaliyet]]</f>
        <v>1135</v>
      </c>
    </row>
    <row r="3463" spans="1:14">
      <c r="A3463">
        <v>3462</v>
      </c>
      <c r="B3463">
        <v>1787</v>
      </c>
      <c r="C3463">
        <v>17</v>
      </c>
      <c r="D3463" t="s">
        <v>1680</v>
      </c>
      <c r="E3463">
        <v>2</v>
      </c>
      <c r="F3463" t="s">
        <v>1641</v>
      </c>
      <c r="G3463">
        <v>2</v>
      </c>
      <c r="H3463" s="20">
        <v>2370</v>
      </c>
      <c r="I3463" s="22">
        <v>0.15</v>
      </c>
      <c r="J3463" s="20">
        <v>711</v>
      </c>
      <c r="K3463" s="24">
        <v>4029</v>
      </c>
      <c r="L3463" s="24">
        <v>1340</v>
      </c>
      <c r="M3463" s="25">
        <f>tblSiparisDetaylari[[#This Row],[Adet]]*tblSiparisDetaylari[[#This Row],[BirimMaliyet]]</f>
        <v>2680</v>
      </c>
      <c r="N3463" s="25">
        <f>tblSiparisDetaylari[[#This Row],[NetSatisTutari]]-tblSiparisDetaylari[[#This Row],[ToplamMaliyet]]</f>
        <v>1349</v>
      </c>
    </row>
    <row r="3464" spans="1:14">
      <c r="A3464">
        <v>3463</v>
      </c>
      <c r="B3464">
        <v>1788</v>
      </c>
      <c r="C3464">
        <v>102</v>
      </c>
      <c r="D3464" t="s">
        <v>1768</v>
      </c>
      <c r="E3464">
        <v>9</v>
      </c>
      <c r="F3464" t="s">
        <v>1648</v>
      </c>
      <c r="G3464">
        <v>2</v>
      </c>
      <c r="H3464" s="20">
        <v>2120</v>
      </c>
      <c r="I3464" s="22">
        <v>0.1</v>
      </c>
      <c r="J3464" s="20">
        <v>424</v>
      </c>
      <c r="K3464" s="24">
        <v>3816</v>
      </c>
      <c r="L3464" s="24">
        <v>1360</v>
      </c>
      <c r="M3464" s="25">
        <f>tblSiparisDetaylari[[#This Row],[Adet]]*tblSiparisDetaylari[[#This Row],[BirimMaliyet]]</f>
        <v>2720</v>
      </c>
      <c r="N3464" s="25">
        <f>tblSiparisDetaylari[[#This Row],[NetSatisTutari]]-tblSiparisDetaylari[[#This Row],[ToplamMaliyet]]</f>
        <v>1096</v>
      </c>
    </row>
    <row r="3465" spans="1:14">
      <c r="A3465">
        <v>3464</v>
      </c>
      <c r="B3465">
        <v>1789</v>
      </c>
      <c r="C3465">
        <v>72</v>
      </c>
      <c r="D3465" t="s">
        <v>1738</v>
      </c>
      <c r="E3465">
        <v>6</v>
      </c>
      <c r="F3465" t="s">
        <v>1645</v>
      </c>
      <c r="G3465">
        <v>2</v>
      </c>
      <c r="H3465" s="20">
        <v>390</v>
      </c>
      <c r="I3465" s="22">
        <v>0.2</v>
      </c>
      <c r="J3465" s="20">
        <v>156</v>
      </c>
      <c r="K3465" s="24">
        <v>624</v>
      </c>
      <c r="L3465" s="24">
        <v>190</v>
      </c>
      <c r="M3465" s="25">
        <f>tblSiparisDetaylari[[#This Row],[Adet]]*tblSiparisDetaylari[[#This Row],[BirimMaliyet]]</f>
        <v>380</v>
      </c>
      <c r="N3465" s="25">
        <f>tblSiparisDetaylari[[#This Row],[NetSatisTutari]]-tblSiparisDetaylari[[#This Row],[ToplamMaliyet]]</f>
        <v>244</v>
      </c>
    </row>
    <row r="3466" spans="1:14">
      <c r="A3466">
        <v>3465</v>
      </c>
      <c r="B3466">
        <v>1789</v>
      </c>
      <c r="C3466">
        <v>34</v>
      </c>
      <c r="D3466" t="s">
        <v>1699</v>
      </c>
      <c r="E3466">
        <v>3</v>
      </c>
      <c r="F3466" t="s">
        <v>1642</v>
      </c>
      <c r="G3466">
        <v>2</v>
      </c>
      <c r="H3466" s="20">
        <v>1970</v>
      </c>
      <c r="I3466" s="22">
        <v>0</v>
      </c>
      <c r="J3466" s="20">
        <v>0</v>
      </c>
      <c r="K3466" s="24">
        <v>3940</v>
      </c>
      <c r="L3466" s="24">
        <v>910</v>
      </c>
      <c r="M3466" s="25">
        <f>tblSiparisDetaylari[[#This Row],[Adet]]*tblSiparisDetaylari[[#This Row],[BirimMaliyet]]</f>
        <v>1820</v>
      </c>
      <c r="N3466" s="25">
        <f>tblSiparisDetaylari[[#This Row],[NetSatisTutari]]-tblSiparisDetaylari[[#This Row],[ToplamMaliyet]]</f>
        <v>2120</v>
      </c>
    </row>
    <row r="3467" spans="1:14">
      <c r="A3467">
        <v>3466</v>
      </c>
      <c r="B3467">
        <v>1790</v>
      </c>
      <c r="C3467">
        <v>25</v>
      </c>
      <c r="D3467" t="s">
        <v>1689</v>
      </c>
      <c r="E3467">
        <v>3</v>
      </c>
      <c r="F3467" t="s">
        <v>1642</v>
      </c>
      <c r="G3467">
        <v>3</v>
      </c>
      <c r="H3467" s="20">
        <v>2090</v>
      </c>
      <c r="I3467" s="22">
        <v>0.1</v>
      </c>
      <c r="J3467" s="20">
        <v>627</v>
      </c>
      <c r="K3467" s="24">
        <v>5643</v>
      </c>
      <c r="L3467" s="24">
        <v>1430</v>
      </c>
      <c r="M3467" s="25">
        <f>tblSiparisDetaylari[[#This Row],[Adet]]*tblSiparisDetaylari[[#This Row],[BirimMaliyet]]</f>
        <v>4290</v>
      </c>
      <c r="N3467" s="25">
        <f>tblSiparisDetaylari[[#This Row],[NetSatisTutari]]-tblSiparisDetaylari[[#This Row],[ToplamMaliyet]]</f>
        <v>1353</v>
      </c>
    </row>
    <row r="3468" spans="1:14">
      <c r="A3468">
        <v>3467</v>
      </c>
      <c r="B3468">
        <v>1790</v>
      </c>
      <c r="C3468">
        <v>68</v>
      </c>
      <c r="D3468" t="s">
        <v>1734</v>
      </c>
      <c r="E3468">
        <v>6</v>
      </c>
      <c r="F3468" t="s">
        <v>1645</v>
      </c>
      <c r="G3468">
        <v>1</v>
      </c>
      <c r="H3468" s="20">
        <v>1090</v>
      </c>
      <c r="I3468" s="22">
        <v>0</v>
      </c>
      <c r="J3468" s="20">
        <v>0</v>
      </c>
      <c r="K3468" s="24">
        <v>1090</v>
      </c>
      <c r="L3468" s="24">
        <v>610</v>
      </c>
      <c r="M3468" s="25">
        <f>tblSiparisDetaylari[[#This Row],[Adet]]*tblSiparisDetaylari[[#This Row],[BirimMaliyet]]</f>
        <v>610</v>
      </c>
      <c r="N3468" s="25">
        <f>tblSiparisDetaylari[[#This Row],[NetSatisTutari]]-tblSiparisDetaylari[[#This Row],[ToplamMaliyet]]</f>
        <v>480</v>
      </c>
    </row>
    <row r="3469" spans="1:14">
      <c r="A3469">
        <v>3468</v>
      </c>
      <c r="B3469">
        <v>1791</v>
      </c>
      <c r="C3469">
        <v>120</v>
      </c>
      <c r="D3469" t="s">
        <v>1786</v>
      </c>
      <c r="E3469">
        <v>10</v>
      </c>
      <c r="F3469" t="s">
        <v>1649</v>
      </c>
      <c r="G3469">
        <v>1</v>
      </c>
      <c r="H3469" s="20">
        <v>4710</v>
      </c>
      <c r="I3469" s="22">
        <v>0</v>
      </c>
      <c r="J3469" s="20">
        <v>0</v>
      </c>
      <c r="K3469" s="24">
        <v>4710</v>
      </c>
      <c r="L3469" s="24">
        <v>2720</v>
      </c>
      <c r="M3469" s="25">
        <f>tblSiparisDetaylari[[#This Row],[Adet]]*tblSiparisDetaylari[[#This Row],[BirimMaliyet]]</f>
        <v>2720</v>
      </c>
      <c r="N3469" s="25">
        <f>tblSiparisDetaylari[[#This Row],[NetSatisTutari]]-tblSiparisDetaylari[[#This Row],[ToplamMaliyet]]</f>
        <v>1990</v>
      </c>
    </row>
    <row r="3470" spans="1:14">
      <c r="A3470">
        <v>3469</v>
      </c>
      <c r="B3470">
        <v>1792</v>
      </c>
      <c r="C3470">
        <v>81</v>
      </c>
      <c r="D3470" t="s">
        <v>1747</v>
      </c>
      <c r="E3470">
        <v>7</v>
      </c>
      <c r="F3470" t="s">
        <v>1646</v>
      </c>
      <c r="G3470">
        <v>3</v>
      </c>
      <c r="H3470" s="20">
        <v>2680</v>
      </c>
      <c r="I3470" s="22">
        <v>0.2</v>
      </c>
      <c r="J3470" s="20">
        <v>1608</v>
      </c>
      <c r="K3470" s="24">
        <v>6432</v>
      </c>
      <c r="L3470" s="24">
        <v>1830</v>
      </c>
      <c r="M3470" s="25">
        <f>tblSiparisDetaylari[[#This Row],[Adet]]*tblSiparisDetaylari[[#This Row],[BirimMaliyet]]</f>
        <v>5490</v>
      </c>
      <c r="N3470" s="25">
        <f>tblSiparisDetaylari[[#This Row],[NetSatisTutari]]-tblSiparisDetaylari[[#This Row],[ToplamMaliyet]]</f>
        <v>942</v>
      </c>
    </row>
    <row r="3471" spans="1:14">
      <c r="A3471">
        <v>3470</v>
      </c>
      <c r="B3471">
        <v>1792</v>
      </c>
      <c r="C3471">
        <v>53</v>
      </c>
      <c r="D3471" t="s">
        <v>1719</v>
      </c>
      <c r="E3471">
        <v>5</v>
      </c>
      <c r="F3471" t="s">
        <v>1644</v>
      </c>
      <c r="G3471">
        <v>2</v>
      </c>
      <c r="H3471" s="20">
        <v>12590</v>
      </c>
      <c r="I3471" s="22">
        <v>0</v>
      </c>
      <c r="J3471" s="20">
        <v>0</v>
      </c>
      <c r="K3471" s="24">
        <v>25180</v>
      </c>
      <c r="L3471" s="24">
        <v>6380</v>
      </c>
      <c r="M3471" s="25">
        <f>tblSiparisDetaylari[[#This Row],[Adet]]*tblSiparisDetaylari[[#This Row],[BirimMaliyet]]</f>
        <v>12760</v>
      </c>
      <c r="N3471" s="25">
        <f>tblSiparisDetaylari[[#This Row],[NetSatisTutari]]-tblSiparisDetaylari[[#This Row],[ToplamMaliyet]]</f>
        <v>12420</v>
      </c>
    </row>
    <row r="3472" spans="1:14">
      <c r="A3472">
        <v>3471</v>
      </c>
      <c r="B3472">
        <v>1793</v>
      </c>
      <c r="C3472">
        <v>11</v>
      </c>
      <c r="D3472" t="s">
        <v>1671</v>
      </c>
      <c r="E3472">
        <v>1</v>
      </c>
      <c r="F3472" t="s">
        <v>1640</v>
      </c>
      <c r="G3472">
        <v>1</v>
      </c>
      <c r="H3472" s="20">
        <v>3420</v>
      </c>
      <c r="I3472" s="22">
        <v>0.25</v>
      </c>
      <c r="J3472" s="20">
        <v>855</v>
      </c>
      <c r="K3472" s="24">
        <v>2565</v>
      </c>
      <c r="L3472" s="24">
        <v>1600</v>
      </c>
      <c r="M3472" s="25">
        <f>tblSiparisDetaylari[[#This Row],[Adet]]*tblSiparisDetaylari[[#This Row],[BirimMaliyet]]</f>
        <v>1600</v>
      </c>
      <c r="N3472" s="25">
        <f>tblSiparisDetaylari[[#This Row],[NetSatisTutari]]-tblSiparisDetaylari[[#This Row],[ToplamMaliyet]]</f>
        <v>965</v>
      </c>
    </row>
    <row r="3473" spans="1:14">
      <c r="A3473">
        <v>3472</v>
      </c>
      <c r="B3473">
        <v>1794</v>
      </c>
      <c r="C3473">
        <v>4</v>
      </c>
      <c r="D3473" t="s">
        <v>1660</v>
      </c>
      <c r="E3473">
        <v>1</v>
      </c>
      <c r="F3473" t="s">
        <v>1640</v>
      </c>
      <c r="G3473">
        <v>1</v>
      </c>
      <c r="H3473" s="20">
        <v>20710</v>
      </c>
      <c r="I3473" s="22">
        <v>0</v>
      </c>
      <c r="J3473" s="20">
        <v>0</v>
      </c>
      <c r="K3473" s="24">
        <v>20710</v>
      </c>
      <c r="L3473" s="24">
        <v>9340</v>
      </c>
      <c r="M3473" s="25">
        <f>tblSiparisDetaylari[[#This Row],[Adet]]*tblSiparisDetaylari[[#This Row],[BirimMaliyet]]</f>
        <v>9340</v>
      </c>
      <c r="N3473" s="25">
        <f>tblSiparisDetaylari[[#This Row],[NetSatisTutari]]-tblSiparisDetaylari[[#This Row],[ToplamMaliyet]]</f>
        <v>11370</v>
      </c>
    </row>
    <row r="3474" spans="1:14">
      <c r="A3474">
        <v>3473</v>
      </c>
      <c r="B3474">
        <v>1795</v>
      </c>
      <c r="C3474">
        <v>79</v>
      </c>
      <c r="D3474" t="s">
        <v>1745</v>
      </c>
      <c r="E3474">
        <v>7</v>
      </c>
      <c r="F3474" t="s">
        <v>1646</v>
      </c>
      <c r="G3474">
        <v>3</v>
      </c>
      <c r="H3474" s="20">
        <v>2160</v>
      </c>
      <c r="I3474" s="22">
        <v>0</v>
      </c>
      <c r="J3474" s="20">
        <v>0</v>
      </c>
      <c r="K3474" s="24">
        <v>6480</v>
      </c>
      <c r="L3474" s="24">
        <v>1680</v>
      </c>
      <c r="M3474" s="25">
        <f>tblSiparisDetaylari[[#This Row],[Adet]]*tblSiparisDetaylari[[#This Row],[BirimMaliyet]]</f>
        <v>5040</v>
      </c>
      <c r="N3474" s="25">
        <f>tblSiparisDetaylari[[#This Row],[NetSatisTutari]]-tblSiparisDetaylari[[#This Row],[ToplamMaliyet]]</f>
        <v>1440</v>
      </c>
    </row>
    <row r="3475" spans="1:14">
      <c r="A3475">
        <v>3474</v>
      </c>
      <c r="B3475">
        <v>1795</v>
      </c>
      <c r="C3475">
        <v>76</v>
      </c>
      <c r="D3475" t="s">
        <v>1742</v>
      </c>
      <c r="E3475">
        <v>7</v>
      </c>
      <c r="F3475" t="s">
        <v>1646</v>
      </c>
      <c r="G3475">
        <v>1</v>
      </c>
      <c r="H3475" s="20">
        <v>190</v>
      </c>
      <c r="I3475" s="22">
        <v>0</v>
      </c>
      <c r="J3475" s="20">
        <v>0</v>
      </c>
      <c r="K3475" s="24">
        <v>190</v>
      </c>
      <c r="L3475" s="24">
        <v>150</v>
      </c>
      <c r="M3475" s="25">
        <f>tblSiparisDetaylari[[#This Row],[Adet]]*tblSiparisDetaylari[[#This Row],[BirimMaliyet]]</f>
        <v>150</v>
      </c>
      <c r="N3475" s="25">
        <f>tblSiparisDetaylari[[#This Row],[NetSatisTutari]]-tblSiparisDetaylari[[#This Row],[ToplamMaliyet]]</f>
        <v>40</v>
      </c>
    </row>
    <row r="3476" spans="1:14">
      <c r="A3476">
        <v>3475</v>
      </c>
      <c r="B3476">
        <v>1795</v>
      </c>
      <c r="C3476">
        <v>9</v>
      </c>
      <c r="D3476" t="s">
        <v>1669</v>
      </c>
      <c r="E3476">
        <v>1</v>
      </c>
      <c r="F3476" t="s">
        <v>1640</v>
      </c>
      <c r="G3476">
        <v>1</v>
      </c>
      <c r="H3476" s="20">
        <v>24640</v>
      </c>
      <c r="I3476" s="22">
        <v>0.05</v>
      </c>
      <c r="J3476" s="20">
        <v>1232</v>
      </c>
      <c r="K3476" s="24">
        <v>23408</v>
      </c>
      <c r="L3476" s="24">
        <v>14160</v>
      </c>
      <c r="M3476" s="25">
        <f>tblSiparisDetaylari[[#This Row],[Adet]]*tblSiparisDetaylari[[#This Row],[BirimMaliyet]]</f>
        <v>14160</v>
      </c>
      <c r="N3476" s="25">
        <f>tblSiparisDetaylari[[#This Row],[NetSatisTutari]]-tblSiparisDetaylari[[#This Row],[ToplamMaliyet]]</f>
        <v>9248</v>
      </c>
    </row>
    <row r="3477" spans="1:14">
      <c r="A3477">
        <v>3476</v>
      </c>
      <c r="B3477">
        <v>1795</v>
      </c>
      <c r="C3477">
        <v>53</v>
      </c>
      <c r="D3477" t="s">
        <v>1719</v>
      </c>
      <c r="E3477">
        <v>5</v>
      </c>
      <c r="F3477" t="s">
        <v>1644</v>
      </c>
      <c r="G3477">
        <v>1</v>
      </c>
      <c r="H3477" s="20">
        <v>13260</v>
      </c>
      <c r="I3477" s="22">
        <v>0</v>
      </c>
      <c r="J3477" s="20">
        <v>0</v>
      </c>
      <c r="K3477" s="24">
        <v>13260</v>
      </c>
      <c r="L3477" s="24">
        <v>6380</v>
      </c>
      <c r="M3477" s="25">
        <f>tblSiparisDetaylari[[#This Row],[Adet]]*tblSiparisDetaylari[[#This Row],[BirimMaliyet]]</f>
        <v>6380</v>
      </c>
      <c r="N3477" s="25">
        <f>tblSiparisDetaylari[[#This Row],[NetSatisTutari]]-tblSiparisDetaylari[[#This Row],[ToplamMaliyet]]</f>
        <v>6880</v>
      </c>
    </row>
    <row r="3478" spans="1:14">
      <c r="A3478">
        <v>3477</v>
      </c>
      <c r="B3478">
        <v>1796</v>
      </c>
      <c r="C3478">
        <v>114</v>
      </c>
      <c r="D3478" t="s">
        <v>1780</v>
      </c>
      <c r="E3478">
        <v>10</v>
      </c>
      <c r="F3478" t="s">
        <v>1649</v>
      </c>
      <c r="G3478">
        <v>2</v>
      </c>
      <c r="H3478" s="20">
        <v>130</v>
      </c>
      <c r="I3478" s="22">
        <v>0.05</v>
      </c>
      <c r="J3478" s="20">
        <v>13</v>
      </c>
      <c r="K3478" s="24">
        <v>247</v>
      </c>
      <c r="L3478" s="24">
        <v>60</v>
      </c>
      <c r="M3478" s="25">
        <f>tblSiparisDetaylari[[#This Row],[Adet]]*tblSiparisDetaylari[[#This Row],[BirimMaliyet]]</f>
        <v>120</v>
      </c>
      <c r="N3478" s="25">
        <f>tblSiparisDetaylari[[#This Row],[NetSatisTutari]]-tblSiparisDetaylari[[#This Row],[ToplamMaliyet]]</f>
        <v>127</v>
      </c>
    </row>
    <row r="3479" spans="1:14">
      <c r="A3479">
        <v>3478</v>
      </c>
      <c r="B3479">
        <v>1797</v>
      </c>
      <c r="C3479">
        <v>117</v>
      </c>
      <c r="D3479" t="s">
        <v>1783</v>
      </c>
      <c r="E3479">
        <v>10</v>
      </c>
      <c r="F3479" t="s">
        <v>1649</v>
      </c>
      <c r="G3479">
        <v>2</v>
      </c>
      <c r="H3479" s="20">
        <v>240</v>
      </c>
      <c r="I3479" s="22">
        <v>0.1</v>
      </c>
      <c r="J3479" s="20">
        <v>48</v>
      </c>
      <c r="K3479" s="24">
        <v>432</v>
      </c>
      <c r="L3479" s="24">
        <v>140</v>
      </c>
      <c r="M3479" s="25">
        <f>tblSiparisDetaylari[[#This Row],[Adet]]*tblSiparisDetaylari[[#This Row],[BirimMaliyet]]</f>
        <v>280</v>
      </c>
      <c r="N3479" s="25">
        <f>tblSiparisDetaylari[[#This Row],[NetSatisTutari]]-tblSiparisDetaylari[[#This Row],[ToplamMaliyet]]</f>
        <v>152</v>
      </c>
    </row>
    <row r="3480" spans="1:14">
      <c r="A3480">
        <v>3479</v>
      </c>
      <c r="B3480">
        <v>1798</v>
      </c>
      <c r="C3480">
        <v>99</v>
      </c>
      <c r="D3480" t="s">
        <v>1765</v>
      </c>
      <c r="E3480">
        <v>9</v>
      </c>
      <c r="F3480" t="s">
        <v>1648</v>
      </c>
      <c r="G3480">
        <v>2</v>
      </c>
      <c r="H3480" s="20">
        <v>1330</v>
      </c>
      <c r="I3480" s="22">
        <v>0</v>
      </c>
      <c r="J3480" s="20">
        <v>0</v>
      </c>
      <c r="K3480" s="24">
        <v>2660</v>
      </c>
      <c r="L3480" s="24">
        <v>680</v>
      </c>
      <c r="M3480" s="25">
        <f>tblSiparisDetaylari[[#This Row],[Adet]]*tblSiparisDetaylari[[#This Row],[BirimMaliyet]]</f>
        <v>1360</v>
      </c>
      <c r="N3480" s="25">
        <f>tblSiparisDetaylari[[#This Row],[NetSatisTutari]]-tblSiparisDetaylari[[#This Row],[ToplamMaliyet]]</f>
        <v>1300</v>
      </c>
    </row>
    <row r="3481" spans="1:14">
      <c r="A3481">
        <v>3480</v>
      </c>
      <c r="B3481">
        <v>1798</v>
      </c>
      <c r="C3481">
        <v>91</v>
      </c>
      <c r="D3481" t="s">
        <v>1757</v>
      </c>
      <c r="E3481">
        <v>8</v>
      </c>
      <c r="F3481" t="s">
        <v>1647</v>
      </c>
      <c r="G3481">
        <v>5</v>
      </c>
      <c r="H3481" s="20">
        <v>2060</v>
      </c>
      <c r="I3481" s="22">
        <v>0</v>
      </c>
      <c r="J3481" s="20">
        <v>0</v>
      </c>
      <c r="K3481" s="24">
        <v>10300</v>
      </c>
      <c r="L3481" s="24">
        <v>1350</v>
      </c>
      <c r="M3481" s="25">
        <f>tblSiparisDetaylari[[#This Row],[Adet]]*tblSiparisDetaylari[[#This Row],[BirimMaliyet]]</f>
        <v>6750</v>
      </c>
      <c r="N3481" s="25">
        <f>tblSiparisDetaylari[[#This Row],[NetSatisTutari]]-tblSiparisDetaylari[[#This Row],[ToplamMaliyet]]</f>
        <v>3550</v>
      </c>
    </row>
    <row r="3482" spans="1:14">
      <c r="A3482">
        <v>3481</v>
      </c>
      <c r="B3482">
        <v>1799</v>
      </c>
      <c r="C3482">
        <v>42</v>
      </c>
      <c r="D3482" t="s">
        <v>1708</v>
      </c>
      <c r="E3482">
        <v>4</v>
      </c>
      <c r="F3482" t="s">
        <v>1643</v>
      </c>
      <c r="G3482">
        <v>1</v>
      </c>
      <c r="H3482" s="20">
        <v>70</v>
      </c>
      <c r="I3482" s="22">
        <v>0</v>
      </c>
      <c r="J3482" s="20">
        <v>0</v>
      </c>
      <c r="K3482" s="24">
        <v>70</v>
      </c>
      <c r="L3482" s="24">
        <v>50</v>
      </c>
      <c r="M3482" s="25">
        <f>tblSiparisDetaylari[[#This Row],[Adet]]*tblSiparisDetaylari[[#This Row],[BirimMaliyet]]</f>
        <v>50</v>
      </c>
      <c r="N3482" s="25">
        <f>tblSiparisDetaylari[[#This Row],[NetSatisTutari]]-tblSiparisDetaylari[[#This Row],[ToplamMaliyet]]</f>
        <v>20</v>
      </c>
    </row>
    <row r="3483" spans="1:14">
      <c r="A3483">
        <v>3482</v>
      </c>
      <c r="B3483">
        <v>1799</v>
      </c>
      <c r="C3483">
        <v>72</v>
      </c>
      <c r="D3483" t="s">
        <v>1738</v>
      </c>
      <c r="E3483">
        <v>6</v>
      </c>
      <c r="F3483" t="s">
        <v>1645</v>
      </c>
      <c r="G3483">
        <v>2</v>
      </c>
      <c r="H3483" s="20">
        <v>380</v>
      </c>
      <c r="I3483" s="22">
        <v>0.05</v>
      </c>
      <c r="J3483" s="20">
        <v>38</v>
      </c>
      <c r="K3483" s="24">
        <v>722</v>
      </c>
      <c r="L3483" s="24">
        <v>190</v>
      </c>
      <c r="M3483" s="25">
        <f>tblSiparisDetaylari[[#This Row],[Adet]]*tblSiparisDetaylari[[#This Row],[BirimMaliyet]]</f>
        <v>380</v>
      </c>
      <c r="N3483" s="25">
        <f>tblSiparisDetaylari[[#This Row],[NetSatisTutari]]-tblSiparisDetaylari[[#This Row],[ToplamMaliyet]]</f>
        <v>342</v>
      </c>
    </row>
    <row r="3484" spans="1:14">
      <c r="A3484">
        <v>3483</v>
      </c>
      <c r="B3484">
        <v>1800</v>
      </c>
      <c r="C3484">
        <v>62</v>
      </c>
      <c r="D3484" t="s">
        <v>1728</v>
      </c>
      <c r="E3484">
        <v>6</v>
      </c>
      <c r="F3484" t="s">
        <v>1645</v>
      </c>
      <c r="G3484">
        <v>2</v>
      </c>
      <c r="H3484" s="20">
        <v>1010</v>
      </c>
      <c r="I3484" s="22">
        <v>0</v>
      </c>
      <c r="J3484" s="20">
        <v>0</v>
      </c>
      <c r="K3484" s="24">
        <v>2020</v>
      </c>
      <c r="L3484" s="24">
        <v>540</v>
      </c>
      <c r="M3484" s="25">
        <f>tblSiparisDetaylari[[#This Row],[Adet]]*tblSiparisDetaylari[[#This Row],[BirimMaliyet]]</f>
        <v>1080</v>
      </c>
      <c r="N3484" s="25">
        <f>tblSiparisDetaylari[[#This Row],[NetSatisTutari]]-tblSiparisDetaylari[[#This Row],[ToplamMaliyet]]</f>
        <v>940</v>
      </c>
    </row>
    <row r="3485" spans="1:14">
      <c r="A3485">
        <v>3484</v>
      </c>
      <c r="B3485">
        <v>1800</v>
      </c>
      <c r="C3485">
        <v>119</v>
      </c>
      <c r="D3485" t="s">
        <v>1785</v>
      </c>
      <c r="E3485">
        <v>10</v>
      </c>
      <c r="F3485" t="s">
        <v>1649</v>
      </c>
      <c r="G3485">
        <v>1</v>
      </c>
      <c r="H3485" s="20">
        <v>3060</v>
      </c>
      <c r="I3485" s="22">
        <v>0</v>
      </c>
      <c r="J3485" s="20">
        <v>0</v>
      </c>
      <c r="K3485" s="24">
        <v>3060</v>
      </c>
      <c r="L3485" s="24">
        <v>1710</v>
      </c>
      <c r="M3485" s="25">
        <f>tblSiparisDetaylari[[#This Row],[Adet]]*tblSiparisDetaylari[[#This Row],[BirimMaliyet]]</f>
        <v>1710</v>
      </c>
      <c r="N3485" s="25">
        <f>tblSiparisDetaylari[[#This Row],[NetSatisTutari]]-tblSiparisDetaylari[[#This Row],[ToplamMaliyet]]</f>
        <v>1350</v>
      </c>
    </row>
    <row r="3486" spans="1:14">
      <c r="A3486">
        <v>3485</v>
      </c>
      <c r="B3486">
        <v>1801</v>
      </c>
      <c r="C3486">
        <v>93</v>
      </c>
      <c r="D3486" t="s">
        <v>1759</v>
      </c>
      <c r="E3486">
        <v>8</v>
      </c>
      <c r="F3486" t="s">
        <v>1647</v>
      </c>
      <c r="G3486">
        <v>4</v>
      </c>
      <c r="H3486" s="20">
        <v>4540</v>
      </c>
      <c r="I3486" s="22">
        <v>0</v>
      </c>
      <c r="J3486" s="20">
        <v>0</v>
      </c>
      <c r="K3486" s="24">
        <v>18160</v>
      </c>
      <c r="L3486" s="24">
        <v>3580</v>
      </c>
      <c r="M3486" s="25">
        <f>tblSiparisDetaylari[[#This Row],[Adet]]*tblSiparisDetaylari[[#This Row],[BirimMaliyet]]</f>
        <v>14320</v>
      </c>
      <c r="N3486" s="25">
        <f>tblSiparisDetaylari[[#This Row],[NetSatisTutari]]-tblSiparisDetaylari[[#This Row],[ToplamMaliyet]]</f>
        <v>3840</v>
      </c>
    </row>
    <row r="3487" spans="1:14">
      <c r="A3487">
        <v>3486</v>
      </c>
      <c r="B3487">
        <v>1802</v>
      </c>
      <c r="C3487">
        <v>41</v>
      </c>
      <c r="D3487" t="s">
        <v>1707</v>
      </c>
      <c r="E3487">
        <v>4</v>
      </c>
      <c r="F3487" t="s">
        <v>1643</v>
      </c>
      <c r="G3487">
        <v>1</v>
      </c>
      <c r="H3487" s="20">
        <v>120</v>
      </c>
      <c r="I3487" s="22">
        <v>0.05</v>
      </c>
      <c r="J3487" s="20">
        <v>6</v>
      </c>
      <c r="K3487" s="24">
        <v>114</v>
      </c>
      <c r="L3487" s="24">
        <v>70</v>
      </c>
      <c r="M3487" s="25">
        <f>tblSiparisDetaylari[[#This Row],[Adet]]*tblSiparisDetaylari[[#This Row],[BirimMaliyet]]</f>
        <v>70</v>
      </c>
      <c r="N3487" s="25">
        <f>tblSiparisDetaylari[[#This Row],[NetSatisTutari]]-tblSiparisDetaylari[[#This Row],[ToplamMaliyet]]</f>
        <v>44</v>
      </c>
    </row>
    <row r="3488" spans="1:14">
      <c r="A3488">
        <v>3487</v>
      </c>
      <c r="B3488">
        <v>1803</v>
      </c>
      <c r="C3488">
        <v>107</v>
      </c>
      <c r="D3488" t="s">
        <v>1773</v>
      </c>
      <c r="E3488">
        <v>9</v>
      </c>
      <c r="F3488" t="s">
        <v>1648</v>
      </c>
      <c r="G3488">
        <v>1</v>
      </c>
      <c r="H3488" s="20">
        <v>550</v>
      </c>
      <c r="I3488" s="22">
        <v>0.05</v>
      </c>
      <c r="J3488" s="20">
        <v>27.5</v>
      </c>
      <c r="K3488" s="24">
        <v>522.5</v>
      </c>
      <c r="L3488" s="24">
        <v>310</v>
      </c>
      <c r="M3488" s="25">
        <f>tblSiparisDetaylari[[#This Row],[Adet]]*tblSiparisDetaylari[[#This Row],[BirimMaliyet]]</f>
        <v>310</v>
      </c>
      <c r="N3488" s="25">
        <f>tblSiparisDetaylari[[#This Row],[NetSatisTutari]]-tblSiparisDetaylari[[#This Row],[ToplamMaliyet]]</f>
        <v>212.5</v>
      </c>
    </row>
    <row r="3489" spans="1:14">
      <c r="A3489">
        <v>3488</v>
      </c>
      <c r="B3489">
        <v>1804</v>
      </c>
      <c r="C3489">
        <v>35</v>
      </c>
      <c r="D3489" t="s">
        <v>1700</v>
      </c>
      <c r="E3489">
        <v>3</v>
      </c>
      <c r="F3489" t="s">
        <v>1642</v>
      </c>
      <c r="G3489">
        <v>1</v>
      </c>
      <c r="H3489" s="20">
        <v>3870</v>
      </c>
      <c r="I3489" s="22">
        <v>0</v>
      </c>
      <c r="J3489" s="20">
        <v>0</v>
      </c>
      <c r="K3489" s="24">
        <v>3870</v>
      </c>
      <c r="L3489" s="24">
        <v>1910</v>
      </c>
      <c r="M3489" s="25">
        <f>tblSiparisDetaylari[[#This Row],[Adet]]*tblSiparisDetaylari[[#This Row],[BirimMaliyet]]</f>
        <v>1910</v>
      </c>
      <c r="N3489" s="25">
        <f>tblSiparisDetaylari[[#This Row],[NetSatisTutari]]-tblSiparisDetaylari[[#This Row],[ToplamMaliyet]]</f>
        <v>1960</v>
      </c>
    </row>
    <row r="3490" spans="1:14">
      <c r="A3490">
        <v>3489</v>
      </c>
      <c r="B3490">
        <v>1804</v>
      </c>
      <c r="C3490">
        <v>88</v>
      </c>
      <c r="D3490" t="s">
        <v>1754</v>
      </c>
      <c r="E3490">
        <v>8</v>
      </c>
      <c r="F3490" t="s">
        <v>1647</v>
      </c>
      <c r="G3490">
        <v>5</v>
      </c>
      <c r="H3490" s="20">
        <v>12010</v>
      </c>
      <c r="I3490" s="22">
        <v>0.2</v>
      </c>
      <c r="J3490" s="20">
        <v>12010</v>
      </c>
      <c r="K3490" s="24">
        <v>48040</v>
      </c>
      <c r="L3490" s="24">
        <v>5740</v>
      </c>
      <c r="M3490" s="25">
        <f>tblSiparisDetaylari[[#This Row],[Adet]]*tblSiparisDetaylari[[#This Row],[BirimMaliyet]]</f>
        <v>28700</v>
      </c>
      <c r="N3490" s="25">
        <f>tblSiparisDetaylari[[#This Row],[NetSatisTutari]]-tblSiparisDetaylari[[#This Row],[ToplamMaliyet]]</f>
        <v>19340</v>
      </c>
    </row>
    <row r="3491" spans="1:14">
      <c r="A3491">
        <v>3490</v>
      </c>
      <c r="B3491">
        <v>1805</v>
      </c>
      <c r="C3491">
        <v>111</v>
      </c>
      <c r="D3491" t="s">
        <v>1777</v>
      </c>
      <c r="E3491">
        <v>10</v>
      </c>
      <c r="F3491" t="s">
        <v>1649</v>
      </c>
      <c r="G3491">
        <v>1</v>
      </c>
      <c r="H3491" s="20">
        <v>260</v>
      </c>
      <c r="I3491" s="22">
        <v>0</v>
      </c>
      <c r="J3491" s="20">
        <v>0</v>
      </c>
      <c r="K3491" s="24">
        <v>260</v>
      </c>
      <c r="L3491" s="24">
        <v>140</v>
      </c>
      <c r="M3491" s="25">
        <f>tblSiparisDetaylari[[#This Row],[Adet]]*tblSiparisDetaylari[[#This Row],[BirimMaliyet]]</f>
        <v>140</v>
      </c>
      <c r="N3491" s="25">
        <f>tblSiparisDetaylari[[#This Row],[NetSatisTutari]]-tblSiparisDetaylari[[#This Row],[ToplamMaliyet]]</f>
        <v>120</v>
      </c>
    </row>
    <row r="3492" spans="1:14">
      <c r="A3492">
        <v>3491</v>
      </c>
      <c r="B3492">
        <v>1805</v>
      </c>
      <c r="C3492">
        <v>56</v>
      </c>
      <c r="D3492" t="s">
        <v>1722</v>
      </c>
      <c r="E3492">
        <v>5</v>
      </c>
      <c r="F3492" t="s">
        <v>1644</v>
      </c>
      <c r="G3492">
        <v>1</v>
      </c>
      <c r="H3492" s="20">
        <v>17930</v>
      </c>
      <c r="I3492" s="22">
        <v>0.15</v>
      </c>
      <c r="J3492" s="20">
        <v>2689.5</v>
      </c>
      <c r="K3492" s="24">
        <v>15240.5</v>
      </c>
      <c r="L3492" s="24">
        <v>12840</v>
      </c>
      <c r="M3492" s="25">
        <f>tblSiparisDetaylari[[#This Row],[Adet]]*tblSiparisDetaylari[[#This Row],[BirimMaliyet]]</f>
        <v>12840</v>
      </c>
      <c r="N3492" s="25">
        <f>tblSiparisDetaylari[[#This Row],[NetSatisTutari]]-tblSiparisDetaylari[[#This Row],[ToplamMaliyet]]</f>
        <v>2400.5</v>
      </c>
    </row>
    <row r="3493" spans="1:14">
      <c r="A3493">
        <v>3492</v>
      </c>
      <c r="B3493">
        <v>1806</v>
      </c>
      <c r="C3493">
        <v>66</v>
      </c>
      <c r="D3493" t="s">
        <v>1732</v>
      </c>
      <c r="E3493">
        <v>6</v>
      </c>
      <c r="F3493" t="s">
        <v>1645</v>
      </c>
      <c r="G3493">
        <v>2</v>
      </c>
      <c r="H3493" s="20">
        <v>890</v>
      </c>
      <c r="I3493" s="22">
        <v>0.05</v>
      </c>
      <c r="J3493" s="20">
        <v>89</v>
      </c>
      <c r="K3493" s="24">
        <v>1691</v>
      </c>
      <c r="L3493" s="24">
        <v>480</v>
      </c>
      <c r="M3493" s="25">
        <f>tblSiparisDetaylari[[#This Row],[Adet]]*tblSiparisDetaylari[[#This Row],[BirimMaliyet]]</f>
        <v>960</v>
      </c>
      <c r="N3493" s="25">
        <f>tblSiparisDetaylari[[#This Row],[NetSatisTutari]]-tblSiparisDetaylari[[#This Row],[ToplamMaliyet]]</f>
        <v>731</v>
      </c>
    </row>
    <row r="3494" spans="1:14">
      <c r="A3494">
        <v>3493</v>
      </c>
      <c r="B3494">
        <v>1807</v>
      </c>
      <c r="C3494">
        <v>111</v>
      </c>
      <c r="D3494" t="s">
        <v>1777</v>
      </c>
      <c r="E3494">
        <v>10</v>
      </c>
      <c r="F3494" t="s">
        <v>1649</v>
      </c>
      <c r="G3494">
        <v>1</v>
      </c>
      <c r="H3494" s="20">
        <v>250</v>
      </c>
      <c r="I3494" s="22">
        <v>0.05</v>
      </c>
      <c r="J3494" s="20">
        <v>12.5</v>
      </c>
      <c r="K3494" s="24">
        <v>237.5</v>
      </c>
      <c r="L3494" s="24">
        <v>140</v>
      </c>
      <c r="M3494" s="25">
        <f>tblSiparisDetaylari[[#This Row],[Adet]]*tblSiparisDetaylari[[#This Row],[BirimMaliyet]]</f>
        <v>140</v>
      </c>
      <c r="N3494" s="25">
        <f>tblSiparisDetaylari[[#This Row],[NetSatisTutari]]-tblSiparisDetaylari[[#This Row],[ToplamMaliyet]]</f>
        <v>97.5</v>
      </c>
    </row>
    <row r="3495" spans="1:14">
      <c r="A3495">
        <v>3494</v>
      </c>
      <c r="B3495">
        <v>1807</v>
      </c>
      <c r="C3495">
        <v>22</v>
      </c>
      <c r="D3495" t="s">
        <v>1685</v>
      </c>
      <c r="E3495">
        <v>2</v>
      </c>
      <c r="F3495" t="s">
        <v>1641</v>
      </c>
      <c r="G3495">
        <v>1</v>
      </c>
      <c r="H3495" s="20">
        <v>970</v>
      </c>
      <c r="I3495" s="22">
        <v>0</v>
      </c>
      <c r="J3495" s="20">
        <v>0</v>
      </c>
      <c r="K3495" s="24">
        <v>970</v>
      </c>
      <c r="L3495" s="24">
        <v>630</v>
      </c>
      <c r="M3495" s="25">
        <f>tblSiparisDetaylari[[#This Row],[Adet]]*tblSiparisDetaylari[[#This Row],[BirimMaliyet]]</f>
        <v>630</v>
      </c>
      <c r="N3495" s="25">
        <f>tblSiparisDetaylari[[#This Row],[NetSatisTutari]]-tblSiparisDetaylari[[#This Row],[ToplamMaliyet]]</f>
        <v>340</v>
      </c>
    </row>
    <row r="3496" spans="1:14">
      <c r="A3496">
        <v>3495</v>
      </c>
      <c r="B3496">
        <v>1807</v>
      </c>
      <c r="C3496">
        <v>103</v>
      </c>
      <c r="D3496" t="s">
        <v>1769</v>
      </c>
      <c r="E3496">
        <v>9</v>
      </c>
      <c r="F3496" t="s">
        <v>1648</v>
      </c>
      <c r="G3496">
        <v>1</v>
      </c>
      <c r="H3496" s="20">
        <v>1430</v>
      </c>
      <c r="I3496" s="22">
        <v>0</v>
      </c>
      <c r="J3496" s="20">
        <v>0</v>
      </c>
      <c r="K3496" s="24">
        <v>1430</v>
      </c>
      <c r="L3496" s="24">
        <v>970</v>
      </c>
      <c r="M3496" s="25">
        <f>tblSiparisDetaylari[[#This Row],[Adet]]*tblSiparisDetaylari[[#This Row],[BirimMaliyet]]</f>
        <v>970</v>
      </c>
      <c r="N3496" s="25">
        <f>tblSiparisDetaylari[[#This Row],[NetSatisTutari]]-tblSiparisDetaylari[[#This Row],[ToplamMaliyet]]</f>
        <v>460</v>
      </c>
    </row>
    <row r="3497" spans="1:14">
      <c r="A3497">
        <v>3496</v>
      </c>
      <c r="B3497">
        <v>1807</v>
      </c>
      <c r="C3497">
        <v>15</v>
      </c>
      <c r="D3497" t="s">
        <v>1678</v>
      </c>
      <c r="E3497">
        <v>2</v>
      </c>
      <c r="F3497" t="s">
        <v>1641</v>
      </c>
      <c r="G3497">
        <v>3</v>
      </c>
      <c r="H3497" s="20">
        <v>6880</v>
      </c>
      <c r="I3497" s="22">
        <v>0.05</v>
      </c>
      <c r="J3497" s="20">
        <v>1032</v>
      </c>
      <c r="K3497" s="24">
        <v>19608</v>
      </c>
      <c r="L3497" s="24">
        <v>5200</v>
      </c>
      <c r="M3497" s="25">
        <f>tblSiparisDetaylari[[#This Row],[Adet]]*tblSiparisDetaylari[[#This Row],[BirimMaliyet]]</f>
        <v>15600</v>
      </c>
      <c r="N3497" s="25">
        <f>tblSiparisDetaylari[[#This Row],[NetSatisTutari]]-tblSiparisDetaylari[[#This Row],[ToplamMaliyet]]</f>
        <v>4008</v>
      </c>
    </row>
    <row r="3498" spans="1:14">
      <c r="A3498">
        <v>3497</v>
      </c>
      <c r="B3498">
        <v>1808</v>
      </c>
      <c r="C3498">
        <v>18</v>
      </c>
      <c r="D3498" t="s">
        <v>1681</v>
      </c>
      <c r="E3498">
        <v>2</v>
      </c>
      <c r="F3498" t="s">
        <v>1641</v>
      </c>
      <c r="G3498">
        <v>1</v>
      </c>
      <c r="H3498" s="20">
        <v>10880</v>
      </c>
      <c r="I3498" s="22">
        <v>0.15</v>
      </c>
      <c r="J3498" s="20">
        <v>1632</v>
      </c>
      <c r="K3498" s="24">
        <v>9248</v>
      </c>
      <c r="L3498" s="24">
        <v>8290</v>
      </c>
      <c r="M3498" s="25">
        <f>tblSiparisDetaylari[[#This Row],[Adet]]*tblSiparisDetaylari[[#This Row],[BirimMaliyet]]</f>
        <v>8290</v>
      </c>
      <c r="N3498" s="25">
        <f>tblSiparisDetaylari[[#This Row],[NetSatisTutari]]-tblSiparisDetaylari[[#This Row],[ToplamMaliyet]]</f>
        <v>958</v>
      </c>
    </row>
    <row r="3499" spans="1:14">
      <c r="A3499">
        <v>3498</v>
      </c>
      <c r="B3499">
        <v>1808</v>
      </c>
      <c r="C3499">
        <v>70</v>
      </c>
      <c r="D3499" t="s">
        <v>1736</v>
      </c>
      <c r="E3499">
        <v>6</v>
      </c>
      <c r="F3499" t="s">
        <v>1645</v>
      </c>
      <c r="G3499">
        <v>2</v>
      </c>
      <c r="H3499" s="20">
        <v>1070</v>
      </c>
      <c r="I3499" s="22">
        <v>0</v>
      </c>
      <c r="J3499" s="20">
        <v>0</v>
      </c>
      <c r="K3499" s="24">
        <v>2140</v>
      </c>
      <c r="L3499" s="24">
        <v>700</v>
      </c>
      <c r="M3499" s="25">
        <f>tblSiparisDetaylari[[#This Row],[Adet]]*tblSiparisDetaylari[[#This Row],[BirimMaliyet]]</f>
        <v>1400</v>
      </c>
      <c r="N3499" s="25">
        <f>tblSiparisDetaylari[[#This Row],[NetSatisTutari]]-tblSiparisDetaylari[[#This Row],[ToplamMaliyet]]</f>
        <v>740</v>
      </c>
    </row>
    <row r="3500" spans="1:14">
      <c r="A3500">
        <v>3499</v>
      </c>
      <c r="B3500">
        <v>1809</v>
      </c>
      <c r="C3500">
        <v>42</v>
      </c>
      <c r="D3500" t="s">
        <v>1708</v>
      </c>
      <c r="E3500">
        <v>4</v>
      </c>
      <c r="F3500" t="s">
        <v>1643</v>
      </c>
      <c r="G3500">
        <v>1</v>
      </c>
      <c r="H3500" s="20">
        <v>70</v>
      </c>
      <c r="I3500" s="22">
        <v>0.1</v>
      </c>
      <c r="J3500" s="20">
        <v>7</v>
      </c>
      <c r="K3500" s="24">
        <v>63</v>
      </c>
      <c r="L3500" s="24">
        <v>50</v>
      </c>
      <c r="M3500" s="25">
        <f>tblSiparisDetaylari[[#This Row],[Adet]]*tblSiparisDetaylari[[#This Row],[BirimMaliyet]]</f>
        <v>50</v>
      </c>
      <c r="N3500" s="25">
        <f>tblSiparisDetaylari[[#This Row],[NetSatisTutari]]-tblSiparisDetaylari[[#This Row],[ToplamMaliyet]]</f>
        <v>13</v>
      </c>
    </row>
    <row r="3501" spans="1:14">
      <c r="A3501">
        <v>3500</v>
      </c>
      <c r="B3501">
        <v>1809</v>
      </c>
      <c r="C3501">
        <v>46</v>
      </c>
      <c r="D3501" t="s">
        <v>1712</v>
      </c>
      <c r="E3501">
        <v>4</v>
      </c>
      <c r="F3501" t="s">
        <v>1643</v>
      </c>
      <c r="G3501">
        <v>4</v>
      </c>
      <c r="H3501" s="20">
        <v>150</v>
      </c>
      <c r="I3501" s="22">
        <v>0.15</v>
      </c>
      <c r="J3501" s="20">
        <v>90</v>
      </c>
      <c r="K3501" s="24">
        <v>510</v>
      </c>
      <c r="L3501" s="24">
        <v>90</v>
      </c>
      <c r="M3501" s="25">
        <f>tblSiparisDetaylari[[#This Row],[Adet]]*tblSiparisDetaylari[[#This Row],[BirimMaliyet]]</f>
        <v>360</v>
      </c>
      <c r="N3501" s="25">
        <f>tblSiparisDetaylari[[#This Row],[NetSatisTutari]]-tblSiparisDetaylari[[#This Row],[ToplamMaliyet]]</f>
        <v>150</v>
      </c>
    </row>
    <row r="3502" spans="1:14">
      <c r="A3502">
        <v>3501</v>
      </c>
      <c r="B3502">
        <v>1810</v>
      </c>
      <c r="C3502">
        <v>113</v>
      </c>
      <c r="D3502" t="s">
        <v>1779</v>
      </c>
      <c r="E3502">
        <v>10</v>
      </c>
      <c r="F3502" t="s">
        <v>1649</v>
      </c>
      <c r="G3502">
        <v>1</v>
      </c>
      <c r="H3502" s="20">
        <v>1770</v>
      </c>
      <c r="I3502" s="22">
        <v>0.1</v>
      </c>
      <c r="J3502" s="20">
        <v>177</v>
      </c>
      <c r="K3502" s="24">
        <v>1593</v>
      </c>
      <c r="L3502" s="24">
        <v>1260</v>
      </c>
      <c r="M3502" s="25">
        <f>tblSiparisDetaylari[[#This Row],[Adet]]*tblSiparisDetaylari[[#This Row],[BirimMaliyet]]</f>
        <v>1260</v>
      </c>
      <c r="N3502" s="25">
        <f>tblSiparisDetaylari[[#This Row],[NetSatisTutari]]-tblSiparisDetaylari[[#This Row],[ToplamMaliyet]]</f>
        <v>333</v>
      </c>
    </row>
    <row r="3503" spans="1:14">
      <c r="A3503">
        <v>3502</v>
      </c>
      <c r="B3503">
        <v>1811</v>
      </c>
      <c r="C3503">
        <v>68</v>
      </c>
      <c r="D3503" t="s">
        <v>1734</v>
      </c>
      <c r="E3503">
        <v>6</v>
      </c>
      <c r="F3503" t="s">
        <v>1645</v>
      </c>
      <c r="G3503">
        <v>1</v>
      </c>
      <c r="H3503" s="20">
        <v>1080</v>
      </c>
      <c r="I3503" s="22">
        <v>0.15</v>
      </c>
      <c r="J3503" s="20">
        <v>162</v>
      </c>
      <c r="K3503" s="24">
        <v>918</v>
      </c>
      <c r="L3503" s="24">
        <v>610</v>
      </c>
      <c r="M3503" s="25">
        <f>tblSiparisDetaylari[[#This Row],[Adet]]*tblSiparisDetaylari[[#This Row],[BirimMaliyet]]</f>
        <v>610</v>
      </c>
      <c r="N3503" s="25">
        <f>tblSiparisDetaylari[[#This Row],[NetSatisTutari]]-tblSiparisDetaylari[[#This Row],[ToplamMaliyet]]</f>
        <v>308</v>
      </c>
    </row>
    <row r="3504" spans="1:14">
      <c r="A3504">
        <v>3503</v>
      </c>
      <c r="B3504">
        <v>1811</v>
      </c>
      <c r="C3504">
        <v>30</v>
      </c>
      <c r="D3504" t="s">
        <v>1694</v>
      </c>
      <c r="E3504">
        <v>3</v>
      </c>
      <c r="F3504" t="s">
        <v>1642</v>
      </c>
      <c r="G3504">
        <v>2</v>
      </c>
      <c r="H3504" s="20">
        <v>1720</v>
      </c>
      <c r="I3504" s="22">
        <v>0.15</v>
      </c>
      <c r="J3504" s="20">
        <v>516</v>
      </c>
      <c r="K3504" s="24">
        <v>2924</v>
      </c>
      <c r="L3504" s="24">
        <v>910</v>
      </c>
      <c r="M3504" s="25">
        <f>tblSiparisDetaylari[[#This Row],[Adet]]*tblSiparisDetaylari[[#This Row],[BirimMaliyet]]</f>
        <v>1820</v>
      </c>
      <c r="N3504" s="25">
        <f>tblSiparisDetaylari[[#This Row],[NetSatisTutari]]-tblSiparisDetaylari[[#This Row],[ToplamMaliyet]]</f>
        <v>1104</v>
      </c>
    </row>
    <row r="3505" spans="1:14">
      <c r="A3505">
        <v>3504</v>
      </c>
      <c r="B3505">
        <v>1812</v>
      </c>
      <c r="C3505">
        <v>74</v>
      </c>
      <c r="D3505" t="s">
        <v>1740</v>
      </c>
      <c r="E3505">
        <v>7</v>
      </c>
      <c r="F3505" t="s">
        <v>1646</v>
      </c>
      <c r="G3505">
        <v>1</v>
      </c>
      <c r="H3505" s="20">
        <v>540</v>
      </c>
      <c r="I3505" s="22">
        <v>0.2</v>
      </c>
      <c r="J3505" s="20">
        <v>108</v>
      </c>
      <c r="K3505" s="24">
        <v>432</v>
      </c>
      <c r="L3505" s="24">
        <v>420</v>
      </c>
      <c r="M3505" s="25">
        <f>tblSiparisDetaylari[[#This Row],[Adet]]*tblSiparisDetaylari[[#This Row],[BirimMaliyet]]</f>
        <v>420</v>
      </c>
      <c r="N3505" s="25">
        <f>tblSiparisDetaylari[[#This Row],[NetSatisTutari]]-tblSiparisDetaylari[[#This Row],[ToplamMaliyet]]</f>
        <v>12</v>
      </c>
    </row>
    <row r="3506" spans="1:14">
      <c r="A3506">
        <v>3505</v>
      </c>
      <c r="B3506">
        <v>1813</v>
      </c>
      <c r="C3506">
        <v>55</v>
      </c>
      <c r="D3506" t="s">
        <v>1721</v>
      </c>
      <c r="E3506">
        <v>5</v>
      </c>
      <c r="F3506" t="s">
        <v>1644</v>
      </c>
      <c r="G3506">
        <v>3</v>
      </c>
      <c r="H3506" s="20">
        <v>16340</v>
      </c>
      <c r="I3506" s="22">
        <v>0.05</v>
      </c>
      <c r="J3506" s="20">
        <v>2451</v>
      </c>
      <c r="K3506" s="24">
        <v>46569</v>
      </c>
      <c r="L3506" s="24">
        <v>9500</v>
      </c>
      <c r="M3506" s="25">
        <f>tblSiparisDetaylari[[#This Row],[Adet]]*tblSiparisDetaylari[[#This Row],[BirimMaliyet]]</f>
        <v>28500</v>
      </c>
      <c r="N3506" s="25">
        <f>tblSiparisDetaylari[[#This Row],[NetSatisTutari]]-tblSiparisDetaylari[[#This Row],[ToplamMaliyet]]</f>
        <v>18069</v>
      </c>
    </row>
    <row r="3507" spans="1:14">
      <c r="A3507">
        <v>3506</v>
      </c>
      <c r="B3507">
        <v>1813</v>
      </c>
      <c r="C3507">
        <v>79</v>
      </c>
      <c r="D3507" t="s">
        <v>1745</v>
      </c>
      <c r="E3507">
        <v>7</v>
      </c>
      <c r="F3507" t="s">
        <v>1646</v>
      </c>
      <c r="G3507">
        <v>1</v>
      </c>
      <c r="H3507" s="20">
        <v>2160</v>
      </c>
      <c r="I3507" s="22">
        <v>0</v>
      </c>
      <c r="J3507" s="20">
        <v>0</v>
      </c>
      <c r="K3507" s="24">
        <v>2160</v>
      </c>
      <c r="L3507" s="24">
        <v>1680</v>
      </c>
      <c r="M3507" s="25">
        <f>tblSiparisDetaylari[[#This Row],[Adet]]*tblSiparisDetaylari[[#This Row],[BirimMaliyet]]</f>
        <v>1680</v>
      </c>
      <c r="N3507" s="25">
        <f>tblSiparisDetaylari[[#This Row],[NetSatisTutari]]-tblSiparisDetaylari[[#This Row],[ToplamMaliyet]]</f>
        <v>480</v>
      </c>
    </row>
    <row r="3508" spans="1:14">
      <c r="A3508">
        <v>3507</v>
      </c>
      <c r="B3508">
        <v>1813</v>
      </c>
      <c r="C3508">
        <v>50</v>
      </c>
      <c r="D3508" t="s">
        <v>1716</v>
      </c>
      <c r="E3508">
        <v>5</v>
      </c>
      <c r="F3508" t="s">
        <v>1644</v>
      </c>
      <c r="G3508">
        <v>1</v>
      </c>
      <c r="H3508" s="20">
        <v>3180</v>
      </c>
      <c r="I3508" s="22">
        <v>0.15</v>
      </c>
      <c r="J3508" s="20">
        <v>477</v>
      </c>
      <c r="K3508" s="24">
        <v>2703</v>
      </c>
      <c r="L3508" s="24">
        <v>1750</v>
      </c>
      <c r="M3508" s="25">
        <f>tblSiparisDetaylari[[#This Row],[Adet]]*tblSiparisDetaylari[[#This Row],[BirimMaliyet]]</f>
        <v>1750</v>
      </c>
      <c r="N3508" s="25">
        <f>tblSiparisDetaylari[[#This Row],[NetSatisTutari]]-tblSiparisDetaylari[[#This Row],[ToplamMaliyet]]</f>
        <v>953</v>
      </c>
    </row>
    <row r="3509" spans="1:14">
      <c r="A3509">
        <v>3508</v>
      </c>
      <c r="B3509">
        <v>1814</v>
      </c>
      <c r="C3509">
        <v>70</v>
      </c>
      <c r="D3509" t="s">
        <v>1736</v>
      </c>
      <c r="E3509">
        <v>6</v>
      </c>
      <c r="F3509" t="s">
        <v>1645</v>
      </c>
      <c r="G3509">
        <v>1</v>
      </c>
      <c r="H3509" s="20">
        <v>1050</v>
      </c>
      <c r="I3509" s="22">
        <v>0.1</v>
      </c>
      <c r="J3509" s="20">
        <v>105</v>
      </c>
      <c r="K3509" s="24">
        <v>945</v>
      </c>
      <c r="L3509" s="24">
        <v>700</v>
      </c>
      <c r="M3509" s="25">
        <f>tblSiparisDetaylari[[#This Row],[Adet]]*tblSiparisDetaylari[[#This Row],[BirimMaliyet]]</f>
        <v>700</v>
      </c>
      <c r="N3509" s="25">
        <f>tblSiparisDetaylari[[#This Row],[NetSatisTutari]]-tblSiparisDetaylari[[#This Row],[ToplamMaliyet]]</f>
        <v>245</v>
      </c>
    </row>
    <row r="3510" spans="1:14">
      <c r="A3510">
        <v>3509</v>
      </c>
      <c r="B3510">
        <v>1815</v>
      </c>
      <c r="C3510">
        <v>53</v>
      </c>
      <c r="D3510" t="s">
        <v>1719</v>
      </c>
      <c r="E3510">
        <v>5</v>
      </c>
      <c r="F3510" t="s">
        <v>1644</v>
      </c>
      <c r="G3510">
        <v>3</v>
      </c>
      <c r="H3510" s="20">
        <v>12450</v>
      </c>
      <c r="I3510" s="22">
        <v>0</v>
      </c>
      <c r="J3510" s="20">
        <v>0</v>
      </c>
      <c r="K3510" s="24">
        <v>37350</v>
      </c>
      <c r="L3510" s="24">
        <v>6380</v>
      </c>
      <c r="M3510" s="25">
        <f>tblSiparisDetaylari[[#This Row],[Adet]]*tblSiparisDetaylari[[#This Row],[BirimMaliyet]]</f>
        <v>19140</v>
      </c>
      <c r="N3510" s="25">
        <f>tblSiparisDetaylari[[#This Row],[NetSatisTutari]]-tblSiparisDetaylari[[#This Row],[ToplamMaliyet]]</f>
        <v>18210</v>
      </c>
    </row>
    <row r="3511" spans="1:14">
      <c r="A3511">
        <v>3510</v>
      </c>
      <c r="B3511">
        <v>1816</v>
      </c>
      <c r="C3511">
        <v>104</v>
      </c>
      <c r="D3511" t="s">
        <v>1770</v>
      </c>
      <c r="E3511">
        <v>9</v>
      </c>
      <c r="F3511" t="s">
        <v>1648</v>
      </c>
      <c r="G3511">
        <v>2</v>
      </c>
      <c r="H3511" s="20">
        <v>770</v>
      </c>
      <c r="I3511" s="22">
        <v>0.25</v>
      </c>
      <c r="J3511" s="20">
        <v>385</v>
      </c>
      <c r="K3511" s="24">
        <v>1155</v>
      </c>
      <c r="L3511" s="24">
        <v>520</v>
      </c>
      <c r="M3511" s="25">
        <f>tblSiparisDetaylari[[#This Row],[Adet]]*tblSiparisDetaylari[[#This Row],[BirimMaliyet]]</f>
        <v>1040</v>
      </c>
      <c r="N3511" s="25">
        <f>tblSiparisDetaylari[[#This Row],[NetSatisTutari]]-tblSiparisDetaylari[[#This Row],[ToplamMaliyet]]</f>
        <v>115</v>
      </c>
    </row>
    <row r="3512" spans="1:14">
      <c r="A3512">
        <v>3511</v>
      </c>
      <c r="B3512">
        <v>1816</v>
      </c>
      <c r="C3512">
        <v>53</v>
      </c>
      <c r="D3512" t="s">
        <v>1719</v>
      </c>
      <c r="E3512">
        <v>5</v>
      </c>
      <c r="F3512" t="s">
        <v>1644</v>
      </c>
      <c r="G3512">
        <v>2</v>
      </c>
      <c r="H3512" s="20">
        <v>12570</v>
      </c>
      <c r="I3512" s="22">
        <v>0.1</v>
      </c>
      <c r="J3512" s="20">
        <v>2514</v>
      </c>
      <c r="K3512" s="24">
        <v>22626</v>
      </c>
      <c r="L3512" s="24">
        <v>6380</v>
      </c>
      <c r="M3512" s="25">
        <f>tblSiparisDetaylari[[#This Row],[Adet]]*tblSiparisDetaylari[[#This Row],[BirimMaliyet]]</f>
        <v>12760</v>
      </c>
      <c r="N3512" s="25">
        <f>tblSiparisDetaylari[[#This Row],[NetSatisTutari]]-tblSiparisDetaylari[[#This Row],[ToplamMaliyet]]</f>
        <v>9866</v>
      </c>
    </row>
    <row r="3513" spans="1:14">
      <c r="A3513">
        <v>3512</v>
      </c>
      <c r="B3513">
        <v>1817</v>
      </c>
      <c r="C3513">
        <v>85</v>
      </c>
      <c r="D3513" t="s">
        <v>1751</v>
      </c>
      <c r="E3513">
        <v>8</v>
      </c>
      <c r="F3513" t="s">
        <v>1647</v>
      </c>
      <c r="G3513">
        <v>2</v>
      </c>
      <c r="H3513" s="20">
        <v>7080</v>
      </c>
      <c r="I3513" s="22">
        <v>0.05</v>
      </c>
      <c r="J3513" s="20">
        <v>708</v>
      </c>
      <c r="K3513" s="24">
        <v>13452</v>
      </c>
      <c r="L3513" s="24">
        <v>3460</v>
      </c>
      <c r="M3513" s="25">
        <f>tblSiparisDetaylari[[#This Row],[Adet]]*tblSiparisDetaylari[[#This Row],[BirimMaliyet]]</f>
        <v>6920</v>
      </c>
      <c r="N3513" s="25">
        <f>tblSiparisDetaylari[[#This Row],[NetSatisTutari]]-tblSiparisDetaylari[[#This Row],[ToplamMaliyet]]</f>
        <v>6532</v>
      </c>
    </row>
    <row r="3514" spans="1:14">
      <c r="A3514">
        <v>3513</v>
      </c>
      <c r="B3514">
        <v>1818</v>
      </c>
      <c r="C3514">
        <v>45</v>
      </c>
      <c r="D3514" t="s">
        <v>1711</v>
      </c>
      <c r="E3514">
        <v>4</v>
      </c>
      <c r="F3514" t="s">
        <v>1643</v>
      </c>
      <c r="G3514">
        <v>4</v>
      </c>
      <c r="H3514" s="20">
        <v>220</v>
      </c>
      <c r="I3514" s="22">
        <v>0.1</v>
      </c>
      <c r="J3514" s="20">
        <v>88</v>
      </c>
      <c r="K3514" s="24">
        <v>792</v>
      </c>
      <c r="L3514" s="24">
        <v>140</v>
      </c>
      <c r="M3514" s="25">
        <f>tblSiparisDetaylari[[#This Row],[Adet]]*tblSiparisDetaylari[[#This Row],[BirimMaliyet]]</f>
        <v>560</v>
      </c>
      <c r="N3514" s="25">
        <f>tblSiparisDetaylari[[#This Row],[NetSatisTutari]]-tblSiparisDetaylari[[#This Row],[ToplamMaliyet]]</f>
        <v>232</v>
      </c>
    </row>
    <row r="3515" spans="1:14">
      <c r="A3515">
        <v>3514</v>
      </c>
      <c r="B3515">
        <v>1819</v>
      </c>
      <c r="C3515">
        <v>87</v>
      </c>
      <c r="D3515" t="s">
        <v>1753</v>
      </c>
      <c r="E3515">
        <v>8</v>
      </c>
      <c r="F3515" t="s">
        <v>1647</v>
      </c>
      <c r="G3515">
        <v>2</v>
      </c>
      <c r="H3515" s="20">
        <v>10440</v>
      </c>
      <c r="I3515" s="22">
        <v>0</v>
      </c>
      <c r="J3515" s="20">
        <v>0</v>
      </c>
      <c r="K3515" s="24">
        <v>20880</v>
      </c>
      <c r="L3515" s="24">
        <v>6740</v>
      </c>
      <c r="M3515" s="25">
        <f>tblSiparisDetaylari[[#This Row],[Adet]]*tblSiparisDetaylari[[#This Row],[BirimMaliyet]]</f>
        <v>13480</v>
      </c>
      <c r="N3515" s="25">
        <f>tblSiparisDetaylari[[#This Row],[NetSatisTutari]]-tblSiparisDetaylari[[#This Row],[ToplamMaliyet]]</f>
        <v>7400</v>
      </c>
    </row>
    <row r="3516" spans="1:14">
      <c r="A3516">
        <v>3515</v>
      </c>
      <c r="B3516">
        <v>1819</v>
      </c>
      <c r="C3516">
        <v>26</v>
      </c>
      <c r="D3516" t="s">
        <v>1690</v>
      </c>
      <c r="E3516">
        <v>3</v>
      </c>
      <c r="F3516" t="s">
        <v>1642</v>
      </c>
      <c r="G3516">
        <v>1</v>
      </c>
      <c r="H3516" s="20">
        <v>840</v>
      </c>
      <c r="I3516" s="22">
        <v>0</v>
      </c>
      <c r="J3516" s="20">
        <v>0</v>
      </c>
      <c r="K3516" s="24">
        <v>840</v>
      </c>
      <c r="L3516" s="24">
        <v>400</v>
      </c>
      <c r="M3516" s="25">
        <f>tblSiparisDetaylari[[#This Row],[Adet]]*tblSiparisDetaylari[[#This Row],[BirimMaliyet]]</f>
        <v>400</v>
      </c>
      <c r="N3516" s="25">
        <f>tblSiparisDetaylari[[#This Row],[NetSatisTutari]]-tblSiparisDetaylari[[#This Row],[ToplamMaliyet]]</f>
        <v>440</v>
      </c>
    </row>
    <row r="3517" spans="1:14">
      <c r="A3517">
        <v>3516</v>
      </c>
      <c r="B3517">
        <v>1820</v>
      </c>
      <c r="C3517">
        <v>71</v>
      </c>
      <c r="D3517" t="s">
        <v>1737</v>
      </c>
      <c r="E3517">
        <v>6</v>
      </c>
      <c r="F3517" t="s">
        <v>1645</v>
      </c>
      <c r="G3517">
        <v>1</v>
      </c>
      <c r="H3517" s="20">
        <v>590</v>
      </c>
      <c r="I3517" s="22">
        <v>0</v>
      </c>
      <c r="J3517" s="20">
        <v>0</v>
      </c>
      <c r="K3517" s="24">
        <v>590</v>
      </c>
      <c r="L3517" s="24">
        <v>340</v>
      </c>
      <c r="M3517" s="25">
        <f>tblSiparisDetaylari[[#This Row],[Adet]]*tblSiparisDetaylari[[#This Row],[BirimMaliyet]]</f>
        <v>340</v>
      </c>
      <c r="N3517" s="25">
        <f>tblSiparisDetaylari[[#This Row],[NetSatisTutari]]-tblSiparisDetaylari[[#This Row],[ToplamMaliyet]]</f>
        <v>250</v>
      </c>
    </row>
    <row r="3518" spans="1:14">
      <c r="A3518">
        <v>3517</v>
      </c>
      <c r="B3518">
        <v>1820</v>
      </c>
      <c r="C3518">
        <v>69</v>
      </c>
      <c r="D3518" t="s">
        <v>1735</v>
      </c>
      <c r="E3518">
        <v>6</v>
      </c>
      <c r="F3518" t="s">
        <v>1645</v>
      </c>
      <c r="G3518">
        <v>1</v>
      </c>
      <c r="H3518" s="20">
        <v>690</v>
      </c>
      <c r="I3518" s="22">
        <v>0.05</v>
      </c>
      <c r="J3518" s="20">
        <v>34.5</v>
      </c>
      <c r="K3518" s="24">
        <v>655.5</v>
      </c>
      <c r="L3518" s="24">
        <v>500</v>
      </c>
      <c r="M3518" s="25">
        <f>tblSiparisDetaylari[[#This Row],[Adet]]*tblSiparisDetaylari[[#This Row],[BirimMaliyet]]</f>
        <v>500</v>
      </c>
      <c r="N3518" s="25">
        <f>tblSiparisDetaylari[[#This Row],[NetSatisTutari]]-tblSiparisDetaylari[[#This Row],[ToplamMaliyet]]</f>
        <v>155.5</v>
      </c>
    </row>
    <row r="3519" spans="1:14">
      <c r="A3519">
        <v>3518</v>
      </c>
      <c r="B3519">
        <v>1821</v>
      </c>
      <c r="C3519">
        <v>65</v>
      </c>
      <c r="D3519" t="s">
        <v>1731</v>
      </c>
      <c r="E3519">
        <v>6</v>
      </c>
      <c r="F3519" t="s">
        <v>1645</v>
      </c>
      <c r="G3519">
        <v>2</v>
      </c>
      <c r="H3519" s="20">
        <v>230</v>
      </c>
      <c r="I3519" s="22">
        <v>0.05</v>
      </c>
      <c r="J3519" s="20">
        <v>23</v>
      </c>
      <c r="K3519" s="24">
        <v>437</v>
      </c>
      <c r="L3519" s="24">
        <v>170</v>
      </c>
      <c r="M3519" s="25">
        <f>tblSiparisDetaylari[[#This Row],[Adet]]*tblSiparisDetaylari[[#This Row],[BirimMaliyet]]</f>
        <v>340</v>
      </c>
      <c r="N3519" s="25">
        <f>tblSiparisDetaylari[[#This Row],[NetSatisTutari]]-tblSiparisDetaylari[[#This Row],[ToplamMaliyet]]</f>
        <v>97</v>
      </c>
    </row>
    <row r="3520" spans="1:14">
      <c r="A3520">
        <v>3519</v>
      </c>
      <c r="B3520">
        <v>1821</v>
      </c>
      <c r="C3520">
        <v>1</v>
      </c>
      <c r="D3520" t="s">
        <v>1655</v>
      </c>
      <c r="E3520">
        <v>1</v>
      </c>
      <c r="F3520" t="s">
        <v>1640</v>
      </c>
      <c r="G3520">
        <v>1</v>
      </c>
      <c r="H3520" s="20">
        <v>23050</v>
      </c>
      <c r="I3520" s="22">
        <v>0.1</v>
      </c>
      <c r="J3520" s="20">
        <v>2305</v>
      </c>
      <c r="K3520" s="24">
        <v>20745</v>
      </c>
      <c r="L3520" s="24">
        <v>10270</v>
      </c>
      <c r="M3520" s="25">
        <f>tblSiparisDetaylari[[#This Row],[Adet]]*tblSiparisDetaylari[[#This Row],[BirimMaliyet]]</f>
        <v>10270</v>
      </c>
      <c r="N3520" s="25">
        <f>tblSiparisDetaylari[[#This Row],[NetSatisTutari]]-tblSiparisDetaylari[[#This Row],[ToplamMaliyet]]</f>
        <v>10475</v>
      </c>
    </row>
    <row r="3521" spans="1:14">
      <c r="A3521">
        <v>3520</v>
      </c>
      <c r="B3521">
        <v>1821</v>
      </c>
      <c r="C3521">
        <v>91</v>
      </c>
      <c r="D3521" t="s">
        <v>1757</v>
      </c>
      <c r="E3521">
        <v>8</v>
      </c>
      <c r="F3521" t="s">
        <v>1647</v>
      </c>
      <c r="G3521">
        <v>1</v>
      </c>
      <c r="H3521" s="20">
        <v>2040</v>
      </c>
      <c r="I3521" s="22">
        <v>0.15</v>
      </c>
      <c r="J3521" s="20">
        <v>306</v>
      </c>
      <c r="K3521" s="24">
        <v>1734</v>
      </c>
      <c r="L3521" s="24">
        <v>1350</v>
      </c>
      <c r="M3521" s="25">
        <f>tblSiparisDetaylari[[#This Row],[Adet]]*tblSiparisDetaylari[[#This Row],[BirimMaliyet]]</f>
        <v>1350</v>
      </c>
      <c r="N3521" s="25">
        <f>tblSiparisDetaylari[[#This Row],[NetSatisTutari]]-tblSiparisDetaylari[[#This Row],[ToplamMaliyet]]</f>
        <v>384</v>
      </c>
    </row>
    <row r="3522" spans="1:14">
      <c r="A3522">
        <v>3521</v>
      </c>
      <c r="B3522">
        <v>1822</v>
      </c>
      <c r="C3522">
        <v>85</v>
      </c>
      <c r="D3522" t="s">
        <v>1751</v>
      </c>
      <c r="E3522">
        <v>8</v>
      </c>
      <c r="F3522" t="s">
        <v>1647</v>
      </c>
      <c r="G3522">
        <v>2</v>
      </c>
      <c r="H3522" s="20">
        <v>7250</v>
      </c>
      <c r="I3522" s="22">
        <v>0</v>
      </c>
      <c r="J3522" s="20">
        <v>0</v>
      </c>
      <c r="K3522" s="24">
        <v>14500</v>
      </c>
      <c r="L3522" s="24">
        <v>3460</v>
      </c>
      <c r="M3522" s="25">
        <f>tblSiparisDetaylari[[#This Row],[Adet]]*tblSiparisDetaylari[[#This Row],[BirimMaliyet]]</f>
        <v>6920</v>
      </c>
      <c r="N3522" s="25">
        <f>tblSiparisDetaylari[[#This Row],[NetSatisTutari]]-tblSiparisDetaylari[[#This Row],[ToplamMaliyet]]</f>
        <v>7580</v>
      </c>
    </row>
    <row r="3523" spans="1:14">
      <c r="A3523">
        <v>3522</v>
      </c>
      <c r="B3523">
        <v>1822</v>
      </c>
      <c r="C3523">
        <v>94</v>
      </c>
      <c r="D3523" t="s">
        <v>1760</v>
      </c>
      <c r="E3523">
        <v>8</v>
      </c>
      <c r="F3523" t="s">
        <v>1647</v>
      </c>
      <c r="G3523">
        <v>2</v>
      </c>
      <c r="H3523" s="20">
        <v>6420</v>
      </c>
      <c r="I3523" s="22">
        <v>0.05</v>
      </c>
      <c r="J3523" s="20">
        <v>642</v>
      </c>
      <c r="K3523" s="24">
        <v>12198</v>
      </c>
      <c r="L3523" s="24">
        <v>3570</v>
      </c>
      <c r="M3523" s="25">
        <f>tblSiparisDetaylari[[#This Row],[Adet]]*tblSiparisDetaylari[[#This Row],[BirimMaliyet]]</f>
        <v>7140</v>
      </c>
      <c r="N3523" s="25">
        <f>tblSiparisDetaylari[[#This Row],[NetSatisTutari]]-tblSiparisDetaylari[[#This Row],[ToplamMaliyet]]</f>
        <v>5058</v>
      </c>
    </row>
    <row r="3524" spans="1:14">
      <c r="A3524">
        <v>3523</v>
      </c>
      <c r="B3524">
        <v>1822</v>
      </c>
      <c r="C3524">
        <v>47</v>
      </c>
      <c r="D3524" t="s">
        <v>1713</v>
      </c>
      <c r="E3524">
        <v>4</v>
      </c>
      <c r="F3524" t="s">
        <v>1643</v>
      </c>
      <c r="G3524">
        <v>1</v>
      </c>
      <c r="H3524" s="20">
        <v>350</v>
      </c>
      <c r="I3524" s="22">
        <v>0.05</v>
      </c>
      <c r="J3524" s="20">
        <v>17.5</v>
      </c>
      <c r="K3524" s="24">
        <v>332.5</v>
      </c>
      <c r="L3524" s="24">
        <v>240</v>
      </c>
      <c r="M3524" s="25">
        <f>tblSiparisDetaylari[[#This Row],[Adet]]*tblSiparisDetaylari[[#This Row],[BirimMaliyet]]</f>
        <v>240</v>
      </c>
      <c r="N3524" s="25">
        <f>tblSiparisDetaylari[[#This Row],[NetSatisTutari]]-tblSiparisDetaylari[[#This Row],[ToplamMaliyet]]</f>
        <v>92.5</v>
      </c>
    </row>
    <row r="3525" spans="1:14">
      <c r="A3525">
        <v>3524</v>
      </c>
      <c r="B3525">
        <v>1823</v>
      </c>
      <c r="C3525">
        <v>3</v>
      </c>
      <c r="D3525" t="s">
        <v>1659</v>
      </c>
      <c r="E3525">
        <v>1</v>
      </c>
      <c r="F3525" t="s">
        <v>1640</v>
      </c>
      <c r="G3525">
        <v>1</v>
      </c>
      <c r="H3525" s="20">
        <v>23980</v>
      </c>
      <c r="I3525" s="22">
        <v>0</v>
      </c>
      <c r="J3525" s="20">
        <v>0</v>
      </c>
      <c r="K3525" s="24">
        <v>23980</v>
      </c>
      <c r="L3525" s="24">
        <v>17980</v>
      </c>
      <c r="M3525" s="25">
        <f>tblSiparisDetaylari[[#This Row],[Adet]]*tblSiparisDetaylari[[#This Row],[BirimMaliyet]]</f>
        <v>17980</v>
      </c>
      <c r="N3525" s="25">
        <f>tblSiparisDetaylari[[#This Row],[NetSatisTutari]]-tblSiparisDetaylari[[#This Row],[ToplamMaliyet]]</f>
        <v>6000</v>
      </c>
    </row>
    <row r="3526" spans="1:14">
      <c r="A3526">
        <v>3525</v>
      </c>
      <c r="B3526">
        <v>1823</v>
      </c>
      <c r="C3526">
        <v>91</v>
      </c>
      <c r="D3526" t="s">
        <v>1757</v>
      </c>
      <c r="E3526">
        <v>8</v>
      </c>
      <c r="F3526" t="s">
        <v>1647</v>
      </c>
      <c r="G3526">
        <v>1</v>
      </c>
      <c r="H3526" s="20">
        <v>2060</v>
      </c>
      <c r="I3526" s="22">
        <v>0.15</v>
      </c>
      <c r="J3526" s="20">
        <v>309</v>
      </c>
      <c r="K3526" s="24">
        <v>1751</v>
      </c>
      <c r="L3526" s="24">
        <v>1350</v>
      </c>
      <c r="M3526" s="25">
        <f>tblSiparisDetaylari[[#This Row],[Adet]]*tblSiparisDetaylari[[#This Row],[BirimMaliyet]]</f>
        <v>1350</v>
      </c>
      <c r="N3526" s="25">
        <f>tblSiparisDetaylari[[#This Row],[NetSatisTutari]]-tblSiparisDetaylari[[#This Row],[ToplamMaliyet]]</f>
        <v>401</v>
      </c>
    </row>
    <row r="3527" spans="1:14">
      <c r="A3527">
        <v>3526</v>
      </c>
      <c r="B3527">
        <v>1824</v>
      </c>
      <c r="C3527">
        <v>109</v>
      </c>
      <c r="D3527" t="s">
        <v>1775</v>
      </c>
      <c r="E3527">
        <v>10</v>
      </c>
      <c r="F3527" t="s">
        <v>1649</v>
      </c>
      <c r="G3527">
        <v>3</v>
      </c>
      <c r="H3527" s="20">
        <v>1040</v>
      </c>
      <c r="I3527" s="22">
        <v>0</v>
      </c>
      <c r="J3527" s="20">
        <v>0</v>
      </c>
      <c r="K3527" s="24">
        <v>3120</v>
      </c>
      <c r="L3527" s="24">
        <v>760</v>
      </c>
      <c r="M3527" s="25">
        <f>tblSiparisDetaylari[[#This Row],[Adet]]*tblSiparisDetaylari[[#This Row],[BirimMaliyet]]</f>
        <v>2280</v>
      </c>
      <c r="N3527" s="25">
        <f>tblSiparisDetaylari[[#This Row],[NetSatisTutari]]-tblSiparisDetaylari[[#This Row],[ToplamMaliyet]]</f>
        <v>840</v>
      </c>
    </row>
    <row r="3528" spans="1:14">
      <c r="A3528">
        <v>3527</v>
      </c>
      <c r="B3528">
        <v>1824</v>
      </c>
      <c r="C3528">
        <v>46</v>
      </c>
      <c r="D3528" t="s">
        <v>1712</v>
      </c>
      <c r="E3528">
        <v>4</v>
      </c>
      <c r="F3528" t="s">
        <v>1643</v>
      </c>
      <c r="G3528">
        <v>3</v>
      </c>
      <c r="H3528" s="20">
        <v>170</v>
      </c>
      <c r="I3528" s="22">
        <v>0.1</v>
      </c>
      <c r="J3528" s="20">
        <v>51</v>
      </c>
      <c r="K3528" s="24">
        <v>459</v>
      </c>
      <c r="L3528" s="24">
        <v>90</v>
      </c>
      <c r="M3528" s="25">
        <f>tblSiparisDetaylari[[#This Row],[Adet]]*tblSiparisDetaylari[[#This Row],[BirimMaliyet]]</f>
        <v>270</v>
      </c>
      <c r="N3528" s="25">
        <f>tblSiparisDetaylari[[#This Row],[NetSatisTutari]]-tblSiparisDetaylari[[#This Row],[ToplamMaliyet]]</f>
        <v>189</v>
      </c>
    </row>
    <row r="3529" spans="1:14">
      <c r="A3529">
        <v>3528</v>
      </c>
      <c r="B3529">
        <v>1824</v>
      </c>
      <c r="C3529">
        <v>68</v>
      </c>
      <c r="D3529" t="s">
        <v>1734</v>
      </c>
      <c r="E3529">
        <v>6</v>
      </c>
      <c r="F3529" t="s">
        <v>1645</v>
      </c>
      <c r="G3529">
        <v>1</v>
      </c>
      <c r="H3529" s="20">
        <v>1040</v>
      </c>
      <c r="I3529" s="22">
        <v>0.1</v>
      </c>
      <c r="J3529" s="20">
        <v>104</v>
      </c>
      <c r="K3529" s="24">
        <v>936</v>
      </c>
      <c r="L3529" s="24">
        <v>610</v>
      </c>
      <c r="M3529" s="25">
        <f>tblSiparisDetaylari[[#This Row],[Adet]]*tblSiparisDetaylari[[#This Row],[BirimMaliyet]]</f>
        <v>610</v>
      </c>
      <c r="N3529" s="25">
        <f>tblSiparisDetaylari[[#This Row],[NetSatisTutari]]-tblSiparisDetaylari[[#This Row],[ToplamMaliyet]]</f>
        <v>326</v>
      </c>
    </row>
    <row r="3530" spans="1:14">
      <c r="A3530">
        <v>3529</v>
      </c>
      <c r="B3530">
        <v>1824</v>
      </c>
      <c r="C3530">
        <v>74</v>
      </c>
      <c r="D3530" t="s">
        <v>1740</v>
      </c>
      <c r="E3530">
        <v>7</v>
      </c>
      <c r="F3530" t="s">
        <v>1646</v>
      </c>
      <c r="G3530">
        <v>2</v>
      </c>
      <c r="H3530" s="20">
        <v>550</v>
      </c>
      <c r="I3530" s="22">
        <v>0.05</v>
      </c>
      <c r="J3530" s="20">
        <v>55</v>
      </c>
      <c r="K3530" s="24">
        <v>1045</v>
      </c>
      <c r="L3530" s="24">
        <v>420</v>
      </c>
      <c r="M3530" s="25">
        <f>tblSiparisDetaylari[[#This Row],[Adet]]*tblSiparisDetaylari[[#This Row],[BirimMaliyet]]</f>
        <v>840</v>
      </c>
      <c r="N3530" s="25">
        <f>tblSiparisDetaylari[[#This Row],[NetSatisTutari]]-tblSiparisDetaylari[[#This Row],[ToplamMaliyet]]</f>
        <v>205</v>
      </c>
    </row>
    <row r="3531" spans="1:14">
      <c r="A3531">
        <v>3530</v>
      </c>
      <c r="B3531">
        <v>1824</v>
      </c>
      <c r="C3531">
        <v>60</v>
      </c>
      <c r="D3531" t="s">
        <v>1726</v>
      </c>
      <c r="E3531">
        <v>5</v>
      </c>
      <c r="F3531" t="s">
        <v>1644</v>
      </c>
      <c r="G3531">
        <v>1</v>
      </c>
      <c r="H3531" s="20">
        <v>4660</v>
      </c>
      <c r="I3531" s="22">
        <v>0.05</v>
      </c>
      <c r="J3531" s="20">
        <v>233</v>
      </c>
      <c r="K3531" s="24">
        <v>4427</v>
      </c>
      <c r="L3531" s="24">
        <v>3060</v>
      </c>
      <c r="M3531" s="25">
        <f>tblSiparisDetaylari[[#This Row],[Adet]]*tblSiparisDetaylari[[#This Row],[BirimMaliyet]]</f>
        <v>3060</v>
      </c>
      <c r="N3531" s="25">
        <f>tblSiparisDetaylari[[#This Row],[NetSatisTutari]]-tblSiparisDetaylari[[#This Row],[ToplamMaliyet]]</f>
        <v>1367</v>
      </c>
    </row>
    <row r="3532" spans="1:14">
      <c r="A3532">
        <v>3531</v>
      </c>
      <c r="B3532">
        <v>1825</v>
      </c>
      <c r="C3532">
        <v>80</v>
      </c>
      <c r="D3532" t="s">
        <v>1746</v>
      </c>
      <c r="E3532">
        <v>7</v>
      </c>
      <c r="F3532" t="s">
        <v>1646</v>
      </c>
      <c r="G3532">
        <v>1</v>
      </c>
      <c r="H3532" s="20">
        <v>850</v>
      </c>
      <c r="I3532" s="22">
        <v>0.1</v>
      </c>
      <c r="J3532" s="20">
        <v>85</v>
      </c>
      <c r="K3532" s="24">
        <v>765</v>
      </c>
      <c r="L3532" s="24">
        <v>640</v>
      </c>
      <c r="M3532" s="25">
        <f>tblSiparisDetaylari[[#This Row],[Adet]]*tblSiparisDetaylari[[#This Row],[BirimMaliyet]]</f>
        <v>640</v>
      </c>
      <c r="N3532" s="25">
        <f>tblSiparisDetaylari[[#This Row],[NetSatisTutari]]-tblSiparisDetaylari[[#This Row],[ToplamMaliyet]]</f>
        <v>125</v>
      </c>
    </row>
    <row r="3533" spans="1:14">
      <c r="A3533">
        <v>3532</v>
      </c>
      <c r="B3533">
        <v>1825</v>
      </c>
      <c r="C3533">
        <v>93</v>
      </c>
      <c r="D3533" t="s">
        <v>1759</v>
      </c>
      <c r="E3533">
        <v>8</v>
      </c>
      <c r="F3533" t="s">
        <v>1647</v>
      </c>
      <c r="G3533">
        <v>1</v>
      </c>
      <c r="H3533" s="20">
        <v>4810</v>
      </c>
      <c r="I3533" s="22">
        <v>0.15</v>
      </c>
      <c r="J3533" s="20">
        <v>721.5</v>
      </c>
      <c r="K3533" s="24">
        <v>4088.5</v>
      </c>
      <c r="L3533" s="24">
        <v>3580</v>
      </c>
      <c r="M3533" s="25">
        <f>tblSiparisDetaylari[[#This Row],[Adet]]*tblSiparisDetaylari[[#This Row],[BirimMaliyet]]</f>
        <v>3580</v>
      </c>
      <c r="N3533" s="25">
        <f>tblSiparisDetaylari[[#This Row],[NetSatisTutari]]-tblSiparisDetaylari[[#This Row],[ToplamMaliyet]]</f>
        <v>508.5</v>
      </c>
    </row>
    <row r="3534" spans="1:14">
      <c r="A3534">
        <v>3533</v>
      </c>
      <c r="B3534">
        <v>1826</v>
      </c>
      <c r="C3534">
        <v>77</v>
      </c>
      <c r="D3534" t="s">
        <v>1743</v>
      </c>
      <c r="E3534">
        <v>7</v>
      </c>
      <c r="F3534" t="s">
        <v>1646</v>
      </c>
      <c r="G3534">
        <v>1</v>
      </c>
      <c r="H3534" s="20">
        <v>2860</v>
      </c>
      <c r="I3534" s="22">
        <v>0.15</v>
      </c>
      <c r="J3534" s="20">
        <v>429</v>
      </c>
      <c r="K3534" s="24">
        <v>2431</v>
      </c>
      <c r="L3534" s="24">
        <v>2190</v>
      </c>
      <c r="M3534" s="25">
        <f>tblSiparisDetaylari[[#This Row],[Adet]]*tblSiparisDetaylari[[#This Row],[BirimMaliyet]]</f>
        <v>2190</v>
      </c>
      <c r="N3534" s="25">
        <f>tblSiparisDetaylari[[#This Row],[NetSatisTutari]]-tblSiparisDetaylari[[#This Row],[ToplamMaliyet]]</f>
        <v>241</v>
      </c>
    </row>
    <row r="3535" spans="1:14">
      <c r="A3535">
        <v>3534</v>
      </c>
      <c r="B3535">
        <v>1826</v>
      </c>
      <c r="C3535">
        <v>17</v>
      </c>
      <c r="D3535" t="s">
        <v>1680</v>
      </c>
      <c r="E3535">
        <v>2</v>
      </c>
      <c r="F3535" t="s">
        <v>1641</v>
      </c>
      <c r="G3535">
        <v>1</v>
      </c>
      <c r="H3535" s="20">
        <v>2520</v>
      </c>
      <c r="I3535" s="22">
        <v>0</v>
      </c>
      <c r="J3535" s="20">
        <v>0</v>
      </c>
      <c r="K3535" s="24">
        <v>2520</v>
      </c>
      <c r="L3535" s="24">
        <v>1340</v>
      </c>
      <c r="M3535" s="25">
        <f>tblSiparisDetaylari[[#This Row],[Adet]]*tblSiparisDetaylari[[#This Row],[BirimMaliyet]]</f>
        <v>1340</v>
      </c>
      <c r="N3535" s="25">
        <f>tblSiparisDetaylari[[#This Row],[NetSatisTutari]]-tblSiparisDetaylari[[#This Row],[ToplamMaliyet]]</f>
        <v>1180</v>
      </c>
    </row>
    <row r="3536" spans="1:14">
      <c r="A3536">
        <v>3535</v>
      </c>
      <c r="B3536">
        <v>1826</v>
      </c>
      <c r="C3536">
        <v>60</v>
      </c>
      <c r="D3536" t="s">
        <v>1726</v>
      </c>
      <c r="E3536">
        <v>5</v>
      </c>
      <c r="F3536" t="s">
        <v>1644</v>
      </c>
      <c r="G3536">
        <v>3</v>
      </c>
      <c r="H3536" s="20">
        <v>4820</v>
      </c>
      <c r="I3536" s="22">
        <v>0</v>
      </c>
      <c r="J3536" s="20">
        <v>0</v>
      </c>
      <c r="K3536" s="24">
        <v>14460</v>
      </c>
      <c r="L3536" s="24">
        <v>3060</v>
      </c>
      <c r="M3536" s="25">
        <f>tblSiparisDetaylari[[#This Row],[Adet]]*tblSiparisDetaylari[[#This Row],[BirimMaliyet]]</f>
        <v>9180</v>
      </c>
      <c r="N3536" s="25">
        <f>tblSiparisDetaylari[[#This Row],[NetSatisTutari]]-tblSiparisDetaylari[[#This Row],[ToplamMaliyet]]</f>
        <v>5280</v>
      </c>
    </row>
    <row r="3537" spans="1:14">
      <c r="A3537">
        <v>3536</v>
      </c>
      <c r="B3537">
        <v>1827</v>
      </c>
      <c r="C3537">
        <v>83</v>
      </c>
      <c r="D3537" t="s">
        <v>1749</v>
      </c>
      <c r="E3537">
        <v>7</v>
      </c>
      <c r="F3537" t="s">
        <v>1646</v>
      </c>
      <c r="G3537">
        <v>4</v>
      </c>
      <c r="H3537" s="20">
        <v>1530</v>
      </c>
      <c r="I3537" s="22">
        <v>0.05</v>
      </c>
      <c r="J3537" s="20">
        <v>306</v>
      </c>
      <c r="K3537" s="24">
        <v>5814</v>
      </c>
      <c r="L3537" s="24">
        <v>930</v>
      </c>
      <c r="M3537" s="25">
        <f>tblSiparisDetaylari[[#This Row],[Adet]]*tblSiparisDetaylari[[#This Row],[BirimMaliyet]]</f>
        <v>3720</v>
      </c>
      <c r="N3537" s="25">
        <f>tblSiparisDetaylari[[#This Row],[NetSatisTutari]]-tblSiparisDetaylari[[#This Row],[ToplamMaliyet]]</f>
        <v>2094</v>
      </c>
    </row>
    <row r="3538" spans="1:14">
      <c r="A3538">
        <v>3537</v>
      </c>
      <c r="B3538">
        <v>1828</v>
      </c>
      <c r="C3538">
        <v>74</v>
      </c>
      <c r="D3538" t="s">
        <v>1740</v>
      </c>
      <c r="E3538">
        <v>7</v>
      </c>
      <c r="F3538" t="s">
        <v>1646</v>
      </c>
      <c r="G3538">
        <v>1</v>
      </c>
      <c r="H3538" s="20">
        <v>540</v>
      </c>
      <c r="I3538" s="22">
        <v>0.1</v>
      </c>
      <c r="J3538" s="20">
        <v>54</v>
      </c>
      <c r="K3538" s="24">
        <v>486</v>
      </c>
      <c r="L3538" s="24">
        <v>420</v>
      </c>
      <c r="M3538" s="25">
        <f>tblSiparisDetaylari[[#This Row],[Adet]]*tblSiparisDetaylari[[#This Row],[BirimMaliyet]]</f>
        <v>420</v>
      </c>
      <c r="N3538" s="25">
        <f>tblSiparisDetaylari[[#This Row],[NetSatisTutari]]-tblSiparisDetaylari[[#This Row],[ToplamMaliyet]]</f>
        <v>66</v>
      </c>
    </row>
    <row r="3539" spans="1:14">
      <c r="A3539">
        <v>3538</v>
      </c>
      <c r="B3539">
        <v>1829</v>
      </c>
      <c r="C3539">
        <v>79</v>
      </c>
      <c r="D3539" t="s">
        <v>1745</v>
      </c>
      <c r="E3539">
        <v>7</v>
      </c>
      <c r="F3539" t="s">
        <v>1646</v>
      </c>
      <c r="G3539">
        <v>5</v>
      </c>
      <c r="H3539" s="20">
        <v>2330</v>
      </c>
      <c r="I3539" s="22">
        <v>0.15</v>
      </c>
      <c r="J3539" s="20">
        <v>1747.5</v>
      </c>
      <c r="K3539" s="24">
        <v>9902.5</v>
      </c>
      <c r="L3539" s="24">
        <v>1680</v>
      </c>
      <c r="M3539" s="25">
        <f>tblSiparisDetaylari[[#This Row],[Adet]]*tblSiparisDetaylari[[#This Row],[BirimMaliyet]]</f>
        <v>8400</v>
      </c>
      <c r="N3539" s="25">
        <f>tblSiparisDetaylari[[#This Row],[NetSatisTutari]]-tblSiparisDetaylari[[#This Row],[ToplamMaliyet]]</f>
        <v>1502.5</v>
      </c>
    </row>
    <row r="3540" spans="1:14">
      <c r="A3540">
        <v>3539</v>
      </c>
      <c r="B3540">
        <v>1829</v>
      </c>
      <c r="C3540">
        <v>75</v>
      </c>
      <c r="D3540" t="s">
        <v>1741</v>
      </c>
      <c r="E3540">
        <v>7</v>
      </c>
      <c r="F3540" t="s">
        <v>1646</v>
      </c>
      <c r="G3540">
        <v>2</v>
      </c>
      <c r="H3540" s="20">
        <v>1970</v>
      </c>
      <c r="I3540" s="22">
        <v>0</v>
      </c>
      <c r="J3540" s="20">
        <v>0</v>
      </c>
      <c r="K3540" s="24">
        <v>3940</v>
      </c>
      <c r="L3540" s="24">
        <v>1470</v>
      </c>
      <c r="M3540" s="25">
        <f>tblSiparisDetaylari[[#This Row],[Adet]]*tblSiparisDetaylari[[#This Row],[BirimMaliyet]]</f>
        <v>2940</v>
      </c>
      <c r="N3540" s="25">
        <f>tblSiparisDetaylari[[#This Row],[NetSatisTutari]]-tblSiparisDetaylari[[#This Row],[ToplamMaliyet]]</f>
        <v>1000</v>
      </c>
    </row>
    <row r="3541" spans="1:14">
      <c r="A3541">
        <v>3540</v>
      </c>
      <c r="B3541">
        <v>1830</v>
      </c>
      <c r="C3541">
        <v>6</v>
      </c>
      <c r="D3541" t="s">
        <v>1663</v>
      </c>
      <c r="E3541">
        <v>1</v>
      </c>
      <c r="F3541" t="s">
        <v>1640</v>
      </c>
      <c r="G3541">
        <v>1</v>
      </c>
      <c r="H3541" s="20">
        <v>19570</v>
      </c>
      <c r="I3541" s="22">
        <v>0.05</v>
      </c>
      <c r="J3541" s="20">
        <v>978.5</v>
      </c>
      <c r="K3541" s="24">
        <v>18591.5</v>
      </c>
      <c r="L3541" s="24">
        <v>13090</v>
      </c>
      <c r="M3541" s="25">
        <f>tblSiparisDetaylari[[#This Row],[Adet]]*tblSiparisDetaylari[[#This Row],[BirimMaliyet]]</f>
        <v>13090</v>
      </c>
      <c r="N3541" s="25">
        <f>tblSiparisDetaylari[[#This Row],[NetSatisTutari]]-tblSiparisDetaylari[[#This Row],[ToplamMaliyet]]</f>
        <v>5501.5</v>
      </c>
    </row>
    <row r="3542" spans="1:14">
      <c r="A3542">
        <v>3541</v>
      </c>
      <c r="B3542">
        <v>1831</v>
      </c>
      <c r="C3542">
        <v>39</v>
      </c>
      <c r="D3542" t="s">
        <v>1705</v>
      </c>
      <c r="E3542">
        <v>4</v>
      </c>
      <c r="F3542" t="s">
        <v>1643</v>
      </c>
      <c r="G3542">
        <v>1</v>
      </c>
      <c r="H3542" s="20">
        <v>430</v>
      </c>
      <c r="I3542" s="22">
        <v>0</v>
      </c>
      <c r="J3542" s="20">
        <v>0</v>
      </c>
      <c r="K3542" s="24">
        <v>430</v>
      </c>
      <c r="L3542" s="24">
        <v>210</v>
      </c>
      <c r="M3542" s="25">
        <f>tblSiparisDetaylari[[#This Row],[Adet]]*tblSiparisDetaylari[[#This Row],[BirimMaliyet]]</f>
        <v>210</v>
      </c>
      <c r="N3542" s="25">
        <f>tblSiparisDetaylari[[#This Row],[NetSatisTutari]]-tblSiparisDetaylari[[#This Row],[ToplamMaliyet]]</f>
        <v>220</v>
      </c>
    </row>
    <row r="3543" spans="1:14">
      <c r="A3543">
        <v>3542</v>
      </c>
      <c r="B3543">
        <v>1831</v>
      </c>
      <c r="C3543">
        <v>99</v>
      </c>
      <c r="D3543" t="s">
        <v>1765</v>
      </c>
      <c r="E3543">
        <v>9</v>
      </c>
      <c r="F3543" t="s">
        <v>1648</v>
      </c>
      <c r="G3543">
        <v>2</v>
      </c>
      <c r="H3543" s="20">
        <v>1400</v>
      </c>
      <c r="I3543" s="22">
        <v>0</v>
      </c>
      <c r="J3543" s="20">
        <v>0</v>
      </c>
      <c r="K3543" s="24">
        <v>2800</v>
      </c>
      <c r="L3543" s="24">
        <v>680</v>
      </c>
      <c r="M3543" s="25">
        <f>tblSiparisDetaylari[[#This Row],[Adet]]*tblSiparisDetaylari[[#This Row],[BirimMaliyet]]</f>
        <v>1360</v>
      </c>
      <c r="N3543" s="25">
        <f>tblSiparisDetaylari[[#This Row],[NetSatisTutari]]-tblSiparisDetaylari[[#This Row],[ToplamMaliyet]]</f>
        <v>1440</v>
      </c>
    </row>
    <row r="3544" spans="1:14">
      <c r="A3544">
        <v>3543</v>
      </c>
      <c r="B3544">
        <v>1832</v>
      </c>
      <c r="C3544">
        <v>43</v>
      </c>
      <c r="D3544" t="s">
        <v>1709</v>
      </c>
      <c r="E3544">
        <v>4</v>
      </c>
      <c r="F3544" t="s">
        <v>1643</v>
      </c>
      <c r="G3544">
        <v>2</v>
      </c>
      <c r="H3544" s="20">
        <v>190</v>
      </c>
      <c r="I3544" s="22">
        <v>0.15</v>
      </c>
      <c r="J3544" s="20">
        <v>57</v>
      </c>
      <c r="K3544" s="24">
        <v>323</v>
      </c>
      <c r="L3544" s="24">
        <v>120</v>
      </c>
      <c r="M3544" s="25">
        <f>tblSiparisDetaylari[[#This Row],[Adet]]*tblSiparisDetaylari[[#This Row],[BirimMaliyet]]</f>
        <v>240</v>
      </c>
      <c r="N3544" s="25">
        <f>tblSiparisDetaylari[[#This Row],[NetSatisTutari]]-tblSiparisDetaylari[[#This Row],[ToplamMaliyet]]</f>
        <v>83</v>
      </c>
    </row>
    <row r="3545" spans="1:14">
      <c r="A3545">
        <v>3544</v>
      </c>
      <c r="B3545">
        <v>1832</v>
      </c>
      <c r="C3545">
        <v>81</v>
      </c>
      <c r="D3545" t="s">
        <v>1747</v>
      </c>
      <c r="E3545">
        <v>7</v>
      </c>
      <c r="F3545" t="s">
        <v>1646</v>
      </c>
      <c r="G3545">
        <v>1</v>
      </c>
      <c r="H3545" s="20">
        <v>2640</v>
      </c>
      <c r="I3545" s="22">
        <v>0.05</v>
      </c>
      <c r="J3545" s="20">
        <v>132</v>
      </c>
      <c r="K3545" s="24">
        <v>2508</v>
      </c>
      <c r="L3545" s="24">
        <v>1830</v>
      </c>
      <c r="M3545" s="25">
        <f>tblSiparisDetaylari[[#This Row],[Adet]]*tblSiparisDetaylari[[#This Row],[BirimMaliyet]]</f>
        <v>1830</v>
      </c>
      <c r="N3545" s="25">
        <f>tblSiparisDetaylari[[#This Row],[NetSatisTutari]]-tblSiparisDetaylari[[#This Row],[ToplamMaliyet]]</f>
        <v>678</v>
      </c>
    </row>
    <row r="3546" spans="1:14">
      <c r="A3546">
        <v>3545</v>
      </c>
      <c r="B3546">
        <v>1833</v>
      </c>
      <c r="C3546">
        <v>87</v>
      </c>
      <c r="D3546" t="s">
        <v>1753</v>
      </c>
      <c r="E3546">
        <v>8</v>
      </c>
      <c r="F3546" t="s">
        <v>1647</v>
      </c>
      <c r="G3546">
        <v>1</v>
      </c>
      <c r="H3546" s="20">
        <v>11200</v>
      </c>
      <c r="I3546" s="22">
        <v>0</v>
      </c>
      <c r="J3546" s="20">
        <v>0</v>
      </c>
      <c r="K3546" s="24">
        <v>11200</v>
      </c>
      <c r="L3546" s="24">
        <v>6740</v>
      </c>
      <c r="M3546" s="25">
        <f>tblSiparisDetaylari[[#This Row],[Adet]]*tblSiparisDetaylari[[#This Row],[BirimMaliyet]]</f>
        <v>6740</v>
      </c>
      <c r="N3546" s="25">
        <f>tblSiparisDetaylari[[#This Row],[NetSatisTutari]]-tblSiparisDetaylari[[#This Row],[ToplamMaliyet]]</f>
        <v>4460</v>
      </c>
    </row>
    <row r="3547" spans="1:14">
      <c r="A3547">
        <v>3546</v>
      </c>
      <c r="B3547">
        <v>1834</v>
      </c>
      <c r="C3547">
        <v>87</v>
      </c>
      <c r="D3547" t="s">
        <v>1753</v>
      </c>
      <c r="E3547">
        <v>8</v>
      </c>
      <c r="F3547" t="s">
        <v>1647</v>
      </c>
      <c r="G3547">
        <v>1</v>
      </c>
      <c r="H3547" s="20">
        <v>10910</v>
      </c>
      <c r="I3547" s="22">
        <v>0.25</v>
      </c>
      <c r="J3547" s="20">
        <v>2727.5</v>
      </c>
      <c r="K3547" s="24">
        <v>8182.5</v>
      </c>
      <c r="L3547" s="24">
        <v>6740</v>
      </c>
      <c r="M3547" s="25">
        <f>tblSiparisDetaylari[[#This Row],[Adet]]*tblSiparisDetaylari[[#This Row],[BirimMaliyet]]</f>
        <v>6740</v>
      </c>
      <c r="N3547" s="25">
        <f>tblSiparisDetaylari[[#This Row],[NetSatisTutari]]-tblSiparisDetaylari[[#This Row],[ToplamMaliyet]]</f>
        <v>1442.5</v>
      </c>
    </row>
    <row r="3548" spans="1:14">
      <c r="A3548">
        <v>3547</v>
      </c>
      <c r="B3548">
        <v>1834</v>
      </c>
      <c r="C3548">
        <v>5</v>
      </c>
      <c r="D3548" t="s">
        <v>1661</v>
      </c>
      <c r="E3548">
        <v>1</v>
      </c>
      <c r="F3548" t="s">
        <v>1640</v>
      </c>
      <c r="G3548">
        <v>1</v>
      </c>
      <c r="H3548" s="20">
        <v>7030</v>
      </c>
      <c r="I3548" s="22">
        <v>0.1</v>
      </c>
      <c r="J3548" s="20">
        <v>703</v>
      </c>
      <c r="K3548" s="24">
        <v>6327</v>
      </c>
      <c r="L3548" s="24">
        <v>4350</v>
      </c>
      <c r="M3548" s="25">
        <f>tblSiparisDetaylari[[#This Row],[Adet]]*tblSiparisDetaylari[[#This Row],[BirimMaliyet]]</f>
        <v>4350</v>
      </c>
      <c r="N3548" s="25">
        <f>tblSiparisDetaylari[[#This Row],[NetSatisTutari]]-tblSiparisDetaylari[[#This Row],[ToplamMaliyet]]</f>
        <v>1977</v>
      </c>
    </row>
    <row r="3549" spans="1:14">
      <c r="A3549">
        <v>3548</v>
      </c>
      <c r="B3549">
        <v>1834</v>
      </c>
      <c r="C3549">
        <v>63</v>
      </c>
      <c r="D3549" t="s">
        <v>1729</v>
      </c>
      <c r="E3549">
        <v>6</v>
      </c>
      <c r="F3549" t="s">
        <v>1645</v>
      </c>
      <c r="G3549">
        <v>4</v>
      </c>
      <c r="H3549" s="20">
        <v>1630</v>
      </c>
      <c r="I3549" s="22">
        <v>0</v>
      </c>
      <c r="J3549" s="20">
        <v>0</v>
      </c>
      <c r="K3549" s="24">
        <v>6520</v>
      </c>
      <c r="L3549" s="24">
        <v>750</v>
      </c>
      <c r="M3549" s="25">
        <f>tblSiparisDetaylari[[#This Row],[Adet]]*tblSiparisDetaylari[[#This Row],[BirimMaliyet]]</f>
        <v>3000</v>
      </c>
      <c r="N3549" s="25">
        <f>tblSiparisDetaylari[[#This Row],[NetSatisTutari]]-tblSiparisDetaylari[[#This Row],[ToplamMaliyet]]</f>
        <v>3520</v>
      </c>
    </row>
    <row r="3550" spans="1:14">
      <c r="A3550">
        <v>3549</v>
      </c>
      <c r="B3550">
        <v>1834</v>
      </c>
      <c r="C3550">
        <v>108</v>
      </c>
      <c r="D3550" t="s">
        <v>1774</v>
      </c>
      <c r="E3550">
        <v>9</v>
      </c>
      <c r="F3550" t="s">
        <v>1648</v>
      </c>
      <c r="G3550">
        <v>2</v>
      </c>
      <c r="H3550" s="20">
        <v>1830</v>
      </c>
      <c r="I3550" s="22">
        <v>0</v>
      </c>
      <c r="J3550" s="20">
        <v>0</v>
      </c>
      <c r="K3550" s="24">
        <v>3660</v>
      </c>
      <c r="L3550" s="24">
        <v>970</v>
      </c>
      <c r="M3550" s="25">
        <f>tblSiparisDetaylari[[#This Row],[Adet]]*tblSiparisDetaylari[[#This Row],[BirimMaliyet]]</f>
        <v>1940</v>
      </c>
      <c r="N3550" s="25">
        <f>tblSiparisDetaylari[[#This Row],[NetSatisTutari]]-tblSiparisDetaylari[[#This Row],[ToplamMaliyet]]</f>
        <v>1720</v>
      </c>
    </row>
    <row r="3551" spans="1:14">
      <c r="A3551">
        <v>3550</v>
      </c>
      <c r="B3551">
        <v>1834</v>
      </c>
      <c r="C3551">
        <v>89</v>
      </c>
      <c r="D3551" t="s">
        <v>1755</v>
      </c>
      <c r="E3551">
        <v>8</v>
      </c>
      <c r="F3551" t="s">
        <v>1647</v>
      </c>
      <c r="G3551">
        <v>2</v>
      </c>
      <c r="H3551" s="20">
        <v>640</v>
      </c>
      <c r="I3551" s="22">
        <v>0</v>
      </c>
      <c r="J3551" s="20">
        <v>0</v>
      </c>
      <c r="K3551" s="24">
        <v>1280</v>
      </c>
      <c r="L3551" s="24">
        <v>300</v>
      </c>
      <c r="M3551" s="25">
        <f>tblSiparisDetaylari[[#This Row],[Adet]]*tblSiparisDetaylari[[#This Row],[BirimMaliyet]]</f>
        <v>600</v>
      </c>
      <c r="N3551" s="25">
        <f>tblSiparisDetaylari[[#This Row],[NetSatisTutari]]-tblSiparisDetaylari[[#This Row],[ToplamMaliyet]]</f>
        <v>680</v>
      </c>
    </row>
    <row r="3552" spans="1:14">
      <c r="A3552">
        <v>3551</v>
      </c>
      <c r="B3552">
        <v>1835</v>
      </c>
      <c r="C3552">
        <v>37</v>
      </c>
      <c r="D3552" t="s">
        <v>1702</v>
      </c>
      <c r="E3552">
        <v>4</v>
      </c>
      <c r="F3552" t="s">
        <v>1643</v>
      </c>
      <c r="G3552">
        <v>1</v>
      </c>
      <c r="H3552" s="20">
        <v>250</v>
      </c>
      <c r="I3552" s="22">
        <v>0</v>
      </c>
      <c r="J3552" s="20">
        <v>0</v>
      </c>
      <c r="K3552" s="24">
        <v>250</v>
      </c>
      <c r="L3552" s="24">
        <v>160</v>
      </c>
      <c r="M3552" s="25">
        <f>tblSiparisDetaylari[[#This Row],[Adet]]*tblSiparisDetaylari[[#This Row],[BirimMaliyet]]</f>
        <v>160</v>
      </c>
      <c r="N3552" s="25">
        <f>tblSiparisDetaylari[[#This Row],[NetSatisTutari]]-tblSiparisDetaylari[[#This Row],[ToplamMaliyet]]</f>
        <v>90</v>
      </c>
    </row>
    <row r="3553" spans="1:14">
      <c r="A3553">
        <v>3552</v>
      </c>
      <c r="B3553">
        <v>1835</v>
      </c>
      <c r="C3553">
        <v>2</v>
      </c>
      <c r="D3553" t="s">
        <v>1657</v>
      </c>
      <c r="E3553">
        <v>1</v>
      </c>
      <c r="F3553" t="s">
        <v>1640</v>
      </c>
      <c r="G3553">
        <v>2</v>
      </c>
      <c r="H3553" s="20">
        <v>7890</v>
      </c>
      <c r="I3553" s="22">
        <v>0</v>
      </c>
      <c r="J3553" s="20">
        <v>0</v>
      </c>
      <c r="K3553" s="24">
        <v>15780</v>
      </c>
      <c r="L3553" s="24">
        <v>3900</v>
      </c>
      <c r="M3553" s="25">
        <f>tblSiparisDetaylari[[#This Row],[Adet]]*tblSiparisDetaylari[[#This Row],[BirimMaliyet]]</f>
        <v>7800</v>
      </c>
      <c r="N3553" s="25">
        <f>tblSiparisDetaylari[[#This Row],[NetSatisTutari]]-tblSiparisDetaylari[[#This Row],[ToplamMaliyet]]</f>
        <v>7980</v>
      </c>
    </row>
    <row r="3554" spans="1:14">
      <c r="A3554">
        <v>3553</v>
      </c>
      <c r="B3554">
        <v>1836</v>
      </c>
      <c r="C3554">
        <v>120</v>
      </c>
      <c r="D3554" t="s">
        <v>1786</v>
      </c>
      <c r="E3554">
        <v>10</v>
      </c>
      <c r="F3554" t="s">
        <v>1649</v>
      </c>
      <c r="G3554">
        <v>1</v>
      </c>
      <c r="H3554" s="20">
        <v>4630</v>
      </c>
      <c r="I3554" s="22">
        <v>0</v>
      </c>
      <c r="J3554" s="20">
        <v>0</v>
      </c>
      <c r="K3554" s="24">
        <v>4630</v>
      </c>
      <c r="L3554" s="24">
        <v>2720</v>
      </c>
      <c r="M3554" s="25">
        <f>tblSiparisDetaylari[[#This Row],[Adet]]*tblSiparisDetaylari[[#This Row],[BirimMaliyet]]</f>
        <v>2720</v>
      </c>
      <c r="N3554" s="25">
        <f>tblSiparisDetaylari[[#This Row],[NetSatisTutari]]-tblSiparisDetaylari[[#This Row],[ToplamMaliyet]]</f>
        <v>1910</v>
      </c>
    </row>
    <row r="3555" spans="1:14">
      <c r="A3555">
        <v>3554</v>
      </c>
      <c r="B3555">
        <v>1836</v>
      </c>
      <c r="C3555">
        <v>106</v>
      </c>
      <c r="D3555" t="s">
        <v>1772</v>
      </c>
      <c r="E3555">
        <v>9</v>
      </c>
      <c r="F3555" t="s">
        <v>1648</v>
      </c>
      <c r="G3555">
        <v>1</v>
      </c>
      <c r="H3555" s="20">
        <v>1510</v>
      </c>
      <c r="I3555" s="22">
        <v>0.1</v>
      </c>
      <c r="J3555" s="20">
        <v>151</v>
      </c>
      <c r="K3555" s="24">
        <v>1359</v>
      </c>
      <c r="L3555" s="24">
        <v>830</v>
      </c>
      <c r="M3555" s="25">
        <f>tblSiparisDetaylari[[#This Row],[Adet]]*tblSiparisDetaylari[[#This Row],[BirimMaliyet]]</f>
        <v>830</v>
      </c>
      <c r="N3555" s="25">
        <f>tblSiparisDetaylari[[#This Row],[NetSatisTutari]]-tblSiparisDetaylari[[#This Row],[ToplamMaliyet]]</f>
        <v>529</v>
      </c>
    </row>
    <row r="3556" spans="1:14">
      <c r="A3556">
        <v>3555</v>
      </c>
      <c r="B3556">
        <v>1836</v>
      </c>
      <c r="C3556">
        <v>88</v>
      </c>
      <c r="D3556" t="s">
        <v>1754</v>
      </c>
      <c r="E3556">
        <v>8</v>
      </c>
      <c r="F3556" t="s">
        <v>1647</v>
      </c>
      <c r="G3556">
        <v>1</v>
      </c>
      <c r="H3556" s="20">
        <v>11720</v>
      </c>
      <c r="I3556" s="22">
        <v>0.05</v>
      </c>
      <c r="J3556" s="20">
        <v>586</v>
      </c>
      <c r="K3556" s="24">
        <v>11134</v>
      </c>
      <c r="L3556" s="24">
        <v>5740</v>
      </c>
      <c r="M3556" s="25">
        <f>tblSiparisDetaylari[[#This Row],[Adet]]*tblSiparisDetaylari[[#This Row],[BirimMaliyet]]</f>
        <v>5740</v>
      </c>
      <c r="N3556" s="25">
        <f>tblSiparisDetaylari[[#This Row],[NetSatisTutari]]-tblSiparisDetaylari[[#This Row],[ToplamMaliyet]]</f>
        <v>5394</v>
      </c>
    </row>
    <row r="3557" spans="1:14">
      <c r="A3557">
        <v>3556</v>
      </c>
      <c r="B3557">
        <v>1836</v>
      </c>
      <c r="C3557">
        <v>103</v>
      </c>
      <c r="D3557" t="s">
        <v>1769</v>
      </c>
      <c r="E3557">
        <v>9</v>
      </c>
      <c r="F3557" t="s">
        <v>1648</v>
      </c>
      <c r="G3557">
        <v>2</v>
      </c>
      <c r="H3557" s="20">
        <v>1410</v>
      </c>
      <c r="I3557" s="22">
        <v>0</v>
      </c>
      <c r="J3557" s="20">
        <v>0</v>
      </c>
      <c r="K3557" s="24">
        <v>2820</v>
      </c>
      <c r="L3557" s="24">
        <v>970</v>
      </c>
      <c r="M3557" s="25">
        <f>tblSiparisDetaylari[[#This Row],[Adet]]*tblSiparisDetaylari[[#This Row],[BirimMaliyet]]</f>
        <v>1940</v>
      </c>
      <c r="N3557" s="25">
        <f>tblSiparisDetaylari[[#This Row],[NetSatisTutari]]-tblSiparisDetaylari[[#This Row],[ToplamMaliyet]]</f>
        <v>880</v>
      </c>
    </row>
    <row r="3558" spans="1:14">
      <c r="A3558">
        <v>3557</v>
      </c>
      <c r="B3558">
        <v>1837</v>
      </c>
      <c r="C3558">
        <v>114</v>
      </c>
      <c r="D3558" t="s">
        <v>1780</v>
      </c>
      <c r="E3558">
        <v>10</v>
      </c>
      <c r="F3558" t="s">
        <v>1649</v>
      </c>
      <c r="G3558">
        <v>2</v>
      </c>
      <c r="H3558" s="20">
        <v>130</v>
      </c>
      <c r="I3558" s="22">
        <v>0.1</v>
      </c>
      <c r="J3558" s="20">
        <v>26</v>
      </c>
      <c r="K3558" s="24">
        <v>234</v>
      </c>
      <c r="L3558" s="24">
        <v>60</v>
      </c>
      <c r="M3558" s="25">
        <f>tblSiparisDetaylari[[#This Row],[Adet]]*tblSiparisDetaylari[[#This Row],[BirimMaliyet]]</f>
        <v>120</v>
      </c>
      <c r="N3558" s="25">
        <f>tblSiparisDetaylari[[#This Row],[NetSatisTutari]]-tblSiparisDetaylari[[#This Row],[ToplamMaliyet]]</f>
        <v>114</v>
      </c>
    </row>
    <row r="3559" spans="1:14">
      <c r="A3559">
        <v>3558</v>
      </c>
      <c r="B3559">
        <v>1837</v>
      </c>
      <c r="C3559">
        <v>5</v>
      </c>
      <c r="D3559" t="s">
        <v>1661</v>
      </c>
      <c r="E3559">
        <v>1</v>
      </c>
      <c r="F3559" t="s">
        <v>1640</v>
      </c>
      <c r="G3559">
        <v>1</v>
      </c>
      <c r="H3559" s="20">
        <v>7330</v>
      </c>
      <c r="I3559" s="22">
        <v>0.05</v>
      </c>
      <c r="J3559" s="20">
        <v>366.5</v>
      </c>
      <c r="K3559" s="24">
        <v>6963.5</v>
      </c>
      <c r="L3559" s="24">
        <v>4350</v>
      </c>
      <c r="M3559" s="25">
        <f>tblSiparisDetaylari[[#This Row],[Adet]]*tblSiparisDetaylari[[#This Row],[BirimMaliyet]]</f>
        <v>4350</v>
      </c>
      <c r="N3559" s="25">
        <f>tblSiparisDetaylari[[#This Row],[NetSatisTutari]]-tblSiparisDetaylari[[#This Row],[ToplamMaliyet]]</f>
        <v>2613.5</v>
      </c>
    </row>
    <row r="3560" spans="1:14">
      <c r="A3560">
        <v>3559</v>
      </c>
      <c r="B3560">
        <v>1838</v>
      </c>
      <c r="C3560">
        <v>54</v>
      </c>
      <c r="D3560" t="s">
        <v>1720</v>
      </c>
      <c r="E3560">
        <v>5</v>
      </c>
      <c r="F3560" t="s">
        <v>1644</v>
      </c>
      <c r="G3560">
        <v>5</v>
      </c>
      <c r="H3560" s="20">
        <v>19930</v>
      </c>
      <c r="I3560" s="22">
        <v>0</v>
      </c>
      <c r="J3560" s="20">
        <v>0</v>
      </c>
      <c r="K3560" s="24">
        <v>99650</v>
      </c>
      <c r="L3560" s="24">
        <v>9720</v>
      </c>
      <c r="M3560" s="25">
        <f>tblSiparisDetaylari[[#This Row],[Adet]]*tblSiparisDetaylari[[#This Row],[BirimMaliyet]]</f>
        <v>48600</v>
      </c>
      <c r="N3560" s="25">
        <f>tblSiparisDetaylari[[#This Row],[NetSatisTutari]]-tblSiparisDetaylari[[#This Row],[ToplamMaliyet]]</f>
        <v>51050</v>
      </c>
    </row>
    <row r="3561" spans="1:14">
      <c r="A3561">
        <v>3560</v>
      </c>
      <c r="B3561">
        <v>1839</v>
      </c>
      <c r="C3561">
        <v>71</v>
      </c>
      <c r="D3561" t="s">
        <v>1737</v>
      </c>
      <c r="E3561">
        <v>6</v>
      </c>
      <c r="F3561" t="s">
        <v>1645</v>
      </c>
      <c r="G3561">
        <v>1</v>
      </c>
      <c r="H3561" s="20">
        <v>610</v>
      </c>
      <c r="I3561" s="22">
        <v>0.2</v>
      </c>
      <c r="J3561" s="20">
        <v>122</v>
      </c>
      <c r="K3561" s="24">
        <v>488</v>
      </c>
      <c r="L3561" s="24">
        <v>340</v>
      </c>
      <c r="M3561" s="25">
        <f>tblSiparisDetaylari[[#This Row],[Adet]]*tblSiparisDetaylari[[#This Row],[BirimMaliyet]]</f>
        <v>340</v>
      </c>
      <c r="N3561" s="25">
        <f>tblSiparisDetaylari[[#This Row],[NetSatisTutari]]-tblSiparisDetaylari[[#This Row],[ToplamMaliyet]]</f>
        <v>148</v>
      </c>
    </row>
    <row r="3562" spans="1:14">
      <c r="A3562">
        <v>3561</v>
      </c>
      <c r="B3562">
        <v>1840</v>
      </c>
      <c r="C3562">
        <v>42</v>
      </c>
      <c r="D3562" t="s">
        <v>1708</v>
      </c>
      <c r="E3562">
        <v>4</v>
      </c>
      <c r="F3562" t="s">
        <v>1643</v>
      </c>
      <c r="G3562">
        <v>2</v>
      </c>
      <c r="H3562" s="20">
        <v>70</v>
      </c>
      <c r="I3562" s="22">
        <v>0</v>
      </c>
      <c r="J3562" s="20">
        <v>0</v>
      </c>
      <c r="K3562" s="24">
        <v>140</v>
      </c>
      <c r="L3562" s="24">
        <v>50</v>
      </c>
      <c r="M3562" s="25">
        <f>tblSiparisDetaylari[[#This Row],[Adet]]*tblSiparisDetaylari[[#This Row],[BirimMaliyet]]</f>
        <v>100</v>
      </c>
      <c r="N3562" s="25">
        <f>tblSiparisDetaylari[[#This Row],[NetSatisTutari]]-tblSiparisDetaylari[[#This Row],[ToplamMaliyet]]</f>
        <v>40</v>
      </c>
    </row>
    <row r="3563" spans="1:14">
      <c r="A3563">
        <v>3562</v>
      </c>
      <c r="B3563">
        <v>1840</v>
      </c>
      <c r="C3563">
        <v>4</v>
      </c>
      <c r="D3563" t="s">
        <v>1660</v>
      </c>
      <c r="E3563">
        <v>1</v>
      </c>
      <c r="F3563" t="s">
        <v>1640</v>
      </c>
      <c r="G3563">
        <v>3</v>
      </c>
      <c r="H3563" s="20">
        <v>20350</v>
      </c>
      <c r="I3563" s="22">
        <v>0.15</v>
      </c>
      <c r="J3563" s="20">
        <v>9157.5</v>
      </c>
      <c r="K3563" s="24">
        <v>51892.5</v>
      </c>
      <c r="L3563" s="24">
        <v>9340</v>
      </c>
      <c r="M3563" s="25">
        <f>tblSiparisDetaylari[[#This Row],[Adet]]*tblSiparisDetaylari[[#This Row],[BirimMaliyet]]</f>
        <v>28020</v>
      </c>
      <c r="N3563" s="25">
        <f>tblSiparisDetaylari[[#This Row],[NetSatisTutari]]-tblSiparisDetaylari[[#This Row],[ToplamMaliyet]]</f>
        <v>23872.5</v>
      </c>
    </row>
    <row r="3564" spans="1:14">
      <c r="A3564">
        <v>3563</v>
      </c>
      <c r="B3564">
        <v>1840</v>
      </c>
      <c r="C3564">
        <v>57</v>
      </c>
      <c r="D3564" t="s">
        <v>1723</v>
      </c>
      <c r="E3564">
        <v>5</v>
      </c>
      <c r="F3564" t="s">
        <v>1644</v>
      </c>
      <c r="G3564">
        <v>1</v>
      </c>
      <c r="H3564" s="20">
        <v>2660</v>
      </c>
      <c r="I3564" s="22">
        <v>0.1</v>
      </c>
      <c r="J3564" s="20">
        <v>266</v>
      </c>
      <c r="K3564" s="24">
        <v>2394</v>
      </c>
      <c r="L3564" s="24">
        <v>1530</v>
      </c>
      <c r="M3564" s="25">
        <f>tblSiparisDetaylari[[#This Row],[Adet]]*tblSiparisDetaylari[[#This Row],[BirimMaliyet]]</f>
        <v>1530</v>
      </c>
      <c r="N3564" s="25">
        <f>tblSiparisDetaylari[[#This Row],[NetSatisTutari]]-tblSiparisDetaylari[[#This Row],[ToplamMaliyet]]</f>
        <v>864</v>
      </c>
    </row>
    <row r="3565" spans="1:14">
      <c r="A3565">
        <v>3564</v>
      </c>
      <c r="B3565">
        <v>1841</v>
      </c>
      <c r="C3565">
        <v>33</v>
      </c>
      <c r="D3565" t="s">
        <v>1698</v>
      </c>
      <c r="E3565">
        <v>3</v>
      </c>
      <c r="F3565" t="s">
        <v>1642</v>
      </c>
      <c r="G3565">
        <v>1</v>
      </c>
      <c r="H3565" s="20">
        <v>1380</v>
      </c>
      <c r="I3565" s="22">
        <v>0</v>
      </c>
      <c r="J3565" s="20">
        <v>0</v>
      </c>
      <c r="K3565" s="24">
        <v>1380</v>
      </c>
      <c r="L3565" s="24">
        <v>1040</v>
      </c>
      <c r="M3565" s="25">
        <f>tblSiparisDetaylari[[#This Row],[Adet]]*tblSiparisDetaylari[[#This Row],[BirimMaliyet]]</f>
        <v>1040</v>
      </c>
      <c r="N3565" s="25">
        <f>tblSiparisDetaylari[[#This Row],[NetSatisTutari]]-tblSiparisDetaylari[[#This Row],[ToplamMaliyet]]</f>
        <v>340</v>
      </c>
    </row>
    <row r="3566" spans="1:14">
      <c r="A3566">
        <v>3565</v>
      </c>
      <c r="B3566">
        <v>1842</v>
      </c>
      <c r="C3566">
        <v>64</v>
      </c>
      <c r="D3566" t="s">
        <v>1730</v>
      </c>
      <c r="E3566">
        <v>6</v>
      </c>
      <c r="F3566" t="s">
        <v>1645</v>
      </c>
      <c r="G3566">
        <v>1</v>
      </c>
      <c r="H3566" s="20">
        <v>420</v>
      </c>
      <c r="I3566" s="22">
        <v>0.1</v>
      </c>
      <c r="J3566" s="20">
        <v>42</v>
      </c>
      <c r="K3566" s="24">
        <v>378</v>
      </c>
      <c r="L3566" s="24">
        <v>260</v>
      </c>
      <c r="M3566" s="25">
        <f>tblSiparisDetaylari[[#This Row],[Adet]]*tblSiparisDetaylari[[#This Row],[BirimMaliyet]]</f>
        <v>260</v>
      </c>
      <c r="N3566" s="25">
        <f>tblSiparisDetaylari[[#This Row],[NetSatisTutari]]-tblSiparisDetaylari[[#This Row],[ToplamMaliyet]]</f>
        <v>118</v>
      </c>
    </row>
    <row r="3567" spans="1:14">
      <c r="A3567">
        <v>3566</v>
      </c>
      <c r="B3567">
        <v>1843</v>
      </c>
      <c r="C3567">
        <v>74</v>
      </c>
      <c r="D3567" t="s">
        <v>1740</v>
      </c>
      <c r="E3567">
        <v>7</v>
      </c>
      <c r="F3567" t="s">
        <v>1646</v>
      </c>
      <c r="G3567">
        <v>2</v>
      </c>
      <c r="H3567" s="20">
        <v>540</v>
      </c>
      <c r="I3567" s="22">
        <v>0</v>
      </c>
      <c r="J3567" s="20">
        <v>0</v>
      </c>
      <c r="K3567" s="24">
        <v>1080</v>
      </c>
      <c r="L3567" s="24">
        <v>420</v>
      </c>
      <c r="M3567" s="25">
        <f>tblSiparisDetaylari[[#This Row],[Adet]]*tblSiparisDetaylari[[#This Row],[BirimMaliyet]]</f>
        <v>840</v>
      </c>
      <c r="N3567" s="25">
        <f>tblSiparisDetaylari[[#This Row],[NetSatisTutari]]-tblSiparisDetaylari[[#This Row],[ToplamMaliyet]]</f>
        <v>240</v>
      </c>
    </row>
    <row r="3568" spans="1:14">
      <c r="A3568">
        <v>3567</v>
      </c>
      <c r="B3568">
        <v>1843</v>
      </c>
      <c r="C3568">
        <v>93</v>
      </c>
      <c r="D3568" t="s">
        <v>1759</v>
      </c>
      <c r="E3568">
        <v>8</v>
      </c>
      <c r="F3568" t="s">
        <v>1647</v>
      </c>
      <c r="G3568">
        <v>1</v>
      </c>
      <c r="H3568" s="20">
        <v>4620</v>
      </c>
      <c r="I3568" s="22">
        <v>0.1</v>
      </c>
      <c r="J3568" s="20">
        <v>462</v>
      </c>
      <c r="K3568" s="24">
        <v>4158</v>
      </c>
      <c r="L3568" s="24">
        <v>3580</v>
      </c>
      <c r="M3568" s="25">
        <f>tblSiparisDetaylari[[#This Row],[Adet]]*tblSiparisDetaylari[[#This Row],[BirimMaliyet]]</f>
        <v>3580</v>
      </c>
      <c r="N3568" s="25">
        <f>tblSiparisDetaylari[[#This Row],[NetSatisTutari]]-tblSiparisDetaylari[[#This Row],[ToplamMaliyet]]</f>
        <v>578</v>
      </c>
    </row>
    <row r="3569" spans="1:14">
      <c r="A3569">
        <v>3568</v>
      </c>
      <c r="B3569">
        <v>1843</v>
      </c>
      <c r="C3569">
        <v>77</v>
      </c>
      <c r="D3569" t="s">
        <v>1743</v>
      </c>
      <c r="E3569">
        <v>7</v>
      </c>
      <c r="F3569" t="s">
        <v>1646</v>
      </c>
      <c r="G3569">
        <v>1</v>
      </c>
      <c r="H3569" s="20">
        <v>3010</v>
      </c>
      <c r="I3569" s="22">
        <v>0.1</v>
      </c>
      <c r="J3569" s="20">
        <v>301</v>
      </c>
      <c r="K3569" s="24">
        <v>2709</v>
      </c>
      <c r="L3569" s="24">
        <v>2190</v>
      </c>
      <c r="M3569" s="25">
        <f>tblSiparisDetaylari[[#This Row],[Adet]]*tblSiparisDetaylari[[#This Row],[BirimMaliyet]]</f>
        <v>2190</v>
      </c>
      <c r="N3569" s="25">
        <f>tblSiparisDetaylari[[#This Row],[NetSatisTutari]]-tblSiparisDetaylari[[#This Row],[ToplamMaliyet]]</f>
        <v>519</v>
      </c>
    </row>
    <row r="3570" spans="1:14">
      <c r="A3570">
        <v>3569</v>
      </c>
      <c r="B3570">
        <v>1843</v>
      </c>
      <c r="C3570">
        <v>8</v>
      </c>
      <c r="D3570" t="s">
        <v>1667</v>
      </c>
      <c r="E3570">
        <v>1</v>
      </c>
      <c r="F3570" t="s">
        <v>1640</v>
      </c>
      <c r="G3570">
        <v>3</v>
      </c>
      <c r="H3570" s="20">
        <v>8860</v>
      </c>
      <c r="I3570" s="22">
        <v>0.2</v>
      </c>
      <c r="J3570" s="20">
        <v>5316</v>
      </c>
      <c r="K3570" s="24">
        <v>21264</v>
      </c>
      <c r="L3570" s="24">
        <v>6570</v>
      </c>
      <c r="M3570" s="25">
        <f>tblSiparisDetaylari[[#This Row],[Adet]]*tblSiparisDetaylari[[#This Row],[BirimMaliyet]]</f>
        <v>19710</v>
      </c>
      <c r="N3570" s="25">
        <f>tblSiparisDetaylari[[#This Row],[NetSatisTutari]]-tblSiparisDetaylari[[#This Row],[ToplamMaliyet]]</f>
        <v>1554</v>
      </c>
    </row>
    <row r="3571" spans="1:14">
      <c r="A3571">
        <v>3570</v>
      </c>
      <c r="B3571">
        <v>1843</v>
      </c>
      <c r="C3571">
        <v>34</v>
      </c>
      <c r="D3571" t="s">
        <v>1699</v>
      </c>
      <c r="E3571">
        <v>3</v>
      </c>
      <c r="F3571" t="s">
        <v>1642</v>
      </c>
      <c r="G3571">
        <v>4</v>
      </c>
      <c r="H3571" s="20">
        <v>1970</v>
      </c>
      <c r="I3571" s="22">
        <v>0</v>
      </c>
      <c r="J3571" s="20">
        <v>0</v>
      </c>
      <c r="K3571" s="24">
        <v>7880</v>
      </c>
      <c r="L3571" s="24">
        <v>910</v>
      </c>
      <c r="M3571" s="25">
        <f>tblSiparisDetaylari[[#This Row],[Adet]]*tblSiparisDetaylari[[#This Row],[BirimMaliyet]]</f>
        <v>3640</v>
      </c>
      <c r="N3571" s="25">
        <f>tblSiparisDetaylari[[#This Row],[NetSatisTutari]]-tblSiparisDetaylari[[#This Row],[ToplamMaliyet]]</f>
        <v>4240</v>
      </c>
    </row>
    <row r="3572" spans="1:14">
      <c r="A3572">
        <v>3571</v>
      </c>
      <c r="B3572">
        <v>1844</v>
      </c>
      <c r="C3572">
        <v>14</v>
      </c>
      <c r="D3572" t="s">
        <v>1676</v>
      </c>
      <c r="E3572">
        <v>2</v>
      </c>
      <c r="F3572" t="s">
        <v>1641</v>
      </c>
      <c r="G3572">
        <v>1</v>
      </c>
      <c r="H3572" s="20">
        <v>1010</v>
      </c>
      <c r="I3572" s="22">
        <v>0.05</v>
      </c>
      <c r="J3572" s="20">
        <v>50.5</v>
      </c>
      <c r="K3572" s="24">
        <v>959.5</v>
      </c>
      <c r="L3572" s="24">
        <v>560</v>
      </c>
      <c r="M3572" s="25">
        <f>tblSiparisDetaylari[[#This Row],[Adet]]*tblSiparisDetaylari[[#This Row],[BirimMaliyet]]</f>
        <v>560</v>
      </c>
      <c r="N3572" s="25">
        <f>tblSiparisDetaylari[[#This Row],[NetSatisTutari]]-tblSiparisDetaylari[[#This Row],[ToplamMaliyet]]</f>
        <v>399.5</v>
      </c>
    </row>
    <row r="3573" spans="1:14">
      <c r="A3573">
        <v>3572</v>
      </c>
      <c r="B3573">
        <v>1845</v>
      </c>
      <c r="C3573">
        <v>23</v>
      </c>
      <c r="D3573" t="s">
        <v>1687</v>
      </c>
      <c r="E3573">
        <v>2</v>
      </c>
      <c r="F3573" t="s">
        <v>1641</v>
      </c>
      <c r="G3573">
        <v>1</v>
      </c>
      <c r="H3573" s="20">
        <v>8590</v>
      </c>
      <c r="I3573" s="22">
        <v>0.05</v>
      </c>
      <c r="J3573" s="20">
        <v>429.5</v>
      </c>
      <c r="K3573" s="24">
        <v>8160.5</v>
      </c>
      <c r="L3573" s="24">
        <v>4430</v>
      </c>
      <c r="M3573" s="25">
        <f>tblSiparisDetaylari[[#This Row],[Adet]]*tblSiparisDetaylari[[#This Row],[BirimMaliyet]]</f>
        <v>4430</v>
      </c>
      <c r="N3573" s="25">
        <f>tblSiparisDetaylari[[#This Row],[NetSatisTutari]]-tblSiparisDetaylari[[#This Row],[ToplamMaliyet]]</f>
        <v>3730.5</v>
      </c>
    </row>
    <row r="3574" spans="1:14">
      <c r="A3574">
        <v>3573</v>
      </c>
      <c r="B3574">
        <v>1845</v>
      </c>
      <c r="C3574">
        <v>5</v>
      </c>
      <c r="D3574" t="s">
        <v>1661</v>
      </c>
      <c r="E3574">
        <v>1</v>
      </c>
      <c r="F3574" t="s">
        <v>1640</v>
      </c>
      <c r="G3574">
        <v>1</v>
      </c>
      <c r="H3574" s="20">
        <v>7010</v>
      </c>
      <c r="I3574" s="22">
        <v>0</v>
      </c>
      <c r="J3574" s="20">
        <v>0</v>
      </c>
      <c r="K3574" s="24">
        <v>7010</v>
      </c>
      <c r="L3574" s="24">
        <v>4350</v>
      </c>
      <c r="M3574" s="25">
        <f>tblSiparisDetaylari[[#This Row],[Adet]]*tblSiparisDetaylari[[#This Row],[BirimMaliyet]]</f>
        <v>4350</v>
      </c>
      <c r="N3574" s="25">
        <f>tblSiparisDetaylari[[#This Row],[NetSatisTutari]]-tblSiparisDetaylari[[#This Row],[ToplamMaliyet]]</f>
        <v>2660</v>
      </c>
    </row>
    <row r="3575" spans="1:14">
      <c r="A3575">
        <v>3574</v>
      </c>
      <c r="B3575">
        <v>1846</v>
      </c>
      <c r="C3575">
        <v>25</v>
      </c>
      <c r="D3575" t="s">
        <v>1689</v>
      </c>
      <c r="E3575">
        <v>3</v>
      </c>
      <c r="F3575" t="s">
        <v>1642</v>
      </c>
      <c r="G3575">
        <v>1</v>
      </c>
      <c r="H3575" s="20">
        <v>2060</v>
      </c>
      <c r="I3575" s="22">
        <v>0.1</v>
      </c>
      <c r="J3575" s="20">
        <v>206</v>
      </c>
      <c r="K3575" s="24">
        <v>1854</v>
      </c>
      <c r="L3575" s="24">
        <v>1430</v>
      </c>
      <c r="M3575" s="25">
        <f>tblSiparisDetaylari[[#This Row],[Adet]]*tblSiparisDetaylari[[#This Row],[BirimMaliyet]]</f>
        <v>1430</v>
      </c>
      <c r="N3575" s="25">
        <f>tblSiparisDetaylari[[#This Row],[NetSatisTutari]]-tblSiparisDetaylari[[#This Row],[ToplamMaliyet]]</f>
        <v>424</v>
      </c>
    </row>
    <row r="3576" spans="1:14">
      <c r="A3576">
        <v>3575</v>
      </c>
      <c r="B3576">
        <v>1846</v>
      </c>
      <c r="C3576">
        <v>88</v>
      </c>
      <c r="D3576" t="s">
        <v>1754</v>
      </c>
      <c r="E3576">
        <v>8</v>
      </c>
      <c r="F3576" t="s">
        <v>1647</v>
      </c>
      <c r="G3576">
        <v>2</v>
      </c>
      <c r="H3576" s="20">
        <v>11640</v>
      </c>
      <c r="I3576" s="22">
        <v>0.15</v>
      </c>
      <c r="J3576" s="20">
        <v>3492</v>
      </c>
      <c r="K3576" s="24">
        <v>19788</v>
      </c>
      <c r="L3576" s="24">
        <v>5740</v>
      </c>
      <c r="M3576" s="25">
        <f>tblSiparisDetaylari[[#This Row],[Adet]]*tblSiparisDetaylari[[#This Row],[BirimMaliyet]]</f>
        <v>11480</v>
      </c>
      <c r="N3576" s="25">
        <f>tblSiparisDetaylari[[#This Row],[NetSatisTutari]]-tblSiparisDetaylari[[#This Row],[ToplamMaliyet]]</f>
        <v>8308</v>
      </c>
    </row>
    <row r="3577" spans="1:14">
      <c r="A3577">
        <v>3576</v>
      </c>
      <c r="B3577">
        <v>1847</v>
      </c>
      <c r="C3577">
        <v>109</v>
      </c>
      <c r="D3577" t="s">
        <v>1775</v>
      </c>
      <c r="E3577">
        <v>10</v>
      </c>
      <c r="F3577" t="s">
        <v>1649</v>
      </c>
      <c r="G3577">
        <v>1</v>
      </c>
      <c r="H3577" s="20">
        <v>990</v>
      </c>
      <c r="I3577" s="22">
        <v>0</v>
      </c>
      <c r="J3577" s="20">
        <v>0</v>
      </c>
      <c r="K3577" s="24">
        <v>990</v>
      </c>
      <c r="L3577" s="24">
        <v>760</v>
      </c>
      <c r="M3577" s="25">
        <f>tblSiparisDetaylari[[#This Row],[Adet]]*tblSiparisDetaylari[[#This Row],[BirimMaliyet]]</f>
        <v>760</v>
      </c>
      <c r="N3577" s="25">
        <f>tblSiparisDetaylari[[#This Row],[NetSatisTutari]]-tblSiparisDetaylari[[#This Row],[ToplamMaliyet]]</f>
        <v>230</v>
      </c>
    </row>
    <row r="3578" spans="1:14">
      <c r="A3578">
        <v>3577</v>
      </c>
      <c r="B3578">
        <v>1848</v>
      </c>
      <c r="C3578">
        <v>66</v>
      </c>
      <c r="D3578" t="s">
        <v>1732</v>
      </c>
      <c r="E3578">
        <v>6</v>
      </c>
      <c r="F3578" t="s">
        <v>1645</v>
      </c>
      <c r="G3578">
        <v>1</v>
      </c>
      <c r="H3578" s="20">
        <v>890</v>
      </c>
      <c r="I3578" s="22">
        <v>0.1</v>
      </c>
      <c r="J3578" s="20">
        <v>89</v>
      </c>
      <c r="K3578" s="24">
        <v>801</v>
      </c>
      <c r="L3578" s="24">
        <v>480</v>
      </c>
      <c r="M3578" s="25">
        <f>tblSiparisDetaylari[[#This Row],[Adet]]*tblSiparisDetaylari[[#This Row],[BirimMaliyet]]</f>
        <v>480</v>
      </c>
      <c r="N3578" s="25">
        <f>tblSiparisDetaylari[[#This Row],[NetSatisTutari]]-tblSiparisDetaylari[[#This Row],[ToplamMaliyet]]</f>
        <v>321</v>
      </c>
    </row>
    <row r="3579" spans="1:14">
      <c r="A3579">
        <v>3578</v>
      </c>
      <c r="B3579">
        <v>1848</v>
      </c>
      <c r="C3579">
        <v>30</v>
      </c>
      <c r="D3579" t="s">
        <v>1694</v>
      </c>
      <c r="E3579">
        <v>3</v>
      </c>
      <c r="F3579" t="s">
        <v>1642</v>
      </c>
      <c r="G3579">
        <v>2</v>
      </c>
      <c r="H3579" s="20">
        <v>1720</v>
      </c>
      <c r="I3579" s="22">
        <v>0</v>
      </c>
      <c r="J3579" s="20">
        <v>0</v>
      </c>
      <c r="K3579" s="24">
        <v>3440</v>
      </c>
      <c r="L3579" s="24">
        <v>910</v>
      </c>
      <c r="M3579" s="25">
        <f>tblSiparisDetaylari[[#This Row],[Adet]]*tblSiparisDetaylari[[#This Row],[BirimMaliyet]]</f>
        <v>1820</v>
      </c>
      <c r="N3579" s="25">
        <f>tblSiparisDetaylari[[#This Row],[NetSatisTutari]]-tblSiparisDetaylari[[#This Row],[ToplamMaliyet]]</f>
        <v>1620</v>
      </c>
    </row>
    <row r="3580" spans="1:14">
      <c r="A3580">
        <v>3579</v>
      </c>
      <c r="B3580">
        <v>1848</v>
      </c>
      <c r="C3580">
        <v>84</v>
      </c>
      <c r="D3580" t="s">
        <v>1750</v>
      </c>
      <c r="E3580">
        <v>7</v>
      </c>
      <c r="F3580" t="s">
        <v>1646</v>
      </c>
      <c r="G3580">
        <v>1</v>
      </c>
      <c r="H3580" s="20">
        <v>650</v>
      </c>
      <c r="I3580" s="22">
        <v>0.1</v>
      </c>
      <c r="J3580" s="20">
        <v>65</v>
      </c>
      <c r="K3580" s="24">
        <v>585</v>
      </c>
      <c r="L3580" s="24">
        <v>500</v>
      </c>
      <c r="M3580" s="25">
        <f>tblSiparisDetaylari[[#This Row],[Adet]]*tblSiparisDetaylari[[#This Row],[BirimMaliyet]]</f>
        <v>500</v>
      </c>
      <c r="N3580" s="25">
        <f>tblSiparisDetaylari[[#This Row],[NetSatisTutari]]-tblSiparisDetaylari[[#This Row],[ToplamMaliyet]]</f>
        <v>85</v>
      </c>
    </row>
    <row r="3581" spans="1:14">
      <c r="A3581">
        <v>3580</v>
      </c>
      <c r="B3581">
        <v>1849</v>
      </c>
      <c r="C3581">
        <v>21</v>
      </c>
      <c r="D3581" t="s">
        <v>1684</v>
      </c>
      <c r="E3581">
        <v>2</v>
      </c>
      <c r="F3581" t="s">
        <v>1641</v>
      </c>
      <c r="G3581">
        <v>2</v>
      </c>
      <c r="H3581" s="20">
        <v>2900</v>
      </c>
      <c r="I3581" s="22">
        <v>0.05</v>
      </c>
      <c r="J3581" s="20">
        <v>290</v>
      </c>
      <c r="K3581" s="24">
        <v>5510</v>
      </c>
      <c r="L3581" s="24">
        <v>2170</v>
      </c>
      <c r="M3581" s="25">
        <f>tblSiparisDetaylari[[#This Row],[Adet]]*tblSiparisDetaylari[[#This Row],[BirimMaliyet]]</f>
        <v>4340</v>
      </c>
      <c r="N3581" s="25">
        <f>tblSiparisDetaylari[[#This Row],[NetSatisTutari]]-tblSiparisDetaylari[[#This Row],[ToplamMaliyet]]</f>
        <v>1170</v>
      </c>
    </row>
    <row r="3582" spans="1:14">
      <c r="A3582">
        <v>3581</v>
      </c>
      <c r="B3582">
        <v>1850</v>
      </c>
      <c r="C3582">
        <v>116</v>
      </c>
      <c r="D3582" t="s">
        <v>1782</v>
      </c>
      <c r="E3582">
        <v>10</v>
      </c>
      <c r="F3582" t="s">
        <v>1649</v>
      </c>
      <c r="G3582">
        <v>1</v>
      </c>
      <c r="H3582" s="20">
        <v>2510</v>
      </c>
      <c r="I3582" s="22">
        <v>0.1</v>
      </c>
      <c r="J3582" s="20">
        <v>251</v>
      </c>
      <c r="K3582" s="24">
        <v>2259</v>
      </c>
      <c r="L3582" s="24">
        <v>1270</v>
      </c>
      <c r="M3582" s="25">
        <f>tblSiparisDetaylari[[#This Row],[Adet]]*tblSiparisDetaylari[[#This Row],[BirimMaliyet]]</f>
        <v>1270</v>
      </c>
      <c r="N3582" s="25">
        <f>tblSiparisDetaylari[[#This Row],[NetSatisTutari]]-tblSiparisDetaylari[[#This Row],[ToplamMaliyet]]</f>
        <v>989</v>
      </c>
    </row>
    <row r="3583" spans="1:14">
      <c r="A3583">
        <v>3582</v>
      </c>
      <c r="B3583">
        <v>1850</v>
      </c>
      <c r="C3583">
        <v>38</v>
      </c>
      <c r="D3583" t="s">
        <v>1704</v>
      </c>
      <c r="E3583">
        <v>4</v>
      </c>
      <c r="F3583" t="s">
        <v>1643</v>
      </c>
      <c r="G3583">
        <v>1</v>
      </c>
      <c r="H3583" s="20">
        <v>340</v>
      </c>
      <c r="I3583" s="22">
        <v>0</v>
      </c>
      <c r="J3583" s="20">
        <v>0</v>
      </c>
      <c r="K3583" s="24">
        <v>340</v>
      </c>
      <c r="L3583" s="24">
        <v>250</v>
      </c>
      <c r="M3583" s="25">
        <f>tblSiparisDetaylari[[#This Row],[Adet]]*tblSiparisDetaylari[[#This Row],[BirimMaliyet]]</f>
        <v>250</v>
      </c>
      <c r="N3583" s="25">
        <f>tblSiparisDetaylari[[#This Row],[NetSatisTutari]]-tblSiparisDetaylari[[#This Row],[ToplamMaliyet]]</f>
        <v>90</v>
      </c>
    </row>
    <row r="3584" spans="1:14">
      <c r="A3584">
        <v>3583</v>
      </c>
      <c r="B3584">
        <v>1851</v>
      </c>
      <c r="C3584">
        <v>55</v>
      </c>
      <c r="D3584" t="s">
        <v>1721</v>
      </c>
      <c r="E3584">
        <v>5</v>
      </c>
      <c r="F3584" t="s">
        <v>1644</v>
      </c>
      <c r="G3584">
        <v>3</v>
      </c>
      <c r="H3584" s="20">
        <v>16030</v>
      </c>
      <c r="I3584" s="22">
        <v>0.2</v>
      </c>
      <c r="J3584" s="20">
        <v>9618</v>
      </c>
      <c r="K3584" s="24">
        <v>38472</v>
      </c>
      <c r="L3584" s="24">
        <v>9500</v>
      </c>
      <c r="M3584" s="25">
        <f>tblSiparisDetaylari[[#This Row],[Adet]]*tblSiparisDetaylari[[#This Row],[BirimMaliyet]]</f>
        <v>28500</v>
      </c>
      <c r="N3584" s="25">
        <f>tblSiparisDetaylari[[#This Row],[NetSatisTutari]]-tblSiparisDetaylari[[#This Row],[ToplamMaliyet]]</f>
        <v>9972</v>
      </c>
    </row>
    <row r="3585" spans="1:14">
      <c r="A3585">
        <v>3584</v>
      </c>
      <c r="B3585">
        <v>1852</v>
      </c>
      <c r="C3585">
        <v>58</v>
      </c>
      <c r="D3585" t="s">
        <v>1724</v>
      </c>
      <c r="E3585">
        <v>5</v>
      </c>
      <c r="F3585" t="s">
        <v>1644</v>
      </c>
      <c r="G3585">
        <v>1</v>
      </c>
      <c r="H3585" s="20">
        <v>10270</v>
      </c>
      <c r="I3585" s="22">
        <v>0</v>
      </c>
      <c r="J3585" s="20">
        <v>0</v>
      </c>
      <c r="K3585" s="24">
        <v>10270</v>
      </c>
      <c r="L3585" s="24">
        <v>6110</v>
      </c>
      <c r="M3585" s="25">
        <f>tblSiparisDetaylari[[#This Row],[Adet]]*tblSiparisDetaylari[[#This Row],[BirimMaliyet]]</f>
        <v>6110</v>
      </c>
      <c r="N3585" s="25">
        <f>tblSiparisDetaylari[[#This Row],[NetSatisTutari]]-tblSiparisDetaylari[[#This Row],[ToplamMaliyet]]</f>
        <v>4160</v>
      </c>
    </row>
    <row r="3586" spans="1:14">
      <c r="A3586">
        <v>3585</v>
      </c>
      <c r="B3586">
        <v>1852</v>
      </c>
      <c r="C3586">
        <v>71</v>
      </c>
      <c r="D3586" t="s">
        <v>1737</v>
      </c>
      <c r="E3586">
        <v>6</v>
      </c>
      <c r="F3586" t="s">
        <v>1645</v>
      </c>
      <c r="G3586">
        <v>3</v>
      </c>
      <c r="H3586" s="20">
        <v>610</v>
      </c>
      <c r="I3586" s="22">
        <v>0</v>
      </c>
      <c r="J3586" s="20">
        <v>0</v>
      </c>
      <c r="K3586" s="24">
        <v>1830</v>
      </c>
      <c r="L3586" s="24">
        <v>340</v>
      </c>
      <c r="M3586" s="25">
        <f>tblSiparisDetaylari[[#This Row],[Adet]]*tblSiparisDetaylari[[#This Row],[BirimMaliyet]]</f>
        <v>1020</v>
      </c>
      <c r="N3586" s="25">
        <f>tblSiparisDetaylari[[#This Row],[NetSatisTutari]]-tblSiparisDetaylari[[#This Row],[ToplamMaliyet]]</f>
        <v>810</v>
      </c>
    </row>
    <row r="3587" spans="1:14">
      <c r="A3587">
        <v>3586</v>
      </c>
      <c r="B3587">
        <v>1853</v>
      </c>
      <c r="C3587">
        <v>112</v>
      </c>
      <c r="D3587" t="s">
        <v>1778</v>
      </c>
      <c r="E3587">
        <v>10</v>
      </c>
      <c r="F3587" t="s">
        <v>1649</v>
      </c>
      <c r="G3587">
        <v>5</v>
      </c>
      <c r="H3587" s="20">
        <v>2930</v>
      </c>
      <c r="I3587" s="22">
        <v>0</v>
      </c>
      <c r="J3587" s="20">
        <v>0</v>
      </c>
      <c r="K3587" s="24">
        <v>14650</v>
      </c>
      <c r="L3587" s="24">
        <v>1520</v>
      </c>
      <c r="M3587" s="25">
        <f>tblSiparisDetaylari[[#This Row],[Adet]]*tblSiparisDetaylari[[#This Row],[BirimMaliyet]]</f>
        <v>7600</v>
      </c>
      <c r="N3587" s="25">
        <f>tblSiparisDetaylari[[#This Row],[NetSatisTutari]]-tblSiparisDetaylari[[#This Row],[ToplamMaliyet]]</f>
        <v>7050</v>
      </c>
    </row>
    <row r="3588" spans="1:14">
      <c r="A3588">
        <v>3587</v>
      </c>
      <c r="B3588">
        <v>1853</v>
      </c>
      <c r="C3588">
        <v>7</v>
      </c>
      <c r="D3588" t="s">
        <v>1665</v>
      </c>
      <c r="E3588">
        <v>1</v>
      </c>
      <c r="F3588" t="s">
        <v>1640</v>
      </c>
      <c r="G3588">
        <v>1</v>
      </c>
      <c r="H3588" s="20">
        <v>19070</v>
      </c>
      <c r="I3588" s="22">
        <v>0.05</v>
      </c>
      <c r="J3588" s="20">
        <v>953.5</v>
      </c>
      <c r="K3588" s="24">
        <v>18116.5</v>
      </c>
      <c r="L3588" s="24">
        <v>9620</v>
      </c>
      <c r="M3588" s="25">
        <f>tblSiparisDetaylari[[#This Row],[Adet]]*tblSiparisDetaylari[[#This Row],[BirimMaliyet]]</f>
        <v>9620</v>
      </c>
      <c r="N3588" s="25">
        <f>tblSiparisDetaylari[[#This Row],[NetSatisTutari]]-tblSiparisDetaylari[[#This Row],[ToplamMaliyet]]</f>
        <v>8496.5</v>
      </c>
    </row>
    <row r="3589" spans="1:14">
      <c r="A3589">
        <v>3588</v>
      </c>
      <c r="B3589">
        <v>1854</v>
      </c>
      <c r="C3589">
        <v>102</v>
      </c>
      <c r="D3589" t="s">
        <v>1768</v>
      </c>
      <c r="E3589">
        <v>9</v>
      </c>
      <c r="F3589" t="s">
        <v>1648</v>
      </c>
      <c r="G3589">
        <v>5</v>
      </c>
      <c r="H3589" s="20">
        <v>2110</v>
      </c>
      <c r="I3589" s="22">
        <v>0.15</v>
      </c>
      <c r="J3589" s="20">
        <v>1582.5</v>
      </c>
      <c r="K3589" s="24">
        <v>8967.5</v>
      </c>
      <c r="L3589" s="24">
        <v>1360</v>
      </c>
      <c r="M3589" s="25">
        <f>tblSiparisDetaylari[[#This Row],[Adet]]*tblSiparisDetaylari[[#This Row],[BirimMaliyet]]</f>
        <v>6800</v>
      </c>
      <c r="N3589" s="25">
        <f>tblSiparisDetaylari[[#This Row],[NetSatisTutari]]-tblSiparisDetaylari[[#This Row],[ToplamMaliyet]]</f>
        <v>2167.5</v>
      </c>
    </row>
    <row r="3590" spans="1:14">
      <c r="A3590">
        <v>3589</v>
      </c>
      <c r="B3590">
        <v>1855</v>
      </c>
      <c r="C3590">
        <v>26</v>
      </c>
      <c r="D3590" t="s">
        <v>1690</v>
      </c>
      <c r="E3590">
        <v>3</v>
      </c>
      <c r="F3590" t="s">
        <v>1642</v>
      </c>
      <c r="G3590">
        <v>3</v>
      </c>
      <c r="H3590" s="20">
        <v>860</v>
      </c>
      <c r="I3590" s="22">
        <v>0</v>
      </c>
      <c r="J3590" s="20">
        <v>0</v>
      </c>
      <c r="K3590" s="24">
        <v>2580</v>
      </c>
      <c r="L3590" s="24">
        <v>400</v>
      </c>
      <c r="M3590" s="25">
        <f>tblSiparisDetaylari[[#This Row],[Adet]]*tblSiparisDetaylari[[#This Row],[BirimMaliyet]]</f>
        <v>1200</v>
      </c>
      <c r="N3590" s="25">
        <f>tblSiparisDetaylari[[#This Row],[NetSatisTutari]]-tblSiparisDetaylari[[#This Row],[ToplamMaliyet]]</f>
        <v>1380</v>
      </c>
    </row>
    <row r="3591" spans="1:14">
      <c r="A3591">
        <v>3590</v>
      </c>
      <c r="B3591">
        <v>1856</v>
      </c>
      <c r="C3591">
        <v>26</v>
      </c>
      <c r="D3591" t="s">
        <v>1690</v>
      </c>
      <c r="E3591">
        <v>3</v>
      </c>
      <c r="F3591" t="s">
        <v>1642</v>
      </c>
      <c r="G3591">
        <v>1</v>
      </c>
      <c r="H3591" s="20">
        <v>870</v>
      </c>
      <c r="I3591" s="22">
        <v>0.15</v>
      </c>
      <c r="J3591" s="20">
        <v>130.5</v>
      </c>
      <c r="K3591" s="24">
        <v>739.5</v>
      </c>
      <c r="L3591" s="24">
        <v>400</v>
      </c>
      <c r="M3591" s="25">
        <f>tblSiparisDetaylari[[#This Row],[Adet]]*tblSiparisDetaylari[[#This Row],[BirimMaliyet]]</f>
        <v>400</v>
      </c>
      <c r="N3591" s="25">
        <f>tblSiparisDetaylari[[#This Row],[NetSatisTutari]]-tblSiparisDetaylari[[#This Row],[ToplamMaliyet]]</f>
        <v>339.5</v>
      </c>
    </row>
    <row r="3592" spans="1:14">
      <c r="A3592">
        <v>3591</v>
      </c>
      <c r="B3592">
        <v>1857</v>
      </c>
      <c r="C3592">
        <v>60</v>
      </c>
      <c r="D3592" t="s">
        <v>1726</v>
      </c>
      <c r="E3592">
        <v>5</v>
      </c>
      <c r="F3592" t="s">
        <v>1644</v>
      </c>
      <c r="G3592">
        <v>2</v>
      </c>
      <c r="H3592" s="20">
        <v>4610</v>
      </c>
      <c r="I3592" s="22">
        <v>0</v>
      </c>
      <c r="J3592" s="20">
        <v>0</v>
      </c>
      <c r="K3592" s="24">
        <v>9220</v>
      </c>
      <c r="L3592" s="24">
        <v>3060</v>
      </c>
      <c r="M3592" s="25">
        <f>tblSiparisDetaylari[[#This Row],[Adet]]*tblSiparisDetaylari[[#This Row],[BirimMaliyet]]</f>
        <v>6120</v>
      </c>
      <c r="N3592" s="25">
        <f>tblSiparisDetaylari[[#This Row],[NetSatisTutari]]-tblSiparisDetaylari[[#This Row],[ToplamMaliyet]]</f>
        <v>3100</v>
      </c>
    </row>
    <row r="3593" spans="1:14">
      <c r="A3593">
        <v>3592</v>
      </c>
      <c r="B3593">
        <v>1858</v>
      </c>
      <c r="C3593">
        <v>88</v>
      </c>
      <c r="D3593" t="s">
        <v>1754</v>
      </c>
      <c r="E3593">
        <v>8</v>
      </c>
      <c r="F3593" t="s">
        <v>1647</v>
      </c>
      <c r="G3593">
        <v>1</v>
      </c>
      <c r="H3593" s="20">
        <v>12330</v>
      </c>
      <c r="I3593" s="22">
        <v>0.15</v>
      </c>
      <c r="J3593" s="20">
        <v>1849.5</v>
      </c>
      <c r="K3593" s="24">
        <v>10480.5</v>
      </c>
      <c r="L3593" s="24">
        <v>5740</v>
      </c>
      <c r="M3593" s="25">
        <f>tblSiparisDetaylari[[#This Row],[Adet]]*tblSiparisDetaylari[[#This Row],[BirimMaliyet]]</f>
        <v>5740</v>
      </c>
      <c r="N3593" s="25">
        <f>tblSiparisDetaylari[[#This Row],[NetSatisTutari]]-tblSiparisDetaylari[[#This Row],[ToplamMaliyet]]</f>
        <v>4740.5</v>
      </c>
    </row>
    <row r="3594" spans="1:14">
      <c r="A3594">
        <v>3593</v>
      </c>
      <c r="B3594">
        <v>1859</v>
      </c>
      <c r="C3594">
        <v>67</v>
      </c>
      <c r="D3594" t="s">
        <v>1733</v>
      </c>
      <c r="E3594">
        <v>6</v>
      </c>
      <c r="F3594" t="s">
        <v>1645</v>
      </c>
      <c r="G3594">
        <v>1</v>
      </c>
      <c r="H3594" s="20">
        <v>1430</v>
      </c>
      <c r="I3594" s="22">
        <v>0.1</v>
      </c>
      <c r="J3594" s="20">
        <v>143</v>
      </c>
      <c r="K3594" s="24">
        <v>1287</v>
      </c>
      <c r="L3594" s="24">
        <v>730</v>
      </c>
      <c r="M3594" s="25">
        <f>tblSiparisDetaylari[[#This Row],[Adet]]*tblSiparisDetaylari[[#This Row],[BirimMaliyet]]</f>
        <v>730</v>
      </c>
      <c r="N3594" s="25">
        <f>tblSiparisDetaylari[[#This Row],[NetSatisTutari]]-tblSiparisDetaylari[[#This Row],[ToplamMaliyet]]</f>
        <v>557</v>
      </c>
    </row>
    <row r="3595" spans="1:14">
      <c r="A3595">
        <v>3594</v>
      </c>
      <c r="B3595">
        <v>1859</v>
      </c>
      <c r="C3595">
        <v>57</v>
      </c>
      <c r="D3595" t="s">
        <v>1723</v>
      </c>
      <c r="E3595">
        <v>5</v>
      </c>
      <c r="F3595" t="s">
        <v>1644</v>
      </c>
      <c r="G3595">
        <v>2</v>
      </c>
      <c r="H3595" s="20">
        <v>2800</v>
      </c>
      <c r="I3595" s="22">
        <v>0.1</v>
      </c>
      <c r="J3595" s="20">
        <v>560</v>
      </c>
      <c r="K3595" s="24">
        <v>5040</v>
      </c>
      <c r="L3595" s="24">
        <v>1530</v>
      </c>
      <c r="M3595" s="25">
        <f>tblSiparisDetaylari[[#This Row],[Adet]]*tblSiparisDetaylari[[#This Row],[BirimMaliyet]]</f>
        <v>3060</v>
      </c>
      <c r="N3595" s="25">
        <f>tblSiparisDetaylari[[#This Row],[NetSatisTutari]]-tblSiparisDetaylari[[#This Row],[ToplamMaliyet]]</f>
        <v>1980</v>
      </c>
    </row>
    <row r="3596" spans="1:14">
      <c r="A3596">
        <v>3595</v>
      </c>
      <c r="B3596">
        <v>1860</v>
      </c>
      <c r="C3596">
        <v>8</v>
      </c>
      <c r="D3596" t="s">
        <v>1667</v>
      </c>
      <c r="E3596">
        <v>1</v>
      </c>
      <c r="F3596" t="s">
        <v>1640</v>
      </c>
      <c r="G3596">
        <v>1</v>
      </c>
      <c r="H3596" s="20">
        <v>8760</v>
      </c>
      <c r="I3596" s="22">
        <v>0</v>
      </c>
      <c r="J3596" s="20">
        <v>0</v>
      </c>
      <c r="K3596" s="24">
        <v>8760</v>
      </c>
      <c r="L3596" s="24">
        <v>6570</v>
      </c>
      <c r="M3596" s="25">
        <f>tblSiparisDetaylari[[#This Row],[Adet]]*tblSiparisDetaylari[[#This Row],[BirimMaliyet]]</f>
        <v>6570</v>
      </c>
      <c r="N3596" s="25">
        <f>tblSiparisDetaylari[[#This Row],[NetSatisTutari]]-tblSiparisDetaylari[[#This Row],[ToplamMaliyet]]</f>
        <v>2190</v>
      </c>
    </row>
    <row r="3597" spans="1:14">
      <c r="A3597">
        <v>3596</v>
      </c>
      <c r="B3597">
        <v>1861</v>
      </c>
      <c r="C3597">
        <v>20</v>
      </c>
      <c r="D3597" t="s">
        <v>1683</v>
      </c>
      <c r="E3597">
        <v>2</v>
      </c>
      <c r="F3597" t="s">
        <v>1641</v>
      </c>
      <c r="G3597">
        <v>3</v>
      </c>
      <c r="H3597" s="20">
        <v>1830</v>
      </c>
      <c r="I3597" s="22">
        <v>0</v>
      </c>
      <c r="J3597" s="20">
        <v>0</v>
      </c>
      <c r="K3597" s="24">
        <v>5490</v>
      </c>
      <c r="L3597" s="24">
        <v>1030</v>
      </c>
      <c r="M3597" s="25">
        <f>tblSiparisDetaylari[[#This Row],[Adet]]*tblSiparisDetaylari[[#This Row],[BirimMaliyet]]</f>
        <v>3090</v>
      </c>
      <c r="N3597" s="25">
        <f>tblSiparisDetaylari[[#This Row],[NetSatisTutari]]-tblSiparisDetaylari[[#This Row],[ToplamMaliyet]]</f>
        <v>2400</v>
      </c>
    </row>
    <row r="3598" spans="1:14">
      <c r="A3598">
        <v>3597</v>
      </c>
      <c r="B3598">
        <v>1861</v>
      </c>
      <c r="C3598">
        <v>83</v>
      </c>
      <c r="D3598" t="s">
        <v>1749</v>
      </c>
      <c r="E3598">
        <v>7</v>
      </c>
      <c r="F3598" t="s">
        <v>1646</v>
      </c>
      <c r="G3598">
        <v>1</v>
      </c>
      <c r="H3598" s="20">
        <v>1460</v>
      </c>
      <c r="I3598" s="22">
        <v>0</v>
      </c>
      <c r="J3598" s="20">
        <v>0</v>
      </c>
      <c r="K3598" s="24">
        <v>1460</v>
      </c>
      <c r="L3598" s="24">
        <v>930</v>
      </c>
      <c r="M3598" s="25">
        <f>tblSiparisDetaylari[[#This Row],[Adet]]*tblSiparisDetaylari[[#This Row],[BirimMaliyet]]</f>
        <v>930</v>
      </c>
      <c r="N3598" s="25">
        <f>tblSiparisDetaylari[[#This Row],[NetSatisTutari]]-tblSiparisDetaylari[[#This Row],[ToplamMaliyet]]</f>
        <v>530</v>
      </c>
    </row>
    <row r="3599" spans="1:14">
      <c r="A3599">
        <v>3598</v>
      </c>
      <c r="B3599">
        <v>1862</v>
      </c>
      <c r="C3599">
        <v>95</v>
      </c>
      <c r="D3599" t="s">
        <v>1761</v>
      </c>
      <c r="E3599">
        <v>8</v>
      </c>
      <c r="F3599" t="s">
        <v>1647</v>
      </c>
      <c r="G3599">
        <v>1</v>
      </c>
      <c r="H3599" s="20">
        <v>3400</v>
      </c>
      <c r="I3599" s="22">
        <v>0</v>
      </c>
      <c r="J3599" s="20">
        <v>0</v>
      </c>
      <c r="K3599" s="24">
        <v>3400</v>
      </c>
      <c r="L3599" s="24">
        <v>2310</v>
      </c>
      <c r="M3599" s="25">
        <f>tblSiparisDetaylari[[#This Row],[Adet]]*tblSiparisDetaylari[[#This Row],[BirimMaliyet]]</f>
        <v>2310</v>
      </c>
      <c r="N3599" s="25">
        <f>tblSiparisDetaylari[[#This Row],[NetSatisTutari]]-tblSiparisDetaylari[[#This Row],[ToplamMaliyet]]</f>
        <v>1090</v>
      </c>
    </row>
    <row r="3600" spans="1:14">
      <c r="A3600">
        <v>3599</v>
      </c>
      <c r="B3600">
        <v>1862</v>
      </c>
      <c r="C3600">
        <v>47</v>
      </c>
      <c r="D3600" t="s">
        <v>1713</v>
      </c>
      <c r="E3600">
        <v>4</v>
      </c>
      <c r="F3600" t="s">
        <v>1643</v>
      </c>
      <c r="G3600">
        <v>1</v>
      </c>
      <c r="H3600" s="20">
        <v>340</v>
      </c>
      <c r="I3600" s="22">
        <v>0.1</v>
      </c>
      <c r="J3600" s="20">
        <v>34</v>
      </c>
      <c r="K3600" s="24">
        <v>306</v>
      </c>
      <c r="L3600" s="24">
        <v>240</v>
      </c>
      <c r="M3600" s="25">
        <f>tblSiparisDetaylari[[#This Row],[Adet]]*tblSiparisDetaylari[[#This Row],[BirimMaliyet]]</f>
        <v>240</v>
      </c>
      <c r="N3600" s="25">
        <f>tblSiparisDetaylari[[#This Row],[NetSatisTutari]]-tblSiparisDetaylari[[#This Row],[ToplamMaliyet]]</f>
        <v>66</v>
      </c>
    </row>
    <row r="3601" spans="1:14">
      <c r="A3601">
        <v>3600</v>
      </c>
      <c r="B3601">
        <v>1863</v>
      </c>
      <c r="C3601">
        <v>87</v>
      </c>
      <c r="D3601" t="s">
        <v>1753</v>
      </c>
      <c r="E3601">
        <v>8</v>
      </c>
      <c r="F3601" t="s">
        <v>1647</v>
      </c>
      <c r="G3601">
        <v>1</v>
      </c>
      <c r="H3601" s="20">
        <v>10750</v>
      </c>
      <c r="I3601" s="22">
        <v>0.15</v>
      </c>
      <c r="J3601" s="20">
        <v>1612.5</v>
      </c>
      <c r="K3601" s="24">
        <v>9137.5</v>
      </c>
      <c r="L3601" s="24">
        <v>6740</v>
      </c>
      <c r="M3601" s="25">
        <f>tblSiparisDetaylari[[#This Row],[Adet]]*tblSiparisDetaylari[[#This Row],[BirimMaliyet]]</f>
        <v>6740</v>
      </c>
      <c r="N3601" s="25">
        <f>tblSiparisDetaylari[[#This Row],[NetSatisTutari]]-tblSiparisDetaylari[[#This Row],[ToplamMaliyet]]</f>
        <v>2397.5</v>
      </c>
    </row>
    <row r="3602" spans="1:14">
      <c r="A3602">
        <v>3601</v>
      </c>
      <c r="B3602">
        <v>1864</v>
      </c>
      <c r="C3602">
        <v>111</v>
      </c>
      <c r="D3602" t="s">
        <v>1777</v>
      </c>
      <c r="E3602">
        <v>10</v>
      </c>
      <c r="F3602" t="s">
        <v>1649</v>
      </c>
      <c r="G3602">
        <v>1</v>
      </c>
      <c r="H3602" s="20">
        <v>250</v>
      </c>
      <c r="I3602" s="22">
        <v>0</v>
      </c>
      <c r="J3602" s="20">
        <v>0</v>
      </c>
      <c r="K3602" s="24">
        <v>250</v>
      </c>
      <c r="L3602" s="24">
        <v>140</v>
      </c>
      <c r="M3602" s="25">
        <f>tblSiparisDetaylari[[#This Row],[Adet]]*tblSiparisDetaylari[[#This Row],[BirimMaliyet]]</f>
        <v>140</v>
      </c>
      <c r="N3602" s="25">
        <f>tblSiparisDetaylari[[#This Row],[NetSatisTutari]]-tblSiparisDetaylari[[#This Row],[ToplamMaliyet]]</f>
        <v>110</v>
      </c>
    </row>
    <row r="3603" spans="1:14">
      <c r="A3603">
        <v>3602</v>
      </c>
      <c r="B3603">
        <v>1864</v>
      </c>
      <c r="C3603">
        <v>120</v>
      </c>
      <c r="D3603" t="s">
        <v>1786</v>
      </c>
      <c r="E3603">
        <v>10</v>
      </c>
      <c r="F3603" t="s">
        <v>1649</v>
      </c>
      <c r="G3603">
        <v>1</v>
      </c>
      <c r="H3603" s="20">
        <v>4830</v>
      </c>
      <c r="I3603" s="22">
        <v>0.15</v>
      </c>
      <c r="J3603" s="20">
        <v>724.5</v>
      </c>
      <c r="K3603" s="24">
        <v>4105.5</v>
      </c>
      <c r="L3603" s="24">
        <v>2720</v>
      </c>
      <c r="M3603" s="25">
        <f>tblSiparisDetaylari[[#This Row],[Adet]]*tblSiparisDetaylari[[#This Row],[BirimMaliyet]]</f>
        <v>2720</v>
      </c>
      <c r="N3603" s="25">
        <f>tblSiparisDetaylari[[#This Row],[NetSatisTutari]]-tblSiparisDetaylari[[#This Row],[ToplamMaliyet]]</f>
        <v>1385.5</v>
      </c>
    </row>
    <row r="3604" spans="1:14">
      <c r="A3604">
        <v>3603</v>
      </c>
      <c r="B3604">
        <v>1865</v>
      </c>
      <c r="C3604">
        <v>88</v>
      </c>
      <c r="D3604" t="s">
        <v>1754</v>
      </c>
      <c r="E3604">
        <v>8</v>
      </c>
      <c r="F3604" t="s">
        <v>1647</v>
      </c>
      <c r="G3604">
        <v>2</v>
      </c>
      <c r="H3604" s="20">
        <v>12190</v>
      </c>
      <c r="I3604" s="22">
        <v>0</v>
      </c>
      <c r="J3604" s="20">
        <v>0</v>
      </c>
      <c r="K3604" s="24">
        <v>24380</v>
      </c>
      <c r="L3604" s="24">
        <v>5740</v>
      </c>
      <c r="M3604" s="25">
        <f>tblSiparisDetaylari[[#This Row],[Adet]]*tblSiparisDetaylari[[#This Row],[BirimMaliyet]]</f>
        <v>11480</v>
      </c>
      <c r="N3604" s="25">
        <f>tblSiparisDetaylari[[#This Row],[NetSatisTutari]]-tblSiparisDetaylari[[#This Row],[ToplamMaliyet]]</f>
        <v>12900</v>
      </c>
    </row>
    <row r="3605" spans="1:14">
      <c r="A3605">
        <v>3604</v>
      </c>
      <c r="B3605">
        <v>1865</v>
      </c>
      <c r="C3605">
        <v>79</v>
      </c>
      <c r="D3605" t="s">
        <v>1745</v>
      </c>
      <c r="E3605">
        <v>7</v>
      </c>
      <c r="F3605" t="s">
        <v>1646</v>
      </c>
      <c r="G3605">
        <v>1</v>
      </c>
      <c r="H3605" s="20">
        <v>2210</v>
      </c>
      <c r="I3605" s="22">
        <v>0</v>
      </c>
      <c r="J3605" s="20">
        <v>0</v>
      </c>
      <c r="K3605" s="24">
        <v>2210</v>
      </c>
      <c r="L3605" s="24">
        <v>1680</v>
      </c>
      <c r="M3605" s="25">
        <f>tblSiparisDetaylari[[#This Row],[Adet]]*tblSiparisDetaylari[[#This Row],[BirimMaliyet]]</f>
        <v>1680</v>
      </c>
      <c r="N3605" s="25">
        <f>tblSiparisDetaylari[[#This Row],[NetSatisTutari]]-tblSiparisDetaylari[[#This Row],[ToplamMaliyet]]</f>
        <v>530</v>
      </c>
    </row>
    <row r="3606" spans="1:14">
      <c r="A3606">
        <v>3605</v>
      </c>
      <c r="B3606">
        <v>1866</v>
      </c>
      <c r="C3606">
        <v>47</v>
      </c>
      <c r="D3606" t="s">
        <v>1713</v>
      </c>
      <c r="E3606">
        <v>4</v>
      </c>
      <c r="F3606" t="s">
        <v>1643</v>
      </c>
      <c r="G3606">
        <v>3</v>
      </c>
      <c r="H3606" s="20">
        <v>330</v>
      </c>
      <c r="I3606" s="22">
        <v>0.25</v>
      </c>
      <c r="J3606" s="20">
        <v>247.5</v>
      </c>
      <c r="K3606" s="24">
        <v>742.5</v>
      </c>
      <c r="L3606" s="24">
        <v>240</v>
      </c>
      <c r="M3606" s="25">
        <f>tblSiparisDetaylari[[#This Row],[Adet]]*tblSiparisDetaylari[[#This Row],[BirimMaliyet]]</f>
        <v>720</v>
      </c>
      <c r="N3606" s="25">
        <f>tblSiparisDetaylari[[#This Row],[NetSatisTutari]]-tblSiparisDetaylari[[#This Row],[ToplamMaliyet]]</f>
        <v>22.5</v>
      </c>
    </row>
    <row r="3607" spans="1:14">
      <c r="A3607">
        <v>3606</v>
      </c>
      <c r="B3607">
        <v>1866</v>
      </c>
      <c r="C3607">
        <v>12</v>
      </c>
      <c r="D3607" t="s">
        <v>1673</v>
      </c>
      <c r="E3607">
        <v>1</v>
      </c>
      <c r="F3607" t="s">
        <v>1640</v>
      </c>
      <c r="G3607">
        <v>4</v>
      </c>
      <c r="H3607" s="20">
        <v>21300</v>
      </c>
      <c r="I3607" s="22">
        <v>0.25</v>
      </c>
      <c r="J3607" s="20">
        <v>21300</v>
      </c>
      <c r="K3607" s="24">
        <v>63900</v>
      </c>
      <c r="L3607" s="24">
        <v>14940</v>
      </c>
      <c r="M3607" s="25">
        <f>tblSiparisDetaylari[[#This Row],[Adet]]*tblSiparisDetaylari[[#This Row],[BirimMaliyet]]</f>
        <v>59760</v>
      </c>
      <c r="N3607" s="25">
        <f>tblSiparisDetaylari[[#This Row],[NetSatisTutari]]-tblSiparisDetaylari[[#This Row],[ToplamMaliyet]]</f>
        <v>4140</v>
      </c>
    </row>
    <row r="3608" spans="1:14">
      <c r="A3608">
        <v>3607</v>
      </c>
      <c r="B3608">
        <v>1867</v>
      </c>
      <c r="C3608">
        <v>78</v>
      </c>
      <c r="D3608" t="s">
        <v>1744</v>
      </c>
      <c r="E3608">
        <v>7</v>
      </c>
      <c r="F3608" t="s">
        <v>1646</v>
      </c>
      <c r="G3608">
        <v>1</v>
      </c>
      <c r="H3608" s="20">
        <v>410</v>
      </c>
      <c r="I3608" s="22">
        <v>0.1</v>
      </c>
      <c r="J3608" s="20">
        <v>41</v>
      </c>
      <c r="K3608" s="24">
        <v>369</v>
      </c>
      <c r="L3608" s="24">
        <v>240</v>
      </c>
      <c r="M3608" s="25">
        <f>tblSiparisDetaylari[[#This Row],[Adet]]*tblSiparisDetaylari[[#This Row],[BirimMaliyet]]</f>
        <v>240</v>
      </c>
      <c r="N3608" s="25">
        <f>tblSiparisDetaylari[[#This Row],[NetSatisTutari]]-tblSiparisDetaylari[[#This Row],[ToplamMaliyet]]</f>
        <v>129</v>
      </c>
    </row>
    <row r="3609" spans="1:14">
      <c r="A3609">
        <v>3608</v>
      </c>
      <c r="B3609">
        <v>1867</v>
      </c>
      <c r="C3609">
        <v>58</v>
      </c>
      <c r="D3609" t="s">
        <v>1724</v>
      </c>
      <c r="E3609">
        <v>5</v>
      </c>
      <c r="F3609" t="s">
        <v>1644</v>
      </c>
      <c r="G3609">
        <v>2</v>
      </c>
      <c r="H3609" s="20">
        <v>10290</v>
      </c>
      <c r="I3609" s="22">
        <v>0</v>
      </c>
      <c r="J3609" s="20">
        <v>0</v>
      </c>
      <c r="K3609" s="24">
        <v>20580</v>
      </c>
      <c r="L3609" s="24">
        <v>6110</v>
      </c>
      <c r="M3609" s="25">
        <f>tblSiparisDetaylari[[#This Row],[Adet]]*tblSiparisDetaylari[[#This Row],[BirimMaliyet]]</f>
        <v>12220</v>
      </c>
      <c r="N3609" s="25">
        <f>tblSiparisDetaylari[[#This Row],[NetSatisTutari]]-tblSiparisDetaylari[[#This Row],[ToplamMaliyet]]</f>
        <v>8360</v>
      </c>
    </row>
    <row r="3610" spans="1:14">
      <c r="A3610">
        <v>3609</v>
      </c>
      <c r="B3610">
        <v>1867</v>
      </c>
      <c r="C3610">
        <v>49</v>
      </c>
      <c r="D3610" t="s">
        <v>1715</v>
      </c>
      <c r="E3610">
        <v>5</v>
      </c>
      <c r="F3610" t="s">
        <v>1644</v>
      </c>
      <c r="G3610">
        <v>1</v>
      </c>
      <c r="H3610" s="20">
        <v>370</v>
      </c>
      <c r="I3610" s="22">
        <v>0.1</v>
      </c>
      <c r="J3610" s="20">
        <v>37</v>
      </c>
      <c r="K3610" s="24">
        <v>333</v>
      </c>
      <c r="L3610" s="24">
        <v>270</v>
      </c>
      <c r="M3610" s="25">
        <f>tblSiparisDetaylari[[#This Row],[Adet]]*tblSiparisDetaylari[[#This Row],[BirimMaliyet]]</f>
        <v>270</v>
      </c>
      <c r="N3610" s="25">
        <f>tblSiparisDetaylari[[#This Row],[NetSatisTutari]]-tblSiparisDetaylari[[#This Row],[ToplamMaliyet]]</f>
        <v>63</v>
      </c>
    </row>
    <row r="3611" spans="1:14">
      <c r="A3611">
        <v>3610</v>
      </c>
      <c r="B3611">
        <v>1868</v>
      </c>
      <c r="C3611">
        <v>51</v>
      </c>
      <c r="D3611" t="s">
        <v>1717</v>
      </c>
      <c r="E3611">
        <v>5</v>
      </c>
      <c r="F3611" t="s">
        <v>1644</v>
      </c>
      <c r="G3611">
        <v>1</v>
      </c>
      <c r="H3611" s="20">
        <v>19410</v>
      </c>
      <c r="I3611" s="22">
        <v>0</v>
      </c>
      <c r="J3611" s="20">
        <v>0</v>
      </c>
      <c r="K3611" s="24">
        <v>19410</v>
      </c>
      <c r="L3611" s="24">
        <v>9220</v>
      </c>
      <c r="M3611" s="25">
        <f>tblSiparisDetaylari[[#This Row],[Adet]]*tblSiparisDetaylari[[#This Row],[BirimMaliyet]]</f>
        <v>9220</v>
      </c>
      <c r="N3611" s="25">
        <f>tblSiparisDetaylari[[#This Row],[NetSatisTutari]]-tblSiparisDetaylari[[#This Row],[ToplamMaliyet]]</f>
        <v>10190</v>
      </c>
    </row>
    <row r="3612" spans="1:14">
      <c r="A3612">
        <v>3611</v>
      </c>
      <c r="B3612">
        <v>1868</v>
      </c>
      <c r="C3612">
        <v>67</v>
      </c>
      <c r="D3612" t="s">
        <v>1733</v>
      </c>
      <c r="E3612">
        <v>6</v>
      </c>
      <c r="F3612" t="s">
        <v>1645</v>
      </c>
      <c r="G3612">
        <v>1</v>
      </c>
      <c r="H3612" s="20">
        <v>1480</v>
      </c>
      <c r="I3612" s="22">
        <v>0</v>
      </c>
      <c r="J3612" s="20">
        <v>0</v>
      </c>
      <c r="K3612" s="24">
        <v>1480</v>
      </c>
      <c r="L3612" s="24">
        <v>730</v>
      </c>
      <c r="M3612" s="25">
        <f>tblSiparisDetaylari[[#This Row],[Adet]]*tblSiparisDetaylari[[#This Row],[BirimMaliyet]]</f>
        <v>730</v>
      </c>
      <c r="N3612" s="25">
        <f>tblSiparisDetaylari[[#This Row],[NetSatisTutari]]-tblSiparisDetaylari[[#This Row],[ToplamMaliyet]]</f>
        <v>750</v>
      </c>
    </row>
    <row r="3613" spans="1:14">
      <c r="A3613">
        <v>3612</v>
      </c>
      <c r="B3613">
        <v>1869</v>
      </c>
      <c r="C3613">
        <v>33</v>
      </c>
      <c r="D3613" t="s">
        <v>1698</v>
      </c>
      <c r="E3613">
        <v>3</v>
      </c>
      <c r="F3613" t="s">
        <v>1642</v>
      </c>
      <c r="G3613">
        <v>1</v>
      </c>
      <c r="H3613" s="20">
        <v>1340</v>
      </c>
      <c r="I3613" s="22">
        <v>0</v>
      </c>
      <c r="J3613" s="20">
        <v>0</v>
      </c>
      <c r="K3613" s="24">
        <v>1340</v>
      </c>
      <c r="L3613" s="24">
        <v>1040</v>
      </c>
      <c r="M3613" s="25">
        <f>tblSiparisDetaylari[[#This Row],[Adet]]*tblSiparisDetaylari[[#This Row],[BirimMaliyet]]</f>
        <v>1040</v>
      </c>
      <c r="N3613" s="25">
        <f>tblSiparisDetaylari[[#This Row],[NetSatisTutari]]-tblSiparisDetaylari[[#This Row],[ToplamMaliyet]]</f>
        <v>300</v>
      </c>
    </row>
    <row r="3614" spans="1:14">
      <c r="A3614">
        <v>3613</v>
      </c>
      <c r="B3614">
        <v>1870</v>
      </c>
      <c r="C3614">
        <v>57</v>
      </c>
      <c r="D3614" t="s">
        <v>1723</v>
      </c>
      <c r="E3614">
        <v>5</v>
      </c>
      <c r="F3614" t="s">
        <v>1644</v>
      </c>
      <c r="G3614">
        <v>2</v>
      </c>
      <c r="H3614" s="20">
        <v>2850</v>
      </c>
      <c r="I3614" s="22">
        <v>0</v>
      </c>
      <c r="J3614" s="20">
        <v>0</v>
      </c>
      <c r="K3614" s="24">
        <v>5700</v>
      </c>
      <c r="L3614" s="24">
        <v>1530</v>
      </c>
      <c r="M3614" s="25">
        <f>tblSiparisDetaylari[[#This Row],[Adet]]*tblSiparisDetaylari[[#This Row],[BirimMaliyet]]</f>
        <v>3060</v>
      </c>
      <c r="N3614" s="25">
        <f>tblSiparisDetaylari[[#This Row],[NetSatisTutari]]-tblSiparisDetaylari[[#This Row],[ToplamMaliyet]]</f>
        <v>2640</v>
      </c>
    </row>
    <row r="3615" spans="1:14">
      <c r="A3615">
        <v>3614</v>
      </c>
      <c r="B3615">
        <v>1871</v>
      </c>
      <c r="C3615">
        <v>69</v>
      </c>
      <c r="D3615" t="s">
        <v>1735</v>
      </c>
      <c r="E3615">
        <v>6</v>
      </c>
      <c r="F3615" t="s">
        <v>1645</v>
      </c>
      <c r="G3615">
        <v>2</v>
      </c>
      <c r="H3615" s="20">
        <v>730</v>
      </c>
      <c r="I3615" s="22">
        <v>0.15</v>
      </c>
      <c r="J3615" s="20">
        <v>219</v>
      </c>
      <c r="K3615" s="24">
        <v>1241</v>
      </c>
      <c r="L3615" s="24">
        <v>500</v>
      </c>
      <c r="M3615" s="25">
        <f>tblSiparisDetaylari[[#This Row],[Adet]]*tblSiparisDetaylari[[#This Row],[BirimMaliyet]]</f>
        <v>1000</v>
      </c>
      <c r="N3615" s="25">
        <f>tblSiparisDetaylari[[#This Row],[NetSatisTutari]]-tblSiparisDetaylari[[#This Row],[ToplamMaliyet]]</f>
        <v>241</v>
      </c>
    </row>
    <row r="3616" spans="1:14">
      <c r="A3616">
        <v>3615</v>
      </c>
      <c r="B3616">
        <v>1871</v>
      </c>
      <c r="C3616">
        <v>33</v>
      </c>
      <c r="D3616" t="s">
        <v>1698</v>
      </c>
      <c r="E3616">
        <v>3</v>
      </c>
      <c r="F3616" t="s">
        <v>1642</v>
      </c>
      <c r="G3616">
        <v>2</v>
      </c>
      <c r="H3616" s="20">
        <v>1340</v>
      </c>
      <c r="I3616" s="22">
        <v>0.1</v>
      </c>
      <c r="J3616" s="20">
        <v>268</v>
      </c>
      <c r="K3616" s="24">
        <v>2412</v>
      </c>
      <c r="L3616" s="24">
        <v>1040</v>
      </c>
      <c r="M3616" s="25">
        <f>tblSiparisDetaylari[[#This Row],[Adet]]*tblSiparisDetaylari[[#This Row],[BirimMaliyet]]</f>
        <v>2080</v>
      </c>
      <c r="N3616" s="25">
        <f>tblSiparisDetaylari[[#This Row],[NetSatisTutari]]-tblSiparisDetaylari[[#This Row],[ToplamMaliyet]]</f>
        <v>332</v>
      </c>
    </row>
    <row r="3617" spans="1:14">
      <c r="A3617">
        <v>3616</v>
      </c>
      <c r="B3617">
        <v>1871</v>
      </c>
      <c r="C3617">
        <v>53</v>
      </c>
      <c r="D3617" t="s">
        <v>1719</v>
      </c>
      <c r="E3617">
        <v>5</v>
      </c>
      <c r="F3617" t="s">
        <v>1644</v>
      </c>
      <c r="G3617">
        <v>2</v>
      </c>
      <c r="H3617" s="20">
        <v>12810</v>
      </c>
      <c r="I3617" s="22">
        <v>0</v>
      </c>
      <c r="J3617" s="20">
        <v>0</v>
      </c>
      <c r="K3617" s="24">
        <v>25620</v>
      </c>
      <c r="L3617" s="24">
        <v>6380</v>
      </c>
      <c r="M3617" s="25">
        <f>tblSiparisDetaylari[[#This Row],[Adet]]*tblSiparisDetaylari[[#This Row],[BirimMaliyet]]</f>
        <v>12760</v>
      </c>
      <c r="N3617" s="25">
        <f>tblSiparisDetaylari[[#This Row],[NetSatisTutari]]-tblSiparisDetaylari[[#This Row],[ToplamMaliyet]]</f>
        <v>12860</v>
      </c>
    </row>
    <row r="3618" spans="1:14">
      <c r="A3618">
        <v>3617</v>
      </c>
      <c r="B3618">
        <v>1872</v>
      </c>
      <c r="C3618">
        <v>89</v>
      </c>
      <c r="D3618" t="s">
        <v>1755</v>
      </c>
      <c r="E3618">
        <v>8</v>
      </c>
      <c r="F3618" t="s">
        <v>1647</v>
      </c>
      <c r="G3618">
        <v>2</v>
      </c>
      <c r="H3618" s="20">
        <v>660</v>
      </c>
      <c r="I3618" s="22">
        <v>0.1</v>
      </c>
      <c r="J3618" s="20">
        <v>132</v>
      </c>
      <c r="K3618" s="24">
        <v>1188</v>
      </c>
      <c r="L3618" s="24">
        <v>300</v>
      </c>
      <c r="M3618" s="25">
        <f>tblSiparisDetaylari[[#This Row],[Adet]]*tblSiparisDetaylari[[#This Row],[BirimMaliyet]]</f>
        <v>600</v>
      </c>
      <c r="N3618" s="25">
        <f>tblSiparisDetaylari[[#This Row],[NetSatisTutari]]-tblSiparisDetaylari[[#This Row],[ToplamMaliyet]]</f>
        <v>588</v>
      </c>
    </row>
    <row r="3619" spans="1:14">
      <c r="A3619">
        <v>3618</v>
      </c>
      <c r="B3619">
        <v>1872</v>
      </c>
      <c r="C3619">
        <v>26</v>
      </c>
      <c r="D3619" t="s">
        <v>1690</v>
      </c>
      <c r="E3619">
        <v>3</v>
      </c>
      <c r="F3619" t="s">
        <v>1642</v>
      </c>
      <c r="G3619">
        <v>1</v>
      </c>
      <c r="H3619" s="20">
        <v>890</v>
      </c>
      <c r="I3619" s="22">
        <v>0.1</v>
      </c>
      <c r="J3619" s="20">
        <v>89</v>
      </c>
      <c r="K3619" s="24">
        <v>801</v>
      </c>
      <c r="L3619" s="24">
        <v>400</v>
      </c>
      <c r="M3619" s="25">
        <f>tblSiparisDetaylari[[#This Row],[Adet]]*tblSiparisDetaylari[[#This Row],[BirimMaliyet]]</f>
        <v>400</v>
      </c>
      <c r="N3619" s="25">
        <f>tblSiparisDetaylari[[#This Row],[NetSatisTutari]]-tblSiparisDetaylari[[#This Row],[ToplamMaliyet]]</f>
        <v>401</v>
      </c>
    </row>
    <row r="3620" spans="1:14">
      <c r="A3620">
        <v>3619</v>
      </c>
      <c r="B3620">
        <v>1873</v>
      </c>
      <c r="C3620">
        <v>120</v>
      </c>
      <c r="D3620" t="s">
        <v>1786</v>
      </c>
      <c r="E3620">
        <v>10</v>
      </c>
      <c r="F3620" t="s">
        <v>1649</v>
      </c>
      <c r="G3620">
        <v>1</v>
      </c>
      <c r="H3620" s="20">
        <v>4570</v>
      </c>
      <c r="I3620" s="22">
        <v>0.15</v>
      </c>
      <c r="J3620" s="20">
        <v>685.5</v>
      </c>
      <c r="K3620" s="24">
        <v>3884.5</v>
      </c>
      <c r="L3620" s="24">
        <v>2720</v>
      </c>
      <c r="M3620" s="25">
        <f>tblSiparisDetaylari[[#This Row],[Adet]]*tblSiparisDetaylari[[#This Row],[BirimMaliyet]]</f>
        <v>2720</v>
      </c>
      <c r="N3620" s="25">
        <f>tblSiparisDetaylari[[#This Row],[NetSatisTutari]]-tblSiparisDetaylari[[#This Row],[ToplamMaliyet]]</f>
        <v>1164.5</v>
      </c>
    </row>
    <row r="3621" spans="1:14">
      <c r="A3621">
        <v>3620</v>
      </c>
      <c r="B3621">
        <v>1873</v>
      </c>
      <c r="C3621">
        <v>18</v>
      </c>
      <c r="D3621" t="s">
        <v>1681</v>
      </c>
      <c r="E3621">
        <v>2</v>
      </c>
      <c r="F3621" t="s">
        <v>1641</v>
      </c>
      <c r="G3621">
        <v>3</v>
      </c>
      <c r="H3621" s="20">
        <v>11290</v>
      </c>
      <c r="I3621" s="22">
        <v>0.15</v>
      </c>
      <c r="J3621" s="20">
        <v>5080.5</v>
      </c>
      <c r="K3621" s="24">
        <v>28789.5</v>
      </c>
      <c r="L3621" s="24">
        <v>8290</v>
      </c>
      <c r="M3621" s="25">
        <f>tblSiparisDetaylari[[#This Row],[Adet]]*tblSiparisDetaylari[[#This Row],[BirimMaliyet]]</f>
        <v>24870</v>
      </c>
      <c r="N3621" s="25">
        <f>tblSiparisDetaylari[[#This Row],[NetSatisTutari]]-tblSiparisDetaylari[[#This Row],[ToplamMaliyet]]</f>
        <v>3919.5</v>
      </c>
    </row>
    <row r="3622" spans="1:14">
      <c r="A3622">
        <v>3621</v>
      </c>
      <c r="B3622">
        <v>1874</v>
      </c>
      <c r="C3622">
        <v>9</v>
      </c>
      <c r="D3622" t="s">
        <v>1669</v>
      </c>
      <c r="E3622">
        <v>1</v>
      </c>
      <c r="F3622" t="s">
        <v>1640</v>
      </c>
      <c r="G3622">
        <v>2</v>
      </c>
      <c r="H3622" s="20">
        <v>26140</v>
      </c>
      <c r="I3622" s="22">
        <v>0</v>
      </c>
      <c r="J3622" s="20">
        <v>0</v>
      </c>
      <c r="K3622" s="24">
        <v>52280</v>
      </c>
      <c r="L3622" s="24">
        <v>14160</v>
      </c>
      <c r="M3622" s="25">
        <f>tblSiparisDetaylari[[#This Row],[Adet]]*tblSiparisDetaylari[[#This Row],[BirimMaliyet]]</f>
        <v>28320</v>
      </c>
      <c r="N3622" s="25">
        <f>tblSiparisDetaylari[[#This Row],[NetSatisTutari]]-tblSiparisDetaylari[[#This Row],[ToplamMaliyet]]</f>
        <v>23960</v>
      </c>
    </row>
    <row r="3623" spans="1:14">
      <c r="A3623">
        <v>3622</v>
      </c>
      <c r="B3623">
        <v>1874</v>
      </c>
      <c r="C3623">
        <v>110</v>
      </c>
      <c r="D3623" t="s">
        <v>1776</v>
      </c>
      <c r="E3623">
        <v>10</v>
      </c>
      <c r="F3623" t="s">
        <v>1649</v>
      </c>
      <c r="G3623">
        <v>1</v>
      </c>
      <c r="H3623" s="20">
        <v>410</v>
      </c>
      <c r="I3623" s="22">
        <v>0.1</v>
      </c>
      <c r="J3623" s="20">
        <v>41</v>
      </c>
      <c r="K3623" s="24">
        <v>369</v>
      </c>
      <c r="L3623" s="24">
        <v>250</v>
      </c>
      <c r="M3623" s="25">
        <f>tblSiparisDetaylari[[#This Row],[Adet]]*tblSiparisDetaylari[[#This Row],[BirimMaliyet]]</f>
        <v>250</v>
      </c>
      <c r="N3623" s="25">
        <f>tblSiparisDetaylari[[#This Row],[NetSatisTutari]]-tblSiparisDetaylari[[#This Row],[ToplamMaliyet]]</f>
        <v>119</v>
      </c>
    </row>
    <row r="3624" spans="1:14">
      <c r="A3624">
        <v>3623</v>
      </c>
      <c r="B3624">
        <v>1875</v>
      </c>
      <c r="C3624">
        <v>62</v>
      </c>
      <c r="D3624" t="s">
        <v>1728</v>
      </c>
      <c r="E3624">
        <v>6</v>
      </c>
      <c r="F3624" t="s">
        <v>1645</v>
      </c>
      <c r="G3624">
        <v>1</v>
      </c>
      <c r="H3624" s="20">
        <v>1040</v>
      </c>
      <c r="I3624" s="22">
        <v>0.05</v>
      </c>
      <c r="J3624" s="20">
        <v>52</v>
      </c>
      <c r="K3624" s="24">
        <v>988</v>
      </c>
      <c r="L3624" s="24">
        <v>540</v>
      </c>
      <c r="M3624" s="25">
        <f>tblSiparisDetaylari[[#This Row],[Adet]]*tblSiparisDetaylari[[#This Row],[BirimMaliyet]]</f>
        <v>540</v>
      </c>
      <c r="N3624" s="25">
        <f>tblSiparisDetaylari[[#This Row],[NetSatisTutari]]-tblSiparisDetaylari[[#This Row],[ToplamMaliyet]]</f>
        <v>448</v>
      </c>
    </row>
    <row r="3625" spans="1:14">
      <c r="A3625">
        <v>3624</v>
      </c>
      <c r="B3625">
        <v>1875</v>
      </c>
      <c r="C3625">
        <v>93</v>
      </c>
      <c r="D3625" t="s">
        <v>1759</v>
      </c>
      <c r="E3625">
        <v>8</v>
      </c>
      <c r="F3625" t="s">
        <v>1647</v>
      </c>
      <c r="G3625">
        <v>1</v>
      </c>
      <c r="H3625" s="20">
        <v>4560</v>
      </c>
      <c r="I3625" s="22">
        <v>0</v>
      </c>
      <c r="J3625" s="20">
        <v>0</v>
      </c>
      <c r="K3625" s="24">
        <v>4560</v>
      </c>
      <c r="L3625" s="24">
        <v>3580</v>
      </c>
      <c r="M3625" s="25">
        <f>tblSiparisDetaylari[[#This Row],[Adet]]*tblSiparisDetaylari[[#This Row],[BirimMaliyet]]</f>
        <v>3580</v>
      </c>
      <c r="N3625" s="25">
        <f>tblSiparisDetaylari[[#This Row],[NetSatisTutari]]-tblSiparisDetaylari[[#This Row],[ToplamMaliyet]]</f>
        <v>980</v>
      </c>
    </row>
    <row r="3626" spans="1:14">
      <c r="A3626">
        <v>3625</v>
      </c>
      <c r="B3626">
        <v>1875</v>
      </c>
      <c r="C3626">
        <v>71</v>
      </c>
      <c r="D3626" t="s">
        <v>1737</v>
      </c>
      <c r="E3626">
        <v>6</v>
      </c>
      <c r="F3626" t="s">
        <v>1645</v>
      </c>
      <c r="G3626">
        <v>1</v>
      </c>
      <c r="H3626" s="20">
        <v>590</v>
      </c>
      <c r="I3626" s="22">
        <v>0</v>
      </c>
      <c r="J3626" s="20">
        <v>0</v>
      </c>
      <c r="K3626" s="24">
        <v>590</v>
      </c>
      <c r="L3626" s="24">
        <v>340</v>
      </c>
      <c r="M3626" s="25">
        <f>tblSiparisDetaylari[[#This Row],[Adet]]*tblSiparisDetaylari[[#This Row],[BirimMaliyet]]</f>
        <v>340</v>
      </c>
      <c r="N3626" s="25">
        <f>tblSiparisDetaylari[[#This Row],[NetSatisTutari]]-tblSiparisDetaylari[[#This Row],[ToplamMaliyet]]</f>
        <v>250</v>
      </c>
    </row>
    <row r="3627" spans="1:14">
      <c r="A3627">
        <v>3626</v>
      </c>
      <c r="B3627">
        <v>1875</v>
      </c>
      <c r="C3627">
        <v>118</v>
      </c>
      <c r="D3627" t="s">
        <v>1784</v>
      </c>
      <c r="E3627">
        <v>10</v>
      </c>
      <c r="F3627" t="s">
        <v>1649</v>
      </c>
      <c r="G3627">
        <v>1</v>
      </c>
      <c r="H3627" s="20">
        <v>4850</v>
      </c>
      <c r="I3627" s="22">
        <v>0.1</v>
      </c>
      <c r="J3627" s="20">
        <v>485</v>
      </c>
      <c r="K3627" s="24">
        <v>4365</v>
      </c>
      <c r="L3627" s="24">
        <v>2490</v>
      </c>
      <c r="M3627" s="25">
        <f>tblSiparisDetaylari[[#This Row],[Adet]]*tblSiparisDetaylari[[#This Row],[BirimMaliyet]]</f>
        <v>2490</v>
      </c>
      <c r="N3627" s="25">
        <f>tblSiparisDetaylari[[#This Row],[NetSatisTutari]]-tblSiparisDetaylari[[#This Row],[ToplamMaliyet]]</f>
        <v>1875</v>
      </c>
    </row>
    <row r="3628" spans="1:14">
      <c r="A3628">
        <v>3627</v>
      </c>
      <c r="B3628">
        <v>1876</v>
      </c>
      <c r="C3628">
        <v>67</v>
      </c>
      <c r="D3628" t="s">
        <v>1733</v>
      </c>
      <c r="E3628">
        <v>6</v>
      </c>
      <c r="F3628" t="s">
        <v>1645</v>
      </c>
      <c r="G3628">
        <v>2</v>
      </c>
      <c r="H3628" s="20">
        <v>1430</v>
      </c>
      <c r="I3628" s="22">
        <v>0.05</v>
      </c>
      <c r="J3628" s="20">
        <v>143</v>
      </c>
      <c r="K3628" s="24">
        <v>2717</v>
      </c>
      <c r="L3628" s="24">
        <v>730</v>
      </c>
      <c r="M3628" s="25">
        <f>tblSiparisDetaylari[[#This Row],[Adet]]*tblSiparisDetaylari[[#This Row],[BirimMaliyet]]</f>
        <v>1460</v>
      </c>
      <c r="N3628" s="25">
        <f>tblSiparisDetaylari[[#This Row],[NetSatisTutari]]-tblSiparisDetaylari[[#This Row],[ToplamMaliyet]]</f>
        <v>1257</v>
      </c>
    </row>
    <row r="3629" spans="1:14">
      <c r="A3629">
        <v>3628</v>
      </c>
      <c r="B3629">
        <v>1876</v>
      </c>
      <c r="C3629">
        <v>84</v>
      </c>
      <c r="D3629" t="s">
        <v>1750</v>
      </c>
      <c r="E3629">
        <v>7</v>
      </c>
      <c r="F3629" t="s">
        <v>1646</v>
      </c>
      <c r="G3629">
        <v>1</v>
      </c>
      <c r="H3629" s="20">
        <v>640</v>
      </c>
      <c r="I3629" s="22">
        <v>0</v>
      </c>
      <c r="J3629" s="20">
        <v>0</v>
      </c>
      <c r="K3629" s="24">
        <v>640</v>
      </c>
      <c r="L3629" s="24">
        <v>500</v>
      </c>
      <c r="M3629" s="25">
        <f>tblSiparisDetaylari[[#This Row],[Adet]]*tblSiparisDetaylari[[#This Row],[BirimMaliyet]]</f>
        <v>500</v>
      </c>
      <c r="N3629" s="25">
        <f>tblSiparisDetaylari[[#This Row],[NetSatisTutari]]-tblSiparisDetaylari[[#This Row],[ToplamMaliyet]]</f>
        <v>140</v>
      </c>
    </row>
    <row r="3630" spans="1:14">
      <c r="A3630">
        <v>3629</v>
      </c>
      <c r="B3630">
        <v>1876</v>
      </c>
      <c r="C3630">
        <v>80</v>
      </c>
      <c r="D3630" t="s">
        <v>1746</v>
      </c>
      <c r="E3630">
        <v>7</v>
      </c>
      <c r="F3630" t="s">
        <v>1646</v>
      </c>
      <c r="G3630">
        <v>1</v>
      </c>
      <c r="H3630" s="20">
        <v>810</v>
      </c>
      <c r="I3630" s="22">
        <v>0.05</v>
      </c>
      <c r="J3630" s="20">
        <v>40.5</v>
      </c>
      <c r="K3630" s="24">
        <v>769.5</v>
      </c>
      <c r="L3630" s="24">
        <v>640</v>
      </c>
      <c r="M3630" s="25">
        <f>tblSiparisDetaylari[[#This Row],[Adet]]*tblSiparisDetaylari[[#This Row],[BirimMaliyet]]</f>
        <v>640</v>
      </c>
      <c r="N3630" s="25">
        <f>tblSiparisDetaylari[[#This Row],[NetSatisTutari]]-tblSiparisDetaylari[[#This Row],[ToplamMaliyet]]</f>
        <v>129.5</v>
      </c>
    </row>
    <row r="3631" spans="1:14">
      <c r="A3631">
        <v>3630</v>
      </c>
      <c r="B3631">
        <v>1876</v>
      </c>
      <c r="C3631">
        <v>59</v>
      </c>
      <c r="D3631" t="s">
        <v>1725</v>
      </c>
      <c r="E3631">
        <v>5</v>
      </c>
      <c r="F3631" t="s">
        <v>1644</v>
      </c>
      <c r="G3631">
        <v>1</v>
      </c>
      <c r="H3631" s="20">
        <v>6370</v>
      </c>
      <c r="I3631" s="22">
        <v>0</v>
      </c>
      <c r="J3631" s="20">
        <v>0</v>
      </c>
      <c r="K3631" s="24">
        <v>6370</v>
      </c>
      <c r="L3631" s="24">
        <v>3490</v>
      </c>
      <c r="M3631" s="25">
        <f>tblSiparisDetaylari[[#This Row],[Adet]]*tblSiparisDetaylari[[#This Row],[BirimMaliyet]]</f>
        <v>3490</v>
      </c>
      <c r="N3631" s="25">
        <f>tblSiparisDetaylari[[#This Row],[NetSatisTutari]]-tblSiparisDetaylari[[#This Row],[ToplamMaliyet]]</f>
        <v>2880</v>
      </c>
    </row>
    <row r="3632" spans="1:14">
      <c r="A3632">
        <v>3631</v>
      </c>
      <c r="B3632">
        <v>1877</v>
      </c>
      <c r="C3632">
        <v>114</v>
      </c>
      <c r="D3632" t="s">
        <v>1780</v>
      </c>
      <c r="E3632">
        <v>10</v>
      </c>
      <c r="F3632" t="s">
        <v>1649</v>
      </c>
      <c r="G3632">
        <v>3</v>
      </c>
      <c r="H3632" s="20">
        <v>130</v>
      </c>
      <c r="I3632" s="22">
        <v>0.1</v>
      </c>
      <c r="J3632" s="20">
        <v>39</v>
      </c>
      <c r="K3632" s="24">
        <v>351</v>
      </c>
      <c r="L3632" s="24">
        <v>60</v>
      </c>
      <c r="M3632" s="25">
        <f>tblSiparisDetaylari[[#This Row],[Adet]]*tblSiparisDetaylari[[#This Row],[BirimMaliyet]]</f>
        <v>180</v>
      </c>
      <c r="N3632" s="25">
        <f>tblSiparisDetaylari[[#This Row],[NetSatisTutari]]-tblSiparisDetaylari[[#This Row],[ToplamMaliyet]]</f>
        <v>171</v>
      </c>
    </row>
    <row r="3633" spans="1:14">
      <c r="A3633">
        <v>3632</v>
      </c>
      <c r="B3633">
        <v>1878</v>
      </c>
      <c r="C3633">
        <v>27</v>
      </c>
      <c r="D3633" t="s">
        <v>1691</v>
      </c>
      <c r="E3633">
        <v>3</v>
      </c>
      <c r="F3633" t="s">
        <v>1642</v>
      </c>
      <c r="G3633">
        <v>1</v>
      </c>
      <c r="H3633" s="20">
        <v>1480</v>
      </c>
      <c r="I3633" s="22">
        <v>0</v>
      </c>
      <c r="J3633" s="20">
        <v>0</v>
      </c>
      <c r="K3633" s="24">
        <v>1480</v>
      </c>
      <c r="L3633" s="24">
        <v>690</v>
      </c>
      <c r="M3633" s="25">
        <f>tblSiparisDetaylari[[#This Row],[Adet]]*tblSiparisDetaylari[[#This Row],[BirimMaliyet]]</f>
        <v>690</v>
      </c>
      <c r="N3633" s="25">
        <f>tblSiparisDetaylari[[#This Row],[NetSatisTutari]]-tblSiparisDetaylari[[#This Row],[ToplamMaliyet]]</f>
        <v>790</v>
      </c>
    </row>
    <row r="3634" spans="1:14">
      <c r="A3634">
        <v>3633</v>
      </c>
      <c r="B3634">
        <v>1878</v>
      </c>
      <c r="C3634">
        <v>33</v>
      </c>
      <c r="D3634" t="s">
        <v>1698</v>
      </c>
      <c r="E3634">
        <v>3</v>
      </c>
      <c r="F3634" t="s">
        <v>1642</v>
      </c>
      <c r="G3634">
        <v>1</v>
      </c>
      <c r="H3634" s="20">
        <v>1370</v>
      </c>
      <c r="I3634" s="22">
        <v>0.15</v>
      </c>
      <c r="J3634" s="20">
        <v>205.5</v>
      </c>
      <c r="K3634" s="24">
        <v>1164.5</v>
      </c>
      <c r="L3634" s="24">
        <v>1040</v>
      </c>
      <c r="M3634" s="25">
        <f>tblSiparisDetaylari[[#This Row],[Adet]]*tblSiparisDetaylari[[#This Row],[BirimMaliyet]]</f>
        <v>1040</v>
      </c>
      <c r="N3634" s="25">
        <f>tblSiparisDetaylari[[#This Row],[NetSatisTutari]]-tblSiparisDetaylari[[#This Row],[ToplamMaliyet]]</f>
        <v>124.5</v>
      </c>
    </row>
    <row r="3635" spans="1:14">
      <c r="A3635">
        <v>3634</v>
      </c>
      <c r="B3635">
        <v>1879</v>
      </c>
      <c r="C3635">
        <v>53</v>
      </c>
      <c r="D3635" t="s">
        <v>1719</v>
      </c>
      <c r="E3635">
        <v>5</v>
      </c>
      <c r="F3635" t="s">
        <v>1644</v>
      </c>
      <c r="G3635">
        <v>4</v>
      </c>
      <c r="H3635" s="20">
        <v>12810</v>
      </c>
      <c r="I3635" s="22">
        <v>0</v>
      </c>
      <c r="J3635" s="20">
        <v>0</v>
      </c>
      <c r="K3635" s="24">
        <v>51240</v>
      </c>
      <c r="L3635" s="24">
        <v>6380</v>
      </c>
      <c r="M3635" s="25">
        <f>tblSiparisDetaylari[[#This Row],[Adet]]*tblSiparisDetaylari[[#This Row],[BirimMaliyet]]</f>
        <v>25520</v>
      </c>
      <c r="N3635" s="25">
        <f>tblSiparisDetaylari[[#This Row],[NetSatisTutari]]-tblSiparisDetaylari[[#This Row],[ToplamMaliyet]]</f>
        <v>25720</v>
      </c>
    </row>
    <row r="3636" spans="1:14">
      <c r="A3636">
        <v>3635</v>
      </c>
      <c r="B3636">
        <v>1879</v>
      </c>
      <c r="C3636">
        <v>16</v>
      </c>
      <c r="D3636" t="s">
        <v>1679</v>
      </c>
      <c r="E3636">
        <v>2</v>
      </c>
      <c r="F3636" t="s">
        <v>1641</v>
      </c>
      <c r="G3636">
        <v>1</v>
      </c>
      <c r="H3636" s="20">
        <v>2130</v>
      </c>
      <c r="I3636" s="22">
        <v>0</v>
      </c>
      <c r="J3636" s="20">
        <v>0</v>
      </c>
      <c r="K3636" s="24">
        <v>2130</v>
      </c>
      <c r="L3636" s="24">
        <v>990</v>
      </c>
      <c r="M3636" s="25">
        <f>tblSiparisDetaylari[[#This Row],[Adet]]*tblSiparisDetaylari[[#This Row],[BirimMaliyet]]</f>
        <v>990</v>
      </c>
      <c r="N3636" s="25">
        <f>tblSiparisDetaylari[[#This Row],[NetSatisTutari]]-tblSiparisDetaylari[[#This Row],[ToplamMaliyet]]</f>
        <v>1140</v>
      </c>
    </row>
    <row r="3637" spans="1:14">
      <c r="A3637">
        <v>3636</v>
      </c>
      <c r="B3637">
        <v>1880</v>
      </c>
      <c r="C3637">
        <v>85</v>
      </c>
      <c r="D3637" t="s">
        <v>1751</v>
      </c>
      <c r="E3637">
        <v>8</v>
      </c>
      <c r="F3637" t="s">
        <v>1647</v>
      </c>
      <c r="G3637">
        <v>1</v>
      </c>
      <c r="H3637" s="20">
        <v>7070</v>
      </c>
      <c r="I3637" s="22">
        <v>0</v>
      </c>
      <c r="J3637" s="20">
        <v>0</v>
      </c>
      <c r="K3637" s="24">
        <v>7070</v>
      </c>
      <c r="L3637" s="24">
        <v>3460</v>
      </c>
      <c r="M3637" s="25">
        <f>tblSiparisDetaylari[[#This Row],[Adet]]*tblSiparisDetaylari[[#This Row],[BirimMaliyet]]</f>
        <v>3460</v>
      </c>
      <c r="N3637" s="25">
        <f>tblSiparisDetaylari[[#This Row],[NetSatisTutari]]-tblSiparisDetaylari[[#This Row],[ToplamMaliyet]]</f>
        <v>3610</v>
      </c>
    </row>
    <row r="3638" spans="1:14">
      <c r="A3638">
        <v>3637</v>
      </c>
      <c r="B3638">
        <v>1880</v>
      </c>
      <c r="C3638">
        <v>54</v>
      </c>
      <c r="D3638" t="s">
        <v>1720</v>
      </c>
      <c r="E3638">
        <v>5</v>
      </c>
      <c r="F3638" t="s">
        <v>1644</v>
      </c>
      <c r="G3638">
        <v>1</v>
      </c>
      <c r="H3638" s="20">
        <v>19070</v>
      </c>
      <c r="I3638" s="22">
        <v>0</v>
      </c>
      <c r="J3638" s="20">
        <v>0</v>
      </c>
      <c r="K3638" s="24">
        <v>19070</v>
      </c>
      <c r="L3638" s="24">
        <v>9720</v>
      </c>
      <c r="M3638" s="25">
        <f>tblSiparisDetaylari[[#This Row],[Adet]]*tblSiparisDetaylari[[#This Row],[BirimMaliyet]]</f>
        <v>9720</v>
      </c>
      <c r="N3638" s="25">
        <f>tblSiparisDetaylari[[#This Row],[NetSatisTutari]]-tblSiparisDetaylari[[#This Row],[ToplamMaliyet]]</f>
        <v>9350</v>
      </c>
    </row>
    <row r="3639" spans="1:14">
      <c r="A3639">
        <v>3638</v>
      </c>
      <c r="B3639">
        <v>1881</v>
      </c>
      <c r="C3639">
        <v>108</v>
      </c>
      <c r="D3639" t="s">
        <v>1774</v>
      </c>
      <c r="E3639">
        <v>9</v>
      </c>
      <c r="F3639" t="s">
        <v>1648</v>
      </c>
      <c r="G3639">
        <v>1</v>
      </c>
      <c r="H3639" s="20">
        <v>1850</v>
      </c>
      <c r="I3639" s="22">
        <v>0.1</v>
      </c>
      <c r="J3639" s="20">
        <v>185</v>
      </c>
      <c r="K3639" s="24">
        <v>1665</v>
      </c>
      <c r="L3639" s="24">
        <v>970</v>
      </c>
      <c r="M3639" s="25">
        <f>tblSiparisDetaylari[[#This Row],[Adet]]*tblSiparisDetaylari[[#This Row],[BirimMaliyet]]</f>
        <v>970</v>
      </c>
      <c r="N3639" s="25">
        <f>tblSiparisDetaylari[[#This Row],[NetSatisTutari]]-tblSiparisDetaylari[[#This Row],[ToplamMaliyet]]</f>
        <v>695</v>
      </c>
    </row>
    <row r="3640" spans="1:14">
      <c r="A3640">
        <v>3639</v>
      </c>
      <c r="B3640">
        <v>1882</v>
      </c>
      <c r="C3640">
        <v>59</v>
      </c>
      <c r="D3640" t="s">
        <v>1725</v>
      </c>
      <c r="E3640">
        <v>5</v>
      </c>
      <c r="F3640" t="s">
        <v>1644</v>
      </c>
      <c r="G3640">
        <v>3</v>
      </c>
      <c r="H3640" s="20">
        <v>6410</v>
      </c>
      <c r="I3640" s="22">
        <v>0</v>
      </c>
      <c r="J3640" s="20">
        <v>0</v>
      </c>
      <c r="K3640" s="24">
        <v>19230</v>
      </c>
      <c r="L3640" s="24">
        <v>3490</v>
      </c>
      <c r="M3640" s="25">
        <f>tblSiparisDetaylari[[#This Row],[Adet]]*tblSiparisDetaylari[[#This Row],[BirimMaliyet]]</f>
        <v>10470</v>
      </c>
      <c r="N3640" s="25">
        <f>tblSiparisDetaylari[[#This Row],[NetSatisTutari]]-tblSiparisDetaylari[[#This Row],[ToplamMaliyet]]</f>
        <v>8760</v>
      </c>
    </row>
    <row r="3641" spans="1:14">
      <c r="A3641">
        <v>3640</v>
      </c>
      <c r="B3641">
        <v>1883</v>
      </c>
      <c r="C3641">
        <v>70</v>
      </c>
      <c r="D3641" t="s">
        <v>1736</v>
      </c>
      <c r="E3641">
        <v>6</v>
      </c>
      <c r="F3641" t="s">
        <v>1645</v>
      </c>
      <c r="G3641">
        <v>3</v>
      </c>
      <c r="H3641" s="20">
        <v>1060</v>
      </c>
      <c r="I3641" s="22">
        <v>0.05</v>
      </c>
      <c r="J3641" s="20">
        <v>159</v>
      </c>
      <c r="K3641" s="24">
        <v>3021</v>
      </c>
      <c r="L3641" s="24">
        <v>700</v>
      </c>
      <c r="M3641" s="25">
        <f>tblSiparisDetaylari[[#This Row],[Adet]]*tblSiparisDetaylari[[#This Row],[BirimMaliyet]]</f>
        <v>2100</v>
      </c>
      <c r="N3641" s="25">
        <f>tblSiparisDetaylari[[#This Row],[NetSatisTutari]]-tblSiparisDetaylari[[#This Row],[ToplamMaliyet]]</f>
        <v>921</v>
      </c>
    </row>
    <row r="3642" spans="1:14">
      <c r="A3642">
        <v>3641</v>
      </c>
      <c r="B3642">
        <v>1884</v>
      </c>
      <c r="C3642">
        <v>45</v>
      </c>
      <c r="D3642" t="s">
        <v>1711</v>
      </c>
      <c r="E3642">
        <v>4</v>
      </c>
      <c r="F3642" t="s">
        <v>1643</v>
      </c>
      <c r="G3642">
        <v>1</v>
      </c>
      <c r="H3642" s="20">
        <v>210</v>
      </c>
      <c r="I3642" s="22">
        <v>0.05</v>
      </c>
      <c r="J3642" s="20">
        <v>10.5</v>
      </c>
      <c r="K3642" s="24">
        <v>199.5</v>
      </c>
      <c r="L3642" s="24">
        <v>140</v>
      </c>
      <c r="M3642" s="25">
        <f>tblSiparisDetaylari[[#This Row],[Adet]]*tblSiparisDetaylari[[#This Row],[BirimMaliyet]]</f>
        <v>140</v>
      </c>
      <c r="N3642" s="25">
        <f>tblSiparisDetaylari[[#This Row],[NetSatisTutari]]-tblSiparisDetaylari[[#This Row],[ToplamMaliyet]]</f>
        <v>59.5</v>
      </c>
    </row>
    <row r="3643" spans="1:14">
      <c r="A3643">
        <v>3642</v>
      </c>
      <c r="B3643">
        <v>1884</v>
      </c>
      <c r="C3643">
        <v>80</v>
      </c>
      <c r="D3643" t="s">
        <v>1746</v>
      </c>
      <c r="E3643">
        <v>7</v>
      </c>
      <c r="F3643" t="s">
        <v>1646</v>
      </c>
      <c r="G3643">
        <v>1</v>
      </c>
      <c r="H3643" s="20">
        <v>840</v>
      </c>
      <c r="I3643" s="22">
        <v>0</v>
      </c>
      <c r="J3643" s="20">
        <v>0</v>
      </c>
      <c r="K3643" s="24">
        <v>840</v>
      </c>
      <c r="L3643" s="24">
        <v>640</v>
      </c>
      <c r="M3643" s="25">
        <f>tblSiparisDetaylari[[#This Row],[Adet]]*tblSiparisDetaylari[[#This Row],[BirimMaliyet]]</f>
        <v>640</v>
      </c>
      <c r="N3643" s="25">
        <f>tblSiparisDetaylari[[#This Row],[NetSatisTutari]]-tblSiparisDetaylari[[#This Row],[ToplamMaliyet]]</f>
        <v>200</v>
      </c>
    </row>
    <row r="3644" spans="1:14">
      <c r="A3644">
        <v>3643</v>
      </c>
      <c r="B3644">
        <v>1884</v>
      </c>
      <c r="C3644">
        <v>111</v>
      </c>
      <c r="D3644" t="s">
        <v>1777</v>
      </c>
      <c r="E3644">
        <v>10</v>
      </c>
      <c r="F3644" t="s">
        <v>1649</v>
      </c>
      <c r="G3644">
        <v>1</v>
      </c>
      <c r="H3644" s="20">
        <v>240</v>
      </c>
      <c r="I3644" s="22">
        <v>0.2</v>
      </c>
      <c r="J3644" s="20">
        <v>48</v>
      </c>
      <c r="K3644" s="24">
        <v>192</v>
      </c>
      <c r="L3644" s="24">
        <v>140</v>
      </c>
      <c r="M3644" s="25">
        <f>tblSiparisDetaylari[[#This Row],[Adet]]*tblSiparisDetaylari[[#This Row],[BirimMaliyet]]</f>
        <v>140</v>
      </c>
      <c r="N3644" s="25">
        <f>tblSiparisDetaylari[[#This Row],[NetSatisTutari]]-tblSiparisDetaylari[[#This Row],[ToplamMaliyet]]</f>
        <v>52</v>
      </c>
    </row>
    <row r="3645" spans="1:14">
      <c r="A3645">
        <v>3644</v>
      </c>
      <c r="B3645">
        <v>1885</v>
      </c>
      <c r="C3645">
        <v>85</v>
      </c>
      <c r="D3645" t="s">
        <v>1751</v>
      </c>
      <c r="E3645">
        <v>8</v>
      </c>
      <c r="F3645" t="s">
        <v>1647</v>
      </c>
      <c r="G3645">
        <v>1</v>
      </c>
      <c r="H3645" s="20">
        <v>7310</v>
      </c>
      <c r="I3645" s="22">
        <v>0.05</v>
      </c>
      <c r="J3645" s="20">
        <v>365.5</v>
      </c>
      <c r="K3645" s="24">
        <v>6944.5</v>
      </c>
      <c r="L3645" s="24">
        <v>3460</v>
      </c>
      <c r="M3645" s="25">
        <f>tblSiparisDetaylari[[#This Row],[Adet]]*tblSiparisDetaylari[[#This Row],[BirimMaliyet]]</f>
        <v>3460</v>
      </c>
      <c r="N3645" s="25">
        <f>tblSiparisDetaylari[[#This Row],[NetSatisTutari]]-tblSiparisDetaylari[[#This Row],[ToplamMaliyet]]</f>
        <v>3484.5</v>
      </c>
    </row>
    <row r="3646" spans="1:14">
      <c r="A3646">
        <v>3645</v>
      </c>
      <c r="B3646">
        <v>1886</v>
      </c>
      <c r="C3646">
        <v>78</v>
      </c>
      <c r="D3646" t="s">
        <v>1744</v>
      </c>
      <c r="E3646">
        <v>7</v>
      </c>
      <c r="F3646" t="s">
        <v>1646</v>
      </c>
      <c r="G3646">
        <v>1</v>
      </c>
      <c r="H3646" s="20">
        <v>390</v>
      </c>
      <c r="I3646" s="22">
        <v>0.05</v>
      </c>
      <c r="J3646" s="20">
        <v>19.5</v>
      </c>
      <c r="K3646" s="24">
        <v>370.5</v>
      </c>
      <c r="L3646" s="24">
        <v>240</v>
      </c>
      <c r="M3646" s="25">
        <f>tblSiparisDetaylari[[#This Row],[Adet]]*tblSiparisDetaylari[[#This Row],[BirimMaliyet]]</f>
        <v>240</v>
      </c>
      <c r="N3646" s="25">
        <f>tblSiparisDetaylari[[#This Row],[NetSatisTutari]]-tblSiparisDetaylari[[#This Row],[ToplamMaliyet]]</f>
        <v>130.5</v>
      </c>
    </row>
    <row r="3647" spans="1:14">
      <c r="A3647">
        <v>3646</v>
      </c>
      <c r="B3647">
        <v>1886</v>
      </c>
      <c r="C3647">
        <v>68</v>
      </c>
      <c r="D3647" t="s">
        <v>1734</v>
      </c>
      <c r="E3647">
        <v>6</v>
      </c>
      <c r="F3647" t="s">
        <v>1645</v>
      </c>
      <c r="G3647">
        <v>2</v>
      </c>
      <c r="H3647" s="20">
        <v>1050</v>
      </c>
      <c r="I3647" s="22">
        <v>0.05</v>
      </c>
      <c r="J3647" s="20">
        <v>105</v>
      </c>
      <c r="K3647" s="24">
        <v>1995</v>
      </c>
      <c r="L3647" s="24">
        <v>610</v>
      </c>
      <c r="M3647" s="25">
        <f>tblSiparisDetaylari[[#This Row],[Adet]]*tblSiparisDetaylari[[#This Row],[BirimMaliyet]]</f>
        <v>1220</v>
      </c>
      <c r="N3647" s="25">
        <f>tblSiparisDetaylari[[#This Row],[NetSatisTutari]]-tblSiparisDetaylari[[#This Row],[ToplamMaliyet]]</f>
        <v>775</v>
      </c>
    </row>
    <row r="3648" spans="1:14">
      <c r="A3648">
        <v>3647</v>
      </c>
      <c r="B3648">
        <v>1886</v>
      </c>
      <c r="C3648">
        <v>98</v>
      </c>
      <c r="D3648" t="s">
        <v>1764</v>
      </c>
      <c r="E3648">
        <v>9</v>
      </c>
      <c r="F3648" t="s">
        <v>1648</v>
      </c>
      <c r="G3648">
        <v>3</v>
      </c>
      <c r="H3648" s="20">
        <v>4070</v>
      </c>
      <c r="I3648" s="22">
        <v>0</v>
      </c>
      <c r="J3648" s="20">
        <v>0</v>
      </c>
      <c r="K3648" s="24">
        <v>12210</v>
      </c>
      <c r="L3648" s="24">
        <v>2000</v>
      </c>
      <c r="M3648" s="25">
        <f>tblSiparisDetaylari[[#This Row],[Adet]]*tblSiparisDetaylari[[#This Row],[BirimMaliyet]]</f>
        <v>6000</v>
      </c>
      <c r="N3648" s="25">
        <f>tblSiparisDetaylari[[#This Row],[NetSatisTutari]]-tblSiparisDetaylari[[#This Row],[ToplamMaliyet]]</f>
        <v>6210</v>
      </c>
    </row>
    <row r="3649" spans="1:14">
      <c r="A3649">
        <v>3648</v>
      </c>
      <c r="B3649">
        <v>1886</v>
      </c>
      <c r="C3649">
        <v>40</v>
      </c>
      <c r="D3649" t="s">
        <v>1706</v>
      </c>
      <c r="E3649">
        <v>4</v>
      </c>
      <c r="F3649" t="s">
        <v>1643</v>
      </c>
      <c r="G3649">
        <v>1</v>
      </c>
      <c r="H3649" s="20">
        <v>500</v>
      </c>
      <c r="I3649" s="22">
        <v>0</v>
      </c>
      <c r="J3649" s="20">
        <v>0</v>
      </c>
      <c r="K3649" s="24">
        <v>500</v>
      </c>
      <c r="L3649" s="24">
        <v>340</v>
      </c>
      <c r="M3649" s="25">
        <f>tblSiparisDetaylari[[#This Row],[Adet]]*tblSiparisDetaylari[[#This Row],[BirimMaliyet]]</f>
        <v>340</v>
      </c>
      <c r="N3649" s="25">
        <f>tblSiparisDetaylari[[#This Row],[NetSatisTutari]]-tblSiparisDetaylari[[#This Row],[ToplamMaliyet]]</f>
        <v>160</v>
      </c>
    </row>
    <row r="3650" spans="1:14">
      <c r="A3650">
        <v>3649</v>
      </c>
      <c r="B3650">
        <v>1887</v>
      </c>
      <c r="C3650">
        <v>111</v>
      </c>
      <c r="D3650" t="s">
        <v>1777</v>
      </c>
      <c r="E3650">
        <v>10</v>
      </c>
      <c r="F3650" t="s">
        <v>1649</v>
      </c>
      <c r="G3650">
        <v>1</v>
      </c>
      <c r="H3650" s="20">
        <v>240</v>
      </c>
      <c r="I3650" s="22">
        <v>0</v>
      </c>
      <c r="J3650" s="20">
        <v>0</v>
      </c>
      <c r="K3650" s="24">
        <v>240</v>
      </c>
      <c r="L3650" s="24">
        <v>140</v>
      </c>
      <c r="M3650" s="25">
        <f>tblSiparisDetaylari[[#This Row],[Adet]]*tblSiparisDetaylari[[#This Row],[BirimMaliyet]]</f>
        <v>140</v>
      </c>
      <c r="N3650" s="25">
        <f>tblSiparisDetaylari[[#This Row],[NetSatisTutari]]-tblSiparisDetaylari[[#This Row],[ToplamMaliyet]]</f>
        <v>100</v>
      </c>
    </row>
    <row r="3651" spans="1:14">
      <c r="A3651">
        <v>3650</v>
      </c>
      <c r="B3651">
        <v>1887</v>
      </c>
      <c r="C3651">
        <v>22</v>
      </c>
      <c r="D3651" t="s">
        <v>1685</v>
      </c>
      <c r="E3651">
        <v>2</v>
      </c>
      <c r="F3651" t="s">
        <v>1641</v>
      </c>
      <c r="G3651">
        <v>3</v>
      </c>
      <c r="H3651" s="20">
        <v>960</v>
      </c>
      <c r="I3651" s="22">
        <v>0.2</v>
      </c>
      <c r="J3651" s="20">
        <v>576</v>
      </c>
      <c r="K3651" s="24">
        <v>2304</v>
      </c>
      <c r="L3651" s="24">
        <v>630</v>
      </c>
      <c r="M3651" s="25">
        <f>tblSiparisDetaylari[[#This Row],[Adet]]*tblSiparisDetaylari[[#This Row],[BirimMaliyet]]</f>
        <v>1890</v>
      </c>
      <c r="N3651" s="25">
        <f>tblSiparisDetaylari[[#This Row],[NetSatisTutari]]-tblSiparisDetaylari[[#This Row],[ToplamMaliyet]]</f>
        <v>414</v>
      </c>
    </row>
    <row r="3652" spans="1:14">
      <c r="A3652">
        <v>3651</v>
      </c>
      <c r="B3652">
        <v>1888</v>
      </c>
      <c r="C3652">
        <v>18</v>
      </c>
      <c r="D3652" t="s">
        <v>1681</v>
      </c>
      <c r="E3652">
        <v>2</v>
      </c>
      <c r="F3652" t="s">
        <v>1641</v>
      </c>
      <c r="G3652">
        <v>4</v>
      </c>
      <c r="H3652" s="20">
        <v>11520</v>
      </c>
      <c r="I3652" s="22">
        <v>0.1</v>
      </c>
      <c r="J3652" s="20">
        <v>4608</v>
      </c>
      <c r="K3652" s="24">
        <v>41472</v>
      </c>
      <c r="L3652" s="24">
        <v>8290</v>
      </c>
      <c r="M3652" s="25">
        <f>tblSiparisDetaylari[[#This Row],[Adet]]*tblSiparisDetaylari[[#This Row],[BirimMaliyet]]</f>
        <v>33160</v>
      </c>
      <c r="N3652" s="25">
        <f>tblSiparisDetaylari[[#This Row],[NetSatisTutari]]-tblSiparisDetaylari[[#This Row],[ToplamMaliyet]]</f>
        <v>8312</v>
      </c>
    </row>
    <row r="3653" spans="1:14">
      <c r="A3653">
        <v>3652</v>
      </c>
      <c r="B3653">
        <v>1888</v>
      </c>
      <c r="C3653">
        <v>55</v>
      </c>
      <c r="D3653" t="s">
        <v>1721</v>
      </c>
      <c r="E3653">
        <v>5</v>
      </c>
      <c r="F3653" t="s">
        <v>1644</v>
      </c>
      <c r="G3653">
        <v>1</v>
      </c>
      <c r="H3653" s="20">
        <v>16060</v>
      </c>
      <c r="I3653" s="22">
        <v>0</v>
      </c>
      <c r="J3653" s="20">
        <v>0</v>
      </c>
      <c r="K3653" s="24">
        <v>16060</v>
      </c>
      <c r="L3653" s="24">
        <v>9500</v>
      </c>
      <c r="M3653" s="25">
        <f>tblSiparisDetaylari[[#This Row],[Adet]]*tblSiparisDetaylari[[#This Row],[BirimMaliyet]]</f>
        <v>9500</v>
      </c>
      <c r="N3653" s="25">
        <f>tblSiparisDetaylari[[#This Row],[NetSatisTutari]]-tblSiparisDetaylari[[#This Row],[ToplamMaliyet]]</f>
        <v>6560</v>
      </c>
    </row>
    <row r="3654" spans="1:14">
      <c r="A3654">
        <v>3653</v>
      </c>
      <c r="B3654">
        <v>1889</v>
      </c>
      <c r="C3654">
        <v>58</v>
      </c>
      <c r="D3654" t="s">
        <v>1724</v>
      </c>
      <c r="E3654">
        <v>5</v>
      </c>
      <c r="F3654" t="s">
        <v>1644</v>
      </c>
      <c r="G3654">
        <v>1</v>
      </c>
      <c r="H3654" s="20">
        <v>10650</v>
      </c>
      <c r="I3654" s="22">
        <v>0.2</v>
      </c>
      <c r="J3654" s="20">
        <v>2130</v>
      </c>
      <c r="K3654" s="24">
        <v>8520</v>
      </c>
      <c r="L3654" s="24">
        <v>6110</v>
      </c>
      <c r="M3654" s="25">
        <f>tblSiparisDetaylari[[#This Row],[Adet]]*tblSiparisDetaylari[[#This Row],[BirimMaliyet]]</f>
        <v>6110</v>
      </c>
      <c r="N3654" s="25">
        <f>tblSiparisDetaylari[[#This Row],[NetSatisTutari]]-tblSiparisDetaylari[[#This Row],[ToplamMaliyet]]</f>
        <v>2410</v>
      </c>
    </row>
    <row r="3655" spans="1:14">
      <c r="A3655">
        <v>3654</v>
      </c>
      <c r="B3655">
        <v>1889</v>
      </c>
      <c r="C3655">
        <v>72</v>
      </c>
      <c r="D3655" t="s">
        <v>1738</v>
      </c>
      <c r="E3655">
        <v>6</v>
      </c>
      <c r="F3655" t="s">
        <v>1645</v>
      </c>
      <c r="G3655">
        <v>1</v>
      </c>
      <c r="H3655" s="20">
        <v>380</v>
      </c>
      <c r="I3655" s="22">
        <v>0</v>
      </c>
      <c r="J3655" s="20">
        <v>0</v>
      </c>
      <c r="K3655" s="24">
        <v>380</v>
      </c>
      <c r="L3655" s="24">
        <v>190</v>
      </c>
      <c r="M3655" s="25">
        <f>tblSiparisDetaylari[[#This Row],[Adet]]*tblSiparisDetaylari[[#This Row],[BirimMaliyet]]</f>
        <v>190</v>
      </c>
      <c r="N3655" s="25">
        <f>tblSiparisDetaylari[[#This Row],[NetSatisTutari]]-tblSiparisDetaylari[[#This Row],[ToplamMaliyet]]</f>
        <v>190</v>
      </c>
    </row>
    <row r="3656" spans="1:14">
      <c r="A3656">
        <v>3655</v>
      </c>
      <c r="B3656">
        <v>1889</v>
      </c>
      <c r="C3656">
        <v>29</v>
      </c>
      <c r="D3656" t="s">
        <v>1693</v>
      </c>
      <c r="E3656">
        <v>3</v>
      </c>
      <c r="F3656" t="s">
        <v>1642</v>
      </c>
      <c r="G3656">
        <v>3</v>
      </c>
      <c r="H3656" s="20">
        <v>1880</v>
      </c>
      <c r="I3656" s="22">
        <v>0</v>
      </c>
      <c r="J3656" s="20">
        <v>0</v>
      </c>
      <c r="K3656" s="24">
        <v>5640</v>
      </c>
      <c r="L3656" s="24">
        <v>1380</v>
      </c>
      <c r="M3656" s="25">
        <f>tblSiparisDetaylari[[#This Row],[Adet]]*tblSiparisDetaylari[[#This Row],[BirimMaliyet]]</f>
        <v>4140</v>
      </c>
      <c r="N3656" s="25">
        <f>tblSiparisDetaylari[[#This Row],[NetSatisTutari]]-tblSiparisDetaylari[[#This Row],[ToplamMaliyet]]</f>
        <v>1500</v>
      </c>
    </row>
    <row r="3657" spans="1:14">
      <c r="A3657">
        <v>3656</v>
      </c>
      <c r="B3657">
        <v>1889</v>
      </c>
      <c r="C3657">
        <v>107</v>
      </c>
      <c r="D3657" t="s">
        <v>1773</v>
      </c>
      <c r="E3657">
        <v>9</v>
      </c>
      <c r="F3657" t="s">
        <v>1648</v>
      </c>
      <c r="G3657">
        <v>2</v>
      </c>
      <c r="H3657" s="20">
        <v>570</v>
      </c>
      <c r="I3657" s="22">
        <v>0.1</v>
      </c>
      <c r="J3657" s="20">
        <v>114</v>
      </c>
      <c r="K3657" s="24">
        <v>1026</v>
      </c>
      <c r="L3657" s="24">
        <v>310</v>
      </c>
      <c r="M3657" s="25">
        <f>tblSiparisDetaylari[[#This Row],[Adet]]*tblSiparisDetaylari[[#This Row],[BirimMaliyet]]</f>
        <v>620</v>
      </c>
      <c r="N3657" s="25">
        <f>tblSiparisDetaylari[[#This Row],[NetSatisTutari]]-tblSiparisDetaylari[[#This Row],[ToplamMaliyet]]</f>
        <v>406</v>
      </c>
    </row>
    <row r="3658" spans="1:14">
      <c r="A3658">
        <v>3657</v>
      </c>
      <c r="B3658">
        <v>1890</v>
      </c>
      <c r="C3658">
        <v>84</v>
      </c>
      <c r="D3658" t="s">
        <v>1750</v>
      </c>
      <c r="E3658">
        <v>7</v>
      </c>
      <c r="F3658" t="s">
        <v>1646</v>
      </c>
      <c r="G3658">
        <v>1</v>
      </c>
      <c r="H3658" s="20">
        <v>670</v>
      </c>
      <c r="I3658" s="22">
        <v>0.1</v>
      </c>
      <c r="J3658" s="20">
        <v>67</v>
      </c>
      <c r="K3658" s="24">
        <v>603</v>
      </c>
      <c r="L3658" s="24">
        <v>500</v>
      </c>
      <c r="M3658" s="25">
        <f>tblSiparisDetaylari[[#This Row],[Adet]]*tblSiparisDetaylari[[#This Row],[BirimMaliyet]]</f>
        <v>500</v>
      </c>
      <c r="N3658" s="25">
        <f>tblSiparisDetaylari[[#This Row],[NetSatisTutari]]-tblSiparisDetaylari[[#This Row],[ToplamMaliyet]]</f>
        <v>103</v>
      </c>
    </row>
    <row r="3659" spans="1:14">
      <c r="A3659">
        <v>3658</v>
      </c>
      <c r="B3659">
        <v>1891</v>
      </c>
      <c r="C3659">
        <v>46</v>
      </c>
      <c r="D3659" t="s">
        <v>1712</v>
      </c>
      <c r="E3659">
        <v>4</v>
      </c>
      <c r="F3659" t="s">
        <v>1643</v>
      </c>
      <c r="G3659">
        <v>2</v>
      </c>
      <c r="H3659" s="20">
        <v>150</v>
      </c>
      <c r="I3659" s="22">
        <v>0.05</v>
      </c>
      <c r="J3659" s="20">
        <v>15</v>
      </c>
      <c r="K3659" s="24">
        <v>285</v>
      </c>
      <c r="L3659" s="24">
        <v>90</v>
      </c>
      <c r="M3659" s="25">
        <f>tblSiparisDetaylari[[#This Row],[Adet]]*tblSiparisDetaylari[[#This Row],[BirimMaliyet]]</f>
        <v>180</v>
      </c>
      <c r="N3659" s="25">
        <f>tblSiparisDetaylari[[#This Row],[NetSatisTutari]]-tblSiparisDetaylari[[#This Row],[ToplamMaliyet]]</f>
        <v>105</v>
      </c>
    </row>
    <row r="3660" spans="1:14">
      <c r="A3660">
        <v>3659</v>
      </c>
      <c r="B3660">
        <v>1892</v>
      </c>
      <c r="C3660">
        <v>45</v>
      </c>
      <c r="D3660" t="s">
        <v>1711</v>
      </c>
      <c r="E3660">
        <v>4</v>
      </c>
      <c r="F3660" t="s">
        <v>1643</v>
      </c>
      <c r="G3660">
        <v>2</v>
      </c>
      <c r="H3660" s="20">
        <v>220</v>
      </c>
      <c r="I3660" s="22">
        <v>0.15</v>
      </c>
      <c r="J3660" s="20">
        <v>66</v>
      </c>
      <c r="K3660" s="24">
        <v>374</v>
      </c>
      <c r="L3660" s="24">
        <v>140</v>
      </c>
      <c r="M3660" s="25">
        <f>tblSiparisDetaylari[[#This Row],[Adet]]*tblSiparisDetaylari[[#This Row],[BirimMaliyet]]</f>
        <v>280</v>
      </c>
      <c r="N3660" s="25">
        <f>tblSiparisDetaylari[[#This Row],[NetSatisTutari]]-tblSiparisDetaylari[[#This Row],[ToplamMaliyet]]</f>
        <v>94</v>
      </c>
    </row>
    <row r="3661" spans="1:14">
      <c r="A3661">
        <v>3660</v>
      </c>
      <c r="B3661">
        <v>1893</v>
      </c>
      <c r="C3661">
        <v>43</v>
      </c>
      <c r="D3661" t="s">
        <v>1709</v>
      </c>
      <c r="E3661">
        <v>4</v>
      </c>
      <c r="F3661" t="s">
        <v>1643</v>
      </c>
      <c r="G3661">
        <v>1</v>
      </c>
      <c r="H3661" s="20">
        <v>190</v>
      </c>
      <c r="I3661" s="22">
        <v>0.1</v>
      </c>
      <c r="J3661" s="20">
        <v>19</v>
      </c>
      <c r="K3661" s="24">
        <v>171</v>
      </c>
      <c r="L3661" s="24">
        <v>120</v>
      </c>
      <c r="M3661" s="25">
        <f>tblSiparisDetaylari[[#This Row],[Adet]]*tblSiparisDetaylari[[#This Row],[BirimMaliyet]]</f>
        <v>120</v>
      </c>
      <c r="N3661" s="25">
        <f>tblSiparisDetaylari[[#This Row],[NetSatisTutari]]-tblSiparisDetaylari[[#This Row],[ToplamMaliyet]]</f>
        <v>51</v>
      </c>
    </row>
    <row r="3662" spans="1:14">
      <c r="A3662">
        <v>3661</v>
      </c>
      <c r="B3662">
        <v>1893</v>
      </c>
      <c r="C3662">
        <v>44</v>
      </c>
      <c r="D3662" t="s">
        <v>1710</v>
      </c>
      <c r="E3662">
        <v>4</v>
      </c>
      <c r="F3662" t="s">
        <v>1643</v>
      </c>
      <c r="G3662">
        <v>1</v>
      </c>
      <c r="H3662" s="20">
        <v>320</v>
      </c>
      <c r="I3662" s="22">
        <v>0.05</v>
      </c>
      <c r="J3662" s="20">
        <v>16</v>
      </c>
      <c r="K3662" s="24">
        <v>304</v>
      </c>
      <c r="L3662" s="24">
        <v>160</v>
      </c>
      <c r="M3662" s="25">
        <f>tblSiparisDetaylari[[#This Row],[Adet]]*tblSiparisDetaylari[[#This Row],[BirimMaliyet]]</f>
        <v>160</v>
      </c>
      <c r="N3662" s="25">
        <f>tblSiparisDetaylari[[#This Row],[NetSatisTutari]]-tblSiparisDetaylari[[#This Row],[ToplamMaliyet]]</f>
        <v>144</v>
      </c>
    </row>
    <row r="3663" spans="1:14">
      <c r="A3663">
        <v>3662</v>
      </c>
      <c r="B3663">
        <v>1893</v>
      </c>
      <c r="C3663">
        <v>38</v>
      </c>
      <c r="D3663" t="s">
        <v>1704</v>
      </c>
      <c r="E3663">
        <v>4</v>
      </c>
      <c r="F3663" t="s">
        <v>1643</v>
      </c>
      <c r="G3663">
        <v>3</v>
      </c>
      <c r="H3663" s="20">
        <v>320</v>
      </c>
      <c r="I3663" s="22">
        <v>0.05</v>
      </c>
      <c r="J3663" s="20">
        <v>48</v>
      </c>
      <c r="K3663" s="24">
        <v>912</v>
      </c>
      <c r="L3663" s="24">
        <v>250</v>
      </c>
      <c r="M3663" s="25">
        <f>tblSiparisDetaylari[[#This Row],[Adet]]*tblSiparisDetaylari[[#This Row],[BirimMaliyet]]</f>
        <v>750</v>
      </c>
      <c r="N3663" s="25">
        <f>tblSiparisDetaylari[[#This Row],[NetSatisTutari]]-tblSiparisDetaylari[[#This Row],[ToplamMaliyet]]</f>
        <v>162</v>
      </c>
    </row>
    <row r="3664" spans="1:14">
      <c r="A3664">
        <v>3663</v>
      </c>
      <c r="B3664">
        <v>1893</v>
      </c>
      <c r="C3664">
        <v>117</v>
      </c>
      <c r="D3664" t="s">
        <v>1783</v>
      </c>
      <c r="E3664">
        <v>10</v>
      </c>
      <c r="F3664" t="s">
        <v>1649</v>
      </c>
      <c r="G3664">
        <v>1</v>
      </c>
      <c r="H3664" s="20">
        <v>250</v>
      </c>
      <c r="I3664" s="22">
        <v>0</v>
      </c>
      <c r="J3664" s="20">
        <v>0</v>
      </c>
      <c r="K3664" s="24">
        <v>250</v>
      </c>
      <c r="L3664" s="24">
        <v>140</v>
      </c>
      <c r="M3664" s="25">
        <f>tblSiparisDetaylari[[#This Row],[Adet]]*tblSiparisDetaylari[[#This Row],[BirimMaliyet]]</f>
        <v>140</v>
      </c>
      <c r="N3664" s="25">
        <f>tblSiparisDetaylari[[#This Row],[NetSatisTutari]]-tblSiparisDetaylari[[#This Row],[ToplamMaliyet]]</f>
        <v>110</v>
      </c>
    </row>
    <row r="3665" spans="1:14">
      <c r="A3665">
        <v>3664</v>
      </c>
      <c r="B3665">
        <v>1893</v>
      </c>
      <c r="C3665">
        <v>53</v>
      </c>
      <c r="D3665" t="s">
        <v>1719</v>
      </c>
      <c r="E3665">
        <v>5</v>
      </c>
      <c r="F3665" t="s">
        <v>1644</v>
      </c>
      <c r="G3665">
        <v>1</v>
      </c>
      <c r="H3665" s="20">
        <v>12810</v>
      </c>
      <c r="I3665" s="22">
        <v>0.2</v>
      </c>
      <c r="J3665" s="20">
        <v>2562</v>
      </c>
      <c r="K3665" s="24">
        <v>10248</v>
      </c>
      <c r="L3665" s="24">
        <v>6380</v>
      </c>
      <c r="M3665" s="25">
        <f>tblSiparisDetaylari[[#This Row],[Adet]]*tblSiparisDetaylari[[#This Row],[BirimMaliyet]]</f>
        <v>6380</v>
      </c>
      <c r="N3665" s="25">
        <f>tblSiparisDetaylari[[#This Row],[NetSatisTutari]]-tblSiparisDetaylari[[#This Row],[ToplamMaliyet]]</f>
        <v>3868</v>
      </c>
    </row>
    <row r="3666" spans="1:14">
      <c r="A3666">
        <v>3665</v>
      </c>
      <c r="B3666">
        <v>1894</v>
      </c>
      <c r="C3666">
        <v>68</v>
      </c>
      <c r="D3666" t="s">
        <v>1734</v>
      </c>
      <c r="E3666">
        <v>6</v>
      </c>
      <c r="F3666" t="s">
        <v>1645</v>
      </c>
      <c r="G3666">
        <v>3</v>
      </c>
      <c r="H3666" s="20">
        <v>1060</v>
      </c>
      <c r="I3666" s="22">
        <v>0.25</v>
      </c>
      <c r="J3666" s="20">
        <v>795</v>
      </c>
      <c r="K3666" s="24">
        <v>2385</v>
      </c>
      <c r="L3666" s="24">
        <v>610</v>
      </c>
      <c r="M3666" s="25">
        <f>tblSiparisDetaylari[[#This Row],[Adet]]*tblSiparisDetaylari[[#This Row],[BirimMaliyet]]</f>
        <v>1830</v>
      </c>
      <c r="N3666" s="25">
        <f>tblSiparisDetaylari[[#This Row],[NetSatisTutari]]-tblSiparisDetaylari[[#This Row],[ToplamMaliyet]]</f>
        <v>555</v>
      </c>
    </row>
    <row r="3667" spans="1:14">
      <c r="A3667">
        <v>3666</v>
      </c>
      <c r="B3667">
        <v>1894</v>
      </c>
      <c r="C3667">
        <v>51</v>
      </c>
      <c r="D3667" t="s">
        <v>1717</v>
      </c>
      <c r="E3667">
        <v>5</v>
      </c>
      <c r="F3667" t="s">
        <v>1644</v>
      </c>
      <c r="G3667">
        <v>2</v>
      </c>
      <c r="H3667" s="20">
        <v>19990</v>
      </c>
      <c r="I3667" s="22">
        <v>0</v>
      </c>
      <c r="J3667" s="20">
        <v>0</v>
      </c>
      <c r="K3667" s="24">
        <v>39980</v>
      </c>
      <c r="L3667" s="24">
        <v>9220</v>
      </c>
      <c r="M3667" s="25">
        <f>tblSiparisDetaylari[[#This Row],[Adet]]*tblSiparisDetaylari[[#This Row],[BirimMaliyet]]</f>
        <v>18440</v>
      </c>
      <c r="N3667" s="25">
        <f>tblSiparisDetaylari[[#This Row],[NetSatisTutari]]-tblSiparisDetaylari[[#This Row],[ToplamMaliyet]]</f>
        <v>21540</v>
      </c>
    </row>
    <row r="3668" spans="1:14">
      <c r="A3668">
        <v>3667</v>
      </c>
      <c r="B3668">
        <v>1895</v>
      </c>
      <c r="C3668">
        <v>92</v>
      </c>
      <c r="D3668" t="s">
        <v>1758</v>
      </c>
      <c r="E3668">
        <v>8</v>
      </c>
      <c r="F3668" t="s">
        <v>1647</v>
      </c>
      <c r="G3668">
        <v>1</v>
      </c>
      <c r="H3668" s="20">
        <v>780</v>
      </c>
      <c r="I3668" s="22">
        <v>0.15</v>
      </c>
      <c r="J3668" s="20">
        <v>117</v>
      </c>
      <c r="K3668" s="24">
        <v>663</v>
      </c>
      <c r="L3668" s="24">
        <v>500</v>
      </c>
      <c r="M3668" s="25">
        <f>tblSiparisDetaylari[[#This Row],[Adet]]*tblSiparisDetaylari[[#This Row],[BirimMaliyet]]</f>
        <v>500</v>
      </c>
      <c r="N3668" s="25">
        <f>tblSiparisDetaylari[[#This Row],[NetSatisTutari]]-tblSiparisDetaylari[[#This Row],[ToplamMaliyet]]</f>
        <v>163</v>
      </c>
    </row>
    <row r="3669" spans="1:14">
      <c r="A3669">
        <v>3668</v>
      </c>
      <c r="B3669">
        <v>1896</v>
      </c>
      <c r="C3669">
        <v>4</v>
      </c>
      <c r="D3669" t="s">
        <v>1660</v>
      </c>
      <c r="E3669">
        <v>1</v>
      </c>
      <c r="F3669" t="s">
        <v>1640</v>
      </c>
      <c r="G3669">
        <v>2</v>
      </c>
      <c r="H3669" s="20">
        <v>19730</v>
      </c>
      <c r="I3669" s="22">
        <v>0</v>
      </c>
      <c r="J3669" s="20">
        <v>0</v>
      </c>
      <c r="K3669" s="24">
        <v>39460</v>
      </c>
      <c r="L3669" s="24">
        <v>9340</v>
      </c>
      <c r="M3669" s="25">
        <f>tblSiparisDetaylari[[#This Row],[Adet]]*tblSiparisDetaylari[[#This Row],[BirimMaliyet]]</f>
        <v>18680</v>
      </c>
      <c r="N3669" s="25">
        <f>tblSiparisDetaylari[[#This Row],[NetSatisTutari]]-tblSiparisDetaylari[[#This Row],[ToplamMaliyet]]</f>
        <v>20780</v>
      </c>
    </row>
    <row r="3670" spans="1:14">
      <c r="A3670">
        <v>3669</v>
      </c>
      <c r="B3670">
        <v>1896</v>
      </c>
      <c r="C3670">
        <v>2</v>
      </c>
      <c r="D3670" t="s">
        <v>1657</v>
      </c>
      <c r="E3670">
        <v>1</v>
      </c>
      <c r="F3670" t="s">
        <v>1640</v>
      </c>
      <c r="G3670">
        <v>2</v>
      </c>
      <c r="H3670" s="20">
        <v>7740</v>
      </c>
      <c r="I3670" s="22">
        <v>0</v>
      </c>
      <c r="J3670" s="20">
        <v>0</v>
      </c>
      <c r="K3670" s="24">
        <v>15480</v>
      </c>
      <c r="L3670" s="24">
        <v>3900</v>
      </c>
      <c r="M3670" s="25">
        <f>tblSiparisDetaylari[[#This Row],[Adet]]*tblSiparisDetaylari[[#This Row],[BirimMaliyet]]</f>
        <v>7800</v>
      </c>
      <c r="N3670" s="25">
        <f>tblSiparisDetaylari[[#This Row],[NetSatisTutari]]-tblSiparisDetaylari[[#This Row],[ToplamMaliyet]]</f>
        <v>7680</v>
      </c>
    </row>
    <row r="3671" spans="1:14">
      <c r="A3671">
        <v>3670</v>
      </c>
      <c r="B3671">
        <v>1897</v>
      </c>
      <c r="C3671">
        <v>53</v>
      </c>
      <c r="D3671" t="s">
        <v>1719</v>
      </c>
      <c r="E3671">
        <v>5</v>
      </c>
      <c r="F3671" t="s">
        <v>1644</v>
      </c>
      <c r="G3671">
        <v>1</v>
      </c>
      <c r="H3671" s="20">
        <v>12780</v>
      </c>
      <c r="I3671" s="22">
        <v>0.05</v>
      </c>
      <c r="J3671" s="20">
        <v>639</v>
      </c>
      <c r="K3671" s="24">
        <v>12141</v>
      </c>
      <c r="L3671" s="24">
        <v>6380</v>
      </c>
      <c r="M3671" s="25">
        <f>tblSiparisDetaylari[[#This Row],[Adet]]*tblSiparisDetaylari[[#This Row],[BirimMaliyet]]</f>
        <v>6380</v>
      </c>
      <c r="N3671" s="25">
        <f>tblSiparisDetaylari[[#This Row],[NetSatisTutari]]-tblSiparisDetaylari[[#This Row],[ToplamMaliyet]]</f>
        <v>5761</v>
      </c>
    </row>
    <row r="3672" spans="1:14">
      <c r="A3672">
        <v>3671</v>
      </c>
      <c r="B3672">
        <v>1898</v>
      </c>
      <c r="C3672">
        <v>66</v>
      </c>
      <c r="D3672" t="s">
        <v>1732</v>
      </c>
      <c r="E3672">
        <v>6</v>
      </c>
      <c r="F3672" t="s">
        <v>1645</v>
      </c>
      <c r="G3672">
        <v>1</v>
      </c>
      <c r="H3672" s="20">
        <v>930</v>
      </c>
      <c r="I3672" s="22">
        <v>0</v>
      </c>
      <c r="J3672" s="20">
        <v>0</v>
      </c>
      <c r="K3672" s="24">
        <v>930</v>
      </c>
      <c r="L3672" s="24">
        <v>480</v>
      </c>
      <c r="M3672" s="25">
        <f>tblSiparisDetaylari[[#This Row],[Adet]]*tblSiparisDetaylari[[#This Row],[BirimMaliyet]]</f>
        <v>480</v>
      </c>
      <c r="N3672" s="25">
        <f>tblSiparisDetaylari[[#This Row],[NetSatisTutari]]-tblSiparisDetaylari[[#This Row],[ToplamMaliyet]]</f>
        <v>450</v>
      </c>
    </row>
    <row r="3673" spans="1:14">
      <c r="A3673">
        <v>3672</v>
      </c>
      <c r="B3673">
        <v>1899</v>
      </c>
      <c r="C3673">
        <v>55</v>
      </c>
      <c r="D3673" t="s">
        <v>1721</v>
      </c>
      <c r="E3673">
        <v>5</v>
      </c>
      <c r="F3673" t="s">
        <v>1644</v>
      </c>
      <c r="G3673">
        <v>1</v>
      </c>
      <c r="H3673" s="20">
        <v>16610</v>
      </c>
      <c r="I3673" s="22">
        <v>0</v>
      </c>
      <c r="J3673" s="20">
        <v>0</v>
      </c>
      <c r="K3673" s="24">
        <v>16610</v>
      </c>
      <c r="L3673" s="24">
        <v>9500</v>
      </c>
      <c r="M3673" s="25">
        <f>tblSiparisDetaylari[[#This Row],[Adet]]*tblSiparisDetaylari[[#This Row],[BirimMaliyet]]</f>
        <v>9500</v>
      </c>
      <c r="N3673" s="25">
        <f>tblSiparisDetaylari[[#This Row],[NetSatisTutari]]-tblSiparisDetaylari[[#This Row],[ToplamMaliyet]]</f>
        <v>7110</v>
      </c>
    </row>
    <row r="3674" spans="1:14">
      <c r="A3674">
        <v>3673</v>
      </c>
      <c r="B3674">
        <v>1900</v>
      </c>
      <c r="C3674">
        <v>28</v>
      </c>
      <c r="D3674" t="s">
        <v>1692</v>
      </c>
      <c r="E3674">
        <v>3</v>
      </c>
      <c r="F3674" t="s">
        <v>1642</v>
      </c>
      <c r="G3674">
        <v>1</v>
      </c>
      <c r="H3674" s="20">
        <v>4040</v>
      </c>
      <c r="I3674" s="22">
        <v>0</v>
      </c>
      <c r="J3674" s="20">
        <v>0</v>
      </c>
      <c r="K3674" s="24">
        <v>4040</v>
      </c>
      <c r="L3674" s="24">
        <v>2180</v>
      </c>
      <c r="M3674" s="25">
        <f>tblSiparisDetaylari[[#This Row],[Adet]]*tblSiparisDetaylari[[#This Row],[BirimMaliyet]]</f>
        <v>2180</v>
      </c>
      <c r="N3674" s="25">
        <f>tblSiparisDetaylari[[#This Row],[NetSatisTutari]]-tblSiparisDetaylari[[#This Row],[ToplamMaliyet]]</f>
        <v>1860</v>
      </c>
    </row>
    <row r="3675" spans="1:14">
      <c r="A3675">
        <v>3674</v>
      </c>
      <c r="B3675">
        <v>1901</v>
      </c>
      <c r="C3675">
        <v>99</v>
      </c>
      <c r="D3675" t="s">
        <v>1765</v>
      </c>
      <c r="E3675">
        <v>9</v>
      </c>
      <c r="F3675" t="s">
        <v>1648</v>
      </c>
      <c r="G3675">
        <v>1</v>
      </c>
      <c r="H3675" s="20">
        <v>1420</v>
      </c>
      <c r="I3675" s="22">
        <v>0.25</v>
      </c>
      <c r="J3675" s="20">
        <v>355</v>
      </c>
      <c r="K3675" s="24">
        <v>1065</v>
      </c>
      <c r="L3675" s="24">
        <v>680</v>
      </c>
      <c r="M3675" s="25">
        <f>tblSiparisDetaylari[[#This Row],[Adet]]*tblSiparisDetaylari[[#This Row],[BirimMaliyet]]</f>
        <v>680</v>
      </c>
      <c r="N3675" s="25">
        <f>tblSiparisDetaylari[[#This Row],[NetSatisTutari]]-tblSiparisDetaylari[[#This Row],[ToplamMaliyet]]</f>
        <v>385</v>
      </c>
    </row>
    <row r="3676" spans="1:14">
      <c r="A3676">
        <v>3675</v>
      </c>
      <c r="B3676">
        <v>1902</v>
      </c>
      <c r="C3676">
        <v>115</v>
      </c>
      <c r="D3676" t="s">
        <v>1781</v>
      </c>
      <c r="E3676">
        <v>10</v>
      </c>
      <c r="F3676" t="s">
        <v>1649</v>
      </c>
      <c r="G3676">
        <v>1</v>
      </c>
      <c r="H3676" s="20">
        <v>4890</v>
      </c>
      <c r="I3676" s="22">
        <v>0.05</v>
      </c>
      <c r="J3676" s="20">
        <v>244.5</v>
      </c>
      <c r="K3676" s="24">
        <v>4645.5</v>
      </c>
      <c r="L3676" s="24">
        <v>3060</v>
      </c>
      <c r="M3676" s="25">
        <f>tblSiparisDetaylari[[#This Row],[Adet]]*tblSiparisDetaylari[[#This Row],[BirimMaliyet]]</f>
        <v>3060</v>
      </c>
      <c r="N3676" s="25">
        <f>tblSiparisDetaylari[[#This Row],[NetSatisTutari]]-tblSiparisDetaylari[[#This Row],[ToplamMaliyet]]</f>
        <v>1585.5</v>
      </c>
    </row>
    <row r="3677" spans="1:14">
      <c r="A3677">
        <v>3676</v>
      </c>
      <c r="B3677">
        <v>1902</v>
      </c>
      <c r="C3677">
        <v>38</v>
      </c>
      <c r="D3677" t="s">
        <v>1704</v>
      </c>
      <c r="E3677">
        <v>4</v>
      </c>
      <c r="F3677" t="s">
        <v>1643</v>
      </c>
      <c r="G3677">
        <v>2</v>
      </c>
      <c r="H3677" s="20">
        <v>330</v>
      </c>
      <c r="I3677" s="22">
        <v>0</v>
      </c>
      <c r="J3677" s="20">
        <v>0</v>
      </c>
      <c r="K3677" s="24">
        <v>660</v>
      </c>
      <c r="L3677" s="24">
        <v>250</v>
      </c>
      <c r="M3677" s="25">
        <f>tblSiparisDetaylari[[#This Row],[Adet]]*tblSiparisDetaylari[[#This Row],[BirimMaliyet]]</f>
        <v>500</v>
      </c>
      <c r="N3677" s="25">
        <f>tblSiparisDetaylari[[#This Row],[NetSatisTutari]]-tblSiparisDetaylari[[#This Row],[ToplamMaliyet]]</f>
        <v>160</v>
      </c>
    </row>
    <row r="3678" spans="1:14">
      <c r="A3678">
        <v>3677</v>
      </c>
      <c r="B3678">
        <v>1903</v>
      </c>
      <c r="C3678">
        <v>91</v>
      </c>
      <c r="D3678" t="s">
        <v>1757</v>
      </c>
      <c r="E3678">
        <v>8</v>
      </c>
      <c r="F3678" t="s">
        <v>1647</v>
      </c>
      <c r="G3678">
        <v>2</v>
      </c>
      <c r="H3678" s="20">
        <v>2060</v>
      </c>
      <c r="I3678" s="22">
        <v>0</v>
      </c>
      <c r="J3678" s="20">
        <v>0</v>
      </c>
      <c r="K3678" s="24">
        <v>4120</v>
      </c>
      <c r="L3678" s="24">
        <v>1350</v>
      </c>
      <c r="M3678" s="25">
        <f>tblSiparisDetaylari[[#This Row],[Adet]]*tblSiparisDetaylari[[#This Row],[BirimMaliyet]]</f>
        <v>2700</v>
      </c>
      <c r="N3678" s="25">
        <f>tblSiparisDetaylari[[#This Row],[NetSatisTutari]]-tblSiparisDetaylari[[#This Row],[ToplamMaliyet]]</f>
        <v>1420</v>
      </c>
    </row>
    <row r="3679" spans="1:14">
      <c r="A3679">
        <v>3678</v>
      </c>
      <c r="B3679">
        <v>1904</v>
      </c>
      <c r="C3679">
        <v>89</v>
      </c>
      <c r="D3679" t="s">
        <v>1755</v>
      </c>
      <c r="E3679">
        <v>8</v>
      </c>
      <c r="F3679" t="s">
        <v>1647</v>
      </c>
      <c r="G3679">
        <v>3</v>
      </c>
      <c r="H3679" s="20">
        <v>620</v>
      </c>
      <c r="I3679" s="22">
        <v>0.15</v>
      </c>
      <c r="J3679" s="20">
        <v>279</v>
      </c>
      <c r="K3679" s="24">
        <v>1581</v>
      </c>
      <c r="L3679" s="24">
        <v>300</v>
      </c>
      <c r="M3679" s="25">
        <f>tblSiparisDetaylari[[#This Row],[Adet]]*tblSiparisDetaylari[[#This Row],[BirimMaliyet]]</f>
        <v>900</v>
      </c>
      <c r="N3679" s="25">
        <f>tblSiparisDetaylari[[#This Row],[NetSatisTutari]]-tblSiparisDetaylari[[#This Row],[ToplamMaliyet]]</f>
        <v>681</v>
      </c>
    </row>
    <row r="3680" spans="1:14">
      <c r="A3680">
        <v>3679</v>
      </c>
      <c r="B3680">
        <v>1904</v>
      </c>
      <c r="C3680">
        <v>41</v>
      </c>
      <c r="D3680" t="s">
        <v>1707</v>
      </c>
      <c r="E3680">
        <v>4</v>
      </c>
      <c r="F3680" t="s">
        <v>1643</v>
      </c>
      <c r="G3680">
        <v>4</v>
      </c>
      <c r="H3680" s="20">
        <v>120</v>
      </c>
      <c r="I3680" s="22">
        <v>0.2</v>
      </c>
      <c r="J3680" s="20">
        <v>96</v>
      </c>
      <c r="K3680" s="24">
        <v>384</v>
      </c>
      <c r="L3680" s="24">
        <v>70</v>
      </c>
      <c r="M3680" s="25">
        <f>tblSiparisDetaylari[[#This Row],[Adet]]*tblSiparisDetaylari[[#This Row],[BirimMaliyet]]</f>
        <v>280</v>
      </c>
      <c r="N3680" s="25">
        <f>tblSiparisDetaylari[[#This Row],[NetSatisTutari]]-tblSiparisDetaylari[[#This Row],[ToplamMaliyet]]</f>
        <v>104</v>
      </c>
    </row>
    <row r="3681" spans="1:14">
      <c r="A3681">
        <v>3680</v>
      </c>
      <c r="B3681">
        <v>1904</v>
      </c>
      <c r="C3681">
        <v>17</v>
      </c>
      <c r="D3681" t="s">
        <v>1680</v>
      </c>
      <c r="E3681">
        <v>2</v>
      </c>
      <c r="F3681" t="s">
        <v>1641</v>
      </c>
      <c r="G3681">
        <v>2</v>
      </c>
      <c r="H3681" s="20">
        <v>2460</v>
      </c>
      <c r="I3681" s="22">
        <v>0.1</v>
      </c>
      <c r="J3681" s="20">
        <v>492</v>
      </c>
      <c r="K3681" s="24">
        <v>4428</v>
      </c>
      <c r="L3681" s="24">
        <v>1340</v>
      </c>
      <c r="M3681" s="25">
        <f>tblSiparisDetaylari[[#This Row],[Adet]]*tblSiparisDetaylari[[#This Row],[BirimMaliyet]]</f>
        <v>2680</v>
      </c>
      <c r="N3681" s="25">
        <f>tblSiparisDetaylari[[#This Row],[NetSatisTutari]]-tblSiparisDetaylari[[#This Row],[ToplamMaliyet]]</f>
        <v>1748</v>
      </c>
    </row>
    <row r="3682" spans="1:14">
      <c r="A3682">
        <v>3681</v>
      </c>
      <c r="B3682">
        <v>1904</v>
      </c>
      <c r="C3682">
        <v>95</v>
      </c>
      <c r="D3682" t="s">
        <v>1761</v>
      </c>
      <c r="E3682">
        <v>8</v>
      </c>
      <c r="F3682" t="s">
        <v>1647</v>
      </c>
      <c r="G3682">
        <v>2</v>
      </c>
      <c r="H3682" s="20">
        <v>3480</v>
      </c>
      <c r="I3682" s="22">
        <v>0</v>
      </c>
      <c r="J3682" s="20">
        <v>0</v>
      </c>
      <c r="K3682" s="24">
        <v>6960</v>
      </c>
      <c r="L3682" s="24">
        <v>2310</v>
      </c>
      <c r="M3682" s="25">
        <f>tblSiparisDetaylari[[#This Row],[Adet]]*tblSiparisDetaylari[[#This Row],[BirimMaliyet]]</f>
        <v>4620</v>
      </c>
      <c r="N3682" s="25">
        <f>tblSiparisDetaylari[[#This Row],[NetSatisTutari]]-tblSiparisDetaylari[[#This Row],[ToplamMaliyet]]</f>
        <v>2340</v>
      </c>
    </row>
    <row r="3683" spans="1:14">
      <c r="A3683">
        <v>3682</v>
      </c>
      <c r="B3683">
        <v>1905</v>
      </c>
      <c r="C3683">
        <v>48</v>
      </c>
      <c r="D3683" t="s">
        <v>1714</v>
      </c>
      <c r="E3683">
        <v>4</v>
      </c>
      <c r="F3683" t="s">
        <v>1643</v>
      </c>
      <c r="G3683">
        <v>2</v>
      </c>
      <c r="H3683" s="20">
        <v>640</v>
      </c>
      <c r="I3683" s="22">
        <v>0</v>
      </c>
      <c r="J3683" s="20">
        <v>0</v>
      </c>
      <c r="K3683" s="24">
        <v>1280</v>
      </c>
      <c r="L3683" s="24">
        <v>430</v>
      </c>
      <c r="M3683" s="25">
        <f>tblSiparisDetaylari[[#This Row],[Adet]]*tblSiparisDetaylari[[#This Row],[BirimMaliyet]]</f>
        <v>860</v>
      </c>
      <c r="N3683" s="25">
        <f>tblSiparisDetaylari[[#This Row],[NetSatisTutari]]-tblSiparisDetaylari[[#This Row],[ToplamMaliyet]]</f>
        <v>420</v>
      </c>
    </row>
    <row r="3684" spans="1:14">
      <c r="A3684">
        <v>3683</v>
      </c>
      <c r="B3684">
        <v>1905</v>
      </c>
      <c r="C3684">
        <v>63</v>
      </c>
      <c r="D3684" t="s">
        <v>1729</v>
      </c>
      <c r="E3684">
        <v>6</v>
      </c>
      <c r="F3684" t="s">
        <v>1645</v>
      </c>
      <c r="G3684">
        <v>1</v>
      </c>
      <c r="H3684" s="20">
        <v>1600</v>
      </c>
      <c r="I3684" s="22">
        <v>0.1</v>
      </c>
      <c r="J3684" s="20">
        <v>160</v>
      </c>
      <c r="K3684" s="24">
        <v>1440</v>
      </c>
      <c r="L3684" s="24">
        <v>750</v>
      </c>
      <c r="M3684" s="25">
        <f>tblSiparisDetaylari[[#This Row],[Adet]]*tblSiparisDetaylari[[#This Row],[BirimMaliyet]]</f>
        <v>750</v>
      </c>
      <c r="N3684" s="25">
        <f>tblSiparisDetaylari[[#This Row],[NetSatisTutari]]-tblSiparisDetaylari[[#This Row],[ToplamMaliyet]]</f>
        <v>690</v>
      </c>
    </row>
    <row r="3685" spans="1:14">
      <c r="A3685">
        <v>3684</v>
      </c>
      <c r="B3685">
        <v>1905</v>
      </c>
      <c r="C3685">
        <v>38</v>
      </c>
      <c r="D3685" t="s">
        <v>1704</v>
      </c>
      <c r="E3685">
        <v>4</v>
      </c>
      <c r="F3685" t="s">
        <v>1643</v>
      </c>
      <c r="G3685">
        <v>1</v>
      </c>
      <c r="H3685" s="20">
        <v>330</v>
      </c>
      <c r="I3685" s="22">
        <v>0</v>
      </c>
      <c r="J3685" s="20">
        <v>0</v>
      </c>
      <c r="K3685" s="24">
        <v>330</v>
      </c>
      <c r="L3685" s="24">
        <v>250</v>
      </c>
      <c r="M3685" s="25">
        <f>tblSiparisDetaylari[[#This Row],[Adet]]*tblSiparisDetaylari[[#This Row],[BirimMaliyet]]</f>
        <v>250</v>
      </c>
      <c r="N3685" s="25">
        <f>tblSiparisDetaylari[[#This Row],[NetSatisTutari]]-tblSiparisDetaylari[[#This Row],[ToplamMaliyet]]</f>
        <v>80</v>
      </c>
    </row>
    <row r="3686" spans="1:14">
      <c r="A3686">
        <v>3685</v>
      </c>
      <c r="B3686">
        <v>1906</v>
      </c>
      <c r="C3686">
        <v>8</v>
      </c>
      <c r="D3686" t="s">
        <v>1667</v>
      </c>
      <c r="E3686">
        <v>1</v>
      </c>
      <c r="F3686" t="s">
        <v>1640</v>
      </c>
      <c r="G3686">
        <v>1</v>
      </c>
      <c r="H3686" s="20">
        <v>9040</v>
      </c>
      <c r="I3686" s="22">
        <v>0.1</v>
      </c>
      <c r="J3686" s="20">
        <v>904</v>
      </c>
      <c r="K3686" s="24">
        <v>8136</v>
      </c>
      <c r="L3686" s="24">
        <v>6570</v>
      </c>
      <c r="M3686" s="25">
        <f>tblSiparisDetaylari[[#This Row],[Adet]]*tblSiparisDetaylari[[#This Row],[BirimMaliyet]]</f>
        <v>6570</v>
      </c>
      <c r="N3686" s="25">
        <f>tblSiparisDetaylari[[#This Row],[NetSatisTutari]]-tblSiparisDetaylari[[#This Row],[ToplamMaliyet]]</f>
        <v>1566</v>
      </c>
    </row>
    <row r="3687" spans="1:14">
      <c r="A3687">
        <v>3686</v>
      </c>
      <c r="B3687">
        <v>1907</v>
      </c>
      <c r="C3687">
        <v>2</v>
      </c>
      <c r="D3687" t="s">
        <v>1657</v>
      </c>
      <c r="E3687">
        <v>1</v>
      </c>
      <c r="F3687" t="s">
        <v>1640</v>
      </c>
      <c r="G3687">
        <v>1</v>
      </c>
      <c r="H3687" s="20">
        <v>7690</v>
      </c>
      <c r="I3687" s="22">
        <v>0.1</v>
      </c>
      <c r="J3687" s="20">
        <v>769</v>
      </c>
      <c r="K3687" s="24">
        <v>6921</v>
      </c>
      <c r="L3687" s="24">
        <v>3900</v>
      </c>
      <c r="M3687" s="25">
        <f>tblSiparisDetaylari[[#This Row],[Adet]]*tblSiparisDetaylari[[#This Row],[BirimMaliyet]]</f>
        <v>3900</v>
      </c>
      <c r="N3687" s="25">
        <f>tblSiparisDetaylari[[#This Row],[NetSatisTutari]]-tblSiparisDetaylari[[#This Row],[ToplamMaliyet]]</f>
        <v>3021</v>
      </c>
    </row>
    <row r="3688" spans="1:14">
      <c r="A3688">
        <v>3687</v>
      </c>
      <c r="B3688">
        <v>1907</v>
      </c>
      <c r="C3688">
        <v>95</v>
      </c>
      <c r="D3688" t="s">
        <v>1761</v>
      </c>
      <c r="E3688">
        <v>8</v>
      </c>
      <c r="F3688" t="s">
        <v>1647</v>
      </c>
      <c r="G3688">
        <v>2</v>
      </c>
      <c r="H3688" s="20">
        <v>3310</v>
      </c>
      <c r="I3688" s="22">
        <v>0.1</v>
      </c>
      <c r="J3688" s="20">
        <v>662</v>
      </c>
      <c r="K3688" s="24">
        <v>5958</v>
      </c>
      <c r="L3688" s="24">
        <v>2310</v>
      </c>
      <c r="M3688" s="25">
        <f>tblSiparisDetaylari[[#This Row],[Adet]]*tblSiparisDetaylari[[#This Row],[BirimMaliyet]]</f>
        <v>4620</v>
      </c>
      <c r="N3688" s="25">
        <f>tblSiparisDetaylari[[#This Row],[NetSatisTutari]]-tblSiparisDetaylari[[#This Row],[ToplamMaliyet]]</f>
        <v>1338</v>
      </c>
    </row>
    <row r="3689" spans="1:14">
      <c r="A3689">
        <v>3688</v>
      </c>
      <c r="B3689">
        <v>1907</v>
      </c>
      <c r="C3689">
        <v>90</v>
      </c>
      <c r="D3689" t="s">
        <v>1756</v>
      </c>
      <c r="E3689">
        <v>8</v>
      </c>
      <c r="F3689" t="s">
        <v>1647</v>
      </c>
      <c r="G3689">
        <v>1</v>
      </c>
      <c r="H3689" s="20">
        <v>3570</v>
      </c>
      <c r="I3689" s="22">
        <v>0</v>
      </c>
      <c r="J3689" s="20">
        <v>0</v>
      </c>
      <c r="K3689" s="24">
        <v>3570</v>
      </c>
      <c r="L3689" s="24">
        <v>2670</v>
      </c>
      <c r="M3689" s="25">
        <f>tblSiparisDetaylari[[#This Row],[Adet]]*tblSiparisDetaylari[[#This Row],[BirimMaliyet]]</f>
        <v>2670</v>
      </c>
      <c r="N3689" s="25">
        <f>tblSiparisDetaylari[[#This Row],[NetSatisTutari]]-tblSiparisDetaylari[[#This Row],[ToplamMaliyet]]</f>
        <v>900</v>
      </c>
    </row>
    <row r="3690" spans="1:14">
      <c r="A3690">
        <v>3689</v>
      </c>
      <c r="B3690">
        <v>1907</v>
      </c>
      <c r="C3690">
        <v>23</v>
      </c>
      <c r="D3690" t="s">
        <v>1687</v>
      </c>
      <c r="E3690">
        <v>2</v>
      </c>
      <c r="F3690" t="s">
        <v>1641</v>
      </c>
      <c r="G3690">
        <v>3</v>
      </c>
      <c r="H3690" s="20">
        <v>8690</v>
      </c>
      <c r="I3690" s="22">
        <v>0.15</v>
      </c>
      <c r="J3690" s="20">
        <v>3910.5</v>
      </c>
      <c r="K3690" s="24">
        <v>22159.5</v>
      </c>
      <c r="L3690" s="24">
        <v>4430</v>
      </c>
      <c r="M3690" s="25">
        <f>tblSiparisDetaylari[[#This Row],[Adet]]*tblSiparisDetaylari[[#This Row],[BirimMaliyet]]</f>
        <v>13290</v>
      </c>
      <c r="N3690" s="25">
        <f>tblSiparisDetaylari[[#This Row],[NetSatisTutari]]-tblSiparisDetaylari[[#This Row],[ToplamMaliyet]]</f>
        <v>8869.5</v>
      </c>
    </row>
    <row r="3691" spans="1:14">
      <c r="A3691">
        <v>3690</v>
      </c>
      <c r="B3691">
        <v>1907</v>
      </c>
      <c r="C3691">
        <v>75</v>
      </c>
      <c r="D3691" t="s">
        <v>1741</v>
      </c>
      <c r="E3691">
        <v>7</v>
      </c>
      <c r="F3691" t="s">
        <v>1646</v>
      </c>
      <c r="G3691">
        <v>3</v>
      </c>
      <c r="H3691" s="20">
        <v>2010</v>
      </c>
      <c r="I3691" s="22">
        <v>0</v>
      </c>
      <c r="J3691" s="20">
        <v>0</v>
      </c>
      <c r="K3691" s="24">
        <v>6030</v>
      </c>
      <c r="L3691" s="24">
        <v>1470</v>
      </c>
      <c r="M3691" s="25">
        <f>tblSiparisDetaylari[[#This Row],[Adet]]*tblSiparisDetaylari[[#This Row],[BirimMaliyet]]</f>
        <v>4410</v>
      </c>
      <c r="N3691" s="25">
        <f>tblSiparisDetaylari[[#This Row],[NetSatisTutari]]-tblSiparisDetaylari[[#This Row],[ToplamMaliyet]]</f>
        <v>1620</v>
      </c>
    </row>
    <row r="3692" spans="1:14">
      <c r="A3692">
        <v>3691</v>
      </c>
      <c r="B3692">
        <v>1908</v>
      </c>
      <c r="C3692">
        <v>117</v>
      </c>
      <c r="D3692" t="s">
        <v>1783</v>
      </c>
      <c r="E3692">
        <v>10</v>
      </c>
      <c r="F3692" t="s">
        <v>1649</v>
      </c>
      <c r="G3692">
        <v>1</v>
      </c>
      <c r="H3692" s="20">
        <v>240</v>
      </c>
      <c r="I3692" s="22">
        <v>0.1</v>
      </c>
      <c r="J3692" s="20">
        <v>24</v>
      </c>
      <c r="K3692" s="24">
        <v>216</v>
      </c>
      <c r="L3692" s="24">
        <v>140</v>
      </c>
      <c r="M3692" s="25">
        <f>tblSiparisDetaylari[[#This Row],[Adet]]*tblSiparisDetaylari[[#This Row],[BirimMaliyet]]</f>
        <v>140</v>
      </c>
      <c r="N3692" s="25">
        <f>tblSiparisDetaylari[[#This Row],[NetSatisTutari]]-tblSiparisDetaylari[[#This Row],[ToplamMaliyet]]</f>
        <v>76</v>
      </c>
    </row>
    <row r="3693" spans="1:14">
      <c r="A3693">
        <v>3692</v>
      </c>
      <c r="B3693">
        <v>1908</v>
      </c>
      <c r="C3693">
        <v>33</v>
      </c>
      <c r="D3693" t="s">
        <v>1698</v>
      </c>
      <c r="E3693">
        <v>3</v>
      </c>
      <c r="F3693" t="s">
        <v>1642</v>
      </c>
      <c r="G3693">
        <v>3</v>
      </c>
      <c r="H3693" s="20">
        <v>1320</v>
      </c>
      <c r="I3693" s="22">
        <v>0</v>
      </c>
      <c r="J3693" s="20">
        <v>0</v>
      </c>
      <c r="K3693" s="24">
        <v>3960</v>
      </c>
      <c r="L3693" s="24">
        <v>1040</v>
      </c>
      <c r="M3693" s="25">
        <f>tblSiparisDetaylari[[#This Row],[Adet]]*tblSiparisDetaylari[[#This Row],[BirimMaliyet]]</f>
        <v>3120</v>
      </c>
      <c r="N3693" s="25">
        <f>tblSiparisDetaylari[[#This Row],[NetSatisTutari]]-tblSiparisDetaylari[[#This Row],[ToplamMaliyet]]</f>
        <v>840</v>
      </c>
    </row>
    <row r="3694" spans="1:14">
      <c r="A3694">
        <v>3693</v>
      </c>
      <c r="B3694">
        <v>1909</v>
      </c>
      <c r="C3694">
        <v>95</v>
      </c>
      <c r="D3694" t="s">
        <v>1761</v>
      </c>
      <c r="E3694">
        <v>8</v>
      </c>
      <c r="F3694" t="s">
        <v>1647</v>
      </c>
      <c r="G3694">
        <v>1</v>
      </c>
      <c r="H3694" s="20">
        <v>3400</v>
      </c>
      <c r="I3694" s="22">
        <v>0.05</v>
      </c>
      <c r="J3694" s="20">
        <v>170</v>
      </c>
      <c r="K3694" s="24">
        <v>3230</v>
      </c>
      <c r="L3694" s="24">
        <v>2310</v>
      </c>
      <c r="M3694" s="25">
        <f>tblSiparisDetaylari[[#This Row],[Adet]]*tblSiparisDetaylari[[#This Row],[BirimMaliyet]]</f>
        <v>2310</v>
      </c>
      <c r="N3694" s="25">
        <f>tblSiparisDetaylari[[#This Row],[NetSatisTutari]]-tblSiparisDetaylari[[#This Row],[ToplamMaliyet]]</f>
        <v>920</v>
      </c>
    </row>
    <row r="3695" spans="1:14">
      <c r="A3695">
        <v>3694</v>
      </c>
      <c r="B3695">
        <v>1909</v>
      </c>
      <c r="C3695">
        <v>94</v>
      </c>
      <c r="D3695" t="s">
        <v>1760</v>
      </c>
      <c r="E3695">
        <v>8</v>
      </c>
      <c r="F3695" t="s">
        <v>1647</v>
      </c>
      <c r="G3695">
        <v>1</v>
      </c>
      <c r="H3695" s="20">
        <v>6590</v>
      </c>
      <c r="I3695" s="22">
        <v>0</v>
      </c>
      <c r="J3695" s="20">
        <v>0</v>
      </c>
      <c r="K3695" s="24">
        <v>6590</v>
      </c>
      <c r="L3695" s="24">
        <v>3570</v>
      </c>
      <c r="M3695" s="25">
        <f>tblSiparisDetaylari[[#This Row],[Adet]]*tblSiparisDetaylari[[#This Row],[BirimMaliyet]]</f>
        <v>3570</v>
      </c>
      <c r="N3695" s="25">
        <f>tblSiparisDetaylari[[#This Row],[NetSatisTutari]]-tblSiparisDetaylari[[#This Row],[ToplamMaliyet]]</f>
        <v>3020</v>
      </c>
    </row>
    <row r="3696" spans="1:14">
      <c r="A3696">
        <v>3695</v>
      </c>
      <c r="B3696">
        <v>1909</v>
      </c>
      <c r="C3696">
        <v>30</v>
      </c>
      <c r="D3696" t="s">
        <v>1694</v>
      </c>
      <c r="E3696">
        <v>3</v>
      </c>
      <c r="F3696" t="s">
        <v>1642</v>
      </c>
      <c r="G3696">
        <v>2</v>
      </c>
      <c r="H3696" s="20">
        <v>1750</v>
      </c>
      <c r="I3696" s="22">
        <v>0.1</v>
      </c>
      <c r="J3696" s="20">
        <v>350</v>
      </c>
      <c r="K3696" s="24">
        <v>3150</v>
      </c>
      <c r="L3696" s="24">
        <v>910</v>
      </c>
      <c r="M3696" s="25">
        <f>tblSiparisDetaylari[[#This Row],[Adet]]*tblSiparisDetaylari[[#This Row],[BirimMaliyet]]</f>
        <v>1820</v>
      </c>
      <c r="N3696" s="25">
        <f>tblSiparisDetaylari[[#This Row],[NetSatisTutari]]-tblSiparisDetaylari[[#This Row],[ToplamMaliyet]]</f>
        <v>1330</v>
      </c>
    </row>
    <row r="3697" spans="1:14">
      <c r="A3697">
        <v>3696</v>
      </c>
      <c r="B3697">
        <v>1910</v>
      </c>
      <c r="C3697">
        <v>99</v>
      </c>
      <c r="D3697" t="s">
        <v>1765</v>
      </c>
      <c r="E3697">
        <v>9</v>
      </c>
      <c r="F3697" t="s">
        <v>1648</v>
      </c>
      <c r="G3697">
        <v>1</v>
      </c>
      <c r="H3697" s="20">
        <v>1330</v>
      </c>
      <c r="I3697" s="22">
        <v>0</v>
      </c>
      <c r="J3697" s="20">
        <v>0</v>
      </c>
      <c r="K3697" s="24">
        <v>1330</v>
      </c>
      <c r="L3697" s="24">
        <v>680</v>
      </c>
      <c r="M3697" s="25">
        <f>tblSiparisDetaylari[[#This Row],[Adet]]*tblSiparisDetaylari[[#This Row],[BirimMaliyet]]</f>
        <v>680</v>
      </c>
      <c r="N3697" s="25">
        <f>tblSiparisDetaylari[[#This Row],[NetSatisTutari]]-tblSiparisDetaylari[[#This Row],[ToplamMaliyet]]</f>
        <v>650</v>
      </c>
    </row>
    <row r="3698" spans="1:14">
      <c r="A3698">
        <v>3697</v>
      </c>
      <c r="B3698">
        <v>1911</v>
      </c>
      <c r="C3698">
        <v>38</v>
      </c>
      <c r="D3698" t="s">
        <v>1704</v>
      </c>
      <c r="E3698">
        <v>4</v>
      </c>
      <c r="F3698" t="s">
        <v>1643</v>
      </c>
      <c r="G3698">
        <v>2</v>
      </c>
      <c r="H3698" s="20">
        <v>320</v>
      </c>
      <c r="I3698" s="22">
        <v>0</v>
      </c>
      <c r="J3698" s="20">
        <v>0</v>
      </c>
      <c r="K3698" s="24">
        <v>640</v>
      </c>
      <c r="L3698" s="24">
        <v>250</v>
      </c>
      <c r="M3698" s="25">
        <f>tblSiparisDetaylari[[#This Row],[Adet]]*tblSiparisDetaylari[[#This Row],[BirimMaliyet]]</f>
        <v>500</v>
      </c>
      <c r="N3698" s="25">
        <f>tblSiparisDetaylari[[#This Row],[NetSatisTutari]]-tblSiparisDetaylari[[#This Row],[ToplamMaliyet]]</f>
        <v>140</v>
      </c>
    </row>
    <row r="3699" spans="1:14">
      <c r="A3699">
        <v>3698</v>
      </c>
      <c r="B3699">
        <v>1912</v>
      </c>
      <c r="C3699">
        <v>49</v>
      </c>
      <c r="D3699" t="s">
        <v>1715</v>
      </c>
      <c r="E3699">
        <v>5</v>
      </c>
      <c r="F3699" t="s">
        <v>1644</v>
      </c>
      <c r="G3699">
        <v>2</v>
      </c>
      <c r="H3699" s="20">
        <v>360</v>
      </c>
      <c r="I3699" s="22">
        <v>0</v>
      </c>
      <c r="J3699" s="20">
        <v>0</v>
      </c>
      <c r="K3699" s="24">
        <v>720</v>
      </c>
      <c r="L3699" s="24">
        <v>270</v>
      </c>
      <c r="M3699" s="25">
        <f>tblSiparisDetaylari[[#This Row],[Adet]]*tblSiparisDetaylari[[#This Row],[BirimMaliyet]]</f>
        <v>540</v>
      </c>
      <c r="N3699" s="25">
        <f>tblSiparisDetaylari[[#This Row],[NetSatisTutari]]-tblSiparisDetaylari[[#This Row],[ToplamMaliyet]]</f>
        <v>180</v>
      </c>
    </row>
    <row r="3700" spans="1:14">
      <c r="A3700">
        <v>3699</v>
      </c>
      <c r="B3700">
        <v>1913</v>
      </c>
      <c r="C3700">
        <v>9</v>
      </c>
      <c r="D3700" t="s">
        <v>1669</v>
      </c>
      <c r="E3700">
        <v>1</v>
      </c>
      <c r="F3700" t="s">
        <v>1640</v>
      </c>
      <c r="G3700">
        <v>1</v>
      </c>
      <c r="H3700" s="20">
        <v>26130</v>
      </c>
      <c r="I3700" s="22">
        <v>0</v>
      </c>
      <c r="J3700" s="20">
        <v>0</v>
      </c>
      <c r="K3700" s="24">
        <v>26130</v>
      </c>
      <c r="L3700" s="24">
        <v>14160</v>
      </c>
      <c r="M3700" s="25">
        <f>tblSiparisDetaylari[[#This Row],[Adet]]*tblSiparisDetaylari[[#This Row],[BirimMaliyet]]</f>
        <v>14160</v>
      </c>
      <c r="N3700" s="25">
        <f>tblSiparisDetaylari[[#This Row],[NetSatisTutari]]-tblSiparisDetaylari[[#This Row],[ToplamMaliyet]]</f>
        <v>11970</v>
      </c>
    </row>
    <row r="3701" spans="1:14">
      <c r="A3701">
        <v>3700</v>
      </c>
      <c r="B3701">
        <v>1913</v>
      </c>
      <c r="C3701">
        <v>86</v>
      </c>
      <c r="D3701" t="s">
        <v>1752</v>
      </c>
      <c r="E3701">
        <v>8</v>
      </c>
      <c r="F3701" t="s">
        <v>1647</v>
      </c>
      <c r="G3701">
        <v>2</v>
      </c>
      <c r="H3701" s="20">
        <v>540</v>
      </c>
      <c r="I3701" s="22">
        <v>0.1</v>
      </c>
      <c r="J3701" s="20">
        <v>108</v>
      </c>
      <c r="K3701" s="24">
        <v>972</v>
      </c>
      <c r="L3701" s="24">
        <v>360</v>
      </c>
      <c r="M3701" s="25">
        <f>tblSiparisDetaylari[[#This Row],[Adet]]*tblSiparisDetaylari[[#This Row],[BirimMaliyet]]</f>
        <v>720</v>
      </c>
      <c r="N3701" s="25">
        <f>tblSiparisDetaylari[[#This Row],[NetSatisTutari]]-tblSiparisDetaylari[[#This Row],[ToplamMaliyet]]</f>
        <v>252</v>
      </c>
    </row>
    <row r="3702" spans="1:14">
      <c r="A3702">
        <v>3701</v>
      </c>
      <c r="B3702">
        <v>1914</v>
      </c>
      <c r="C3702">
        <v>39</v>
      </c>
      <c r="D3702" t="s">
        <v>1705</v>
      </c>
      <c r="E3702">
        <v>4</v>
      </c>
      <c r="F3702" t="s">
        <v>1643</v>
      </c>
      <c r="G3702">
        <v>2</v>
      </c>
      <c r="H3702" s="20">
        <v>420</v>
      </c>
      <c r="I3702" s="22">
        <v>0.1</v>
      </c>
      <c r="J3702" s="20">
        <v>84</v>
      </c>
      <c r="K3702" s="24">
        <v>756</v>
      </c>
      <c r="L3702" s="24">
        <v>210</v>
      </c>
      <c r="M3702" s="25">
        <f>tblSiparisDetaylari[[#This Row],[Adet]]*tblSiparisDetaylari[[#This Row],[BirimMaliyet]]</f>
        <v>420</v>
      </c>
      <c r="N3702" s="25">
        <f>tblSiparisDetaylari[[#This Row],[NetSatisTutari]]-tblSiparisDetaylari[[#This Row],[ToplamMaliyet]]</f>
        <v>336</v>
      </c>
    </row>
    <row r="3703" spans="1:14">
      <c r="A3703">
        <v>3702</v>
      </c>
      <c r="B3703">
        <v>1914</v>
      </c>
      <c r="C3703">
        <v>119</v>
      </c>
      <c r="D3703" t="s">
        <v>1785</v>
      </c>
      <c r="E3703">
        <v>10</v>
      </c>
      <c r="F3703" t="s">
        <v>1649</v>
      </c>
      <c r="G3703">
        <v>1</v>
      </c>
      <c r="H3703" s="20">
        <v>3050</v>
      </c>
      <c r="I3703" s="22">
        <v>0</v>
      </c>
      <c r="J3703" s="20">
        <v>0</v>
      </c>
      <c r="K3703" s="24">
        <v>3050</v>
      </c>
      <c r="L3703" s="24">
        <v>1710</v>
      </c>
      <c r="M3703" s="25">
        <f>tblSiparisDetaylari[[#This Row],[Adet]]*tblSiparisDetaylari[[#This Row],[BirimMaliyet]]</f>
        <v>1710</v>
      </c>
      <c r="N3703" s="25">
        <f>tblSiparisDetaylari[[#This Row],[NetSatisTutari]]-tblSiparisDetaylari[[#This Row],[ToplamMaliyet]]</f>
        <v>1340</v>
      </c>
    </row>
    <row r="3704" spans="1:14">
      <c r="A3704">
        <v>3703</v>
      </c>
      <c r="B3704">
        <v>1915</v>
      </c>
      <c r="C3704">
        <v>38</v>
      </c>
      <c r="D3704" t="s">
        <v>1704</v>
      </c>
      <c r="E3704">
        <v>4</v>
      </c>
      <c r="F3704" t="s">
        <v>1643</v>
      </c>
      <c r="G3704">
        <v>2</v>
      </c>
      <c r="H3704" s="20">
        <v>320</v>
      </c>
      <c r="I3704" s="22">
        <v>0</v>
      </c>
      <c r="J3704" s="20">
        <v>0</v>
      </c>
      <c r="K3704" s="24">
        <v>640</v>
      </c>
      <c r="L3704" s="24">
        <v>250</v>
      </c>
      <c r="M3704" s="25">
        <f>tblSiparisDetaylari[[#This Row],[Adet]]*tblSiparisDetaylari[[#This Row],[BirimMaliyet]]</f>
        <v>500</v>
      </c>
      <c r="N3704" s="25">
        <f>tblSiparisDetaylari[[#This Row],[NetSatisTutari]]-tblSiparisDetaylari[[#This Row],[ToplamMaliyet]]</f>
        <v>140</v>
      </c>
    </row>
    <row r="3705" spans="1:14">
      <c r="A3705">
        <v>3704</v>
      </c>
      <c r="B3705">
        <v>1915</v>
      </c>
      <c r="C3705">
        <v>5</v>
      </c>
      <c r="D3705" t="s">
        <v>1661</v>
      </c>
      <c r="E3705">
        <v>1</v>
      </c>
      <c r="F3705" t="s">
        <v>1640</v>
      </c>
      <c r="G3705">
        <v>1</v>
      </c>
      <c r="H3705" s="20">
        <v>7200</v>
      </c>
      <c r="I3705" s="22">
        <v>0</v>
      </c>
      <c r="J3705" s="20">
        <v>0</v>
      </c>
      <c r="K3705" s="24">
        <v>7200</v>
      </c>
      <c r="L3705" s="24">
        <v>4350</v>
      </c>
      <c r="M3705" s="25">
        <f>tblSiparisDetaylari[[#This Row],[Adet]]*tblSiparisDetaylari[[#This Row],[BirimMaliyet]]</f>
        <v>4350</v>
      </c>
      <c r="N3705" s="25">
        <f>tblSiparisDetaylari[[#This Row],[NetSatisTutari]]-tblSiparisDetaylari[[#This Row],[ToplamMaliyet]]</f>
        <v>2850</v>
      </c>
    </row>
    <row r="3706" spans="1:14">
      <c r="A3706">
        <v>3705</v>
      </c>
      <c r="B3706">
        <v>1915</v>
      </c>
      <c r="C3706">
        <v>42</v>
      </c>
      <c r="D3706" t="s">
        <v>1708</v>
      </c>
      <c r="E3706">
        <v>4</v>
      </c>
      <c r="F3706" t="s">
        <v>1643</v>
      </c>
      <c r="G3706">
        <v>5</v>
      </c>
      <c r="H3706" s="20">
        <v>70</v>
      </c>
      <c r="I3706" s="22">
        <v>0</v>
      </c>
      <c r="J3706" s="20">
        <v>0</v>
      </c>
      <c r="K3706" s="24">
        <v>350</v>
      </c>
      <c r="L3706" s="24">
        <v>50</v>
      </c>
      <c r="M3706" s="25">
        <f>tblSiparisDetaylari[[#This Row],[Adet]]*tblSiparisDetaylari[[#This Row],[BirimMaliyet]]</f>
        <v>250</v>
      </c>
      <c r="N3706" s="25">
        <f>tblSiparisDetaylari[[#This Row],[NetSatisTutari]]-tblSiparisDetaylari[[#This Row],[ToplamMaliyet]]</f>
        <v>100</v>
      </c>
    </row>
    <row r="3707" spans="1:14">
      <c r="A3707">
        <v>3706</v>
      </c>
      <c r="B3707">
        <v>1916</v>
      </c>
      <c r="C3707">
        <v>99</v>
      </c>
      <c r="D3707" t="s">
        <v>1765</v>
      </c>
      <c r="E3707">
        <v>9</v>
      </c>
      <c r="F3707" t="s">
        <v>1648</v>
      </c>
      <c r="G3707">
        <v>1</v>
      </c>
      <c r="H3707" s="20">
        <v>1370</v>
      </c>
      <c r="I3707" s="22">
        <v>0.15</v>
      </c>
      <c r="J3707" s="20">
        <v>205.5</v>
      </c>
      <c r="K3707" s="24">
        <v>1164.5</v>
      </c>
      <c r="L3707" s="24">
        <v>680</v>
      </c>
      <c r="M3707" s="25">
        <f>tblSiparisDetaylari[[#This Row],[Adet]]*tblSiparisDetaylari[[#This Row],[BirimMaliyet]]</f>
        <v>680</v>
      </c>
      <c r="N3707" s="25">
        <f>tblSiparisDetaylari[[#This Row],[NetSatisTutari]]-tblSiparisDetaylari[[#This Row],[ToplamMaliyet]]</f>
        <v>484.5</v>
      </c>
    </row>
    <row r="3708" spans="1:14">
      <c r="A3708">
        <v>3707</v>
      </c>
      <c r="B3708">
        <v>1916</v>
      </c>
      <c r="C3708">
        <v>51</v>
      </c>
      <c r="D3708" t="s">
        <v>1717</v>
      </c>
      <c r="E3708">
        <v>5</v>
      </c>
      <c r="F3708" t="s">
        <v>1644</v>
      </c>
      <c r="G3708">
        <v>1</v>
      </c>
      <c r="H3708" s="20">
        <v>19050</v>
      </c>
      <c r="I3708" s="22">
        <v>0.1</v>
      </c>
      <c r="J3708" s="20">
        <v>1905</v>
      </c>
      <c r="K3708" s="24">
        <v>17145</v>
      </c>
      <c r="L3708" s="24">
        <v>9220</v>
      </c>
      <c r="M3708" s="25">
        <f>tblSiparisDetaylari[[#This Row],[Adet]]*tblSiparisDetaylari[[#This Row],[BirimMaliyet]]</f>
        <v>9220</v>
      </c>
      <c r="N3708" s="25">
        <f>tblSiparisDetaylari[[#This Row],[NetSatisTutari]]-tblSiparisDetaylari[[#This Row],[ToplamMaliyet]]</f>
        <v>7925</v>
      </c>
    </row>
    <row r="3709" spans="1:14">
      <c r="A3709">
        <v>3708</v>
      </c>
      <c r="B3709">
        <v>1917</v>
      </c>
      <c r="C3709">
        <v>16</v>
      </c>
      <c r="D3709" t="s">
        <v>1679</v>
      </c>
      <c r="E3709">
        <v>2</v>
      </c>
      <c r="F3709" t="s">
        <v>1641</v>
      </c>
      <c r="G3709">
        <v>1</v>
      </c>
      <c r="H3709" s="20">
        <v>2100</v>
      </c>
      <c r="I3709" s="22">
        <v>0</v>
      </c>
      <c r="J3709" s="20">
        <v>0</v>
      </c>
      <c r="K3709" s="24">
        <v>2100</v>
      </c>
      <c r="L3709" s="24">
        <v>990</v>
      </c>
      <c r="M3709" s="25">
        <f>tblSiparisDetaylari[[#This Row],[Adet]]*tblSiparisDetaylari[[#This Row],[BirimMaliyet]]</f>
        <v>990</v>
      </c>
      <c r="N3709" s="25">
        <f>tblSiparisDetaylari[[#This Row],[NetSatisTutari]]-tblSiparisDetaylari[[#This Row],[ToplamMaliyet]]</f>
        <v>1110</v>
      </c>
    </row>
    <row r="3710" spans="1:14">
      <c r="A3710">
        <v>3709</v>
      </c>
      <c r="B3710">
        <v>1917</v>
      </c>
      <c r="C3710">
        <v>51</v>
      </c>
      <c r="D3710" t="s">
        <v>1717</v>
      </c>
      <c r="E3710">
        <v>5</v>
      </c>
      <c r="F3710" t="s">
        <v>1644</v>
      </c>
      <c r="G3710">
        <v>2</v>
      </c>
      <c r="H3710" s="20">
        <v>18640</v>
      </c>
      <c r="I3710" s="22">
        <v>0.1</v>
      </c>
      <c r="J3710" s="20">
        <v>3728</v>
      </c>
      <c r="K3710" s="24">
        <v>33552</v>
      </c>
      <c r="L3710" s="24">
        <v>9220</v>
      </c>
      <c r="M3710" s="25">
        <f>tblSiparisDetaylari[[#This Row],[Adet]]*tblSiparisDetaylari[[#This Row],[BirimMaliyet]]</f>
        <v>18440</v>
      </c>
      <c r="N3710" s="25">
        <f>tblSiparisDetaylari[[#This Row],[NetSatisTutari]]-tblSiparisDetaylari[[#This Row],[ToplamMaliyet]]</f>
        <v>15112</v>
      </c>
    </row>
    <row r="3711" spans="1:14">
      <c r="A3711">
        <v>3710</v>
      </c>
      <c r="B3711">
        <v>1918</v>
      </c>
      <c r="C3711">
        <v>97</v>
      </c>
      <c r="D3711" t="s">
        <v>1763</v>
      </c>
      <c r="E3711">
        <v>9</v>
      </c>
      <c r="F3711" t="s">
        <v>1648</v>
      </c>
      <c r="G3711">
        <v>5</v>
      </c>
      <c r="H3711" s="20">
        <v>70</v>
      </c>
      <c r="I3711" s="22">
        <v>0.2</v>
      </c>
      <c r="J3711" s="20">
        <v>70</v>
      </c>
      <c r="K3711" s="24">
        <v>280</v>
      </c>
      <c r="L3711" s="24">
        <v>50</v>
      </c>
      <c r="M3711" s="25">
        <f>tblSiparisDetaylari[[#This Row],[Adet]]*tblSiparisDetaylari[[#This Row],[BirimMaliyet]]</f>
        <v>250</v>
      </c>
      <c r="N3711" s="25">
        <f>tblSiparisDetaylari[[#This Row],[NetSatisTutari]]-tblSiparisDetaylari[[#This Row],[ToplamMaliyet]]</f>
        <v>30</v>
      </c>
    </row>
    <row r="3712" spans="1:14">
      <c r="A3712">
        <v>3711</v>
      </c>
      <c r="B3712">
        <v>1918</v>
      </c>
      <c r="C3712">
        <v>57</v>
      </c>
      <c r="D3712" t="s">
        <v>1723</v>
      </c>
      <c r="E3712">
        <v>5</v>
      </c>
      <c r="F3712" t="s">
        <v>1644</v>
      </c>
      <c r="G3712">
        <v>1</v>
      </c>
      <c r="H3712" s="20">
        <v>2820</v>
      </c>
      <c r="I3712" s="22">
        <v>0</v>
      </c>
      <c r="J3712" s="20">
        <v>0</v>
      </c>
      <c r="K3712" s="24">
        <v>2820</v>
      </c>
      <c r="L3712" s="24">
        <v>1530</v>
      </c>
      <c r="M3712" s="25">
        <f>tblSiparisDetaylari[[#This Row],[Adet]]*tblSiparisDetaylari[[#This Row],[BirimMaliyet]]</f>
        <v>1530</v>
      </c>
      <c r="N3712" s="25">
        <f>tblSiparisDetaylari[[#This Row],[NetSatisTutari]]-tblSiparisDetaylari[[#This Row],[ToplamMaliyet]]</f>
        <v>1290</v>
      </c>
    </row>
    <row r="3713" spans="1:14">
      <c r="A3713">
        <v>3712</v>
      </c>
      <c r="B3713">
        <v>1918</v>
      </c>
      <c r="C3713">
        <v>109</v>
      </c>
      <c r="D3713" t="s">
        <v>1775</v>
      </c>
      <c r="E3713">
        <v>10</v>
      </c>
      <c r="F3713" t="s">
        <v>1649</v>
      </c>
      <c r="G3713">
        <v>1</v>
      </c>
      <c r="H3713" s="20">
        <v>1020</v>
      </c>
      <c r="I3713" s="22">
        <v>0</v>
      </c>
      <c r="J3713" s="20">
        <v>0</v>
      </c>
      <c r="K3713" s="24">
        <v>1020</v>
      </c>
      <c r="L3713" s="24">
        <v>760</v>
      </c>
      <c r="M3713" s="25">
        <f>tblSiparisDetaylari[[#This Row],[Adet]]*tblSiparisDetaylari[[#This Row],[BirimMaliyet]]</f>
        <v>760</v>
      </c>
      <c r="N3713" s="25">
        <f>tblSiparisDetaylari[[#This Row],[NetSatisTutari]]-tblSiparisDetaylari[[#This Row],[ToplamMaliyet]]</f>
        <v>260</v>
      </c>
    </row>
    <row r="3714" spans="1:14">
      <c r="A3714">
        <v>3713</v>
      </c>
      <c r="B3714">
        <v>1919</v>
      </c>
      <c r="C3714">
        <v>51</v>
      </c>
      <c r="D3714" t="s">
        <v>1717</v>
      </c>
      <c r="E3714">
        <v>5</v>
      </c>
      <c r="F3714" t="s">
        <v>1644</v>
      </c>
      <c r="G3714">
        <v>1</v>
      </c>
      <c r="H3714" s="20">
        <v>20020</v>
      </c>
      <c r="I3714" s="22">
        <v>0.1</v>
      </c>
      <c r="J3714" s="20">
        <v>2002</v>
      </c>
      <c r="K3714" s="24">
        <v>18018</v>
      </c>
      <c r="L3714" s="24">
        <v>9220</v>
      </c>
      <c r="M3714" s="25">
        <f>tblSiparisDetaylari[[#This Row],[Adet]]*tblSiparisDetaylari[[#This Row],[BirimMaliyet]]</f>
        <v>9220</v>
      </c>
      <c r="N3714" s="25">
        <f>tblSiparisDetaylari[[#This Row],[NetSatisTutari]]-tblSiparisDetaylari[[#This Row],[ToplamMaliyet]]</f>
        <v>8798</v>
      </c>
    </row>
    <row r="3715" spans="1:14">
      <c r="A3715">
        <v>3714</v>
      </c>
      <c r="B3715">
        <v>1919</v>
      </c>
      <c r="C3715">
        <v>88</v>
      </c>
      <c r="D3715" t="s">
        <v>1754</v>
      </c>
      <c r="E3715">
        <v>8</v>
      </c>
      <c r="F3715" t="s">
        <v>1647</v>
      </c>
      <c r="G3715">
        <v>1</v>
      </c>
      <c r="H3715" s="20">
        <v>11630</v>
      </c>
      <c r="I3715" s="22">
        <v>0.1</v>
      </c>
      <c r="J3715" s="20">
        <v>1163</v>
      </c>
      <c r="K3715" s="24">
        <v>10467</v>
      </c>
      <c r="L3715" s="24">
        <v>5740</v>
      </c>
      <c r="M3715" s="25">
        <f>tblSiparisDetaylari[[#This Row],[Adet]]*tblSiparisDetaylari[[#This Row],[BirimMaliyet]]</f>
        <v>5740</v>
      </c>
      <c r="N3715" s="25">
        <f>tblSiparisDetaylari[[#This Row],[NetSatisTutari]]-tblSiparisDetaylari[[#This Row],[ToplamMaliyet]]</f>
        <v>4727</v>
      </c>
    </row>
    <row r="3716" spans="1:14">
      <c r="A3716">
        <v>3715</v>
      </c>
      <c r="B3716">
        <v>1919</v>
      </c>
      <c r="C3716">
        <v>78</v>
      </c>
      <c r="D3716" t="s">
        <v>1744</v>
      </c>
      <c r="E3716">
        <v>7</v>
      </c>
      <c r="F3716" t="s">
        <v>1646</v>
      </c>
      <c r="G3716">
        <v>1</v>
      </c>
      <c r="H3716" s="20">
        <v>390</v>
      </c>
      <c r="I3716" s="22">
        <v>0.1</v>
      </c>
      <c r="J3716" s="20">
        <v>39</v>
      </c>
      <c r="K3716" s="24">
        <v>351</v>
      </c>
      <c r="L3716" s="24">
        <v>240</v>
      </c>
      <c r="M3716" s="25">
        <f>tblSiparisDetaylari[[#This Row],[Adet]]*tblSiparisDetaylari[[#This Row],[BirimMaliyet]]</f>
        <v>240</v>
      </c>
      <c r="N3716" s="25">
        <f>tblSiparisDetaylari[[#This Row],[NetSatisTutari]]-tblSiparisDetaylari[[#This Row],[ToplamMaliyet]]</f>
        <v>111</v>
      </c>
    </row>
    <row r="3717" spans="1:14">
      <c r="A3717">
        <v>3716</v>
      </c>
      <c r="B3717">
        <v>1920</v>
      </c>
      <c r="C3717">
        <v>72</v>
      </c>
      <c r="D3717" t="s">
        <v>1738</v>
      </c>
      <c r="E3717">
        <v>6</v>
      </c>
      <c r="F3717" t="s">
        <v>1645</v>
      </c>
      <c r="G3717">
        <v>1</v>
      </c>
      <c r="H3717" s="20">
        <v>370</v>
      </c>
      <c r="I3717" s="22">
        <v>0</v>
      </c>
      <c r="J3717" s="20">
        <v>0</v>
      </c>
      <c r="K3717" s="24">
        <v>370</v>
      </c>
      <c r="L3717" s="24">
        <v>190</v>
      </c>
      <c r="M3717" s="25">
        <f>tblSiparisDetaylari[[#This Row],[Adet]]*tblSiparisDetaylari[[#This Row],[BirimMaliyet]]</f>
        <v>190</v>
      </c>
      <c r="N3717" s="25">
        <f>tblSiparisDetaylari[[#This Row],[NetSatisTutari]]-tblSiparisDetaylari[[#This Row],[ToplamMaliyet]]</f>
        <v>180</v>
      </c>
    </row>
    <row r="3718" spans="1:14">
      <c r="A3718">
        <v>3717</v>
      </c>
      <c r="B3718">
        <v>1920</v>
      </c>
      <c r="C3718">
        <v>54</v>
      </c>
      <c r="D3718" t="s">
        <v>1720</v>
      </c>
      <c r="E3718">
        <v>5</v>
      </c>
      <c r="F3718" t="s">
        <v>1644</v>
      </c>
      <c r="G3718">
        <v>3</v>
      </c>
      <c r="H3718" s="20">
        <v>19120</v>
      </c>
      <c r="I3718" s="22">
        <v>0.1</v>
      </c>
      <c r="J3718" s="20">
        <v>5736</v>
      </c>
      <c r="K3718" s="24">
        <v>51624</v>
      </c>
      <c r="L3718" s="24">
        <v>9720</v>
      </c>
      <c r="M3718" s="25">
        <f>tblSiparisDetaylari[[#This Row],[Adet]]*tblSiparisDetaylari[[#This Row],[BirimMaliyet]]</f>
        <v>29160</v>
      </c>
      <c r="N3718" s="25">
        <f>tblSiparisDetaylari[[#This Row],[NetSatisTutari]]-tblSiparisDetaylari[[#This Row],[ToplamMaliyet]]</f>
        <v>22464</v>
      </c>
    </row>
    <row r="3719" spans="1:14">
      <c r="A3719">
        <v>3718</v>
      </c>
      <c r="B3719">
        <v>1921</v>
      </c>
      <c r="C3719">
        <v>25</v>
      </c>
      <c r="D3719" t="s">
        <v>1689</v>
      </c>
      <c r="E3719">
        <v>3</v>
      </c>
      <c r="F3719" t="s">
        <v>1642</v>
      </c>
      <c r="G3719">
        <v>3</v>
      </c>
      <c r="H3719" s="20">
        <v>2100</v>
      </c>
      <c r="I3719" s="22">
        <v>0</v>
      </c>
      <c r="J3719" s="20">
        <v>0</v>
      </c>
      <c r="K3719" s="24">
        <v>6300</v>
      </c>
      <c r="L3719" s="24">
        <v>1430</v>
      </c>
      <c r="M3719" s="25">
        <f>tblSiparisDetaylari[[#This Row],[Adet]]*tblSiparisDetaylari[[#This Row],[BirimMaliyet]]</f>
        <v>4290</v>
      </c>
      <c r="N3719" s="25">
        <f>tblSiparisDetaylari[[#This Row],[NetSatisTutari]]-tblSiparisDetaylari[[#This Row],[ToplamMaliyet]]</f>
        <v>2010</v>
      </c>
    </row>
    <row r="3720" spans="1:14">
      <c r="A3720">
        <v>3719</v>
      </c>
      <c r="B3720">
        <v>1921</v>
      </c>
      <c r="C3720">
        <v>80</v>
      </c>
      <c r="D3720" t="s">
        <v>1746</v>
      </c>
      <c r="E3720">
        <v>7</v>
      </c>
      <c r="F3720" t="s">
        <v>1646</v>
      </c>
      <c r="G3720">
        <v>2</v>
      </c>
      <c r="H3720" s="20">
        <v>830</v>
      </c>
      <c r="I3720" s="22">
        <v>0</v>
      </c>
      <c r="J3720" s="20">
        <v>0</v>
      </c>
      <c r="K3720" s="24">
        <v>1660</v>
      </c>
      <c r="L3720" s="24">
        <v>640</v>
      </c>
      <c r="M3720" s="25">
        <f>tblSiparisDetaylari[[#This Row],[Adet]]*tblSiparisDetaylari[[#This Row],[BirimMaliyet]]</f>
        <v>1280</v>
      </c>
      <c r="N3720" s="25">
        <f>tblSiparisDetaylari[[#This Row],[NetSatisTutari]]-tblSiparisDetaylari[[#This Row],[ToplamMaliyet]]</f>
        <v>380</v>
      </c>
    </row>
    <row r="3721" spans="1:14">
      <c r="A3721">
        <v>3720</v>
      </c>
      <c r="B3721">
        <v>1922</v>
      </c>
      <c r="C3721">
        <v>88</v>
      </c>
      <c r="D3721" t="s">
        <v>1754</v>
      </c>
      <c r="E3721">
        <v>8</v>
      </c>
      <c r="F3721" t="s">
        <v>1647</v>
      </c>
      <c r="G3721">
        <v>1</v>
      </c>
      <c r="H3721" s="20">
        <v>11830</v>
      </c>
      <c r="I3721" s="22">
        <v>0</v>
      </c>
      <c r="J3721" s="20">
        <v>0</v>
      </c>
      <c r="K3721" s="24">
        <v>11830</v>
      </c>
      <c r="L3721" s="24">
        <v>5740</v>
      </c>
      <c r="M3721" s="25">
        <f>tblSiparisDetaylari[[#This Row],[Adet]]*tblSiparisDetaylari[[#This Row],[BirimMaliyet]]</f>
        <v>5740</v>
      </c>
      <c r="N3721" s="25">
        <f>tblSiparisDetaylari[[#This Row],[NetSatisTutari]]-tblSiparisDetaylari[[#This Row],[ToplamMaliyet]]</f>
        <v>6090</v>
      </c>
    </row>
    <row r="3722" spans="1:14">
      <c r="A3722">
        <v>3721</v>
      </c>
      <c r="B3722">
        <v>1922</v>
      </c>
      <c r="C3722">
        <v>48</v>
      </c>
      <c r="D3722" t="s">
        <v>1714</v>
      </c>
      <c r="E3722">
        <v>4</v>
      </c>
      <c r="F3722" t="s">
        <v>1643</v>
      </c>
      <c r="G3722">
        <v>1</v>
      </c>
      <c r="H3722" s="20">
        <v>640</v>
      </c>
      <c r="I3722" s="22">
        <v>0.15</v>
      </c>
      <c r="J3722" s="20">
        <v>96</v>
      </c>
      <c r="K3722" s="24">
        <v>544</v>
      </c>
      <c r="L3722" s="24">
        <v>430</v>
      </c>
      <c r="M3722" s="25">
        <f>tblSiparisDetaylari[[#This Row],[Adet]]*tblSiparisDetaylari[[#This Row],[BirimMaliyet]]</f>
        <v>430</v>
      </c>
      <c r="N3722" s="25">
        <f>tblSiparisDetaylari[[#This Row],[NetSatisTutari]]-tblSiparisDetaylari[[#This Row],[ToplamMaliyet]]</f>
        <v>114</v>
      </c>
    </row>
    <row r="3723" spans="1:14">
      <c r="A3723">
        <v>3722</v>
      </c>
      <c r="B3723">
        <v>1923</v>
      </c>
      <c r="C3723">
        <v>67</v>
      </c>
      <c r="D3723" t="s">
        <v>1733</v>
      </c>
      <c r="E3723">
        <v>6</v>
      </c>
      <c r="F3723" t="s">
        <v>1645</v>
      </c>
      <c r="G3723">
        <v>2</v>
      </c>
      <c r="H3723" s="20">
        <v>1430</v>
      </c>
      <c r="I3723" s="22">
        <v>0</v>
      </c>
      <c r="J3723" s="20">
        <v>0</v>
      </c>
      <c r="K3723" s="24">
        <v>2860</v>
      </c>
      <c r="L3723" s="24">
        <v>730</v>
      </c>
      <c r="M3723" s="25">
        <f>tblSiparisDetaylari[[#This Row],[Adet]]*tblSiparisDetaylari[[#This Row],[BirimMaliyet]]</f>
        <v>1460</v>
      </c>
      <c r="N3723" s="25">
        <f>tblSiparisDetaylari[[#This Row],[NetSatisTutari]]-tblSiparisDetaylari[[#This Row],[ToplamMaliyet]]</f>
        <v>1400</v>
      </c>
    </row>
    <row r="3724" spans="1:14">
      <c r="A3724">
        <v>3723</v>
      </c>
      <c r="B3724">
        <v>1923</v>
      </c>
      <c r="C3724">
        <v>111</v>
      </c>
      <c r="D3724" t="s">
        <v>1777</v>
      </c>
      <c r="E3724">
        <v>10</v>
      </c>
      <c r="F3724" t="s">
        <v>1649</v>
      </c>
      <c r="G3724">
        <v>3</v>
      </c>
      <c r="H3724" s="20">
        <v>250</v>
      </c>
      <c r="I3724" s="22">
        <v>0.05</v>
      </c>
      <c r="J3724" s="20">
        <v>37.5</v>
      </c>
      <c r="K3724" s="24">
        <v>712.5</v>
      </c>
      <c r="L3724" s="24">
        <v>140</v>
      </c>
      <c r="M3724" s="25">
        <f>tblSiparisDetaylari[[#This Row],[Adet]]*tblSiparisDetaylari[[#This Row],[BirimMaliyet]]</f>
        <v>420</v>
      </c>
      <c r="N3724" s="25">
        <f>tblSiparisDetaylari[[#This Row],[NetSatisTutari]]-tblSiparisDetaylari[[#This Row],[ToplamMaliyet]]</f>
        <v>292.5</v>
      </c>
    </row>
    <row r="3725" spans="1:14">
      <c r="A3725">
        <v>3724</v>
      </c>
      <c r="B3725">
        <v>1923</v>
      </c>
      <c r="C3725">
        <v>22</v>
      </c>
      <c r="D3725" t="s">
        <v>1685</v>
      </c>
      <c r="E3725">
        <v>2</v>
      </c>
      <c r="F3725" t="s">
        <v>1641</v>
      </c>
      <c r="G3725">
        <v>1</v>
      </c>
      <c r="H3725" s="20">
        <v>970</v>
      </c>
      <c r="I3725" s="22">
        <v>0.05</v>
      </c>
      <c r="J3725" s="20">
        <v>48.5</v>
      </c>
      <c r="K3725" s="24">
        <v>921.5</v>
      </c>
      <c r="L3725" s="24">
        <v>630</v>
      </c>
      <c r="M3725" s="25">
        <f>tblSiparisDetaylari[[#This Row],[Adet]]*tblSiparisDetaylari[[#This Row],[BirimMaliyet]]</f>
        <v>630</v>
      </c>
      <c r="N3725" s="25">
        <f>tblSiparisDetaylari[[#This Row],[NetSatisTutari]]-tblSiparisDetaylari[[#This Row],[ToplamMaliyet]]</f>
        <v>291.5</v>
      </c>
    </row>
    <row r="3726" spans="1:14">
      <c r="A3726">
        <v>3725</v>
      </c>
      <c r="B3726">
        <v>1923</v>
      </c>
      <c r="C3726">
        <v>100</v>
      </c>
      <c r="D3726" t="s">
        <v>1766</v>
      </c>
      <c r="E3726">
        <v>9</v>
      </c>
      <c r="F3726" t="s">
        <v>1648</v>
      </c>
      <c r="G3726">
        <v>1</v>
      </c>
      <c r="H3726" s="20">
        <v>2850</v>
      </c>
      <c r="I3726" s="22">
        <v>0</v>
      </c>
      <c r="J3726" s="20">
        <v>0</v>
      </c>
      <c r="K3726" s="24">
        <v>2850</v>
      </c>
      <c r="L3726" s="24">
        <v>2190</v>
      </c>
      <c r="M3726" s="25">
        <f>tblSiparisDetaylari[[#This Row],[Adet]]*tblSiparisDetaylari[[#This Row],[BirimMaliyet]]</f>
        <v>2190</v>
      </c>
      <c r="N3726" s="25">
        <f>tblSiparisDetaylari[[#This Row],[NetSatisTutari]]-tblSiparisDetaylari[[#This Row],[ToplamMaliyet]]</f>
        <v>660</v>
      </c>
    </row>
    <row r="3727" spans="1:14">
      <c r="A3727">
        <v>3726</v>
      </c>
      <c r="B3727">
        <v>1924</v>
      </c>
      <c r="C3727">
        <v>116</v>
      </c>
      <c r="D3727" t="s">
        <v>1782</v>
      </c>
      <c r="E3727">
        <v>10</v>
      </c>
      <c r="F3727" t="s">
        <v>1649</v>
      </c>
      <c r="G3727">
        <v>2</v>
      </c>
      <c r="H3727" s="20">
        <v>2590</v>
      </c>
      <c r="I3727" s="22">
        <v>0.05</v>
      </c>
      <c r="J3727" s="20">
        <v>259</v>
      </c>
      <c r="K3727" s="24">
        <v>4921</v>
      </c>
      <c r="L3727" s="24">
        <v>1270</v>
      </c>
      <c r="M3727" s="25">
        <f>tblSiparisDetaylari[[#This Row],[Adet]]*tblSiparisDetaylari[[#This Row],[BirimMaliyet]]</f>
        <v>2540</v>
      </c>
      <c r="N3727" s="25">
        <f>tblSiparisDetaylari[[#This Row],[NetSatisTutari]]-tblSiparisDetaylari[[#This Row],[ToplamMaliyet]]</f>
        <v>2381</v>
      </c>
    </row>
    <row r="3728" spans="1:14">
      <c r="A3728">
        <v>3727</v>
      </c>
      <c r="B3728">
        <v>1925</v>
      </c>
      <c r="C3728">
        <v>52</v>
      </c>
      <c r="D3728" t="s">
        <v>1718</v>
      </c>
      <c r="E3728">
        <v>5</v>
      </c>
      <c r="F3728" t="s">
        <v>1644</v>
      </c>
      <c r="G3728">
        <v>1</v>
      </c>
      <c r="H3728" s="20">
        <v>14150</v>
      </c>
      <c r="I3728" s="22">
        <v>0.05</v>
      </c>
      <c r="J3728" s="20">
        <v>707.5</v>
      </c>
      <c r="K3728" s="24">
        <v>13442.5</v>
      </c>
      <c r="L3728" s="24">
        <v>11070</v>
      </c>
      <c r="M3728" s="25">
        <f>tblSiparisDetaylari[[#This Row],[Adet]]*tblSiparisDetaylari[[#This Row],[BirimMaliyet]]</f>
        <v>11070</v>
      </c>
      <c r="N3728" s="25">
        <f>tblSiparisDetaylari[[#This Row],[NetSatisTutari]]-tblSiparisDetaylari[[#This Row],[ToplamMaliyet]]</f>
        <v>2372.5</v>
      </c>
    </row>
    <row r="3729" spans="1:14">
      <c r="A3729">
        <v>3728</v>
      </c>
      <c r="B3729">
        <v>1926</v>
      </c>
      <c r="C3729">
        <v>1</v>
      </c>
      <c r="D3729" t="s">
        <v>1655</v>
      </c>
      <c r="E3729">
        <v>1</v>
      </c>
      <c r="F3729" t="s">
        <v>1640</v>
      </c>
      <c r="G3729">
        <v>1</v>
      </c>
      <c r="H3729" s="20">
        <v>22010</v>
      </c>
      <c r="I3729" s="22">
        <v>0.1</v>
      </c>
      <c r="J3729" s="20">
        <v>2201</v>
      </c>
      <c r="K3729" s="24">
        <v>19809</v>
      </c>
      <c r="L3729" s="24">
        <v>10270</v>
      </c>
      <c r="M3729" s="25">
        <f>tblSiparisDetaylari[[#This Row],[Adet]]*tblSiparisDetaylari[[#This Row],[BirimMaliyet]]</f>
        <v>10270</v>
      </c>
      <c r="N3729" s="25">
        <f>tblSiparisDetaylari[[#This Row],[NetSatisTutari]]-tblSiparisDetaylari[[#This Row],[ToplamMaliyet]]</f>
        <v>9539</v>
      </c>
    </row>
    <row r="3730" spans="1:14">
      <c r="A3730">
        <v>3729</v>
      </c>
      <c r="B3730">
        <v>1926</v>
      </c>
      <c r="C3730">
        <v>66</v>
      </c>
      <c r="D3730" t="s">
        <v>1732</v>
      </c>
      <c r="E3730">
        <v>6</v>
      </c>
      <c r="F3730" t="s">
        <v>1645</v>
      </c>
      <c r="G3730">
        <v>2</v>
      </c>
      <c r="H3730" s="20">
        <v>890</v>
      </c>
      <c r="I3730" s="22">
        <v>0</v>
      </c>
      <c r="J3730" s="20">
        <v>0</v>
      </c>
      <c r="K3730" s="24">
        <v>1780</v>
      </c>
      <c r="L3730" s="24">
        <v>480</v>
      </c>
      <c r="M3730" s="25">
        <f>tblSiparisDetaylari[[#This Row],[Adet]]*tblSiparisDetaylari[[#This Row],[BirimMaliyet]]</f>
        <v>960</v>
      </c>
      <c r="N3730" s="25">
        <f>tblSiparisDetaylari[[#This Row],[NetSatisTutari]]-tblSiparisDetaylari[[#This Row],[ToplamMaliyet]]</f>
        <v>820</v>
      </c>
    </row>
    <row r="3731" spans="1:14">
      <c r="A3731">
        <v>3730</v>
      </c>
      <c r="B3731">
        <v>1927</v>
      </c>
      <c r="C3731">
        <v>69</v>
      </c>
      <c r="D3731" t="s">
        <v>1735</v>
      </c>
      <c r="E3731">
        <v>6</v>
      </c>
      <c r="F3731" t="s">
        <v>1645</v>
      </c>
      <c r="G3731">
        <v>1</v>
      </c>
      <c r="H3731" s="20">
        <v>710</v>
      </c>
      <c r="I3731" s="22">
        <v>0</v>
      </c>
      <c r="J3731" s="20">
        <v>0</v>
      </c>
      <c r="K3731" s="24">
        <v>710</v>
      </c>
      <c r="L3731" s="24">
        <v>500</v>
      </c>
      <c r="M3731" s="25">
        <f>tblSiparisDetaylari[[#This Row],[Adet]]*tblSiparisDetaylari[[#This Row],[BirimMaliyet]]</f>
        <v>500</v>
      </c>
      <c r="N3731" s="25">
        <f>tblSiparisDetaylari[[#This Row],[NetSatisTutari]]-tblSiparisDetaylari[[#This Row],[ToplamMaliyet]]</f>
        <v>210</v>
      </c>
    </row>
    <row r="3732" spans="1:14">
      <c r="A3732">
        <v>3731</v>
      </c>
      <c r="B3732">
        <v>1928</v>
      </c>
      <c r="C3732">
        <v>96</v>
      </c>
      <c r="D3732" t="s">
        <v>1762</v>
      </c>
      <c r="E3732">
        <v>8</v>
      </c>
      <c r="F3732" t="s">
        <v>1647</v>
      </c>
      <c r="G3732">
        <v>2</v>
      </c>
      <c r="H3732" s="20">
        <v>3990</v>
      </c>
      <c r="I3732" s="22">
        <v>0.1</v>
      </c>
      <c r="J3732" s="20">
        <v>798</v>
      </c>
      <c r="K3732" s="24">
        <v>7182</v>
      </c>
      <c r="L3732" s="24">
        <v>3060</v>
      </c>
      <c r="M3732" s="25">
        <f>tblSiparisDetaylari[[#This Row],[Adet]]*tblSiparisDetaylari[[#This Row],[BirimMaliyet]]</f>
        <v>6120</v>
      </c>
      <c r="N3732" s="25">
        <f>tblSiparisDetaylari[[#This Row],[NetSatisTutari]]-tblSiparisDetaylari[[#This Row],[ToplamMaliyet]]</f>
        <v>1062</v>
      </c>
    </row>
    <row r="3733" spans="1:14">
      <c r="A3733">
        <v>3732</v>
      </c>
      <c r="B3733">
        <v>1929</v>
      </c>
      <c r="C3733">
        <v>65</v>
      </c>
      <c r="D3733" t="s">
        <v>1731</v>
      </c>
      <c r="E3733">
        <v>6</v>
      </c>
      <c r="F3733" t="s">
        <v>1645</v>
      </c>
      <c r="G3733">
        <v>1</v>
      </c>
      <c r="H3733" s="20">
        <v>230</v>
      </c>
      <c r="I3733" s="22">
        <v>0.1</v>
      </c>
      <c r="J3733" s="20">
        <v>23</v>
      </c>
      <c r="K3733" s="24">
        <v>207</v>
      </c>
      <c r="L3733" s="24">
        <v>170</v>
      </c>
      <c r="M3733" s="25">
        <f>tblSiparisDetaylari[[#This Row],[Adet]]*tblSiparisDetaylari[[#This Row],[BirimMaliyet]]</f>
        <v>170</v>
      </c>
      <c r="N3733" s="25">
        <f>tblSiparisDetaylari[[#This Row],[NetSatisTutari]]-tblSiparisDetaylari[[#This Row],[ToplamMaliyet]]</f>
        <v>37</v>
      </c>
    </row>
    <row r="3734" spans="1:14">
      <c r="A3734">
        <v>3733</v>
      </c>
      <c r="B3734">
        <v>1929</v>
      </c>
      <c r="C3734">
        <v>32</v>
      </c>
      <c r="D3734" t="s">
        <v>1697</v>
      </c>
      <c r="E3734">
        <v>3</v>
      </c>
      <c r="F3734" t="s">
        <v>1642</v>
      </c>
      <c r="G3734">
        <v>4</v>
      </c>
      <c r="H3734" s="20">
        <v>2320</v>
      </c>
      <c r="I3734" s="22">
        <v>0.25</v>
      </c>
      <c r="J3734" s="20">
        <v>2320</v>
      </c>
      <c r="K3734" s="24">
        <v>6960</v>
      </c>
      <c r="L3734" s="24">
        <v>1660</v>
      </c>
      <c r="M3734" s="25">
        <f>tblSiparisDetaylari[[#This Row],[Adet]]*tblSiparisDetaylari[[#This Row],[BirimMaliyet]]</f>
        <v>6640</v>
      </c>
      <c r="N3734" s="25">
        <f>tblSiparisDetaylari[[#This Row],[NetSatisTutari]]-tblSiparisDetaylari[[#This Row],[ToplamMaliyet]]</f>
        <v>320</v>
      </c>
    </row>
    <row r="3735" spans="1:14">
      <c r="A3735">
        <v>3734</v>
      </c>
      <c r="B3735">
        <v>1930</v>
      </c>
      <c r="C3735">
        <v>87</v>
      </c>
      <c r="D3735" t="s">
        <v>1753</v>
      </c>
      <c r="E3735">
        <v>8</v>
      </c>
      <c r="F3735" t="s">
        <v>1647</v>
      </c>
      <c r="G3735">
        <v>2</v>
      </c>
      <c r="H3735" s="20">
        <v>10640</v>
      </c>
      <c r="I3735" s="22">
        <v>0</v>
      </c>
      <c r="J3735" s="20">
        <v>0</v>
      </c>
      <c r="K3735" s="24">
        <v>21280</v>
      </c>
      <c r="L3735" s="24">
        <v>6740</v>
      </c>
      <c r="M3735" s="25">
        <f>tblSiparisDetaylari[[#This Row],[Adet]]*tblSiparisDetaylari[[#This Row],[BirimMaliyet]]</f>
        <v>13480</v>
      </c>
      <c r="N3735" s="25">
        <f>tblSiparisDetaylari[[#This Row],[NetSatisTutari]]-tblSiparisDetaylari[[#This Row],[ToplamMaliyet]]</f>
        <v>7800</v>
      </c>
    </row>
    <row r="3736" spans="1:14">
      <c r="A3736">
        <v>3735</v>
      </c>
      <c r="B3736">
        <v>1930</v>
      </c>
      <c r="C3736">
        <v>35</v>
      </c>
      <c r="D3736" t="s">
        <v>1700</v>
      </c>
      <c r="E3736">
        <v>3</v>
      </c>
      <c r="F3736" t="s">
        <v>1642</v>
      </c>
      <c r="G3736">
        <v>1</v>
      </c>
      <c r="H3736" s="20">
        <v>3910</v>
      </c>
      <c r="I3736" s="22">
        <v>0.1</v>
      </c>
      <c r="J3736" s="20">
        <v>391</v>
      </c>
      <c r="K3736" s="24">
        <v>3519</v>
      </c>
      <c r="L3736" s="24">
        <v>1910</v>
      </c>
      <c r="M3736" s="25">
        <f>tblSiparisDetaylari[[#This Row],[Adet]]*tblSiparisDetaylari[[#This Row],[BirimMaliyet]]</f>
        <v>1910</v>
      </c>
      <c r="N3736" s="25">
        <f>tblSiparisDetaylari[[#This Row],[NetSatisTutari]]-tblSiparisDetaylari[[#This Row],[ToplamMaliyet]]</f>
        <v>1609</v>
      </c>
    </row>
    <row r="3737" spans="1:14">
      <c r="A3737">
        <v>3736</v>
      </c>
      <c r="B3737">
        <v>1930</v>
      </c>
      <c r="C3737">
        <v>81</v>
      </c>
      <c r="D3737" t="s">
        <v>1747</v>
      </c>
      <c r="E3737">
        <v>7</v>
      </c>
      <c r="F3737" t="s">
        <v>1646</v>
      </c>
      <c r="G3737">
        <v>1</v>
      </c>
      <c r="H3737" s="20">
        <v>2480</v>
      </c>
      <c r="I3737" s="22">
        <v>0</v>
      </c>
      <c r="J3737" s="20">
        <v>0</v>
      </c>
      <c r="K3737" s="24">
        <v>2480</v>
      </c>
      <c r="L3737" s="24">
        <v>1830</v>
      </c>
      <c r="M3737" s="25">
        <f>tblSiparisDetaylari[[#This Row],[Adet]]*tblSiparisDetaylari[[#This Row],[BirimMaliyet]]</f>
        <v>1830</v>
      </c>
      <c r="N3737" s="25">
        <f>tblSiparisDetaylari[[#This Row],[NetSatisTutari]]-tblSiparisDetaylari[[#This Row],[ToplamMaliyet]]</f>
        <v>650</v>
      </c>
    </row>
    <row r="3738" spans="1:14">
      <c r="A3738">
        <v>3737</v>
      </c>
      <c r="B3738">
        <v>1931</v>
      </c>
      <c r="C3738">
        <v>20</v>
      </c>
      <c r="D3738" t="s">
        <v>1683</v>
      </c>
      <c r="E3738">
        <v>2</v>
      </c>
      <c r="F3738" t="s">
        <v>1641</v>
      </c>
      <c r="G3738">
        <v>4</v>
      </c>
      <c r="H3738" s="20">
        <v>1820</v>
      </c>
      <c r="I3738" s="22">
        <v>0</v>
      </c>
      <c r="J3738" s="20">
        <v>0</v>
      </c>
      <c r="K3738" s="24">
        <v>7280</v>
      </c>
      <c r="L3738" s="24">
        <v>1030</v>
      </c>
      <c r="M3738" s="25">
        <f>tblSiparisDetaylari[[#This Row],[Adet]]*tblSiparisDetaylari[[#This Row],[BirimMaliyet]]</f>
        <v>4120</v>
      </c>
      <c r="N3738" s="25">
        <f>tblSiparisDetaylari[[#This Row],[NetSatisTutari]]-tblSiparisDetaylari[[#This Row],[ToplamMaliyet]]</f>
        <v>3160</v>
      </c>
    </row>
    <row r="3739" spans="1:14">
      <c r="A3739">
        <v>3738</v>
      </c>
      <c r="B3739">
        <v>1931</v>
      </c>
      <c r="C3739">
        <v>29</v>
      </c>
      <c r="D3739" t="s">
        <v>1693</v>
      </c>
      <c r="E3739">
        <v>3</v>
      </c>
      <c r="F3739" t="s">
        <v>1642</v>
      </c>
      <c r="G3739">
        <v>3</v>
      </c>
      <c r="H3739" s="20">
        <v>1890</v>
      </c>
      <c r="I3739" s="22">
        <v>0.1</v>
      </c>
      <c r="J3739" s="20">
        <v>567</v>
      </c>
      <c r="K3739" s="24">
        <v>5103</v>
      </c>
      <c r="L3739" s="24">
        <v>1380</v>
      </c>
      <c r="M3739" s="25">
        <f>tblSiparisDetaylari[[#This Row],[Adet]]*tblSiparisDetaylari[[#This Row],[BirimMaliyet]]</f>
        <v>4140</v>
      </c>
      <c r="N3739" s="25">
        <f>tblSiparisDetaylari[[#This Row],[NetSatisTutari]]-tblSiparisDetaylari[[#This Row],[ToplamMaliyet]]</f>
        <v>963</v>
      </c>
    </row>
    <row r="3740" spans="1:14">
      <c r="A3740">
        <v>3739</v>
      </c>
      <c r="B3740">
        <v>1932</v>
      </c>
      <c r="C3740">
        <v>69</v>
      </c>
      <c r="D3740" t="s">
        <v>1735</v>
      </c>
      <c r="E3740">
        <v>6</v>
      </c>
      <c r="F3740" t="s">
        <v>1645</v>
      </c>
      <c r="G3740">
        <v>2</v>
      </c>
      <c r="H3740" s="20">
        <v>750</v>
      </c>
      <c r="I3740" s="22">
        <v>0.15</v>
      </c>
      <c r="J3740" s="20">
        <v>225</v>
      </c>
      <c r="K3740" s="24">
        <v>1275</v>
      </c>
      <c r="L3740" s="24">
        <v>500</v>
      </c>
      <c r="M3740" s="25">
        <f>tblSiparisDetaylari[[#This Row],[Adet]]*tblSiparisDetaylari[[#This Row],[BirimMaliyet]]</f>
        <v>1000</v>
      </c>
      <c r="N3740" s="25">
        <f>tblSiparisDetaylari[[#This Row],[NetSatisTutari]]-tblSiparisDetaylari[[#This Row],[ToplamMaliyet]]</f>
        <v>275</v>
      </c>
    </row>
    <row r="3741" spans="1:14">
      <c r="A3741">
        <v>3740</v>
      </c>
      <c r="B3741">
        <v>1932</v>
      </c>
      <c r="C3741">
        <v>48</v>
      </c>
      <c r="D3741" t="s">
        <v>1714</v>
      </c>
      <c r="E3741">
        <v>4</v>
      </c>
      <c r="F3741" t="s">
        <v>1643</v>
      </c>
      <c r="G3741">
        <v>1</v>
      </c>
      <c r="H3741" s="20">
        <v>660</v>
      </c>
      <c r="I3741" s="22">
        <v>0.1</v>
      </c>
      <c r="J3741" s="20">
        <v>66</v>
      </c>
      <c r="K3741" s="24">
        <v>594</v>
      </c>
      <c r="L3741" s="24">
        <v>430</v>
      </c>
      <c r="M3741" s="25">
        <f>tblSiparisDetaylari[[#This Row],[Adet]]*tblSiparisDetaylari[[#This Row],[BirimMaliyet]]</f>
        <v>430</v>
      </c>
      <c r="N3741" s="25">
        <f>tblSiparisDetaylari[[#This Row],[NetSatisTutari]]-tblSiparisDetaylari[[#This Row],[ToplamMaliyet]]</f>
        <v>164</v>
      </c>
    </row>
    <row r="3742" spans="1:14">
      <c r="A3742">
        <v>3741</v>
      </c>
      <c r="B3742">
        <v>1933</v>
      </c>
      <c r="C3742">
        <v>53</v>
      </c>
      <c r="D3742" t="s">
        <v>1719</v>
      </c>
      <c r="E3742">
        <v>5</v>
      </c>
      <c r="F3742" t="s">
        <v>1644</v>
      </c>
      <c r="G3742">
        <v>3</v>
      </c>
      <c r="H3742" s="20">
        <v>13010</v>
      </c>
      <c r="I3742" s="22">
        <v>0</v>
      </c>
      <c r="J3742" s="20">
        <v>0</v>
      </c>
      <c r="K3742" s="24">
        <v>39030</v>
      </c>
      <c r="L3742" s="24">
        <v>6380</v>
      </c>
      <c r="M3742" s="25">
        <f>tblSiparisDetaylari[[#This Row],[Adet]]*tblSiparisDetaylari[[#This Row],[BirimMaliyet]]</f>
        <v>19140</v>
      </c>
      <c r="N3742" s="25">
        <f>tblSiparisDetaylari[[#This Row],[NetSatisTutari]]-tblSiparisDetaylari[[#This Row],[ToplamMaliyet]]</f>
        <v>19890</v>
      </c>
    </row>
    <row r="3743" spans="1:14">
      <c r="A3743">
        <v>3742</v>
      </c>
      <c r="B3743">
        <v>1933</v>
      </c>
      <c r="C3743">
        <v>88</v>
      </c>
      <c r="D3743" t="s">
        <v>1754</v>
      </c>
      <c r="E3743">
        <v>8</v>
      </c>
      <c r="F3743" t="s">
        <v>1647</v>
      </c>
      <c r="G3743">
        <v>1</v>
      </c>
      <c r="H3743" s="20">
        <v>12240</v>
      </c>
      <c r="I3743" s="22">
        <v>0</v>
      </c>
      <c r="J3743" s="20">
        <v>0</v>
      </c>
      <c r="K3743" s="24">
        <v>12240</v>
      </c>
      <c r="L3743" s="24">
        <v>5740</v>
      </c>
      <c r="M3743" s="25">
        <f>tblSiparisDetaylari[[#This Row],[Adet]]*tblSiparisDetaylari[[#This Row],[BirimMaliyet]]</f>
        <v>5740</v>
      </c>
      <c r="N3743" s="25">
        <f>tblSiparisDetaylari[[#This Row],[NetSatisTutari]]-tblSiparisDetaylari[[#This Row],[ToplamMaliyet]]</f>
        <v>6500</v>
      </c>
    </row>
    <row r="3744" spans="1:14">
      <c r="A3744">
        <v>3743</v>
      </c>
      <c r="B3744">
        <v>1934</v>
      </c>
      <c r="C3744">
        <v>25</v>
      </c>
      <c r="D3744" t="s">
        <v>1689</v>
      </c>
      <c r="E3744">
        <v>3</v>
      </c>
      <c r="F3744" t="s">
        <v>1642</v>
      </c>
      <c r="G3744">
        <v>2</v>
      </c>
      <c r="H3744" s="20">
        <v>2100</v>
      </c>
      <c r="I3744" s="22">
        <v>0.05</v>
      </c>
      <c r="J3744" s="20">
        <v>210</v>
      </c>
      <c r="K3744" s="24">
        <v>3990</v>
      </c>
      <c r="L3744" s="24">
        <v>1430</v>
      </c>
      <c r="M3744" s="25">
        <f>tblSiparisDetaylari[[#This Row],[Adet]]*tblSiparisDetaylari[[#This Row],[BirimMaliyet]]</f>
        <v>2860</v>
      </c>
      <c r="N3744" s="25">
        <f>tblSiparisDetaylari[[#This Row],[NetSatisTutari]]-tblSiparisDetaylari[[#This Row],[ToplamMaliyet]]</f>
        <v>1130</v>
      </c>
    </row>
    <row r="3745" spans="1:14">
      <c r="A3745">
        <v>3744</v>
      </c>
      <c r="B3745">
        <v>1934</v>
      </c>
      <c r="C3745">
        <v>112</v>
      </c>
      <c r="D3745" t="s">
        <v>1778</v>
      </c>
      <c r="E3745">
        <v>10</v>
      </c>
      <c r="F3745" t="s">
        <v>1649</v>
      </c>
      <c r="G3745">
        <v>1</v>
      </c>
      <c r="H3745" s="20">
        <v>2910</v>
      </c>
      <c r="I3745" s="22">
        <v>0</v>
      </c>
      <c r="J3745" s="20">
        <v>0</v>
      </c>
      <c r="K3745" s="24">
        <v>2910</v>
      </c>
      <c r="L3745" s="24">
        <v>1520</v>
      </c>
      <c r="M3745" s="25">
        <f>tblSiparisDetaylari[[#This Row],[Adet]]*tblSiparisDetaylari[[#This Row],[BirimMaliyet]]</f>
        <v>1520</v>
      </c>
      <c r="N3745" s="25">
        <f>tblSiparisDetaylari[[#This Row],[NetSatisTutari]]-tblSiparisDetaylari[[#This Row],[ToplamMaliyet]]</f>
        <v>1390</v>
      </c>
    </row>
    <row r="3746" spans="1:14">
      <c r="A3746">
        <v>3745</v>
      </c>
      <c r="B3746">
        <v>1935</v>
      </c>
      <c r="C3746">
        <v>104</v>
      </c>
      <c r="D3746" t="s">
        <v>1770</v>
      </c>
      <c r="E3746">
        <v>9</v>
      </c>
      <c r="F3746" t="s">
        <v>1648</v>
      </c>
      <c r="G3746">
        <v>1</v>
      </c>
      <c r="H3746" s="20">
        <v>760</v>
      </c>
      <c r="I3746" s="22">
        <v>0.2</v>
      </c>
      <c r="J3746" s="20">
        <v>152</v>
      </c>
      <c r="K3746" s="24">
        <v>608</v>
      </c>
      <c r="L3746" s="24">
        <v>520</v>
      </c>
      <c r="M3746" s="25">
        <f>tblSiparisDetaylari[[#This Row],[Adet]]*tblSiparisDetaylari[[#This Row],[BirimMaliyet]]</f>
        <v>520</v>
      </c>
      <c r="N3746" s="25">
        <f>tblSiparisDetaylari[[#This Row],[NetSatisTutari]]-tblSiparisDetaylari[[#This Row],[ToplamMaliyet]]</f>
        <v>88</v>
      </c>
    </row>
    <row r="3747" spans="1:14">
      <c r="A3747">
        <v>3746</v>
      </c>
      <c r="B3747">
        <v>1936</v>
      </c>
      <c r="C3747">
        <v>95</v>
      </c>
      <c r="D3747" t="s">
        <v>1761</v>
      </c>
      <c r="E3747">
        <v>8</v>
      </c>
      <c r="F3747" t="s">
        <v>1647</v>
      </c>
      <c r="G3747">
        <v>2</v>
      </c>
      <c r="H3747" s="20">
        <v>3490</v>
      </c>
      <c r="I3747" s="22">
        <v>0.05</v>
      </c>
      <c r="J3747" s="20">
        <v>349</v>
      </c>
      <c r="K3747" s="24">
        <v>6631</v>
      </c>
      <c r="L3747" s="24">
        <v>2310</v>
      </c>
      <c r="M3747" s="25">
        <f>tblSiparisDetaylari[[#This Row],[Adet]]*tblSiparisDetaylari[[#This Row],[BirimMaliyet]]</f>
        <v>4620</v>
      </c>
      <c r="N3747" s="25">
        <f>tblSiparisDetaylari[[#This Row],[NetSatisTutari]]-tblSiparisDetaylari[[#This Row],[ToplamMaliyet]]</f>
        <v>2011</v>
      </c>
    </row>
    <row r="3748" spans="1:14">
      <c r="A3748">
        <v>3747</v>
      </c>
      <c r="B3748">
        <v>1937</v>
      </c>
      <c r="C3748">
        <v>15</v>
      </c>
      <c r="D3748" t="s">
        <v>1678</v>
      </c>
      <c r="E3748">
        <v>2</v>
      </c>
      <c r="F3748" t="s">
        <v>1641</v>
      </c>
      <c r="G3748">
        <v>3</v>
      </c>
      <c r="H3748" s="20">
        <v>7200</v>
      </c>
      <c r="I3748" s="22">
        <v>0.15</v>
      </c>
      <c r="J3748" s="20">
        <v>3240</v>
      </c>
      <c r="K3748" s="24">
        <v>18360</v>
      </c>
      <c r="L3748" s="24">
        <v>5200</v>
      </c>
      <c r="M3748" s="25">
        <f>tblSiparisDetaylari[[#This Row],[Adet]]*tblSiparisDetaylari[[#This Row],[BirimMaliyet]]</f>
        <v>15600</v>
      </c>
      <c r="N3748" s="25">
        <f>tblSiparisDetaylari[[#This Row],[NetSatisTutari]]-tblSiparisDetaylari[[#This Row],[ToplamMaliyet]]</f>
        <v>2760</v>
      </c>
    </row>
    <row r="3749" spans="1:14">
      <c r="A3749">
        <v>3748</v>
      </c>
      <c r="B3749">
        <v>1937</v>
      </c>
      <c r="C3749">
        <v>54</v>
      </c>
      <c r="D3749" t="s">
        <v>1720</v>
      </c>
      <c r="E3749">
        <v>5</v>
      </c>
      <c r="F3749" t="s">
        <v>1644</v>
      </c>
      <c r="G3749">
        <v>1</v>
      </c>
      <c r="H3749" s="20">
        <v>18800</v>
      </c>
      <c r="I3749" s="22">
        <v>0.25</v>
      </c>
      <c r="J3749" s="20">
        <v>4700</v>
      </c>
      <c r="K3749" s="24">
        <v>14100</v>
      </c>
      <c r="L3749" s="24">
        <v>9720</v>
      </c>
      <c r="M3749" s="25">
        <f>tblSiparisDetaylari[[#This Row],[Adet]]*tblSiparisDetaylari[[#This Row],[BirimMaliyet]]</f>
        <v>9720</v>
      </c>
      <c r="N3749" s="25">
        <f>tblSiparisDetaylari[[#This Row],[NetSatisTutari]]-tblSiparisDetaylari[[#This Row],[ToplamMaliyet]]</f>
        <v>4380</v>
      </c>
    </row>
    <row r="3750" spans="1:14">
      <c r="A3750">
        <v>3749</v>
      </c>
      <c r="B3750">
        <v>1937</v>
      </c>
      <c r="C3750">
        <v>120</v>
      </c>
      <c r="D3750" t="s">
        <v>1786</v>
      </c>
      <c r="E3750">
        <v>10</v>
      </c>
      <c r="F3750" t="s">
        <v>1649</v>
      </c>
      <c r="G3750">
        <v>1</v>
      </c>
      <c r="H3750" s="20">
        <v>4760</v>
      </c>
      <c r="I3750" s="22">
        <v>0.05</v>
      </c>
      <c r="J3750" s="20">
        <v>238</v>
      </c>
      <c r="K3750" s="24">
        <v>4522</v>
      </c>
      <c r="L3750" s="24">
        <v>2720</v>
      </c>
      <c r="M3750" s="25">
        <f>tblSiparisDetaylari[[#This Row],[Adet]]*tblSiparisDetaylari[[#This Row],[BirimMaliyet]]</f>
        <v>2720</v>
      </c>
      <c r="N3750" s="25">
        <f>tblSiparisDetaylari[[#This Row],[NetSatisTutari]]-tblSiparisDetaylari[[#This Row],[ToplamMaliyet]]</f>
        <v>1802</v>
      </c>
    </row>
    <row r="3751" spans="1:14">
      <c r="A3751">
        <v>3750</v>
      </c>
      <c r="B3751">
        <v>1937</v>
      </c>
      <c r="C3751">
        <v>96</v>
      </c>
      <c r="D3751" t="s">
        <v>1762</v>
      </c>
      <c r="E3751">
        <v>8</v>
      </c>
      <c r="F3751" t="s">
        <v>1647</v>
      </c>
      <c r="G3751">
        <v>2</v>
      </c>
      <c r="H3751" s="20">
        <v>3940</v>
      </c>
      <c r="I3751" s="22">
        <v>0</v>
      </c>
      <c r="J3751" s="20">
        <v>0</v>
      </c>
      <c r="K3751" s="24">
        <v>7880</v>
      </c>
      <c r="L3751" s="24">
        <v>3060</v>
      </c>
      <c r="M3751" s="25">
        <f>tblSiparisDetaylari[[#This Row],[Adet]]*tblSiparisDetaylari[[#This Row],[BirimMaliyet]]</f>
        <v>6120</v>
      </c>
      <c r="N3751" s="25">
        <f>tblSiparisDetaylari[[#This Row],[NetSatisTutari]]-tblSiparisDetaylari[[#This Row],[ToplamMaliyet]]</f>
        <v>1760</v>
      </c>
    </row>
    <row r="3752" spans="1:14">
      <c r="A3752">
        <v>3751</v>
      </c>
      <c r="B3752">
        <v>1938</v>
      </c>
      <c r="C3752">
        <v>55</v>
      </c>
      <c r="D3752" t="s">
        <v>1721</v>
      </c>
      <c r="E3752">
        <v>5</v>
      </c>
      <c r="F3752" t="s">
        <v>1644</v>
      </c>
      <c r="G3752">
        <v>2</v>
      </c>
      <c r="H3752" s="20">
        <v>16390</v>
      </c>
      <c r="I3752" s="22">
        <v>0.05</v>
      </c>
      <c r="J3752" s="20">
        <v>1639</v>
      </c>
      <c r="K3752" s="24">
        <v>31141</v>
      </c>
      <c r="L3752" s="24">
        <v>9500</v>
      </c>
      <c r="M3752" s="25">
        <f>tblSiparisDetaylari[[#This Row],[Adet]]*tblSiparisDetaylari[[#This Row],[BirimMaliyet]]</f>
        <v>19000</v>
      </c>
      <c r="N3752" s="25">
        <f>tblSiparisDetaylari[[#This Row],[NetSatisTutari]]-tblSiparisDetaylari[[#This Row],[ToplamMaliyet]]</f>
        <v>12141</v>
      </c>
    </row>
    <row r="3753" spans="1:14">
      <c r="A3753">
        <v>3752</v>
      </c>
      <c r="B3753">
        <v>1938</v>
      </c>
      <c r="C3753">
        <v>36</v>
      </c>
      <c r="D3753" t="s">
        <v>1701</v>
      </c>
      <c r="E3753">
        <v>3</v>
      </c>
      <c r="F3753" t="s">
        <v>1642</v>
      </c>
      <c r="G3753">
        <v>2</v>
      </c>
      <c r="H3753" s="20">
        <v>3210</v>
      </c>
      <c r="I3753" s="22">
        <v>0.1</v>
      </c>
      <c r="J3753" s="20">
        <v>642</v>
      </c>
      <c r="K3753" s="24">
        <v>5778</v>
      </c>
      <c r="L3753" s="24">
        <v>1960</v>
      </c>
      <c r="M3753" s="25">
        <f>tblSiparisDetaylari[[#This Row],[Adet]]*tblSiparisDetaylari[[#This Row],[BirimMaliyet]]</f>
        <v>3920</v>
      </c>
      <c r="N3753" s="25">
        <f>tblSiparisDetaylari[[#This Row],[NetSatisTutari]]-tblSiparisDetaylari[[#This Row],[ToplamMaliyet]]</f>
        <v>1858</v>
      </c>
    </row>
    <row r="3754" spans="1:14">
      <c r="A3754">
        <v>3753</v>
      </c>
      <c r="B3754">
        <v>1938</v>
      </c>
      <c r="C3754">
        <v>117</v>
      </c>
      <c r="D3754" t="s">
        <v>1783</v>
      </c>
      <c r="E3754">
        <v>10</v>
      </c>
      <c r="F3754" t="s">
        <v>1649</v>
      </c>
      <c r="G3754">
        <v>1</v>
      </c>
      <c r="H3754" s="20">
        <v>240</v>
      </c>
      <c r="I3754" s="22">
        <v>0</v>
      </c>
      <c r="J3754" s="20">
        <v>0</v>
      </c>
      <c r="K3754" s="24">
        <v>240</v>
      </c>
      <c r="L3754" s="24">
        <v>140</v>
      </c>
      <c r="M3754" s="25">
        <f>tblSiparisDetaylari[[#This Row],[Adet]]*tblSiparisDetaylari[[#This Row],[BirimMaliyet]]</f>
        <v>140</v>
      </c>
      <c r="N3754" s="25">
        <f>tblSiparisDetaylari[[#This Row],[NetSatisTutari]]-tblSiparisDetaylari[[#This Row],[ToplamMaliyet]]</f>
        <v>100</v>
      </c>
    </row>
    <row r="3755" spans="1:14">
      <c r="A3755">
        <v>3754</v>
      </c>
      <c r="B3755">
        <v>1939</v>
      </c>
      <c r="C3755">
        <v>52</v>
      </c>
      <c r="D3755" t="s">
        <v>1718</v>
      </c>
      <c r="E3755">
        <v>5</v>
      </c>
      <c r="F3755" t="s">
        <v>1644</v>
      </c>
      <c r="G3755">
        <v>4</v>
      </c>
      <c r="H3755" s="20">
        <v>14030</v>
      </c>
      <c r="I3755" s="22">
        <v>0.1</v>
      </c>
      <c r="J3755" s="20">
        <v>5612</v>
      </c>
      <c r="K3755" s="24">
        <v>50508</v>
      </c>
      <c r="L3755" s="24">
        <v>11070</v>
      </c>
      <c r="M3755" s="25">
        <f>tblSiparisDetaylari[[#This Row],[Adet]]*tblSiparisDetaylari[[#This Row],[BirimMaliyet]]</f>
        <v>44280</v>
      </c>
      <c r="N3755" s="25">
        <f>tblSiparisDetaylari[[#This Row],[NetSatisTutari]]-tblSiparisDetaylari[[#This Row],[ToplamMaliyet]]</f>
        <v>6228</v>
      </c>
    </row>
    <row r="3756" spans="1:14">
      <c r="A3756">
        <v>3755</v>
      </c>
      <c r="B3756">
        <v>1940</v>
      </c>
      <c r="C3756">
        <v>23</v>
      </c>
      <c r="D3756" t="s">
        <v>1687</v>
      </c>
      <c r="E3756">
        <v>2</v>
      </c>
      <c r="F3756" t="s">
        <v>1641</v>
      </c>
      <c r="G3756">
        <v>3</v>
      </c>
      <c r="H3756" s="20">
        <v>9000</v>
      </c>
      <c r="I3756" s="22">
        <v>0.15</v>
      </c>
      <c r="J3756" s="20">
        <v>4050</v>
      </c>
      <c r="K3756" s="24">
        <v>22950</v>
      </c>
      <c r="L3756" s="24">
        <v>4430</v>
      </c>
      <c r="M3756" s="25">
        <f>tblSiparisDetaylari[[#This Row],[Adet]]*tblSiparisDetaylari[[#This Row],[BirimMaliyet]]</f>
        <v>13290</v>
      </c>
      <c r="N3756" s="25">
        <f>tblSiparisDetaylari[[#This Row],[NetSatisTutari]]-tblSiparisDetaylari[[#This Row],[ToplamMaliyet]]</f>
        <v>9660</v>
      </c>
    </row>
    <row r="3757" spans="1:14">
      <c r="A3757">
        <v>3756</v>
      </c>
      <c r="B3757">
        <v>1940</v>
      </c>
      <c r="C3757">
        <v>81</v>
      </c>
      <c r="D3757" t="s">
        <v>1747</v>
      </c>
      <c r="E3757">
        <v>7</v>
      </c>
      <c r="F3757" t="s">
        <v>1646</v>
      </c>
      <c r="G3757">
        <v>1</v>
      </c>
      <c r="H3757" s="20">
        <v>2510</v>
      </c>
      <c r="I3757" s="22">
        <v>0</v>
      </c>
      <c r="J3757" s="20">
        <v>0</v>
      </c>
      <c r="K3757" s="24">
        <v>2510</v>
      </c>
      <c r="L3757" s="24">
        <v>1830</v>
      </c>
      <c r="M3757" s="25">
        <f>tblSiparisDetaylari[[#This Row],[Adet]]*tblSiparisDetaylari[[#This Row],[BirimMaliyet]]</f>
        <v>1830</v>
      </c>
      <c r="N3757" s="25">
        <f>tblSiparisDetaylari[[#This Row],[NetSatisTutari]]-tblSiparisDetaylari[[#This Row],[ToplamMaliyet]]</f>
        <v>680</v>
      </c>
    </row>
    <row r="3758" spans="1:14">
      <c r="A3758">
        <v>3757</v>
      </c>
      <c r="B3758">
        <v>1940</v>
      </c>
      <c r="C3758">
        <v>91</v>
      </c>
      <c r="D3758" t="s">
        <v>1757</v>
      </c>
      <c r="E3758">
        <v>8</v>
      </c>
      <c r="F3758" t="s">
        <v>1647</v>
      </c>
      <c r="G3758">
        <v>5</v>
      </c>
      <c r="H3758" s="20">
        <v>2100</v>
      </c>
      <c r="I3758" s="22">
        <v>0.15</v>
      </c>
      <c r="J3758" s="20">
        <v>1575</v>
      </c>
      <c r="K3758" s="24">
        <v>8925</v>
      </c>
      <c r="L3758" s="24">
        <v>1350</v>
      </c>
      <c r="M3758" s="25">
        <f>tblSiparisDetaylari[[#This Row],[Adet]]*tblSiparisDetaylari[[#This Row],[BirimMaliyet]]</f>
        <v>6750</v>
      </c>
      <c r="N3758" s="25">
        <f>tblSiparisDetaylari[[#This Row],[NetSatisTutari]]-tblSiparisDetaylari[[#This Row],[ToplamMaliyet]]</f>
        <v>2175</v>
      </c>
    </row>
    <row r="3759" spans="1:14">
      <c r="A3759">
        <v>3758</v>
      </c>
      <c r="B3759">
        <v>1941</v>
      </c>
      <c r="C3759">
        <v>52</v>
      </c>
      <c r="D3759" t="s">
        <v>1718</v>
      </c>
      <c r="E3759">
        <v>5</v>
      </c>
      <c r="F3759" t="s">
        <v>1644</v>
      </c>
      <c r="G3759">
        <v>2</v>
      </c>
      <c r="H3759" s="20">
        <v>14390</v>
      </c>
      <c r="I3759" s="22">
        <v>0.05</v>
      </c>
      <c r="J3759" s="20">
        <v>1439</v>
      </c>
      <c r="K3759" s="24">
        <v>27341</v>
      </c>
      <c r="L3759" s="24">
        <v>11070</v>
      </c>
      <c r="M3759" s="25">
        <f>tblSiparisDetaylari[[#This Row],[Adet]]*tblSiparisDetaylari[[#This Row],[BirimMaliyet]]</f>
        <v>22140</v>
      </c>
      <c r="N3759" s="25">
        <f>tblSiparisDetaylari[[#This Row],[NetSatisTutari]]-tblSiparisDetaylari[[#This Row],[ToplamMaliyet]]</f>
        <v>5201</v>
      </c>
    </row>
    <row r="3760" spans="1:14">
      <c r="A3760">
        <v>3759</v>
      </c>
      <c r="B3760">
        <v>1942</v>
      </c>
      <c r="C3760">
        <v>59</v>
      </c>
      <c r="D3760" t="s">
        <v>1725</v>
      </c>
      <c r="E3760">
        <v>5</v>
      </c>
      <c r="F3760" t="s">
        <v>1644</v>
      </c>
      <c r="G3760">
        <v>4</v>
      </c>
      <c r="H3760" s="20">
        <v>6740</v>
      </c>
      <c r="I3760" s="22">
        <v>0.05</v>
      </c>
      <c r="J3760" s="20">
        <v>1348</v>
      </c>
      <c r="K3760" s="24">
        <v>25612</v>
      </c>
      <c r="L3760" s="24">
        <v>3490</v>
      </c>
      <c r="M3760" s="25">
        <f>tblSiparisDetaylari[[#This Row],[Adet]]*tblSiparisDetaylari[[#This Row],[BirimMaliyet]]</f>
        <v>13960</v>
      </c>
      <c r="N3760" s="25">
        <f>tblSiparisDetaylari[[#This Row],[NetSatisTutari]]-tblSiparisDetaylari[[#This Row],[ToplamMaliyet]]</f>
        <v>11652</v>
      </c>
    </row>
    <row r="3761" spans="1:14">
      <c r="A3761">
        <v>3760</v>
      </c>
      <c r="B3761">
        <v>1943</v>
      </c>
      <c r="C3761">
        <v>111</v>
      </c>
      <c r="D3761" t="s">
        <v>1777</v>
      </c>
      <c r="E3761">
        <v>10</v>
      </c>
      <c r="F3761" t="s">
        <v>1649</v>
      </c>
      <c r="G3761">
        <v>2</v>
      </c>
      <c r="H3761" s="20">
        <v>250</v>
      </c>
      <c r="I3761" s="22">
        <v>0.05</v>
      </c>
      <c r="J3761" s="20">
        <v>25</v>
      </c>
      <c r="K3761" s="24">
        <v>475</v>
      </c>
      <c r="L3761" s="24">
        <v>140</v>
      </c>
      <c r="M3761" s="25">
        <f>tblSiparisDetaylari[[#This Row],[Adet]]*tblSiparisDetaylari[[#This Row],[BirimMaliyet]]</f>
        <v>280</v>
      </c>
      <c r="N3761" s="25">
        <f>tblSiparisDetaylari[[#This Row],[NetSatisTutari]]-tblSiparisDetaylari[[#This Row],[ToplamMaliyet]]</f>
        <v>195</v>
      </c>
    </row>
    <row r="3762" spans="1:14">
      <c r="A3762">
        <v>3761</v>
      </c>
      <c r="B3762">
        <v>1943</v>
      </c>
      <c r="C3762">
        <v>60</v>
      </c>
      <c r="D3762" t="s">
        <v>1726</v>
      </c>
      <c r="E3762">
        <v>5</v>
      </c>
      <c r="F3762" t="s">
        <v>1644</v>
      </c>
      <c r="G3762">
        <v>1</v>
      </c>
      <c r="H3762" s="20">
        <v>4560</v>
      </c>
      <c r="I3762" s="22">
        <v>0.1</v>
      </c>
      <c r="J3762" s="20">
        <v>456</v>
      </c>
      <c r="K3762" s="24">
        <v>4104</v>
      </c>
      <c r="L3762" s="24">
        <v>3060</v>
      </c>
      <c r="M3762" s="25">
        <f>tblSiparisDetaylari[[#This Row],[Adet]]*tblSiparisDetaylari[[#This Row],[BirimMaliyet]]</f>
        <v>3060</v>
      </c>
      <c r="N3762" s="25">
        <f>tblSiparisDetaylari[[#This Row],[NetSatisTutari]]-tblSiparisDetaylari[[#This Row],[ToplamMaliyet]]</f>
        <v>1044</v>
      </c>
    </row>
    <row r="3763" spans="1:14">
      <c r="A3763">
        <v>3762</v>
      </c>
      <c r="B3763">
        <v>1943</v>
      </c>
      <c r="C3763">
        <v>5</v>
      </c>
      <c r="D3763" t="s">
        <v>1661</v>
      </c>
      <c r="E3763">
        <v>1</v>
      </c>
      <c r="F3763" t="s">
        <v>1640</v>
      </c>
      <c r="G3763">
        <v>2</v>
      </c>
      <c r="H3763" s="20">
        <v>7330</v>
      </c>
      <c r="I3763" s="22">
        <v>0</v>
      </c>
      <c r="J3763" s="20">
        <v>0</v>
      </c>
      <c r="K3763" s="24">
        <v>14660</v>
      </c>
      <c r="L3763" s="24">
        <v>4350</v>
      </c>
      <c r="M3763" s="25">
        <f>tblSiparisDetaylari[[#This Row],[Adet]]*tblSiparisDetaylari[[#This Row],[BirimMaliyet]]</f>
        <v>8700</v>
      </c>
      <c r="N3763" s="25">
        <f>tblSiparisDetaylari[[#This Row],[NetSatisTutari]]-tblSiparisDetaylari[[#This Row],[ToplamMaliyet]]</f>
        <v>5960</v>
      </c>
    </row>
    <row r="3764" spans="1:14">
      <c r="A3764">
        <v>3763</v>
      </c>
      <c r="B3764">
        <v>1944</v>
      </c>
      <c r="C3764">
        <v>14</v>
      </c>
      <c r="D3764" t="s">
        <v>1676</v>
      </c>
      <c r="E3764">
        <v>2</v>
      </c>
      <c r="F3764" t="s">
        <v>1641</v>
      </c>
      <c r="G3764">
        <v>3</v>
      </c>
      <c r="H3764" s="20">
        <v>1040</v>
      </c>
      <c r="I3764" s="22">
        <v>0</v>
      </c>
      <c r="J3764" s="20">
        <v>0</v>
      </c>
      <c r="K3764" s="24">
        <v>3120</v>
      </c>
      <c r="L3764" s="24">
        <v>560</v>
      </c>
      <c r="M3764" s="25">
        <f>tblSiparisDetaylari[[#This Row],[Adet]]*tblSiparisDetaylari[[#This Row],[BirimMaliyet]]</f>
        <v>1680</v>
      </c>
      <c r="N3764" s="25">
        <f>tblSiparisDetaylari[[#This Row],[NetSatisTutari]]-tblSiparisDetaylari[[#This Row],[ToplamMaliyet]]</f>
        <v>1440</v>
      </c>
    </row>
    <row r="3765" spans="1:14">
      <c r="A3765">
        <v>3764</v>
      </c>
      <c r="B3765">
        <v>1944</v>
      </c>
      <c r="C3765">
        <v>75</v>
      </c>
      <c r="D3765" t="s">
        <v>1741</v>
      </c>
      <c r="E3765">
        <v>7</v>
      </c>
      <c r="F3765" t="s">
        <v>1646</v>
      </c>
      <c r="G3765">
        <v>1</v>
      </c>
      <c r="H3765" s="20">
        <v>1960</v>
      </c>
      <c r="I3765" s="22">
        <v>0.1</v>
      </c>
      <c r="J3765" s="20">
        <v>196</v>
      </c>
      <c r="K3765" s="24">
        <v>1764</v>
      </c>
      <c r="L3765" s="24">
        <v>1470</v>
      </c>
      <c r="M3765" s="25">
        <f>tblSiparisDetaylari[[#This Row],[Adet]]*tblSiparisDetaylari[[#This Row],[BirimMaliyet]]</f>
        <v>1470</v>
      </c>
      <c r="N3765" s="25">
        <f>tblSiparisDetaylari[[#This Row],[NetSatisTutari]]-tblSiparisDetaylari[[#This Row],[ToplamMaliyet]]</f>
        <v>294</v>
      </c>
    </row>
    <row r="3766" spans="1:14">
      <c r="A3766">
        <v>3765</v>
      </c>
      <c r="B3766">
        <v>1945</v>
      </c>
      <c r="C3766">
        <v>70</v>
      </c>
      <c r="D3766" t="s">
        <v>1736</v>
      </c>
      <c r="E3766">
        <v>6</v>
      </c>
      <c r="F3766" t="s">
        <v>1645</v>
      </c>
      <c r="G3766">
        <v>2</v>
      </c>
      <c r="H3766" s="20">
        <v>1080</v>
      </c>
      <c r="I3766" s="22">
        <v>0</v>
      </c>
      <c r="J3766" s="20">
        <v>0</v>
      </c>
      <c r="K3766" s="24">
        <v>2160</v>
      </c>
      <c r="L3766" s="24">
        <v>700</v>
      </c>
      <c r="M3766" s="25">
        <f>tblSiparisDetaylari[[#This Row],[Adet]]*tblSiparisDetaylari[[#This Row],[BirimMaliyet]]</f>
        <v>1400</v>
      </c>
      <c r="N3766" s="25">
        <f>tblSiparisDetaylari[[#This Row],[NetSatisTutari]]-tblSiparisDetaylari[[#This Row],[ToplamMaliyet]]</f>
        <v>760</v>
      </c>
    </row>
    <row r="3767" spans="1:14">
      <c r="A3767">
        <v>3766</v>
      </c>
      <c r="B3767">
        <v>1945</v>
      </c>
      <c r="C3767">
        <v>110</v>
      </c>
      <c r="D3767" t="s">
        <v>1776</v>
      </c>
      <c r="E3767">
        <v>10</v>
      </c>
      <c r="F3767" t="s">
        <v>1649</v>
      </c>
      <c r="G3767">
        <v>1</v>
      </c>
      <c r="H3767" s="20">
        <v>430</v>
      </c>
      <c r="I3767" s="22">
        <v>0.25</v>
      </c>
      <c r="J3767" s="20">
        <v>107.5</v>
      </c>
      <c r="K3767" s="24">
        <v>322.5</v>
      </c>
      <c r="L3767" s="24">
        <v>250</v>
      </c>
      <c r="M3767" s="25">
        <f>tblSiparisDetaylari[[#This Row],[Adet]]*tblSiparisDetaylari[[#This Row],[BirimMaliyet]]</f>
        <v>250</v>
      </c>
      <c r="N3767" s="25">
        <f>tblSiparisDetaylari[[#This Row],[NetSatisTutari]]-tblSiparisDetaylari[[#This Row],[ToplamMaliyet]]</f>
        <v>72.5</v>
      </c>
    </row>
    <row r="3768" spans="1:14">
      <c r="A3768">
        <v>3767</v>
      </c>
      <c r="B3768">
        <v>1946</v>
      </c>
      <c r="C3768">
        <v>61</v>
      </c>
      <c r="D3768" t="s">
        <v>1727</v>
      </c>
      <c r="E3768">
        <v>6</v>
      </c>
      <c r="F3768" t="s">
        <v>1645</v>
      </c>
      <c r="G3768">
        <v>1</v>
      </c>
      <c r="H3768" s="20">
        <v>940</v>
      </c>
      <c r="I3768" s="22">
        <v>0.15</v>
      </c>
      <c r="J3768" s="20">
        <v>141</v>
      </c>
      <c r="K3768" s="24">
        <v>799</v>
      </c>
      <c r="L3768" s="24">
        <v>420</v>
      </c>
      <c r="M3768" s="25">
        <f>tblSiparisDetaylari[[#This Row],[Adet]]*tblSiparisDetaylari[[#This Row],[BirimMaliyet]]</f>
        <v>420</v>
      </c>
      <c r="N3768" s="25">
        <f>tblSiparisDetaylari[[#This Row],[NetSatisTutari]]-tblSiparisDetaylari[[#This Row],[ToplamMaliyet]]</f>
        <v>379</v>
      </c>
    </row>
    <row r="3769" spans="1:14">
      <c r="A3769">
        <v>3768</v>
      </c>
      <c r="B3769">
        <v>1947</v>
      </c>
      <c r="C3769">
        <v>99</v>
      </c>
      <c r="D3769" t="s">
        <v>1765</v>
      </c>
      <c r="E3769">
        <v>9</v>
      </c>
      <c r="F3769" t="s">
        <v>1648</v>
      </c>
      <c r="G3769">
        <v>3</v>
      </c>
      <c r="H3769" s="20">
        <v>1330</v>
      </c>
      <c r="I3769" s="22">
        <v>0.05</v>
      </c>
      <c r="J3769" s="20">
        <v>199.5</v>
      </c>
      <c r="K3769" s="24">
        <v>3790.5</v>
      </c>
      <c r="L3769" s="24">
        <v>680</v>
      </c>
      <c r="M3769" s="25">
        <f>tblSiparisDetaylari[[#This Row],[Adet]]*tblSiparisDetaylari[[#This Row],[BirimMaliyet]]</f>
        <v>2040</v>
      </c>
      <c r="N3769" s="25">
        <f>tblSiparisDetaylari[[#This Row],[NetSatisTutari]]-tblSiparisDetaylari[[#This Row],[ToplamMaliyet]]</f>
        <v>1750.5</v>
      </c>
    </row>
    <row r="3770" spans="1:14">
      <c r="A3770">
        <v>3769</v>
      </c>
      <c r="B3770">
        <v>1947</v>
      </c>
      <c r="C3770">
        <v>72</v>
      </c>
      <c r="D3770" t="s">
        <v>1738</v>
      </c>
      <c r="E3770">
        <v>6</v>
      </c>
      <c r="F3770" t="s">
        <v>1645</v>
      </c>
      <c r="G3770">
        <v>1</v>
      </c>
      <c r="H3770" s="20">
        <v>390</v>
      </c>
      <c r="I3770" s="22">
        <v>0.05</v>
      </c>
      <c r="J3770" s="20">
        <v>19.5</v>
      </c>
      <c r="K3770" s="24">
        <v>370.5</v>
      </c>
      <c r="L3770" s="24">
        <v>190</v>
      </c>
      <c r="M3770" s="25">
        <f>tblSiparisDetaylari[[#This Row],[Adet]]*tblSiparisDetaylari[[#This Row],[BirimMaliyet]]</f>
        <v>190</v>
      </c>
      <c r="N3770" s="25">
        <f>tblSiparisDetaylari[[#This Row],[NetSatisTutari]]-tblSiparisDetaylari[[#This Row],[ToplamMaliyet]]</f>
        <v>180.5</v>
      </c>
    </row>
    <row r="3771" spans="1:14">
      <c r="A3771">
        <v>3770</v>
      </c>
      <c r="B3771">
        <v>1948</v>
      </c>
      <c r="C3771">
        <v>47</v>
      </c>
      <c r="D3771" t="s">
        <v>1713</v>
      </c>
      <c r="E3771">
        <v>4</v>
      </c>
      <c r="F3771" t="s">
        <v>1643</v>
      </c>
      <c r="G3771">
        <v>2</v>
      </c>
      <c r="H3771" s="20">
        <v>350</v>
      </c>
      <c r="I3771" s="22">
        <v>0</v>
      </c>
      <c r="J3771" s="20">
        <v>0</v>
      </c>
      <c r="K3771" s="24">
        <v>700</v>
      </c>
      <c r="L3771" s="24">
        <v>240</v>
      </c>
      <c r="M3771" s="25">
        <f>tblSiparisDetaylari[[#This Row],[Adet]]*tblSiparisDetaylari[[#This Row],[BirimMaliyet]]</f>
        <v>480</v>
      </c>
      <c r="N3771" s="25">
        <f>tblSiparisDetaylari[[#This Row],[NetSatisTutari]]-tblSiparisDetaylari[[#This Row],[ToplamMaliyet]]</f>
        <v>220</v>
      </c>
    </row>
    <row r="3772" spans="1:14">
      <c r="A3772">
        <v>3771</v>
      </c>
      <c r="B3772">
        <v>1948</v>
      </c>
      <c r="C3772">
        <v>117</v>
      </c>
      <c r="D3772" t="s">
        <v>1783</v>
      </c>
      <c r="E3772">
        <v>10</v>
      </c>
      <c r="F3772" t="s">
        <v>1649</v>
      </c>
      <c r="G3772">
        <v>3</v>
      </c>
      <c r="H3772" s="20">
        <v>240</v>
      </c>
      <c r="I3772" s="22">
        <v>0.1</v>
      </c>
      <c r="J3772" s="20">
        <v>72</v>
      </c>
      <c r="K3772" s="24">
        <v>648</v>
      </c>
      <c r="L3772" s="24">
        <v>140</v>
      </c>
      <c r="M3772" s="25">
        <f>tblSiparisDetaylari[[#This Row],[Adet]]*tblSiparisDetaylari[[#This Row],[BirimMaliyet]]</f>
        <v>420</v>
      </c>
      <c r="N3772" s="25">
        <f>tblSiparisDetaylari[[#This Row],[NetSatisTutari]]-tblSiparisDetaylari[[#This Row],[ToplamMaliyet]]</f>
        <v>228</v>
      </c>
    </row>
    <row r="3773" spans="1:14">
      <c r="A3773">
        <v>3772</v>
      </c>
      <c r="B3773">
        <v>1949</v>
      </c>
      <c r="C3773">
        <v>99</v>
      </c>
      <c r="D3773" t="s">
        <v>1765</v>
      </c>
      <c r="E3773">
        <v>9</v>
      </c>
      <c r="F3773" t="s">
        <v>1648</v>
      </c>
      <c r="G3773">
        <v>1</v>
      </c>
      <c r="H3773" s="20">
        <v>1370</v>
      </c>
      <c r="I3773" s="22">
        <v>0.25</v>
      </c>
      <c r="J3773" s="20">
        <v>342.5</v>
      </c>
      <c r="K3773" s="24">
        <v>1027.5</v>
      </c>
      <c r="L3773" s="24">
        <v>680</v>
      </c>
      <c r="M3773" s="25">
        <f>tblSiparisDetaylari[[#This Row],[Adet]]*tblSiparisDetaylari[[#This Row],[BirimMaliyet]]</f>
        <v>680</v>
      </c>
      <c r="N3773" s="25">
        <f>tblSiparisDetaylari[[#This Row],[NetSatisTutari]]-tblSiparisDetaylari[[#This Row],[ToplamMaliyet]]</f>
        <v>347.5</v>
      </c>
    </row>
    <row r="3774" spans="1:14">
      <c r="A3774">
        <v>3773</v>
      </c>
      <c r="B3774">
        <v>1949</v>
      </c>
      <c r="C3774">
        <v>92</v>
      </c>
      <c r="D3774" t="s">
        <v>1758</v>
      </c>
      <c r="E3774">
        <v>8</v>
      </c>
      <c r="F3774" t="s">
        <v>1647</v>
      </c>
      <c r="G3774">
        <v>3</v>
      </c>
      <c r="H3774" s="20">
        <v>770</v>
      </c>
      <c r="I3774" s="22">
        <v>0.1</v>
      </c>
      <c r="J3774" s="20">
        <v>231</v>
      </c>
      <c r="K3774" s="24">
        <v>2079</v>
      </c>
      <c r="L3774" s="24">
        <v>500</v>
      </c>
      <c r="M3774" s="25">
        <f>tblSiparisDetaylari[[#This Row],[Adet]]*tblSiparisDetaylari[[#This Row],[BirimMaliyet]]</f>
        <v>1500</v>
      </c>
      <c r="N3774" s="25">
        <f>tblSiparisDetaylari[[#This Row],[NetSatisTutari]]-tblSiparisDetaylari[[#This Row],[ToplamMaliyet]]</f>
        <v>579</v>
      </c>
    </row>
    <row r="3775" spans="1:14">
      <c r="A3775">
        <v>3774</v>
      </c>
      <c r="B3775">
        <v>1949</v>
      </c>
      <c r="C3775">
        <v>1</v>
      </c>
      <c r="D3775" t="s">
        <v>1655</v>
      </c>
      <c r="E3775">
        <v>1</v>
      </c>
      <c r="F3775" t="s">
        <v>1640</v>
      </c>
      <c r="G3775">
        <v>1</v>
      </c>
      <c r="H3775" s="20">
        <v>21960</v>
      </c>
      <c r="I3775" s="22">
        <v>0</v>
      </c>
      <c r="J3775" s="20">
        <v>0</v>
      </c>
      <c r="K3775" s="24">
        <v>21960</v>
      </c>
      <c r="L3775" s="24">
        <v>10270</v>
      </c>
      <c r="M3775" s="25">
        <f>tblSiparisDetaylari[[#This Row],[Adet]]*tblSiparisDetaylari[[#This Row],[BirimMaliyet]]</f>
        <v>10270</v>
      </c>
      <c r="N3775" s="25">
        <f>tblSiparisDetaylari[[#This Row],[NetSatisTutari]]-tblSiparisDetaylari[[#This Row],[ToplamMaliyet]]</f>
        <v>11690</v>
      </c>
    </row>
    <row r="3776" spans="1:14">
      <c r="A3776">
        <v>3775</v>
      </c>
      <c r="B3776">
        <v>1949</v>
      </c>
      <c r="C3776">
        <v>107</v>
      </c>
      <c r="D3776" t="s">
        <v>1773</v>
      </c>
      <c r="E3776">
        <v>9</v>
      </c>
      <c r="F3776" t="s">
        <v>1648</v>
      </c>
      <c r="G3776">
        <v>1</v>
      </c>
      <c r="H3776" s="20">
        <v>560</v>
      </c>
      <c r="I3776" s="22">
        <v>0</v>
      </c>
      <c r="J3776" s="20">
        <v>0</v>
      </c>
      <c r="K3776" s="24">
        <v>560</v>
      </c>
      <c r="L3776" s="24">
        <v>310</v>
      </c>
      <c r="M3776" s="25">
        <f>tblSiparisDetaylari[[#This Row],[Adet]]*tblSiparisDetaylari[[#This Row],[BirimMaliyet]]</f>
        <v>310</v>
      </c>
      <c r="N3776" s="25">
        <f>tblSiparisDetaylari[[#This Row],[NetSatisTutari]]-tblSiparisDetaylari[[#This Row],[ToplamMaliyet]]</f>
        <v>250</v>
      </c>
    </row>
    <row r="3777" spans="1:14">
      <c r="A3777">
        <v>3776</v>
      </c>
      <c r="B3777">
        <v>1949</v>
      </c>
      <c r="C3777">
        <v>2</v>
      </c>
      <c r="D3777" t="s">
        <v>1657</v>
      </c>
      <c r="E3777">
        <v>1</v>
      </c>
      <c r="F3777" t="s">
        <v>1640</v>
      </c>
      <c r="G3777">
        <v>2</v>
      </c>
      <c r="H3777" s="20">
        <v>7990</v>
      </c>
      <c r="I3777" s="22">
        <v>0</v>
      </c>
      <c r="J3777" s="20">
        <v>0</v>
      </c>
      <c r="K3777" s="24">
        <v>15980</v>
      </c>
      <c r="L3777" s="24">
        <v>3900</v>
      </c>
      <c r="M3777" s="25">
        <f>tblSiparisDetaylari[[#This Row],[Adet]]*tblSiparisDetaylari[[#This Row],[BirimMaliyet]]</f>
        <v>7800</v>
      </c>
      <c r="N3777" s="25">
        <f>tblSiparisDetaylari[[#This Row],[NetSatisTutari]]-tblSiparisDetaylari[[#This Row],[ToplamMaliyet]]</f>
        <v>8180</v>
      </c>
    </row>
    <row r="3778" spans="1:14">
      <c r="A3778">
        <v>3777</v>
      </c>
      <c r="B3778">
        <v>1950</v>
      </c>
      <c r="C3778">
        <v>91</v>
      </c>
      <c r="D3778" t="s">
        <v>1757</v>
      </c>
      <c r="E3778">
        <v>8</v>
      </c>
      <c r="F3778" t="s">
        <v>1647</v>
      </c>
      <c r="G3778">
        <v>4</v>
      </c>
      <c r="H3778" s="20">
        <v>2050</v>
      </c>
      <c r="I3778" s="22">
        <v>0.15</v>
      </c>
      <c r="J3778" s="20">
        <v>1230</v>
      </c>
      <c r="K3778" s="24">
        <v>6970</v>
      </c>
      <c r="L3778" s="24">
        <v>1350</v>
      </c>
      <c r="M3778" s="25">
        <f>tblSiparisDetaylari[[#This Row],[Adet]]*tblSiparisDetaylari[[#This Row],[BirimMaliyet]]</f>
        <v>5400</v>
      </c>
      <c r="N3778" s="25">
        <f>tblSiparisDetaylari[[#This Row],[NetSatisTutari]]-tblSiparisDetaylari[[#This Row],[ToplamMaliyet]]</f>
        <v>1570</v>
      </c>
    </row>
    <row r="3779" spans="1:14">
      <c r="A3779">
        <v>3778</v>
      </c>
      <c r="B3779">
        <v>1950</v>
      </c>
      <c r="C3779">
        <v>5</v>
      </c>
      <c r="D3779" t="s">
        <v>1661</v>
      </c>
      <c r="E3779">
        <v>1</v>
      </c>
      <c r="F3779" t="s">
        <v>1640</v>
      </c>
      <c r="G3779">
        <v>1</v>
      </c>
      <c r="H3779" s="20">
        <v>7150</v>
      </c>
      <c r="I3779" s="22">
        <v>0.05</v>
      </c>
      <c r="J3779" s="20">
        <v>357.5</v>
      </c>
      <c r="K3779" s="24">
        <v>6792.5</v>
      </c>
      <c r="L3779" s="24">
        <v>4350</v>
      </c>
      <c r="M3779" s="25">
        <f>tblSiparisDetaylari[[#This Row],[Adet]]*tblSiparisDetaylari[[#This Row],[BirimMaliyet]]</f>
        <v>4350</v>
      </c>
      <c r="N3779" s="25">
        <f>tblSiparisDetaylari[[#This Row],[NetSatisTutari]]-tblSiparisDetaylari[[#This Row],[ToplamMaliyet]]</f>
        <v>2442.5</v>
      </c>
    </row>
    <row r="3780" spans="1:14">
      <c r="A3780">
        <v>3779</v>
      </c>
      <c r="B3780">
        <v>1950</v>
      </c>
      <c r="C3780">
        <v>74</v>
      </c>
      <c r="D3780" t="s">
        <v>1740</v>
      </c>
      <c r="E3780">
        <v>7</v>
      </c>
      <c r="F3780" t="s">
        <v>1646</v>
      </c>
      <c r="G3780">
        <v>2</v>
      </c>
      <c r="H3780" s="20">
        <v>550</v>
      </c>
      <c r="I3780" s="22">
        <v>0.05</v>
      </c>
      <c r="J3780" s="20">
        <v>55</v>
      </c>
      <c r="K3780" s="24">
        <v>1045</v>
      </c>
      <c r="L3780" s="24">
        <v>420</v>
      </c>
      <c r="M3780" s="25">
        <f>tblSiparisDetaylari[[#This Row],[Adet]]*tblSiparisDetaylari[[#This Row],[BirimMaliyet]]</f>
        <v>840</v>
      </c>
      <c r="N3780" s="25">
        <f>tblSiparisDetaylari[[#This Row],[NetSatisTutari]]-tblSiparisDetaylari[[#This Row],[ToplamMaliyet]]</f>
        <v>205</v>
      </c>
    </row>
    <row r="3781" spans="1:14">
      <c r="A3781">
        <v>3780</v>
      </c>
      <c r="B3781">
        <v>1951</v>
      </c>
      <c r="C3781">
        <v>61</v>
      </c>
      <c r="D3781" t="s">
        <v>1727</v>
      </c>
      <c r="E3781">
        <v>6</v>
      </c>
      <c r="F3781" t="s">
        <v>1645</v>
      </c>
      <c r="G3781">
        <v>2</v>
      </c>
      <c r="H3781" s="20">
        <v>910</v>
      </c>
      <c r="I3781" s="22">
        <v>0.1</v>
      </c>
      <c r="J3781" s="20">
        <v>182</v>
      </c>
      <c r="K3781" s="24">
        <v>1638</v>
      </c>
      <c r="L3781" s="24">
        <v>420</v>
      </c>
      <c r="M3781" s="25">
        <f>tblSiparisDetaylari[[#This Row],[Adet]]*tblSiparisDetaylari[[#This Row],[BirimMaliyet]]</f>
        <v>840</v>
      </c>
      <c r="N3781" s="25">
        <f>tblSiparisDetaylari[[#This Row],[NetSatisTutari]]-tblSiparisDetaylari[[#This Row],[ToplamMaliyet]]</f>
        <v>798</v>
      </c>
    </row>
    <row r="3782" spans="1:14">
      <c r="A3782">
        <v>3781</v>
      </c>
      <c r="B3782">
        <v>1952</v>
      </c>
      <c r="C3782">
        <v>12</v>
      </c>
      <c r="D3782" t="s">
        <v>1673</v>
      </c>
      <c r="E3782">
        <v>1</v>
      </c>
      <c r="F3782" t="s">
        <v>1640</v>
      </c>
      <c r="G3782">
        <v>2</v>
      </c>
      <c r="H3782" s="20">
        <v>20190</v>
      </c>
      <c r="I3782" s="22">
        <v>0</v>
      </c>
      <c r="J3782" s="20">
        <v>0</v>
      </c>
      <c r="K3782" s="24">
        <v>40380</v>
      </c>
      <c r="L3782" s="24">
        <v>14940</v>
      </c>
      <c r="M3782" s="25">
        <f>tblSiparisDetaylari[[#This Row],[Adet]]*tblSiparisDetaylari[[#This Row],[BirimMaliyet]]</f>
        <v>29880</v>
      </c>
      <c r="N3782" s="25">
        <f>tblSiparisDetaylari[[#This Row],[NetSatisTutari]]-tblSiparisDetaylari[[#This Row],[ToplamMaliyet]]</f>
        <v>10500</v>
      </c>
    </row>
    <row r="3783" spans="1:14">
      <c r="A3783">
        <v>3782</v>
      </c>
      <c r="B3783">
        <v>1952</v>
      </c>
      <c r="C3783">
        <v>99</v>
      </c>
      <c r="D3783" t="s">
        <v>1765</v>
      </c>
      <c r="E3783">
        <v>9</v>
      </c>
      <c r="F3783" t="s">
        <v>1648</v>
      </c>
      <c r="G3783">
        <v>5</v>
      </c>
      <c r="H3783" s="20">
        <v>1370</v>
      </c>
      <c r="I3783" s="22">
        <v>0</v>
      </c>
      <c r="J3783" s="20">
        <v>0</v>
      </c>
      <c r="K3783" s="24">
        <v>6850</v>
      </c>
      <c r="L3783" s="24">
        <v>680</v>
      </c>
      <c r="M3783" s="25">
        <f>tblSiparisDetaylari[[#This Row],[Adet]]*tblSiparisDetaylari[[#This Row],[BirimMaliyet]]</f>
        <v>3400</v>
      </c>
      <c r="N3783" s="25">
        <f>tblSiparisDetaylari[[#This Row],[NetSatisTutari]]-tblSiparisDetaylari[[#This Row],[ToplamMaliyet]]</f>
        <v>3450</v>
      </c>
    </row>
    <row r="3784" spans="1:14">
      <c r="A3784">
        <v>3783</v>
      </c>
      <c r="B3784">
        <v>1953</v>
      </c>
      <c r="C3784">
        <v>24</v>
      </c>
      <c r="D3784" t="s">
        <v>1688</v>
      </c>
      <c r="E3784">
        <v>2</v>
      </c>
      <c r="F3784" t="s">
        <v>1641</v>
      </c>
      <c r="G3784">
        <v>1</v>
      </c>
      <c r="H3784" s="20">
        <v>2920</v>
      </c>
      <c r="I3784" s="22">
        <v>0</v>
      </c>
      <c r="J3784" s="20">
        <v>0</v>
      </c>
      <c r="K3784" s="24">
        <v>2920</v>
      </c>
      <c r="L3784" s="24">
        <v>2180</v>
      </c>
      <c r="M3784" s="25">
        <f>tblSiparisDetaylari[[#This Row],[Adet]]*tblSiparisDetaylari[[#This Row],[BirimMaliyet]]</f>
        <v>2180</v>
      </c>
      <c r="N3784" s="25">
        <f>tblSiparisDetaylari[[#This Row],[NetSatisTutari]]-tblSiparisDetaylari[[#This Row],[ToplamMaliyet]]</f>
        <v>740</v>
      </c>
    </row>
    <row r="3785" spans="1:14">
      <c r="A3785">
        <v>3784</v>
      </c>
      <c r="B3785">
        <v>1954</v>
      </c>
      <c r="C3785">
        <v>33</v>
      </c>
      <c r="D3785" t="s">
        <v>1698</v>
      </c>
      <c r="E3785">
        <v>3</v>
      </c>
      <c r="F3785" t="s">
        <v>1642</v>
      </c>
      <c r="G3785">
        <v>1</v>
      </c>
      <c r="H3785" s="20">
        <v>1300</v>
      </c>
      <c r="I3785" s="22">
        <v>0</v>
      </c>
      <c r="J3785" s="20">
        <v>0</v>
      </c>
      <c r="K3785" s="24">
        <v>1300</v>
      </c>
      <c r="L3785" s="24">
        <v>1040</v>
      </c>
      <c r="M3785" s="25">
        <f>tblSiparisDetaylari[[#This Row],[Adet]]*tblSiparisDetaylari[[#This Row],[BirimMaliyet]]</f>
        <v>1040</v>
      </c>
      <c r="N3785" s="25">
        <f>tblSiparisDetaylari[[#This Row],[NetSatisTutari]]-tblSiparisDetaylari[[#This Row],[ToplamMaliyet]]</f>
        <v>260</v>
      </c>
    </row>
    <row r="3786" spans="1:14">
      <c r="A3786">
        <v>3785</v>
      </c>
      <c r="B3786">
        <v>1954</v>
      </c>
      <c r="C3786">
        <v>45</v>
      </c>
      <c r="D3786" t="s">
        <v>1711</v>
      </c>
      <c r="E3786">
        <v>4</v>
      </c>
      <c r="F3786" t="s">
        <v>1643</v>
      </c>
      <c r="G3786">
        <v>2</v>
      </c>
      <c r="H3786" s="20">
        <v>200</v>
      </c>
      <c r="I3786" s="22">
        <v>0.1</v>
      </c>
      <c r="J3786" s="20">
        <v>40</v>
      </c>
      <c r="K3786" s="24">
        <v>360</v>
      </c>
      <c r="L3786" s="24">
        <v>140</v>
      </c>
      <c r="M3786" s="25">
        <f>tblSiparisDetaylari[[#This Row],[Adet]]*tblSiparisDetaylari[[#This Row],[BirimMaliyet]]</f>
        <v>280</v>
      </c>
      <c r="N3786" s="25">
        <f>tblSiparisDetaylari[[#This Row],[NetSatisTutari]]-tblSiparisDetaylari[[#This Row],[ToplamMaliyet]]</f>
        <v>80</v>
      </c>
    </row>
    <row r="3787" spans="1:14">
      <c r="A3787">
        <v>3786</v>
      </c>
      <c r="B3787">
        <v>1954</v>
      </c>
      <c r="C3787">
        <v>22</v>
      </c>
      <c r="D3787" t="s">
        <v>1685</v>
      </c>
      <c r="E3787">
        <v>2</v>
      </c>
      <c r="F3787" t="s">
        <v>1641</v>
      </c>
      <c r="G3787">
        <v>5</v>
      </c>
      <c r="H3787" s="20">
        <v>980</v>
      </c>
      <c r="I3787" s="22">
        <v>0.1</v>
      </c>
      <c r="J3787" s="20">
        <v>490</v>
      </c>
      <c r="K3787" s="24">
        <v>4410</v>
      </c>
      <c r="L3787" s="24">
        <v>630</v>
      </c>
      <c r="M3787" s="25">
        <f>tblSiparisDetaylari[[#This Row],[Adet]]*tblSiparisDetaylari[[#This Row],[BirimMaliyet]]</f>
        <v>3150</v>
      </c>
      <c r="N3787" s="25">
        <f>tblSiparisDetaylari[[#This Row],[NetSatisTutari]]-tblSiparisDetaylari[[#This Row],[ToplamMaliyet]]</f>
        <v>1260</v>
      </c>
    </row>
    <row r="3788" spans="1:14">
      <c r="A3788">
        <v>3787</v>
      </c>
      <c r="B3788">
        <v>1954</v>
      </c>
      <c r="C3788">
        <v>119</v>
      </c>
      <c r="D3788" t="s">
        <v>1785</v>
      </c>
      <c r="E3788">
        <v>10</v>
      </c>
      <c r="F3788" t="s">
        <v>1649</v>
      </c>
      <c r="G3788">
        <v>2</v>
      </c>
      <c r="H3788" s="20">
        <v>2980</v>
      </c>
      <c r="I3788" s="22">
        <v>0</v>
      </c>
      <c r="J3788" s="20">
        <v>0</v>
      </c>
      <c r="K3788" s="24">
        <v>5960</v>
      </c>
      <c r="L3788" s="24">
        <v>1710</v>
      </c>
      <c r="M3788" s="25">
        <f>tblSiparisDetaylari[[#This Row],[Adet]]*tblSiparisDetaylari[[#This Row],[BirimMaliyet]]</f>
        <v>3420</v>
      </c>
      <c r="N3788" s="25">
        <f>tblSiparisDetaylari[[#This Row],[NetSatisTutari]]-tblSiparisDetaylari[[#This Row],[ToplamMaliyet]]</f>
        <v>2540</v>
      </c>
    </row>
    <row r="3789" spans="1:14">
      <c r="A3789">
        <v>3788</v>
      </c>
      <c r="B3789">
        <v>1955</v>
      </c>
      <c r="C3789">
        <v>96</v>
      </c>
      <c r="D3789" t="s">
        <v>1762</v>
      </c>
      <c r="E3789">
        <v>8</v>
      </c>
      <c r="F3789" t="s">
        <v>1647</v>
      </c>
      <c r="G3789">
        <v>1</v>
      </c>
      <c r="H3789" s="20">
        <v>4110</v>
      </c>
      <c r="I3789" s="22">
        <v>0</v>
      </c>
      <c r="J3789" s="20">
        <v>0</v>
      </c>
      <c r="K3789" s="24">
        <v>4110</v>
      </c>
      <c r="L3789" s="24">
        <v>3060</v>
      </c>
      <c r="M3789" s="25">
        <f>tblSiparisDetaylari[[#This Row],[Adet]]*tblSiparisDetaylari[[#This Row],[BirimMaliyet]]</f>
        <v>3060</v>
      </c>
      <c r="N3789" s="25">
        <f>tblSiparisDetaylari[[#This Row],[NetSatisTutari]]-tblSiparisDetaylari[[#This Row],[ToplamMaliyet]]</f>
        <v>1050</v>
      </c>
    </row>
    <row r="3790" spans="1:14">
      <c r="A3790">
        <v>3789</v>
      </c>
      <c r="B3790">
        <v>1955</v>
      </c>
      <c r="C3790">
        <v>62</v>
      </c>
      <c r="D3790" t="s">
        <v>1728</v>
      </c>
      <c r="E3790">
        <v>6</v>
      </c>
      <c r="F3790" t="s">
        <v>1645</v>
      </c>
      <c r="G3790">
        <v>1</v>
      </c>
      <c r="H3790" s="20">
        <v>1030</v>
      </c>
      <c r="I3790" s="22">
        <v>0.1</v>
      </c>
      <c r="J3790" s="20">
        <v>103</v>
      </c>
      <c r="K3790" s="24">
        <v>927</v>
      </c>
      <c r="L3790" s="24">
        <v>540</v>
      </c>
      <c r="M3790" s="25">
        <f>tblSiparisDetaylari[[#This Row],[Adet]]*tblSiparisDetaylari[[#This Row],[BirimMaliyet]]</f>
        <v>540</v>
      </c>
      <c r="N3790" s="25">
        <f>tblSiparisDetaylari[[#This Row],[NetSatisTutari]]-tblSiparisDetaylari[[#This Row],[ToplamMaliyet]]</f>
        <v>387</v>
      </c>
    </row>
    <row r="3791" spans="1:14">
      <c r="A3791">
        <v>3790</v>
      </c>
      <c r="B3791">
        <v>1956</v>
      </c>
      <c r="C3791">
        <v>93</v>
      </c>
      <c r="D3791" t="s">
        <v>1759</v>
      </c>
      <c r="E3791">
        <v>8</v>
      </c>
      <c r="F3791" t="s">
        <v>1647</v>
      </c>
      <c r="G3791">
        <v>4</v>
      </c>
      <c r="H3791" s="20">
        <v>4880</v>
      </c>
      <c r="I3791" s="22">
        <v>0</v>
      </c>
      <c r="J3791" s="20">
        <v>0</v>
      </c>
      <c r="K3791" s="24">
        <v>19520</v>
      </c>
      <c r="L3791" s="24">
        <v>3580</v>
      </c>
      <c r="M3791" s="25">
        <f>tblSiparisDetaylari[[#This Row],[Adet]]*tblSiparisDetaylari[[#This Row],[BirimMaliyet]]</f>
        <v>14320</v>
      </c>
      <c r="N3791" s="25">
        <f>tblSiparisDetaylari[[#This Row],[NetSatisTutari]]-tblSiparisDetaylari[[#This Row],[ToplamMaliyet]]</f>
        <v>5200</v>
      </c>
    </row>
    <row r="3792" spans="1:14">
      <c r="A3792">
        <v>3791</v>
      </c>
      <c r="B3792">
        <v>1957</v>
      </c>
      <c r="C3792">
        <v>46</v>
      </c>
      <c r="D3792" t="s">
        <v>1712</v>
      </c>
      <c r="E3792">
        <v>4</v>
      </c>
      <c r="F3792" t="s">
        <v>1643</v>
      </c>
      <c r="G3792">
        <v>2</v>
      </c>
      <c r="H3792" s="20">
        <v>170</v>
      </c>
      <c r="I3792" s="22">
        <v>0</v>
      </c>
      <c r="J3792" s="20">
        <v>0</v>
      </c>
      <c r="K3792" s="24">
        <v>340</v>
      </c>
      <c r="L3792" s="24">
        <v>90</v>
      </c>
      <c r="M3792" s="25">
        <f>tblSiparisDetaylari[[#This Row],[Adet]]*tblSiparisDetaylari[[#This Row],[BirimMaliyet]]</f>
        <v>180</v>
      </c>
      <c r="N3792" s="25">
        <f>tblSiparisDetaylari[[#This Row],[NetSatisTutari]]-tblSiparisDetaylari[[#This Row],[ToplamMaliyet]]</f>
        <v>160</v>
      </c>
    </row>
    <row r="3793" spans="1:14">
      <c r="A3793">
        <v>3792</v>
      </c>
      <c r="B3793">
        <v>1958</v>
      </c>
      <c r="C3793">
        <v>87</v>
      </c>
      <c r="D3793" t="s">
        <v>1753</v>
      </c>
      <c r="E3793">
        <v>8</v>
      </c>
      <c r="F3793" t="s">
        <v>1647</v>
      </c>
      <c r="G3793">
        <v>1</v>
      </c>
      <c r="H3793" s="20">
        <v>10850</v>
      </c>
      <c r="I3793" s="22">
        <v>0</v>
      </c>
      <c r="J3793" s="20">
        <v>0</v>
      </c>
      <c r="K3793" s="24">
        <v>10850</v>
      </c>
      <c r="L3793" s="24">
        <v>6740</v>
      </c>
      <c r="M3793" s="25">
        <f>tblSiparisDetaylari[[#This Row],[Adet]]*tblSiparisDetaylari[[#This Row],[BirimMaliyet]]</f>
        <v>6740</v>
      </c>
      <c r="N3793" s="25">
        <f>tblSiparisDetaylari[[#This Row],[NetSatisTutari]]-tblSiparisDetaylari[[#This Row],[ToplamMaliyet]]</f>
        <v>4110</v>
      </c>
    </row>
    <row r="3794" spans="1:14">
      <c r="A3794">
        <v>3793</v>
      </c>
      <c r="B3794">
        <v>1959</v>
      </c>
      <c r="C3794">
        <v>92</v>
      </c>
      <c r="D3794" t="s">
        <v>1758</v>
      </c>
      <c r="E3794">
        <v>8</v>
      </c>
      <c r="F3794" t="s">
        <v>1647</v>
      </c>
      <c r="G3794">
        <v>1</v>
      </c>
      <c r="H3794" s="20">
        <v>760</v>
      </c>
      <c r="I3794" s="22">
        <v>0.05</v>
      </c>
      <c r="J3794" s="20">
        <v>38</v>
      </c>
      <c r="K3794" s="24">
        <v>722</v>
      </c>
      <c r="L3794" s="24">
        <v>500</v>
      </c>
      <c r="M3794" s="25">
        <f>tblSiparisDetaylari[[#This Row],[Adet]]*tblSiparisDetaylari[[#This Row],[BirimMaliyet]]</f>
        <v>500</v>
      </c>
      <c r="N3794" s="25">
        <f>tblSiparisDetaylari[[#This Row],[NetSatisTutari]]-tblSiparisDetaylari[[#This Row],[ToplamMaliyet]]</f>
        <v>222</v>
      </c>
    </row>
    <row r="3795" spans="1:14">
      <c r="A3795">
        <v>3794</v>
      </c>
      <c r="B3795">
        <v>1959</v>
      </c>
      <c r="C3795">
        <v>114</v>
      </c>
      <c r="D3795" t="s">
        <v>1780</v>
      </c>
      <c r="E3795">
        <v>10</v>
      </c>
      <c r="F3795" t="s">
        <v>1649</v>
      </c>
      <c r="G3795">
        <v>1</v>
      </c>
      <c r="H3795" s="20">
        <v>130</v>
      </c>
      <c r="I3795" s="22">
        <v>0</v>
      </c>
      <c r="J3795" s="20">
        <v>0</v>
      </c>
      <c r="K3795" s="24">
        <v>130</v>
      </c>
      <c r="L3795" s="24">
        <v>60</v>
      </c>
      <c r="M3795" s="25">
        <f>tblSiparisDetaylari[[#This Row],[Adet]]*tblSiparisDetaylari[[#This Row],[BirimMaliyet]]</f>
        <v>60</v>
      </c>
      <c r="N3795" s="25">
        <f>tblSiparisDetaylari[[#This Row],[NetSatisTutari]]-tblSiparisDetaylari[[#This Row],[ToplamMaliyet]]</f>
        <v>70</v>
      </c>
    </row>
    <row r="3796" spans="1:14">
      <c r="A3796">
        <v>3795</v>
      </c>
      <c r="B3796">
        <v>1960</v>
      </c>
      <c r="C3796">
        <v>88</v>
      </c>
      <c r="D3796" t="s">
        <v>1754</v>
      </c>
      <c r="E3796">
        <v>8</v>
      </c>
      <c r="F3796" t="s">
        <v>1647</v>
      </c>
      <c r="G3796">
        <v>2</v>
      </c>
      <c r="H3796" s="20">
        <v>12060</v>
      </c>
      <c r="I3796" s="22">
        <v>0.15</v>
      </c>
      <c r="J3796" s="20">
        <v>3618</v>
      </c>
      <c r="K3796" s="24">
        <v>20502</v>
      </c>
      <c r="L3796" s="24">
        <v>5740</v>
      </c>
      <c r="M3796" s="25">
        <f>tblSiparisDetaylari[[#This Row],[Adet]]*tblSiparisDetaylari[[#This Row],[BirimMaliyet]]</f>
        <v>11480</v>
      </c>
      <c r="N3796" s="25">
        <f>tblSiparisDetaylari[[#This Row],[NetSatisTutari]]-tblSiparisDetaylari[[#This Row],[ToplamMaliyet]]</f>
        <v>9022</v>
      </c>
    </row>
    <row r="3797" spans="1:14">
      <c r="A3797">
        <v>3796</v>
      </c>
      <c r="B3797">
        <v>1960</v>
      </c>
      <c r="C3797">
        <v>16</v>
      </c>
      <c r="D3797" t="s">
        <v>1679</v>
      </c>
      <c r="E3797">
        <v>2</v>
      </c>
      <c r="F3797" t="s">
        <v>1641</v>
      </c>
      <c r="G3797">
        <v>1</v>
      </c>
      <c r="H3797" s="20">
        <v>2120</v>
      </c>
      <c r="I3797" s="22">
        <v>0</v>
      </c>
      <c r="J3797" s="20">
        <v>0</v>
      </c>
      <c r="K3797" s="24">
        <v>2120</v>
      </c>
      <c r="L3797" s="24">
        <v>990</v>
      </c>
      <c r="M3797" s="25">
        <f>tblSiparisDetaylari[[#This Row],[Adet]]*tblSiparisDetaylari[[#This Row],[BirimMaliyet]]</f>
        <v>990</v>
      </c>
      <c r="N3797" s="25">
        <f>tblSiparisDetaylari[[#This Row],[NetSatisTutari]]-tblSiparisDetaylari[[#This Row],[ToplamMaliyet]]</f>
        <v>1130</v>
      </c>
    </row>
    <row r="3798" spans="1:14">
      <c r="A3798">
        <v>3797</v>
      </c>
      <c r="B3798">
        <v>1960</v>
      </c>
      <c r="C3798">
        <v>81</v>
      </c>
      <c r="D3798" t="s">
        <v>1747</v>
      </c>
      <c r="E3798">
        <v>7</v>
      </c>
      <c r="F3798" t="s">
        <v>1646</v>
      </c>
      <c r="G3798">
        <v>4</v>
      </c>
      <c r="H3798" s="20">
        <v>2610</v>
      </c>
      <c r="I3798" s="22">
        <v>0</v>
      </c>
      <c r="J3798" s="20">
        <v>0</v>
      </c>
      <c r="K3798" s="24">
        <v>10440</v>
      </c>
      <c r="L3798" s="24">
        <v>1830</v>
      </c>
      <c r="M3798" s="25">
        <f>tblSiparisDetaylari[[#This Row],[Adet]]*tblSiparisDetaylari[[#This Row],[BirimMaliyet]]</f>
        <v>7320</v>
      </c>
      <c r="N3798" s="25">
        <f>tblSiparisDetaylari[[#This Row],[NetSatisTutari]]-tblSiparisDetaylari[[#This Row],[ToplamMaliyet]]</f>
        <v>3120</v>
      </c>
    </row>
    <row r="3799" spans="1:14">
      <c r="A3799">
        <v>3798</v>
      </c>
      <c r="B3799">
        <v>1961</v>
      </c>
      <c r="C3799">
        <v>68</v>
      </c>
      <c r="D3799" t="s">
        <v>1734</v>
      </c>
      <c r="E3799">
        <v>6</v>
      </c>
      <c r="F3799" t="s">
        <v>1645</v>
      </c>
      <c r="G3799">
        <v>2</v>
      </c>
      <c r="H3799" s="20">
        <v>1060</v>
      </c>
      <c r="I3799" s="22">
        <v>0.1</v>
      </c>
      <c r="J3799" s="20">
        <v>212</v>
      </c>
      <c r="K3799" s="24">
        <v>1908</v>
      </c>
      <c r="L3799" s="24">
        <v>610</v>
      </c>
      <c r="M3799" s="25">
        <f>tblSiparisDetaylari[[#This Row],[Adet]]*tblSiparisDetaylari[[#This Row],[BirimMaliyet]]</f>
        <v>1220</v>
      </c>
      <c r="N3799" s="25">
        <f>tblSiparisDetaylari[[#This Row],[NetSatisTutari]]-tblSiparisDetaylari[[#This Row],[ToplamMaliyet]]</f>
        <v>688</v>
      </c>
    </row>
    <row r="3800" spans="1:14">
      <c r="A3800">
        <v>3799</v>
      </c>
      <c r="B3800">
        <v>1962</v>
      </c>
      <c r="C3800">
        <v>3</v>
      </c>
      <c r="D3800" t="s">
        <v>1659</v>
      </c>
      <c r="E3800">
        <v>1</v>
      </c>
      <c r="F3800" t="s">
        <v>1640</v>
      </c>
      <c r="G3800">
        <v>3</v>
      </c>
      <c r="H3800" s="20">
        <v>23930</v>
      </c>
      <c r="I3800" s="22">
        <v>0.1</v>
      </c>
      <c r="J3800" s="20">
        <v>7179</v>
      </c>
      <c r="K3800" s="24">
        <v>64611</v>
      </c>
      <c r="L3800" s="24">
        <v>17980</v>
      </c>
      <c r="M3800" s="25">
        <f>tblSiparisDetaylari[[#This Row],[Adet]]*tblSiparisDetaylari[[#This Row],[BirimMaliyet]]</f>
        <v>53940</v>
      </c>
      <c r="N3800" s="25">
        <f>tblSiparisDetaylari[[#This Row],[NetSatisTutari]]-tblSiparisDetaylari[[#This Row],[ToplamMaliyet]]</f>
        <v>10671</v>
      </c>
    </row>
    <row r="3801" spans="1:14">
      <c r="A3801">
        <v>3800</v>
      </c>
      <c r="B3801">
        <v>1963</v>
      </c>
      <c r="C3801">
        <v>48</v>
      </c>
      <c r="D3801" t="s">
        <v>1714</v>
      </c>
      <c r="E3801">
        <v>4</v>
      </c>
      <c r="F3801" t="s">
        <v>1643</v>
      </c>
      <c r="G3801">
        <v>1</v>
      </c>
      <c r="H3801" s="20">
        <v>680</v>
      </c>
      <c r="I3801" s="22">
        <v>0.1</v>
      </c>
      <c r="J3801" s="20">
        <v>68</v>
      </c>
      <c r="K3801" s="24">
        <v>612</v>
      </c>
      <c r="L3801" s="24">
        <v>430</v>
      </c>
      <c r="M3801" s="25">
        <f>tblSiparisDetaylari[[#This Row],[Adet]]*tblSiparisDetaylari[[#This Row],[BirimMaliyet]]</f>
        <v>430</v>
      </c>
      <c r="N3801" s="25">
        <f>tblSiparisDetaylari[[#This Row],[NetSatisTutari]]-tblSiparisDetaylari[[#This Row],[ToplamMaliyet]]</f>
        <v>182</v>
      </c>
    </row>
    <row r="3802" spans="1:14">
      <c r="A3802">
        <v>3801</v>
      </c>
      <c r="B3802">
        <v>1964</v>
      </c>
      <c r="C3802">
        <v>81</v>
      </c>
      <c r="D3802" t="s">
        <v>1747</v>
      </c>
      <c r="E3802">
        <v>7</v>
      </c>
      <c r="F3802" t="s">
        <v>1646</v>
      </c>
      <c r="G3802">
        <v>1</v>
      </c>
      <c r="H3802" s="20">
        <v>2680</v>
      </c>
      <c r="I3802" s="22">
        <v>0.1</v>
      </c>
      <c r="J3802" s="20">
        <v>268</v>
      </c>
      <c r="K3802" s="24">
        <v>2412</v>
      </c>
      <c r="L3802" s="24">
        <v>1830</v>
      </c>
      <c r="M3802" s="25">
        <f>tblSiparisDetaylari[[#This Row],[Adet]]*tblSiparisDetaylari[[#This Row],[BirimMaliyet]]</f>
        <v>1830</v>
      </c>
      <c r="N3802" s="25">
        <f>tblSiparisDetaylari[[#This Row],[NetSatisTutari]]-tblSiparisDetaylari[[#This Row],[ToplamMaliyet]]</f>
        <v>582</v>
      </c>
    </row>
    <row r="3803" spans="1:14">
      <c r="A3803">
        <v>3802</v>
      </c>
      <c r="B3803">
        <v>1964</v>
      </c>
      <c r="C3803">
        <v>106</v>
      </c>
      <c r="D3803" t="s">
        <v>1772</v>
      </c>
      <c r="E3803">
        <v>9</v>
      </c>
      <c r="F3803" t="s">
        <v>1648</v>
      </c>
      <c r="G3803">
        <v>2</v>
      </c>
      <c r="H3803" s="20">
        <v>1510</v>
      </c>
      <c r="I3803" s="22">
        <v>0.05</v>
      </c>
      <c r="J3803" s="20">
        <v>151</v>
      </c>
      <c r="K3803" s="24">
        <v>2869</v>
      </c>
      <c r="L3803" s="24">
        <v>830</v>
      </c>
      <c r="M3803" s="25">
        <f>tblSiparisDetaylari[[#This Row],[Adet]]*tblSiparisDetaylari[[#This Row],[BirimMaliyet]]</f>
        <v>1660</v>
      </c>
      <c r="N3803" s="25">
        <f>tblSiparisDetaylari[[#This Row],[NetSatisTutari]]-tblSiparisDetaylari[[#This Row],[ToplamMaliyet]]</f>
        <v>1209</v>
      </c>
    </row>
    <row r="3804" spans="1:14">
      <c r="A3804">
        <v>3803</v>
      </c>
      <c r="B3804">
        <v>1965</v>
      </c>
      <c r="C3804">
        <v>29</v>
      </c>
      <c r="D3804" t="s">
        <v>1693</v>
      </c>
      <c r="E3804">
        <v>3</v>
      </c>
      <c r="F3804" t="s">
        <v>1642</v>
      </c>
      <c r="G3804">
        <v>1</v>
      </c>
      <c r="H3804" s="20">
        <v>1860</v>
      </c>
      <c r="I3804" s="22">
        <v>0.2</v>
      </c>
      <c r="J3804" s="20">
        <v>372</v>
      </c>
      <c r="K3804" s="24">
        <v>1488</v>
      </c>
      <c r="L3804" s="24">
        <v>1380</v>
      </c>
      <c r="M3804" s="25">
        <f>tblSiparisDetaylari[[#This Row],[Adet]]*tblSiparisDetaylari[[#This Row],[BirimMaliyet]]</f>
        <v>1380</v>
      </c>
      <c r="N3804" s="25">
        <f>tblSiparisDetaylari[[#This Row],[NetSatisTutari]]-tblSiparisDetaylari[[#This Row],[ToplamMaliyet]]</f>
        <v>108</v>
      </c>
    </row>
    <row r="3805" spans="1:14">
      <c r="A3805">
        <v>3804</v>
      </c>
      <c r="B3805">
        <v>1965</v>
      </c>
      <c r="C3805">
        <v>78</v>
      </c>
      <c r="D3805" t="s">
        <v>1744</v>
      </c>
      <c r="E3805">
        <v>7</v>
      </c>
      <c r="F3805" t="s">
        <v>1646</v>
      </c>
      <c r="G3805">
        <v>3</v>
      </c>
      <c r="H3805" s="20">
        <v>410</v>
      </c>
      <c r="I3805" s="22">
        <v>0.1</v>
      </c>
      <c r="J3805" s="20">
        <v>123</v>
      </c>
      <c r="K3805" s="24">
        <v>1107</v>
      </c>
      <c r="L3805" s="24">
        <v>240</v>
      </c>
      <c r="M3805" s="25">
        <f>tblSiparisDetaylari[[#This Row],[Adet]]*tblSiparisDetaylari[[#This Row],[BirimMaliyet]]</f>
        <v>720</v>
      </c>
      <c r="N3805" s="25">
        <f>tblSiparisDetaylari[[#This Row],[NetSatisTutari]]-tblSiparisDetaylari[[#This Row],[ToplamMaliyet]]</f>
        <v>387</v>
      </c>
    </row>
    <row r="3806" spans="1:14">
      <c r="A3806">
        <v>3805</v>
      </c>
      <c r="B3806">
        <v>1966</v>
      </c>
      <c r="C3806">
        <v>48</v>
      </c>
      <c r="D3806" t="s">
        <v>1714</v>
      </c>
      <c r="E3806">
        <v>4</v>
      </c>
      <c r="F3806" t="s">
        <v>1643</v>
      </c>
      <c r="G3806">
        <v>2</v>
      </c>
      <c r="H3806" s="20">
        <v>680</v>
      </c>
      <c r="I3806" s="22">
        <v>0.1</v>
      </c>
      <c r="J3806" s="20">
        <v>136</v>
      </c>
      <c r="K3806" s="24">
        <v>1224</v>
      </c>
      <c r="L3806" s="24">
        <v>430</v>
      </c>
      <c r="M3806" s="25">
        <f>tblSiparisDetaylari[[#This Row],[Adet]]*tblSiparisDetaylari[[#This Row],[BirimMaliyet]]</f>
        <v>860</v>
      </c>
      <c r="N3806" s="25">
        <f>tblSiparisDetaylari[[#This Row],[NetSatisTutari]]-tblSiparisDetaylari[[#This Row],[ToplamMaliyet]]</f>
        <v>364</v>
      </c>
    </row>
    <row r="3807" spans="1:14">
      <c r="A3807">
        <v>3806</v>
      </c>
      <c r="B3807">
        <v>1966</v>
      </c>
      <c r="C3807">
        <v>97</v>
      </c>
      <c r="D3807" t="s">
        <v>1763</v>
      </c>
      <c r="E3807">
        <v>9</v>
      </c>
      <c r="F3807" t="s">
        <v>1648</v>
      </c>
      <c r="G3807">
        <v>2</v>
      </c>
      <c r="H3807" s="20">
        <v>70</v>
      </c>
      <c r="I3807" s="22">
        <v>0.1</v>
      </c>
      <c r="J3807" s="20">
        <v>14</v>
      </c>
      <c r="K3807" s="24">
        <v>126</v>
      </c>
      <c r="L3807" s="24">
        <v>50</v>
      </c>
      <c r="M3807" s="25">
        <f>tblSiparisDetaylari[[#This Row],[Adet]]*tblSiparisDetaylari[[#This Row],[BirimMaliyet]]</f>
        <v>100</v>
      </c>
      <c r="N3807" s="25">
        <f>tblSiparisDetaylari[[#This Row],[NetSatisTutari]]-tblSiparisDetaylari[[#This Row],[ToplamMaliyet]]</f>
        <v>26</v>
      </c>
    </row>
    <row r="3808" spans="1:14">
      <c r="A3808">
        <v>3807</v>
      </c>
      <c r="B3808">
        <v>1967</v>
      </c>
      <c r="C3808">
        <v>84</v>
      </c>
      <c r="D3808" t="s">
        <v>1750</v>
      </c>
      <c r="E3808">
        <v>7</v>
      </c>
      <c r="F3808" t="s">
        <v>1646</v>
      </c>
      <c r="G3808">
        <v>2</v>
      </c>
      <c r="H3808" s="20">
        <v>660</v>
      </c>
      <c r="I3808" s="22">
        <v>0</v>
      </c>
      <c r="J3808" s="20">
        <v>0</v>
      </c>
      <c r="K3808" s="24">
        <v>1320</v>
      </c>
      <c r="L3808" s="24">
        <v>500</v>
      </c>
      <c r="M3808" s="25">
        <f>tblSiparisDetaylari[[#This Row],[Adet]]*tblSiparisDetaylari[[#This Row],[BirimMaliyet]]</f>
        <v>1000</v>
      </c>
      <c r="N3808" s="25">
        <f>tblSiparisDetaylari[[#This Row],[NetSatisTutari]]-tblSiparisDetaylari[[#This Row],[ToplamMaliyet]]</f>
        <v>320</v>
      </c>
    </row>
    <row r="3809" spans="1:14">
      <c r="A3809">
        <v>3808</v>
      </c>
      <c r="B3809">
        <v>1967</v>
      </c>
      <c r="C3809">
        <v>68</v>
      </c>
      <c r="D3809" t="s">
        <v>1734</v>
      </c>
      <c r="E3809">
        <v>6</v>
      </c>
      <c r="F3809" t="s">
        <v>1645</v>
      </c>
      <c r="G3809">
        <v>1</v>
      </c>
      <c r="H3809" s="20">
        <v>1060</v>
      </c>
      <c r="I3809" s="22">
        <v>0</v>
      </c>
      <c r="J3809" s="20">
        <v>0</v>
      </c>
      <c r="K3809" s="24">
        <v>1060</v>
      </c>
      <c r="L3809" s="24">
        <v>610</v>
      </c>
      <c r="M3809" s="25">
        <f>tblSiparisDetaylari[[#This Row],[Adet]]*tblSiparisDetaylari[[#This Row],[BirimMaliyet]]</f>
        <v>610</v>
      </c>
      <c r="N3809" s="25">
        <f>tblSiparisDetaylari[[#This Row],[NetSatisTutari]]-tblSiparisDetaylari[[#This Row],[ToplamMaliyet]]</f>
        <v>450</v>
      </c>
    </row>
    <row r="3810" spans="1:14">
      <c r="A3810">
        <v>3809</v>
      </c>
      <c r="B3810">
        <v>1967</v>
      </c>
      <c r="C3810">
        <v>52</v>
      </c>
      <c r="D3810" t="s">
        <v>1718</v>
      </c>
      <c r="E3810">
        <v>5</v>
      </c>
      <c r="F3810" t="s">
        <v>1644</v>
      </c>
      <c r="G3810">
        <v>1</v>
      </c>
      <c r="H3810" s="20">
        <v>14410</v>
      </c>
      <c r="I3810" s="22">
        <v>0</v>
      </c>
      <c r="J3810" s="20">
        <v>0</v>
      </c>
      <c r="K3810" s="24">
        <v>14410</v>
      </c>
      <c r="L3810" s="24">
        <v>11070</v>
      </c>
      <c r="M3810" s="25">
        <f>tblSiparisDetaylari[[#This Row],[Adet]]*tblSiparisDetaylari[[#This Row],[BirimMaliyet]]</f>
        <v>11070</v>
      </c>
      <c r="N3810" s="25">
        <f>tblSiparisDetaylari[[#This Row],[NetSatisTutari]]-tblSiparisDetaylari[[#This Row],[ToplamMaliyet]]</f>
        <v>3340</v>
      </c>
    </row>
    <row r="3811" spans="1:14">
      <c r="A3811">
        <v>3810</v>
      </c>
      <c r="B3811">
        <v>1967</v>
      </c>
      <c r="C3811">
        <v>82</v>
      </c>
      <c r="D3811" t="s">
        <v>1748</v>
      </c>
      <c r="E3811">
        <v>7</v>
      </c>
      <c r="F3811" t="s">
        <v>1646</v>
      </c>
      <c r="G3811">
        <v>2</v>
      </c>
      <c r="H3811" s="20">
        <v>890</v>
      </c>
      <c r="I3811" s="22">
        <v>0</v>
      </c>
      <c r="J3811" s="20">
        <v>0</v>
      </c>
      <c r="K3811" s="24">
        <v>1780</v>
      </c>
      <c r="L3811" s="24">
        <v>700</v>
      </c>
      <c r="M3811" s="25">
        <f>tblSiparisDetaylari[[#This Row],[Adet]]*tblSiparisDetaylari[[#This Row],[BirimMaliyet]]</f>
        <v>1400</v>
      </c>
      <c r="N3811" s="25">
        <f>tblSiparisDetaylari[[#This Row],[NetSatisTutari]]-tblSiparisDetaylari[[#This Row],[ToplamMaliyet]]</f>
        <v>380</v>
      </c>
    </row>
    <row r="3812" spans="1:14">
      <c r="A3812">
        <v>3811</v>
      </c>
      <c r="B3812">
        <v>1968</v>
      </c>
      <c r="C3812">
        <v>40</v>
      </c>
      <c r="D3812" t="s">
        <v>1706</v>
      </c>
      <c r="E3812">
        <v>4</v>
      </c>
      <c r="F3812" t="s">
        <v>1643</v>
      </c>
      <c r="G3812">
        <v>1</v>
      </c>
      <c r="H3812" s="20">
        <v>480</v>
      </c>
      <c r="I3812" s="22">
        <v>0.05</v>
      </c>
      <c r="J3812" s="20">
        <v>24</v>
      </c>
      <c r="K3812" s="24">
        <v>456</v>
      </c>
      <c r="L3812" s="24">
        <v>340</v>
      </c>
      <c r="M3812" s="25">
        <f>tblSiparisDetaylari[[#This Row],[Adet]]*tblSiparisDetaylari[[#This Row],[BirimMaliyet]]</f>
        <v>340</v>
      </c>
      <c r="N3812" s="25">
        <f>tblSiparisDetaylari[[#This Row],[NetSatisTutari]]-tblSiparisDetaylari[[#This Row],[ToplamMaliyet]]</f>
        <v>116</v>
      </c>
    </row>
    <row r="3813" spans="1:14">
      <c r="A3813">
        <v>3812</v>
      </c>
      <c r="B3813">
        <v>1969</v>
      </c>
      <c r="C3813">
        <v>27</v>
      </c>
      <c r="D3813" t="s">
        <v>1691</v>
      </c>
      <c r="E3813">
        <v>3</v>
      </c>
      <c r="F3813" t="s">
        <v>1642</v>
      </c>
      <c r="G3813">
        <v>1</v>
      </c>
      <c r="H3813" s="20">
        <v>1440</v>
      </c>
      <c r="I3813" s="22">
        <v>0.25</v>
      </c>
      <c r="J3813" s="20">
        <v>360</v>
      </c>
      <c r="K3813" s="24">
        <v>1080</v>
      </c>
      <c r="L3813" s="24">
        <v>690</v>
      </c>
      <c r="M3813" s="25">
        <f>tblSiparisDetaylari[[#This Row],[Adet]]*tblSiparisDetaylari[[#This Row],[BirimMaliyet]]</f>
        <v>690</v>
      </c>
      <c r="N3813" s="25">
        <f>tblSiparisDetaylari[[#This Row],[NetSatisTutari]]-tblSiparisDetaylari[[#This Row],[ToplamMaliyet]]</f>
        <v>390</v>
      </c>
    </row>
    <row r="3814" spans="1:14">
      <c r="A3814">
        <v>3813</v>
      </c>
      <c r="B3814">
        <v>1970</v>
      </c>
      <c r="C3814">
        <v>45</v>
      </c>
      <c r="D3814" t="s">
        <v>1711</v>
      </c>
      <c r="E3814">
        <v>4</v>
      </c>
      <c r="F3814" t="s">
        <v>1643</v>
      </c>
      <c r="G3814">
        <v>2</v>
      </c>
      <c r="H3814" s="20">
        <v>210</v>
      </c>
      <c r="I3814" s="22">
        <v>0</v>
      </c>
      <c r="J3814" s="20">
        <v>0</v>
      </c>
      <c r="K3814" s="24">
        <v>420</v>
      </c>
      <c r="L3814" s="24">
        <v>140</v>
      </c>
      <c r="M3814" s="25">
        <f>tblSiparisDetaylari[[#This Row],[Adet]]*tblSiparisDetaylari[[#This Row],[BirimMaliyet]]</f>
        <v>280</v>
      </c>
      <c r="N3814" s="25">
        <f>tblSiparisDetaylari[[#This Row],[NetSatisTutari]]-tblSiparisDetaylari[[#This Row],[ToplamMaliyet]]</f>
        <v>140</v>
      </c>
    </row>
    <row r="3815" spans="1:14">
      <c r="A3815">
        <v>3814</v>
      </c>
      <c r="B3815">
        <v>1970</v>
      </c>
      <c r="C3815">
        <v>42</v>
      </c>
      <c r="D3815" t="s">
        <v>1708</v>
      </c>
      <c r="E3815">
        <v>4</v>
      </c>
      <c r="F3815" t="s">
        <v>1643</v>
      </c>
      <c r="G3815">
        <v>2</v>
      </c>
      <c r="H3815" s="20">
        <v>70</v>
      </c>
      <c r="I3815" s="22">
        <v>0.1</v>
      </c>
      <c r="J3815" s="20">
        <v>14</v>
      </c>
      <c r="K3815" s="24">
        <v>126</v>
      </c>
      <c r="L3815" s="24">
        <v>50</v>
      </c>
      <c r="M3815" s="25">
        <f>tblSiparisDetaylari[[#This Row],[Adet]]*tblSiparisDetaylari[[#This Row],[BirimMaliyet]]</f>
        <v>100</v>
      </c>
      <c r="N3815" s="25">
        <f>tblSiparisDetaylari[[#This Row],[NetSatisTutari]]-tblSiparisDetaylari[[#This Row],[ToplamMaliyet]]</f>
        <v>26</v>
      </c>
    </row>
    <row r="3816" spans="1:14">
      <c r="A3816">
        <v>3815</v>
      </c>
      <c r="B3816">
        <v>1971</v>
      </c>
      <c r="C3816">
        <v>3</v>
      </c>
      <c r="D3816" t="s">
        <v>1659</v>
      </c>
      <c r="E3816">
        <v>1</v>
      </c>
      <c r="F3816" t="s">
        <v>1640</v>
      </c>
      <c r="G3816">
        <v>2</v>
      </c>
      <c r="H3816" s="20">
        <v>25000</v>
      </c>
      <c r="I3816" s="22">
        <v>0.2</v>
      </c>
      <c r="J3816" s="20">
        <v>10000</v>
      </c>
      <c r="K3816" s="24">
        <v>40000</v>
      </c>
      <c r="L3816" s="24">
        <v>17980</v>
      </c>
      <c r="M3816" s="25">
        <f>tblSiparisDetaylari[[#This Row],[Adet]]*tblSiparisDetaylari[[#This Row],[BirimMaliyet]]</f>
        <v>35960</v>
      </c>
      <c r="N3816" s="25">
        <f>tblSiparisDetaylari[[#This Row],[NetSatisTutari]]-tblSiparisDetaylari[[#This Row],[ToplamMaliyet]]</f>
        <v>4040</v>
      </c>
    </row>
    <row r="3817" spans="1:14">
      <c r="A3817">
        <v>3816</v>
      </c>
      <c r="B3817">
        <v>1971</v>
      </c>
      <c r="C3817">
        <v>85</v>
      </c>
      <c r="D3817" t="s">
        <v>1751</v>
      </c>
      <c r="E3817">
        <v>8</v>
      </c>
      <c r="F3817" t="s">
        <v>1647</v>
      </c>
      <c r="G3817">
        <v>1</v>
      </c>
      <c r="H3817" s="20">
        <v>7460</v>
      </c>
      <c r="I3817" s="22">
        <v>0</v>
      </c>
      <c r="J3817" s="20">
        <v>0</v>
      </c>
      <c r="K3817" s="24">
        <v>7460</v>
      </c>
      <c r="L3817" s="24">
        <v>3460</v>
      </c>
      <c r="M3817" s="25">
        <f>tblSiparisDetaylari[[#This Row],[Adet]]*tblSiparisDetaylari[[#This Row],[BirimMaliyet]]</f>
        <v>3460</v>
      </c>
      <c r="N3817" s="25">
        <f>tblSiparisDetaylari[[#This Row],[NetSatisTutari]]-tblSiparisDetaylari[[#This Row],[ToplamMaliyet]]</f>
        <v>4000</v>
      </c>
    </row>
    <row r="3818" spans="1:14">
      <c r="A3818">
        <v>3817</v>
      </c>
      <c r="B3818">
        <v>1971</v>
      </c>
      <c r="C3818">
        <v>19</v>
      </c>
      <c r="D3818" t="s">
        <v>1682</v>
      </c>
      <c r="E3818">
        <v>2</v>
      </c>
      <c r="F3818" t="s">
        <v>1641</v>
      </c>
      <c r="G3818">
        <v>5</v>
      </c>
      <c r="H3818" s="20">
        <v>2940</v>
      </c>
      <c r="I3818" s="22">
        <v>0</v>
      </c>
      <c r="J3818" s="20">
        <v>0</v>
      </c>
      <c r="K3818" s="24">
        <v>14700</v>
      </c>
      <c r="L3818" s="24">
        <v>1960</v>
      </c>
      <c r="M3818" s="25">
        <f>tblSiparisDetaylari[[#This Row],[Adet]]*tblSiparisDetaylari[[#This Row],[BirimMaliyet]]</f>
        <v>9800</v>
      </c>
      <c r="N3818" s="25">
        <f>tblSiparisDetaylari[[#This Row],[NetSatisTutari]]-tblSiparisDetaylari[[#This Row],[ToplamMaliyet]]</f>
        <v>4900</v>
      </c>
    </row>
    <row r="3819" spans="1:14">
      <c r="A3819">
        <v>3818</v>
      </c>
      <c r="B3819">
        <v>1972</v>
      </c>
      <c r="C3819">
        <v>37</v>
      </c>
      <c r="D3819" t="s">
        <v>1702</v>
      </c>
      <c r="E3819">
        <v>4</v>
      </c>
      <c r="F3819" t="s">
        <v>1643</v>
      </c>
      <c r="G3819">
        <v>1</v>
      </c>
      <c r="H3819" s="20">
        <v>240</v>
      </c>
      <c r="I3819" s="22">
        <v>0</v>
      </c>
      <c r="J3819" s="20">
        <v>0</v>
      </c>
      <c r="K3819" s="24">
        <v>240</v>
      </c>
      <c r="L3819" s="24">
        <v>160</v>
      </c>
      <c r="M3819" s="25">
        <f>tblSiparisDetaylari[[#This Row],[Adet]]*tblSiparisDetaylari[[#This Row],[BirimMaliyet]]</f>
        <v>160</v>
      </c>
      <c r="N3819" s="25">
        <f>tblSiparisDetaylari[[#This Row],[NetSatisTutari]]-tblSiparisDetaylari[[#This Row],[ToplamMaliyet]]</f>
        <v>80</v>
      </c>
    </row>
    <row r="3820" spans="1:14">
      <c r="A3820">
        <v>3819</v>
      </c>
      <c r="B3820">
        <v>1972</v>
      </c>
      <c r="C3820">
        <v>118</v>
      </c>
      <c r="D3820" t="s">
        <v>1784</v>
      </c>
      <c r="E3820">
        <v>10</v>
      </c>
      <c r="F3820" t="s">
        <v>1649</v>
      </c>
      <c r="G3820">
        <v>5</v>
      </c>
      <c r="H3820" s="20">
        <v>4760</v>
      </c>
      <c r="I3820" s="22">
        <v>0</v>
      </c>
      <c r="J3820" s="20">
        <v>0</v>
      </c>
      <c r="K3820" s="24">
        <v>23800</v>
      </c>
      <c r="L3820" s="24">
        <v>2490</v>
      </c>
      <c r="M3820" s="25">
        <f>tblSiparisDetaylari[[#This Row],[Adet]]*tblSiparisDetaylari[[#This Row],[BirimMaliyet]]</f>
        <v>12450</v>
      </c>
      <c r="N3820" s="25">
        <f>tblSiparisDetaylari[[#This Row],[NetSatisTutari]]-tblSiparisDetaylari[[#This Row],[ToplamMaliyet]]</f>
        <v>11350</v>
      </c>
    </row>
    <row r="3821" spans="1:14">
      <c r="A3821">
        <v>3820</v>
      </c>
      <c r="B3821">
        <v>1973</v>
      </c>
      <c r="C3821">
        <v>51</v>
      </c>
      <c r="D3821" t="s">
        <v>1717</v>
      </c>
      <c r="E3821">
        <v>5</v>
      </c>
      <c r="F3821" t="s">
        <v>1644</v>
      </c>
      <c r="G3821">
        <v>5</v>
      </c>
      <c r="H3821" s="20">
        <v>19180</v>
      </c>
      <c r="I3821" s="22">
        <v>0</v>
      </c>
      <c r="J3821" s="20">
        <v>0</v>
      </c>
      <c r="K3821" s="24">
        <v>95900</v>
      </c>
      <c r="L3821" s="24">
        <v>9220</v>
      </c>
      <c r="M3821" s="25">
        <f>tblSiparisDetaylari[[#This Row],[Adet]]*tblSiparisDetaylari[[#This Row],[BirimMaliyet]]</f>
        <v>46100</v>
      </c>
      <c r="N3821" s="25">
        <f>tblSiparisDetaylari[[#This Row],[NetSatisTutari]]-tblSiparisDetaylari[[#This Row],[ToplamMaliyet]]</f>
        <v>49800</v>
      </c>
    </row>
    <row r="3822" spans="1:14">
      <c r="A3822">
        <v>3821</v>
      </c>
      <c r="B3822">
        <v>1973</v>
      </c>
      <c r="C3822">
        <v>93</v>
      </c>
      <c r="D3822" t="s">
        <v>1759</v>
      </c>
      <c r="E3822">
        <v>8</v>
      </c>
      <c r="F3822" t="s">
        <v>1647</v>
      </c>
      <c r="G3822">
        <v>5</v>
      </c>
      <c r="H3822" s="20">
        <v>4690</v>
      </c>
      <c r="I3822" s="22">
        <v>0.1</v>
      </c>
      <c r="J3822" s="20">
        <v>2345</v>
      </c>
      <c r="K3822" s="24">
        <v>21105</v>
      </c>
      <c r="L3822" s="24">
        <v>3580</v>
      </c>
      <c r="M3822" s="25">
        <f>tblSiparisDetaylari[[#This Row],[Adet]]*tblSiparisDetaylari[[#This Row],[BirimMaliyet]]</f>
        <v>17900</v>
      </c>
      <c r="N3822" s="25">
        <f>tblSiparisDetaylari[[#This Row],[NetSatisTutari]]-tblSiparisDetaylari[[#This Row],[ToplamMaliyet]]</f>
        <v>3205</v>
      </c>
    </row>
    <row r="3823" spans="1:14">
      <c r="A3823">
        <v>3822</v>
      </c>
      <c r="B3823">
        <v>1974</v>
      </c>
      <c r="C3823">
        <v>86</v>
      </c>
      <c r="D3823" t="s">
        <v>1752</v>
      </c>
      <c r="E3823">
        <v>8</v>
      </c>
      <c r="F3823" t="s">
        <v>1647</v>
      </c>
      <c r="G3823">
        <v>1</v>
      </c>
      <c r="H3823" s="20">
        <v>570</v>
      </c>
      <c r="I3823" s="22">
        <v>0.05</v>
      </c>
      <c r="J3823" s="20">
        <v>28.5</v>
      </c>
      <c r="K3823" s="24">
        <v>541.5</v>
      </c>
      <c r="L3823" s="24">
        <v>360</v>
      </c>
      <c r="M3823" s="25">
        <f>tblSiparisDetaylari[[#This Row],[Adet]]*tblSiparisDetaylari[[#This Row],[BirimMaliyet]]</f>
        <v>360</v>
      </c>
      <c r="N3823" s="25">
        <f>tblSiparisDetaylari[[#This Row],[NetSatisTutari]]-tblSiparisDetaylari[[#This Row],[ToplamMaliyet]]</f>
        <v>181.5</v>
      </c>
    </row>
    <row r="3824" spans="1:14">
      <c r="A3824">
        <v>3823</v>
      </c>
      <c r="B3824">
        <v>1974</v>
      </c>
      <c r="C3824">
        <v>61</v>
      </c>
      <c r="D3824" t="s">
        <v>1727</v>
      </c>
      <c r="E3824">
        <v>6</v>
      </c>
      <c r="F3824" t="s">
        <v>1645</v>
      </c>
      <c r="G3824">
        <v>1</v>
      </c>
      <c r="H3824" s="20">
        <v>920</v>
      </c>
      <c r="I3824" s="22">
        <v>0.05</v>
      </c>
      <c r="J3824" s="20">
        <v>46</v>
      </c>
      <c r="K3824" s="24">
        <v>874</v>
      </c>
      <c r="L3824" s="24">
        <v>420</v>
      </c>
      <c r="M3824" s="25">
        <f>tblSiparisDetaylari[[#This Row],[Adet]]*tblSiparisDetaylari[[#This Row],[BirimMaliyet]]</f>
        <v>420</v>
      </c>
      <c r="N3824" s="25">
        <f>tblSiparisDetaylari[[#This Row],[NetSatisTutari]]-tblSiparisDetaylari[[#This Row],[ToplamMaliyet]]</f>
        <v>454</v>
      </c>
    </row>
    <row r="3825" spans="1:14">
      <c r="A3825">
        <v>3824</v>
      </c>
      <c r="B3825">
        <v>1975</v>
      </c>
      <c r="C3825">
        <v>38</v>
      </c>
      <c r="D3825" t="s">
        <v>1704</v>
      </c>
      <c r="E3825">
        <v>4</v>
      </c>
      <c r="F3825" t="s">
        <v>1643</v>
      </c>
      <c r="G3825">
        <v>2</v>
      </c>
      <c r="H3825" s="20">
        <v>340</v>
      </c>
      <c r="I3825" s="22">
        <v>0</v>
      </c>
      <c r="J3825" s="20">
        <v>0</v>
      </c>
      <c r="K3825" s="24">
        <v>680</v>
      </c>
      <c r="L3825" s="24">
        <v>250</v>
      </c>
      <c r="M3825" s="25">
        <f>tblSiparisDetaylari[[#This Row],[Adet]]*tblSiparisDetaylari[[#This Row],[BirimMaliyet]]</f>
        <v>500</v>
      </c>
      <c r="N3825" s="25">
        <f>tblSiparisDetaylari[[#This Row],[NetSatisTutari]]-tblSiparisDetaylari[[#This Row],[ToplamMaliyet]]</f>
        <v>180</v>
      </c>
    </row>
    <row r="3826" spans="1:14">
      <c r="A3826">
        <v>3825</v>
      </c>
      <c r="B3826">
        <v>1975</v>
      </c>
      <c r="C3826">
        <v>118</v>
      </c>
      <c r="D3826" t="s">
        <v>1784</v>
      </c>
      <c r="E3826">
        <v>10</v>
      </c>
      <c r="F3826" t="s">
        <v>1649</v>
      </c>
      <c r="G3826">
        <v>1</v>
      </c>
      <c r="H3826" s="20">
        <v>4900</v>
      </c>
      <c r="I3826" s="22">
        <v>0</v>
      </c>
      <c r="J3826" s="20">
        <v>0</v>
      </c>
      <c r="K3826" s="24">
        <v>4900</v>
      </c>
      <c r="L3826" s="24">
        <v>2490</v>
      </c>
      <c r="M3826" s="25">
        <f>tblSiparisDetaylari[[#This Row],[Adet]]*tblSiparisDetaylari[[#This Row],[BirimMaliyet]]</f>
        <v>2490</v>
      </c>
      <c r="N3826" s="25">
        <f>tblSiparisDetaylari[[#This Row],[NetSatisTutari]]-tblSiparisDetaylari[[#This Row],[ToplamMaliyet]]</f>
        <v>2410</v>
      </c>
    </row>
    <row r="3827" spans="1:14">
      <c r="A3827">
        <v>3826</v>
      </c>
      <c r="B3827">
        <v>1975</v>
      </c>
      <c r="C3827">
        <v>99</v>
      </c>
      <c r="D3827" t="s">
        <v>1765</v>
      </c>
      <c r="E3827">
        <v>9</v>
      </c>
      <c r="F3827" t="s">
        <v>1648</v>
      </c>
      <c r="G3827">
        <v>2</v>
      </c>
      <c r="H3827" s="20">
        <v>1360</v>
      </c>
      <c r="I3827" s="22">
        <v>0.1</v>
      </c>
      <c r="J3827" s="20">
        <v>272</v>
      </c>
      <c r="K3827" s="24">
        <v>2448</v>
      </c>
      <c r="L3827" s="24">
        <v>680</v>
      </c>
      <c r="M3827" s="25">
        <f>tblSiparisDetaylari[[#This Row],[Adet]]*tblSiparisDetaylari[[#This Row],[BirimMaliyet]]</f>
        <v>1360</v>
      </c>
      <c r="N3827" s="25">
        <f>tblSiparisDetaylari[[#This Row],[NetSatisTutari]]-tblSiparisDetaylari[[#This Row],[ToplamMaliyet]]</f>
        <v>1088</v>
      </c>
    </row>
    <row r="3828" spans="1:14">
      <c r="A3828">
        <v>3827</v>
      </c>
      <c r="B3828">
        <v>1975</v>
      </c>
      <c r="C3828">
        <v>91</v>
      </c>
      <c r="D3828" t="s">
        <v>1757</v>
      </c>
      <c r="E3828">
        <v>8</v>
      </c>
      <c r="F3828" t="s">
        <v>1647</v>
      </c>
      <c r="G3828">
        <v>4</v>
      </c>
      <c r="H3828" s="20">
        <v>2050</v>
      </c>
      <c r="I3828" s="22">
        <v>0.15</v>
      </c>
      <c r="J3828" s="20">
        <v>1230</v>
      </c>
      <c r="K3828" s="24">
        <v>6970</v>
      </c>
      <c r="L3828" s="24">
        <v>1350</v>
      </c>
      <c r="M3828" s="25">
        <f>tblSiparisDetaylari[[#This Row],[Adet]]*tblSiparisDetaylari[[#This Row],[BirimMaliyet]]</f>
        <v>5400</v>
      </c>
      <c r="N3828" s="25">
        <f>tblSiparisDetaylari[[#This Row],[NetSatisTutari]]-tblSiparisDetaylari[[#This Row],[ToplamMaliyet]]</f>
        <v>1570</v>
      </c>
    </row>
    <row r="3829" spans="1:14">
      <c r="A3829">
        <v>3828</v>
      </c>
      <c r="B3829">
        <v>1976</v>
      </c>
      <c r="C3829">
        <v>113</v>
      </c>
      <c r="D3829" t="s">
        <v>1779</v>
      </c>
      <c r="E3829">
        <v>10</v>
      </c>
      <c r="F3829" t="s">
        <v>1649</v>
      </c>
      <c r="G3829">
        <v>2</v>
      </c>
      <c r="H3829" s="20">
        <v>1870</v>
      </c>
      <c r="I3829" s="22">
        <v>0.15</v>
      </c>
      <c r="J3829" s="20">
        <v>561</v>
      </c>
      <c r="K3829" s="24">
        <v>3179</v>
      </c>
      <c r="L3829" s="24">
        <v>1260</v>
      </c>
      <c r="M3829" s="25">
        <f>tblSiparisDetaylari[[#This Row],[Adet]]*tblSiparisDetaylari[[#This Row],[BirimMaliyet]]</f>
        <v>2520</v>
      </c>
      <c r="N3829" s="25">
        <f>tblSiparisDetaylari[[#This Row],[NetSatisTutari]]-tblSiparisDetaylari[[#This Row],[ToplamMaliyet]]</f>
        <v>659</v>
      </c>
    </row>
    <row r="3830" spans="1:14">
      <c r="A3830">
        <v>3829</v>
      </c>
      <c r="B3830">
        <v>1976</v>
      </c>
      <c r="C3830">
        <v>8</v>
      </c>
      <c r="D3830" t="s">
        <v>1667</v>
      </c>
      <c r="E3830">
        <v>1</v>
      </c>
      <c r="F3830" t="s">
        <v>1640</v>
      </c>
      <c r="G3830">
        <v>1</v>
      </c>
      <c r="H3830" s="20">
        <v>8570</v>
      </c>
      <c r="I3830" s="22">
        <v>0.2</v>
      </c>
      <c r="J3830" s="20">
        <v>1714</v>
      </c>
      <c r="K3830" s="24">
        <v>6856</v>
      </c>
      <c r="L3830" s="24">
        <v>6570</v>
      </c>
      <c r="M3830" s="25">
        <f>tblSiparisDetaylari[[#This Row],[Adet]]*tblSiparisDetaylari[[#This Row],[BirimMaliyet]]</f>
        <v>6570</v>
      </c>
      <c r="N3830" s="25">
        <f>tblSiparisDetaylari[[#This Row],[NetSatisTutari]]-tblSiparisDetaylari[[#This Row],[ToplamMaliyet]]</f>
        <v>286</v>
      </c>
    </row>
    <row r="3831" spans="1:14">
      <c r="A3831">
        <v>3830</v>
      </c>
      <c r="B3831">
        <v>1976</v>
      </c>
      <c r="C3831">
        <v>96</v>
      </c>
      <c r="D3831" t="s">
        <v>1762</v>
      </c>
      <c r="E3831">
        <v>8</v>
      </c>
      <c r="F3831" t="s">
        <v>1647</v>
      </c>
      <c r="G3831">
        <v>1</v>
      </c>
      <c r="H3831" s="20">
        <v>4180</v>
      </c>
      <c r="I3831" s="22">
        <v>0</v>
      </c>
      <c r="J3831" s="20">
        <v>0</v>
      </c>
      <c r="K3831" s="24">
        <v>4180</v>
      </c>
      <c r="L3831" s="24">
        <v>3060</v>
      </c>
      <c r="M3831" s="25">
        <f>tblSiparisDetaylari[[#This Row],[Adet]]*tblSiparisDetaylari[[#This Row],[BirimMaliyet]]</f>
        <v>3060</v>
      </c>
      <c r="N3831" s="25">
        <f>tblSiparisDetaylari[[#This Row],[NetSatisTutari]]-tblSiparisDetaylari[[#This Row],[ToplamMaliyet]]</f>
        <v>1120</v>
      </c>
    </row>
    <row r="3832" spans="1:14">
      <c r="A3832">
        <v>3831</v>
      </c>
      <c r="B3832">
        <v>1977</v>
      </c>
      <c r="C3832">
        <v>12</v>
      </c>
      <c r="D3832" t="s">
        <v>1673</v>
      </c>
      <c r="E3832">
        <v>1</v>
      </c>
      <c r="F3832" t="s">
        <v>1640</v>
      </c>
      <c r="G3832">
        <v>2</v>
      </c>
      <c r="H3832" s="20">
        <v>20920</v>
      </c>
      <c r="I3832" s="22">
        <v>0.2</v>
      </c>
      <c r="J3832" s="20">
        <v>8368</v>
      </c>
      <c r="K3832" s="24">
        <v>33472</v>
      </c>
      <c r="L3832" s="24">
        <v>14940</v>
      </c>
      <c r="M3832" s="25">
        <f>tblSiparisDetaylari[[#This Row],[Adet]]*tblSiparisDetaylari[[#This Row],[BirimMaliyet]]</f>
        <v>29880</v>
      </c>
      <c r="N3832" s="25">
        <f>tblSiparisDetaylari[[#This Row],[NetSatisTutari]]-tblSiparisDetaylari[[#This Row],[ToplamMaliyet]]</f>
        <v>3592</v>
      </c>
    </row>
    <row r="3833" spans="1:14">
      <c r="A3833">
        <v>3832</v>
      </c>
      <c r="B3833">
        <v>1978</v>
      </c>
      <c r="C3833">
        <v>52</v>
      </c>
      <c r="D3833" t="s">
        <v>1718</v>
      </c>
      <c r="E3833">
        <v>5</v>
      </c>
      <c r="F3833" t="s">
        <v>1644</v>
      </c>
      <c r="G3833">
        <v>1</v>
      </c>
      <c r="H3833" s="20">
        <v>13800</v>
      </c>
      <c r="I3833" s="22">
        <v>0</v>
      </c>
      <c r="J3833" s="20">
        <v>0</v>
      </c>
      <c r="K3833" s="24">
        <v>13800</v>
      </c>
      <c r="L3833" s="24">
        <v>11070</v>
      </c>
      <c r="M3833" s="25">
        <f>tblSiparisDetaylari[[#This Row],[Adet]]*tblSiparisDetaylari[[#This Row],[BirimMaliyet]]</f>
        <v>11070</v>
      </c>
      <c r="N3833" s="25">
        <f>tblSiparisDetaylari[[#This Row],[NetSatisTutari]]-tblSiparisDetaylari[[#This Row],[ToplamMaliyet]]</f>
        <v>2730</v>
      </c>
    </row>
    <row r="3834" spans="1:14">
      <c r="A3834">
        <v>3833</v>
      </c>
      <c r="B3834">
        <v>1978</v>
      </c>
      <c r="C3834">
        <v>66</v>
      </c>
      <c r="D3834" t="s">
        <v>1732</v>
      </c>
      <c r="E3834">
        <v>6</v>
      </c>
      <c r="F3834" t="s">
        <v>1645</v>
      </c>
      <c r="G3834">
        <v>1</v>
      </c>
      <c r="H3834" s="20">
        <v>880</v>
      </c>
      <c r="I3834" s="22">
        <v>0</v>
      </c>
      <c r="J3834" s="20">
        <v>0</v>
      </c>
      <c r="K3834" s="24">
        <v>880</v>
      </c>
      <c r="L3834" s="24">
        <v>480</v>
      </c>
      <c r="M3834" s="25">
        <f>tblSiparisDetaylari[[#This Row],[Adet]]*tblSiparisDetaylari[[#This Row],[BirimMaliyet]]</f>
        <v>480</v>
      </c>
      <c r="N3834" s="25">
        <f>tblSiparisDetaylari[[#This Row],[NetSatisTutari]]-tblSiparisDetaylari[[#This Row],[ToplamMaliyet]]</f>
        <v>400</v>
      </c>
    </row>
    <row r="3835" spans="1:14">
      <c r="A3835">
        <v>3834</v>
      </c>
      <c r="B3835">
        <v>1979</v>
      </c>
      <c r="C3835">
        <v>78</v>
      </c>
      <c r="D3835" t="s">
        <v>1744</v>
      </c>
      <c r="E3835">
        <v>7</v>
      </c>
      <c r="F3835" t="s">
        <v>1646</v>
      </c>
      <c r="G3835">
        <v>4</v>
      </c>
      <c r="H3835" s="20">
        <v>410</v>
      </c>
      <c r="I3835" s="22">
        <v>0</v>
      </c>
      <c r="J3835" s="20">
        <v>0</v>
      </c>
      <c r="K3835" s="24">
        <v>1640</v>
      </c>
      <c r="L3835" s="24">
        <v>240</v>
      </c>
      <c r="M3835" s="25">
        <f>tblSiparisDetaylari[[#This Row],[Adet]]*tblSiparisDetaylari[[#This Row],[BirimMaliyet]]</f>
        <v>960</v>
      </c>
      <c r="N3835" s="25">
        <f>tblSiparisDetaylari[[#This Row],[NetSatisTutari]]-tblSiparisDetaylari[[#This Row],[ToplamMaliyet]]</f>
        <v>680</v>
      </c>
    </row>
    <row r="3836" spans="1:14">
      <c r="A3836">
        <v>3835</v>
      </c>
      <c r="B3836">
        <v>1980</v>
      </c>
      <c r="C3836">
        <v>15</v>
      </c>
      <c r="D3836" t="s">
        <v>1678</v>
      </c>
      <c r="E3836">
        <v>2</v>
      </c>
      <c r="F3836" t="s">
        <v>1641</v>
      </c>
      <c r="G3836">
        <v>1</v>
      </c>
      <c r="H3836" s="20">
        <v>7000</v>
      </c>
      <c r="I3836" s="22">
        <v>0</v>
      </c>
      <c r="J3836" s="20">
        <v>0</v>
      </c>
      <c r="K3836" s="24">
        <v>7000</v>
      </c>
      <c r="L3836" s="24">
        <v>5200</v>
      </c>
      <c r="M3836" s="25">
        <f>tblSiparisDetaylari[[#This Row],[Adet]]*tblSiparisDetaylari[[#This Row],[BirimMaliyet]]</f>
        <v>5200</v>
      </c>
      <c r="N3836" s="25">
        <f>tblSiparisDetaylari[[#This Row],[NetSatisTutari]]-tblSiparisDetaylari[[#This Row],[ToplamMaliyet]]</f>
        <v>1800</v>
      </c>
    </row>
    <row r="3837" spans="1:14">
      <c r="A3837">
        <v>3836</v>
      </c>
      <c r="B3837">
        <v>1981</v>
      </c>
      <c r="C3837">
        <v>43</v>
      </c>
      <c r="D3837" t="s">
        <v>1709</v>
      </c>
      <c r="E3837">
        <v>4</v>
      </c>
      <c r="F3837" t="s">
        <v>1643</v>
      </c>
      <c r="G3837">
        <v>3</v>
      </c>
      <c r="H3837" s="20">
        <v>190</v>
      </c>
      <c r="I3837" s="22">
        <v>0</v>
      </c>
      <c r="J3837" s="20">
        <v>0</v>
      </c>
      <c r="K3837" s="24">
        <v>570</v>
      </c>
      <c r="L3837" s="24">
        <v>120</v>
      </c>
      <c r="M3837" s="25">
        <f>tblSiparisDetaylari[[#This Row],[Adet]]*tblSiparisDetaylari[[#This Row],[BirimMaliyet]]</f>
        <v>360</v>
      </c>
      <c r="N3837" s="25">
        <f>tblSiparisDetaylari[[#This Row],[NetSatisTutari]]-tblSiparisDetaylari[[#This Row],[ToplamMaliyet]]</f>
        <v>210</v>
      </c>
    </row>
    <row r="3838" spans="1:14">
      <c r="A3838">
        <v>3837</v>
      </c>
      <c r="B3838">
        <v>1982</v>
      </c>
      <c r="C3838">
        <v>36</v>
      </c>
      <c r="D3838" t="s">
        <v>1701</v>
      </c>
      <c r="E3838">
        <v>3</v>
      </c>
      <c r="F3838" t="s">
        <v>1642</v>
      </c>
      <c r="G3838">
        <v>1</v>
      </c>
      <c r="H3838" s="20">
        <v>3350</v>
      </c>
      <c r="I3838" s="22">
        <v>0.1</v>
      </c>
      <c r="J3838" s="20">
        <v>335</v>
      </c>
      <c r="K3838" s="24">
        <v>3015</v>
      </c>
      <c r="L3838" s="24">
        <v>1960</v>
      </c>
      <c r="M3838" s="25">
        <f>tblSiparisDetaylari[[#This Row],[Adet]]*tblSiparisDetaylari[[#This Row],[BirimMaliyet]]</f>
        <v>1960</v>
      </c>
      <c r="N3838" s="25">
        <f>tblSiparisDetaylari[[#This Row],[NetSatisTutari]]-tblSiparisDetaylari[[#This Row],[ToplamMaliyet]]</f>
        <v>1055</v>
      </c>
    </row>
    <row r="3839" spans="1:14">
      <c r="A3839">
        <v>3838</v>
      </c>
      <c r="B3839">
        <v>1983</v>
      </c>
      <c r="C3839">
        <v>97</v>
      </c>
      <c r="D3839" t="s">
        <v>1763</v>
      </c>
      <c r="E3839">
        <v>9</v>
      </c>
      <c r="F3839" t="s">
        <v>1648</v>
      </c>
      <c r="G3839">
        <v>1</v>
      </c>
      <c r="H3839" s="20">
        <v>70</v>
      </c>
      <c r="I3839" s="22">
        <v>0.05</v>
      </c>
      <c r="J3839" s="20">
        <v>3.5</v>
      </c>
      <c r="K3839" s="24">
        <v>66.5</v>
      </c>
      <c r="L3839" s="24">
        <v>50</v>
      </c>
      <c r="M3839" s="25">
        <f>tblSiparisDetaylari[[#This Row],[Adet]]*tblSiparisDetaylari[[#This Row],[BirimMaliyet]]</f>
        <v>50</v>
      </c>
      <c r="N3839" s="25">
        <f>tblSiparisDetaylari[[#This Row],[NetSatisTutari]]-tblSiparisDetaylari[[#This Row],[ToplamMaliyet]]</f>
        <v>16.5</v>
      </c>
    </row>
    <row r="3840" spans="1:14">
      <c r="A3840">
        <v>3839</v>
      </c>
      <c r="B3840">
        <v>1984</v>
      </c>
      <c r="C3840">
        <v>9</v>
      </c>
      <c r="D3840" t="s">
        <v>1669</v>
      </c>
      <c r="E3840">
        <v>1</v>
      </c>
      <c r="F3840" t="s">
        <v>1640</v>
      </c>
      <c r="G3840">
        <v>2</v>
      </c>
      <c r="H3840" s="20">
        <v>25850</v>
      </c>
      <c r="I3840" s="22">
        <v>0</v>
      </c>
      <c r="J3840" s="20">
        <v>0</v>
      </c>
      <c r="K3840" s="24">
        <v>51700</v>
      </c>
      <c r="L3840" s="24">
        <v>14160</v>
      </c>
      <c r="M3840" s="25">
        <f>tblSiparisDetaylari[[#This Row],[Adet]]*tblSiparisDetaylari[[#This Row],[BirimMaliyet]]</f>
        <v>28320</v>
      </c>
      <c r="N3840" s="25">
        <f>tblSiparisDetaylari[[#This Row],[NetSatisTutari]]-tblSiparisDetaylari[[#This Row],[ToplamMaliyet]]</f>
        <v>23380</v>
      </c>
    </row>
    <row r="3841" spans="1:14">
      <c r="A3841">
        <v>3840</v>
      </c>
      <c r="B3841">
        <v>1984</v>
      </c>
      <c r="C3841">
        <v>82</v>
      </c>
      <c r="D3841" t="s">
        <v>1748</v>
      </c>
      <c r="E3841">
        <v>7</v>
      </c>
      <c r="F3841" t="s">
        <v>1646</v>
      </c>
      <c r="G3841">
        <v>1</v>
      </c>
      <c r="H3841" s="20">
        <v>900</v>
      </c>
      <c r="I3841" s="22">
        <v>0.05</v>
      </c>
      <c r="J3841" s="20">
        <v>45</v>
      </c>
      <c r="K3841" s="24">
        <v>855</v>
      </c>
      <c r="L3841" s="24">
        <v>700</v>
      </c>
      <c r="M3841" s="25">
        <f>tblSiparisDetaylari[[#This Row],[Adet]]*tblSiparisDetaylari[[#This Row],[BirimMaliyet]]</f>
        <v>700</v>
      </c>
      <c r="N3841" s="25">
        <f>tblSiparisDetaylari[[#This Row],[NetSatisTutari]]-tblSiparisDetaylari[[#This Row],[ToplamMaliyet]]</f>
        <v>155</v>
      </c>
    </row>
    <row r="3842" spans="1:14">
      <c r="A3842">
        <v>3841</v>
      </c>
      <c r="B3842">
        <v>1984</v>
      </c>
      <c r="C3842">
        <v>73</v>
      </c>
      <c r="D3842" t="s">
        <v>1739</v>
      </c>
      <c r="E3842">
        <v>7</v>
      </c>
      <c r="F3842" t="s">
        <v>1646</v>
      </c>
      <c r="G3842">
        <v>1</v>
      </c>
      <c r="H3842" s="20">
        <v>350</v>
      </c>
      <c r="I3842" s="22">
        <v>0</v>
      </c>
      <c r="J3842" s="20">
        <v>0</v>
      </c>
      <c r="K3842" s="24">
        <v>350</v>
      </c>
      <c r="L3842" s="24">
        <v>180</v>
      </c>
      <c r="M3842" s="25">
        <f>tblSiparisDetaylari[[#This Row],[Adet]]*tblSiparisDetaylari[[#This Row],[BirimMaliyet]]</f>
        <v>180</v>
      </c>
      <c r="N3842" s="25">
        <f>tblSiparisDetaylari[[#This Row],[NetSatisTutari]]-tblSiparisDetaylari[[#This Row],[ToplamMaliyet]]</f>
        <v>170</v>
      </c>
    </row>
    <row r="3843" spans="1:14">
      <c r="A3843">
        <v>3842</v>
      </c>
      <c r="B3843">
        <v>1984</v>
      </c>
      <c r="C3843">
        <v>116</v>
      </c>
      <c r="D3843" t="s">
        <v>1782</v>
      </c>
      <c r="E3843">
        <v>10</v>
      </c>
      <c r="F3843" t="s">
        <v>1649</v>
      </c>
      <c r="G3843">
        <v>2</v>
      </c>
      <c r="H3843" s="20">
        <v>2440</v>
      </c>
      <c r="I3843" s="22">
        <v>0.1</v>
      </c>
      <c r="J3843" s="20">
        <v>488</v>
      </c>
      <c r="K3843" s="24">
        <v>4392</v>
      </c>
      <c r="L3843" s="24">
        <v>1270</v>
      </c>
      <c r="M3843" s="25">
        <f>tblSiparisDetaylari[[#This Row],[Adet]]*tblSiparisDetaylari[[#This Row],[BirimMaliyet]]</f>
        <v>2540</v>
      </c>
      <c r="N3843" s="25">
        <f>tblSiparisDetaylari[[#This Row],[NetSatisTutari]]-tblSiparisDetaylari[[#This Row],[ToplamMaliyet]]</f>
        <v>1852</v>
      </c>
    </row>
    <row r="3844" spans="1:14">
      <c r="A3844">
        <v>3843</v>
      </c>
      <c r="B3844">
        <v>1985</v>
      </c>
      <c r="C3844">
        <v>76</v>
      </c>
      <c r="D3844" t="s">
        <v>1742</v>
      </c>
      <c r="E3844">
        <v>7</v>
      </c>
      <c r="F3844" t="s">
        <v>1646</v>
      </c>
      <c r="G3844">
        <v>1</v>
      </c>
      <c r="H3844" s="20">
        <v>190</v>
      </c>
      <c r="I3844" s="22">
        <v>0.15</v>
      </c>
      <c r="J3844" s="20">
        <v>28.5</v>
      </c>
      <c r="K3844" s="24">
        <v>161.5</v>
      </c>
      <c r="L3844" s="24">
        <v>150</v>
      </c>
      <c r="M3844" s="25">
        <f>tblSiparisDetaylari[[#This Row],[Adet]]*tblSiparisDetaylari[[#This Row],[BirimMaliyet]]</f>
        <v>150</v>
      </c>
      <c r="N3844" s="25">
        <f>tblSiparisDetaylari[[#This Row],[NetSatisTutari]]-tblSiparisDetaylari[[#This Row],[ToplamMaliyet]]</f>
        <v>11.5</v>
      </c>
    </row>
    <row r="3845" spans="1:14">
      <c r="A3845">
        <v>3844</v>
      </c>
      <c r="B3845">
        <v>1986</v>
      </c>
      <c r="C3845">
        <v>104</v>
      </c>
      <c r="D3845" t="s">
        <v>1770</v>
      </c>
      <c r="E3845">
        <v>9</v>
      </c>
      <c r="F3845" t="s">
        <v>1648</v>
      </c>
      <c r="G3845">
        <v>1</v>
      </c>
      <c r="H3845" s="20">
        <v>750</v>
      </c>
      <c r="I3845" s="22">
        <v>0.2</v>
      </c>
      <c r="J3845" s="20">
        <v>150</v>
      </c>
      <c r="K3845" s="24">
        <v>600</v>
      </c>
      <c r="L3845" s="24">
        <v>520</v>
      </c>
      <c r="M3845" s="25">
        <f>tblSiparisDetaylari[[#This Row],[Adet]]*tblSiparisDetaylari[[#This Row],[BirimMaliyet]]</f>
        <v>520</v>
      </c>
      <c r="N3845" s="25">
        <f>tblSiparisDetaylari[[#This Row],[NetSatisTutari]]-tblSiparisDetaylari[[#This Row],[ToplamMaliyet]]</f>
        <v>80</v>
      </c>
    </row>
    <row r="3846" spans="1:14">
      <c r="A3846">
        <v>3845</v>
      </c>
      <c r="B3846">
        <v>1986</v>
      </c>
      <c r="C3846">
        <v>46</v>
      </c>
      <c r="D3846" t="s">
        <v>1712</v>
      </c>
      <c r="E3846">
        <v>4</v>
      </c>
      <c r="F3846" t="s">
        <v>1643</v>
      </c>
      <c r="G3846">
        <v>1</v>
      </c>
      <c r="H3846" s="20">
        <v>160</v>
      </c>
      <c r="I3846" s="22">
        <v>0</v>
      </c>
      <c r="J3846" s="20">
        <v>0</v>
      </c>
      <c r="K3846" s="24">
        <v>160</v>
      </c>
      <c r="L3846" s="24">
        <v>90</v>
      </c>
      <c r="M3846" s="25">
        <f>tblSiparisDetaylari[[#This Row],[Adet]]*tblSiparisDetaylari[[#This Row],[BirimMaliyet]]</f>
        <v>90</v>
      </c>
      <c r="N3846" s="25">
        <f>tblSiparisDetaylari[[#This Row],[NetSatisTutari]]-tblSiparisDetaylari[[#This Row],[ToplamMaliyet]]</f>
        <v>70</v>
      </c>
    </row>
    <row r="3847" spans="1:14">
      <c r="A3847">
        <v>3846</v>
      </c>
      <c r="B3847">
        <v>1986</v>
      </c>
      <c r="C3847">
        <v>110</v>
      </c>
      <c r="D3847" t="s">
        <v>1776</v>
      </c>
      <c r="E3847">
        <v>10</v>
      </c>
      <c r="F3847" t="s">
        <v>1649</v>
      </c>
      <c r="G3847">
        <v>2</v>
      </c>
      <c r="H3847" s="20">
        <v>410</v>
      </c>
      <c r="I3847" s="22">
        <v>0</v>
      </c>
      <c r="J3847" s="20">
        <v>0</v>
      </c>
      <c r="K3847" s="24">
        <v>820</v>
      </c>
      <c r="L3847" s="24">
        <v>250</v>
      </c>
      <c r="M3847" s="25">
        <f>tblSiparisDetaylari[[#This Row],[Adet]]*tblSiparisDetaylari[[#This Row],[BirimMaliyet]]</f>
        <v>500</v>
      </c>
      <c r="N3847" s="25">
        <f>tblSiparisDetaylari[[#This Row],[NetSatisTutari]]-tblSiparisDetaylari[[#This Row],[ToplamMaliyet]]</f>
        <v>320</v>
      </c>
    </row>
    <row r="3848" spans="1:14">
      <c r="A3848">
        <v>3847</v>
      </c>
      <c r="B3848">
        <v>1987</v>
      </c>
      <c r="C3848">
        <v>5</v>
      </c>
      <c r="D3848" t="s">
        <v>1661</v>
      </c>
      <c r="E3848">
        <v>1</v>
      </c>
      <c r="F3848" t="s">
        <v>1640</v>
      </c>
      <c r="G3848">
        <v>1</v>
      </c>
      <c r="H3848" s="20">
        <v>6820</v>
      </c>
      <c r="I3848" s="22">
        <v>0</v>
      </c>
      <c r="J3848" s="20">
        <v>0</v>
      </c>
      <c r="K3848" s="24">
        <v>6820</v>
      </c>
      <c r="L3848" s="24">
        <v>4350</v>
      </c>
      <c r="M3848" s="25">
        <f>tblSiparisDetaylari[[#This Row],[Adet]]*tblSiparisDetaylari[[#This Row],[BirimMaliyet]]</f>
        <v>4350</v>
      </c>
      <c r="N3848" s="25">
        <f>tblSiparisDetaylari[[#This Row],[NetSatisTutari]]-tblSiparisDetaylari[[#This Row],[ToplamMaliyet]]</f>
        <v>2470</v>
      </c>
    </row>
    <row r="3849" spans="1:14">
      <c r="A3849">
        <v>3848</v>
      </c>
      <c r="B3849">
        <v>1987</v>
      </c>
      <c r="C3849">
        <v>113</v>
      </c>
      <c r="D3849" t="s">
        <v>1779</v>
      </c>
      <c r="E3849">
        <v>10</v>
      </c>
      <c r="F3849" t="s">
        <v>1649</v>
      </c>
      <c r="G3849">
        <v>2</v>
      </c>
      <c r="H3849" s="20">
        <v>1800</v>
      </c>
      <c r="I3849" s="22">
        <v>0.15</v>
      </c>
      <c r="J3849" s="20">
        <v>540</v>
      </c>
      <c r="K3849" s="24">
        <v>3060</v>
      </c>
      <c r="L3849" s="24">
        <v>1260</v>
      </c>
      <c r="M3849" s="25">
        <f>tblSiparisDetaylari[[#This Row],[Adet]]*tblSiparisDetaylari[[#This Row],[BirimMaliyet]]</f>
        <v>2520</v>
      </c>
      <c r="N3849" s="25">
        <f>tblSiparisDetaylari[[#This Row],[NetSatisTutari]]-tblSiparisDetaylari[[#This Row],[ToplamMaliyet]]</f>
        <v>540</v>
      </c>
    </row>
    <row r="3850" spans="1:14">
      <c r="A3850">
        <v>3849</v>
      </c>
      <c r="B3850">
        <v>1988</v>
      </c>
      <c r="C3850">
        <v>10</v>
      </c>
      <c r="D3850" t="s">
        <v>1670</v>
      </c>
      <c r="E3850">
        <v>1</v>
      </c>
      <c r="F3850" t="s">
        <v>1640</v>
      </c>
      <c r="G3850">
        <v>1</v>
      </c>
      <c r="H3850" s="20">
        <v>6840</v>
      </c>
      <c r="I3850" s="22">
        <v>0</v>
      </c>
      <c r="J3850" s="20">
        <v>0</v>
      </c>
      <c r="K3850" s="24">
        <v>6840</v>
      </c>
      <c r="L3850" s="24">
        <v>4870</v>
      </c>
      <c r="M3850" s="25">
        <f>tblSiparisDetaylari[[#This Row],[Adet]]*tblSiparisDetaylari[[#This Row],[BirimMaliyet]]</f>
        <v>4870</v>
      </c>
      <c r="N3850" s="25">
        <f>tblSiparisDetaylari[[#This Row],[NetSatisTutari]]-tblSiparisDetaylari[[#This Row],[ToplamMaliyet]]</f>
        <v>1970</v>
      </c>
    </row>
    <row r="3851" spans="1:14">
      <c r="A3851">
        <v>3850</v>
      </c>
      <c r="B3851">
        <v>1988</v>
      </c>
      <c r="C3851">
        <v>62</v>
      </c>
      <c r="D3851" t="s">
        <v>1728</v>
      </c>
      <c r="E3851">
        <v>6</v>
      </c>
      <c r="F3851" t="s">
        <v>1645</v>
      </c>
      <c r="G3851">
        <v>4</v>
      </c>
      <c r="H3851" s="20">
        <v>1000</v>
      </c>
      <c r="I3851" s="22">
        <v>0.05</v>
      </c>
      <c r="J3851" s="20">
        <v>200</v>
      </c>
      <c r="K3851" s="24">
        <v>3800</v>
      </c>
      <c r="L3851" s="24">
        <v>540</v>
      </c>
      <c r="M3851" s="25">
        <f>tblSiparisDetaylari[[#This Row],[Adet]]*tblSiparisDetaylari[[#This Row],[BirimMaliyet]]</f>
        <v>2160</v>
      </c>
      <c r="N3851" s="25">
        <f>tblSiparisDetaylari[[#This Row],[NetSatisTutari]]-tblSiparisDetaylari[[#This Row],[ToplamMaliyet]]</f>
        <v>1640</v>
      </c>
    </row>
    <row r="3852" spans="1:14">
      <c r="A3852">
        <v>3851</v>
      </c>
      <c r="B3852">
        <v>1989</v>
      </c>
      <c r="C3852">
        <v>3</v>
      </c>
      <c r="D3852" t="s">
        <v>1659</v>
      </c>
      <c r="E3852">
        <v>1</v>
      </c>
      <c r="F3852" t="s">
        <v>1640</v>
      </c>
      <c r="G3852">
        <v>1</v>
      </c>
      <c r="H3852" s="20">
        <v>23480</v>
      </c>
      <c r="I3852" s="22">
        <v>0</v>
      </c>
      <c r="J3852" s="20">
        <v>0</v>
      </c>
      <c r="K3852" s="24">
        <v>23480</v>
      </c>
      <c r="L3852" s="24">
        <v>17980</v>
      </c>
      <c r="M3852" s="25">
        <f>tblSiparisDetaylari[[#This Row],[Adet]]*tblSiparisDetaylari[[#This Row],[BirimMaliyet]]</f>
        <v>17980</v>
      </c>
      <c r="N3852" s="25">
        <f>tblSiparisDetaylari[[#This Row],[NetSatisTutari]]-tblSiparisDetaylari[[#This Row],[ToplamMaliyet]]</f>
        <v>5500</v>
      </c>
    </row>
    <row r="3853" spans="1:14">
      <c r="A3853">
        <v>3852</v>
      </c>
      <c r="B3853">
        <v>1989</v>
      </c>
      <c r="C3853">
        <v>63</v>
      </c>
      <c r="D3853" t="s">
        <v>1729</v>
      </c>
      <c r="E3853">
        <v>6</v>
      </c>
      <c r="F3853" t="s">
        <v>1645</v>
      </c>
      <c r="G3853">
        <v>2</v>
      </c>
      <c r="H3853" s="20">
        <v>1530</v>
      </c>
      <c r="I3853" s="22">
        <v>0</v>
      </c>
      <c r="J3853" s="20">
        <v>0</v>
      </c>
      <c r="K3853" s="24">
        <v>3060</v>
      </c>
      <c r="L3853" s="24">
        <v>750</v>
      </c>
      <c r="M3853" s="25">
        <f>tblSiparisDetaylari[[#This Row],[Adet]]*tblSiparisDetaylari[[#This Row],[BirimMaliyet]]</f>
        <v>1500</v>
      </c>
      <c r="N3853" s="25">
        <f>tblSiparisDetaylari[[#This Row],[NetSatisTutari]]-tblSiparisDetaylari[[#This Row],[ToplamMaliyet]]</f>
        <v>1560</v>
      </c>
    </row>
    <row r="3854" spans="1:14">
      <c r="A3854">
        <v>3853</v>
      </c>
      <c r="B3854">
        <v>1989</v>
      </c>
      <c r="C3854">
        <v>118</v>
      </c>
      <c r="D3854" t="s">
        <v>1784</v>
      </c>
      <c r="E3854">
        <v>10</v>
      </c>
      <c r="F3854" t="s">
        <v>1649</v>
      </c>
      <c r="G3854">
        <v>2</v>
      </c>
      <c r="H3854" s="20">
        <v>4740</v>
      </c>
      <c r="I3854" s="22">
        <v>0</v>
      </c>
      <c r="J3854" s="20">
        <v>0</v>
      </c>
      <c r="K3854" s="24">
        <v>9480</v>
      </c>
      <c r="L3854" s="24">
        <v>2490</v>
      </c>
      <c r="M3854" s="25">
        <f>tblSiparisDetaylari[[#This Row],[Adet]]*tblSiparisDetaylari[[#This Row],[BirimMaliyet]]</f>
        <v>4980</v>
      </c>
      <c r="N3854" s="25">
        <f>tblSiparisDetaylari[[#This Row],[NetSatisTutari]]-tblSiparisDetaylari[[#This Row],[ToplamMaliyet]]</f>
        <v>4500</v>
      </c>
    </row>
    <row r="3855" spans="1:14">
      <c r="A3855">
        <v>3854</v>
      </c>
      <c r="B3855">
        <v>1989</v>
      </c>
      <c r="C3855">
        <v>117</v>
      </c>
      <c r="D3855" t="s">
        <v>1783</v>
      </c>
      <c r="E3855">
        <v>10</v>
      </c>
      <c r="F3855" t="s">
        <v>1649</v>
      </c>
      <c r="G3855">
        <v>4</v>
      </c>
      <c r="H3855" s="20">
        <v>250</v>
      </c>
      <c r="I3855" s="22">
        <v>0</v>
      </c>
      <c r="J3855" s="20">
        <v>0</v>
      </c>
      <c r="K3855" s="24">
        <v>1000</v>
      </c>
      <c r="L3855" s="24">
        <v>140</v>
      </c>
      <c r="M3855" s="25">
        <f>tblSiparisDetaylari[[#This Row],[Adet]]*tblSiparisDetaylari[[#This Row],[BirimMaliyet]]</f>
        <v>560</v>
      </c>
      <c r="N3855" s="25">
        <f>tblSiparisDetaylari[[#This Row],[NetSatisTutari]]-tblSiparisDetaylari[[#This Row],[ToplamMaliyet]]</f>
        <v>440</v>
      </c>
    </row>
    <row r="3856" spans="1:14">
      <c r="A3856">
        <v>3855</v>
      </c>
      <c r="B3856">
        <v>1989</v>
      </c>
      <c r="C3856">
        <v>90</v>
      </c>
      <c r="D3856" t="s">
        <v>1756</v>
      </c>
      <c r="E3856">
        <v>8</v>
      </c>
      <c r="F3856" t="s">
        <v>1647</v>
      </c>
      <c r="G3856">
        <v>3</v>
      </c>
      <c r="H3856" s="20">
        <v>3380</v>
      </c>
      <c r="I3856" s="22">
        <v>0.1</v>
      </c>
      <c r="J3856" s="20">
        <v>1014</v>
      </c>
      <c r="K3856" s="24">
        <v>9126</v>
      </c>
      <c r="L3856" s="24">
        <v>2670</v>
      </c>
      <c r="M3856" s="25">
        <f>tblSiparisDetaylari[[#This Row],[Adet]]*tblSiparisDetaylari[[#This Row],[BirimMaliyet]]</f>
        <v>8010</v>
      </c>
      <c r="N3856" s="25">
        <f>tblSiparisDetaylari[[#This Row],[NetSatisTutari]]-tblSiparisDetaylari[[#This Row],[ToplamMaliyet]]</f>
        <v>1116</v>
      </c>
    </row>
    <row r="3857" spans="1:14">
      <c r="A3857">
        <v>3856</v>
      </c>
      <c r="B3857">
        <v>1990</v>
      </c>
      <c r="C3857">
        <v>47</v>
      </c>
      <c r="D3857" t="s">
        <v>1713</v>
      </c>
      <c r="E3857">
        <v>4</v>
      </c>
      <c r="F3857" t="s">
        <v>1643</v>
      </c>
      <c r="G3857">
        <v>1</v>
      </c>
      <c r="H3857" s="20">
        <v>350</v>
      </c>
      <c r="I3857" s="22">
        <v>0</v>
      </c>
      <c r="J3857" s="20">
        <v>0</v>
      </c>
      <c r="K3857" s="24">
        <v>350</v>
      </c>
      <c r="L3857" s="24">
        <v>240</v>
      </c>
      <c r="M3857" s="25">
        <f>tblSiparisDetaylari[[#This Row],[Adet]]*tblSiparisDetaylari[[#This Row],[BirimMaliyet]]</f>
        <v>240</v>
      </c>
      <c r="N3857" s="25">
        <f>tblSiparisDetaylari[[#This Row],[NetSatisTutari]]-tblSiparisDetaylari[[#This Row],[ToplamMaliyet]]</f>
        <v>110</v>
      </c>
    </row>
    <row r="3858" spans="1:14">
      <c r="A3858">
        <v>3857</v>
      </c>
      <c r="B3858">
        <v>1990</v>
      </c>
      <c r="C3858">
        <v>67</v>
      </c>
      <c r="D3858" t="s">
        <v>1733</v>
      </c>
      <c r="E3858">
        <v>6</v>
      </c>
      <c r="F3858" t="s">
        <v>1645</v>
      </c>
      <c r="G3858">
        <v>1</v>
      </c>
      <c r="H3858" s="20">
        <v>1420</v>
      </c>
      <c r="I3858" s="22">
        <v>0</v>
      </c>
      <c r="J3858" s="20">
        <v>0</v>
      </c>
      <c r="K3858" s="24">
        <v>1420</v>
      </c>
      <c r="L3858" s="24">
        <v>730</v>
      </c>
      <c r="M3858" s="25">
        <f>tblSiparisDetaylari[[#This Row],[Adet]]*tblSiparisDetaylari[[#This Row],[BirimMaliyet]]</f>
        <v>730</v>
      </c>
      <c r="N3858" s="25">
        <f>tblSiparisDetaylari[[#This Row],[NetSatisTutari]]-tblSiparisDetaylari[[#This Row],[ToplamMaliyet]]</f>
        <v>690</v>
      </c>
    </row>
    <row r="3859" spans="1:14">
      <c r="A3859">
        <v>3858</v>
      </c>
      <c r="B3859">
        <v>1991</v>
      </c>
      <c r="C3859">
        <v>84</v>
      </c>
      <c r="D3859" t="s">
        <v>1750</v>
      </c>
      <c r="E3859">
        <v>7</v>
      </c>
      <c r="F3859" t="s">
        <v>1646</v>
      </c>
      <c r="G3859">
        <v>3</v>
      </c>
      <c r="H3859" s="20">
        <v>650</v>
      </c>
      <c r="I3859" s="22">
        <v>0.25</v>
      </c>
      <c r="J3859" s="20">
        <v>487.5</v>
      </c>
      <c r="K3859" s="24">
        <v>1462.5</v>
      </c>
      <c r="L3859" s="24">
        <v>500</v>
      </c>
      <c r="M3859" s="25">
        <f>tblSiparisDetaylari[[#This Row],[Adet]]*tblSiparisDetaylari[[#This Row],[BirimMaliyet]]</f>
        <v>1500</v>
      </c>
      <c r="N3859" s="25">
        <f>tblSiparisDetaylari[[#This Row],[NetSatisTutari]]-tblSiparisDetaylari[[#This Row],[ToplamMaliyet]]</f>
        <v>-37.5</v>
      </c>
    </row>
    <row r="3860" spans="1:14">
      <c r="A3860">
        <v>3859</v>
      </c>
      <c r="B3860">
        <v>1991</v>
      </c>
      <c r="C3860">
        <v>30</v>
      </c>
      <c r="D3860" t="s">
        <v>1694</v>
      </c>
      <c r="E3860">
        <v>3</v>
      </c>
      <c r="F3860" t="s">
        <v>1642</v>
      </c>
      <c r="G3860">
        <v>3</v>
      </c>
      <c r="H3860" s="20">
        <v>1690</v>
      </c>
      <c r="I3860" s="22">
        <v>0.2</v>
      </c>
      <c r="J3860" s="20">
        <v>1014</v>
      </c>
      <c r="K3860" s="24">
        <v>4056</v>
      </c>
      <c r="L3860" s="24">
        <v>910</v>
      </c>
      <c r="M3860" s="25">
        <f>tblSiparisDetaylari[[#This Row],[Adet]]*tblSiparisDetaylari[[#This Row],[BirimMaliyet]]</f>
        <v>2730</v>
      </c>
      <c r="N3860" s="25">
        <f>tblSiparisDetaylari[[#This Row],[NetSatisTutari]]-tblSiparisDetaylari[[#This Row],[ToplamMaliyet]]</f>
        <v>1326</v>
      </c>
    </row>
    <row r="3861" spans="1:14">
      <c r="A3861">
        <v>3860</v>
      </c>
      <c r="B3861">
        <v>1992</v>
      </c>
      <c r="C3861">
        <v>9</v>
      </c>
      <c r="D3861" t="s">
        <v>1669</v>
      </c>
      <c r="E3861">
        <v>1</v>
      </c>
      <c r="F3861" t="s">
        <v>1640</v>
      </c>
      <c r="G3861">
        <v>3</v>
      </c>
      <c r="H3861" s="20">
        <v>24450</v>
      </c>
      <c r="I3861" s="22">
        <v>0.1</v>
      </c>
      <c r="J3861" s="20">
        <v>7335</v>
      </c>
      <c r="K3861" s="24">
        <v>66015</v>
      </c>
      <c r="L3861" s="24">
        <v>14160</v>
      </c>
      <c r="M3861" s="25">
        <f>tblSiparisDetaylari[[#This Row],[Adet]]*tblSiparisDetaylari[[#This Row],[BirimMaliyet]]</f>
        <v>42480</v>
      </c>
      <c r="N3861" s="25">
        <f>tblSiparisDetaylari[[#This Row],[NetSatisTutari]]-tblSiparisDetaylari[[#This Row],[ToplamMaliyet]]</f>
        <v>23535</v>
      </c>
    </row>
    <row r="3862" spans="1:14">
      <c r="A3862">
        <v>3861</v>
      </c>
      <c r="B3862">
        <v>1992</v>
      </c>
      <c r="C3862">
        <v>70</v>
      </c>
      <c r="D3862" t="s">
        <v>1736</v>
      </c>
      <c r="E3862">
        <v>6</v>
      </c>
      <c r="F3862" t="s">
        <v>1645</v>
      </c>
      <c r="G3862">
        <v>2</v>
      </c>
      <c r="H3862" s="20">
        <v>1040</v>
      </c>
      <c r="I3862" s="22">
        <v>0.1</v>
      </c>
      <c r="J3862" s="20">
        <v>208</v>
      </c>
      <c r="K3862" s="24">
        <v>1872</v>
      </c>
      <c r="L3862" s="24">
        <v>700</v>
      </c>
      <c r="M3862" s="25">
        <f>tblSiparisDetaylari[[#This Row],[Adet]]*tblSiparisDetaylari[[#This Row],[BirimMaliyet]]</f>
        <v>1400</v>
      </c>
      <c r="N3862" s="25">
        <f>tblSiparisDetaylari[[#This Row],[NetSatisTutari]]-tblSiparisDetaylari[[#This Row],[ToplamMaliyet]]</f>
        <v>472</v>
      </c>
    </row>
    <row r="3863" spans="1:14">
      <c r="A3863">
        <v>3862</v>
      </c>
      <c r="B3863">
        <v>1992</v>
      </c>
      <c r="C3863">
        <v>11</v>
      </c>
      <c r="D3863" t="s">
        <v>1671</v>
      </c>
      <c r="E3863">
        <v>1</v>
      </c>
      <c r="F3863" t="s">
        <v>1640</v>
      </c>
      <c r="G3863">
        <v>2</v>
      </c>
      <c r="H3863" s="20">
        <v>3440</v>
      </c>
      <c r="I3863" s="22">
        <v>0.15</v>
      </c>
      <c r="J3863" s="20">
        <v>1032</v>
      </c>
      <c r="K3863" s="24">
        <v>5848</v>
      </c>
      <c r="L3863" s="24">
        <v>1600</v>
      </c>
      <c r="M3863" s="25">
        <f>tblSiparisDetaylari[[#This Row],[Adet]]*tblSiparisDetaylari[[#This Row],[BirimMaliyet]]</f>
        <v>3200</v>
      </c>
      <c r="N3863" s="25">
        <f>tblSiparisDetaylari[[#This Row],[NetSatisTutari]]-tblSiparisDetaylari[[#This Row],[ToplamMaliyet]]</f>
        <v>2648</v>
      </c>
    </row>
    <row r="3864" spans="1:14">
      <c r="A3864">
        <v>3863</v>
      </c>
      <c r="B3864">
        <v>1993</v>
      </c>
      <c r="C3864">
        <v>75</v>
      </c>
      <c r="D3864" t="s">
        <v>1741</v>
      </c>
      <c r="E3864">
        <v>7</v>
      </c>
      <c r="F3864" t="s">
        <v>1646</v>
      </c>
      <c r="G3864">
        <v>1</v>
      </c>
      <c r="H3864" s="20">
        <v>1950</v>
      </c>
      <c r="I3864" s="22">
        <v>0</v>
      </c>
      <c r="J3864" s="20">
        <v>0</v>
      </c>
      <c r="K3864" s="24">
        <v>1950</v>
      </c>
      <c r="L3864" s="24">
        <v>1470</v>
      </c>
      <c r="M3864" s="25">
        <f>tblSiparisDetaylari[[#This Row],[Adet]]*tblSiparisDetaylari[[#This Row],[BirimMaliyet]]</f>
        <v>1470</v>
      </c>
      <c r="N3864" s="25">
        <f>tblSiparisDetaylari[[#This Row],[NetSatisTutari]]-tblSiparisDetaylari[[#This Row],[ToplamMaliyet]]</f>
        <v>480</v>
      </c>
    </row>
    <row r="3865" spans="1:14">
      <c r="A3865">
        <v>3864</v>
      </c>
      <c r="B3865">
        <v>1993</v>
      </c>
      <c r="C3865">
        <v>93</v>
      </c>
      <c r="D3865" t="s">
        <v>1759</v>
      </c>
      <c r="E3865">
        <v>8</v>
      </c>
      <c r="F3865" t="s">
        <v>1647</v>
      </c>
      <c r="G3865">
        <v>1</v>
      </c>
      <c r="H3865" s="20">
        <v>4780</v>
      </c>
      <c r="I3865" s="22">
        <v>0</v>
      </c>
      <c r="J3865" s="20">
        <v>0</v>
      </c>
      <c r="K3865" s="24">
        <v>4780</v>
      </c>
      <c r="L3865" s="24">
        <v>3580</v>
      </c>
      <c r="M3865" s="25">
        <f>tblSiparisDetaylari[[#This Row],[Adet]]*tblSiparisDetaylari[[#This Row],[BirimMaliyet]]</f>
        <v>3580</v>
      </c>
      <c r="N3865" s="25">
        <f>tblSiparisDetaylari[[#This Row],[NetSatisTutari]]-tblSiparisDetaylari[[#This Row],[ToplamMaliyet]]</f>
        <v>1200</v>
      </c>
    </row>
    <row r="3866" spans="1:14">
      <c r="A3866">
        <v>3865</v>
      </c>
      <c r="B3866">
        <v>1993</v>
      </c>
      <c r="C3866">
        <v>118</v>
      </c>
      <c r="D3866" t="s">
        <v>1784</v>
      </c>
      <c r="E3866">
        <v>10</v>
      </c>
      <c r="F3866" t="s">
        <v>1649</v>
      </c>
      <c r="G3866">
        <v>2</v>
      </c>
      <c r="H3866" s="20">
        <v>4870</v>
      </c>
      <c r="I3866" s="22">
        <v>0.05</v>
      </c>
      <c r="J3866" s="20">
        <v>487</v>
      </c>
      <c r="K3866" s="24">
        <v>9253</v>
      </c>
      <c r="L3866" s="24">
        <v>2490</v>
      </c>
      <c r="M3866" s="25">
        <f>tblSiparisDetaylari[[#This Row],[Adet]]*tblSiparisDetaylari[[#This Row],[BirimMaliyet]]</f>
        <v>4980</v>
      </c>
      <c r="N3866" s="25">
        <f>tblSiparisDetaylari[[#This Row],[NetSatisTutari]]-tblSiparisDetaylari[[#This Row],[ToplamMaliyet]]</f>
        <v>4273</v>
      </c>
    </row>
    <row r="3867" spans="1:14">
      <c r="A3867">
        <v>3866</v>
      </c>
      <c r="B3867">
        <v>1994</v>
      </c>
      <c r="C3867">
        <v>74</v>
      </c>
      <c r="D3867" t="s">
        <v>1740</v>
      </c>
      <c r="E3867">
        <v>7</v>
      </c>
      <c r="F3867" t="s">
        <v>1646</v>
      </c>
      <c r="G3867">
        <v>1</v>
      </c>
      <c r="H3867" s="20">
        <v>580</v>
      </c>
      <c r="I3867" s="22">
        <v>0.05</v>
      </c>
      <c r="J3867" s="20">
        <v>29</v>
      </c>
      <c r="K3867" s="24">
        <v>551</v>
      </c>
      <c r="L3867" s="24">
        <v>420</v>
      </c>
      <c r="M3867" s="25">
        <f>tblSiparisDetaylari[[#This Row],[Adet]]*tblSiparisDetaylari[[#This Row],[BirimMaliyet]]</f>
        <v>420</v>
      </c>
      <c r="N3867" s="25">
        <f>tblSiparisDetaylari[[#This Row],[NetSatisTutari]]-tblSiparisDetaylari[[#This Row],[ToplamMaliyet]]</f>
        <v>131</v>
      </c>
    </row>
    <row r="3868" spans="1:14">
      <c r="A3868">
        <v>3867</v>
      </c>
      <c r="B3868">
        <v>1994</v>
      </c>
      <c r="C3868">
        <v>98</v>
      </c>
      <c r="D3868" t="s">
        <v>1764</v>
      </c>
      <c r="E3868">
        <v>9</v>
      </c>
      <c r="F3868" t="s">
        <v>1648</v>
      </c>
      <c r="G3868">
        <v>1</v>
      </c>
      <c r="H3868" s="20">
        <v>4080</v>
      </c>
      <c r="I3868" s="22">
        <v>0</v>
      </c>
      <c r="J3868" s="20">
        <v>0</v>
      </c>
      <c r="K3868" s="24">
        <v>4080</v>
      </c>
      <c r="L3868" s="24">
        <v>2000</v>
      </c>
      <c r="M3868" s="25">
        <f>tblSiparisDetaylari[[#This Row],[Adet]]*tblSiparisDetaylari[[#This Row],[BirimMaliyet]]</f>
        <v>2000</v>
      </c>
      <c r="N3868" s="25">
        <f>tblSiparisDetaylari[[#This Row],[NetSatisTutari]]-tblSiparisDetaylari[[#This Row],[ToplamMaliyet]]</f>
        <v>2080</v>
      </c>
    </row>
    <row r="3869" spans="1:14">
      <c r="A3869">
        <v>3868</v>
      </c>
      <c r="B3869">
        <v>1995</v>
      </c>
      <c r="C3869">
        <v>101</v>
      </c>
      <c r="D3869" t="s">
        <v>1767</v>
      </c>
      <c r="E3869">
        <v>9</v>
      </c>
      <c r="F3869" t="s">
        <v>1648</v>
      </c>
      <c r="G3869">
        <v>1</v>
      </c>
      <c r="H3869" s="20">
        <v>750</v>
      </c>
      <c r="I3869" s="22">
        <v>0</v>
      </c>
      <c r="J3869" s="20">
        <v>0</v>
      </c>
      <c r="K3869" s="24">
        <v>750</v>
      </c>
      <c r="L3869" s="24">
        <v>440</v>
      </c>
      <c r="M3869" s="25">
        <f>tblSiparisDetaylari[[#This Row],[Adet]]*tblSiparisDetaylari[[#This Row],[BirimMaliyet]]</f>
        <v>440</v>
      </c>
      <c r="N3869" s="25">
        <f>tblSiparisDetaylari[[#This Row],[NetSatisTutari]]-tblSiparisDetaylari[[#This Row],[ToplamMaliyet]]</f>
        <v>310</v>
      </c>
    </row>
    <row r="3870" spans="1:14">
      <c r="A3870">
        <v>3869</v>
      </c>
      <c r="B3870">
        <v>1996</v>
      </c>
      <c r="C3870">
        <v>113</v>
      </c>
      <c r="D3870" t="s">
        <v>1779</v>
      </c>
      <c r="E3870">
        <v>10</v>
      </c>
      <c r="F3870" t="s">
        <v>1649</v>
      </c>
      <c r="G3870">
        <v>1</v>
      </c>
      <c r="H3870" s="20">
        <v>1900</v>
      </c>
      <c r="I3870" s="22">
        <v>0.05</v>
      </c>
      <c r="J3870" s="20">
        <v>95</v>
      </c>
      <c r="K3870" s="24">
        <v>1805</v>
      </c>
      <c r="L3870" s="24">
        <v>1260</v>
      </c>
      <c r="M3870" s="25">
        <f>tblSiparisDetaylari[[#This Row],[Adet]]*tblSiparisDetaylari[[#This Row],[BirimMaliyet]]</f>
        <v>1260</v>
      </c>
      <c r="N3870" s="25">
        <f>tblSiparisDetaylari[[#This Row],[NetSatisTutari]]-tblSiparisDetaylari[[#This Row],[ToplamMaliyet]]</f>
        <v>545</v>
      </c>
    </row>
    <row r="3871" spans="1:14">
      <c r="A3871">
        <v>3870</v>
      </c>
      <c r="B3871">
        <v>1996</v>
      </c>
      <c r="C3871">
        <v>70</v>
      </c>
      <c r="D3871" t="s">
        <v>1736</v>
      </c>
      <c r="E3871">
        <v>6</v>
      </c>
      <c r="F3871" t="s">
        <v>1645</v>
      </c>
      <c r="G3871">
        <v>1</v>
      </c>
      <c r="H3871" s="20">
        <v>1060</v>
      </c>
      <c r="I3871" s="22">
        <v>0.1</v>
      </c>
      <c r="J3871" s="20">
        <v>106</v>
      </c>
      <c r="K3871" s="24">
        <v>954</v>
      </c>
      <c r="L3871" s="24">
        <v>700</v>
      </c>
      <c r="M3871" s="25">
        <f>tblSiparisDetaylari[[#This Row],[Adet]]*tblSiparisDetaylari[[#This Row],[BirimMaliyet]]</f>
        <v>700</v>
      </c>
      <c r="N3871" s="25">
        <f>tblSiparisDetaylari[[#This Row],[NetSatisTutari]]-tblSiparisDetaylari[[#This Row],[ToplamMaliyet]]</f>
        <v>254</v>
      </c>
    </row>
    <row r="3872" spans="1:14">
      <c r="A3872">
        <v>3871</v>
      </c>
      <c r="B3872">
        <v>1996</v>
      </c>
      <c r="C3872">
        <v>90</v>
      </c>
      <c r="D3872" t="s">
        <v>1756</v>
      </c>
      <c r="E3872">
        <v>8</v>
      </c>
      <c r="F3872" t="s">
        <v>1647</v>
      </c>
      <c r="G3872">
        <v>1</v>
      </c>
      <c r="H3872" s="20">
        <v>3460</v>
      </c>
      <c r="I3872" s="22">
        <v>0</v>
      </c>
      <c r="J3872" s="20">
        <v>0</v>
      </c>
      <c r="K3872" s="24">
        <v>3460</v>
      </c>
      <c r="L3872" s="24">
        <v>2670</v>
      </c>
      <c r="M3872" s="25">
        <f>tblSiparisDetaylari[[#This Row],[Adet]]*tblSiparisDetaylari[[#This Row],[BirimMaliyet]]</f>
        <v>2670</v>
      </c>
      <c r="N3872" s="25">
        <f>tblSiparisDetaylari[[#This Row],[NetSatisTutari]]-tblSiparisDetaylari[[#This Row],[ToplamMaliyet]]</f>
        <v>790</v>
      </c>
    </row>
    <row r="3873" spans="1:14">
      <c r="A3873">
        <v>3872</v>
      </c>
      <c r="B3873">
        <v>1997</v>
      </c>
      <c r="C3873">
        <v>95</v>
      </c>
      <c r="D3873" t="s">
        <v>1761</v>
      </c>
      <c r="E3873">
        <v>8</v>
      </c>
      <c r="F3873" t="s">
        <v>1647</v>
      </c>
      <c r="G3873">
        <v>3</v>
      </c>
      <c r="H3873" s="20">
        <v>3420</v>
      </c>
      <c r="I3873" s="22">
        <v>0.05</v>
      </c>
      <c r="J3873" s="20">
        <v>513</v>
      </c>
      <c r="K3873" s="24">
        <v>9747</v>
      </c>
      <c r="L3873" s="24">
        <v>2310</v>
      </c>
      <c r="M3873" s="25">
        <f>tblSiparisDetaylari[[#This Row],[Adet]]*tblSiparisDetaylari[[#This Row],[BirimMaliyet]]</f>
        <v>6930</v>
      </c>
      <c r="N3873" s="25">
        <f>tblSiparisDetaylari[[#This Row],[NetSatisTutari]]-tblSiparisDetaylari[[#This Row],[ToplamMaliyet]]</f>
        <v>2817</v>
      </c>
    </row>
    <row r="3874" spans="1:14">
      <c r="A3874">
        <v>3873</v>
      </c>
      <c r="B3874">
        <v>1997</v>
      </c>
      <c r="C3874">
        <v>43</v>
      </c>
      <c r="D3874" t="s">
        <v>1709</v>
      </c>
      <c r="E3874">
        <v>4</v>
      </c>
      <c r="F3874" t="s">
        <v>1643</v>
      </c>
      <c r="G3874">
        <v>1</v>
      </c>
      <c r="H3874" s="20">
        <v>190</v>
      </c>
      <c r="I3874" s="22">
        <v>0.2</v>
      </c>
      <c r="J3874" s="20">
        <v>38</v>
      </c>
      <c r="K3874" s="24">
        <v>152</v>
      </c>
      <c r="L3874" s="24">
        <v>120</v>
      </c>
      <c r="M3874" s="25">
        <f>tblSiparisDetaylari[[#This Row],[Adet]]*tblSiparisDetaylari[[#This Row],[BirimMaliyet]]</f>
        <v>120</v>
      </c>
      <c r="N3874" s="25">
        <f>tblSiparisDetaylari[[#This Row],[NetSatisTutari]]-tblSiparisDetaylari[[#This Row],[ToplamMaliyet]]</f>
        <v>32</v>
      </c>
    </row>
    <row r="3875" spans="1:14">
      <c r="A3875">
        <v>3874</v>
      </c>
      <c r="B3875">
        <v>1997</v>
      </c>
      <c r="C3875">
        <v>107</v>
      </c>
      <c r="D3875" t="s">
        <v>1773</v>
      </c>
      <c r="E3875">
        <v>9</v>
      </c>
      <c r="F3875" t="s">
        <v>1648</v>
      </c>
      <c r="G3875">
        <v>1</v>
      </c>
      <c r="H3875" s="20">
        <v>540</v>
      </c>
      <c r="I3875" s="22">
        <v>0.05</v>
      </c>
      <c r="J3875" s="20">
        <v>27</v>
      </c>
      <c r="K3875" s="24">
        <v>513</v>
      </c>
      <c r="L3875" s="24">
        <v>310</v>
      </c>
      <c r="M3875" s="25">
        <f>tblSiparisDetaylari[[#This Row],[Adet]]*tblSiparisDetaylari[[#This Row],[BirimMaliyet]]</f>
        <v>310</v>
      </c>
      <c r="N3875" s="25">
        <f>tblSiparisDetaylari[[#This Row],[NetSatisTutari]]-tblSiparisDetaylari[[#This Row],[ToplamMaliyet]]</f>
        <v>203</v>
      </c>
    </row>
    <row r="3876" spans="1:14">
      <c r="A3876">
        <v>3875</v>
      </c>
      <c r="B3876">
        <v>1998</v>
      </c>
      <c r="C3876">
        <v>19</v>
      </c>
      <c r="D3876" t="s">
        <v>1682</v>
      </c>
      <c r="E3876">
        <v>2</v>
      </c>
      <c r="F3876" t="s">
        <v>1641</v>
      </c>
      <c r="G3876">
        <v>5</v>
      </c>
      <c r="H3876" s="20">
        <v>2890</v>
      </c>
      <c r="I3876" s="22">
        <v>0</v>
      </c>
      <c r="J3876" s="20">
        <v>0</v>
      </c>
      <c r="K3876" s="24">
        <v>14450</v>
      </c>
      <c r="L3876" s="24">
        <v>1960</v>
      </c>
      <c r="M3876" s="25">
        <f>tblSiparisDetaylari[[#This Row],[Adet]]*tblSiparisDetaylari[[#This Row],[BirimMaliyet]]</f>
        <v>9800</v>
      </c>
      <c r="N3876" s="25">
        <f>tblSiparisDetaylari[[#This Row],[NetSatisTutari]]-tblSiparisDetaylari[[#This Row],[ToplamMaliyet]]</f>
        <v>4650</v>
      </c>
    </row>
    <row r="3877" spans="1:14">
      <c r="A3877">
        <v>3876</v>
      </c>
      <c r="B3877">
        <v>1998</v>
      </c>
      <c r="C3877">
        <v>78</v>
      </c>
      <c r="D3877" t="s">
        <v>1744</v>
      </c>
      <c r="E3877">
        <v>7</v>
      </c>
      <c r="F3877" t="s">
        <v>1646</v>
      </c>
      <c r="G3877">
        <v>2</v>
      </c>
      <c r="H3877" s="20">
        <v>400</v>
      </c>
      <c r="I3877" s="22">
        <v>0</v>
      </c>
      <c r="J3877" s="20">
        <v>0</v>
      </c>
      <c r="K3877" s="24">
        <v>800</v>
      </c>
      <c r="L3877" s="24">
        <v>240</v>
      </c>
      <c r="M3877" s="25">
        <f>tblSiparisDetaylari[[#This Row],[Adet]]*tblSiparisDetaylari[[#This Row],[BirimMaliyet]]</f>
        <v>480</v>
      </c>
      <c r="N3877" s="25">
        <f>tblSiparisDetaylari[[#This Row],[NetSatisTutari]]-tblSiparisDetaylari[[#This Row],[ToplamMaliyet]]</f>
        <v>320</v>
      </c>
    </row>
    <row r="3878" spans="1:14">
      <c r="A3878">
        <v>3877</v>
      </c>
      <c r="B3878">
        <v>1999</v>
      </c>
      <c r="C3878">
        <v>98</v>
      </c>
      <c r="D3878" t="s">
        <v>1764</v>
      </c>
      <c r="E3878">
        <v>9</v>
      </c>
      <c r="F3878" t="s">
        <v>1648</v>
      </c>
      <c r="G3878">
        <v>2</v>
      </c>
      <c r="H3878" s="20">
        <v>4190</v>
      </c>
      <c r="I3878" s="22">
        <v>0</v>
      </c>
      <c r="J3878" s="20">
        <v>0</v>
      </c>
      <c r="K3878" s="24">
        <v>8380</v>
      </c>
      <c r="L3878" s="24">
        <v>2000</v>
      </c>
      <c r="M3878" s="25">
        <f>tblSiparisDetaylari[[#This Row],[Adet]]*tblSiparisDetaylari[[#This Row],[BirimMaliyet]]</f>
        <v>4000</v>
      </c>
      <c r="N3878" s="25">
        <f>tblSiparisDetaylari[[#This Row],[NetSatisTutari]]-tblSiparisDetaylari[[#This Row],[ToplamMaliyet]]</f>
        <v>4380</v>
      </c>
    </row>
    <row r="3879" spans="1:14">
      <c r="A3879">
        <v>3878</v>
      </c>
      <c r="B3879">
        <v>2000</v>
      </c>
      <c r="C3879">
        <v>110</v>
      </c>
      <c r="D3879" t="s">
        <v>1776</v>
      </c>
      <c r="E3879">
        <v>10</v>
      </c>
      <c r="F3879" t="s">
        <v>1649</v>
      </c>
      <c r="G3879">
        <v>4</v>
      </c>
      <c r="H3879" s="20">
        <v>420</v>
      </c>
      <c r="I3879" s="22">
        <v>0.05</v>
      </c>
      <c r="J3879" s="20">
        <v>84</v>
      </c>
      <c r="K3879" s="24">
        <v>1596</v>
      </c>
      <c r="L3879" s="24">
        <v>250</v>
      </c>
      <c r="M3879" s="25">
        <f>tblSiparisDetaylari[[#This Row],[Adet]]*tblSiparisDetaylari[[#This Row],[BirimMaliyet]]</f>
        <v>1000</v>
      </c>
      <c r="N3879" s="25">
        <f>tblSiparisDetaylari[[#This Row],[NetSatisTutari]]-tblSiparisDetaylari[[#This Row],[ToplamMaliyet]]</f>
        <v>596</v>
      </c>
    </row>
    <row r="3880" spans="1:14">
      <c r="A3880">
        <v>3879</v>
      </c>
      <c r="B3880">
        <v>2001</v>
      </c>
      <c r="C3880">
        <v>41</v>
      </c>
      <c r="D3880" t="s">
        <v>1707</v>
      </c>
      <c r="E3880">
        <v>4</v>
      </c>
      <c r="F3880" t="s">
        <v>1643</v>
      </c>
      <c r="G3880">
        <v>1</v>
      </c>
      <c r="H3880" s="20">
        <v>120</v>
      </c>
      <c r="I3880" s="22">
        <v>0.2</v>
      </c>
      <c r="J3880" s="20">
        <v>24</v>
      </c>
      <c r="K3880" s="24">
        <v>96</v>
      </c>
      <c r="L3880" s="24">
        <v>70</v>
      </c>
      <c r="M3880" s="25">
        <f>tblSiparisDetaylari[[#This Row],[Adet]]*tblSiparisDetaylari[[#This Row],[BirimMaliyet]]</f>
        <v>70</v>
      </c>
      <c r="N3880" s="25">
        <f>tblSiparisDetaylari[[#This Row],[NetSatisTutari]]-tblSiparisDetaylari[[#This Row],[ToplamMaliyet]]</f>
        <v>26</v>
      </c>
    </row>
    <row r="3881" spans="1:14">
      <c r="A3881">
        <v>3880</v>
      </c>
      <c r="B3881">
        <v>2001</v>
      </c>
      <c r="C3881">
        <v>75</v>
      </c>
      <c r="D3881" t="s">
        <v>1741</v>
      </c>
      <c r="E3881">
        <v>7</v>
      </c>
      <c r="F3881" t="s">
        <v>1646</v>
      </c>
      <c r="G3881">
        <v>1</v>
      </c>
      <c r="H3881" s="20">
        <v>2000</v>
      </c>
      <c r="I3881" s="22">
        <v>0.05</v>
      </c>
      <c r="J3881" s="20">
        <v>100</v>
      </c>
      <c r="K3881" s="24">
        <v>1900</v>
      </c>
      <c r="L3881" s="24">
        <v>1470</v>
      </c>
      <c r="M3881" s="25">
        <f>tblSiparisDetaylari[[#This Row],[Adet]]*tblSiparisDetaylari[[#This Row],[BirimMaliyet]]</f>
        <v>1470</v>
      </c>
      <c r="N3881" s="25">
        <f>tblSiparisDetaylari[[#This Row],[NetSatisTutari]]-tblSiparisDetaylari[[#This Row],[ToplamMaliyet]]</f>
        <v>430</v>
      </c>
    </row>
    <row r="3882" spans="1:14">
      <c r="A3882">
        <v>3881</v>
      </c>
      <c r="B3882">
        <v>2001</v>
      </c>
      <c r="C3882">
        <v>117</v>
      </c>
      <c r="D3882" t="s">
        <v>1783</v>
      </c>
      <c r="E3882">
        <v>10</v>
      </c>
      <c r="F3882" t="s">
        <v>1649</v>
      </c>
      <c r="G3882">
        <v>1</v>
      </c>
      <c r="H3882" s="20">
        <v>240</v>
      </c>
      <c r="I3882" s="22">
        <v>0</v>
      </c>
      <c r="J3882" s="20">
        <v>0</v>
      </c>
      <c r="K3882" s="24">
        <v>240</v>
      </c>
      <c r="L3882" s="24">
        <v>140</v>
      </c>
      <c r="M3882" s="25">
        <f>tblSiparisDetaylari[[#This Row],[Adet]]*tblSiparisDetaylari[[#This Row],[BirimMaliyet]]</f>
        <v>140</v>
      </c>
      <c r="N3882" s="25">
        <f>tblSiparisDetaylari[[#This Row],[NetSatisTutari]]-tblSiparisDetaylari[[#This Row],[ToplamMaliyet]]</f>
        <v>100</v>
      </c>
    </row>
    <row r="3883" spans="1:14">
      <c r="A3883">
        <v>3882</v>
      </c>
      <c r="B3883">
        <v>2002</v>
      </c>
      <c r="C3883">
        <v>17</v>
      </c>
      <c r="D3883" t="s">
        <v>1680</v>
      </c>
      <c r="E3883">
        <v>2</v>
      </c>
      <c r="F3883" t="s">
        <v>1641</v>
      </c>
      <c r="G3883">
        <v>2</v>
      </c>
      <c r="H3883" s="20">
        <v>2470</v>
      </c>
      <c r="I3883" s="22">
        <v>0</v>
      </c>
      <c r="J3883" s="20">
        <v>0</v>
      </c>
      <c r="K3883" s="24">
        <v>4940</v>
      </c>
      <c r="L3883" s="24">
        <v>1340</v>
      </c>
      <c r="M3883" s="25">
        <f>tblSiparisDetaylari[[#This Row],[Adet]]*tblSiparisDetaylari[[#This Row],[BirimMaliyet]]</f>
        <v>2680</v>
      </c>
      <c r="N3883" s="25">
        <f>tblSiparisDetaylari[[#This Row],[NetSatisTutari]]-tblSiparisDetaylari[[#This Row],[ToplamMaliyet]]</f>
        <v>2260</v>
      </c>
    </row>
    <row r="3884" spans="1:14">
      <c r="A3884">
        <v>3883</v>
      </c>
      <c r="B3884">
        <v>2002</v>
      </c>
      <c r="C3884">
        <v>35</v>
      </c>
      <c r="D3884" t="s">
        <v>1700</v>
      </c>
      <c r="E3884">
        <v>3</v>
      </c>
      <c r="F3884" t="s">
        <v>1642</v>
      </c>
      <c r="G3884">
        <v>3</v>
      </c>
      <c r="H3884" s="20">
        <v>3870</v>
      </c>
      <c r="I3884" s="22">
        <v>0.25</v>
      </c>
      <c r="J3884" s="20">
        <v>2902.5</v>
      </c>
      <c r="K3884" s="24">
        <v>8707.5</v>
      </c>
      <c r="L3884" s="24">
        <v>1910</v>
      </c>
      <c r="M3884" s="25">
        <f>tblSiparisDetaylari[[#This Row],[Adet]]*tblSiparisDetaylari[[#This Row],[BirimMaliyet]]</f>
        <v>5730</v>
      </c>
      <c r="N3884" s="25">
        <f>tblSiparisDetaylari[[#This Row],[NetSatisTutari]]-tblSiparisDetaylari[[#This Row],[ToplamMaliyet]]</f>
        <v>2977.5</v>
      </c>
    </row>
    <row r="3885" spans="1:14">
      <c r="A3885">
        <v>3884</v>
      </c>
      <c r="B3885">
        <v>2003</v>
      </c>
      <c r="C3885">
        <v>63</v>
      </c>
      <c r="D3885" t="s">
        <v>1729</v>
      </c>
      <c r="E3885">
        <v>6</v>
      </c>
      <c r="F3885" t="s">
        <v>1645</v>
      </c>
      <c r="G3885">
        <v>2</v>
      </c>
      <c r="H3885" s="20">
        <v>1520</v>
      </c>
      <c r="I3885" s="22">
        <v>0</v>
      </c>
      <c r="J3885" s="20">
        <v>0</v>
      </c>
      <c r="K3885" s="24">
        <v>3040</v>
      </c>
      <c r="L3885" s="24">
        <v>750</v>
      </c>
      <c r="M3885" s="25">
        <f>tblSiparisDetaylari[[#This Row],[Adet]]*tblSiparisDetaylari[[#This Row],[BirimMaliyet]]</f>
        <v>1500</v>
      </c>
      <c r="N3885" s="25">
        <f>tblSiparisDetaylari[[#This Row],[NetSatisTutari]]-tblSiparisDetaylari[[#This Row],[ToplamMaliyet]]</f>
        <v>1540</v>
      </c>
    </row>
    <row r="3886" spans="1:14">
      <c r="A3886">
        <v>3885</v>
      </c>
      <c r="B3886">
        <v>2003</v>
      </c>
      <c r="C3886">
        <v>106</v>
      </c>
      <c r="D3886" t="s">
        <v>1772</v>
      </c>
      <c r="E3886">
        <v>9</v>
      </c>
      <c r="F3886" t="s">
        <v>1648</v>
      </c>
      <c r="G3886">
        <v>1</v>
      </c>
      <c r="H3886" s="20">
        <v>1590</v>
      </c>
      <c r="I3886" s="22">
        <v>0.2</v>
      </c>
      <c r="J3886" s="20">
        <v>318</v>
      </c>
      <c r="K3886" s="24">
        <v>1272</v>
      </c>
      <c r="L3886" s="24">
        <v>830</v>
      </c>
      <c r="M3886" s="25">
        <f>tblSiparisDetaylari[[#This Row],[Adet]]*tblSiparisDetaylari[[#This Row],[BirimMaliyet]]</f>
        <v>830</v>
      </c>
      <c r="N3886" s="25">
        <f>tblSiparisDetaylari[[#This Row],[NetSatisTutari]]-tblSiparisDetaylari[[#This Row],[ToplamMaliyet]]</f>
        <v>442</v>
      </c>
    </row>
    <row r="3887" spans="1:14">
      <c r="A3887">
        <v>3886</v>
      </c>
      <c r="B3887">
        <v>2004</v>
      </c>
      <c r="C3887">
        <v>44</v>
      </c>
      <c r="D3887" t="s">
        <v>1710</v>
      </c>
      <c r="E3887">
        <v>4</v>
      </c>
      <c r="F3887" t="s">
        <v>1643</v>
      </c>
      <c r="G3887">
        <v>3</v>
      </c>
      <c r="H3887" s="20">
        <v>310</v>
      </c>
      <c r="I3887" s="22">
        <v>0</v>
      </c>
      <c r="J3887" s="20">
        <v>0</v>
      </c>
      <c r="K3887" s="24">
        <v>930</v>
      </c>
      <c r="L3887" s="24">
        <v>160</v>
      </c>
      <c r="M3887" s="25">
        <f>tblSiparisDetaylari[[#This Row],[Adet]]*tblSiparisDetaylari[[#This Row],[BirimMaliyet]]</f>
        <v>480</v>
      </c>
      <c r="N3887" s="25">
        <f>tblSiparisDetaylari[[#This Row],[NetSatisTutari]]-tblSiparisDetaylari[[#This Row],[ToplamMaliyet]]</f>
        <v>450</v>
      </c>
    </row>
    <row r="3888" spans="1:14">
      <c r="A3888">
        <v>3887</v>
      </c>
      <c r="B3888">
        <v>2005</v>
      </c>
      <c r="C3888">
        <v>24</v>
      </c>
      <c r="D3888" t="s">
        <v>1688</v>
      </c>
      <c r="E3888">
        <v>2</v>
      </c>
      <c r="F3888" t="s">
        <v>1641</v>
      </c>
      <c r="G3888">
        <v>1</v>
      </c>
      <c r="H3888" s="20">
        <v>2790</v>
      </c>
      <c r="I3888" s="22">
        <v>0.2</v>
      </c>
      <c r="J3888" s="20">
        <v>558</v>
      </c>
      <c r="K3888" s="24">
        <v>2232</v>
      </c>
      <c r="L3888" s="24">
        <v>2180</v>
      </c>
      <c r="M3888" s="25">
        <f>tblSiparisDetaylari[[#This Row],[Adet]]*tblSiparisDetaylari[[#This Row],[BirimMaliyet]]</f>
        <v>2180</v>
      </c>
      <c r="N3888" s="25">
        <f>tblSiparisDetaylari[[#This Row],[NetSatisTutari]]-tblSiparisDetaylari[[#This Row],[ToplamMaliyet]]</f>
        <v>52</v>
      </c>
    </row>
    <row r="3889" spans="1:14">
      <c r="A3889">
        <v>3888</v>
      </c>
      <c r="B3889">
        <v>2006</v>
      </c>
      <c r="C3889">
        <v>99</v>
      </c>
      <c r="D3889" t="s">
        <v>1765</v>
      </c>
      <c r="E3889">
        <v>9</v>
      </c>
      <c r="F3889" t="s">
        <v>1648</v>
      </c>
      <c r="G3889">
        <v>1</v>
      </c>
      <c r="H3889" s="20">
        <v>1370</v>
      </c>
      <c r="I3889" s="22">
        <v>0.1</v>
      </c>
      <c r="J3889" s="20">
        <v>137</v>
      </c>
      <c r="K3889" s="24">
        <v>1233</v>
      </c>
      <c r="L3889" s="24">
        <v>680</v>
      </c>
      <c r="M3889" s="25">
        <f>tblSiparisDetaylari[[#This Row],[Adet]]*tblSiparisDetaylari[[#This Row],[BirimMaliyet]]</f>
        <v>680</v>
      </c>
      <c r="N3889" s="25">
        <f>tblSiparisDetaylari[[#This Row],[NetSatisTutari]]-tblSiparisDetaylari[[#This Row],[ToplamMaliyet]]</f>
        <v>553</v>
      </c>
    </row>
    <row r="3890" spans="1:14">
      <c r="A3890">
        <v>3889</v>
      </c>
      <c r="B3890">
        <v>2007</v>
      </c>
      <c r="C3890">
        <v>85</v>
      </c>
      <c r="D3890" t="s">
        <v>1751</v>
      </c>
      <c r="E3890">
        <v>8</v>
      </c>
      <c r="F3890" t="s">
        <v>1647</v>
      </c>
      <c r="G3890">
        <v>1</v>
      </c>
      <c r="H3890" s="20">
        <v>7480</v>
      </c>
      <c r="I3890" s="22">
        <v>0</v>
      </c>
      <c r="J3890" s="20">
        <v>0</v>
      </c>
      <c r="K3890" s="24">
        <v>7480</v>
      </c>
      <c r="L3890" s="24">
        <v>3460</v>
      </c>
      <c r="M3890" s="25">
        <f>tblSiparisDetaylari[[#This Row],[Adet]]*tblSiparisDetaylari[[#This Row],[BirimMaliyet]]</f>
        <v>3460</v>
      </c>
      <c r="N3890" s="25">
        <f>tblSiparisDetaylari[[#This Row],[NetSatisTutari]]-tblSiparisDetaylari[[#This Row],[ToplamMaliyet]]</f>
        <v>4020</v>
      </c>
    </row>
    <row r="3891" spans="1:14">
      <c r="A3891">
        <v>3890</v>
      </c>
      <c r="B3891">
        <v>2008</v>
      </c>
      <c r="C3891">
        <v>118</v>
      </c>
      <c r="D3891" t="s">
        <v>1784</v>
      </c>
      <c r="E3891">
        <v>10</v>
      </c>
      <c r="F3891" t="s">
        <v>1649</v>
      </c>
      <c r="G3891">
        <v>3</v>
      </c>
      <c r="H3891" s="20">
        <v>4650</v>
      </c>
      <c r="I3891" s="22">
        <v>0</v>
      </c>
      <c r="J3891" s="20">
        <v>0</v>
      </c>
      <c r="K3891" s="24">
        <v>13950</v>
      </c>
      <c r="L3891" s="24">
        <v>2490</v>
      </c>
      <c r="M3891" s="25">
        <f>tblSiparisDetaylari[[#This Row],[Adet]]*tblSiparisDetaylari[[#This Row],[BirimMaliyet]]</f>
        <v>7470</v>
      </c>
      <c r="N3891" s="25">
        <f>tblSiparisDetaylari[[#This Row],[NetSatisTutari]]-tblSiparisDetaylari[[#This Row],[ToplamMaliyet]]</f>
        <v>6480</v>
      </c>
    </row>
    <row r="3892" spans="1:14">
      <c r="A3892">
        <v>3891</v>
      </c>
      <c r="B3892">
        <v>2008</v>
      </c>
      <c r="C3892">
        <v>34</v>
      </c>
      <c r="D3892" t="s">
        <v>1699</v>
      </c>
      <c r="E3892">
        <v>3</v>
      </c>
      <c r="F3892" t="s">
        <v>1642</v>
      </c>
      <c r="G3892">
        <v>2</v>
      </c>
      <c r="H3892" s="20">
        <v>1920</v>
      </c>
      <c r="I3892" s="22">
        <v>0.15</v>
      </c>
      <c r="J3892" s="20">
        <v>576</v>
      </c>
      <c r="K3892" s="24">
        <v>3264</v>
      </c>
      <c r="L3892" s="24">
        <v>910</v>
      </c>
      <c r="M3892" s="25">
        <f>tblSiparisDetaylari[[#This Row],[Adet]]*tblSiparisDetaylari[[#This Row],[BirimMaliyet]]</f>
        <v>1820</v>
      </c>
      <c r="N3892" s="25">
        <f>tblSiparisDetaylari[[#This Row],[NetSatisTutari]]-tblSiparisDetaylari[[#This Row],[ToplamMaliyet]]</f>
        <v>1444</v>
      </c>
    </row>
    <row r="3893" spans="1:14">
      <c r="A3893">
        <v>3892</v>
      </c>
      <c r="B3893">
        <v>2009</v>
      </c>
      <c r="C3893">
        <v>34</v>
      </c>
      <c r="D3893" t="s">
        <v>1699</v>
      </c>
      <c r="E3893">
        <v>3</v>
      </c>
      <c r="F3893" t="s">
        <v>1642</v>
      </c>
      <c r="G3893">
        <v>3</v>
      </c>
      <c r="H3893" s="20">
        <v>1930</v>
      </c>
      <c r="I3893" s="22">
        <v>0.15</v>
      </c>
      <c r="J3893" s="20">
        <v>868.5</v>
      </c>
      <c r="K3893" s="24">
        <v>4921.5</v>
      </c>
      <c r="L3893" s="24">
        <v>910</v>
      </c>
      <c r="M3893" s="25">
        <f>tblSiparisDetaylari[[#This Row],[Adet]]*tblSiparisDetaylari[[#This Row],[BirimMaliyet]]</f>
        <v>2730</v>
      </c>
      <c r="N3893" s="25">
        <f>tblSiparisDetaylari[[#This Row],[NetSatisTutari]]-tblSiparisDetaylari[[#This Row],[ToplamMaliyet]]</f>
        <v>2191.5</v>
      </c>
    </row>
    <row r="3894" spans="1:14">
      <c r="A3894">
        <v>3893</v>
      </c>
      <c r="B3894">
        <v>2009</v>
      </c>
      <c r="C3894">
        <v>89</v>
      </c>
      <c r="D3894" t="s">
        <v>1755</v>
      </c>
      <c r="E3894">
        <v>8</v>
      </c>
      <c r="F3894" t="s">
        <v>1647</v>
      </c>
      <c r="G3894">
        <v>2</v>
      </c>
      <c r="H3894" s="20">
        <v>640</v>
      </c>
      <c r="I3894" s="22">
        <v>0.15</v>
      </c>
      <c r="J3894" s="20">
        <v>192</v>
      </c>
      <c r="K3894" s="24">
        <v>1088</v>
      </c>
      <c r="L3894" s="24">
        <v>300</v>
      </c>
      <c r="M3894" s="25">
        <f>tblSiparisDetaylari[[#This Row],[Adet]]*tblSiparisDetaylari[[#This Row],[BirimMaliyet]]</f>
        <v>600</v>
      </c>
      <c r="N3894" s="25">
        <f>tblSiparisDetaylari[[#This Row],[NetSatisTutari]]-tblSiparisDetaylari[[#This Row],[ToplamMaliyet]]</f>
        <v>488</v>
      </c>
    </row>
    <row r="3895" spans="1:14">
      <c r="A3895">
        <v>3894</v>
      </c>
      <c r="B3895">
        <v>2010</v>
      </c>
      <c r="C3895">
        <v>15</v>
      </c>
      <c r="D3895" t="s">
        <v>1678</v>
      </c>
      <c r="E3895">
        <v>2</v>
      </c>
      <c r="F3895" t="s">
        <v>1641</v>
      </c>
      <c r="G3895">
        <v>1</v>
      </c>
      <c r="H3895" s="20">
        <v>6930</v>
      </c>
      <c r="I3895" s="22">
        <v>0.05</v>
      </c>
      <c r="J3895" s="20">
        <v>346.5</v>
      </c>
      <c r="K3895" s="24">
        <v>6583.5</v>
      </c>
      <c r="L3895" s="24">
        <v>5200</v>
      </c>
      <c r="M3895" s="25">
        <f>tblSiparisDetaylari[[#This Row],[Adet]]*tblSiparisDetaylari[[#This Row],[BirimMaliyet]]</f>
        <v>5200</v>
      </c>
      <c r="N3895" s="25">
        <f>tblSiparisDetaylari[[#This Row],[NetSatisTutari]]-tblSiparisDetaylari[[#This Row],[ToplamMaliyet]]</f>
        <v>1383.5</v>
      </c>
    </row>
    <row r="3896" spans="1:14">
      <c r="A3896">
        <v>3895</v>
      </c>
      <c r="B3896">
        <v>2011</v>
      </c>
      <c r="C3896">
        <v>65</v>
      </c>
      <c r="D3896" t="s">
        <v>1731</v>
      </c>
      <c r="E3896">
        <v>6</v>
      </c>
      <c r="F3896" t="s">
        <v>1645</v>
      </c>
      <c r="G3896">
        <v>2</v>
      </c>
      <c r="H3896" s="20">
        <v>230</v>
      </c>
      <c r="I3896" s="22">
        <v>0.2</v>
      </c>
      <c r="J3896" s="20">
        <v>92</v>
      </c>
      <c r="K3896" s="24">
        <v>368</v>
      </c>
      <c r="L3896" s="24">
        <v>170</v>
      </c>
      <c r="M3896" s="25">
        <f>tblSiparisDetaylari[[#This Row],[Adet]]*tblSiparisDetaylari[[#This Row],[BirimMaliyet]]</f>
        <v>340</v>
      </c>
      <c r="N3896" s="25">
        <f>tblSiparisDetaylari[[#This Row],[NetSatisTutari]]-tblSiparisDetaylari[[#This Row],[ToplamMaliyet]]</f>
        <v>28</v>
      </c>
    </row>
    <row r="3897" spans="1:14">
      <c r="A3897">
        <v>3896</v>
      </c>
      <c r="B3897">
        <v>2011</v>
      </c>
      <c r="C3897">
        <v>14</v>
      </c>
      <c r="D3897" t="s">
        <v>1676</v>
      </c>
      <c r="E3897">
        <v>2</v>
      </c>
      <c r="F3897" t="s">
        <v>1641</v>
      </c>
      <c r="G3897">
        <v>1</v>
      </c>
      <c r="H3897" s="20">
        <v>1000</v>
      </c>
      <c r="I3897" s="22">
        <v>0</v>
      </c>
      <c r="J3897" s="20">
        <v>0</v>
      </c>
      <c r="K3897" s="24">
        <v>1000</v>
      </c>
      <c r="L3897" s="24">
        <v>560</v>
      </c>
      <c r="M3897" s="25">
        <f>tblSiparisDetaylari[[#This Row],[Adet]]*tblSiparisDetaylari[[#This Row],[BirimMaliyet]]</f>
        <v>560</v>
      </c>
      <c r="N3897" s="25">
        <f>tblSiparisDetaylari[[#This Row],[NetSatisTutari]]-tblSiparisDetaylari[[#This Row],[ToplamMaliyet]]</f>
        <v>440</v>
      </c>
    </row>
    <row r="3898" spans="1:14">
      <c r="A3898">
        <v>3897</v>
      </c>
      <c r="B3898">
        <v>2012</v>
      </c>
      <c r="C3898">
        <v>104</v>
      </c>
      <c r="D3898" t="s">
        <v>1770</v>
      </c>
      <c r="E3898">
        <v>9</v>
      </c>
      <c r="F3898" t="s">
        <v>1648</v>
      </c>
      <c r="G3898">
        <v>1</v>
      </c>
      <c r="H3898" s="20">
        <v>780</v>
      </c>
      <c r="I3898" s="22">
        <v>0.05</v>
      </c>
      <c r="J3898" s="20">
        <v>39</v>
      </c>
      <c r="K3898" s="24">
        <v>741</v>
      </c>
      <c r="L3898" s="24">
        <v>520</v>
      </c>
      <c r="M3898" s="25">
        <f>tblSiparisDetaylari[[#This Row],[Adet]]*tblSiparisDetaylari[[#This Row],[BirimMaliyet]]</f>
        <v>520</v>
      </c>
      <c r="N3898" s="25">
        <f>tblSiparisDetaylari[[#This Row],[NetSatisTutari]]-tblSiparisDetaylari[[#This Row],[ToplamMaliyet]]</f>
        <v>221</v>
      </c>
    </row>
    <row r="3899" spans="1:14">
      <c r="A3899">
        <v>3898</v>
      </c>
      <c r="B3899">
        <v>2012</v>
      </c>
      <c r="C3899">
        <v>28</v>
      </c>
      <c r="D3899" t="s">
        <v>1692</v>
      </c>
      <c r="E3899">
        <v>3</v>
      </c>
      <c r="F3899" t="s">
        <v>1642</v>
      </c>
      <c r="G3899">
        <v>1</v>
      </c>
      <c r="H3899" s="20">
        <v>3890</v>
      </c>
      <c r="I3899" s="22">
        <v>0.2</v>
      </c>
      <c r="J3899" s="20">
        <v>778</v>
      </c>
      <c r="K3899" s="24">
        <v>3112</v>
      </c>
      <c r="L3899" s="24">
        <v>2180</v>
      </c>
      <c r="M3899" s="25">
        <f>tblSiparisDetaylari[[#This Row],[Adet]]*tblSiparisDetaylari[[#This Row],[BirimMaliyet]]</f>
        <v>2180</v>
      </c>
      <c r="N3899" s="25">
        <f>tblSiparisDetaylari[[#This Row],[NetSatisTutari]]-tblSiparisDetaylari[[#This Row],[ToplamMaliyet]]</f>
        <v>932</v>
      </c>
    </row>
    <row r="3900" spans="1:14">
      <c r="A3900">
        <v>3899</v>
      </c>
      <c r="B3900">
        <v>2012</v>
      </c>
      <c r="C3900">
        <v>87</v>
      </c>
      <c r="D3900" t="s">
        <v>1753</v>
      </c>
      <c r="E3900">
        <v>8</v>
      </c>
      <c r="F3900" t="s">
        <v>1647</v>
      </c>
      <c r="G3900">
        <v>1</v>
      </c>
      <c r="H3900" s="20">
        <v>10950</v>
      </c>
      <c r="I3900" s="22">
        <v>0</v>
      </c>
      <c r="J3900" s="20">
        <v>0</v>
      </c>
      <c r="K3900" s="24">
        <v>10950</v>
      </c>
      <c r="L3900" s="24">
        <v>6740</v>
      </c>
      <c r="M3900" s="25">
        <f>tblSiparisDetaylari[[#This Row],[Adet]]*tblSiparisDetaylari[[#This Row],[BirimMaliyet]]</f>
        <v>6740</v>
      </c>
      <c r="N3900" s="25">
        <f>tblSiparisDetaylari[[#This Row],[NetSatisTutari]]-tblSiparisDetaylari[[#This Row],[ToplamMaliyet]]</f>
        <v>4210</v>
      </c>
    </row>
    <row r="3901" spans="1:14">
      <c r="A3901">
        <v>3900</v>
      </c>
      <c r="B3901">
        <v>2013</v>
      </c>
      <c r="C3901">
        <v>20</v>
      </c>
      <c r="D3901" t="s">
        <v>1683</v>
      </c>
      <c r="E3901">
        <v>2</v>
      </c>
      <c r="F3901" t="s">
        <v>1641</v>
      </c>
      <c r="G3901">
        <v>1</v>
      </c>
      <c r="H3901" s="20">
        <v>1830</v>
      </c>
      <c r="I3901" s="22">
        <v>0</v>
      </c>
      <c r="J3901" s="20">
        <v>0</v>
      </c>
      <c r="K3901" s="24">
        <v>1830</v>
      </c>
      <c r="L3901" s="24">
        <v>1030</v>
      </c>
      <c r="M3901" s="25">
        <f>tblSiparisDetaylari[[#This Row],[Adet]]*tblSiparisDetaylari[[#This Row],[BirimMaliyet]]</f>
        <v>1030</v>
      </c>
      <c r="N3901" s="25">
        <f>tblSiparisDetaylari[[#This Row],[NetSatisTutari]]-tblSiparisDetaylari[[#This Row],[ToplamMaliyet]]</f>
        <v>800</v>
      </c>
    </row>
    <row r="3902" spans="1:14">
      <c r="A3902">
        <v>3901</v>
      </c>
      <c r="B3902">
        <v>2013</v>
      </c>
      <c r="C3902">
        <v>41</v>
      </c>
      <c r="D3902" t="s">
        <v>1707</v>
      </c>
      <c r="E3902">
        <v>4</v>
      </c>
      <c r="F3902" t="s">
        <v>1643</v>
      </c>
      <c r="G3902">
        <v>1</v>
      </c>
      <c r="H3902" s="20">
        <v>120</v>
      </c>
      <c r="I3902" s="22">
        <v>0</v>
      </c>
      <c r="J3902" s="20">
        <v>0</v>
      </c>
      <c r="K3902" s="24">
        <v>120</v>
      </c>
      <c r="L3902" s="24">
        <v>70</v>
      </c>
      <c r="M3902" s="25">
        <f>tblSiparisDetaylari[[#This Row],[Adet]]*tblSiparisDetaylari[[#This Row],[BirimMaliyet]]</f>
        <v>70</v>
      </c>
      <c r="N3902" s="25">
        <f>tblSiparisDetaylari[[#This Row],[NetSatisTutari]]-tblSiparisDetaylari[[#This Row],[ToplamMaliyet]]</f>
        <v>50</v>
      </c>
    </row>
    <row r="3903" spans="1:14">
      <c r="A3903">
        <v>3902</v>
      </c>
      <c r="B3903">
        <v>2013</v>
      </c>
      <c r="C3903">
        <v>40</v>
      </c>
      <c r="D3903" t="s">
        <v>1706</v>
      </c>
      <c r="E3903">
        <v>4</v>
      </c>
      <c r="F3903" t="s">
        <v>1643</v>
      </c>
      <c r="G3903">
        <v>4</v>
      </c>
      <c r="H3903" s="20">
        <v>500</v>
      </c>
      <c r="I3903" s="22">
        <v>0.1</v>
      </c>
      <c r="J3903" s="20">
        <v>200</v>
      </c>
      <c r="K3903" s="24">
        <v>1800</v>
      </c>
      <c r="L3903" s="24">
        <v>340</v>
      </c>
      <c r="M3903" s="25">
        <f>tblSiparisDetaylari[[#This Row],[Adet]]*tblSiparisDetaylari[[#This Row],[BirimMaliyet]]</f>
        <v>1360</v>
      </c>
      <c r="N3903" s="25">
        <f>tblSiparisDetaylari[[#This Row],[NetSatisTutari]]-tblSiparisDetaylari[[#This Row],[ToplamMaliyet]]</f>
        <v>440</v>
      </c>
    </row>
    <row r="3904" spans="1:14">
      <c r="A3904">
        <v>3903</v>
      </c>
      <c r="B3904">
        <v>2014</v>
      </c>
      <c r="C3904">
        <v>95</v>
      </c>
      <c r="D3904" t="s">
        <v>1761</v>
      </c>
      <c r="E3904">
        <v>8</v>
      </c>
      <c r="F3904" t="s">
        <v>1647</v>
      </c>
      <c r="G3904">
        <v>1</v>
      </c>
      <c r="H3904" s="20">
        <v>3430</v>
      </c>
      <c r="I3904" s="22">
        <v>0.05</v>
      </c>
      <c r="J3904" s="20">
        <v>171.5</v>
      </c>
      <c r="K3904" s="24">
        <v>3258.5</v>
      </c>
      <c r="L3904" s="24">
        <v>2310</v>
      </c>
      <c r="M3904" s="25">
        <f>tblSiparisDetaylari[[#This Row],[Adet]]*tblSiparisDetaylari[[#This Row],[BirimMaliyet]]</f>
        <v>2310</v>
      </c>
      <c r="N3904" s="25">
        <f>tblSiparisDetaylari[[#This Row],[NetSatisTutari]]-tblSiparisDetaylari[[#This Row],[ToplamMaliyet]]</f>
        <v>948.5</v>
      </c>
    </row>
    <row r="3905" spans="1:14">
      <c r="A3905">
        <v>3904</v>
      </c>
      <c r="B3905">
        <v>2015</v>
      </c>
      <c r="C3905">
        <v>6</v>
      </c>
      <c r="D3905" t="s">
        <v>1663</v>
      </c>
      <c r="E3905">
        <v>1</v>
      </c>
      <c r="F3905" t="s">
        <v>1640</v>
      </c>
      <c r="G3905">
        <v>1</v>
      </c>
      <c r="H3905" s="20">
        <v>19790</v>
      </c>
      <c r="I3905" s="22">
        <v>0.05</v>
      </c>
      <c r="J3905" s="20">
        <v>989.5</v>
      </c>
      <c r="K3905" s="24">
        <v>18800.5</v>
      </c>
      <c r="L3905" s="24">
        <v>13090</v>
      </c>
      <c r="M3905" s="25">
        <f>tblSiparisDetaylari[[#This Row],[Adet]]*tblSiparisDetaylari[[#This Row],[BirimMaliyet]]</f>
        <v>13090</v>
      </c>
      <c r="N3905" s="25">
        <f>tblSiparisDetaylari[[#This Row],[NetSatisTutari]]-tblSiparisDetaylari[[#This Row],[ToplamMaliyet]]</f>
        <v>5710.5</v>
      </c>
    </row>
    <row r="3906" spans="1:14">
      <c r="A3906">
        <v>3905</v>
      </c>
      <c r="B3906">
        <v>2016</v>
      </c>
      <c r="C3906">
        <v>8</v>
      </c>
      <c r="D3906" t="s">
        <v>1667</v>
      </c>
      <c r="E3906">
        <v>1</v>
      </c>
      <c r="F3906" t="s">
        <v>1640</v>
      </c>
      <c r="G3906">
        <v>1</v>
      </c>
      <c r="H3906" s="20">
        <v>9040</v>
      </c>
      <c r="I3906" s="22">
        <v>0</v>
      </c>
      <c r="J3906" s="20">
        <v>0</v>
      </c>
      <c r="K3906" s="24">
        <v>9040</v>
      </c>
      <c r="L3906" s="24">
        <v>6570</v>
      </c>
      <c r="M3906" s="25">
        <f>tblSiparisDetaylari[[#This Row],[Adet]]*tblSiparisDetaylari[[#This Row],[BirimMaliyet]]</f>
        <v>6570</v>
      </c>
      <c r="N3906" s="25">
        <f>tblSiparisDetaylari[[#This Row],[NetSatisTutari]]-tblSiparisDetaylari[[#This Row],[ToplamMaliyet]]</f>
        <v>2470</v>
      </c>
    </row>
    <row r="3907" spans="1:14">
      <c r="A3907">
        <v>3906</v>
      </c>
      <c r="B3907">
        <v>2016</v>
      </c>
      <c r="C3907">
        <v>81</v>
      </c>
      <c r="D3907" t="s">
        <v>1747</v>
      </c>
      <c r="E3907">
        <v>7</v>
      </c>
      <c r="F3907" t="s">
        <v>1646</v>
      </c>
      <c r="G3907">
        <v>3</v>
      </c>
      <c r="H3907" s="20">
        <v>2560</v>
      </c>
      <c r="I3907" s="22">
        <v>0.1</v>
      </c>
      <c r="J3907" s="20">
        <v>768</v>
      </c>
      <c r="K3907" s="24">
        <v>6912</v>
      </c>
      <c r="L3907" s="24">
        <v>1830</v>
      </c>
      <c r="M3907" s="25">
        <f>tblSiparisDetaylari[[#This Row],[Adet]]*tblSiparisDetaylari[[#This Row],[BirimMaliyet]]</f>
        <v>5490</v>
      </c>
      <c r="N3907" s="25">
        <f>tblSiparisDetaylari[[#This Row],[NetSatisTutari]]-tblSiparisDetaylari[[#This Row],[ToplamMaliyet]]</f>
        <v>1422</v>
      </c>
    </row>
    <row r="3908" spans="1:14">
      <c r="A3908">
        <v>3907</v>
      </c>
      <c r="B3908">
        <v>2017</v>
      </c>
      <c r="C3908">
        <v>13</v>
      </c>
      <c r="D3908" t="s">
        <v>1674</v>
      </c>
      <c r="E3908">
        <v>2</v>
      </c>
      <c r="F3908" t="s">
        <v>1641</v>
      </c>
      <c r="G3908">
        <v>2</v>
      </c>
      <c r="H3908" s="20">
        <v>5140</v>
      </c>
      <c r="I3908" s="22">
        <v>0</v>
      </c>
      <c r="J3908" s="20">
        <v>0</v>
      </c>
      <c r="K3908" s="24">
        <v>10280</v>
      </c>
      <c r="L3908" s="24">
        <v>2460</v>
      </c>
      <c r="M3908" s="25">
        <f>tblSiparisDetaylari[[#This Row],[Adet]]*tblSiparisDetaylari[[#This Row],[BirimMaliyet]]</f>
        <v>4920</v>
      </c>
      <c r="N3908" s="25">
        <f>tblSiparisDetaylari[[#This Row],[NetSatisTutari]]-tblSiparisDetaylari[[#This Row],[ToplamMaliyet]]</f>
        <v>5360</v>
      </c>
    </row>
    <row r="3909" spans="1:14">
      <c r="A3909">
        <v>3908</v>
      </c>
      <c r="B3909">
        <v>2018</v>
      </c>
      <c r="C3909">
        <v>16</v>
      </c>
      <c r="D3909" t="s">
        <v>1679</v>
      </c>
      <c r="E3909">
        <v>2</v>
      </c>
      <c r="F3909" t="s">
        <v>1641</v>
      </c>
      <c r="G3909">
        <v>2</v>
      </c>
      <c r="H3909" s="20">
        <v>2170</v>
      </c>
      <c r="I3909" s="22">
        <v>0</v>
      </c>
      <c r="J3909" s="20">
        <v>0</v>
      </c>
      <c r="K3909" s="24">
        <v>4340</v>
      </c>
      <c r="L3909" s="24">
        <v>990</v>
      </c>
      <c r="M3909" s="25">
        <f>tblSiparisDetaylari[[#This Row],[Adet]]*tblSiparisDetaylari[[#This Row],[BirimMaliyet]]</f>
        <v>1980</v>
      </c>
      <c r="N3909" s="25">
        <f>tblSiparisDetaylari[[#This Row],[NetSatisTutari]]-tblSiparisDetaylari[[#This Row],[ToplamMaliyet]]</f>
        <v>2360</v>
      </c>
    </row>
    <row r="3910" spans="1:14">
      <c r="A3910">
        <v>3909</v>
      </c>
      <c r="B3910">
        <v>2018</v>
      </c>
      <c r="C3910">
        <v>2</v>
      </c>
      <c r="D3910" t="s">
        <v>1657</v>
      </c>
      <c r="E3910">
        <v>1</v>
      </c>
      <c r="F3910" t="s">
        <v>1640</v>
      </c>
      <c r="G3910">
        <v>1</v>
      </c>
      <c r="H3910" s="20">
        <v>8090</v>
      </c>
      <c r="I3910" s="22">
        <v>0.05</v>
      </c>
      <c r="J3910" s="20">
        <v>404.5</v>
      </c>
      <c r="K3910" s="24">
        <v>7685.5</v>
      </c>
      <c r="L3910" s="24">
        <v>3900</v>
      </c>
      <c r="M3910" s="25">
        <f>tblSiparisDetaylari[[#This Row],[Adet]]*tblSiparisDetaylari[[#This Row],[BirimMaliyet]]</f>
        <v>3900</v>
      </c>
      <c r="N3910" s="25">
        <f>tblSiparisDetaylari[[#This Row],[NetSatisTutari]]-tblSiparisDetaylari[[#This Row],[ToplamMaliyet]]</f>
        <v>3785.5</v>
      </c>
    </row>
    <row r="3911" spans="1:14">
      <c r="A3911">
        <v>3910</v>
      </c>
      <c r="B3911">
        <v>2019</v>
      </c>
      <c r="C3911">
        <v>9</v>
      </c>
      <c r="D3911" t="s">
        <v>1669</v>
      </c>
      <c r="E3911">
        <v>1</v>
      </c>
      <c r="F3911" t="s">
        <v>1640</v>
      </c>
      <c r="G3911">
        <v>2</v>
      </c>
      <c r="H3911" s="20">
        <v>25150</v>
      </c>
      <c r="I3911" s="22">
        <v>0.05</v>
      </c>
      <c r="J3911" s="20">
        <v>2515</v>
      </c>
      <c r="K3911" s="24">
        <v>47785</v>
      </c>
      <c r="L3911" s="24">
        <v>14160</v>
      </c>
      <c r="M3911" s="25">
        <f>tblSiparisDetaylari[[#This Row],[Adet]]*tblSiparisDetaylari[[#This Row],[BirimMaliyet]]</f>
        <v>28320</v>
      </c>
      <c r="N3911" s="25">
        <f>tblSiparisDetaylari[[#This Row],[NetSatisTutari]]-tblSiparisDetaylari[[#This Row],[ToplamMaliyet]]</f>
        <v>19465</v>
      </c>
    </row>
    <row r="3912" spans="1:14">
      <c r="A3912">
        <v>3911</v>
      </c>
      <c r="B3912">
        <v>2020</v>
      </c>
      <c r="C3912">
        <v>101</v>
      </c>
      <c r="D3912" t="s">
        <v>1767</v>
      </c>
      <c r="E3912">
        <v>9</v>
      </c>
      <c r="F3912" t="s">
        <v>1648</v>
      </c>
      <c r="G3912">
        <v>1</v>
      </c>
      <c r="H3912" s="20">
        <v>760</v>
      </c>
      <c r="I3912" s="22">
        <v>0.05</v>
      </c>
      <c r="J3912" s="20">
        <v>38</v>
      </c>
      <c r="K3912" s="24">
        <v>722</v>
      </c>
      <c r="L3912" s="24">
        <v>440</v>
      </c>
      <c r="M3912" s="25">
        <f>tblSiparisDetaylari[[#This Row],[Adet]]*tblSiparisDetaylari[[#This Row],[BirimMaliyet]]</f>
        <v>440</v>
      </c>
      <c r="N3912" s="25">
        <f>tblSiparisDetaylari[[#This Row],[NetSatisTutari]]-tblSiparisDetaylari[[#This Row],[ToplamMaliyet]]</f>
        <v>282</v>
      </c>
    </row>
    <row r="3913" spans="1:14">
      <c r="A3913">
        <v>3912</v>
      </c>
      <c r="B3913">
        <v>2020</v>
      </c>
      <c r="C3913">
        <v>75</v>
      </c>
      <c r="D3913" t="s">
        <v>1741</v>
      </c>
      <c r="E3913">
        <v>7</v>
      </c>
      <c r="F3913" t="s">
        <v>1646</v>
      </c>
      <c r="G3913">
        <v>1</v>
      </c>
      <c r="H3913" s="20">
        <v>2050</v>
      </c>
      <c r="I3913" s="22">
        <v>0</v>
      </c>
      <c r="J3913" s="20">
        <v>0</v>
      </c>
      <c r="K3913" s="24">
        <v>2050</v>
      </c>
      <c r="L3913" s="24">
        <v>1470</v>
      </c>
      <c r="M3913" s="25">
        <f>tblSiparisDetaylari[[#This Row],[Adet]]*tblSiparisDetaylari[[#This Row],[BirimMaliyet]]</f>
        <v>1470</v>
      </c>
      <c r="N3913" s="25">
        <f>tblSiparisDetaylari[[#This Row],[NetSatisTutari]]-tblSiparisDetaylari[[#This Row],[ToplamMaliyet]]</f>
        <v>580</v>
      </c>
    </row>
    <row r="3914" spans="1:14">
      <c r="A3914">
        <v>3913</v>
      </c>
      <c r="B3914">
        <v>2020</v>
      </c>
      <c r="C3914">
        <v>120</v>
      </c>
      <c r="D3914" t="s">
        <v>1786</v>
      </c>
      <c r="E3914">
        <v>10</v>
      </c>
      <c r="F3914" t="s">
        <v>1649</v>
      </c>
      <c r="G3914">
        <v>2</v>
      </c>
      <c r="H3914" s="20">
        <v>4580</v>
      </c>
      <c r="I3914" s="22">
        <v>0.1</v>
      </c>
      <c r="J3914" s="20">
        <v>916</v>
      </c>
      <c r="K3914" s="24">
        <v>8244</v>
      </c>
      <c r="L3914" s="24">
        <v>2720</v>
      </c>
      <c r="M3914" s="25">
        <f>tblSiparisDetaylari[[#This Row],[Adet]]*tblSiparisDetaylari[[#This Row],[BirimMaliyet]]</f>
        <v>5440</v>
      </c>
      <c r="N3914" s="25">
        <f>tblSiparisDetaylari[[#This Row],[NetSatisTutari]]-tblSiparisDetaylari[[#This Row],[ToplamMaliyet]]</f>
        <v>2804</v>
      </c>
    </row>
    <row r="3915" spans="1:14">
      <c r="A3915">
        <v>3914</v>
      </c>
      <c r="B3915">
        <v>2021</v>
      </c>
      <c r="C3915">
        <v>105</v>
      </c>
      <c r="D3915" t="s">
        <v>1771</v>
      </c>
      <c r="E3915">
        <v>9</v>
      </c>
      <c r="F3915" t="s">
        <v>1648</v>
      </c>
      <c r="G3915">
        <v>2</v>
      </c>
      <c r="H3915" s="20">
        <v>690</v>
      </c>
      <c r="I3915" s="22">
        <v>0.05</v>
      </c>
      <c r="J3915" s="20">
        <v>69</v>
      </c>
      <c r="K3915" s="24">
        <v>1311</v>
      </c>
      <c r="L3915" s="24">
        <v>510</v>
      </c>
      <c r="M3915" s="25">
        <f>tblSiparisDetaylari[[#This Row],[Adet]]*tblSiparisDetaylari[[#This Row],[BirimMaliyet]]</f>
        <v>1020</v>
      </c>
      <c r="N3915" s="25">
        <f>tblSiparisDetaylari[[#This Row],[NetSatisTutari]]-tblSiparisDetaylari[[#This Row],[ToplamMaliyet]]</f>
        <v>291</v>
      </c>
    </row>
    <row r="3916" spans="1:14">
      <c r="A3916">
        <v>3915</v>
      </c>
      <c r="B3916">
        <v>2021</v>
      </c>
      <c r="C3916">
        <v>71</v>
      </c>
      <c r="D3916" t="s">
        <v>1737</v>
      </c>
      <c r="E3916">
        <v>6</v>
      </c>
      <c r="F3916" t="s">
        <v>1645</v>
      </c>
      <c r="G3916">
        <v>1</v>
      </c>
      <c r="H3916" s="20">
        <v>630</v>
      </c>
      <c r="I3916" s="22">
        <v>0</v>
      </c>
      <c r="J3916" s="20">
        <v>0</v>
      </c>
      <c r="K3916" s="24">
        <v>630</v>
      </c>
      <c r="L3916" s="24">
        <v>340</v>
      </c>
      <c r="M3916" s="25">
        <f>tblSiparisDetaylari[[#This Row],[Adet]]*tblSiparisDetaylari[[#This Row],[BirimMaliyet]]</f>
        <v>340</v>
      </c>
      <c r="N3916" s="25">
        <f>tblSiparisDetaylari[[#This Row],[NetSatisTutari]]-tblSiparisDetaylari[[#This Row],[ToplamMaliyet]]</f>
        <v>290</v>
      </c>
    </row>
    <row r="3917" spans="1:14">
      <c r="A3917">
        <v>3916</v>
      </c>
      <c r="B3917">
        <v>2022</v>
      </c>
      <c r="C3917">
        <v>47</v>
      </c>
      <c r="D3917" t="s">
        <v>1713</v>
      </c>
      <c r="E3917">
        <v>4</v>
      </c>
      <c r="F3917" t="s">
        <v>1643</v>
      </c>
      <c r="G3917">
        <v>1</v>
      </c>
      <c r="H3917" s="20">
        <v>340</v>
      </c>
      <c r="I3917" s="22">
        <v>0</v>
      </c>
      <c r="J3917" s="20">
        <v>0</v>
      </c>
      <c r="K3917" s="24">
        <v>340</v>
      </c>
      <c r="L3917" s="24">
        <v>240</v>
      </c>
      <c r="M3917" s="25">
        <f>tblSiparisDetaylari[[#This Row],[Adet]]*tblSiparisDetaylari[[#This Row],[BirimMaliyet]]</f>
        <v>240</v>
      </c>
      <c r="N3917" s="25">
        <f>tblSiparisDetaylari[[#This Row],[NetSatisTutari]]-tblSiparisDetaylari[[#This Row],[ToplamMaliyet]]</f>
        <v>100</v>
      </c>
    </row>
    <row r="3918" spans="1:14">
      <c r="A3918">
        <v>3917</v>
      </c>
      <c r="B3918">
        <v>2023</v>
      </c>
      <c r="C3918">
        <v>75</v>
      </c>
      <c r="D3918" t="s">
        <v>1741</v>
      </c>
      <c r="E3918">
        <v>7</v>
      </c>
      <c r="F3918" t="s">
        <v>1646</v>
      </c>
      <c r="G3918">
        <v>1</v>
      </c>
      <c r="H3918" s="20">
        <v>1960</v>
      </c>
      <c r="I3918" s="22">
        <v>0</v>
      </c>
      <c r="J3918" s="20">
        <v>0</v>
      </c>
      <c r="K3918" s="24">
        <v>1960</v>
      </c>
      <c r="L3918" s="24">
        <v>1470</v>
      </c>
      <c r="M3918" s="25">
        <f>tblSiparisDetaylari[[#This Row],[Adet]]*tblSiparisDetaylari[[#This Row],[BirimMaliyet]]</f>
        <v>1470</v>
      </c>
      <c r="N3918" s="25">
        <f>tblSiparisDetaylari[[#This Row],[NetSatisTutari]]-tblSiparisDetaylari[[#This Row],[ToplamMaliyet]]</f>
        <v>490</v>
      </c>
    </row>
    <row r="3919" spans="1:14">
      <c r="A3919">
        <v>3918</v>
      </c>
      <c r="B3919">
        <v>2023</v>
      </c>
      <c r="C3919">
        <v>112</v>
      </c>
      <c r="D3919" t="s">
        <v>1778</v>
      </c>
      <c r="E3919">
        <v>10</v>
      </c>
      <c r="F3919" t="s">
        <v>1649</v>
      </c>
      <c r="G3919">
        <v>1</v>
      </c>
      <c r="H3919" s="20">
        <v>2790</v>
      </c>
      <c r="I3919" s="22">
        <v>0.05</v>
      </c>
      <c r="J3919" s="20">
        <v>139.5</v>
      </c>
      <c r="K3919" s="24">
        <v>2650.5</v>
      </c>
      <c r="L3919" s="24">
        <v>1520</v>
      </c>
      <c r="M3919" s="25">
        <f>tblSiparisDetaylari[[#This Row],[Adet]]*tblSiparisDetaylari[[#This Row],[BirimMaliyet]]</f>
        <v>1520</v>
      </c>
      <c r="N3919" s="25">
        <f>tblSiparisDetaylari[[#This Row],[NetSatisTutari]]-tblSiparisDetaylari[[#This Row],[ToplamMaliyet]]</f>
        <v>1130.5</v>
      </c>
    </row>
    <row r="3920" spans="1:14">
      <c r="A3920">
        <v>3919</v>
      </c>
      <c r="B3920">
        <v>2023</v>
      </c>
      <c r="C3920">
        <v>6</v>
      </c>
      <c r="D3920" t="s">
        <v>1663</v>
      </c>
      <c r="E3920">
        <v>1</v>
      </c>
      <c r="F3920" t="s">
        <v>1640</v>
      </c>
      <c r="G3920">
        <v>1</v>
      </c>
      <c r="H3920" s="20">
        <v>18330</v>
      </c>
      <c r="I3920" s="22">
        <v>0.15</v>
      </c>
      <c r="J3920" s="20">
        <v>2749.5</v>
      </c>
      <c r="K3920" s="24">
        <v>15580.5</v>
      </c>
      <c r="L3920" s="24">
        <v>13090</v>
      </c>
      <c r="M3920" s="25">
        <f>tblSiparisDetaylari[[#This Row],[Adet]]*tblSiparisDetaylari[[#This Row],[BirimMaliyet]]</f>
        <v>13090</v>
      </c>
      <c r="N3920" s="25">
        <f>tblSiparisDetaylari[[#This Row],[NetSatisTutari]]-tblSiparisDetaylari[[#This Row],[ToplamMaliyet]]</f>
        <v>2490.5</v>
      </c>
    </row>
    <row r="3921" spans="1:14">
      <c r="A3921">
        <v>3920</v>
      </c>
      <c r="B3921">
        <v>2023</v>
      </c>
      <c r="C3921">
        <v>118</v>
      </c>
      <c r="D3921" t="s">
        <v>1784</v>
      </c>
      <c r="E3921">
        <v>10</v>
      </c>
      <c r="F3921" t="s">
        <v>1649</v>
      </c>
      <c r="G3921">
        <v>1</v>
      </c>
      <c r="H3921" s="20">
        <v>4980</v>
      </c>
      <c r="I3921" s="22">
        <v>0.1</v>
      </c>
      <c r="J3921" s="20">
        <v>498</v>
      </c>
      <c r="K3921" s="24">
        <v>4482</v>
      </c>
      <c r="L3921" s="24">
        <v>2490</v>
      </c>
      <c r="M3921" s="25">
        <f>tblSiparisDetaylari[[#This Row],[Adet]]*tblSiparisDetaylari[[#This Row],[BirimMaliyet]]</f>
        <v>2490</v>
      </c>
      <c r="N3921" s="25">
        <f>tblSiparisDetaylari[[#This Row],[NetSatisTutari]]-tblSiparisDetaylari[[#This Row],[ToplamMaliyet]]</f>
        <v>1992</v>
      </c>
    </row>
    <row r="3922" spans="1:14">
      <c r="A3922">
        <v>3921</v>
      </c>
      <c r="B3922">
        <v>2024</v>
      </c>
      <c r="C3922">
        <v>93</v>
      </c>
      <c r="D3922" t="s">
        <v>1759</v>
      </c>
      <c r="E3922">
        <v>8</v>
      </c>
      <c r="F3922" t="s">
        <v>1647</v>
      </c>
      <c r="G3922">
        <v>1</v>
      </c>
      <c r="H3922" s="20">
        <v>4540</v>
      </c>
      <c r="I3922" s="22">
        <v>0</v>
      </c>
      <c r="J3922" s="20">
        <v>0</v>
      </c>
      <c r="K3922" s="24">
        <v>4540</v>
      </c>
      <c r="L3922" s="24">
        <v>3580</v>
      </c>
      <c r="M3922" s="25">
        <f>tblSiparisDetaylari[[#This Row],[Adet]]*tblSiparisDetaylari[[#This Row],[BirimMaliyet]]</f>
        <v>3580</v>
      </c>
      <c r="N3922" s="25">
        <f>tblSiparisDetaylari[[#This Row],[NetSatisTutari]]-tblSiparisDetaylari[[#This Row],[ToplamMaliyet]]</f>
        <v>960</v>
      </c>
    </row>
    <row r="3923" spans="1:14">
      <c r="A3923">
        <v>3922</v>
      </c>
      <c r="B3923">
        <v>2024</v>
      </c>
      <c r="C3923">
        <v>110</v>
      </c>
      <c r="D3923" t="s">
        <v>1776</v>
      </c>
      <c r="E3923">
        <v>10</v>
      </c>
      <c r="F3923" t="s">
        <v>1649</v>
      </c>
      <c r="G3923">
        <v>1</v>
      </c>
      <c r="H3923" s="20">
        <v>440</v>
      </c>
      <c r="I3923" s="22">
        <v>0</v>
      </c>
      <c r="J3923" s="20">
        <v>0</v>
      </c>
      <c r="K3923" s="24">
        <v>440</v>
      </c>
      <c r="L3923" s="24">
        <v>250</v>
      </c>
      <c r="M3923" s="25">
        <f>tblSiparisDetaylari[[#This Row],[Adet]]*tblSiparisDetaylari[[#This Row],[BirimMaliyet]]</f>
        <v>250</v>
      </c>
      <c r="N3923" s="25">
        <f>tblSiparisDetaylari[[#This Row],[NetSatisTutari]]-tblSiparisDetaylari[[#This Row],[ToplamMaliyet]]</f>
        <v>190</v>
      </c>
    </row>
    <row r="3924" spans="1:14">
      <c r="A3924">
        <v>3923</v>
      </c>
      <c r="B3924">
        <v>2025</v>
      </c>
      <c r="C3924">
        <v>18</v>
      </c>
      <c r="D3924" t="s">
        <v>1681</v>
      </c>
      <c r="E3924">
        <v>2</v>
      </c>
      <c r="F3924" t="s">
        <v>1641</v>
      </c>
      <c r="G3924">
        <v>3</v>
      </c>
      <c r="H3924" s="20">
        <v>11690</v>
      </c>
      <c r="I3924" s="22">
        <v>0</v>
      </c>
      <c r="J3924" s="20">
        <v>0</v>
      </c>
      <c r="K3924" s="24">
        <v>35070</v>
      </c>
      <c r="L3924" s="24">
        <v>8290</v>
      </c>
      <c r="M3924" s="25">
        <f>tblSiparisDetaylari[[#This Row],[Adet]]*tblSiparisDetaylari[[#This Row],[BirimMaliyet]]</f>
        <v>24870</v>
      </c>
      <c r="N3924" s="25">
        <f>tblSiparisDetaylari[[#This Row],[NetSatisTutari]]-tblSiparisDetaylari[[#This Row],[ToplamMaliyet]]</f>
        <v>10200</v>
      </c>
    </row>
    <row r="3925" spans="1:14">
      <c r="A3925">
        <v>3924</v>
      </c>
      <c r="B3925">
        <v>2025</v>
      </c>
      <c r="C3925">
        <v>21</v>
      </c>
      <c r="D3925" t="s">
        <v>1684</v>
      </c>
      <c r="E3925">
        <v>2</v>
      </c>
      <c r="F3925" t="s">
        <v>1641</v>
      </c>
      <c r="G3925">
        <v>2</v>
      </c>
      <c r="H3925" s="20">
        <v>2770</v>
      </c>
      <c r="I3925" s="22">
        <v>0.1</v>
      </c>
      <c r="J3925" s="20">
        <v>554</v>
      </c>
      <c r="K3925" s="24">
        <v>4986</v>
      </c>
      <c r="L3925" s="24">
        <v>2170</v>
      </c>
      <c r="M3925" s="25">
        <f>tblSiparisDetaylari[[#This Row],[Adet]]*tblSiparisDetaylari[[#This Row],[BirimMaliyet]]</f>
        <v>4340</v>
      </c>
      <c r="N3925" s="25">
        <f>tblSiparisDetaylari[[#This Row],[NetSatisTutari]]-tblSiparisDetaylari[[#This Row],[ToplamMaliyet]]</f>
        <v>646</v>
      </c>
    </row>
    <row r="3926" spans="1:14">
      <c r="A3926">
        <v>3925</v>
      </c>
      <c r="B3926">
        <v>2025</v>
      </c>
      <c r="C3926">
        <v>110</v>
      </c>
      <c r="D3926" t="s">
        <v>1776</v>
      </c>
      <c r="E3926">
        <v>10</v>
      </c>
      <c r="F3926" t="s">
        <v>1649</v>
      </c>
      <c r="G3926">
        <v>2</v>
      </c>
      <c r="H3926" s="20">
        <v>430</v>
      </c>
      <c r="I3926" s="22">
        <v>0.2</v>
      </c>
      <c r="J3926" s="20">
        <v>172</v>
      </c>
      <c r="K3926" s="24">
        <v>688</v>
      </c>
      <c r="L3926" s="24">
        <v>250</v>
      </c>
      <c r="M3926" s="25">
        <f>tblSiparisDetaylari[[#This Row],[Adet]]*tblSiparisDetaylari[[#This Row],[BirimMaliyet]]</f>
        <v>500</v>
      </c>
      <c r="N3926" s="25">
        <f>tblSiparisDetaylari[[#This Row],[NetSatisTutari]]-tblSiparisDetaylari[[#This Row],[ToplamMaliyet]]</f>
        <v>188</v>
      </c>
    </row>
    <row r="3927" spans="1:14">
      <c r="A3927">
        <v>3926</v>
      </c>
      <c r="B3927">
        <v>2025</v>
      </c>
      <c r="C3927">
        <v>71</v>
      </c>
      <c r="D3927" t="s">
        <v>1737</v>
      </c>
      <c r="E3927">
        <v>6</v>
      </c>
      <c r="F3927" t="s">
        <v>1645</v>
      </c>
      <c r="G3927">
        <v>1</v>
      </c>
      <c r="H3927" s="20">
        <v>610</v>
      </c>
      <c r="I3927" s="22">
        <v>0.15</v>
      </c>
      <c r="J3927" s="20">
        <v>91.5</v>
      </c>
      <c r="K3927" s="24">
        <v>518.5</v>
      </c>
      <c r="L3927" s="24">
        <v>340</v>
      </c>
      <c r="M3927" s="25">
        <f>tblSiparisDetaylari[[#This Row],[Adet]]*tblSiparisDetaylari[[#This Row],[BirimMaliyet]]</f>
        <v>340</v>
      </c>
      <c r="N3927" s="25">
        <f>tblSiparisDetaylari[[#This Row],[NetSatisTutari]]-tblSiparisDetaylari[[#This Row],[ToplamMaliyet]]</f>
        <v>178.5</v>
      </c>
    </row>
    <row r="3928" spans="1:14">
      <c r="A3928">
        <v>3927</v>
      </c>
      <c r="B3928">
        <v>2026</v>
      </c>
      <c r="C3928">
        <v>77</v>
      </c>
      <c r="D3928" t="s">
        <v>1743</v>
      </c>
      <c r="E3928">
        <v>7</v>
      </c>
      <c r="F3928" t="s">
        <v>1646</v>
      </c>
      <c r="G3928">
        <v>3</v>
      </c>
      <c r="H3928" s="20">
        <v>2950</v>
      </c>
      <c r="I3928" s="22">
        <v>0.15</v>
      </c>
      <c r="J3928" s="20">
        <v>1327.5</v>
      </c>
      <c r="K3928" s="24">
        <v>7522.5</v>
      </c>
      <c r="L3928" s="24">
        <v>2190</v>
      </c>
      <c r="M3928" s="25">
        <f>tblSiparisDetaylari[[#This Row],[Adet]]*tblSiparisDetaylari[[#This Row],[BirimMaliyet]]</f>
        <v>6570</v>
      </c>
      <c r="N3928" s="25">
        <f>tblSiparisDetaylari[[#This Row],[NetSatisTutari]]-tblSiparisDetaylari[[#This Row],[ToplamMaliyet]]</f>
        <v>952.5</v>
      </c>
    </row>
    <row r="3929" spans="1:14">
      <c r="A3929">
        <v>3928</v>
      </c>
      <c r="B3929">
        <v>2026</v>
      </c>
      <c r="C3929">
        <v>27</v>
      </c>
      <c r="D3929" t="s">
        <v>1691</v>
      </c>
      <c r="E3929">
        <v>3</v>
      </c>
      <c r="F3929" t="s">
        <v>1642</v>
      </c>
      <c r="G3929">
        <v>1</v>
      </c>
      <c r="H3929" s="20">
        <v>1510</v>
      </c>
      <c r="I3929" s="22">
        <v>0.05</v>
      </c>
      <c r="J3929" s="20">
        <v>75.5</v>
      </c>
      <c r="K3929" s="24">
        <v>1434.5</v>
      </c>
      <c r="L3929" s="24">
        <v>690</v>
      </c>
      <c r="M3929" s="25">
        <f>tblSiparisDetaylari[[#This Row],[Adet]]*tblSiparisDetaylari[[#This Row],[BirimMaliyet]]</f>
        <v>690</v>
      </c>
      <c r="N3929" s="25">
        <f>tblSiparisDetaylari[[#This Row],[NetSatisTutari]]-tblSiparisDetaylari[[#This Row],[ToplamMaliyet]]</f>
        <v>744.5</v>
      </c>
    </row>
    <row r="3930" spans="1:14">
      <c r="A3930">
        <v>3929</v>
      </c>
      <c r="B3930">
        <v>2026</v>
      </c>
      <c r="C3930">
        <v>26</v>
      </c>
      <c r="D3930" t="s">
        <v>1690</v>
      </c>
      <c r="E3930">
        <v>3</v>
      </c>
      <c r="F3930" t="s">
        <v>1642</v>
      </c>
      <c r="G3930">
        <v>1</v>
      </c>
      <c r="H3930" s="20">
        <v>830</v>
      </c>
      <c r="I3930" s="22">
        <v>0.1</v>
      </c>
      <c r="J3930" s="20">
        <v>83</v>
      </c>
      <c r="K3930" s="24">
        <v>747</v>
      </c>
      <c r="L3930" s="24">
        <v>400</v>
      </c>
      <c r="M3930" s="25">
        <f>tblSiparisDetaylari[[#This Row],[Adet]]*tblSiparisDetaylari[[#This Row],[BirimMaliyet]]</f>
        <v>400</v>
      </c>
      <c r="N3930" s="25">
        <f>tblSiparisDetaylari[[#This Row],[NetSatisTutari]]-tblSiparisDetaylari[[#This Row],[ToplamMaliyet]]</f>
        <v>347</v>
      </c>
    </row>
    <row r="3931" spans="1:14">
      <c r="A3931">
        <v>3930</v>
      </c>
      <c r="B3931">
        <v>2027</v>
      </c>
      <c r="C3931">
        <v>30</v>
      </c>
      <c r="D3931" t="s">
        <v>1694</v>
      </c>
      <c r="E3931">
        <v>3</v>
      </c>
      <c r="F3931" t="s">
        <v>1642</v>
      </c>
      <c r="G3931">
        <v>1</v>
      </c>
      <c r="H3931" s="20">
        <v>1720</v>
      </c>
      <c r="I3931" s="22">
        <v>0</v>
      </c>
      <c r="J3931" s="20">
        <v>0</v>
      </c>
      <c r="K3931" s="24">
        <v>1720</v>
      </c>
      <c r="L3931" s="24">
        <v>910</v>
      </c>
      <c r="M3931" s="25">
        <f>tblSiparisDetaylari[[#This Row],[Adet]]*tblSiparisDetaylari[[#This Row],[BirimMaliyet]]</f>
        <v>910</v>
      </c>
      <c r="N3931" s="25">
        <f>tblSiparisDetaylari[[#This Row],[NetSatisTutari]]-tblSiparisDetaylari[[#This Row],[ToplamMaliyet]]</f>
        <v>810</v>
      </c>
    </row>
    <row r="3932" spans="1:14">
      <c r="A3932">
        <v>3931</v>
      </c>
      <c r="B3932">
        <v>2028</v>
      </c>
      <c r="C3932">
        <v>12</v>
      </c>
      <c r="D3932" t="s">
        <v>1673</v>
      </c>
      <c r="E3932">
        <v>1</v>
      </c>
      <c r="F3932" t="s">
        <v>1640</v>
      </c>
      <c r="G3932">
        <v>5</v>
      </c>
      <c r="H3932" s="20">
        <v>20600</v>
      </c>
      <c r="I3932" s="22">
        <v>0.1</v>
      </c>
      <c r="J3932" s="20">
        <v>10300</v>
      </c>
      <c r="K3932" s="24">
        <v>92700</v>
      </c>
      <c r="L3932" s="24">
        <v>14940</v>
      </c>
      <c r="M3932" s="25">
        <f>tblSiparisDetaylari[[#This Row],[Adet]]*tblSiparisDetaylari[[#This Row],[BirimMaliyet]]</f>
        <v>74700</v>
      </c>
      <c r="N3932" s="25">
        <f>tblSiparisDetaylari[[#This Row],[NetSatisTutari]]-tblSiparisDetaylari[[#This Row],[ToplamMaliyet]]</f>
        <v>18000</v>
      </c>
    </row>
    <row r="3933" spans="1:14">
      <c r="A3933">
        <v>3932</v>
      </c>
      <c r="B3933">
        <v>2028</v>
      </c>
      <c r="C3933">
        <v>15</v>
      </c>
      <c r="D3933" t="s">
        <v>1678</v>
      </c>
      <c r="E3933">
        <v>2</v>
      </c>
      <c r="F3933" t="s">
        <v>1641</v>
      </c>
      <c r="G3933">
        <v>1</v>
      </c>
      <c r="H3933" s="20">
        <v>6860</v>
      </c>
      <c r="I3933" s="22">
        <v>0</v>
      </c>
      <c r="J3933" s="20">
        <v>0</v>
      </c>
      <c r="K3933" s="24">
        <v>6860</v>
      </c>
      <c r="L3933" s="24">
        <v>5200</v>
      </c>
      <c r="M3933" s="25">
        <f>tblSiparisDetaylari[[#This Row],[Adet]]*tblSiparisDetaylari[[#This Row],[BirimMaliyet]]</f>
        <v>5200</v>
      </c>
      <c r="N3933" s="25">
        <f>tblSiparisDetaylari[[#This Row],[NetSatisTutari]]-tblSiparisDetaylari[[#This Row],[ToplamMaliyet]]</f>
        <v>1660</v>
      </c>
    </row>
    <row r="3934" spans="1:14">
      <c r="A3934">
        <v>3933</v>
      </c>
      <c r="B3934">
        <v>2028</v>
      </c>
      <c r="C3934">
        <v>67</v>
      </c>
      <c r="D3934" t="s">
        <v>1733</v>
      </c>
      <c r="E3934">
        <v>6</v>
      </c>
      <c r="F3934" t="s">
        <v>1645</v>
      </c>
      <c r="G3934">
        <v>3</v>
      </c>
      <c r="H3934" s="20">
        <v>1430</v>
      </c>
      <c r="I3934" s="22">
        <v>0.1</v>
      </c>
      <c r="J3934" s="20">
        <v>429</v>
      </c>
      <c r="K3934" s="24">
        <v>3861</v>
      </c>
      <c r="L3934" s="24">
        <v>730</v>
      </c>
      <c r="M3934" s="25">
        <f>tblSiparisDetaylari[[#This Row],[Adet]]*tblSiparisDetaylari[[#This Row],[BirimMaliyet]]</f>
        <v>2190</v>
      </c>
      <c r="N3934" s="25">
        <f>tblSiparisDetaylari[[#This Row],[NetSatisTutari]]-tblSiparisDetaylari[[#This Row],[ToplamMaliyet]]</f>
        <v>1671</v>
      </c>
    </row>
    <row r="3935" spans="1:14">
      <c r="A3935">
        <v>3934</v>
      </c>
      <c r="B3935">
        <v>2028</v>
      </c>
      <c r="C3935">
        <v>85</v>
      </c>
      <c r="D3935" t="s">
        <v>1751</v>
      </c>
      <c r="E3935">
        <v>8</v>
      </c>
      <c r="F3935" t="s">
        <v>1647</v>
      </c>
      <c r="G3935">
        <v>2</v>
      </c>
      <c r="H3935" s="20">
        <v>7470</v>
      </c>
      <c r="I3935" s="22">
        <v>0.05</v>
      </c>
      <c r="J3935" s="20">
        <v>747</v>
      </c>
      <c r="K3935" s="24">
        <v>14193</v>
      </c>
      <c r="L3935" s="24">
        <v>3460</v>
      </c>
      <c r="M3935" s="25">
        <f>tblSiparisDetaylari[[#This Row],[Adet]]*tblSiparisDetaylari[[#This Row],[BirimMaliyet]]</f>
        <v>6920</v>
      </c>
      <c r="N3935" s="25">
        <f>tblSiparisDetaylari[[#This Row],[NetSatisTutari]]-tblSiparisDetaylari[[#This Row],[ToplamMaliyet]]</f>
        <v>7273</v>
      </c>
    </row>
    <row r="3936" spans="1:14">
      <c r="A3936">
        <v>3935</v>
      </c>
      <c r="B3936">
        <v>2028</v>
      </c>
      <c r="C3936">
        <v>40</v>
      </c>
      <c r="D3936" t="s">
        <v>1706</v>
      </c>
      <c r="E3936">
        <v>4</v>
      </c>
      <c r="F3936" t="s">
        <v>1643</v>
      </c>
      <c r="G3936">
        <v>1</v>
      </c>
      <c r="H3936" s="20">
        <v>510</v>
      </c>
      <c r="I3936" s="22">
        <v>0.1</v>
      </c>
      <c r="J3936" s="20">
        <v>51</v>
      </c>
      <c r="K3936" s="24">
        <v>459</v>
      </c>
      <c r="L3936" s="24">
        <v>340</v>
      </c>
      <c r="M3936" s="25">
        <f>tblSiparisDetaylari[[#This Row],[Adet]]*tblSiparisDetaylari[[#This Row],[BirimMaliyet]]</f>
        <v>340</v>
      </c>
      <c r="N3936" s="25">
        <f>tblSiparisDetaylari[[#This Row],[NetSatisTutari]]-tblSiparisDetaylari[[#This Row],[ToplamMaliyet]]</f>
        <v>119</v>
      </c>
    </row>
    <row r="3937" spans="1:14">
      <c r="A3937">
        <v>3936</v>
      </c>
      <c r="B3937">
        <v>2029</v>
      </c>
      <c r="C3937">
        <v>44</v>
      </c>
      <c r="D3937" t="s">
        <v>1710</v>
      </c>
      <c r="E3937">
        <v>4</v>
      </c>
      <c r="F3937" t="s">
        <v>1643</v>
      </c>
      <c r="G3937">
        <v>1</v>
      </c>
      <c r="H3937" s="20">
        <v>330</v>
      </c>
      <c r="I3937" s="22">
        <v>0.2</v>
      </c>
      <c r="J3937" s="20">
        <v>66</v>
      </c>
      <c r="K3937" s="24">
        <v>264</v>
      </c>
      <c r="L3937" s="24">
        <v>160</v>
      </c>
      <c r="M3937" s="25">
        <f>tblSiparisDetaylari[[#This Row],[Adet]]*tblSiparisDetaylari[[#This Row],[BirimMaliyet]]</f>
        <v>160</v>
      </c>
      <c r="N3937" s="25">
        <f>tblSiparisDetaylari[[#This Row],[NetSatisTutari]]-tblSiparisDetaylari[[#This Row],[ToplamMaliyet]]</f>
        <v>104</v>
      </c>
    </row>
    <row r="3938" spans="1:14">
      <c r="A3938">
        <v>3937</v>
      </c>
      <c r="B3938">
        <v>2030</v>
      </c>
      <c r="C3938">
        <v>32</v>
      </c>
      <c r="D3938" t="s">
        <v>1697</v>
      </c>
      <c r="E3938">
        <v>3</v>
      </c>
      <c r="F3938" t="s">
        <v>1642</v>
      </c>
      <c r="G3938">
        <v>1</v>
      </c>
      <c r="H3938" s="20">
        <v>2310</v>
      </c>
      <c r="I3938" s="22">
        <v>0.1</v>
      </c>
      <c r="J3938" s="20">
        <v>231</v>
      </c>
      <c r="K3938" s="24">
        <v>2079</v>
      </c>
      <c r="L3938" s="24">
        <v>1660</v>
      </c>
      <c r="M3938" s="25">
        <f>tblSiparisDetaylari[[#This Row],[Adet]]*tblSiparisDetaylari[[#This Row],[BirimMaliyet]]</f>
        <v>1660</v>
      </c>
      <c r="N3938" s="25">
        <f>tblSiparisDetaylari[[#This Row],[NetSatisTutari]]-tblSiparisDetaylari[[#This Row],[ToplamMaliyet]]</f>
        <v>419</v>
      </c>
    </row>
    <row r="3939" spans="1:14">
      <c r="A3939">
        <v>3938</v>
      </c>
      <c r="B3939">
        <v>2031</v>
      </c>
      <c r="C3939">
        <v>63</v>
      </c>
      <c r="D3939" t="s">
        <v>1729</v>
      </c>
      <c r="E3939">
        <v>6</v>
      </c>
      <c r="F3939" t="s">
        <v>1645</v>
      </c>
      <c r="G3939">
        <v>1</v>
      </c>
      <c r="H3939" s="20">
        <v>1580</v>
      </c>
      <c r="I3939" s="22">
        <v>0.05</v>
      </c>
      <c r="J3939" s="20">
        <v>79</v>
      </c>
      <c r="K3939" s="24">
        <v>1501</v>
      </c>
      <c r="L3939" s="24">
        <v>750</v>
      </c>
      <c r="M3939" s="25">
        <f>tblSiparisDetaylari[[#This Row],[Adet]]*tblSiparisDetaylari[[#This Row],[BirimMaliyet]]</f>
        <v>750</v>
      </c>
      <c r="N3939" s="25">
        <f>tblSiparisDetaylari[[#This Row],[NetSatisTutari]]-tblSiparisDetaylari[[#This Row],[ToplamMaliyet]]</f>
        <v>751</v>
      </c>
    </row>
    <row r="3940" spans="1:14">
      <c r="A3940">
        <v>3939</v>
      </c>
      <c r="B3940">
        <v>2031</v>
      </c>
      <c r="C3940">
        <v>52</v>
      </c>
      <c r="D3940" t="s">
        <v>1718</v>
      </c>
      <c r="E3940">
        <v>5</v>
      </c>
      <c r="F3940" t="s">
        <v>1644</v>
      </c>
      <c r="G3940">
        <v>1</v>
      </c>
      <c r="H3940" s="20">
        <v>14660</v>
      </c>
      <c r="I3940" s="22">
        <v>0</v>
      </c>
      <c r="J3940" s="20">
        <v>0</v>
      </c>
      <c r="K3940" s="24">
        <v>14660</v>
      </c>
      <c r="L3940" s="24">
        <v>11070</v>
      </c>
      <c r="M3940" s="25">
        <f>tblSiparisDetaylari[[#This Row],[Adet]]*tblSiparisDetaylari[[#This Row],[BirimMaliyet]]</f>
        <v>11070</v>
      </c>
      <c r="N3940" s="25">
        <f>tblSiparisDetaylari[[#This Row],[NetSatisTutari]]-tblSiparisDetaylari[[#This Row],[ToplamMaliyet]]</f>
        <v>3590</v>
      </c>
    </row>
    <row r="3941" spans="1:14">
      <c r="A3941">
        <v>3940</v>
      </c>
      <c r="B3941">
        <v>2032</v>
      </c>
      <c r="C3941">
        <v>10</v>
      </c>
      <c r="D3941" t="s">
        <v>1670</v>
      </c>
      <c r="E3941">
        <v>1</v>
      </c>
      <c r="F3941" t="s">
        <v>1640</v>
      </c>
      <c r="G3941">
        <v>2</v>
      </c>
      <c r="H3941" s="20">
        <v>7200</v>
      </c>
      <c r="I3941" s="22">
        <v>0.05</v>
      </c>
      <c r="J3941" s="20">
        <v>720</v>
      </c>
      <c r="K3941" s="24">
        <v>13680</v>
      </c>
      <c r="L3941" s="24">
        <v>4870</v>
      </c>
      <c r="M3941" s="25">
        <f>tblSiparisDetaylari[[#This Row],[Adet]]*tblSiparisDetaylari[[#This Row],[BirimMaliyet]]</f>
        <v>9740</v>
      </c>
      <c r="N3941" s="25">
        <f>tblSiparisDetaylari[[#This Row],[NetSatisTutari]]-tblSiparisDetaylari[[#This Row],[ToplamMaliyet]]</f>
        <v>3940</v>
      </c>
    </row>
    <row r="3942" spans="1:14">
      <c r="A3942">
        <v>3941</v>
      </c>
      <c r="B3942">
        <v>2032</v>
      </c>
      <c r="C3942">
        <v>75</v>
      </c>
      <c r="D3942" t="s">
        <v>1741</v>
      </c>
      <c r="E3942">
        <v>7</v>
      </c>
      <c r="F3942" t="s">
        <v>1646</v>
      </c>
      <c r="G3942">
        <v>2</v>
      </c>
      <c r="H3942" s="20">
        <v>1960</v>
      </c>
      <c r="I3942" s="22">
        <v>0.1</v>
      </c>
      <c r="J3942" s="20">
        <v>392</v>
      </c>
      <c r="K3942" s="24">
        <v>3528</v>
      </c>
      <c r="L3942" s="24">
        <v>1470</v>
      </c>
      <c r="M3942" s="25">
        <f>tblSiparisDetaylari[[#This Row],[Adet]]*tblSiparisDetaylari[[#This Row],[BirimMaliyet]]</f>
        <v>2940</v>
      </c>
      <c r="N3942" s="25">
        <f>tblSiparisDetaylari[[#This Row],[NetSatisTutari]]-tblSiparisDetaylari[[#This Row],[ToplamMaliyet]]</f>
        <v>588</v>
      </c>
    </row>
    <row r="3943" spans="1:14">
      <c r="A3943">
        <v>3942</v>
      </c>
      <c r="B3943">
        <v>2032</v>
      </c>
      <c r="C3943">
        <v>45</v>
      </c>
      <c r="D3943" t="s">
        <v>1711</v>
      </c>
      <c r="E3943">
        <v>4</v>
      </c>
      <c r="F3943" t="s">
        <v>1643</v>
      </c>
      <c r="G3943">
        <v>2</v>
      </c>
      <c r="H3943" s="20">
        <v>200</v>
      </c>
      <c r="I3943" s="22">
        <v>0.15</v>
      </c>
      <c r="J3943" s="20">
        <v>60</v>
      </c>
      <c r="K3943" s="24">
        <v>340</v>
      </c>
      <c r="L3943" s="24">
        <v>140</v>
      </c>
      <c r="M3943" s="25">
        <f>tblSiparisDetaylari[[#This Row],[Adet]]*tblSiparisDetaylari[[#This Row],[BirimMaliyet]]</f>
        <v>280</v>
      </c>
      <c r="N3943" s="25">
        <f>tblSiparisDetaylari[[#This Row],[NetSatisTutari]]-tblSiparisDetaylari[[#This Row],[ToplamMaliyet]]</f>
        <v>60</v>
      </c>
    </row>
    <row r="3944" spans="1:14">
      <c r="A3944">
        <v>3943</v>
      </c>
      <c r="B3944">
        <v>2032</v>
      </c>
      <c r="C3944">
        <v>29</v>
      </c>
      <c r="D3944" t="s">
        <v>1693</v>
      </c>
      <c r="E3944">
        <v>3</v>
      </c>
      <c r="F3944" t="s">
        <v>1642</v>
      </c>
      <c r="G3944">
        <v>2</v>
      </c>
      <c r="H3944" s="20">
        <v>1910</v>
      </c>
      <c r="I3944" s="22">
        <v>0</v>
      </c>
      <c r="J3944" s="20">
        <v>0</v>
      </c>
      <c r="K3944" s="24">
        <v>3820</v>
      </c>
      <c r="L3944" s="24">
        <v>1380</v>
      </c>
      <c r="M3944" s="25">
        <f>tblSiparisDetaylari[[#This Row],[Adet]]*tblSiparisDetaylari[[#This Row],[BirimMaliyet]]</f>
        <v>2760</v>
      </c>
      <c r="N3944" s="25">
        <f>tblSiparisDetaylari[[#This Row],[NetSatisTutari]]-tblSiparisDetaylari[[#This Row],[ToplamMaliyet]]</f>
        <v>1060</v>
      </c>
    </row>
    <row r="3945" spans="1:14">
      <c r="A3945">
        <v>3944</v>
      </c>
      <c r="B3945">
        <v>2032</v>
      </c>
      <c r="C3945">
        <v>100</v>
      </c>
      <c r="D3945" t="s">
        <v>1766</v>
      </c>
      <c r="E3945">
        <v>9</v>
      </c>
      <c r="F3945" t="s">
        <v>1648</v>
      </c>
      <c r="G3945">
        <v>3</v>
      </c>
      <c r="H3945" s="20">
        <v>3050</v>
      </c>
      <c r="I3945" s="22">
        <v>0</v>
      </c>
      <c r="J3945" s="20">
        <v>0</v>
      </c>
      <c r="K3945" s="24">
        <v>9150</v>
      </c>
      <c r="L3945" s="24">
        <v>2190</v>
      </c>
      <c r="M3945" s="25">
        <f>tblSiparisDetaylari[[#This Row],[Adet]]*tblSiparisDetaylari[[#This Row],[BirimMaliyet]]</f>
        <v>6570</v>
      </c>
      <c r="N3945" s="25">
        <f>tblSiparisDetaylari[[#This Row],[NetSatisTutari]]-tblSiparisDetaylari[[#This Row],[ToplamMaliyet]]</f>
        <v>2580</v>
      </c>
    </row>
    <row r="3946" spans="1:14">
      <c r="A3946">
        <v>3945</v>
      </c>
      <c r="B3946">
        <v>2033</v>
      </c>
      <c r="C3946">
        <v>1</v>
      </c>
      <c r="D3946" t="s">
        <v>1655</v>
      </c>
      <c r="E3946">
        <v>1</v>
      </c>
      <c r="F3946" t="s">
        <v>1640</v>
      </c>
      <c r="G3946">
        <v>1</v>
      </c>
      <c r="H3946" s="20">
        <v>22260</v>
      </c>
      <c r="I3946" s="22">
        <v>0.1</v>
      </c>
      <c r="J3946" s="20">
        <v>2226</v>
      </c>
      <c r="K3946" s="24">
        <v>20034</v>
      </c>
      <c r="L3946" s="24">
        <v>10270</v>
      </c>
      <c r="M3946" s="25">
        <f>tblSiparisDetaylari[[#This Row],[Adet]]*tblSiparisDetaylari[[#This Row],[BirimMaliyet]]</f>
        <v>10270</v>
      </c>
      <c r="N3946" s="25">
        <f>tblSiparisDetaylari[[#This Row],[NetSatisTutari]]-tblSiparisDetaylari[[#This Row],[ToplamMaliyet]]</f>
        <v>9764</v>
      </c>
    </row>
    <row r="3947" spans="1:14">
      <c r="A3947">
        <v>3946</v>
      </c>
      <c r="B3947">
        <v>2033</v>
      </c>
      <c r="C3947">
        <v>40</v>
      </c>
      <c r="D3947" t="s">
        <v>1706</v>
      </c>
      <c r="E3947">
        <v>4</v>
      </c>
      <c r="F3947" t="s">
        <v>1643</v>
      </c>
      <c r="G3947">
        <v>1</v>
      </c>
      <c r="H3947" s="20">
        <v>500</v>
      </c>
      <c r="I3947" s="22">
        <v>0.05</v>
      </c>
      <c r="J3947" s="20">
        <v>25</v>
      </c>
      <c r="K3947" s="24">
        <v>475</v>
      </c>
      <c r="L3947" s="24">
        <v>340</v>
      </c>
      <c r="M3947" s="25">
        <f>tblSiparisDetaylari[[#This Row],[Adet]]*tblSiparisDetaylari[[#This Row],[BirimMaliyet]]</f>
        <v>340</v>
      </c>
      <c r="N3947" s="25">
        <f>tblSiparisDetaylari[[#This Row],[NetSatisTutari]]-tblSiparisDetaylari[[#This Row],[ToplamMaliyet]]</f>
        <v>135</v>
      </c>
    </row>
    <row r="3948" spans="1:14">
      <c r="A3948">
        <v>3947</v>
      </c>
      <c r="B3948">
        <v>2034</v>
      </c>
      <c r="C3948">
        <v>51</v>
      </c>
      <c r="D3948" t="s">
        <v>1717</v>
      </c>
      <c r="E3948">
        <v>5</v>
      </c>
      <c r="F3948" t="s">
        <v>1644</v>
      </c>
      <c r="G3948">
        <v>2</v>
      </c>
      <c r="H3948" s="20">
        <v>19760</v>
      </c>
      <c r="I3948" s="22">
        <v>0</v>
      </c>
      <c r="J3948" s="20">
        <v>0</v>
      </c>
      <c r="K3948" s="24">
        <v>39520</v>
      </c>
      <c r="L3948" s="24">
        <v>9220</v>
      </c>
      <c r="M3948" s="25">
        <f>tblSiparisDetaylari[[#This Row],[Adet]]*tblSiparisDetaylari[[#This Row],[BirimMaliyet]]</f>
        <v>18440</v>
      </c>
      <c r="N3948" s="25">
        <f>tblSiparisDetaylari[[#This Row],[NetSatisTutari]]-tblSiparisDetaylari[[#This Row],[ToplamMaliyet]]</f>
        <v>21080</v>
      </c>
    </row>
    <row r="3949" spans="1:14">
      <c r="A3949">
        <v>3948</v>
      </c>
      <c r="B3949">
        <v>2034</v>
      </c>
      <c r="C3949">
        <v>13</v>
      </c>
      <c r="D3949" t="s">
        <v>1674</v>
      </c>
      <c r="E3949">
        <v>2</v>
      </c>
      <c r="F3949" t="s">
        <v>1641</v>
      </c>
      <c r="G3949">
        <v>3</v>
      </c>
      <c r="H3949" s="20">
        <v>5080</v>
      </c>
      <c r="I3949" s="22">
        <v>0.15</v>
      </c>
      <c r="J3949" s="20">
        <v>2286</v>
      </c>
      <c r="K3949" s="24">
        <v>12954</v>
      </c>
      <c r="L3949" s="24">
        <v>2460</v>
      </c>
      <c r="M3949" s="25">
        <f>tblSiparisDetaylari[[#This Row],[Adet]]*tblSiparisDetaylari[[#This Row],[BirimMaliyet]]</f>
        <v>7380</v>
      </c>
      <c r="N3949" s="25">
        <f>tblSiparisDetaylari[[#This Row],[NetSatisTutari]]-tblSiparisDetaylari[[#This Row],[ToplamMaliyet]]</f>
        <v>5574</v>
      </c>
    </row>
    <row r="3950" spans="1:14">
      <c r="A3950">
        <v>3949</v>
      </c>
      <c r="B3950">
        <v>2035</v>
      </c>
      <c r="C3950">
        <v>116</v>
      </c>
      <c r="D3950" t="s">
        <v>1782</v>
      </c>
      <c r="E3950">
        <v>10</v>
      </c>
      <c r="F3950" t="s">
        <v>1649</v>
      </c>
      <c r="G3950">
        <v>1</v>
      </c>
      <c r="H3950" s="20">
        <v>2630</v>
      </c>
      <c r="I3950" s="22">
        <v>0.05</v>
      </c>
      <c r="J3950" s="20">
        <v>131.5</v>
      </c>
      <c r="K3950" s="24">
        <v>2498.5</v>
      </c>
      <c r="L3950" s="24">
        <v>1270</v>
      </c>
      <c r="M3950" s="25">
        <f>tblSiparisDetaylari[[#This Row],[Adet]]*tblSiparisDetaylari[[#This Row],[BirimMaliyet]]</f>
        <v>1270</v>
      </c>
      <c r="N3950" s="25">
        <f>tblSiparisDetaylari[[#This Row],[NetSatisTutari]]-tblSiparisDetaylari[[#This Row],[ToplamMaliyet]]</f>
        <v>1228.5</v>
      </c>
    </row>
    <row r="3951" spans="1:14">
      <c r="A3951">
        <v>3950</v>
      </c>
      <c r="B3951">
        <v>2036</v>
      </c>
      <c r="C3951">
        <v>24</v>
      </c>
      <c r="D3951" t="s">
        <v>1688</v>
      </c>
      <c r="E3951">
        <v>2</v>
      </c>
      <c r="F3951" t="s">
        <v>1641</v>
      </c>
      <c r="G3951">
        <v>5</v>
      </c>
      <c r="H3951" s="20">
        <v>2870</v>
      </c>
      <c r="I3951" s="22">
        <v>0.05</v>
      </c>
      <c r="J3951" s="20">
        <v>717.5</v>
      </c>
      <c r="K3951" s="24">
        <v>13632.5</v>
      </c>
      <c r="L3951" s="24">
        <v>2180</v>
      </c>
      <c r="M3951" s="25">
        <f>tblSiparisDetaylari[[#This Row],[Adet]]*tblSiparisDetaylari[[#This Row],[BirimMaliyet]]</f>
        <v>10900</v>
      </c>
      <c r="N3951" s="25">
        <f>tblSiparisDetaylari[[#This Row],[NetSatisTutari]]-tblSiparisDetaylari[[#This Row],[ToplamMaliyet]]</f>
        <v>2732.5</v>
      </c>
    </row>
    <row r="3952" spans="1:14">
      <c r="A3952">
        <v>3951</v>
      </c>
      <c r="B3952">
        <v>2037</v>
      </c>
      <c r="C3952">
        <v>23</v>
      </c>
      <c r="D3952" t="s">
        <v>1687</v>
      </c>
      <c r="E3952">
        <v>2</v>
      </c>
      <c r="F3952" t="s">
        <v>1641</v>
      </c>
      <c r="G3952">
        <v>1</v>
      </c>
      <c r="H3952" s="20">
        <v>8710</v>
      </c>
      <c r="I3952" s="22">
        <v>0.05</v>
      </c>
      <c r="J3952" s="20">
        <v>435.5</v>
      </c>
      <c r="K3952" s="24">
        <v>8274.5</v>
      </c>
      <c r="L3952" s="24">
        <v>4430</v>
      </c>
      <c r="M3952" s="25">
        <f>tblSiparisDetaylari[[#This Row],[Adet]]*tblSiparisDetaylari[[#This Row],[BirimMaliyet]]</f>
        <v>4430</v>
      </c>
      <c r="N3952" s="25">
        <f>tblSiparisDetaylari[[#This Row],[NetSatisTutari]]-tblSiparisDetaylari[[#This Row],[ToplamMaliyet]]</f>
        <v>3844.5</v>
      </c>
    </row>
    <row r="3953" spans="1:14">
      <c r="A3953">
        <v>3952</v>
      </c>
      <c r="B3953">
        <v>2038</v>
      </c>
      <c r="C3953">
        <v>86</v>
      </c>
      <c r="D3953" t="s">
        <v>1752</v>
      </c>
      <c r="E3953">
        <v>8</v>
      </c>
      <c r="F3953" t="s">
        <v>1647</v>
      </c>
      <c r="G3953">
        <v>2</v>
      </c>
      <c r="H3953" s="20">
        <v>580</v>
      </c>
      <c r="I3953" s="22">
        <v>0</v>
      </c>
      <c r="J3953" s="20">
        <v>0</v>
      </c>
      <c r="K3953" s="24">
        <v>1160</v>
      </c>
      <c r="L3953" s="24">
        <v>360</v>
      </c>
      <c r="M3953" s="25">
        <f>tblSiparisDetaylari[[#This Row],[Adet]]*tblSiparisDetaylari[[#This Row],[BirimMaliyet]]</f>
        <v>720</v>
      </c>
      <c r="N3953" s="25">
        <f>tblSiparisDetaylari[[#This Row],[NetSatisTutari]]-tblSiparisDetaylari[[#This Row],[ToplamMaliyet]]</f>
        <v>440</v>
      </c>
    </row>
    <row r="3954" spans="1:14">
      <c r="A3954">
        <v>3953</v>
      </c>
      <c r="B3954">
        <v>2038</v>
      </c>
      <c r="C3954">
        <v>109</v>
      </c>
      <c r="D3954" t="s">
        <v>1775</v>
      </c>
      <c r="E3954">
        <v>10</v>
      </c>
      <c r="F3954" t="s">
        <v>1649</v>
      </c>
      <c r="G3954">
        <v>1</v>
      </c>
      <c r="H3954" s="20">
        <v>1040</v>
      </c>
      <c r="I3954" s="22">
        <v>0</v>
      </c>
      <c r="J3954" s="20">
        <v>0</v>
      </c>
      <c r="K3954" s="24">
        <v>1040</v>
      </c>
      <c r="L3954" s="24">
        <v>760</v>
      </c>
      <c r="M3954" s="25">
        <f>tblSiparisDetaylari[[#This Row],[Adet]]*tblSiparisDetaylari[[#This Row],[BirimMaliyet]]</f>
        <v>760</v>
      </c>
      <c r="N3954" s="25">
        <f>tblSiparisDetaylari[[#This Row],[NetSatisTutari]]-tblSiparisDetaylari[[#This Row],[ToplamMaliyet]]</f>
        <v>280</v>
      </c>
    </row>
    <row r="3955" spans="1:14">
      <c r="A3955">
        <v>3954</v>
      </c>
      <c r="B3955">
        <v>2039</v>
      </c>
      <c r="C3955">
        <v>107</v>
      </c>
      <c r="D3955" t="s">
        <v>1773</v>
      </c>
      <c r="E3955">
        <v>9</v>
      </c>
      <c r="F3955" t="s">
        <v>1648</v>
      </c>
      <c r="G3955">
        <v>2</v>
      </c>
      <c r="H3955" s="20">
        <v>560</v>
      </c>
      <c r="I3955" s="22">
        <v>0</v>
      </c>
      <c r="J3955" s="20">
        <v>0</v>
      </c>
      <c r="K3955" s="24">
        <v>1120</v>
      </c>
      <c r="L3955" s="24">
        <v>310</v>
      </c>
      <c r="M3955" s="25">
        <f>tblSiparisDetaylari[[#This Row],[Adet]]*tblSiparisDetaylari[[#This Row],[BirimMaliyet]]</f>
        <v>620</v>
      </c>
      <c r="N3955" s="25">
        <f>tblSiparisDetaylari[[#This Row],[NetSatisTutari]]-tblSiparisDetaylari[[#This Row],[ToplamMaliyet]]</f>
        <v>500</v>
      </c>
    </row>
    <row r="3956" spans="1:14">
      <c r="A3956">
        <v>3955</v>
      </c>
      <c r="B3956">
        <v>2039</v>
      </c>
      <c r="C3956">
        <v>60</v>
      </c>
      <c r="D3956" t="s">
        <v>1726</v>
      </c>
      <c r="E3956">
        <v>5</v>
      </c>
      <c r="F3956" t="s">
        <v>1644</v>
      </c>
      <c r="G3956">
        <v>2</v>
      </c>
      <c r="H3956" s="20">
        <v>4560</v>
      </c>
      <c r="I3956" s="22">
        <v>0.15</v>
      </c>
      <c r="J3956" s="20">
        <v>1368</v>
      </c>
      <c r="K3956" s="24">
        <v>7752</v>
      </c>
      <c r="L3956" s="24">
        <v>3060</v>
      </c>
      <c r="M3956" s="25">
        <f>tblSiparisDetaylari[[#This Row],[Adet]]*tblSiparisDetaylari[[#This Row],[BirimMaliyet]]</f>
        <v>6120</v>
      </c>
      <c r="N3956" s="25">
        <f>tblSiparisDetaylari[[#This Row],[NetSatisTutari]]-tblSiparisDetaylari[[#This Row],[ToplamMaliyet]]</f>
        <v>1632</v>
      </c>
    </row>
    <row r="3957" spans="1:14">
      <c r="A3957">
        <v>3956</v>
      </c>
      <c r="B3957">
        <v>2040</v>
      </c>
      <c r="C3957">
        <v>83</v>
      </c>
      <c r="D3957" t="s">
        <v>1749</v>
      </c>
      <c r="E3957">
        <v>7</v>
      </c>
      <c r="F3957" t="s">
        <v>1646</v>
      </c>
      <c r="G3957">
        <v>1</v>
      </c>
      <c r="H3957" s="20">
        <v>1460</v>
      </c>
      <c r="I3957" s="22">
        <v>0.1</v>
      </c>
      <c r="J3957" s="20">
        <v>146</v>
      </c>
      <c r="K3957" s="24">
        <v>1314</v>
      </c>
      <c r="L3957" s="24">
        <v>930</v>
      </c>
      <c r="M3957" s="25">
        <f>tblSiparisDetaylari[[#This Row],[Adet]]*tblSiparisDetaylari[[#This Row],[BirimMaliyet]]</f>
        <v>930</v>
      </c>
      <c r="N3957" s="25">
        <f>tblSiparisDetaylari[[#This Row],[NetSatisTutari]]-tblSiparisDetaylari[[#This Row],[ToplamMaliyet]]</f>
        <v>384</v>
      </c>
    </row>
    <row r="3958" spans="1:14">
      <c r="A3958">
        <v>3957</v>
      </c>
      <c r="B3958">
        <v>2040</v>
      </c>
      <c r="C3958">
        <v>88</v>
      </c>
      <c r="D3958" t="s">
        <v>1754</v>
      </c>
      <c r="E3958">
        <v>8</v>
      </c>
      <c r="F3958" t="s">
        <v>1647</v>
      </c>
      <c r="G3958">
        <v>2</v>
      </c>
      <c r="H3958" s="20">
        <v>12150</v>
      </c>
      <c r="I3958" s="22">
        <v>0</v>
      </c>
      <c r="J3958" s="20">
        <v>0</v>
      </c>
      <c r="K3958" s="24">
        <v>24300</v>
      </c>
      <c r="L3958" s="24">
        <v>5740</v>
      </c>
      <c r="M3958" s="25">
        <f>tblSiparisDetaylari[[#This Row],[Adet]]*tblSiparisDetaylari[[#This Row],[BirimMaliyet]]</f>
        <v>11480</v>
      </c>
      <c r="N3958" s="25">
        <f>tblSiparisDetaylari[[#This Row],[NetSatisTutari]]-tblSiparisDetaylari[[#This Row],[ToplamMaliyet]]</f>
        <v>12820</v>
      </c>
    </row>
    <row r="3959" spans="1:14">
      <c r="A3959">
        <v>3958</v>
      </c>
      <c r="B3959">
        <v>2041</v>
      </c>
      <c r="C3959">
        <v>118</v>
      </c>
      <c r="D3959" t="s">
        <v>1784</v>
      </c>
      <c r="E3959">
        <v>10</v>
      </c>
      <c r="F3959" t="s">
        <v>1649</v>
      </c>
      <c r="G3959">
        <v>1</v>
      </c>
      <c r="H3959" s="20">
        <v>4880</v>
      </c>
      <c r="I3959" s="22">
        <v>0</v>
      </c>
      <c r="J3959" s="20">
        <v>0</v>
      </c>
      <c r="K3959" s="24">
        <v>4880</v>
      </c>
      <c r="L3959" s="24">
        <v>2490</v>
      </c>
      <c r="M3959" s="25">
        <f>tblSiparisDetaylari[[#This Row],[Adet]]*tblSiparisDetaylari[[#This Row],[BirimMaliyet]]</f>
        <v>2490</v>
      </c>
      <c r="N3959" s="25">
        <f>tblSiparisDetaylari[[#This Row],[NetSatisTutari]]-tblSiparisDetaylari[[#This Row],[ToplamMaliyet]]</f>
        <v>2390</v>
      </c>
    </row>
    <row r="3960" spans="1:14">
      <c r="A3960">
        <v>3959</v>
      </c>
      <c r="B3960">
        <v>2041</v>
      </c>
      <c r="C3960">
        <v>107</v>
      </c>
      <c r="D3960" t="s">
        <v>1773</v>
      </c>
      <c r="E3960">
        <v>9</v>
      </c>
      <c r="F3960" t="s">
        <v>1648</v>
      </c>
      <c r="G3960">
        <v>1</v>
      </c>
      <c r="H3960" s="20">
        <v>540</v>
      </c>
      <c r="I3960" s="22">
        <v>0.15</v>
      </c>
      <c r="J3960" s="20">
        <v>81</v>
      </c>
      <c r="K3960" s="24">
        <v>459</v>
      </c>
      <c r="L3960" s="24">
        <v>310</v>
      </c>
      <c r="M3960" s="25">
        <f>tblSiparisDetaylari[[#This Row],[Adet]]*tblSiparisDetaylari[[#This Row],[BirimMaliyet]]</f>
        <v>310</v>
      </c>
      <c r="N3960" s="25">
        <f>tblSiparisDetaylari[[#This Row],[NetSatisTutari]]-tblSiparisDetaylari[[#This Row],[ToplamMaliyet]]</f>
        <v>149</v>
      </c>
    </row>
    <row r="3961" spans="1:14">
      <c r="A3961">
        <v>3960</v>
      </c>
      <c r="B3961">
        <v>2041</v>
      </c>
      <c r="C3961">
        <v>76</v>
      </c>
      <c r="D3961" t="s">
        <v>1742</v>
      </c>
      <c r="E3961">
        <v>7</v>
      </c>
      <c r="F3961" t="s">
        <v>1646</v>
      </c>
      <c r="G3961">
        <v>3</v>
      </c>
      <c r="H3961" s="20">
        <v>190</v>
      </c>
      <c r="I3961" s="22">
        <v>0</v>
      </c>
      <c r="J3961" s="20">
        <v>0</v>
      </c>
      <c r="K3961" s="24">
        <v>570</v>
      </c>
      <c r="L3961" s="24">
        <v>150</v>
      </c>
      <c r="M3961" s="25">
        <f>tblSiparisDetaylari[[#This Row],[Adet]]*tblSiparisDetaylari[[#This Row],[BirimMaliyet]]</f>
        <v>450</v>
      </c>
      <c r="N3961" s="25">
        <f>tblSiparisDetaylari[[#This Row],[NetSatisTutari]]-tblSiparisDetaylari[[#This Row],[ToplamMaliyet]]</f>
        <v>120</v>
      </c>
    </row>
    <row r="3962" spans="1:14">
      <c r="A3962">
        <v>3961</v>
      </c>
      <c r="B3962">
        <v>2042</v>
      </c>
      <c r="C3962">
        <v>45</v>
      </c>
      <c r="D3962" t="s">
        <v>1711</v>
      </c>
      <c r="E3962">
        <v>4</v>
      </c>
      <c r="F3962" t="s">
        <v>1643</v>
      </c>
      <c r="G3962">
        <v>2</v>
      </c>
      <c r="H3962" s="20">
        <v>210</v>
      </c>
      <c r="I3962" s="22">
        <v>0.1</v>
      </c>
      <c r="J3962" s="20">
        <v>42</v>
      </c>
      <c r="K3962" s="24">
        <v>378</v>
      </c>
      <c r="L3962" s="24">
        <v>140</v>
      </c>
      <c r="M3962" s="25">
        <f>tblSiparisDetaylari[[#This Row],[Adet]]*tblSiparisDetaylari[[#This Row],[BirimMaliyet]]</f>
        <v>280</v>
      </c>
      <c r="N3962" s="25">
        <f>tblSiparisDetaylari[[#This Row],[NetSatisTutari]]-tblSiparisDetaylari[[#This Row],[ToplamMaliyet]]</f>
        <v>98</v>
      </c>
    </row>
    <row r="3963" spans="1:14">
      <c r="A3963">
        <v>3962</v>
      </c>
      <c r="B3963">
        <v>2042</v>
      </c>
      <c r="C3963">
        <v>77</v>
      </c>
      <c r="D3963" t="s">
        <v>1743</v>
      </c>
      <c r="E3963">
        <v>7</v>
      </c>
      <c r="F3963" t="s">
        <v>1646</v>
      </c>
      <c r="G3963">
        <v>1</v>
      </c>
      <c r="H3963" s="20">
        <v>2870</v>
      </c>
      <c r="I3963" s="22">
        <v>0.1</v>
      </c>
      <c r="J3963" s="20">
        <v>287</v>
      </c>
      <c r="K3963" s="24">
        <v>2583</v>
      </c>
      <c r="L3963" s="24">
        <v>2190</v>
      </c>
      <c r="M3963" s="25">
        <f>tblSiparisDetaylari[[#This Row],[Adet]]*tblSiparisDetaylari[[#This Row],[BirimMaliyet]]</f>
        <v>2190</v>
      </c>
      <c r="N3963" s="25">
        <f>tblSiparisDetaylari[[#This Row],[NetSatisTutari]]-tblSiparisDetaylari[[#This Row],[ToplamMaliyet]]</f>
        <v>393</v>
      </c>
    </row>
    <row r="3964" spans="1:14">
      <c r="A3964">
        <v>3963</v>
      </c>
      <c r="B3964">
        <v>2042</v>
      </c>
      <c r="C3964">
        <v>51</v>
      </c>
      <c r="D3964" t="s">
        <v>1717</v>
      </c>
      <c r="E3964">
        <v>5</v>
      </c>
      <c r="F3964" t="s">
        <v>1644</v>
      </c>
      <c r="G3964">
        <v>2</v>
      </c>
      <c r="H3964" s="20">
        <v>19480</v>
      </c>
      <c r="I3964" s="22">
        <v>0.15</v>
      </c>
      <c r="J3964" s="20">
        <v>5844</v>
      </c>
      <c r="K3964" s="24">
        <v>33116</v>
      </c>
      <c r="L3964" s="24">
        <v>9220</v>
      </c>
      <c r="M3964" s="25">
        <f>tblSiparisDetaylari[[#This Row],[Adet]]*tblSiparisDetaylari[[#This Row],[BirimMaliyet]]</f>
        <v>18440</v>
      </c>
      <c r="N3964" s="25">
        <f>tblSiparisDetaylari[[#This Row],[NetSatisTutari]]-tblSiparisDetaylari[[#This Row],[ToplamMaliyet]]</f>
        <v>14676</v>
      </c>
    </row>
    <row r="3965" spans="1:14">
      <c r="A3965">
        <v>3964</v>
      </c>
      <c r="B3965">
        <v>2043</v>
      </c>
      <c r="C3965">
        <v>110</v>
      </c>
      <c r="D3965" t="s">
        <v>1776</v>
      </c>
      <c r="E3965">
        <v>10</v>
      </c>
      <c r="F3965" t="s">
        <v>1649</v>
      </c>
      <c r="G3965">
        <v>1</v>
      </c>
      <c r="H3965" s="20">
        <v>410</v>
      </c>
      <c r="I3965" s="22">
        <v>0</v>
      </c>
      <c r="J3965" s="20">
        <v>0</v>
      </c>
      <c r="K3965" s="24">
        <v>410</v>
      </c>
      <c r="L3965" s="24">
        <v>250</v>
      </c>
      <c r="M3965" s="25">
        <f>tblSiparisDetaylari[[#This Row],[Adet]]*tblSiparisDetaylari[[#This Row],[BirimMaliyet]]</f>
        <v>250</v>
      </c>
      <c r="N3965" s="25">
        <f>tblSiparisDetaylari[[#This Row],[NetSatisTutari]]-tblSiparisDetaylari[[#This Row],[ToplamMaliyet]]</f>
        <v>160</v>
      </c>
    </row>
    <row r="3966" spans="1:14">
      <c r="A3966">
        <v>3965</v>
      </c>
      <c r="B3966">
        <v>2044</v>
      </c>
      <c r="C3966">
        <v>22</v>
      </c>
      <c r="D3966" t="s">
        <v>1685</v>
      </c>
      <c r="E3966">
        <v>2</v>
      </c>
      <c r="F3966" t="s">
        <v>1641</v>
      </c>
      <c r="G3966">
        <v>2</v>
      </c>
      <c r="H3966" s="20">
        <v>980</v>
      </c>
      <c r="I3966" s="22">
        <v>0</v>
      </c>
      <c r="J3966" s="20">
        <v>0</v>
      </c>
      <c r="K3966" s="24">
        <v>1960</v>
      </c>
      <c r="L3966" s="24">
        <v>630</v>
      </c>
      <c r="M3966" s="25">
        <f>tblSiparisDetaylari[[#This Row],[Adet]]*tblSiparisDetaylari[[#This Row],[BirimMaliyet]]</f>
        <v>1260</v>
      </c>
      <c r="N3966" s="25">
        <f>tblSiparisDetaylari[[#This Row],[NetSatisTutari]]-tblSiparisDetaylari[[#This Row],[ToplamMaliyet]]</f>
        <v>700</v>
      </c>
    </row>
    <row r="3967" spans="1:14">
      <c r="A3967">
        <v>3966</v>
      </c>
      <c r="B3967">
        <v>2045</v>
      </c>
      <c r="C3967">
        <v>43</v>
      </c>
      <c r="D3967" t="s">
        <v>1709</v>
      </c>
      <c r="E3967">
        <v>4</v>
      </c>
      <c r="F3967" t="s">
        <v>1643</v>
      </c>
      <c r="G3967">
        <v>1</v>
      </c>
      <c r="H3967" s="20">
        <v>190</v>
      </c>
      <c r="I3967" s="22">
        <v>0</v>
      </c>
      <c r="J3967" s="20">
        <v>0</v>
      </c>
      <c r="K3967" s="24">
        <v>190</v>
      </c>
      <c r="L3967" s="24">
        <v>120</v>
      </c>
      <c r="M3967" s="25">
        <f>tblSiparisDetaylari[[#This Row],[Adet]]*tblSiparisDetaylari[[#This Row],[BirimMaliyet]]</f>
        <v>120</v>
      </c>
      <c r="N3967" s="25">
        <f>tblSiparisDetaylari[[#This Row],[NetSatisTutari]]-tblSiparisDetaylari[[#This Row],[ToplamMaliyet]]</f>
        <v>70</v>
      </c>
    </row>
    <row r="3968" spans="1:14">
      <c r="A3968">
        <v>3967</v>
      </c>
      <c r="B3968">
        <v>2045</v>
      </c>
      <c r="C3968">
        <v>113</v>
      </c>
      <c r="D3968" t="s">
        <v>1779</v>
      </c>
      <c r="E3968">
        <v>10</v>
      </c>
      <c r="F3968" t="s">
        <v>1649</v>
      </c>
      <c r="G3968">
        <v>1</v>
      </c>
      <c r="H3968" s="20">
        <v>1770</v>
      </c>
      <c r="I3968" s="22">
        <v>0.15</v>
      </c>
      <c r="J3968" s="20">
        <v>265.5</v>
      </c>
      <c r="K3968" s="24">
        <v>1504.5</v>
      </c>
      <c r="L3968" s="24">
        <v>1260</v>
      </c>
      <c r="M3968" s="25">
        <f>tblSiparisDetaylari[[#This Row],[Adet]]*tblSiparisDetaylari[[#This Row],[BirimMaliyet]]</f>
        <v>1260</v>
      </c>
      <c r="N3968" s="25">
        <f>tblSiparisDetaylari[[#This Row],[NetSatisTutari]]-tblSiparisDetaylari[[#This Row],[ToplamMaliyet]]</f>
        <v>244.5</v>
      </c>
    </row>
    <row r="3969" spans="1:14">
      <c r="A3969">
        <v>3968</v>
      </c>
      <c r="B3969">
        <v>2046</v>
      </c>
      <c r="C3969">
        <v>48</v>
      </c>
      <c r="D3969" t="s">
        <v>1714</v>
      </c>
      <c r="E3969">
        <v>4</v>
      </c>
      <c r="F3969" t="s">
        <v>1643</v>
      </c>
      <c r="G3969">
        <v>1</v>
      </c>
      <c r="H3969" s="20">
        <v>670</v>
      </c>
      <c r="I3969" s="22">
        <v>0</v>
      </c>
      <c r="J3969" s="20">
        <v>0</v>
      </c>
      <c r="K3969" s="24">
        <v>670</v>
      </c>
      <c r="L3969" s="24">
        <v>430</v>
      </c>
      <c r="M3969" s="25">
        <f>tblSiparisDetaylari[[#This Row],[Adet]]*tblSiparisDetaylari[[#This Row],[BirimMaliyet]]</f>
        <v>430</v>
      </c>
      <c r="N3969" s="25">
        <f>tblSiparisDetaylari[[#This Row],[NetSatisTutari]]-tblSiparisDetaylari[[#This Row],[ToplamMaliyet]]</f>
        <v>240</v>
      </c>
    </row>
    <row r="3970" spans="1:14">
      <c r="A3970">
        <v>3969</v>
      </c>
      <c r="B3970">
        <v>2046</v>
      </c>
      <c r="C3970">
        <v>119</v>
      </c>
      <c r="D3970" t="s">
        <v>1785</v>
      </c>
      <c r="E3970">
        <v>10</v>
      </c>
      <c r="F3970" t="s">
        <v>1649</v>
      </c>
      <c r="G3970">
        <v>1</v>
      </c>
      <c r="H3970" s="20">
        <v>2980</v>
      </c>
      <c r="I3970" s="22">
        <v>0</v>
      </c>
      <c r="J3970" s="20">
        <v>0</v>
      </c>
      <c r="K3970" s="24">
        <v>2980</v>
      </c>
      <c r="L3970" s="24">
        <v>1710</v>
      </c>
      <c r="M3970" s="25">
        <f>tblSiparisDetaylari[[#This Row],[Adet]]*tblSiparisDetaylari[[#This Row],[BirimMaliyet]]</f>
        <v>1710</v>
      </c>
      <c r="N3970" s="25">
        <f>tblSiparisDetaylari[[#This Row],[NetSatisTutari]]-tblSiparisDetaylari[[#This Row],[ToplamMaliyet]]</f>
        <v>1270</v>
      </c>
    </row>
    <row r="3971" spans="1:14">
      <c r="A3971">
        <v>3970</v>
      </c>
      <c r="B3971">
        <v>2047</v>
      </c>
      <c r="C3971">
        <v>29</v>
      </c>
      <c r="D3971" t="s">
        <v>1693</v>
      </c>
      <c r="E3971">
        <v>3</v>
      </c>
      <c r="F3971" t="s">
        <v>1642</v>
      </c>
      <c r="G3971">
        <v>1</v>
      </c>
      <c r="H3971" s="20">
        <v>1910</v>
      </c>
      <c r="I3971" s="22">
        <v>0</v>
      </c>
      <c r="J3971" s="20">
        <v>0</v>
      </c>
      <c r="K3971" s="24">
        <v>1910</v>
      </c>
      <c r="L3971" s="24">
        <v>1380</v>
      </c>
      <c r="M3971" s="25">
        <f>tblSiparisDetaylari[[#This Row],[Adet]]*tblSiparisDetaylari[[#This Row],[BirimMaliyet]]</f>
        <v>1380</v>
      </c>
      <c r="N3971" s="25">
        <f>tblSiparisDetaylari[[#This Row],[NetSatisTutari]]-tblSiparisDetaylari[[#This Row],[ToplamMaliyet]]</f>
        <v>530</v>
      </c>
    </row>
    <row r="3972" spans="1:14">
      <c r="A3972">
        <v>3971</v>
      </c>
      <c r="B3972">
        <v>2048</v>
      </c>
      <c r="C3972">
        <v>91</v>
      </c>
      <c r="D3972" t="s">
        <v>1757</v>
      </c>
      <c r="E3972">
        <v>8</v>
      </c>
      <c r="F3972" t="s">
        <v>1647</v>
      </c>
      <c r="G3972">
        <v>1</v>
      </c>
      <c r="H3972" s="20">
        <v>2140</v>
      </c>
      <c r="I3972" s="22">
        <v>0</v>
      </c>
      <c r="J3972" s="20">
        <v>0</v>
      </c>
      <c r="K3972" s="24">
        <v>2140</v>
      </c>
      <c r="L3972" s="24">
        <v>1350</v>
      </c>
      <c r="M3972" s="25">
        <f>tblSiparisDetaylari[[#This Row],[Adet]]*tblSiparisDetaylari[[#This Row],[BirimMaliyet]]</f>
        <v>1350</v>
      </c>
      <c r="N3972" s="25">
        <f>tblSiparisDetaylari[[#This Row],[NetSatisTutari]]-tblSiparisDetaylari[[#This Row],[ToplamMaliyet]]</f>
        <v>790</v>
      </c>
    </row>
    <row r="3973" spans="1:14">
      <c r="A3973">
        <v>3972</v>
      </c>
      <c r="B3973">
        <v>2048</v>
      </c>
      <c r="C3973">
        <v>33</v>
      </c>
      <c r="D3973" t="s">
        <v>1698</v>
      </c>
      <c r="E3973">
        <v>3</v>
      </c>
      <c r="F3973" t="s">
        <v>1642</v>
      </c>
      <c r="G3973">
        <v>3</v>
      </c>
      <c r="H3973" s="20">
        <v>1330</v>
      </c>
      <c r="I3973" s="22">
        <v>0</v>
      </c>
      <c r="J3973" s="20">
        <v>0</v>
      </c>
      <c r="K3973" s="24">
        <v>3990</v>
      </c>
      <c r="L3973" s="24">
        <v>1040</v>
      </c>
      <c r="M3973" s="25">
        <f>tblSiparisDetaylari[[#This Row],[Adet]]*tblSiparisDetaylari[[#This Row],[BirimMaliyet]]</f>
        <v>3120</v>
      </c>
      <c r="N3973" s="25">
        <f>tblSiparisDetaylari[[#This Row],[NetSatisTutari]]-tblSiparisDetaylari[[#This Row],[ToplamMaliyet]]</f>
        <v>870</v>
      </c>
    </row>
    <row r="3974" spans="1:14">
      <c r="A3974">
        <v>3973</v>
      </c>
      <c r="B3974">
        <v>2048</v>
      </c>
      <c r="C3974">
        <v>108</v>
      </c>
      <c r="D3974" t="s">
        <v>1774</v>
      </c>
      <c r="E3974">
        <v>9</v>
      </c>
      <c r="F3974" t="s">
        <v>1648</v>
      </c>
      <c r="G3974">
        <v>3</v>
      </c>
      <c r="H3974" s="20">
        <v>1820</v>
      </c>
      <c r="I3974" s="22">
        <v>0.05</v>
      </c>
      <c r="J3974" s="20">
        <v>273</v>
      </c>
      <c r="K3974" s="24">
        <v>5187</v>
      </c>
      <c r="L3974" s="24">
        <v>970</v>
      </c>
      <c r="M3974" s="25">
        <f>tblSiparisDetaylari[[#This Row],[Adet]]*tblSiparisDetaylari[[#This Row],[BirimMaliyet]]</f>
        <v>2910</v>
      </c>
      <c r="N3974" s="25">
        <f>tblSiparisDetaylari[[#This Row],[NetSatisTutari]]-tblSiparisDetaylari[[#This Row],[ToplamMaliyet]]</f>
        <v>2277</v>
      </c>
    </row>
    <row r="3975" spans="1:14">
      <c r="A3975">
        <v>3974</v>
      </c>
      <c r="B3975">
        <v>2049</v>
      </c>
      <c r="C3975">
        <v>101</v>
      </c>
      <c r="D3975" t="s">
        <v>1767</v>
      </c>
      <c r="E3975">
        <v>9</v>
      </c>
      <c r="F3975" t="s">
        <v>1648</v>
      </c>
      <c r="G3975">
        <v>4</v>
      </c>
      <c r="H3975" s="20">
        <v>740</v>
      </c>
      <c r="I3975" s="22">
        <v>0</v>
      </c>
      <c r="J3975" s="20">
        <v>0</v>
      </c>
      <c r="K3975" s="24">
        <v>2960</v>
      </c>
      <c r="L3975" s="24">
        <v>440</v>
      </c>
      <c r="M3975" s="25">
        <f>tblSiparisDetaylari[[#This Row],[Adet]]*tblSiparisDetaylari[[#This Row],[BirimMaliyet]]</f>
        <v>1760</v>
      </c>
      <c r="N3975" s="25">
        <f>tblSiparisDetaylari[[#This Row],[NetSatisTutari]]-tblSiparisDetaylari[[#This Row],[ToplamMaliyet]]</f>
        <v>1200</v>
      </c>
    </row>
    <row r="3976" spans="1:14">
      <c r="A3976">
        <v>3975</v>
      </c>
      <c r="B3976">
        <v>2050</v>
      </c>
      <c r="C3976">
        <v>101</v>
      </c>
      <c r="D3976" t="s">
        <v>1767</v>
      </c>
      <c r="E3976">
        <v>9</v>
      </c>
      <c r="F3976" t="s">
        <v>1648</v>
      </c>
      <c r="G3976">
        <v>1</v>
      </c>
      <c r="H3976" s="20">
        <v>720</v>
      </c>
      <c r="I3976" s="22">
        <v>0.05</v>
      </c>
      <c r="J3976" s="20">
        <v>36</v>
      </c>
      <c r="K3976" s="24">
        <v>684</v>
      </c>
      <c r="L3976" s="24">
        <v>440</v>
      </c>
      <c r="M3976" s="25">
        <f>tblSiparisDetaylari[[#This Row],[Adet]]*tblSiparisDetaylari[[#This Row],[BirimMaliyet]]</f>
        <v>440</v>
      </c>
      <c r="N3976" s="25">
        <f>tblSiparisDetaylari[[#This Row],[NetSatisTutari]]-tblSiparisDetaylari[[#This Row],[ToplamMaliyet]]</f>
        <v>244</v>
      </c>
    </row>
    <row r="3977" spans="1:14">
      <c r="A3977">
        <v>3976</v>
      </c>
      <c r="B3977">
        <v>2051</v>
      </c>
      <c r="C3977">
        <v>7</v>
      </c>
      <c r="D3977" t="s">
        <v>1665</v>
      </c>
      <c r="E3977">
        <v>1</v>
      </c>
      <c r="F3977" t="s">
        <v>1640</v>
      </c>
      <c r="G3977">
        <v>1</v>
      </c>
      <c r="H3977" s="20">
        <v>18310</v>
      </c>
      <c r="I3977" s="22">
        <v>0.05</v>
      </c>
      <c r="J3977" s="20">
        <v>915.5</v>
      </c>
      <c r="K3977" s="24">
        <v>17394.5</v>
      </c>
      <c r="L3977" s="24">
        <v>9620</v>
      </c>
      <c r="M3977" s="25">
        <f>tblSiparisDetaylari[[#This Row],[Adet]]*tblSiparisDetaylari[[#This Row],[BirimMaliyet]]</f>
        <v>9620</v>
      </c>
      <c r="N3977" s="25">
        <f>tblSiparisDetaylari[[#This Row],[NetSatisTutari]]-tblSiparisDetaylari[[#This Row],[ToplamMaliyet]]</f>
        <v>7774.5</v>
      </c>
    </row>
    <row r="3978" spans="1:14">
      <c r="A3978">
        <v>3977</v>
      </c>
      <c r="B3978">
        <v>2051</v>
      </c>
      <c r="C3978">
        <v>113</v>
      </c>
      <c r="D3978" t="s">
        <v>1779</v>
      </c>
      <c r="E3978">
        <v>10</v>
      </c>
      <c r="F3978" t="s">
        <v>1649</v>
      </c>
      <c r="G3978">
        <v>1</v>
      </c>
      <c r="H3978" s="20">
        <v>1870</v>
      </c>
      <c r="I3978" s="22">
        <v>0.05</v>
      </c>
      <c r="J3978" s="20">
        <v>93.5</v>
      </c>
      <c r="K3978" s="24">
        <v>1776.5</v>
      </c>
      <c r="L3978" s="24">
        <v>1260</v>
      </c>
      <c r="M3978" s="25">
        <f>tblSiparisDetaylari[[#This Row],[Adet]]*tblSiparisDetaylari[[#This Row],[BirimMaliyet]]</f>
        <v>1260</v>
      </c>
      <c r="N3978" s="25">
        <f>tblSiparisDetaylari[[#This Row],[NetSatisTutari]]-tblSiparisDetaylari[[#This Row],[ToplamMaliyet]]</f>
        <v>516.5</v>
      </c>
    </row>
    <row r="3979" spans="1:14">
      <c r="A3979">
        <v>3978</v>
      </c>
      <c r="B3979">
        <v>2051</v>
      </c>
      <c r="C3979">
        <v>12</v>
      </c>
      <c r="D3979" t="s">
        <v>1673</v>
      </c>
      <c r="E3979">
        <v>1</v>
      </c>
      <c r="F3979" t="s">
        <v>1640</v>
      </c>
      <c r="G3979">
        <v>2</v>
      </c>
      <c r="H3979" s="20">
        <v>20510</v>
      </c>
      <c r="I3979" s="22">
        <v>0</v>
      </c>
      <c r="J3979" s="20">
        <v>0</v>
      </c>
      <c r="K3979" s="24">
        <v>41020</v>
      </c>
      <c r="L3979" s="24">
        <v>14940</v>
      </c>
      <c r="M3979" s="25">
        <f>tblSiparisDetaylari[[#This Row],[Adet]]*tblSiparisDetaylari[[#This Row],[BirimMaliyet]]</f>
        <v>29880</v>
      </c>
      <c r="N3979" s="25">
        <f>tblSiparisDetaylari[[#This Row],[NetSatisTutari]]-tblSiparisDetaylari[[#This Row],[ToplamMaliyet]]</f>
        <v>11140</v>
      </c>
    </row>
    <row r="3980" spans="1:14">
      <c r="A3980">
        <v>3979</v>
      </c>
      <c r="B3980">
        <v>2052</v>
      </c>
      <c r="C3980">
        <v>26</v>
      </c>
      <c r="D3980" t="s">
        <v>1690</v>
      </c>
      <c r="E3980">
        <v>3</v>
      </c>
      <c r="F3980" t="s">
        <v>1642</v>
      </c>
      <c r="G3980">
        <v>5</v>
      </c>
      <c r="H3980" s="20">
        <v>830</v>
      </c>
      <c r="I3980" s="22">
        <v>0.15</v>
      </c>
      <c r="J3980" s="20">
        <v>622.5</v>
      </c>
      <c r="K3980" s="24">
        <v>3527.5</v>
      </c>
      <c r="L3980" s="24">
        <v>400</v>
      </c>
      <c r="M3980" s="25">
        <f>tblSiparisDetaylari[[#This Row],[Adet]]*tblSiparisDetaylari[[#This Row],[BirimMaliyet]]</f>
        <v>2000</v>
      </c>
      <c r="N3980" s="25">
        <f>tblSiparisDetaylari[[#This Row],[NetSatisTutari]]-tblSiparisDetaylari[[#This Row],[ToplamMaliyet]]</f>
        <v>1527.5</v>
      </c>
    </row>
    <row r="3981" spans="1:14">
      <c r="A3981">
        <v>3980</v>
      </c>
      <c r="B3981">
        <v>2053</v>
      </c>
      <c r="C3981">
        <v>91</v>
      </c>
      <c r="D3981" t="s">
        <v>1757</v>
      </c>
      <c r="E3981">
        <v>8</v>
      </c>
      <c r="F3981" t="s">
        <v>1647</v>
      </c>
      <c r="G3981">
        <v>4</v>
      </c>
      <c r="H3981" s="20">
        <v>2040</v>
      </c>
      <c r="I3981" s="22">
        <v>0.05</v>
      </c>
      <c r="J3981" s="20">
        <v>408</v>
      </c>
      <c r="K3981" s="24">
        <v>7752</v>
      </c>
      <c r="L3981" s="24">
        <v>1350</v>
      </c>
      <c r="M3981" s="25">
        <f>tblSiparisDetaylari[[#This Row],[Adet]]*tblSiparisDetaylari[[#This Row],[BirimMaliyet]]</f>
        <v>5400</v>
      </c>
      <c r="N3981" s="25">
        <f>tblSiparisDetaylari[[#This Row],[NetSatisTutari]]-tblSiparisDetaylari[[#This Row],[ToplamMaliyet]]</f>
        <v>2352</v>
      </c>
    </row>
    <row r="3982" spans="1:14">
      <c r="A3982">
        <v>3981</v>
      </c>
      <c r="B3982">
        <v>2054</v>
      </c>
      <c r="C3982">
        <v>24</v>
      </c>
      <c r="D3982" t="s">
        <v>1688</v>
      </c>
      <c r="E3982">
        <v>2</v>
      </c>
      <c r="F3982" t="s">
        <v>1641</v>
      </c>
      <c r="G3982">
        <v>2</v>
      </c>
      <c r="H3982" s="20">
        <v>2870</v>
      </c>
      <c r="I3982" s="22">
        <v>0</v>
      </c>
      <c r="J3982" s="20">
        <v>0</v>
      </c>
      <c r="K3982" s="24">
        <v>5740</v>
      </c>
      <c r="L3982" s="24">
        <v>2180</v>
      </c>
      <c r="M3982" s="25">
        <f>tblSiparisDetaylari[[#This Row],[Adet]]*tblSiparisDetaylari[[#This Row],[BirimMaliyet]]</f>
        <v>4360</v>
      </c>
      <c r="N3982" s="25">
        <f>tblSiparisDetaylari[[#This Row],[NetSatisTutari]]-tblSiparisDetaylari[[#This Row],[ToplamMaliyet]]</f>
        <v>1380</v>
      </c>
    </row>
    <row r="3983" spans="1:14">
      <c r="A3983">
        <v>3982</v>
      </c>
      <c r="B3983">
        <v>2055</v>
      </c>
      <c r="C3983">
        <v>118</v>
      </c>
      <c r="D3983" t="s">
        <v>1784</v>
      </c>
      <c r="E3983">
        <v>10</v>
      </c>
      <c r="F3983" t="s">
        <v>1649</v>
      </c>
      <c r="G3983">
        <v>1</v>
      </c>
      <c r="H3983" s="20">
        <v>4970</v>
      </c>
      <c r="I3983" s="22">
        <v>0.2</v>
      </c>
      <c r="J3983" s="20">
        <v>994</v>
      </c>
      <c r="K3983" s="24">
        <v>3976</v>
      </c>
      <c r="L3983" s="24">
        <v>2490</v>
      </c>
      <c r="M3983" s="25">
        <f>tblSiparisDetaylari[[#This Row],[Adet]]*tblSiparisDetaylari[[#This Row],[BirimMaliyet]]</f>
        <v>2490</v>
      </c>
      <c r="N3983" s="25">
        <f>tblSiparisDetaylari[[#This Row],[NetSatisTutari]]-tblSiparisDetaylari[[#This Row],[ToplamMaliyet]]</f>
        <v>1486</v>
      </c>
    </row>
    <row r="3984" spans="1:14">
      <c r="A3984">
        <v>3983</v>
      </c>
      <c r="B3984">
        <v>2055</v>
      </c>
      <c r="C3984">
        <v>90</v>
      </c>
      <c r="D3984" t="s">
        <v>1756</v>
      </c>
      <c r="E3984">
        <v>8</v>
      </c>
      <c r="F3984" t="s">
        <v>1647</v>
      </c>
      <c r="G3984">
        <v>2</v>
      </c>
      <c r="H3984" s="20">
        <v>3570</v>
      </c>
      <c r="I3984" s="22">
        <v>0</v>
      </c>
      <c r="J3984" s="20">
        <v>0</v>
      </c>
      <c r="K3984" s="24">
        <v>7140</v>
      </c>
      <c r="L3984" s="24">
        <v>2670</v>
      </c>
      <c r="M3984" s="25">
        <f>tblSiparisDetaylari[[#This Row],[Adet]]*tblSiparisDetaylari[[#This Row],[BirimMaliyet]]</f>
        <v>5340</v>
      </c>
      <c r="N3984" s="25">
        <f>tblSiparisDetaylari[[#This Row],[NetSatisTutari]]-tblSiparisDetaylari[[#This Row],[ToplamMaliyet]]</f>
        <v>1800</v>
      </c>
    </row>
    <row r="3985" spans="1:14">
      <c r="A3985">
        <v>3984</v>
      </c>
      <c r="B3985">
        <v>2056</v>
      </c>
      <c r="C3985">
        <v>77</v>
      </c>
      <c r="D3985" t="s">
        <v>1743</v>
      </c>
      <c r="E3985">
        <v>7</v>
      </c>
      <c r="F3985" t="s">
        <v>1646</v>
      </c>
      <c r="G3985">
        <v>2</v>
      </c>
      <c r="H3985" s="20">
        <v>2850</v>
      </c>
      <c r="I3985" s="22">
        <v>0.05</v>
      </c>
      <c r="J3985" s="20">
        <v>285</v>
      </c>
      <c r="K3985" s="24">
        <v>5415</v>
      </c>
      <c r="L3985" s="24">
        <v>2190</v>
      </c>
      <c r="M3985" s="25">
        <f>tblSiparisDetaylari[[#This Row],[Adet]]*tblSiparisDetaylari[[#This Row],[BirimMaliyet]]</f>
        <v>4380</v>
      </c>
      <c r="N3985" s="25">
        <f>tblSiparisDetaylari[[#This Row],[NetSatisTutari]]-tblSiparisDetaylari[[#This Row],[ToplamMaliyet]]</f>
        <v>1035</v>
      </c>
    </row>
    <row r="3986" spans="1:14">
      <c r="A3986">
        <v>3985</v>
      </c>
      <c r="B3986">
        <v>2057</v>
      </c>
      <c r="C3986">
        <v>120</v>
      </c>
      <c r="D3986" t="s">
        <v>1786</v>
      </c>
      <c r="E3986">
        <v>10</v>
      </c>
      <c r="F3986" t="s">
        <v>1649</v>
      </c>
      <c r="G3986">
        <v>1</v>
      </c>
      <c r="H3986" s="20">
        <v>4720</v>
      </c>
      <c r="I3986" s="22">
        <v>0</v>
      </c>
      <c r="J3986" s="20">
        <v>0</v>
      </c>
      <c r="K3986" s="24">
        <v>4720</v>
      </c>
      <c r="L3986" s="24">
        <v>2720</v>
      </c>
      <c r="M3986" s="25">
        <f>tblSiparisDetaylari[[#This Row],[Adet]]*tblSiparisDetaylari[[#This Row],[BirimMaliyet]]</f>
        <v>2720</v>
      </c>
      <c r="N3986" s="25">
        <f>tblSiparisDetaylari[[#This Row],[NetSatisTutari]]-tblSiparisDetaylari[[#This Row],[ToplamMaliyet]]</f>
        <v>2000</v>
      </c>
    </row>
    <row r="3987" spans="1:14">
      <c r="A3987">
        <v>3986</v>
      </c>
      <c r="B3987">
        <v>2057</v>
      </c>
      <c r="C3987">
        <v>65</v>
      </c>
      <c r="D3987" t="s">
        <v>1731</v>
      </c>
      <c r="E3987">
        <v>6</v>
      </c>
      <c r="F3987" t="s">
        <v>1645</v>
      </c>
      <c r="G3987">
        <v>2</v>
      </c>
      <c r="H3987" s="20">
        <v>220</v>
      </c>
      <c r="I3987" s="22">
        <v>0</v>
      </c>
      <c r="J3987" s="20">
        <v>0</v>
      </c>
      <c r="K3987" s="24">
        <v>440</v>
      </c>
      <c r="L3987" s="24">
        <v>170</v>
      </c>
      <c r="M3987" s="25">
        <f>tblSiparisDetaylari[[#This Row],[Adet]]*tblSiparisDetaylari[[#This Row],[BirimMaliyet]]</f>
        <v>340</v>
      </c>
      <c r="N3987" s="25">
        <f>tblSiparisDetaylari[[#This Row],[NetSatisTutari]]-tblSiparisDetaylari[[#This Row],[ToplamMaliyet]]</f>
        <v>100</v>
      </c>
    </row>
    <row r="3988" spans="1:14">
      <c r="A3988">
        <v>3987</v>
      </c>
      <c r="B3988">
        <v>2058</v>
      </c>
      <c r="C3988">
        <v>4</v>
      </c>
      <c r="D3988" t="s">
        <v>1660</v>
      </c>
      <c r="E3988">
        <v>1</v>
      </c>
      <c r="F3988" t="s">
        <v>1640</v>
      </c>
      <c r="G3988">
        <v>2</v>
      </c>
      <c r="H3988" s="20">
        <v>20270</v>
      </c>
      <c r="I3988" s="22">
        <v>0</v>
      </c>
      <c r="J3988" s="20">
        <v>0</v>
      </c>
      <c r="K3988" s="24">
        <v>40540</v>
      </c>
      <c r="L3988" s="24">
        <v>9340</v>
      </c>
      <c r="M3988" s="25">
        <f>tblSiparisDetaylari[[#This Row],[Adet]]*tblSiparisDetaylari[[#This Row],[BirimMaliyet]]</f>
        <v>18680</v>
      </c>
      <c r="N3988" s="25">
        <f>tblSiparisDetaylari[[#This Row],[NetSatisTutari]]-tblSiparisDetaylari[[#This Row],[ToplamMaliyet]]</f>
        <v>21860</v>
      </c>
    </row>
    <row r="3989" spans="1:14">
      <c r="A3989">
        <v>3988</v>
      </c>
      <c r="B3989">
        <v>2059</v>
      </c>
      <c r="C3989">
        <v>94</v>
      </c>
      <c r="D3989" t="s">
        <v>1760</v>
      </c>
      <c r="E3989">
        <v>8</v>
      </c>
      <c r="F3989" t="s">
        <v>1647</v>
      </c>
      <c r="G3989">
        <v>1</v>
      </c>
      <c r="H3989" s="20">
        <v>6610</v>
      </c>
      <c r="I3989" s="22">
        <v>0.2</v>
      </c>
      <c r="J3989" s="20">
        <v>1322</v>
      </c>
      <c r="K3989" s="24">
        <v>5288</v>
      </c>
      <c r="L3989" s="24">
        <v>3570</v>
      </c>
      <c r="M3989" s="25">
        <f>tblSiparisDetaylari[[#This Row],[Adet]]*tblSiparisDetaylari[[#This Row],[BirimMaliyet]]</f>
        <v>3570</v>
      </c>
      <c r="N3989" s="25">
        <f>tblSiparisDetaylari[[#This Row],[NetSatisTutari]]-tblSiparisDetaylari[[#This Row],[ToplamMaliyet]]</f>
        <v>1718</v>
      </c>
    </row>
    <row r="3990" spans="1:14">
      <c r="A3990">
        <v>3989</v>
      </c>
      <c r="B3990">
        <v>2060</v>
      </c>
      <c r="C3990">
        <v>43</v>
      </c>
      <c r="D3990" t="s">
        <v>1709</v>
      </c>
      <c r="E3990">
        <v>4</v>
      </c>
      <c r="F3990" t="s">
        <v>1643</v>
      </c>
      <c r="G3990">
        <v>2</v>
      </c>
      <c r="H3990" s="20">
        <v>200</v>
      </c>
      <c r="I3990" s="22">
        <v>0.15</v>
      </c>
      <c r="J3990" s="20">
        <v>60</v>
      </c>
      <c r="K3990" s="24">
        <v>340</v>
      </c>
      <c r="L3990" s="24">
        <v>120</v>
      </c>
      <c r="M3990" s="25">
        <f>tblSiparisDetaylari[[#This Row],[Adet]]*tblSiparisDetaylari[[#This Row],[BirimMaliyet]]</f>
        <v>240</v>
      </c>
      <c r="N3990" s="25">
        <f>tblSiparisDetaylari[[#This Row],[NetSatisTutari]]-tblSiparisDetaylari[[#This Row],[ToplamMaliyet]]</f>
        <v>100</v>
      </c>
    </row>
    <row r="3991" spans="1:14">
      <c r="A3991">
        <v>3990</v>
      </c>
      <c r="B3991">
        <v>2060</v>
      </c>
      <c r="C3991">
        <v>85</v>
      </c>
      <c r="D3991" t="s">
        <v>1751</v>
      </c>
      <c r="E3991">
        <v>8</v>
      </c>
      <c r="F3991" t="s">
        <v>1647</v>
      </c>
      <c r="G3991">
        <v>2</v>
      </c>
      <c r="H3991" s="20">
        <v>7360</v>
      </c>
      <c r="I3991" s="22">
        <v>0.05</v>
      </c>
      <c r="J3991" s="20">
        <v>736</v>
      </c>
      <c r="K3991" s="24">
        <v>13984</v>
      </c>
      <c r="L3991" s="24">
        <v>3460</v>
      </c>
      <c r="M3991" s="25">
        <f>tblSiparisDetaylari[[#This Row],[Adet]]*tblSiparisDetaylari[[#This Row],[BirimMaliyet]]</f>
        <v>6920</v>
      </c>
      <c r="N3991" s="25">
        <f>tblSiparisDetaylari[[#This Row],[NetSatisTutari]]-tblSiparisDetaylari[[#This Row],[ToplamMaliyet]]</f>
        <v>7064</v>
      </c>
    </row>
    <row r="3992" spans="1:14">
      <c r="A3992">
        <v>3991</v>
      </c>
      <c r="B3992">
        <v>2060</v>
      </c>
      <c r="C3992">
        <v>37</v>
      </c>
      <c r="D3992" t="s">
        <v>1702</v>
      </c>
      <c r="E3992">
        <v>4</v>
      </c>
      <c r="F3992" t="s">
        <v>1643</v>
      </c>
      <c r="G3992">
        <v>2</v>
      </c>
      <c r="H3992" s="20">
        <v>260</v>
      </c>
      <c r="I3992" s="22">
        <v>0</v>
      </c>
      <c r="J3992" s="20">
        <v>0</v>
      </c>
      <c r="K3992" s="24">
        <v>520</v>
      </c>
      <c r="L3992" s="24">
        <v>160</v>
      </c>
      <c r="M3992" s="25">
        <f>tblSiparisDetaylari[[#This Row],[Adet]]*tblSiparisDetaylari[[#This Row],[BirimMaliyet]]</f>
        <v>320</v>
      </c>
      <c r="N3992" s="25">
        <f>tblSiparisDetaylari[[#This Row],[NetSatisTutari]]-tblSiparisDetaylari[[#This Row],[ToplamMaliyet]]</f>
        <v>200</v>
      </c>
    </row>
    <row r="3993" spans="1:14">
      <c r="A3993">
        <v>3992</v>
      </c>
      <c r="B3993">
        <v>2060</v>
      </c>
      <c r="C3993">
        <v>89</v>
      </c>
      <c r="D3993" t="s">
        <v>1755</v>
      </c>
      <c r="E3993">
        <v>8</v>
      </c>
      <c r="F3993" t="s">
        <v>1647</v>
      </c>
      <c r="G3993">
        <v>1</v>
      </c>
      <c r="H3993" s="20">
        <v>630</v>
      </c>
      <c r="I3993" s="22">
        <v>0.15</v>
      </c>
      <c r="J3993" s="20">
        <v>94.5</v>
      </c>
      <c r="K3993" s="24">
        <v>535.5</v>
      </c>
      <c r="L3993" s="24">
        <v>300</v>
      </c>
      <c r="M3993" s="25">
        <f>tblSiparisDetaylari[[#This Row],[Adet]]*tblSiparisDetaylari[[#This Row],[BirimMaliyet]]</f>
        <v>300</v>
      </c>
      <c r="N3993" s="25">
        <f>tblSiparisDetaylari[[#This Row],[NetSatisTutari]]-tblSiparisDetaylari[[#This Row],[ToplamMaliyet]]</f>
        <v>235.5</v>
      </c>
    </row>
    <row r="3994" spans="1:14">
      <c r="A3994">
        <v>3993</v>
      </c>
      <c r="B3994">
        <v>2061</v>
      </c>
      <c r="C3994">
        <v>64</v>
      </c>
      <c r="D3994" t="s">
        <v>1730</v>
      </c>
      <c r="E3994">
        <v>6</v>
      </c>
      <c r="F3994" t="s">
        <v>1645</v>
      </c>
      <c r="G3994">
        <v>2</v>
      </c>
      <c r="H3994" s="20">
        <v>420</v>
      </c>
      <c r="I3994" s="22">
        <v>0</v>
      </c>
      <c r="J3994" s="20">
        <v>0</v>
      </c>
      <c r="K3994" s="24">
        <v>840</v>
      </c>
      <c r="L3994" s="24">
        <v>260</v>
      </c>
      <c r="M3994" s="25">
        <f>tblSiparisDetaylari[[#This Row],[Adet]]*tblSiparisDetaylari[[#This Row],[BirimMaliyet]]</f>
        <v>520</v>
      </c>
      <c r="N3994" s="25">
        <f>tblSiparisDetaylari[[#This Row],[NetSatisTutari]]-tblSiparisDetaylari[[#This Row],[ToplamMaliyet]]</f>
        <v>320</v>
      </c>
    </row>
    <row r="3995" spans="1:14">
      <c r="A3995">
        <v>3994</v>
      </c>
      <c r="B3995">
        <v>2062</v>
      </c>
      <c r="C3995">
        <v>116</v>
      </c>
      <c r="D3995" t="s">
        <v>1782</v>
      </c>
      <c r="E3995">
        <v>10</v>
      </c>
      <c r="F3995" t="s">
        <v>1649</v>
      </c>
      <c r="G3995">
        <v>5</v>
      </c>
      <c r="H3995" s="20">
        <v>2440</v>
      </c>
      <c r="I3995" s="22">
        <v>0.05</v>
      </c>
      <c r="J3995" s="20">
        <v>610</v>
      </c>
      <c r="K3995" s="24">
        <v>11590</v>
      </c>
      <c r="L3995" s="24">
        <v>1270</v>
      </c>
      <c r="M3995" s="25">
        <f>tblSiparisDetaylari[[#This Row],[Adet]]*tblSiparisDetaylari[[#This Row],[BirimMaliyet]]</f>
        <v>6350</v>
      </c>
      <c r="N3995" s="25">
        <f>tblSiparisDetaylari[[#This Row],[NetSatisTutari]]-tblSiparisDetaylari[[#This Row],[ToplamMaliyet]]</f>
        <v>5240</v>
      </c>
    </row>
    <row r="3996" spans="1:14">
      <c r="A3996">
        <v>3995</v>
      </c>
      <c r="B3996">
        <v>2062</v>
      </c>
      <c r="C3996">
        <v>41</v>
      </c>
      <c r="D3996" t="s">
        <v>1707</v>
      </c>
      <c r="E3996">
        <v>4</v>
      </c>
      <c r="F3996" t="s">
        <v>1643</v>
      </c>
      <c r="G3996">
        <v>5</v>
      </c>
      <c r="H3996" s="20">
        <v>120</v>
      </c>
      <c r="I3996" s="22">
        <v>0.25</v>
      </c>
      <c r="J3996" s="20">
        <v>150</v>
      </c>
      <c r="K3996" s="24">
        <v>450</v>
      </c>
      <c r="L3996" s="24">
        <v>70</v>
      </c>
      <c r="M3996" s="25">
        <f>tblSiparisDetaylari[[#This Row],[Adet]]*tblSiparisDetaylari[[#This Row],[BirimMaliyet]]</f>
        <v>350</v>
      </c>
      <c r="N3996" s="25">
        <f>tblSiparisDetaylari[[#This Row],[NetSatisTutari]]-tblSiparisDetaylari[[#This Row],[ToplamMaliyet]]</f>
        <v>100</v>
      </c>
    </row>
    <row r="3997" spans="1:14">
      <c r="A3997">
        <v>3996</v>
      </c>
      <c r="B3997">
        <v>2063</v>
      </c>
      <c r="C3997">
        <v>80</v>
      </c>
      <c r="D3997" t="s">
        <v>1746</v>
      </c>
      <c r="E3997">
        <v>7</v>
      </c>
      <c r="F3997" t="s">
        <v>1646</v>
      </c>
      <c r="G3997">
        <v>2</v>
      </c>
      <c r="H3997" s="20">
        <v>840</v>
      </c>
      <c r="I3997" s="22">
        <v>0</v>
      </c>
      <c r="J3997" s="20">
        <v>0</v>
      </c>
      <c r="K3997" s="24">
        <v>1680</v>
      </c>
      <c r="L3997" s="24">
        <v>640</v>
      </c>
      <c r="M3997" s="25">
        <f>tblSiparisDetaylari[[#This Row],[Adet]]*tblSiparisDetaylari[[#This Row],[BirimMaliyet]]</f>
        <v>1280</v>
      </c>
      <c r="N3997" s="25">
        <f>tblSiparisDetaylari[[#This Row],[NetSatisTutari]]-tblSiparisDetaylari[[#This Row],[ToplamMaliyet]]</f>
        <v>400</v>
      </c>
    </row>
    <row r="3998" spans="1:14">
      <c r="A3998">
        <v>3997</v>
      </c>
      <c r="B3998">
        <v>2064</v>
      </c>
      <c r="C3998">
        <v>52</v>
      </c>
      <c r="D3998" t="s">
        <v>1718</v>
      </c>
      <c r="E3998">
        <v>5</v>
      </c>
      <c r="F3998" t="s">
        <v>1644</v>
      </c>
      <c r="G3998">
        <v>1</v>
      </c>
      <c r="H3998" s="20">
        <v>14450</v>
      </c>
      <c r="I3998" s="22">
        <v>0</v>
      </c>
      <c r="J3998" s="20">
        <v>0</v>
      </c>
      <c r="K3998" s="24">
        <v>14450</v>
      </c>
      <c r="L3998" s="24">
        <v>11070</v>
      </c>
      <c r="M3998" s="25">
        <f>tblSiparisDetaylari[[#This Row],[Adet]]*tblSiparisDetaylari[[#This Row],[BirimMaliyet]]</f>
        <v>11070</v>
      </c>
      <c r="N3998" s="25">
        <f>tblSiparisDetaylari[[#This Row],[NetSatisTutari]]-tblSiparisDetaylari[[#This Row],[ToplamMaliyet]]</f>
        <v>3380</v>
      </c>
    </row>
    <row r="3999" spans="1:14">
      <c r="A3999">
        <v>3998</v>
      </c>
      <c r="B3999">
        <v>2064</v>
      </c>
      <c r="C3999">
        <v>49</v>
      </c>
      <c r="D3999" t="s">
        <v>1715</v>
      </c>
      <c r="E3999">
        <v>5</v>
      </c>
      <c r="F3999" t="s">
        <v>1644</v>
      </c>
      <c r="G3999">
        <v>3</v>
      </c>
      <c r="H3999" s="20">
        <v>360</v>
      </c>
      <c r="I3999" s="22">
        <v>0.2</v>
      </c>
      <c r="J3999" s="20">
        <v>216</v>
      </c>
      <c r="K3999" s="24">
        <v>864</v>
      </c>
      <c r="L3999" s="24">
        <v>270</v>
      </c>
      <c r="M3999" s="25">
        <f>tblSiparisDetaylari[[#This Row],[Adet]]*tblSiparisDetaylari[[#This Row],[BirimMaliyet]]</f>
        <v>810</v>
      </c>
      <c r="N3999" s="25">
        <f>tblSiparisDetaylari[[#This Row],[NetSatisTutari]]-tblSiparisDetaylari[[#This Row],[ToplamMaliyet]]</f>
        <v>54</v>
      </c>
    </row>
    <row r="4000" spans="1:14">
      <c r="A4000">
        <v>3999</v>
      </c>
      <c r="B4000">
        <v>2065</v>
      </c>
      <c r="C4000">
        <v>83</v>
      </c>
      <c r="D4000" t="s">
        <v>1749</v>
      </c>
      <c r="E4000">
        <v>7</v>
      </c>
      <c r="F4000" t="s">
        <v>1646</v>
      </c>
      <c r="G4000">
        <v>2</v>
      </c>
      <c r="H4000" s="20">
        <v>1490</v>
      </c>
      <c r="I4000" s="22">
        <v>0.1</v>
      </c>
      <c r="J4000" s="20">
        <v>298</v>
      </c>
      <c r="K4000" s="24">
        <v>2682</v>
      </c>
      <c r="L4000" s="24">
        <v>930</v>
      </c>
      <c r="M4000" s="25">
        <f>tblSiparisDetaylari[[#This Row],[Adet]]*tblSiparisDetaylari[[#This Row],[BirimMaliyet]]</f>
        <v>1860</v>
      </c>
      <c r="N4000" s="25">
        <f>tblSiparisDetaylari[[#This Row],[NetSatisTutari]]-tblSiparisDetaylari[[#This Row],[ToplamMaliyet]]</f>
        <v>822</v>
      </c>
    </row>
    <row r="4001" spans="1:14">
      <c r="A4001">
        <v>4000</v>
      </c>
      <c r="B4001">
        <v>2066</v>
      </c>
      <c r="C4001">
        <v>16</v>
      </c>
      <c r="D4001" t="s">
        <v>1679</v>
      </c>
      <c r="E4001">
        <v>2</v>
      </c>
      <c r="F4001" t="s">
        <v>1641</v>
      </c>
      <c r="G4001">
        <v>1</v>
      </c>
      <c r="H4001" s="20">
        <v>2120</v>
      </c>
      <c r="I4001" s="22">
        <v>0.25</v>
      </c>
      <c r="J4001" s="20">
        <v>530</v>
      </c>
      <c r="K4001" s="24">
        <v>1590</v>
      </c>
      <c r="L4001" s="24">
        <v>990</v>
      </c>
      <c r="M4001" s="25">
        <f>tblSiparisDetaylari[[#This Row],[Adet]]*tblSiparisDetaylari[[#This Row],[BirimMaliyet]]</f>
        <v>990</v>
      </c>
      <c r="N4001" s="25">
        <f>tblSiparisDetaylari[[#This Row],[NetSatisTutari]]-tblSiparisDetaylari[[#This Row],[ToplamMaliyet]]</f>
        <v>600</v>
      </c>
    </row>
    <row r="4002" spans="1:14">
      <c r="A4002">
        <v>4001</v>
      </c>
      <c r="B4002">
        <v>2067</v>
      </c>
      <c r="C4002">
        <v>11</v>
      </c>
      <c r="D4002" t="s">
        <v>1671</v>
      </c>
      <c r="E4002">
        <v>1</v>
      </c>
      <c r="F4002" t="s">
        <v>1640</v>
      </c>
      <c r="G4002">
        <v>2</v>
      </c>
      <c r="H4002" s="20">
        <v>3380</v>
      </c>
      <c r="I4002" s="22">
        <v>0.05</v>
      </c>
      <c r="J4002" s="20">
        <v>338</v>
      </c>
      <c r="K4002" s="24">
        <v>6422</v>
      </c>
      <c r="L4002" s="24">
        <v>1600</v>
      </c>
      <c r="M4002" s="25">
        <f>tblSiparisDetaylari[[#This Row],[Adet]]*tblSiparisDetaylari[[#This Row],[BirimMaliyet]]</f>
        <v>3200</v>
      </c>
      <c r="N4002" s="25">
        <f>tblSiparisDetaylari[[#This Row],[NetSatisTutari]]-tblSiparisDetaylari[[#This Row],[ToplamMaliyet]]</f>
        <v>3222</v>
      </c>
    </row>
    <row r="4003" spans="1:14">
      <c r="A4003">
        <v>4002</v>
      </c>
      <c r="B4003">
        <v>2068</v>
      </c>
      <c r="C4003">
        <v>39</v>
      </c>
      <c r="D4003" t="s">
        <v>1705</v>
      </c>
      <c r="E4003">
        <v>4</v>
      </c>
      <c r="F4003" t="s">
        <v>1643</v>
      </c>
      <c r="G4003">
        <v>2</v>
      </c>
      <c r="H4003" s="20">
        <v>420</v>
      </c>
      <c r="I4003" s="22">
        <v>0</v>
      </c>
      <c r="J4003" s="20">
        <v>0</v>
      </c>
      <c r="K4003" s="24">
        <v>840</v>
      </c>
      <c r="L4003" s="24">
        <v>210</v>
      </c>
      <c r="M4003" s="25">
        <f>tblSiparisDetaylari[[#This Row],[Adet]]*tblSiparisDetaylari[[#This Row],[BirimMaliyet]]</f>
        <v>420</v>
      </c>
      <c r="N4003" s="25">
        <f>tblSiparisDetaylari[[#This Row],[NetSatisTutari]]-tblSiparisDetaylari[[#This Row],[ToplamMaliyet]]</f>
        <v>420</v>
      </c>
    </row>
    <row r="4004" spans="1:14">
      <c r="A4004">
        <v>4003</v>
      </c>
      <c r="B4004">
        <v>2068</v>
      </c>
      <c r="C4004">
        <v>68</v>
      </c>
      <c r="D4004" t="s">
        <v>1734</v>
      </c>
      <c r="E4004">
        <v>6</v>
      </c>
      <c r="F4004" t="s">
        <v>1645</v>
      </c>
      <c r="G4004">
        <v>4</v>
      </c>
      <c r="H4004" s="20">
        <v>1060</v>
      </c>
      <c r="I4004" s="22">
        <v>0.15</v>
      </c>
      <c r="J4004" s="20">
        <v>636</v>
      </c>
      <c r="K4004" s="24">
        <v>3604</v>
      </c>
      <c r="L4004" s="24">
        <v>610</v>
      </c>
      <c r="M4004" s="25">
        <f>tblSiparisDetaylari[[#This Row],[Adet]]*tblSiparisDetaylari[[#This Row],[BirimMaliyet]]</f>
        <v>2440</v>
      </c>
      <c r="N4004" s="25">
        <f>tblSiparisDetaylari[[#This Row],[NetSatisTutari]]-tblSiparisDetaylari[[#This Row],[ToplamMaliyet]]</f>
        <v>1164</v>
      </c>
    </row>
    <row r="4005" spans="1:14">
      <c r="A4005">
        <v>4004</v>
      </c>
      <c r="B4005">
        <v>2068</v>
      </c>
      <c r="C4005">
        <v>112</v>
      </c>
      <c r="D4005" t="s">
        <v>1778</v>
      </c>
      <c r="E4005">
        <v>10</v>
      </c>
      <c r="F4005" t="s">
        <v>1649</v>
      </c>
      <c r="G4005">
        <v>1</v>
      </c>
      <c r="H4005" s="20">
        <v>2780</v>
      </c>
      <c r="I4005" s="22">
        <v>0.1</v>
      </c>
      <c r="J4005" s="20">
        <v>278</v>
      </c>
      <c r="K4005" s="24">
        <v>2502</v>
      </c>
      <c r="L4005" s="24">
        <v>1520</v>
      </c>
      <c r="M4005" s="25">
        <f>tblSiparisDetaylari[[#This Row],[Adet]]*tblSiparisDetaylari[[#This Row],[BirimMaliyet]]</f>
        <v>1520</v>
      </c>
      <c r="N4005" s="25">
        <f>tblSiparisDetaylari[[#This Row],[NetSatisTutari]]-tblSiparisDetaylari[[#This Row],[ToplamMaliyet]]</f>
        <v>982</v>
      </c>
    </row>
    <row r="4006" spans="1:14">
      <c r="A4006">
        <v>4005</v>
      </c>
      <c r="B4006">
        <v>2068</v>
      </c>
      <c r="C4006">
        <v>16</v>
      </c>
      <c r="D4006" t="s">
        <v>1679</v>
      </c>
      <c r="E4006">
        <v>2</v>
      </c>
      <c r="F4006" t="s">
        <v>1641</v>
      </c>
      <c r="G4006">
        <v>1</v>
      </c>
      <c r="H4006" s="20">
        <v>2150</v>
      </c>
      <c r="I4006" s="22">
        <v>0</v>
      </c>
      <c r="J4006" s="20">
        <v>0</v>
      </c>
      <c r="K4006" s="24">
        <v>2150</v>
      </c>
      <c r="L4006" s="24">
        <v>990</v>
      </c>
      <c r="M4006" s="25">
        <f>tblSiparisDetaylari[[#This Row],[Adet]]*tblSiparisDetaylari[[#This Row],[BirimMaliyet]]</f>
        <v>990</v>
      </c>
      <c r="N4006" s="25">
        <f>tblSiparisDetaylari[[#This Row],[NetSatisTutari]]-tblSiparisDetaylari[[#This Row],[ToplamMaliyet]]</f>
        <v>1160</v>
      </c>
    </row>
    <row r="4007" spans="1:14">
      <c r="A4007">
        <v>4006</v>
      </c>
      <c r="B4007">
        <v>2069</v>
      </c>
      <c r="C4007">
        <v>92</v>
      </c>
      <c r="D4007" t="s">
        <v>1758</v>
      </c>
      <c r="E4007">
        <v>8</v>
      </c>
      <c r="F4007" t="s">
        <v>1647</v>
      </c>
      <c r="G4007">
        <v>1</v>
      </c>
      <c r="H4007" s="20">
        <v>730</v>
      </c>
      <c r="I4007" s="22">
        <v>0.1</v>
      </c>
      <c r="J4007" s="20">
        <v>73</v>
      </c>
      <c r="K4007" s="24">
        <v>657</v>
      </c>
      <c r="L4007" s="24">
        <v>500</v>
      </c>
      <c r="M4007" s="25">
        <f>tblSiparisDetaylari[[#This Row],[Adet]]*tblSiparisDetaylari[[#This Row],[BirimMaliyet]]</f>
        <v>500</v>
      </c>
      <c r="N4007" s="25">
        <f>tblSiparisDetaylari[[#This Row],[NetSatisTutari]]-tblSiparisDetaylari[[#This Row],[ToplamMaliyet]]</f>
        <v>157</v>
      </c>
    </row>
    <row r="4008" spans="1:14">
      <c r="A4008">
        <v>4007</v>
      </c>
      <c r="B4008">
        <v>2070</v>
      </c>
      <c r="C4008">
        <v>25</v>
      </c>
      <c r="D4008" t="s">
        <v>1689</v>
      </c>
      <c r="E4008">
        <v>3</v>
      </c>
      <c r="F4008" t="s">
        <v>1642</v>
      </c>
      <c r="G4008">
        <v>3</v>
      </c>
      <c r="H4008" s="20">
        <v>2070</v>
      </c>
      <c r="I4008" s="22">
        <v>0</v>
      </c>
      <c r="J4008" s="20">
        <v>0</v>
      </c>
      <c r="K4008" s="24">
        <v>6210</v>
      </c>
      <c r="L4008" s="24">
        <v>1430</v>
      </c>
      <c r="M4008" s="25">
        <f>tblSiparisDetaylari[[#This Row],[Adet]]*tblSiparisDetaylari[[#This Row],[BirimMaliyet]]</f>
        <v>4290</v>
      </c>
      <c r="N4008" s="25">
        <f>tblSiparisDetaylari[[#This Row],[NetSatisTutari]]-tblSiparisDetaylari[[#This Row],[ToplamMaliyet]]</f>
        <v>1920</v>
      </c>
    </row>
    <row r="4009" spans="1:14">
      <c r="A4009">
        <v>4008</v>
      </c>
      <c r="B4009">
        <v>2070</v>
      </c>
      <c r="C4009">
        <v>98</v>
      </c>
      <c r="D4009" t="s">
        <v>1764</v>
      </c>
      <c r="E4009">
        <v>9</v>
      </c>
      <c r="F4009" t="s">
        <v>1648</v>
      </c>
      <c r="G4009">
        <v>1</v>
      </c>
      <c r="H4009" s="20">
        <v>4370</v>
      </c>
      <c r="I4009" s="22">
        <v>0</v>
      </c>
      <c r="J4009" s="20">
        <v>0</v>
      </c>
      <c r="K4009" s="24">
        <v>4370</v>
      </c>
      <c r="L4009" s="24">
        <v>2000</v>
      </c>
      <c r="M4009" s="25">
        <f>tblSiparisDetaylari[[#This Row],[Adet]]*tblSiparisDetaylari[[#This Row],[BirimMaliyet]]</f>
        <v>2000</v>
      </c>
      <c r="N4009" s="25">
        <f>tblSiparisDetaylari[[#This Row],[NetSatisTutari]]-tblSiparisDetaylari[[#This Row],[ToplamMaliyet]]</f>
        <v>2370</v>
      </c>
    </row>
    <row r="4010" spans="1:14">
      <c r="A4010">
        <v>4009</v>
      </c>
      <c r="B4010">
        <v>2070</v>
      </c>
      <c r="C4010">
        <v>66</v>
      </c>
      <c r="D4010" t="s">
        <v>1732</v>
      </c>
      <c r="E4010">
        <v>6</v>
      </c>
      <c r="F4010" t="s">
        <v>1645</v>
      </c>
      <c r="G4010">
        <v>1</v>
      </c>
      <c r="H4010" s="20">
        <v>900</v>
      </c>
      <c r="I4010" s="22">
        <v>0</v>
      </c>
      <c r="J4010" s="20">
        <v>0</v>
      </c>
      <c r="K4010" s="24">
        <v>900</v>
      </c>
      <c r="L4010" s="24">
        <v>480</v>
      </c>
      <c r="M4010" s="25">
        <f>tblSiparisDetaylari[[#This Row],[Adet]]*tblSiparisDetaylari[[#This Row],[BirimMaliyet]]</f>
        <v>480</v>
      </c>
      <c r="N4010" s="25">
        <f>tblSiparisDetaylari[[#This Row],[NetSatisTutari]]-tblSiparisDetaylari[[#This Row],[ToplamMaliyet]]</f>
        <v>420</v>
      </c>
    </row>
    <row r="4011" spans="1:14">
      <c r="A4011">
        <v>4010</v>
      </c>
      <c r="B4011">
        <v>2071</v>
      </c>
      <c r="C4011">
        <v>44</v>
      </c>
      <c r="D4011" t="s">
        <v>1710</v>
      </c>
      <c r="E4011">
        <v>4</v>
      </c>
      <c r="F4011" t="s">
        <v>1643</v>
      </c>
      <c r="G4011">
        <v>1</v>
      </c>
      <c r="H4011" s="20">
        <v>310</v>
      </c>
      <c r="I4011" s="22">
        <v>0</v>
      </c>
      <c r="J4011" s="20">
        <v>0</v>
      </c>
      <c r="K4011" s="24">
        <v>310</v>
      </c>
      <c r="L4011" s="24">
        <v>160</v>
      </c>
      <c r="M4011" s="25">
        <f>tblSiparisDetaylari[[#This Row],[Adet]]*tblSiparisDetaylari[[#This Row],[BirimMaliyet]]</f>
        <v>160</v>
      </c>
      <c r="N4011" s="25">
        <f>tblSiparisDetaylari[[#This Row],[NetSatisTutari]]-tblSiparisDetaylari[[#This Row],[ToplamMaliyet]]</f>
        <v>150</v>
      </c>
    </row>
    <row r="4012" spans="1:14">
      <c r="A4012">
        <v>4011</v>
      </c>
      <c r="B4012">
        <v>2071</v>
      </c>
      <c r="C4012">
        <v>116</v>
      </c>
      <c r="D4012" t="s">
        <v>1782</v>
      </c>
      <c r="E4012">
        <v>10</v>
      </c>
      <c r="F4012" t="s">
        <v>1649</v>
      </c>
      <c r="G4012">
        <v>1</v>
      </c>
      <c r="H4012" s="20">
        <v>2590</v>
      </c>
      <c r="I4012" s="22">
        <v>0.05</v>
      </c>
      <c r="J4012" s="20">
        <v>129.5</v>
      </c>
      <c r="K4012" s="24">
        <v>2460.5</v>
      </c>
      <c r="L4012" s="24">
        <v>1270</v>
      </c>
      <c r="M4012" s="25">
        <f>tblSiparisDetaylari[[#This Row],[Adet]]*tblSiparisDetaylari[[#This Row],[BirimMaliyet]]</f>
        <v>1270</v>
      </c>
      <c r="N4012" s="25">
        <f>tblSiparisDetaylari[[#This Row],[NetSatisTutari]]-tblSiparisDetaylari[[#This Row],[ToplamMaliyet]]</f>
        <v>1190.5</v>
      </c>
    </row>
    <row r="4013" spans="1:14">
      <c r="A4013">
        <v>4012</v>
      </c>
      <c r="B4013">
        <v>2072</v>
      </c>
      <c r="C4013">
        <v>14</v>
      </c>
      <c r="D4013" t="s">
        <v>1676</v>
      </c>
      <c r="E4013">
        <v>2</v>
      </c>
      <c r="F4013" t="s">
        <v>1641</v>
      </c>
      <c r="G4013">
        <v>2</v>
      </c>
      <c r="H4013" s="20">
        <v>1040</v>
      </c>
      <c r="I4013" s="22">
        <v>0</v>
      </c>
      <c r="J4013" s="20">
        <v>0</v>
      </c>
      <c r="K4013" s="24">
        <v>2080</v>
      </c>
      <c r="L4013" s="24">
        <v>560</v>
      </c>
      <c r="M4013" s="25">
        <f>tblSiparisDetaylari[[#This Row],[Adet]]*tblSiparisDetaylari[[#This Row],[BirimMaliyet]]</f>
        <v>1120</v>
      </c>
      <c r="N4013" s="25">
        <f>tblSiparisDetaylari[[#This Row],[NetSatisTutari]]-tblSiparisDetaylari[[#This Row],[ToplamMaliyet]]</f>
        <v>960</v>
      </c>
    </row>
    <row r="4014" spans="1:14">
      <c r="A4014">
        <v>4013</v>
      </c>
      <c r="B4014">
        <v>2072</v>
      </c>
      <c r="C4014">
        <v>87</v>
      </c>
      <c r="D4014" t="s">
        <v>1753</v>
      </c>
      <c r="E4014">
        <v>8</v>
      </c>
      <c r="F4014" t="s">
        <v>1647</v>
      </c>
      <c r="G4014">
        <v>1</v>
      </c>
      <c r="H4014" s="20">
        <v>10850</v>
      </c>
      <c r="I4014" s="22">
        <v>0.05</v>
      </c>
      <c r="J4014" s="20">
        <v>542.5</v>
      </c>
      <c r="K4014" s="24">
        <v>10307.5</v>
      </c>
      <c r="L4014" s="24">
        <v>6740</v>
      </c>
      <c r="M4014" s="25">
        <f>tblSiparisDetaylari[[#This Row],[Adet]]*tblSiparisDetaylari[[#This Row],[BirimMaliyet]]</f>
        <v>6740</v>
      </c>
      <c r="N4014" s="25">
        <f>tblSiparisDetaylari[[#This Row],[NetSatisTutari]]-tblSiparisDetaylari[[#This Row],[ToplamMaliyet]]</f>
        <v>3567.5</v>
      </c>
    </row>
    <row r="4015" spans="1:14">
      <c r="A4015">
        <v>4014</v>
      </c>
      <c r="B4015">
        <v>2073</v>
      </c>
      <c r="C4015">
        <v>33</v>
      </c>
      <c r="D4015" t="s">
        <v>1698</v>
      </c>
      <c r="E4015">
        <v>3</v>
      </c>
      <c r="F4015" t="s">
        <v>1642</v>
      </c>
      <c r="G4015">
        <v>1</v>
      </c>
      <c r="H4015" s="20">
        <v>1280</v>
      </c>
      <c r="I4015" s="22">
        <v>0.1</v>
      </c>
      <c r="J4015" s="20">
        <v>128</v>
      </c>
      <c r="K4015" s="24">
        <v>1152</v>
      </c>
      <c r="L4015" s="24">
        <v>1040</v>
      </c>
      <c r="M4015" s="25">
        <f>tblSiparisDetaylari[[#This Row],[Adet]]*tblSiparisDetaylari[[#This Row],[BirimMaliyet]]</f>
        <v>1040</v>
      </c>
      <c r="N4015" s="25">
        <f>tblSiparisDetaylari[[#This Row],[NetSatisTutari]]-tblSiparisDetaylari[[#This Row],[ToplamMaliyet]]</f>
        <v>112</v>
      </c>
    </row>
    <row r="4016" spans="1:14">
      <c r="A4016">
        <v>4015</v>
      </c>
      <c r="B4016">
        <v>2074</v>
      </c>
      <c r="C4016">
        <v>101</v>
      </c>
      <c r="D4016" t="s">
        <v>1767</v>
      </c>
      <c r="E4016">
        <v>9</v>
      </c>
      <c r="F4016" t="s">
        <v>1648</v>
      </c>
      <c r="G4016">
        <v>1</v>
      </c>
      <c r="H4016" s="20">
        <v>760</v>
      </c>
      <c r="I4016" s="22">
        <v>0.1</v>
      </c>
      <c r="J4016" s="20">
        <v>76</v>
      </c>
      <c r="K4016" s="24">
        <v>684</v>
      </c>
      <c r="L4016" s="24">
        <v>440</v>
      </c>
      <c r="M4016" s="25">
        <f>tblSiparisDetaylari[[#This Row],[Adet]]*tblSiparisDetaylari[[#This Row],[BirimMaliyet]]</f>
        <v>440</v>
      </c>
      <c r="N4016" s="25">
        <f>tblSiparisDetaylari[[#This Row],[NetSatisTutari]]-tblSiparisDetaylari[[#This Row],[ToplamMaliyet]]</f>
        <v>244</v>
      </c>
    </row>
    <row r="4017" spans="1:14">
      <c r="A4017">
        <v>4016</v>
      </c>
      <c r="B4017">
        <v>2075</v>
      </c>
      <c r="C4017">
        <v>18</v>
      </c>
      <c r="D4017" t="s">
        <v>1681</v>
      </c>
      <c r="E4017">
        <v>2</v>
      </c>
      <c r="F4017" t="s">
        <v>1641</v>
      </c>
      <c r="G4017">
        <v>1</v>
      </c>
      <c r="H4017" s="20">
        <v>11090</v>
      </c>
      <c r="I4017" s="22">
        <v>0.1</v>
      </c>
      <c r="J4017" s="20">
        <v>1109</v>
      </c>
      <c r="K4017" s="24">
        <v>9981</v>
      </c>
      <c r="L4017" s="24">
        <v>8290</v>
      </c>
      <c r="M4017" s="25">
        <f>tblSiparisDetaylari[[#This Row],[Adet]]*tblSiparisDetaylari[[#This Row],[BirimMaliyet]]</f>
        <v>8290</v>
      </c>
      <c r="N4017" s="25">
        <f>tblSiparisDetaylari[[#This Row],[NetSatisTutari]]-tblSiparisDetaylari[[#This Row],[ToplamMaliyet]]</f>
        <v>1691</v>
      </c>
    </row>
    <row r="4018" spans="1:14">
      <c r="A4018">
        <v>4017</v>
      </c>
      <c r="B4018">
        <v>2075</v>
      </c>
      <c r="C4018">
        <v>85</v>
      </c>
      <c r="D4018" t="s">
        <v>1751</v>
      </c>
      <c r="E4018">
        <v>8</v>
      </c>
      <c r="F4018" t="s">
        <v>1647</v>
      </c>
      <c r="G4018">
        <v>2</v>
      </c>
      <c r="H4018" s="20">
        <v>7350</v>
      </c>
      <c r="I4018" s="22">
        <v>0.05</v>
      </c>
      <c r="J4018" s="20">
        <v>735</v>
      </c>
      <c r="K4018" s="24">
        <v>13965</v>
      </c>
      <c r="L4018" s="24">
        <v>3460</v>
      </c>
      <c r="M4018" s="25">
        <f>tblSiparisDetaylari[[#This Row],[Adet]]*tblSiparisDetaylari[[#This Row],[BirimMaliyet]]</f>
        <v>6920</v>
      </c>
      <c r="N4018" s="25">
        <f>tblSiparisDetaylari[[#This Row],[NetSatisTutari]]-tblSiparisDetaylari[[#This Row],[ToplamMaliyet]]</f>
        <v>7045</v>
      </c>
    </row>
    <row r="4019" spans="1:14">
      <c r="A4019">
        <v>4018</v>
      </c>
      <c r="B4019">
        <v>2075</v>
      </c>
      <c r="C4019">
        <v>20</v>
      </c>
      <c r="D4019" t="s">
        <v>1683</v>
      </c>
      <c r="E4019">
        <v>2</v>
      </c>
      <c r="F4019" t="s">
        <v>1641</v>
      </c>
      <c r="G4019">
        <v>1</v>
      </c>
      <c r="H4019" s="20">
        <v>1860</v>
      </c>
      <c r="I4019" s="22">
        <v>0</v>
      </c>
      <c r="J4019" s="20">
        <v>0</v>
      </c>
      <c r="K4019" s="24">
        <v>1860</v>
      </c>
      <c r="L4019" s="24">
        <v>1030</v>
      </c>
      <c r="M4019" s="25">
        <f>tblSiparisDetaylari[[#This Row],[Adet]]*tblSiparisDetaylari[[#This Row],[BirimMaliyet]]</f>
        <v>1030</v>
      </c>
      <c r="N4019" s="25">
        <f>tblSiparisDetaylari[[#This Row],[NetSatisTutari]]-tblSiparisDetaylari[[#This Row],[ToplamMaliyet]]</f>
        <v>830</v>
      </c>
    </row>
    <row r="4020" spans="1:14">
      <c r="A4020">
        <v>4019</v>
      </c>
      <c r="B4020">
        <v>2076</v>
      </c>
      <c r="C4020">
        <v>95</v>
      </c>
      <c r="D4020" t="s">
        <v>1761</v>
      </c>
      <c r="E4020">
        <v>8</v>
      </c>
      <c r="F4020" t="s">
        <v>1647</v>
      </c>
      <c r="G4020">
        <v>2</v>
      </c>
      <c r="H4020" s="20">
        <v>3430</v>
      </c>
      <c r="I4020" s="22">
        <v>0.05</v>
      </c>
      <c r="J4020" s="20">
        <v>343</v>
      </c>
      <c r="K4020" s="24">
        <v>6517</v>
      </c>
      <c r="L4020" s="24">
        <v>2310</v>
      </c>
      <c r="M4020" s="25">
        <f>tblSiparisDetaylari[[#This Row],[Adet]]*tblSiparisDetaylari[[#This Row],[BirimMaliyet]]</f>
        <v>4620</v>
      </c>
      <c r="N4020" s="25">
        <f>tblSiparisDetaylari[[#This Row],[NetSatisTutari]]-tblSiparisDetaylari[[#This Row],[ToplamMaliyet]]</f>
        <v>1897</v>
      </c>
    </row>
    <row r="4021" spans="1:14">
      <c r="A4021">
        <v>4020</v>
      </c>
      <c r="B4021">
        <v>2076</v>
      </c>
      <c r="C4021">
        <v>76</v>
      </c>
      <c r="D4021" t="s">
        <v>1742</v>
      </c>
      <c r="E4021">
        <v>7</v>
      </c>
      <c r="F4021" t="s">
        <v>1646</v>
      </c>
      <c r="G4021">
        <v>1</v>
      </c>
      <c r="H4021" s="20">
        <v>190</v>
      </c>
      <c r="I4021" s="22">
        <v>0.05</v>
      </c>
      <c r="J4021" s="20">
        <v>9.5</v>
      </c>
      <c r="K4021" s="24">
        <v>180.5</v>
      </c>
      <c r="L4021" s="24">
        <v>150</v>
      </c>
      <c r="M4021" s="25">
        <f>tblSiparisDetaylari[[#This Row],[Adet]]*tblSiparisDetaylari[[#This Row],[BirimMaliyet]]</f>
        <v>150</v>
      </c>
      <c r="N4021" s="25">
        <f>tblSiparisDetaylari[[#This Row],[NetSatisTutari]]-tblSiparisDetaylari[[#This Row],[ToplamMaliyet]]</f>
        <v>30.5</v>
      </c>
    </row>
    <row r="4022" spans="1:14">
      <c r="A4022">
        <v>4021</v>
      </c>
      <c r="B4022">
        <v>2076</v>
      </c>
      <c r="C4022">
        <v>104</v>
      </c>
      <c r="D4022" t="s">
        <v>1770</v>
      </c>
      <c r="E4022">
        <v>9</v>
      </c>
      <c r="F4022" t="s">
        <v>1648</v>
      </c>
      <c r="G4022">
        <v>3</v>
      </c>
      <c r="H4022" s="20">
        <v>790</v>
      </c>
      <c r="I4022" s="22">
        <v>0.15</v>
      </c>
      <c r="J4022" s="20">
        <v>355.5</v>
      </c>
      <c r="K4022" s="24">
        <v>2014.5</v>
      </c>
      <c r="L4022" s="24">
        <v>520</v>
      </c>
      <c r="M4022" s="25">
        <f>tblSiparisDetaylari[[#This Row],[Adet]]*tblSiparisDetaylari[[#This Row],[BirimMaliyet]]</f>
        <v>1560</v>
      </c>
      <c r="N4022" s="25">
        <f>tblSiparisDetaylari[[#This Row],[NetSatisTutari]]-tblSiparisDetaylari[[#This Row],[ToplamMaliyet]]</f>
        <v>454.5</v>
      </c>
    </row>
    <row r="4023" spans="1:14">
      <c r="A4023">
        <v>4022</v>
      </c>
      <c r="B4023">
        <v>2077</v>
      </c>
      <c r="C4023">
        <v>93</v>
      </c>
      <c r="D4023" t="s">
        <v>1759</v>
      </c>
      <c r="E4023">
        <v>8</v>
      </c>
      <c r="F4023" t="s">
        <v>1647</v>
      </c>
      <c r="G4023">
        <v>3</v>
      </c>
      <c r="H4023" s="20">
        <v>4690</v>
      </c>
      <c r="I4023" s="22">
        <v>0</v>
      </c>
      <c r="J4023" s="20">
        <v>0</v>
      </c>
      <c r="K4023" s="24">
        <v>14070</v>
      </c>
      <c r="L4023" s="24">
        <v>3580</v>
      </c>
      <c r="M4023" s="25">
        <f>tblSiparisDetaylari[[#This Row],[Adet]]*tblSiparisDetaylari[[#This Row],[BirimMaliyet]]</f>
        <v>10740</v>
      </c>
      <c r="N4023" s="25">
        <f>tblSiparisDetaylari[[#This Row],[NetSatisTutari]]-tblSiparisDetaylari[[#This Row],[ToplamMaliyet]]</f>
        <v>3330</v>
      </c>
    </row>
    <row r="4024" spans="1:14">
      <c r="A4024">
        <v>4023</v>
      </c>
      <c r="B4024">
        <v>2078</v>
      </c>
      <c r="C4024">
        <v>43</v>
      </c>
      <c r="D4024" t="s">
        <v>1709</v>
      </c>
      <c r="E4024">
        <v>4</v>
      </c>
      <c r="F4024" t="s">
        <v>1643</v>
      </c>
      <c r="G4024">
        <v>1</v>
      </c>
      <c r="H4024" s="20">
        <v>200</v>
      </c>
      <c r="I4024" s="22">
        <v>0</v>
      </c>
      <c r="J4024" s="20">
        <v>0</v>
      </c>
      <c r="K4024" s="24">
        <v>200</v>
      </c>
      <c r="L4024" s="24">
        <v>120</v>
      </c>
      <c r="M4024" s="25">
        <f>tblSiparisDetaylari[[#This Row],[Adet]]*tblSiparisDetaylari[[#This Row],[BirimMaliyet]]</f>
        <v>120</v>
      </c>
      <c r="N4024" s="25">
        <f>tblSiparisDetaylari[[#This Row],[NetSatisTutari]]-tblSiparisDetaylari[[#This Row],[ToplamMaliyet]]</f>
        <v>80</v>
      </c>
    </row>
    <row r="4025" spans="1:14">
      <c r="A4025">
        <v>4024</v>
      </c>
      <c r="B4025">
        <v>2079</v>
      </c>
      <c r="C4025">
        <v>39</v>
      </c>
      <c r="D4025" t="s">
        <v>1705</v>
      </c>
      <c r="E4025">
        <v>4</v>
      </c>
      <c r="F4025" t="s">
        <v>1643</v>
      </c>
      <c r="G4025">
        <v>1</v>
      </c>
      <c r="H4025" s="20">
        <v>440</v>
      </c>
      <c r="I4025" s="22">
        <v>0</v>
      </c>
      <c r="J4025" s="20">
        <v>0</v>
      </c>
      <c r="K4025" s="24">
        <v>440</v>
      </c>
      <c r="L4025" s="24">
        <v>210</v>
      </c>
      <c r="M4025" s="25">
        <f>tblSiparisDetaylari[[#This Row],[Adet]]*tblSiparisDetaylari[[#This Row],[BirimMaliyet]]</f>
        <v>210</v>
      </c>
      <c r="N4025" s="25">
        <f>tblSiparisDetaylari[[#This Row],[NetSatisTutari]]-tblSiparisDetaylari[[#This Row],[ToplamMaliyet]]</f>
        <v>230</v>
      </c>
    </row>
    <row r="4026" spans="1:14">
      <c r="A4026">
        <v>4025</v>
      </c>
      <c r="B4026">
        <v>2080</v>
      </c>
      <c r="C4026">
        <v>37</v>
      </c>
      <c r="D4026" t="s">
        <v>1702</v>
      </c>
      <c r="E4026">
        <v>4</v>
      </c>
      <c r="F4026" t="s">
        <v>1643</v>
      </c>
      <c r="G4026">
        <v>2</v>
      </c>
      <c r="H4026" s="20">
        <v>250</v>
      </c>
      <c r="I4026" s="22">
        <v>0.2</v>
      </c>
      <c r="J4026" s="20">
        <v>100</v>
      </c>
      <c r="K4026" s="24">
        <v>400</v>
      </c>
      <c r="L4026" s="24">
        <v>160</v>
      </c>
      <c r="M4026" s="25">
        <f>tblSiparisDetaylari[[#This Row],[Adet]]*tblSiparisDetaylari[[#This Row],[BirimMaliyet]]</f>
        <v>320</v>
      </c>
      <c r="N4026" s="25">
        <f>tblSiparisDetaylari[[#This Row],[NetSatisTutari]]-tblSiparisDetaylari[[#This Row],[ToplamMaliyet]]</f>
        <v>80</v>
      </c>
    </row>
    <row r="4027" spans="1:14">
      <c r="A4027">
        <v>4026</v>
      </c>
      <c r="B4027">
        <v>2081</v>
      </c>
      <c r="C4027">
        <v>37</v>
      </c>
      <c r="D4027" t="s">
        <v>1702</v>
      </c>
      <c r="E4027">
        <v>4</v>
      </c>
      <c r="F4027" t="s">
        <v>1643</v>
      </c>
      <c r="G4027">
        <v>4</v>
      </c>
      <c r="H4027" s="20">
        <v>240</v>
      </c>
      <c r="I4027" s="22">
        <v>0</v>
      </c>
      <c r="J4027" s="20">
        <v>0</v>
      </c>
      <c r="K4027" s="24">
        <v>960</v>
      </c>
      <c r="L4027" s="24">
        <v>160</v>
      </c>
      <c r="M4027" s="25">
        <f>tblSiparisDetaylari[[#This Row],[Adet]]*tblSiparisDetaylari[[#This Row],[BirimMaliyet]]</f>
        <v>640</v>
      </c>
      <c r="N4027" s="25">
        <f>tblSiparisDetaylari[[#This Row],[NetSatisTutari]]-tblSiparisDetaylari[[#This Row],[ToplamMaliyet]]</f>
        <v>320</v>
      </c>
    </row>
    <row r="4028" spans="1:14">
      <c r="A4028">
        <v>4027</v>
      </c>
      <c r="B4028">
        <v>2082</v>
      </c>
      <c r="C4028">
        <v>103</v>
      </c>
      <c r="D4028" t="s">
        <v>1769</v>
      </c>
      <c r="E4028">
        <v>9</v>
      </c>
      <c r="F4028" t="s">
        <v>1648</v>
      </c>
      <c r="G4028">
        <v>5</v>
      </c>
      <c r="H4028" s="20">
        <v>1470</v>
      </c>
      <c r="I4028" s="22">
        <v>0.2</v>
      </c>
      <c r="J4028" s="20">
        <v>1470</v>
      </c>
      <c r="K4028" s="24">
        <v>5880</v>
      </c>
      <c r="L4028" s="24">
        <v>970</v>
      </c>
      <c r="M4028" s="25">
        <f>tblSiparisDetaylari[[#This Row],[Adet]]*tblSiparisDetaylari[[#This Row],[BirimMaliyet]]</f>
        <v>4850</v>
      </c>
      <c r="N4028" s="25">
        <f>tblSiparisDetaylari[[#This Row],[NetSatisTutari]]-tblSiparisDetaylari[[#This Row],[ToplamMaliyet]]</f>
        <v>1030</v>
      </c>
    </row>
    <row r="4029" spans="1:14">
      <c r="A4029">
        <v>4028</v>
      </c>
      <c r="B4029">
        <v>2082</v>
      </c>
      <c r="C4029">
        <v>24</v>
      </c>
      <c r="D4029" t="s">
        <v>1688</v>
      </c>
      <c r="E4029">
        <v>2</v>
      </c>
      <c r="F4029" t="s">
        <v>1641</v>
      </c>
      <c r="G4029">
        <v>1</v>
      </c>
      <c r="H4029" s="20">
        <v>2990</v>
      </c>
      <c r="I4029" s="22">
        <v>0.1</v>
      </c>
      <c r="J4029" s="20">
        <v>299</v>
      </c>
      <c r="K4029" s="24">
        <v>2691</v>
      </c>
      <c r="L4029" s="24">
        <v>2180</v>
      </c>
      <c r="M4029" s="25">
        <f>tblSiparisDetaylari[[#This Row],[Adet]]*tblSiparisDetaylari[[#This Row],[BirimMaliyet]]</f>
        <v>2180</v>
      </c>
      <c r="N4029" s="25">
        <f>tblSiparisDetaylari[[#This Row],[NetSatisTutari]]-tblSiparisDetaylari[[#This Row],[ToplamMaliyet]]</f>
        <v>511</v>
      </c>
    </row>
    <row r="4030" spans="1:14">
      <c r="A4030">
        <v>4029</v>
      </c>
      <c r="B4030">
        <v>2082</v>
      </c>
      <c r="C4030">
        <v>16</v>
      </c>
      <c r="D4030" t="s">
        <v>1679</v>
      </c>
      <c r="E4030">
        <v>2</v>
      </c>
      <c r="F4030" t="s">
        <v>1641</v>
      </c>
      <c r="G4030">
        <v>1</v>
      </c>
      <c r="H4030" s="20">
        <v>2140</v>
      </c>
      <c r="I4030" s="22">
        <v>0.25</v>
      </c>
      <c r="J4030" s="20">
        <v>535</v>
      </c>
      <c r="K4030" s="24">
        <v>1605</v>
      </c>
      <c r="L4030" s="24">
        <v>990</v>
      </c>
      <c r="M4030" s="25">
        <f>tblSiparisDetaylari[[#This Row],[Adet]]*tblSiparisDetaylari[[#This Row],[BirimMaliyet]]</f>
        <v>990</v>
      </c>
      <c r="N4030" s="25">
        <f>tblSiparisDetaylari[[#This Row],[NetSatisTutari]]-tblSiparisDetaylari[[#This Row],[ToplamMaliyet]]</f>
        <v>615</v>
      </c>
    </row>
    <row r="4031" spans="1:14">
      <c r="A4031">
        <v>4030</v>
      </c>
      <c r="B4031">
        <v>2082</v>
      </c>
      <c r="C4031">
        <v>55</v>
      </c>
      <c r="D4031" t="s">
        <v>1721</v>
      </c>
      <c r="E4031">
        <v>5</v>
      </c>
      <c r="F4031" t="s">
        <v>1644</v>
      </c>
      <c r="G4031">
        <v>1</v>
      </c>
      <c r="H4031" s="20">
        <v>16520</v>
      </c>
      <c r="I4031" s="22">
        <v>0</v>
      </c>
      <c r="J4031" s="20">
        <v>0</v>
      </c>
      <c r="K4031" s="24">
        <v>16520</v>
      </c>
      <c r="L4031" s="24">
        <v>9500</v>
      </c>
      <c r="M4031" s="25">
        <f>tblSiparisDetaylari[[#This Row],[Adet]]*tblSiparisDetaylari[[#This Row],[BirimMaliyet]]</f>
        <v>9500</v>
      </c>
      <c r="N4031" s="25">
        <f>tblSiparisDetaylari[[#This Row],[NetSatisTutari]]-tblSiparisDetaylari[[#This Row],[ToplamMaliyet]]</f>
        <v>7020</v>
      </c>
    </row>
    <row r="4032" spans="1:14">
      <c r="A4032">
        <v>4031</v>
      </c>
      <c r="B4032">
        <v>2083</v>
      </c>
      <c r="C4032">
        <v>54</v>
      </c>
      <c r="D4032" t="s">
        <v>1720</v>
      </c>
      <c r="E4032">
        <v>5</v>
      </c>
      <c r="F4032" t="s">
        <v>1644</v>
      </c>
      <c r="G4032">
        <v>2</v>
      </c>
      <c r="H4032" s="20">
        <v>18800</v>
      </c>
      <c r="I4032" s="22">
        <v>0</v>
      </c>
      <c r="J4032" s="20">
        <v>0</v>
      </c>
      <c r="K4032" s="24">
        <v>37600</v>
      </c>
      <c r="L4032" s="24">
        <v>9720</v>
      </c>
      <c r="M4032" s="25">
        <f>tblSiparisDetaylari[[#This Row],[Adet]]*tblSiparisDetaylari[[#This Row],[BirimMaliyet]]</f>
        <v>19440</v>
      </c>
      <c r="N4032" s="25">
        <f>tblSiparisDetaylari[[#This Row],[NetSatisTutari]]-tblSiparisDetaylari[[#This Row],[ToplamMaliyet]]</f>
        <v>18160</v>
      </c>
    </row>
    <row r="4033" spans="1:14">
      <c r="A4033">
        <v>4032</v>
      </c>
      <c r="B4033">
        <v>2084</v>
      </c>
      <c r="C4033">
        <v>12</v>
      </c>
      <c r="D4033" t="s">
        <v>1673</v>
      </c>
      <c r="E4033">
        <v>1</v>
      </c>
      <c r="F4033" t="s">
        <v>1640</v>
      </c>
      <c r="G4033">
        <v>1</v>
      </c>
      <c r="H4033" s="20">
        <v>20390</v>
      </c>
      <c r="I4033" s="22">
        <v>0.05</v>
      </c>
      <c r="J4033" s="20">
        <v>1019.5</v>
      </c>
      <c r="K4033" s="24">
        <v>19370.5</v>
      </c>
      <c r="L4033" s="24">
        <v>14940</v>
      </c>
      <c r="M4033" s="25">
        <f>tblSiparisDetaylari[[#This Row],[Adet]]*tblSiparisDetaylari[[#This Row],[BirimMaliyet]]</f>
        <v>14940</v>
      </c>
      <c r="N4033" s="25">
        <f>tblSiparisDetaylari[[#This Row],[NetSatisTutari]]-tblSiparisDetaylari[[#This Row],[ToplamMaliyet]]</f>
        <v>4430.5</v>
      </c>
    </row>
    <row r="4034" spans="1:14">
      <c r="A4034">
        <v>4033</v>
      </c>
      <c r="B4034">
        <v>2084</v>
      </c>
      <c r="C4034">
        <v>81</v>
      </c>
      <c r="D4034" t="s">
        <v>1747</v>
      </c>
      <c r="E4034">
        <v>7</v>
      </c>
      <c r="F4034" t="s">
        <v>1646</v>
      </c>
      <c r="G4034">
        <v>1</v>
      </c>
      <c r="H4034" s="20">
        <v>2640</v>
      </c>
      <c r="I4034" s="22">
        <v>0.15</v>
      </c>
      <c r="J4034" s="20">
        <v>396</v>
      </c>
      <c r="K4034" s="24">
        <v>2244</v>
      </c>
      <c r="L4034" s="24">
        <v>1830</v>
      </c>
      <c r="M4034" s="25">
        <f>tblSiparisDetaylari[[#This Row],[Adet]]*tblSiparisDetaylari[[#This Row],[BirimMaliyet]]</f>
        <v>1830</v>
      </c>
      <c r="N4034" s="25">
        <f>tblSiparisDetaylari[[#This Row],[NetSatisTutari]]-tblSiparisDetaylari[[#This Row],[ToplamMaliyet]]</f>
        <v>414</v>
      </c>
    </row>
    <row r="4035" spans="1:14">
      <c r="A4035">
        <v>4034</v>
      </c>
      <c r="B4035">
        <v>2084</v>
      </c>
      <c r="C4035">
        <v>92</v>
      </c>
      <c r="D4035" t="s">
        <v>1758</v>
      </c>
      <c r="E4035">
        <v>8</v>
      </c>
      <c r="F4035" t="s">
        <v>1647</v>
      </c>
      <c r="G4035">
        <v>2</v>
      </c>
      <c r="H4035" s="20">
        <v>770</v>
      </c>
      <c r="I4035" s="22">
        <v>0.2</v>
      </c>
      <c r="J4035" s="20">
        <v>308</v>
      </c>
      <c r="K4035" s="24">
        <v>1232</v>
      </c>
      <c r="L4035" s="24">
        <v>500</v>
      </c>
      <c r="M4035" s="25">
        <f>tblSiparisDetaylari[[#This Row],[Adet]]*tblSiparisDetaylari[[#This Row],[BirimMaliyet]]</f>
        <v>1000</v>
      </c>
      <c r="N4035" s="25">
        <f>tblSiparisDetaylari[[#This Row],[NetSatisTutari]]-tblSiparisDetaylari[[#This Row],[ToplamMaliyet]]</f>
        <v>232</v>
      </c>
    </row>
    <row r="4036" spans="1:14">
      <c r="A4036">
        <v>4035</v>
      </c>
      <c r="B4036">
        <v>2085</v>
      </c>
      <c r="C4036">
        <v>65</v>
      </c>
      <c r="D4036" t="s">
        <v>1731</v>
      </c>
      <c r="E4036">
        <v>6</v>
      </c>
      <c r="F4036" t="s">
        <v>1645</v>
      </c>
      <c r="G4036">
        <v>1</v>
      </c>
      <c r="H4036" s="20">
        <v>230</v>
      </c>
      <c r="I4036" s="22">
        <v>0.1</v>
      </c>
      <c r="J4036" s="20">
        <v>23</v>
      </c>
      <c r="K4036" s="24">
        <v>207</v>
      </c>
      <c r="L4036" s="24">
        <v>170</v>
      </c>
      <c r="M4036" s="25">
        <f>tblSiparisDetaylari[[#This Row],[Adet]]*tblSiparisDetaylari[[#This Row],[BirimMaliyet]]</f>
        <v>170</v>
      </c>
      <c r="N4036" s="25">
        <f>tblSiparisDetaylari[[#This Row],[NetSatisTutari]]-tblSiparisDetaylari[[#This Row],[ToplamMaliyet]]</f>
        <v>37</v>
      </c>
    </row>
    <row r="4037" spans="1:14">
      <c r="A4037">
        <v>4036</v>
      </c>
      <c r="B4037">
        <v>2085</v>
      </c>
      <c r="C4037">
        <v>70</v>
      </c>
      <c r="D4037" t="s">
        <v>1736</v>
      </c>
      <c r="E4037">
        <v>6</v>
      </c>
      <c r="F4037" t="s">
        <v>1645</v>
      </c>
      <c r="G4037">
        <v>1</v>
      </c>
      <c r="H4037" s="20">
        <v>1080</v>
      </c>
      <c r="I4037" s="22">
        <v>0</v>
      </c>
      <c r="J4037" s="20">
        <v>0</v>
      </c>
      <c r="K4037" s="24">
        <v>1080</v>
      </c>
      <c r="L4037" s="24">
        <v>700</v>
      </c>
      <c r="M4037" s="25">
        <f>tblSiparisDetaylari[[#This Row],[Adet]]*tblSiparisDetaylari[[#This Row],[BirimMaliyet]]</f>
        <v>700</v>
      </c>
      <c r="N4037" s="25">
        <f>tblSiparisDetaylari[[#This Row],[NetSatisTutari]]-tblSiparisDetaylari[[#This Row],[ToplamMaliyet]]</f>
        <v>380</v>
      </c>
    </row>
    <row r="4038" spans="1:14">
      <c r="A4038">
        <v>4037</v>
      </c>
      <c r="B4038">
        <v>2086</v>
      </c>
      <c r="C4038">
        <v>52</v>
      </c>
      <c r="D4038" t="s">
        <v>1718</v>
      </c>
      <c r="E4038">
        <v>5</v>
      </c>
      <c r="F4038" t="s">
        <v>1644</v>
      </c>
      <c r="G4038">
        <v>1</v>
      </c>
      <c r="H4038" s="20">
        <v>14570</v>
      </c>
      <c r="I4038" s="22">
        <v>0</v>
      </c>
      <c r="J4038" s="20">
        <v>0</v>
      </c>
      <c r="K4038" s="24">
        <v>14570</v>
      </c>
      <c r="L4038" s="24">
        <v>11070</v>
      </c>
      <c r="M4038" s="25">
        <f>tblSiparisDetaylari[[#This Row],[Adet]]*tblSiparisDetaylari[[#This Row],[BirimMaliyet]]</f>
        <v>11070</v>
      </c>
      <c r="N4038" s="25">
        <f>tblSiparisDetaylari[[#This Row],[NetSatisTutari]]-tblSiparisDetaylari[[#This Row],[ToplamMaliyet]]</f>
        <v>3500</v>
      </c>
    </row>
    <row r="4039" spans="1:14">
      <c r="A4039">
        <v>4038</v>
      </c>
      <c r="B4039">
        <v>2087</v>
      </c>
      <c r="C4039">
        <v>6</v>
      </c>
      <c r="D4039" t="s">
        <v>1663</v>
      </c>
      <c r="E4039">
        <v>1</v>
      </c>
      <c r="F4039" t="s">
        <v>1640</v>
      </c>
      <c r="G4039">
        <v>3</v>
      </c>
      <c r="H4039" s="20">
        <v>19660</v>
      </c>
      <c r="I4039" s="22">
        <v>0.1</v>
      </c>
      <c r="J4039" s="20">
        <v>5898</v>
      </c>
      <c r="K4039" s="24">
        <v>53082</v>
      </c>
      <c r="L4039" s="24">
        <v>13090</v>
      </c>
      <c r="M4039" s="25">
        <f>tblSiparisDetaylari[[#This Row],[Adet]]*tblSiparisDetaylari[[#This Row],[BirimMaliyet]]</f>
        <v>39270</v>
      </c>
      <c r="N4039" s="25">
        <f>tblSiparisDetaylari[[#This Row],[NetSatisTutari]]-tblSiparisDetaylari[[#This Row],[ToplamMaliyet]]</f>
        <v>13812</v>
      </c>
    </row>
    <row r="4040" spans="1:14">
      <c r="A4040">
        <v>4039</v>
      </c>
      <c r="B4040">
        <v>2087</v>
      </c>
      <c r="C4040">
        <v>24</v>
      </c>
      <c r="D4040" t="s">
        <v>1688</v>
      </c>
      <c r="E4040">
        <v>2</v>
      </c>
      <c r="F4040" t="s">
        <v>1641</v>
      </c>
      <c r="G4040">
        <v>1</v>
      </c>
      <c r="H4040" s="20">
        <v>2890</v>
      </c>
      <c r="I4040" s="22">
        <v>0.1</v>
      </c>
      <c r="J4040" s="20">
        <v>289</v>
      </c>
      <c r="K4040" s="24">
        <v>2601</v>
      </c>
      <c r="L4040" s="24">
        <v>2180</v>
      </c>
      <c r="M4040" s="25">
        <f>tblSiparisDetaylari[[#This Row],[Adet]]*tblSiparisDetaylari[[#This Row],[BirimMaliyet]]</f>
        <v>2180</v>
      </c>
      <c r="N4040" s="25">
        <f>tblSiparisDetaylari[[#This Row],[NetSatisTutari]]-tblSiparisDetaylari[[#This Row],[ToplamMaliyet]]</f>
        <v>421</v>
      </c>
    </row>
    <row r="4041" spans="1:14">
      <c r="A4041">
        <v>4040</v>
      </c>
      <c r="B4041">
        <v>2088</v>
      </c>
      <c r="C4041">
        <v>58</v>
      </c>
      <c r="D4041" t="s">
        <v>1724</v>
      </c>
      <c r="E4041">
        <v>5</v>
      </c>
      <c r="F4041" t="s">
        <v>1644</v>
      </c>
      <c r="G4041">
        <v>1</v>
      </c>
      <c r="H4041" s="20">
        <v>10200</v>
      </c>
      <c r="I4041" s="22">
        <v>0.1</v>
      </c>
      <c r="J4041" s="20">
        <v>1020</v>
      </c>
      <c r="K4041" s="24">
        <v>9180</v>
      </c>
      <c r="L4041" s="24">
        <v>6110</v>
      </c>
      <c r="M4041" s="25">
        <f>tblSiparisDetaylari[[#This Row],[Adet]]*tblSiparisDetaylari[[#This Row],[BirimMaliyet]]</f>
        <v>6110</v>
      </c>
      <c r="N4041" s="25">
        <f>tblSiparisDetaylari[[#This Row],[NetSatisTutari]]-tblSiparisDetaylari[[#This Row],[ToplamMaliyet]]</f>
        <v>3070</v>
      </c>
    </row>
    <row r="4042" spans="1:14">
      <c r="A4042">
        <v>4041</v>
      </c>
      <c r="B4042">
        <v>2089</v>
      </c>
      <c r="C4042">
        <v>95</v>
      </c>
      <c r="D4042" t="s">
        <v>1761</v>
      </c>
      <c r="E4042">
        <v>8</v>
      </c>
      <c r="F4042" t="s">
        <v>1647</v>
      </c>
      <c r="G4042">
        <v>1</v>
      </c>
      <c r="H4042" s="20">
        <v>3330</v>
      </c>
      <c r="I4042" s="22">
        <v>0.05</v>
      </c>
      <c r="J4042" s="20">
        <v>166.5</v>
      </c>
      <c r="K4042" s="24">
        <v>3163.5</v>
      </c>
      <c r="L4042" s="24">
        <v>2310</v>
      </c>
      <c r="M4042" s="25">
        <f>tblSiparisDetaylari[[#This Row],[Adet]]*tblSiparisDetaylari[[#This Row],[BirimMaliyet]]</f>
        <v>2310</v>
      </c>
      <c r="N4042" s="25">
        <f>tblSiparisDetaylari[[#This Row],[NetSatisTutari]]-tblSiparisDetaylari[[#This Row],[ToplamMaliyet]]</f>
        <v>853.5</v>
      </c>
    </row>
    <row r="4043" spans="1:14">
      <c r="A4043">
        <v>4042</v>
      </c>
      <c r="B4043">
        <v>2089</v>
      </c>
      <c r="C4043">
        <v>2</v>
      </c>
      <c r="D4043" t="s">
        <v>1657</v>
      </c>
      <c r="E4043">
        <v>1</v>
      </c>
      <c r="F4043" t="s">
        <v>1640</v>
      </c>
      <c r="G4043">
        <v>1</v>
      </c>
      <c r="H4043" s="20">
        <v>7800</v>
      </c>
      <c r="I4043" s="22">
        <v>0.1</v>
      </c>
      <c r="J4043" s="20">
        <v>780</v>
      </c>
      <c r="K4043" s="24">
        <v>7020</v>
      </c>
      <c r="L4043" s="24">
        <v>3900</v>
      </c>
      <c r="M4043" s="25">
        <f>tblSiparisDetaylari[[#This Row],[Adet]]*tblSiparisDetaylari[[#This Row],[BirimMaliyet]]</f>
        <v>3900</v>
      </c>
      <c r="N4043" s="25">
        <f>tblSiparisDetaylari[[#This Row],[NetSatisTutari]]-tblSiparisDetaylari[[#This Row],[ToplamMaliyet]]</f>
        <v>3120</v>
      </c>
    </row>
    <row r="4044" spans="1:14">
      <c r="A4044">
        <v>4043</v>
      </c>
      <c r="B4044">
        <v>2089</v>
      </c>
      <c r="C4044">
        <v>70</v>
      </c>
      <c r="D4044" t="s">
        <v>1736</v>
      </c>
      <c r="E4044">
        <v>6</v>
      </c>
      <c r="F4044" t="s">
        <v>1645</v>
      </c>
      <c r="G4044">
        <v>1</v>
      </c>
      <c r="H4044" s="20">
        <v>1080</v>
      </c>
      <c r="I4044" s="22">
        <v>0</v>
      </c>
      <c r="J4044" s="20">
        <v>0</v>
      </c>
      <c r="K4044" s="24">
        <v>1080</v>
      </c>
      <c r="L4044" s="24">
        <v>700</v>
      </c>
      <c r="M4044" s="25">
        <f>tblSiparisDetaylari[[#This Row],[Adet]]*tblSiparisDetaylari[[#This Row],[BirimMaliyet]]</f>
        <v>700</v>
      </c>
      <c r="N4044" s="25">
        <f>tblSiparisDetaylari[[#This Row],[NetSatisTutari]]-tblSiparisDetaylari[[#This Row],[ToplamMaliyet]]</f>
        <v>380</v>
      </c>
    </row>
    <row r="4045" spans="1:14">
      <c r="A4045">
        <v>4044</v>
      </c>
      <c r="B4045">
        <v>2090</v>
      </c>
      <c r="C4045">
        <v>88</v>
      </c>
      <c r="D4045" t="s">
        <v>1754</v>
      </c>
      <c r="E4045">
        <v>8</v>
      </c>
      <c r="F4045" t="s">
        <v>1647</v>
      </c>
      <c r="G4045">
        <v>2</v>
      </c>
      <c r="H4045" s="20">
        <v>12150</v>
      </c>
      <c r="I4045" s="22">
        <v>0.1</v>
      </c>
      <c r="J4045" s="20">
        <v>2430</v>
      </c>
      <c r="K4045" s="24">
        <v>21870</v>
      </c>
      <c r="L4045" s="24">
        <v>5740</v>
      </c>
      <c r="M4045" s="25">
        <f>tblSiparisDetaylari[[#This Row],[Adet]]*tblSiparisDetaylari[[#This Row],[BirimMaliyet]]</f>
        <v>11480</v>
      </c>
      <c r="N4045" s="25">
        <f>tblSiparisDetaylari[[#This Row],[NetSatisTutari]]-tblSiparisDetaylari[[#This Row],[ToplamMaliyet]]</f>
        <v>10390</v>
      </c>
    </row>
    <row r="4046" spans="1:14">
      <c r="A4046">
        <v>4045</v>
      </c>
      <c r="B4046">
        <v>2091</v>
      </c>
      <c r="C4046">
        <v>89</v>
      </c>
      <c r="D4046" t="s">
        <v>1755</v>
      </c>
      <c r="E4046">
        <v>8</v>
      </c>
      <c r="F4046" t="s">
        <v>1647</v>
      </c>
      <c r="G4046">
        <v>1</v>
      </c>
      <c r="H4046" s="20">
        <v>660</v>
      </c>
      <c r="I4046" s="22">
        <v>0</v>
      </c>
      <c r="J4046" s="20">
        <v>0</v>
      </c>
      <c r="K4046" s="24">
        <v>660</v>
      </c>
      <c r="L4046" s="24">
        <v>300</v>
      </c>
      <c r="M4046" s="25">
        <f>tblSiparisDetaylari[[#This Row],[Adet]]*tblSiparisDetaylari[[#This Row],[BirimMaliyet]]</f>
        <v>300</v>
      </c>
      <c r="N4046" s="25">
        <f>tblSiparisDetaylari[[#This Row],[NetSatisTutari]]-tblSiparisDetaylari[[#This Row],[ToplamMaliyet]]</f>
        <v>360</v>
      </c>
    </row>
    <row r="4047" spans="1:14">
      <c r="A4047">
        <v>4046</v>
      </c>
      <c r="B4047">
        <v>2092</v>
      </c>
      <c r="C4047">
        <v>120</v>
      </c>
      <c r="D4047" t="s">
        <v>1786</v>
      </c>
      <c r="E4047">
        <v>10</v>
      </c>
      <c r="F4047" t="s">
        <v>1649</v>
      </c>
      <c r="G4047">
        <v>4</v>
      </c>
      <c r="H4047" s="20">
        <v>4690</v>
      </c>
      <c r="I4047" s="22">
        <v>0</v>
      </c>
      <c r="J4047" s="20">
        <v>0</v>
      </c>
      <c r="K4047" s="24">
        <v>18760</v>
      </c>
      <c r="L4047" s="24">
        <v>2720</v>
      </c>
      <c r="M4047" s="25">
        <f>tblSiparisDetaylari[[#This Row],[Adet]]*tblSiparisDetaylari[[#This Row],[BirimMaliyet]]</f>
        <v>10880</v>
      </c>
      <c r="N4047" s="25">
        <f>tblSiparisDetaylari[[#This Row],[NetSatisTutari]]-tblSiparisDetaylari[[#This Row],[ToplamMaliyet]]</f>
        <v>7880</v>
      </c>
    </row>
    <row r="4048" spans="1:14">
      <c r="A4048">
        <v>4047</v>
      </c>
      <c r="B4048">
        <v>2093</v>
      </c>
      <c r="C4048">
        <v>104</v>
      </c>
      <c r="D4048" t="s">
        <v>1770</v>
      </c>
      <c r="E4048">
        <v>9</v>
      </c>
      <c r="F4048" t="s">
        <v>1648</v>
      </c>
      <c r="G4048">
        <v>1</v>
      </c>
      <c r="H4048" s="20">
        <v>760</v>
      </c>
      <c r="I4048" s="22">
        <v>0</v>
      </c>
      <c r="J4048" s="20">
        <v>0</v>
      </c>
      <c r="K4048" s="24">
        <v>760</v>
      </c>
      <c r="L4048" s="24">
        <v>520</v>
      </c>
      <c r="M4048" s="25">
        <f>tblSiparisDetaylari[[#This Row],[Adet]]*tblSiparisDetaylari[[#This Row],[BirimMaliyet]]</f>
        <v>520</v>
      </c>
      <c r="N4048" s="25">
        <f>tblSiparisDetaylari[[#This Row],[NetSatisTutari]]-tblSiparisDetaylari[[#This Row],[ToplamMaliyet]]</f>
        <v>240</v>
      </c>
    </row>
    <row r="4049" spans="1:14">
      <c r="A4049">
        <v>4048</v>
      </c>
      <c r="B4049">
        <v>2094</v>
      </c>
      <c r="C4049">
        <v>2</v>
      </c>
      <c r="D4049" t="s">
        <v>1657</v>
      </c>
      <c r="E4049">
        <v>1</v>
      </c>
      <c r="F4049" t="s">
        <v>1640</v>
      </c>
      <c r="G4049">
        <v>1</v>
      </c>
      <c r="H4049" s="20">
        <v>7780</v>
      </c>
      <c r="I4049" s="22">
        <v>0.05</v>
      </c>
      <c r="J4049" s="20">
        <v>389</v>
      </c>
      <c r="K4049" s="24">
        <v>7391</v>
      </c>
      <c r="L4049" s="24">
        <v>3900</v>
      </c>
      <c r="M4049" s="25">
        <f>tblSiparisDetaylari[[#This Row],[Adet]]*tblSiparisDetaylari[[#This Row],[BirimMaliyet]]</f>
        <v>3900</v>
      </c>
      <c r="N4049" s="25">
        <f>tblSiparisDetaylari[[#This Row],[NetSatisTutari]]-tblSiparisDetaylari[[#This Row],[ToplamMaliyet]]</f>
        <v>3491</v>
      </c>
    </row>
    <row r="4050" spans="1:14">
      <c r="A4050">
        <v>4049</v>
      </c>
      <c r="B4050">
        <v>2094</v>
      </c>
      <c r="C4050">
        <v>109</v>
      </c>
      <c r="D4050" t="s">
        <v>1775</v>
      </c>
      <c r="E4050">
        <v>10</v>
      </c>
      <c r="F4050" t="s">
        <v>1649</v>
      </c>
      <c r="G4050">
        <v>2</v>
      </c>
      <c r="H4050" s="20">
        <v>1010</v>
      </c>
      <c r="I4050" s="22">
        <v>0.05</v>
      </c>
      <c r="J4050" s="20">
        <v>101</v>
      </c>
      <c r="K4050" s="24">
        <v>1919</v>
      </c>
      <c r="L4050" s="24">
        <v>760</v>
      </c>
      <c r="M4050" s="25">
        <f>tblSiparisDetaylari[[#This Row],[Adet]]*tblSiparisDetaylari[[#This Row],[BirimMaliyet]]</f>
        <v>1520</v>
      </c>
      <c r="N4050" s="25">
        <f>tblSiparisDetaylari[[#This Row],[NetSatisTutari]]-tblSiparisDetaylari[[#This Row],[ToplamMaliyet]]</f>
        <v>399</v>
      </c>
    </row>
    <row r="4051" spans="1:14">
      <c r="A4051">
        <v>4050</v>
      </c>
      <c r="B4051">
        <v>2095</v>
      </c>
      <c r="C4051">
        <v>108</v>
      </c>
      <c r="D4051" t="s">
        <v>1774</v>
      </c>
      <c r="E4051">
        <v>9</v>
      </c>
      <c r="F4051" t="s">
        <v>1648</v>
      </c>
      <c r="G4051">
        <v>1</v>
      </c>
      <c r="H4051" s="20">
        <v>1770</v>
      </c>
      <c r="I4051" s="22">
        <v>0.1</v>
      </c>
      <c r="J4051" s="20">
        <v>177</v>
      </c>
      <c r="K4051" s="24">
        <v>1593</v>
      </c>
      <c r="L4051" s="24">
        <v>970</v>
      </c>
      <c r="M4051" s="25">
        <f>tblSiparisDetaylari[[#This Row],[Adet]]*tblSiparisDetaylari[[#This Row],[BirimMaliyet]]</f>
        <v>970</v>
      </c>
      <c r="N4051" s="25">
        <f>tblSiparisDetaylari[[#This Row],[NetSatisTutari]]-tblSiparisDetaylari[[#This Row],[ToplamMaliyet]]</f>
        <v>623</v>
      </c>
    </row>
    <row r="4052" spans="1:14">
      <c r="A4052">
        <v>4051</v>
      </c>
      <c r="B4052">
        <v>2095</v>
      </c>
      <c r="C4052">
        <v>18</v>
      </c>
      <c r="D4052" t="s">
        <v>1681</v>
      </c>
      <c r="E4052">
        <v>2</v>
      </c>
      <c r="F4052" t="s">
        <v>1641</v>
      </c>
      <c r="G4052">
        <v>2</v>
      </c>
      <c r="H4052" s="20">
        <v>11610</v>
      </c>
      <c r="I4052" s="22">
        <v>0.1</v>
      </c>
      <c r="J4052" s="20">
        <v>2322</v>
      </c>
      <c r="K4052" s="24">
        <v>20898</v>
      </c>
      <c r="L4052" s="24">
        <v>8290</v>
      </c>
      <c r="M4052" s="25">
        <f>tblSiparisDetaylari[[#This Row],[Adet]]*tblSiparisDetaylari[[#This Row],[BirimMaliyet]]</f>
        <v>16580</v>
      </c>
      <c r="N4052" s="25">
        <f>tblSiparisDetaylari[[#This Row],[NetSatisTutari]]-tblSiparisDetaylari[[#This Row],[ToplamMaliyet]]</f>
        <v>4318</v>
      </c>
    </row>
    <row r="4053" spans="1:14">
      <c r="A4053">
        <v>4052</v>
      </c>
      <c r="B4053">
        <v>2096</v>
      </c>
      <c r="C4053">
        <v>27</v>
      </c>
      <c r="D4053" t="s">
        <v>1691</v>
      </c>
      <c r="E4053">
        <v>3</v>
      </c>
      <c r="F4053" t="s">
        <v>1642</v>
      </c>
      <c r="G4053">
        <v>1</v>
      </c>
      <c r="H4053" s="20">
        <v>1500</v>
      </c>
      <c r="I4053" s="22">
        <v>0.1</v>
      </c>
      <c r="J4053" s="20">
        <v>150</v>
      </c>
      <c r="K4053" s="24">
        <v>1350</v>
      </c>
      <c r="L4053" s="24">
        <v>690</v>
      </c>
      <c r="M4053" s="25">
        <f>tblSiparisDetaylari[[#This Row],[Adet]]*tblSiparisDetaylari[[#This Row],[BirimMaliyet]]</f>
        <v>690</v>
      </c>
      <c r="N4053" s="25">
        <f>tblSiparisDetaylari[[#This Row],[NetSatisTutari]]-tblSiparisDetaylari[[#This Row],[ToplamMaliyet]]</f>
        <v>660</v>
      </c>
    </row>
    <row r="4054" spans="1:14">
      <c r="A4054">
        <v>4053</v>
      </c>
      <c r="B4054">
        <v>2097</v>
      </c>
      <c r="C4054">
        <v>39</v>
      </c>
      <c r="D4054" t="s">
        <v>1705</v>
      </c>
      <c r="E4054">
        <v>4</v>
      </c>
      <c r="F4054" t="s">
        <v>1643</v>
      </c>
      <c r="G4054">
        <v>3</v>
      </c>
      <c r="H4054" s="20">
        <v>420</v>
      </c>
      <c r="I4054" s="22">
        <v>0.05</v>
      </c>
      <c r="J4054" s="20">
        <v>63</v>
      </c>
      <c r="K4054" s="24">
        <v>1197</v>
      </c>
      <c r="L4054" s="24">
        <v>210</v>
      </c>
      <c r="M4054" s="25">
        <f>tblSiparisDetaylari[[#This Row],[Adet]]*tblSiparisDetaylari[[#This Row],[BirimMaliyet]]</f>
        <v>630</v>
      </c>
      <c r="N4054" s="25">
        <f>tblSiparisDetaylari[[#This Row],[NetSatisTutari]]-tblSiparisDetaylari[[#This Row],[ToplamMaliyet]]</f>
        <v>567</v>
      </c>
    </row>
    <row r="4055" spans="1:14">
      <c r="A4055">
        <v>4054</v>
      </c>
      <c r="B4055">
        <v>2097</v>
      </c>
      <c r="C4055">
        <v>91</v>
      </c>
      <c r="D4055" t="s">
        <v>1757</v>
      </c>
      <c r="E4055">
        <v>8</v>
      </c>
      <c r="F4055" t="s">
        <v>1647</v>
      </c>
      <c r="G4055">
        <v>1</v>
      </c>
      <c r="H4055" s="20">
        <v>2050</v>
      </c>
      <c r="I4055" s="22">
        <v>0</v>
      </c>
      <c r="J4055" s="20">
        <v>0</v>
      </c>
      <c r="K4055" s="24">
        <v>2050</v>
      </c>
      <c r="L4055" s="24">
        <v>1350</v>
      </c>
      <c r="M4055" s="25">
        <f>tblSiparisDetaylari[[#This Row],[Adet]]*tblSiparisDetaylari[[#This Row],[BirimMaliyet]]</f>
        <v>1350</v>
      </c>
      <c r="N4055" s="25">
        <f>tblSiparisDetaylari[[#This Row],[NetSatisTutari]]-tblSiparisDetaylari[[#This Row],[ToplamMaliyet]]</f>
        <v>700</v>
      </c>
    </row>
    <row r="4056" spans="1:14">
      <c r="A4056">
        <v>4055</v>
      </c>
      <c r="B4056">
        <v>2098</v>
      </c>
      <c r="C4056">
        <v>58</v>
      </c>
      <c r="D4056" t="s">
        <v>1724</v>
      </c>
      <c r="E4056">
        <v>5</v>
      </c>
      <c r="F4056" t="s">
        <v>1644</v>
      </c>
      <c r="G4056">
        <v>1</v>
      </c>
      <c r="H4056" s="20">
        <v>10610</v>
      </c>
      <c r="I4056" s="22">
        <v>0.15</v>
      </c>
      <c r="J4056" s="20">
        <v>1591.5</v>
      </c>
      <c r="K4056" s="24">
        <v>9018.5</v>
      </c>
      <c r="L4056" s="24">
        <v>6110</v>
      </c>
      <c r="M4056" s="25">
        <f>tblSiparisDetaylari[[#This Row],[Adet]]*tblSiparisDetaylari[[#This Row],[BirimMaliyet]]</f>
        <v>6110</v>
      </c>
      <c r="N4056" s="25">
        <f>tblSiparisDetaylari[[#This Row],[NetSatisTutari]]-tblSiparisDetaylari[[#This Row],[ToplamMaliyet]]</f>
        <v>2908.5</v>
      </c>
    </row>
    <row r="4057" spans="1:14">
      <c r="A4057">
        <v>4056</v>
      </c>
      <c r="B4057">
        <v>2098</v>
      </c>
      <c r="C4057">
        <v>85</v>
      </c>
      <c r="D4057" t="s">
        <v>1751</v>
      </c>
      <c r="E4057">
        <v>8</v>
      </c>
      <c r="F4057" t="s">
        <v>1647</v>
      </c>
      <c r="G4057">
        <v>5</v>
      </c>
      <c r="H4057" s="20">
        <v>7330</v>
      </c>
      <c r="I4057" s="22">
        <v>0.15</v>
      </c>
      <c r="J4057" s="20">
        <v>5497.5</v>
      </c>
      <c r="K4057" s="24">
        <v>31152.5</v>
      </c>
      <c r="L4057" s="24">
        <v>3460</v>
      </c>
      <c r="M4057" s="25">
        <f>tblSiparisDetaylari[[#This Row],[Adet]]*tblSiparisDetaylari[[#This Row],[BirimMaliyet]]</f>
        <v>17300</v>
      </c>
      <c r="N4057" s="25">
        <f>tblSiparisDetaylari[[#This Row],[NetSatisTutari]]-tblSiparisDetaylari[[#This Row],[ToplamMaliyet]]</f>
        <v>13852.5</v>
      </c>
    </row>
    <row r="4058" spans="1:14">
      <c r="A4058">
        <v>4057</v>
      </c>
      <c r="B4058">
        <v>2099</v>
      </c>
      <c r="C4058">
        <v>17</v>
      </c>
      <c r="D4058" t="s">
        <v>1680</v>
      </c>
      <c r="E4058">
        <v>2</v>
      </c>
      <c r="F4058" t="s">
        <v>1641</v>
      </c>
      <c r="G4058">
        <v>2</v>
      </c>
      <c r="H4058" s="20">
        <v>2450</v>
      </c>
      <c r="I4058" s="22">
        <v>0.05</v>
      </c>
      <c r="J4058" s="20">
        <v>245</v>
      </c>
      <c r="K4058" s="24">
        <v>4655</v>
      </c>
      <c r="L4058" s="24">
        <v>1340</v>
      </c>
      <c r="M4058" s="25">
        <f>tblSiparisDetaylari[[#This Row],[Adet]]*tblSiparisDetaylari[[#This Row],[BirimMaliyet]]</f>
        <v>2680</v>
      </c>
      <c r="N4058" s="25">
        <f>tblSiparisDetaylari[[#This Row],[NetSatisTutari]]-tblSiparisDetaylari[[#This Row],[ToplamMaliyet]]</f>
        <v>1975</v>
      </c>
    </row>
    <row r="4059" spans="1:14">
      <c r="A4059">
        <v>4058</v>
      </c>
      <c r="B4059">
        <v>2099</v>
      </c>
      <c r="C4059">
        <v>118</v>
      </c>
      <c r="D4059" t="s">
        <v>1784</v>
      </c>
      <c r="E4059">
        <v>10</v>
      </c>
      <c r="F4059" t="s">
        <v>1649</v>
      </c>
      <c r="G4059">
        <v>2</v>
      </c>
      <c r="H4059" s="20">
        <v>4710</v>
      </c>
      <c r="I4059" s="22">
        <v>0.2</v>
      </c>
      <c r="J4059" s="20">
        <v>1884</v>
      </c>
      <c r="K4059" s="24">
        <v>7536</v>
      </c>
      <c r="L4059" s="24">
        <v>2490</v>
      </c>
      <c r="M4059" s="25">
        <f>tblSiparisDetaylari[[#This Row],[Adet]]*tblSiparisDetaylari[[#This Row],[BirimMaliyet]]</f>
        <v>4980</v>
      </c>
      <c r="N4059" s="25">
        <f>tblSiparisDetaylari[[#This Row],[NetSatisTutari]]-tblSiparisDetaylari[[#This Row],[ToplamMaliyet]]</f>
        <v>2556</v>
      </c>
    </row>
    <row r="4060" spans="1:14">
      <c r="A4060">
        <v>4059</v>
      </c>
      <c r="B4060">
        <v>2099</v>
      </c>
      <c r="C4060">
        <v>51</v>
      </c>
      <c r="D4060" t="s">
        <v>1717</v>
      </c>
      <c r="E4060">
        <v>5</v>
      </c>
      <c r="F4060" t="s">
        <v>1644</v>
      </c>
      <c r="G4060">
        <v>4</v>
      </c>
      <c r="H4060" s="20">
        <v>18750</v>
      </c>
      <c r="I4060" s="22">
        <v>0.2</v>
      </c>
      <c r="J4060" s="20">
        <v>15000</v>
      </c>
      <c r="K4060" s="24">
        <v>60000</v>
      </c>
      <c r="L4060" s="24">
        <v>9220</v>
      </c>
      <c r="M4060" s="25">
        <f>tblSiparisDetaylari[[#This Row],[Adet]]*tblSiparisDetaylari[[#This Row],[BirimMaliyet]]</f>
        <v>36880</v>
      </c>
      <c r="N4060" s="25">
        <f>tblSiparisDetaylari[[#This Row],[NetSatisTutari]]-tblSiparisDetaylari[[#This Row],[ToplamMaliyet]]</f>
        <v>23120</v>
      </c>
    </row>
    <row r="4061" spans="1:14">
      <c r="A4061">
        <v>4060</v>
      </c>
      <c r="B4061">
        <v>2100</v>
      </c>
      <c r="C4061">
        <v>103</v>
      </c>
      <c r="D4061" t="s">
        <v>1769</v>
      </c>
      <c r="E4061">
        <v>9</v>
      </c>
      <c r="F4061" t="s">
        <v>1648</v>
      </c>
      <c r="G4061">
        <v>1</v>
      </c>
      <c r="H4061" s="20">
        <v>1400</v>
      </c>
      <c r="I4061" s="22">
        <v>0</v>
      </c>
      <c r="J4061" s="20">
        <v>0</v>
      </c>
      <c r="K4061" s="24">
        <v>1400</v>
      </c>
      <c r="L4061" s="24">
        <v>970</v>
      </c>
      <c r="M4061" s="25">
        <f>tblSiparisDetaylari[[#This Row],[Adet]]*tblSiparisDetaylari[[#This Row],[BirimMaliyet]]</f>
        <v>970</v>
      </c>
      <c r="N4061" s="25">
        <f>tblSiparisDetaylari[[#This Row],[NetSatisTutari]]-tblSiparisDetaylari[[#This Row],[ToplamMaliyet]]</f>
        <v>430</v>
      </c>
    </row>
    <row r="4062" spans="1:14">
      <c r="A4062">
        <v>4061</v>
      </c>
      <c r="B4062">
        <v>2100</v>
      </c>
      <c r="C4062">
        <v>33</v>
      </c>
      <c r="D4062" t="s">
        <v>1698</v>
      </c>
      <c r="E4062">
        <v>3</v>
      </c>
      <c r="F4062" t="s">
        <v>1642</v>
      </c>
      <c r="G4062">
        <v>2</v>
      </c>
      <c r="H4062" s="20">
        <v>1300</v>
      </c>
      <c r="I4062" s="22">
        <v>0</v>
      </c>
      <c r="J4062" s="20">
        <v>0</v>
      </c>
      <c r="K4062" s="24">
        <v>2600</v>
      </c>
      <c r="L4062" s="24">
        <v>1040</v>
      </c>
      <c r="M4062" s="25">
        <f>tblSiparisDetaylari[[#This Row],[Adet]]*tblSiparisDetaylari[[#This Row],[BirimMaliyet]]</f>
        <v>2080</v>
      </c>
      <c r="N4062" s="25">
        <f>tblSiparisDetaylari[[#This Row],[NetSatisTutari]]-tblSiparisDetaylari[[#This Row],[ToplamMaliyet]]</f>
        <v>520</v>
      </c>
    </row>
    <row r="4063" spans="1:14">
      <c r="A4063">
        <v>4062</v>
      </c>
      <c r="B4063">
        <v>2100</v>
      </c>
      <c r="C4063">
        <v>23</v>
      </c>
      <c r="D4063" t="s">
        <v>1687</v>
      </c>
      <c r="E4063">
        <v>2</v>
      </c>
      <c r="F4063" t="s">
        <v>1641</v>
      </c>
      <c r="G4063">
        <v>2</v>
      </c>
      <c r="H4063" s="20">
        <v>8530</v>
      </c>
      <c r="I4063" s="22">
        <v>0.15</v>
      </c>
      <c r="J4063" s="20">
        <v>2559</v>
      </c>
      <c r="K4063" s="24">
        <v>14501</v>
      </c>
      <c r="L4063" s="24">
        <v>4430</v>
      </c>
      <c r="M4063" s="25">
        <f>tblSiparisDetaylari[[#This Row],[Adet]]*tblSiparisDetaylari[[#This Row],[BirimMaliyet]]</f>
        <v>8860</v>
      </c>
      <c r="N4063" s="25">
        <f>tblSiparisDetaylari[[#This Row],[NetSatisTutari]]-tblSiparisDetaylari[[#This Row],[ToplamMaliyet]]</f>
        <v>5641</v>
      </c>
    </row>
    <row r="4064" spans="1:14">
      <c r="A4064">
        <v>4063</v>
      </c>
      <c r="B4064">
        <v>2101</v>
      </c>
      <c r="C4064">
        <v>85</v>
      </c>
      <c r="D4064" t="s">
        <v>1751</v>
      </c>
      <c r="E4064">
        <v>8</v>
      </c>
      <c r="F4064" t="s">
        <v>1647</v>
      </c>
      <c r="G4064">
        <v>1</v>
      </c>
      <c r="H4064" s="20">
        <v>7280</v>
      </c>
      <c r="I4064" s="22">
        <v>0</v>
      </c>
      <c r="J4064" s="20">
        <v>0</v>
      </c>
      <c r="K4064" s="24">
        <v>7280</v>
      </c>
      <c r="L4064" s="24">
        <v>3460</v>
      </c>
      <c r="M4064" s="25">
        <f>tblSiparisDetaylari[[#This Row],[Adet]]*tblSiparisDetaylari[[#This Row],[BirimMaliyet]]</f>
        <v>3460</v>
      </c>
      <c r="N4064" s="25">
        <f>tblSiparisDetaylari[[#This Row],[NetSatisTutari]]-tblSiparisDetaylari[[#This Row],[ToplamMaliyet]]</f>
        <v>3820</v>
      </c>
    </row>
    <row r="4065" spans="1:14">
      <c r="A4065">
        <v>4064</v>
      </c>
      <c r="B4065">
        <v>2102</v>
      </c>
      <c r="C4065">
        <v>81</v>
      </c>
      <c r="D4065" t="s">
        <v>1747</v>
      </c>
      <c r="E4065">
        <v>7</v>
      </c>
      <c r="F4065" t="s">
        <v>1646</v>
      </c>
      <c r="G4065">
        <v>5</v>
      </c>
      <c r="H4065" s="20">
        <v>2650</v>
      </c>
      <c r="I4065" s="22">
        <v>0.2</v>
      </c>
      <c r="J4065" s="20">
        <v>2650</v>
      </c>
      <c r="K4065" s="24">
        <v>10600</v>
      </c>
      <c r="L4065" s="24">
        <v>1830</v>
      </c>
      <c r="M4065" s="25">
        <f>tblSiparisDetaylari[[#This Row],[Adet]]*tblSiparisDetaylari[[#This Row],[BirimMaliyet]]</f>
        <v>9150</v>
      </c>
      <c r="N4065" s="25">
        <f>tblSiparisDetaylari[[#This Row],[NetSatisTutari]]-tblSiparisDetaylari[[#This Row],[ToplamMaliyet]]</f>
        <v>1450</v>
      </c>
    </row>
    <row r="4066" spans="1:14">
      <c r="A4066">
        <v>4065</v>
      </c>
      <c r="B4066">
        <v>2102</v>
      </c>
      <c r="C4066">
        <v>34</v>
      </c>
      <c r="D4066" t="s">
        <v>1699</v>
      </c>
      <c r="E4066">
        <v>3</v>
      </c>
      <c r="F4066" t="s">
        <v>1642</v>
      </c>
      <c r="G4066">
        <v>2</v>
      </c>
      <c r="H4066" s="20">
        <v>1970</v>
      </c>
      <c r="I4066" s="22">
        <v>0.05</v>
      </c>
      <c r="J4066" s="20">
        <v>197</v>
      </c>
      <c r="K4066" s="24">
        <v>3743</v>
      </c>
      <c r="L4066" s="24">
        <v>910</v>
      </c>
      <c r="M4066" s="25">
        <f>tblSiparisDetaylari[[#This Row],[Adet]]*tblSiparisDetaylari[[#This Row],[BirimMaliyet]]</f>
        <v>1820</v>
      </c>
      <c r="N4066" s="25">
        <f>tblSiparisDetaylari[[#This Row],[NetSatisTutari]]-tblSiparisDetaylari[[#This Row],[ToplamMaliyet]]</f>
        <v>1923</v>
      </c>
    </row>
    <row r="4067" spans="1:14">
      <c r="A4067">
        <v>4066</v>
      </c>
      <c r="B4067">
        <v>2103</v>
      </c>
      <c r="C4067">
        <v>89</v>
      </c>
      <c r="D4067" t="s">
        <v>1755</v>
      </c>
      <c r="E4067">
        <v>8</v>
      </c>
      <c r="F4067" t="s">
        <v>1647</v>
      </c>
      <c r="G4067">
        <v>1</v>
      </c>
      <c r="H4067" s="20">
        <v>630</v>
      </c>
      <c r="I4067" s="22">
        <v>0</v>
      </c>
      <c r="J4067" s="20">
        <v>0</v>
      </c>
      <c r="K4067" s="24">
        <v>630</v>
      </c>
      <c r="L4067" s="24">
        <v>300</v>
      </c>
      <c r="M4067" s="25">
        <f>tblSiparisDetaylari[[#This Row],[Adet]]*tblSiparisDetaylari[[#This Row],[BirimMaliyet]]</f>
        <v>300</v>
      </c>
      <c r="N4067" s="25">
        <f>tblSiparisDetaylari[[#This Row],[NetSatisTutari]]-tblSiparisDetaylari[[#This Row],[ToplamMaliyet]]</f>
        <v>330</v>
      </c>
    </row>
    <row r="4068" spans="1:14">
      <c r="A4068">
        <v>4067</v>
      </c>
      <c r="B4068">
        <v>2103</v>
      </c>
      <c r="C4068">
        <v>92</v>
      </c>
      <c r="D4068" t="s">
        <v>1758</v>
      </c>
      <c r="E4068">
        <v>8</v>
      </c>
      <c r="F4068" t="s">
        <v>1647</v>
      </c>
      <c r="G4068">
        <v>1</v>
      </c>
      <c r="H4068" s="20">
        <v>720</v>
      </c>
      <c r="I4068" s="22">
        <v>0</v>
      </c>
      <c r="J4068" s="20">
        <v>0</v>
      </c>
      <c r="K4068" s="24">
        <v>720</v>
      </c>
      <c r="L4068" s="24">
        <v>500</v>
      </c>
      <c r="M4068" s="25">
        <f>tblSiparisDetaylari[[#This Row],[Adet]]*tblSiparisDetaylari[[#This Row],[BirimMaliyet]]</f>
        <v>500</v>
      </c>
      <c r="N4068" s="25">
        <f>tblSiparisDetaylari[[#This Row],[NetSatisTutari]]-tblSiparisDetaylari[[#This Row],[ToplamMaliyet]]</f>
        <v>220</v>
      </c>
    </row>
    <row r="4069" spans="1:14">
      <c r="A4069">
        <v>4068</v>
      </c>
      <c r="B4069">
        <v>2104</v>
      </c>
      <c r="C4069">
        <v>47</v>
      </c>
      <c r="D4069" t="s">
        <v>1713</v>
      </c>
      <c r="E4069">
        <v>4</v>
      </c>
      <c r="F4069" t="s">
        <v>1643</v>
      </c>
      <c r="G4069">
        <v>1</v>
      </c>
      <c r="H4069" s="20">
        <v>340</v>
      </c>
      <c r="I4069" s="22">
        <v>0.05</v>
      </c>
      <c r="J4069" s="20">
        <v>17</v>
      </c>
      <c r="K4069" s="24">
        <v>323</v>
      </c>
      <c r="L4069" s="24">
        <v>240</v>
      </c>
      <c r="M4069" s="25">
        <f>tblSiparisDetaylari[[#This Row],[Adet]]*tblSiparisDetaylari[[#This Row],[BirimMaliyet]]</f>
        <v>240</v>
      </c>
      <c r="N4069" s="25">
        <f>tblSiparisDetaylari[[#This Row],[NetSatisTutari]]-tblSiparisDetaylari[[#This Row],[ToplamMaliyet]]</f>
        <v>83</v>
      </c>
    </row>
    <row r="4070" spans="1:14">
      <c r="A4070">
        <v>4069</v>
      </c>
      <c r="B4070">
        <v>2105</v>
      </c>
      <c r="C4070">
        <v>47</v>
      </c>
      <c r="D4070" t="s">
        <v>1713</v>
      </c>
      <c r="E4070">
        <v>4</v>
      </c>
      <c r="F4070" t="s">
        <v>1643</v>
      </c>
      <c r="G4070">
        <v>1</v>
      </c>
      <c r="H4070" s="20">
        <v>340</v>
      </c>
      <c r="I4070" s="22">
        <v>0.15</v>
      </c>
      <c r="J4070" s="20">
        <v>51</v>
      </c>
      <c r="K4070" s="24">
        <v>289</v>
      </c>
      <c r="L4070" s="24">
        <v>240</v>
      </c>
      <c r="M4070" s="25">
        <f>tblSiparisDetaylari[[#This Row],[Adet]]*tblSiparisDetaylari[[#This Row],[BirimMaliyet]]</f>
        <v>240</v>
      </c>
      <c r="N4070" s="25">
        <f>tblSiparisDetaylari[[#This Row],[NetSatisTutari]]-tblSiparisDetaylari[[#This Row],[ToplamMaliyet]]</f>
        <v>49</v>
      </c>
    </row>
    <row r="4071" spans="1:14">
      <c r="A4071">
        <v>4070</v>
      </c>
      <c r="B4071">
        <v>2105</v>
      </c>
      <c r="C4071">
        <v>80</v>
      </c>
      <c r="D4071" t="s">
        <v>1746</v>
      </c>
      <c r="E4071">
        <v>7</v>
      </c>
      <c r="F4071" t="s">
        <v>1646</v>
      </c>
      <c r="G4071">
        <v>2</v>
      </c>
      <c r="H4071" s="20">
        <v>830</v>
      </c>
      <c r="I4071" s="22">
        <v>0</v>
      </c>
      <c r="J4071" s="20">
        <v>0</v>
      </c>
      <c r="K4071" s="24">
        <v>1660</v>
      </c>
      <c r="L4071" s="24">
        <v>640</v>
      </c>
      <c r="M4071" s="25">
        <f>tblSiparisDetaylari[[#This Row],[Adet]]*tblSiparisDetaylari[[#This Row],[BirimMaliyet]]</f>
        <v>1280</v>
      </c>
      <c r="N4071" s="25">
        <f>tblSiparisDetaylari[[#This Row],[NetSatisTutari]]-tblSiparisDetaylari[[#This Row],[ToplamMaliyet]]</f>
        <v>380</v>
      </c>
    </row>
    <row r="4072" spans="1:14">
      <c r="A4072">
        <v>4071</v>
      </c>
      <c r="B4072">
        <v>2105</v>
      </c>
      <c r="C4072">
        <v>77</v>
      </c>
      <c r="D4072" t="s">
        <v>1743</v>
      </c>
      <c r="E4072">
        <v>7</v>
      </c>
      <c r="F4072" t="s">
        <v>1646</v>
      </c>
      <c r="G4072">
        <v>1</v>
      </c>
      <c r="H4072" s="20">
        <v>2850</v>
      </c>
      <c r="I4072" s="22">
        <v>0</v>
      </c>
      <c r="J4072" s="20">
        <v>0</v>
      </c>
      <c r="K4072" s="24">
        <v>2850</v>
      </c>
      <c r="L4072" s="24">
        <v>2190</v>
      </c>
      <c r="M4072" s="25">
        <f>tblSiparisDetaylari[[#This Row],[Adet]]*tblSiparisDetaylari[[#This Row],[BirimMaliyet]]</f>
        <v>2190</v>
      </c>
      <c r="N4072" s="25">
        <f>tblSiparisDetaylari[[#This Row],[NetSatisTutari]]-tblSiparisDetaylari[[#This Row],[ToplamMaliyet]]</f>
        <v>660</v>
      </c>
    </row>
    <row r="4073" spans="1:14">
      <c r="A4073">
        <v>4072</v>
      </c>
      <c r="B4073">
        <v>2106</v>
      </c>
      <c r="C4073">
        <v>62</v>
      </c>
      <c r="D4073" t="s">
        <v>1728</v>
      </c>
      <c r="E4073">
        <v>6</v>
      </c>
      <c r="F4073" t="s">
        <v>1645</v>
      </c>
      <c r="G4073">
        <v>1</v>
      </c>
      <c r="H4073" s="20">
        <v>1040</v>
      </c>
      <c r="I4073" s="22">
        <v>0.15</v>
      </c>
      <c r="J4073" s="20">
        <v>156</v>
      </c>
      <c r="K4073" s="24">
        <v>884</v>
      </c>
      <c r="L4073" s="24">
        <v>540</v>
      </c>
      <c r="M4073" s="25">
        <f>tblSiparisDetaylari[[#This Row],[Adet]]*tblSiparisDetaylari[[#This Row],[BirimMaliyet]]</f>
        <v>540</v>
      </c>
      <c r="N4073" s="25">
        <f>tblSiparisDetaylari[[#This Row],[NetSatisTutari]]-tblSiparisDetaylari[[#This Row],[ToplamMaliyet]]</f>
        <v>344</v>
      </c>
    </row>
    <row r="4074" spans="1:14">
      <c r="A4074">
        <v>4073</v>
      </c>
      <c r="B4074">
        <v>2107</v>
      </c>
      <c r="C4074">
        <v>18</v>
      </c>
      <c r="D4074" t="s">
        <v>1681</v>
      </c>
      <c r="E4074">
        <v>2</v>
      </c>
      <c r="F4074" t="s">
        <v>1641</v>
      </c>
      <c r="G4074">
        <v>1</v>
      </c>
      <c r="H4074" s="20">
        <v>11120</v>
      </c>
      <c r="I4074" s="22">
        <v>0.05</v>
      </c>
      <c r="J4074" s="20">
        <v>556</v>
      </c>
      <c r="K4074" s="24">
        <v>10564</v>
      </c>
      <c r="L4074" s="24">
        <v>8290</v>
      </c>
      <c r="M4074" s="25">
        <f>tblSiparisDetaylari[[#This Row],[Adet]]*tblSiparisDetaylari[[#This Row],[BirimMaliyet]]</f>
        <v>8290</v>
      </c>
      <c r="N4074" s="25">
        <f>tblSiparisDetaylari[[#This Row],[NetSatisTutari]]-tblSiparisDetaylari[[#This Row],[ToplamMaliyet]]</f>
        <v>2274</v>
      </c>
    </row>
    <row r="4075" spans="1:14">
      <c r="A4075">
        <v>4074</v>
      </c>
      <c r="B4075">
        <v>2107</v>
      </c>
      <c r="C4075">
        <v>14</v>
      </c>
      <c r="D4075" t="s">
        <v>1676</v>
      </c>
      <c r="E4075">
        <v>2</v>
      </c>
      <c r="F4075" t="s">
        <v>1641</v>
      </c>
      <c r="G4075">
        <v>4</v>
      </c>
      <c r="H4075" s="20">
        <v>990</v>
      </c>
      <c r="I4075" s="22">
        <v>0.15</v>
      </c>
      <c r="J4075" s="20">
        <v>594</v>
      </c>
      <c r="K4075" s="24">
        <v>3366</v>
      </c>
      <c r="L4075" s="24">
        <v>560</v>
      </c>
      <c r="M4075" s="25">
        <f>tblSiparisDetaylari[[#This Row],[Adet]]*tblSiparisDetaylari[[#This Row],[BirimMaliyet]]</f>
        <v>2240</v>
      </c>
      <c r="N4075" s="25">
        <f>tblSiparisDetaylari[[#This Row],[NetSatisTutari]]-tblSiparisDetaylari[[#This Row],[ToplamMaliyet]]</f>
        <v>1126</v>
      </c>
    </row>
    <row r="4076" spans="1:14">
      <c r="A4076">
        <v>4075</v>
      </c>
      <c r="B4076">
        <v>2107</v>
      </c>
      <c r="C4076">
        <v>52</v>
      </c>
      <c r="D4076" t="s">
        <v>1718</v>
      </c>
      <c r="E4076">
        <v>5</v>
      </c>
      <c r="F4076" t="s">
        <v>1644</v>
      </c>
      <c r="G4076">
        <v>5</v>
      </c>
      <c r="H4076" s="20">
        <v>14710</v>
      </c>
      <c r="I4076" s="22">
        <v>0</v>
      </c>
      <c r="J4076" s="20">
        <v>0</v>
      </c>
      <c r="K4076" s="24">
        <v>73550</v>
      </c>
      <c r="L4076" s="24">
        <v>11070</v>
      </c>
      <c r="M4076" s="25">
        <f>tblSiparisDetaylari[[#This Row],[Adet]]*tblSiparisDetaylari[[#This Row],[BirimMaliyet]]</f>
        <v>55350</v>
      </c>
      <c r="N4076" s="25">
        <f>tblSiparisDetaylari[[#This Row],[NetSatisTutari]]-tblSiparisDetaylari[[#This Row],[ToplamMaliyet]]</f>
        <v>18200</v>
      </c>
    </row>
    <row r="4077" spans="1:14">
      <c r="A4077">
        <v>4076</v>
      </c>
      <c r="B4077">
        <v>2108</v>
      </c>
      <c r="C4077">
        <v>23</v>
      </c>
      <c r="D4077" t="s">
        <v>1687</v>
      </c>
      <c r="E4077">
        <v>2</v>
      </c>
      <c r="F4077" t="s">
        <v>1641</v>
      </c>
      <c r="G4077">
        <v>1</v>
      </c>
      <c r="H4077" s="20">
        <v>8470</v>
      </c>
      <c r="I4077" s="22">
        <v>0</v>
      </c>
      <c r="J4077" s="20">
        <v>0</v>
      </c>
      <c r="K4077" s="24">
        <v>8470</v>
      </c>
      <c r="L4077" s="24">
        <v>4430</v>
      </c>
      <c r="M4077" s="25">
        <f>tblSiparisDetaylari[[#This Row],[Adet]]*tblSiparisDetaylari[[#This Row],[BirimMaliyet]]</f>
        <v>4430</v>
      </c>
      <c r="N4077" s="25">
        <f>tblSiparisDetaylari[[#This Row],[NetSatisTutari]]-tblSiparisDetaylari[[#This Row],[ToplamMaliyet]]</f>
        <v>4040</v>
      </c>
    </row>
    <row r="4078" spans="1:14">
      <c r="A4078">
        <v>4077</v>
      </c>
      <c r="B4078">
        <v>2108</v>
      </c>
      <c r="C4078">
        <v>53</v>
      </c>
      <c r="D4078" t="s">
        <v>1719</v>
      </c>
      <c r="E4078">
        <v>5</v>
      </c>
      <c r="F4078" t="s">
        <v>1644</v>
      </c>
      <c r="G4078">
        <v>1</v>
      </c>
      <c r="H4078" s="20">
        <v>13380</v>
      </c>
      <c r="I4078" s="22">
        <v>0</v>
      </c>
      <c r="J4078" s="20">
        <v>0</v>
      </c>
      <c r="K4078" s="24">
        <v>13380</v>
      </c>
      <c r="L4078" s="24">
        <v>6380</v>
      </c>
      <c r="M4078" s="25">
        <f>tblSiparisDetaylari[[#This Row],[Adet]]*tblSiparisDetaylari[[#This Row],[BirimMaliyet]]</f>
        <v>6380</v>
      </c>
      <c r="N4078" s="25">
        <f>tblSiparisDetaylari[[#This Row],[NetSatisTutari]]-tblSiparisDetaylari[[#This Row],[ToplamMaliyet]]</f>
        <v>7000</v>
      </c>
    </row>
    <row r="4079" spans="1:14">
      <c r="A4079">
        <v>4078</v>
      </c>
      <c r="B4079">
        <v>2108</v>
      </c>
      <c r="C4079">
        <v>55</v>
      </c>
      <c r="D4079" t="s">
        <v>1721</v>
      </c>
      <c r="E4079">
        <v>5</v>
      </c>
      <c r="F4079" t="s">
        <v>1644</v>
      </c>
      <c r="G4079">
        <v>4</v>
      </c>
      <c r="H4079" s="20">
        <v>15490</v>
      </c>
      <c r="I4079" s="22">
        <v>0</v>
      </c>
      <c r="J4079" s="20">
        <v>0</v>
      </c>
      <c r="K4079" s="24">
        <v>61960</v>
      </c>
      <c r="L4079" s="24">
        <v>9500</v>
      </c>
      <c r="M4079" s="25">
        <f>tblSiparisDetaylari[[#This Row],[Adet]]*tblSiparisDetaylari[[#This Row],[BirimMaliyet]]</f>
        <v>38000</v>
      </c>
      <c r="N4079" s="25">
        <f>tblSiparisDetaylari[[#This Row],[NetSatisTutari]]-tblSiparisDetaylari[[#This Row],[ToplamMaliyet]]</f>
        <v>23960</v>
      </c>
    </row>
    <row r="4080" spans="1:14">
      <c r="A4080">
        <v>4079</v>
      </c>
      <c r="B4080">
        <v>2109</v>
      </c>
      <c r="C4080">
        <v>18</v>
      </c>
      <c r="D4080" t="s">
        <v>1681</v>
      </c>
      <c r="E4080">
        <v>2</v>
      </c>
      <c r="F4080" t="s">
        <v>1641</v>
      </c>
      <c r="G4080">
        <v>1</v>
      </c>
      <c r="H4080" s="20">
        <v>11390</v>
      </c>
      <c r="I4080" s="22">
        <v>0</v>
      </c>
      <c r="J4080" s="20">
        <v>0</v>
      </c>
      <c r="K4080" s="24">
        <v>11390</v>
      </c>
      <c r="L4080" s="24">
        <v>8290</v>
      </c>
      <c r="M4080" s="25">
        <f>tblSiparisDetaylari[[#This Row],[Adet]]*tblSiparisDetaylari[[#This Row],[BirimMaliyet]]</f>
        <v>8290</v>
      </c>
      <c r="N4080" s="25">
        <f>tblSiparisDetaylari[[#This Row],[NetSatisTutari]]-tblSiparisDetaylari[[#This Row],[ToplamMaliyet]]</f>
        <v>3100</v>
      </c>
    </row>
    <row r="4081" spans="1:14">
      <c r="A4081">
        <v>4080</v>
      </c>
      <c r="B4081">
        <v>2109</v>
      </c>
      <c r="C4081">
        <v>115</v>
      </c>
      <c r="D4081" t="s">
        <v>1781</v>
      </c>
      <c r="E4081">
        <v>10</v>
      </c>
      <c r="F4081" t="s">
        <v>1649</v>
      </c>
      <c r="G4081">
        <v>1</v>
      </c>
      <c r="H4081" s="20">
        <v>4840</v>
      </c>
      <c r="I4081" s="22">
        <v>0</v>
      </c>
      <c r="J4081" s="20">
        <v>0</v>
      </c>
      <c r="K4081" s="24">
        <v>4840</v>
      </c>
      <c r="L4081" s="24">
        <v>3060</v>
      </c>
      <c r="M4081" s="25">
        <f>tblSiparisDetaylari[[#This Row],[Adet]]*tblSiparisDetaylari[[#This Row],[BirimMaliyet]]</f>
        <v>3060</v>
      </c>
      <c r="N4081" s="25">
        <f>tblSiparisDetaylari[[#This Row],[NetSatisTutari]]-tblSiparisDetaylari[[#This Row],[ToplamMaliyet]]</f>
        <v>1780</v>
      </c>
    </row>
    <row r="4082" spans="1:14">
      <c r="A4082">
        <v>4081</v>
      </c>
      <c r="B4082">
        <v>2110</v>
      </c>
      <c r="C4082">
        <v>118</v>
      </c>
      <c r="D4082" t="s">
        <v>1784</v>
      </c>
      <c r="E4082">
        <v>10</v>
      </c>
      <c r="F4082" t="s">
        <v>1649</v>
      </c>
      <c r="G4082">
        <v>1</v>
      </c>
      <c r="H4082" s="20">
        <v>4770</v>
      </c>
      <c r="I4082" s="22">
        <v>0.05</v>
      </c>
      <c r="J4082" s="20">
        <v>238.5</v>
      </c>
      <c r="K4082" s="24">
        <v>4531.5</v>
      </c>
      <c r="L4082" s="24">
        <v>2490</v>
      </c>
      <c r="M4082" s="25">
        <f>tblSiparisDetaylari[[#This Row],[Adet]]*tblSiparisDetaylari[[#This Row],[BirimMaliyet]]</f>
        <v>2490</v>
      </c>
      <c r="N4082" s="25">
        <f>tblSiparisDetaylari[[#This Row],[NetSatisTutari]]-tblSiparisDetaylari[[#This Row],[ToplamMaliyet]]</f>
        <v>2041.5</v>
      </c>
    </row>
    <row r="4083" spans="1:14">
      <c r="A4083">
        <v>4082</v>
      </c>
      <c r="B4083">
        <v>2110</v>
      </c>
      <c r="C4083">
        <v>88</v>
      </c>
      <c r="D4083" t="s">
        <v>1754</v>
      </c>
      <c r="E4083">
        <v>8</v>
      </c>
      <c r="F4083" t="s">
        <v>1647</v>
      </c>
      <c r="G4083">
        <v>1</v>
      </c>
      <c r="H4083" s="20">
        <v>11640</v>
      </c>
      <c r="I4083" s="22">
        <v>0.05</v>
      </c>
      <c r="J4083" s="20">
        <v>582</v>
      </c>
      <c r="K4083" s="24">
        <v>11058</v>
      </c>
      <c r="L4083" s="24">
        <v>5740</v>
      </c>
      <c r="M4083" s="25">
        <f>tblSiparisDetaylari[[#This Row],[Adet]]*tblSiparisDetaylari[[#This Row],[BirimMaliyet]]</f>
        <v>5740</v>
      </c>
      <c r="N4083" s="25">
        <f>tblSiparisDetaylari[[#This Row],[NetSatisTutari]]-tblSiparisDetaylari[[#This Row],[ToplamMaliyet]]</f>
        <v>5318</v>
      </c>
    </row>
    <row r="4084" spans="1:14">
      <c r="A4084">
        <v>4083</v>
      </c>
      <c r="B4084">
        <v>2110</v>
      </c>
      <c r="C4084">
        <v>119</v>
      </c>
      <c r="D4084" t="s">
        <v>1785</v>
      </c>
      <c r="E4084">
        <v>10</v>
      </c>
      <c r="F4084" t="s">
        <v>1649</v>
      </c>
      <c r="G4084">
        <v>1</v>
      </c>
      <c r="H4084" s="20">
        <v>3060</v>
      </c>
      <c r="I4084" s="22">
        <v>0</v>
      </c>
      <c r="J4084" s="20">
        <v>0</v>
      </c>
      <c r="K4084" s="24">
        <v>3060</v>
      </c>
      <c r="L4084" s="24">
        <v>1710</v>
      </c>
      <c r="M4084" s="25">
        <f>tblSiparisDetaylari[[#This Row],[Adet]]*tblSiparisDetaylari[[#This Row],[BirimMaliyet]]</f>
        <v>1710</v>
      </c>
      <c r="N4084" s="25">
        <f>tblSiparisDetaylari[[#This Row],[NetSatisTutari]]-tblSiparisDetaylari[[#This Row],[ToplamMaliyet]]</f>
        <v>1350</v>
      </c>
    </row>
    <row r="4085" spans="1:14">
      <c r="A4085">
        <v>4084</v>
      </c>
      <c r="B4085">
        <v>2111</v>
      </c>
      <c r="C4085">
        <v>31</v>
      </c>
      <c r="D4085" t="s">
        <v>1696</v>
      </c>
      <c r="E4085">
        <v>3</v>
      </c>
      <c r="F4085" t="s">
        <v>1642</v>
      </c>
      <c r="G4085">
        <v>1</v>
      </c>
      <c r="H4085" s="20">
        <v>3070</v>
      </c>
      <c r="I4085" s="22">
        <v>0.1</v>
      </c>
      <c r="J4085" s="20">
        <v>307</v>
      </c>
      <c r="K4085" s="24">
        <v>2763</v>
      </c>
      <c r="L4085" s="24">
        <v>1910</v>
      </c>
      <c r="M4085" s="25">
        <f>tblSiparisDetaylari[[#This Row],[Adet]]*tblSiparisDetaylari[[#This Row],[BirimMaliyet]]</f>
        <v>1910</v>
      </c>
      <c r="N4085" s="25">
        <f>tblSiparisDetaylari[[#This Row],[NetSatisTutari]]-tblSiparisDetaylari[[#This Row],[ToplamMaliyet]]</f>
        <v>853</v>
      </c>
    </row>
    <row r="4086" spans="1:14">
      <c r="A4086">
        <v>4085</v>
      </c>
      <c r="B4086">
        <v>2112</v>
      </c>
      <c r="C4086">
        <v>37</v>
      </c>
      <c r="D4086" t="s">
        <v>1702</v>
      </c>
      <c r="E4086">
        <v>4</v>
      </c>
      <c r="F4086" t="s">
        <v>1643</v>
      </c>
      <c r="G4086">
        <v>2</v>
      </c>
      <c r="H4086" s="20">
        <v>260</v>
      </c>
      <c r="I4086" s="22">
        <v>0.1</v>
      </c>
      <c r="J4086" s="20">
        <v>52</v>
      </c>
      <c r="K4086" s="24">
        <v>468</v>
      </c>
      <c r="L4086" s="24">
        <v>160</v>
      </c>
      <c r="M4086" s="25">
        <f>tblSiparisDetaylari[[#This Row],[Adet]]*tblSiparisDetaylari[[#This Row],[BirimMaliyet]]</f>
        <v>320</v>
      </c>
      <c r="N4086" s="25">
        <f>tblSiparisDetaylari[[#This Row],[NetSatisTutari]]-tblSiparisDetaylari[[#This Row],[ToplamMaliyet]]</f>
        <v>148</v>
      </c>
    </row>
    <row r="4087" spans="1:14">
      <c r="A4087">
        <v>4086</v>
      </c>
      <c r="B4087">
        <v>2113</v>
      </c>
      <c r="C4087">
        <v>25</v>
      </c>
      <c r="D4087" t="s">
        <v>1689</v>
      </c>
      <c r="E4087">
        <v>3</v>
      </c>
      <c r="F4087" t="s">
        <v>1642</v>
      </c>
      <c r="G4087">
        <v>3</v>
      </c>
      <c r="H4087" s="20">
        <v>2060</v>
      </c>
      <c r="I4087" s="22">
        <v>0.1</v>
      </c>
      <c r="J4087" s="20">
        <v>618</v>
      </c>
      <c r="K4087" s="24">
        <v>5562</v>
      </c>
      <c r="L4087" s="24">
        <v>1430</v>
      </c>
      <c r="M4087" s="25">
        <f>tblSiparisDetaylari[[#This Row],[Adet]]*tblSiparisDetaylari[[#This Row],[BirimMaliyet]]</f>
        <v>4290</v>
      </c>
      <c r="N4087" s="25">
        <f>tblSiparisDetaylari[[#This Row],[NetSatisTutari]]-tblSiparisDetaylari[[#This Row],[ToplamMaliyet]]</f>
        <v>1272</v>
      </c>
    </row>
    <row r="4088" spans="1:14">
      <c r="A4088">
        <v>4087</v>
      </c>
      <c r="B4088">
        <v>2113</v>
      </c>
      <c r="C4088">
        <v>19</v>
      </c>
      <c r="D4088" t="s">
        <v>1682</v>
      </c>
      <c r="E4088">
        <v>2</v>
      </c>
      <c r="F4088" t="s">
        <v>1641</v>
      </c>
      <c r="G4088">
        <v>1</v>
      </c>
      <c r="H4088" s="20">
        <v>3010</v>
      </c>
      <c r="I4088" s="22">
        <v>0</v>
      </c>
      <c r="J4088" s="20">
        <v>0</v>
      </c>
      <c r="K4088" s="24">
        <v>3010</v>
      </c>
      <c r="L4088" s="24">
        <v>1960</v>
      </c>
      <c r="M4088" s="25">
        <f>tblSiparisDetaylari[[#This Row],[Adet]]*tblSiparisDetaylari[[#This Row],[BirimMaliyet]]</f>
        <v>1960</v>
      </c>
      <c r="N4088" s="25">
        <f>tblSiparisDetaylari[[#This Row],[NetSatisTutari]]-tblSiparisDetaylari[[#This Row],[ToplamMaliyet]]</f>
        <v>1050</v>
      </c>
    </row>
    <row r="4089" spans="1:14">
      <c r="A4089">
        <v>4088</v>
      </c>
      <c r="B4089">
        <v>2114</v>
      </c>
      <c r="C4089">
        <v>74</v>
      </c>
      <c r="D4089" t="s">
        <v>1740</v>
      </c>
      <c r="E4089">
        <v>7</v>
      </c>
      <c r="F4089" t="s">
        <v>1646</v>
      </c>
      <c r="G4089">
        <v>1</v>
      </c>
      <c r="H4089" s="20">
        <v>540</v>
      </c>
      <c r="I4089" s="22">
        <v>0</v>
      </c>
      <c r="J4089" s="20">
        <v>0</v>
      </c>
      <c r="K4089" s="24">
        <v>540</v>
      </c>
      <c r="L4089" s="24">
        <v>420</v>
      </c>
      <c r="M4089" s="25">
        <f>tblSiparisDetaylari[[#This Row],[Adet]]*tblSiparisDetaylari[[#This Row],[BirimMaliyet]]</f>
        <v>420</v>
      </c>
      <c r="N4089" s="25">
        <f>tblSiparisDetaylari[[#This Row],[NetSatisTutari]]-tblSiparisDetaylari[[#This Row],[ToplamMaliyet]]</f>
        <v>120</v>
      </c>
    </row>
    <row r="4090" spans="1:14">
      <c r="A4090">
        <v>4089</v>
      </c>
      <c r="B4090">
        <v>2114</v>
      </c>
      <c r="C4090">
        <v>4</v>
      </c>
      <c r="D4090" t="s">
        <v>1660</v>
      </c>
      <c r="E4090">
        <v>1</v>
      </c>
      <c r="F4090" t="s">
        <v>1640</v>
      </c>
      <c r="G4090">
        <v>2</v>
      </c>
      <c r="H4090" s="20">
        <v>19990</v>
      </c>
      <c r="I4090" s="22">
        <v>0.15</v>
      </c>
      <c r="J4090" s="20">
        <v>5997</v>
      </c>
      <c r="K4090" s="24">
        <v>33983</v>
      </c>
      <c r="L4090" s="24">
        <v>9340</v>
      </c>
      <c r="M4090" s="25">
        <f>tblSiparisDetaylari[[#This Row],[Adet]]*tblSiparisDetaylari[[#This Row],[BirimMaliyet]]</f>
        <v>18680</v>
      </c>
      <c r="N4090" s="25">
        <f>tblSiparisDetaylari[[#This Row],[NetSatisTutari]]-tblSiparisDetaylari[[#This Row],[ToplamMaliyet]]</f>
        <v>15303</v>
      </c>
    </row>
    <row r="4091" spans="1:14">
      <c r="A4091">
        <v>4090</v>
      </c>
      <c r="B4091">
        <v>2115</v>
      </c>
      <c r="C4091">
        <v>37</v>
      </c>
      <c r="D4091" t="s">
        <v>1702</v>
      </c>
      <c r="E4091">
        <v>4</v>
      </c>
      <c r="F4091" t="s">
        <v>1643</v>
      </c>
      <c r="G4091">
        <v>1</v>
      </c>
      <c r="H4091" s="20">
        <v>240</v>
      </c>
      <c r="I4091" s="22">
        <v>0</v>
      </c>
      <c r="J4091" s="20">
        <v>0</v>
      </c>
      <c r="K4091" s="24">
        <v>240</v>
      </c>
      <c r="L4091" s="24">
        <v>160</v>
      </c>
      <c r="M4091" s="25">
        <f>tblSiparisDetaylari[[#This Row],[Adet]]*tblSiparisDetaylari[[#This Row],[BirimMaliyet]]</f>
        <v>160</v>
      </c>
      <c r="N4091" s="25">
        <f>tblSiparisDetaylari[[#This Row],[NetSatisTutari]]-tblSiparisDetaylari[[#This Row],[ToplamMaliyet]]</f>
        <v>80</v>
      </c>
    </row>
    <row r="4092" spans="1:14">
      <c r="A4092">
        <v>4091</v>
      </c>
      <c r="B4092">
        <v>2116</v>
      </c>
      <c r="C4092">
        <v>90</v>
      </c>
      <c r="D4092" t="s">
        <v>1756</v>
      </c>
      <c r="E4092">
        <v>8</v>
      </c>
      <c r="F4092" t="s">
        <v>1647</v>
      </c>
      <c r="G4092">
        <v>1</v>
      </c>
      <c r="H4092" s="20">
        <v>3370</v>
      </c>
      <c r="I4092" s="22">
        <v>0.15</v>
      </c>
      <c r="J4092" s="20">
        <v>505.5</v>
      </c>
      <c r="K4092" s="24">
        <v>2864.5</v>
      </c>
      <c r="L4092" s="24">
        <v>2670</v>
      </c>
      <c r="M4092" s="25">
        <f>tblSiparisDetaylari[[#This Row],[Adet]]*tblSiparisDetaylari[[#This Row],[BirimMaliyet]]</f>
        <v>2670</v>
      </c>
      <c r="N4092" s="25">
        <f>tblSiparisDetaylari[[#This Row],[NetSatisTutari]]-tblSiparisDetaylari[[#This Row],[ToplamMaliyet]]</f>
        <v>194.5</v>
      </c>
    </row>
    <row r="4093" spans="1:14">
      <c r="A4093">
        <v>4092</v>
      </c>
      <c r="B4093">
        <v>2116</v>
      </c>
      <c r="C4093">
        <v>39</v>
      </c>
      <c r="D4093" t="s">
        <v>1705</v>
      </c>
      <c r="E4093">
        <v>4</v>
      </c>
      <c r="F4093" t="s">
        <v>1643</v>
      </c>
      <c r="G4093">
        <v>2</v>
      </c>
      <c r="H4093" s="20">
        <v>420</v>
      </c>
      <c r="I4093" s="22">
        <v>0.15</v>
      </c>
      <c r="J4093" s="20">
        <v>126</v>
      </c>
      <c r="K4093" s="24">
        <v>714</v>
      </c>
      <c r="L4093" s="24">
        <v>210</v>
      </c>
      <c r="M4093" s="25">
        <f>tblSiparisDetaylari[[#This Row],[Adet]]*tblSiparisDetaylari[[#This Row],[BirimMaliyet]]</f>
        <v>420</v>
      </c>
      <c r="N4093" s="25">
        <f>tblSiparisDetaylari[[#This Row],[NetSatisTutari]]-tblSiparisDetaylari[[#This Row],[ToplamMaliyet]]</f>
        <v>294</v>
      </c>
    </row>
    <row r="4094" spans="1:14">
      <c r="A4094">
        <v>4093</v>
      </c>
      <c r="B4094">
        <v>2116</v>
      </c>
      <c r="C4094">
        <v>25</v>
      </c>
      <c r="D4094" t="s">
        <v>1689</v>
      </c>
      <c r="E4094">
        <v>3</v>
      </c>
      <c r="F4094" t="s">
        <v>1642</v>
      </c>
      <c r="G4094">
        <v>2</v>
      </c>
      <c r="H4094" s="20">
        <v>2100</v>
      </c>
      <c r="I4094" s="22">
        <v>0</v>
      </c>
      <c r="J4094" s="20">
        <v>0</v>
      </c>
      <c r="K4094" s="24">
        <v>4200</v>
      </c>
      <c r="L4094" s="24">
        <v>1430</v>
      </c>
      <c r="M4094" s="25">
        <f>tblSiparisDetaylari[[#This Row],[Adet]]*tblSiparisDetaylari[[#This Row],[BirimMaliyet]]</f>
        <v>2860</v>
      </c>
      <c r="N4094" s="25">
        <f>tblSiparisDetaylari[[#This Row],[NetSatisTutari]]-tblSiparisDetaylari[[#This Row],[ToplamMaliyet]]</f>
        <v>1340</v>
      </c>
    </row>
    <row r="4095" spans="1:14">
      <c r="A4095">
        <v>4094</v>
      </c>
      <c r="B4095">
        <v>2117</v>
      </c>
      <c r="C4095">
        <v>96</v>
      </c>
      <c r="D4095" t="s">
        <v>1762</v>
      </c>
      <c r="E4095">
        <v>8</v>
      </c>
      <c r="F4095" t="s">
        <v>1647</v>
      </c>
      <c r="G4095">
        <v>1</v>
      </c>
      <c r="H4095" s="20">
        <v>3990</v>
      </c>
      <c r="I4095" s="22">
        <v>0.15</v>
      </c>
      <c r="J4095" s="20">
        <v>598.5</v>
      </c>
      <c r="K4095" s="24">
        <v>3391.5</v>
      </c>
      <c r="L4095" s="24">
        <v>3060</v>
      </c>
      <c r="M4095" s="25">
        <f>tblSiparisDetaylari[[#This Row],[Adet]]*tblSiparisDetaylari[[#This Row],[BirimMaliyet]]</f>
        <v>3060</v>
      </c>
      <c r="N4095" s="25">
        <f>tblSiparisDetaylari[[#This Row],[NetSatisTutari]]-tblSiparisDetaylari[[#This Row],[ToplamMaliyet]]</f>
        <v>331.5</v>
      </c>
    </row>
    <row r="4096" spans="1:14">
      <c r="A4096">
        <v>4095</v>
      </c>
      <c r="B4096">
        <v>2117</v>
      </c>
      <c r="C4096">
        <v>35</v>
      </c>
      <c r="D4096" t="s">
        <v>1700</v>
      </c>
      <c r="E4096">
        <v>3</v>
      </c>
      <c r="F4096" t="s">
        <v>1642</v>
      </c>
      <c r="G4096">
        <v>2</v>
      </c>
      <c r="H4096" s="20">
        <v>3840</v>
      </c>
      <c r="I4096" s="22">
        <v>0.05</v>
      </c>
      <c r="J4096" s="20">
        <v>384</v>
      </c>
      <c r="K4096" s="24">
        <v>7296</v>
      </c>
      <c r="L4096" s="24">
        <v>1910</v>
      </c>
      <c r="M4096" s="25">
        <f>tblSiparisDetaylari[[#This Row],[Adet]]*tblSiparisDetaylari[[#This Row],[BirimMaliyet]]</f>
        <v>3820</v>
      </c>
      <c r="N4096" s="25">
        <f>tblSiparisDetaylari[[#This Row],[NetSatisTutari]]-tblSiparisDetaylari[[#This Row],[ToplamMaliyet]]</f>
        <v>3476</v>
      </c>
    </row>
    <row r="4097" spans="1:14">
      <c r="A4097">
        <v>4096</v>
      </c>
      <c r="B4097">
        <v>2117</v>
      </c>
      <c r="C4097">
        <v>57</v>
      </c>
      <c r="D4097" t="s">
        <v>1723</v>
      </c>
      <c r="E4097">
        <v>5</v>
      </c>
      <c r="F4097" t="s">
        <v>1644</v>
      </c>
      <c r="G4097">
        <v>2</v>
      </c>
      <c r="H4097" s="20">
        <v>2840</v>
      </c>
      <c r="I4097" s="22">
        <v>0.1</v>
      </c>
      <c r="J4097" s="20">
        <v>568</v>
      </c>
      <c r="K4097" s="24">
        <v>5112</v>
      </c>
      <c r="L4097" s="24">
        <v>1530</v>
      </c>
      <c r="M4097" s="25">
        <f>tblSiparisDetaylari[[#This Row],[Adet]]*tblSiparisDetaylari[[#This Row],[BirimMaliyet]]</f>
        <v>3060</v>
      </c>
      <c r="N4097" s="25">
        <f>tblSiparisDetaylari[[#This Row],[NetSatisTutari]]-tblSiparisDetaylari[[#This Row],[ToplamMaliyet]]</f>
        <v>2052</v>
      </c>
    </row>
    <row r="4098" spans="1:14">
      <c r="A4098">
        <v>4097</v>
      </c>
      <c r="B4098">
        <v>2118</v>
      </c>
      <c r="C4098">
        <v>109</v>
      </c>
      <c r="D4098" t="s">
        <v>1775</v>
      </c>
      <c r="E4098">
        <v>10</v>
      </c>
      <c r="F4098" t="s">
        <v>1649</v>
      </c>
      <c r="G4098">
        <v>1</v>
      </c>
      <c r="H4098" s="20">
        <v>1020</v>
      </c>
      <c r="I4098" s="22">
        <v>0.05</v>
      </c>
      <c r="J4098" s="20">
        <v>51</v>
      </c>
      <c r="K4098" s="24">
        <v>969</v>
      </c>
      <c r="L4098" s="24">
        <v>760</v>
      </c>
      <c r="M4098" s="25">
        <f>tblSiparisDetaylari[[#This Row],[Adet]]*tblSiparisDetaylari[[#This Row],[BirimMaliyet]]</f>
        <v>760</v>
      </c>
      <c r="N4098" s="25">
        <f>tblSiparisDetaylari[[#This Row],[NetSatisTutari]]-tblSiparisDetaylari[[#This Row],[ToplamMaliyet]]</f>
        <v>209</v>
      </c>
    </row>
    <row r="4099" spans="1:14">
      <c r="A4099">
        <v>4098</v>
      </c>
      <c r="B4099">
        <v>2118</v>
      </c>
      <c r="C4099">
        <v>70</v>
      </c>
      <c r="D4099" t="s">
        <v>1736</v>
      </c>
      <c r="E4099">
        <v>6</v>
      </c>
      <c r="F4099" t="s">
        <v>1645</v>
      </c>
      <c r="G4099">
        <v>2</v>
      </c>
      <c r="H4099" s="20">
        <v>1050</v>
      </c>
      <c r="I4099" s="22">
        <v>0</v>
      </c>
      <c r="J4099" s="20">
        <v>0</v>
      </c>
      <c r="K4099" s="24">
        <v>2100</v>
      </c>
      <c r="L4099" s="24">
        <v>700</v>
      </c>
      <c r="M4099" s="25">
        <f>tblSiparisDetaylari[[#This Row],[Adet]]*tblSiparisDetaylari[[#This Row],[BirimMaliyet]]</f>
        <v>1400</v>
      </c>
      <c r="N4099" s="25">
        <f>tblSiparisDetaylari[[#This Row],[NetSatisTutari]]-tblSiparisDetaylari[[#This Row],[ToplamMaliyet]]</f>
        <v>700</v>
      </c>
    </row>
    <row r="4100" spans="1:14">
      <c r="A4100">
        <v>4099</v>
      </c>
      <c r="B4100">
        <v>2119</v>
      </c>
      <c r="C4100">
        <v>9</v>
      </c>
      <c r="D4100" t="s">
        <v>1669</v>
      </c>
      <c r="E4100">
        <v>1</v>
      </c>
      <c r="F4100" t="s">
        <v>1640</v>
      </c>
      <c r="G4100">
        <v>1</v>
      </c>
      <c r="H4100" s="20">
        <v>25850</v>
      </c>
      <c r="I4100" s="22">
        <v>0</v>
      </c>
      <c r="J4100" s="20">
        <v>0</v>
      </c>
      <c r="K4100" s="24">
        <v>25850</v>
      </c>
      <c r="L4100" s="24">
        <v>14160</v>
      </c>
      <c r="M4100" s="25">
        <f>tblSiparisDetaylari[[#This Row],[Adet]]*tblSiparisDetaylari[[#This Row],[BirimMaliyet]]</f>
        <v>14160</v>
      </c>
      <c r="N4100" s="25">
        <f>tblSiparisDetaylari[[#This Row],[NetSatisTutari]]-tblSiparisDetaylari[[#This Row],[ToplamMaliyet]]</f>
        <v>11690</v>
      </c>
    </row>
    <row r="4101" spans="1:14">
      <c r="A4101">
        <v>4100</v>
      </c>
      <c r="B4101">
        <v>2119</v>
      </c>
      <c r="C4101">
        <v>8</v>
      </c>
      <c r="D4101" t="s">
        <v>1667</v>
      </c>
      <c r="E4101">
        <v>1</v>
      </c>
      <c r="F4101" t="s">
        <v>1640</v>
      </c>
      <c r="G4101">
        <v>1</v>
      </c>
      <c r="H4101" s="20">
        <v>9100</v>
      </c>
      <c r="I4101" s="22">
        <v>0</v>
      </c>
      <c r="J4101" s="20">
        <v>0</v>
      </c>
      <c r="K4101" s="24">
        <v>9100</v>
      </c>
      <c r="L4101" s="24">
        <v>6570</v>
      </c>
      <c r="M4101" s="25">
        <f>tblSiparisDetaylari[[#This Row],[Adet]]*tblSiparisDetaylari[[#This Row],[BirimMaliyet]]</f>
        <v>6570</v>
      </c>
      <c r="N4101" s="25">
        <f>tblSiparisDetaylari[[#This Row],[NetSatisTutari]]-tblSiparisDetaylari[[#This Row],[ToplamMaliyet]]</f>
        <v>2530</v>
      </c>
    </row>
    <row r="4102" spans="1:14">
      <c r="A4102">
        <v>4101</v>
      </c>
      <c r="B4102">
        <v>2119</v>
      </c>
      <c r="C4102">
        <v>88</v>
      </c>
      <c r="D4102" t="s">
        <v>1754</v>
      </c>
      <c r="E4102">
        <v>8</v>
      </c>
      <c r="F4102" t="s">
        <v>1647</v>
      </c>
      <c r="G4102">
        <v>1</v>
      </c>
      <c r="H4102" s="20">
        <v>11640</v>
      </c>
      <c r="I4102" s="22">
        <v>0.1</v>
      </c>
      <c r="J4102" s="20">
        <v>1164</v>
      </c>
      <c r="K4102" s="24">
        <v>10476</v>
      </c>
      <c r="L4102" s="24">
        <v>5740</v>
      </c>
      <c r="M4102" s="25">
        <f>tblSiparisDetaylari[[#This Row],[Adet]]*tblSiparisDetaylari[[#This Row],[BirimMaliyet]]</f>
        <v>5740</v>
      </c>
      <c r="N4102" s="25">
        <f>tblSiparisDetaylari[[#This Row],[NetSatisTutari]]-tblSiparisDetaylari[[#This Row],[ToplamMaliyet]]</f>
        <v>4736</v>
      </c>
    </row>
    <row r="4103" spans="1:14">
      <c r="A4103">
        <v>4102</v>
      </c>
      <c r="B4103">
        <v>2120</v>
      </c>
      <c r="C4103">
        <v>33</v>
      </c>
      <c r="D4103" t="s">
        <v>1698</v>
      </c>
      <c r="E4103">
        <v>3</v>
      </c>
      <c r="F4103" t="s">
        <v>1642</v>
      </c>
      <c r="G4103">
        <v>1</v>
      </c>
      <c r="H4103" s="20">
        <v>1350</v>
      </c>
      <c r="I4103" s="22">
        <v>0</v>
      </c>
      <c r="J4103" s="20">
        <v>0</v>
      </c>
      <c r="K4103" s="24">
        <v>1350</v>
      </c>
      <c r="L4103" s="24">
        <v>1040</v>
      </c>
      <c r="M4103" s="25">
        <f>tblSiparisDetaylari[[#This Row],[Adet]]*tblSiparisDetaylari[[#This Row],[BirimMaliyet]]</f>
        <v>1040</v>
      </c>
      <c r="N4103" s="25">
        <f>tblSiparisDetaylari[[#This Row],[NetSatisTutari]]-tblSiparisDetaylari[[#This Row],[ToplamMaliyet]]</f>
        <v>310</v>
      </c>
    </row>
    <row r="4104" spans="1:14">
      <c r="A4104">
        <v>4103</v>
      </c>
      <c r="B4104">
        <v>2120</v>
      </c>
      <c r="C4104">
        <v>93</v>
      </c>
      <c r="D4104" t="s">
        <v>1759</v>
      </c>
      <c r="E4104">
        <v>8</v>
      </c>
      <c r="F4104" t="s">
        <v>1647</v>
      </c>
      <c r="G4104">
        <v>2</v>
      </c>
      <c r="H4104" s="20">
        <v>4910</v>
      </c>
      <c r="I4104" s="22">
        <v>0</v>
      </c>
      <c r="J4104" s="20">
        <v>0</v>
      </c>
      <c r="K4104" s="24">
        <v>9820</v>
      </c>
      <c r="L4104" s="24">
        <v>3580</v>
      </c>
      <c r="M4104" s="25">
        <f>tblSiparisDetaylari[[#This Row],[Adet]]*tblSiparisDetaylari[[#This Row],[BirimMaliyet]]</f>
        <v>7160</v>
      </c>
      <c r="N4104" s="25">
        <f>tblSiparisDetaylari[[#This Row],[NetSatisTutari]]-tblSiparisDetaylari[[#This Row],[ToplamMaliyet]]</f>
        <v>2660</v>
      </c>
    </row>
    <row r="4105" spans="1:14">
      <c r="A4105">
        <v>4104</v>
      </c>
      <c r="B4105">
        <v>2121</v>
      </c>
      <c r="C4105">
        <v>60</v>
      </c>
      <c r="D4105" t="s">
        <v>1726</v>
      </c>
      <c r="E4105">
        <v>5</v>
      </c>
      <c r="F4105" t="s">
        <v>1644</v>
      </c>
      <c r="G4105">
        <v>1</v>
      </c>
      <c r="H4105" s="20">
        <v>4710</v>
      </c>
      <c r="I4105" s="22">
        <v>0.2</v>
      </c>
      <c r="J4105" s="20">
        <v>942</v>
      </c>
      <c r="K4105" s="24">
        <v>3768</v>
      </c>
      <c r="L4105" s="24">
        <v>3060</v>
      </c>
      <c r="M4105" s="25">
        <f>tblSiparisDetaylari[[#This Row],[Adet]]*tblSiparisDetaylari[[#This Row],[BirimMaliyet]]</f>
        <v>3060</v>
      </c>
      <c r="N4105" s="25">
        <f>tblSiparisDetaylari[[#This Row],[NetSatisTutari]]-tblSiparisDetaylari[[#This Row],[ToplamMaliyet]]</f>
        <v>708</v>
      </c>
    </row>
    <row r="4106" spans="1:14">
      <c r="A4106">
        <v>4105</v>
      </c>
      <c r="B4106">
        <v>2121</v>
      </c>
      <c r="C4106">
        <v>3</v>
      </c>
      <c r="D4106" t="s">
        <v>1659</v>
      </c>
      <c r="E4106">
        <v>1</v>
      </c>
      <c r="F4106" t="s">
        <v>1640</v>
      </c>
      <c r="G4106">
        <v>1</v>
      </c>
      <c r="H4106" s="20">
        <v>23940</v>
      </c>
      <c r="I4106" s="22">
        <v>0.05</v>
      </c>
      <c r="J4106" s="20">
        <v>1197</v>
      </c>
      <c r="K4106" s="24">
        <v>22743</v>
      </c>
      <c r="L4106" s="24">
        <v>17980</v>
      </c>
      <c r="M4106" s="25">
        <f>tblSiparisDetaylari[[#This Row],[Adet]]*tblSiparisDetaylari[[#This Row],[BirimMaliyet]]</f>
        <v>17980</v>
      </c>
      <c r="N4106" s="25">
        <f>tblSiparisDetaylari[[#This Row],[NetSatisTutari]]-tblSiparisDetaylari[[#This Row],[ToplamMaliyet]]</f>
        <v>4763</v>
      </c>
    </row>
    <row r="4107" spans="1:14">
      <c r="A4107">
        <v>4106</v>
      </c>
      <c r="B4107">
        <v>2121</v>
      </c>
      <c r="C4107">
        <v>85</v>
      </c>
      <c r="D4107" t="s">
        <v>1751</v>
      </c>
      <c r="E4107">
        <v>8</v>
      </c>
      <c r="F4107" t="s">
        <v>1647</v>
      </c>
      <c r="G4107">
        <v>3</v>
      </c>
      <c r="H4107" s="20">
        <v>7570</v>
      </c>
      <c r="I4107" s="22">
        <v>0.05</v>
      </c>
      <c r="J4107" s="20">
        <v>1135.5</v>
      </c>
      <c r="K4107" s="24">
        <v>21574.5</v>
      </c>
      <c r="L4107" s="24">
        <v>3460</v>
      </c>
      <c r="M4107" s="25">
        <f>tblSiparisDetaylari[[#This Row],[Adet]]*tblSiparisDetaylari[[#This Row],[BirimMaliyet]]</f>
        <v>10380</v>
      </c>
      <c r="N4107" s="25">
        <f>tblSiparisDetaylari[[#This Row],[NetSatisTutari]]-tblSiparisDetaylari[[#This Row],[ToplamMaliyet]]</f>
        <v>11194.5</v>
      </c>
    </row>
    <row r="4108" spans="1:14">
      <c r="A4108">
        <v>4107</v>
      </c>
      <c r="B4108">
        <v>2122</v>
      </c>
      <c r="C4108">
        <v>105</v>
      </c>
      <c r="D4108" t="s">
        <v>1771</v>
      </c>
      <c r="E4108">
        <v>9</v>
      </c>
      <c r="F4108" t="s">
        <v>1648</v>
      </c>
      <c r="G4108">
        <v>1</v>
      </c>
      <c r="H4108" s="20">
        <v>710</v>
      </c>
      <c r="I4108" s="22">
        <v>0.1</v>
      </c>
      <c r="J4108" s="20">
        <v>71</v>
      </c>
      <c r="K4108" s="24">
        <v>639</v>
      </c>
      <c r="L4108" s="24">
        <v>510</v>
      </c>
      <c r="M4108" s="25">
        <f>tblSiparisDetaylari[[#This Row],[Adet]]*tblSiparisDetaylari[[#This Row],[BirimMaliyet]]</f>
        <v>510</v>
      </c>
      <c r="N4108" s="25">
        <f>tblSiparisDetaylari[[#This Row],[NetSatisTutari]]-tblSiparisDetaylari[[#This Row],[ToplamMaliyet]]</f>
        <v>129</v>
      </c>
    </row>
    <row r="4109" spans="1:14">
      <c r="A4109">
        <v>4108</v>
      </c>
      <c r="B4109">
        <v>2122</v>
      </c>
      <c r="C4109">
        <v>21</v>
      </c>
      <c r="D4109" t="s">
        <v>1684</v>
      </c>
      <c r="E4109">
        <v>2</v>
      </c>
      <c r="F4109" t="s">
        <v>1641</v>
      </c>
      <c r="G4109">
        <v>3</v>
      </c>
      <c r="H4109" s="20">
        <v>2930</v>
      </c>
      <c r="I4109" s="22">
        <v>0.1</v>
      </c>
      <c r="J4109" s="20">
        <v>879</v>
      </c>
      <c r="K4109" s="24">
        <v>7911</v>
      </c>
      <c r="L4109" s="24">
        <v>2170</v>
      </c>
      <c r="M4109" s="25">
        <f>tblSiparisDetaylari[[#This Row],[Adet]]*tblSiparisDetaylari[[#This Row],[BirimMaliyet]]</f>
        <v>6510</v>
      </c>
      <c r="N4109" s="25">
        <f>tblSiparisDetaylari[[#This Row],[NetSatisTutari]]-tblSiparisDetaylari[[#This Row],[ToplamMaliyet]]</f>
        <v>1401</v>
      </c>
    </row>
    <row r="4110" spans="1:14">
      <c r="A4110">
        <v>4109</v>
      </c>
      <c r="B4110">
        <v>2123</v>
      </c>
      <c r="C4110">
        <v>16</v>
      </c>
      <c r="D4110" t="s">
        <v>1679</v>
      </c>
      <c r="E4110">
        <v>2</v>
      </c>
      <c r="F4110" t="s">
        <v>1641</v>
      </c>
      <c r="G4110">
        <v>1</v>
      </c>
      <c r="H4110" s="20">
        <v>2170</v>
      </c>
      <c r="I4110" s="22">
        <v>0.05</v>
      </c>
      <c r="J4110" s="20">
        <v>108.5</v>
      </c>
      <c r="K4110" s="24">
        <v>2061.5</v>
      </c>
      <c r="L4110" s="24">
        <v>990</v>
      </c>
      <c r="M4110" s="25">
        <f>tblSiparisDetaylari[[#This Row],[Adet]]*tblSiparisDetaylari[[#This Row],[BirimMaliyet]]</f>
        <v>990</v>
      </c>
      <c r="N4110" s="25">
        <f>tblSiparisDetaylari[[#This Row],[NetSatisTutari]]-tblSiparisDetaylari[[#This Row],[ToplamMaliyet]]</f>
        <v>1071.5</v>
      </c>
    </row>
    <row r="4111" spans="1:14">
      <c r="A4111">
        <v>4110</v>
      </c>
      <c r="B4111">
        <v>2124</v>
      </c>
      <c r="C4111">
        <v>105</v>
      </c>
      <c r="D4111" t="s">
        <v>1771</v>
      </c>
      <c r="E4111">
        <v>9</v>
      </c>
      <c r="F4111" t="s">
        <v>1648</v>
      </c>
      <c r="G4111">
        <v>1</v>
      </c>
      <c r="H4111" s="20">
        <v>660</v>
      </c>
      <c r="I4111" s="22">
        <v>0.05</v>
      </c>
      <c r="J4111" s="20">
        <v>33</v>
      </c>
      <c r="K4111" s="24">
        <v>627</v>
      </c>
      <c r="L4111" s="24">
        <v>510</v>
      </c>
      <c r="M4111" s="25">
        <f>tblSiparisDetaylari[[#This Row],[Adet]]*tblSiparisDetaylari[[#This Row],[BirimMaliyet]]</f>
        <v>510</v>
      </c>
      <c r="N4111" s="25">
        <f>tblSiparisDetaylari[[#This Row],[NetSatisTutari]]-tblSiparisDetaylari[[#This Row],[ToplamMaliyet]]</f>
        <v>117</v>
      </c>
    </row>
    <row r="4112" spans="1:14">
      <c r="A4112">
        <v>4111</v>
      </c>
      <c r="B4112">
        <v>2124</v>
      </c>
      <c r="C4112">
        <v>72</v>
      </c>
      <c r="D4112" t="s">
        <v>1738</v>
      </c>
      <c r="E4112">
        <v>6</v>
      </c>
      <c r="F4112" t="s">
        <v>1645</v>
      </c>
      <c r="G4112">
        <v>1</v>
      </c>
      <c r="H4112" s="20">
        <v>390</v>
      </c>
      <c r="I4112" s="22">
        <v>0</v>
      </c>
      <c r="J4112" s="20">
        <v>0</v>
      </c>
      <c r="K4112" s="24">
        <v>390</v>
      </c>
      <c r="L4112" s="24">
        <v>190</v>
      </c>
      <c r="M4112" s="25">
        <f>tblSiparisDetaylari[[#This Row],[Adet]]*tblSiparisDetaylari[[#This Row],[BirimMaliyet]]</f>
        <v>190</v>
      </c>
      <c r="N4112" s="25">
        <f>tblSiparisDetaylari[[#This Row],[NetSatisTutari]]-tblSiparisDetaylari[[#This Row],[ToplamMaliyet]]</f>
        <v>200</v>
      </c>
    </row>
    <row r="4113" spans="1:14">
      <c r="A4113">
        <v>4112</v>
      </c>
      <c r="B4113">
        <v>2125</v>
      </c>
      <c r="C4113">
        <v>68</v>
      </c>
      <c r="D4113" t="s">
        <v>1734</v>
      </c>
      <c r="E4113">
        <v>6</v>
      </c>
      <c r="F4113" t="s">
        <v>1645</v>
      </c>
      <c r="G4113">
        <v>1</v>
      </c>
      <c r="H4113" s="20">
        <v>1070</v>
      </c>
      <c r="I4113" s="22">
        <v>0.05</v>
      </c>
      <c r="J4113" s="20">
        <v>53.5</v>
      </c>
      <c r="K4113" s="24">
        <v>1016.5</v>
      </c>
      <c r="L4113" s="24">
        <v>610</v>
      </c>
      <c r="M4113" s="25">
        <f>tblSiparisDetaylari[[#This Row],[Adet]]*tblSiparisDetaylari[[#This Row],[BirimMaliyet]]</f>
        <v>610</v>
      </c>
      <c r="N4113" s="25">
        <f>tblSiparisDetaylari[[#This Row],[NetSatisTutari]]-tblSiparisDetaylari[[#This Row],[ToplamMaliyet]]</f>
        <v>406.5</v>
      </c>
    </row>
    <row r="4114" spans="1:14">
      <c r="A4114">
        <v>4113</v>
      </c>
      <c r="B4114">
        <v>2125</v>
      </c>
      <c r="C4114">
        <v>60</v>
      </c>
      <c r="D4114" t="s">
        <v>1726</v>
      </c>
      <c r="E4114">
        <v>5</v>
      </c>
      <c r="F4114" t="s">
        <v>1644</v>
      </c>
      <c r="G4114">
        <v>1</v>
      </c>
      <c r="H4114" s="20">
        <v>4780</v>
      </c>
      <c r="I4114" s="22">
        <v>0</v>
      </c>
      <c r="J4114" s="20">
        <v>0</v>
      </c>
      <c r="K4114" s="24">
        <v>4780</v>
      </c>
      <c r="L4114" s="24">
        <v>3060</v>
      </c>
      <c r="M4114" s="25">
        <f>tblSiparisDetaylari[[#This Row],[Adet]]*tblSiparisDetaylari[[#This Row],[BirimMaliyet]]</f>
        <v>3060</v>
      </c>
      <c r="N4114" s="25">
        <f>tblSiparisDetaylari[[#This Row],[NetSatisTutari]]-tblSiparisDetaylari[[#This Row],[ToplamMaliyet]]</f>
        <v>1720</v>
      </c>
    </row>
    <row r="4115" spans="1:14">
      <c r="A4115">
        <v>4114</v>
      </c>
      <c r="B4115">
        <v>2126</v>
      </c>
      <c r="C4115">
        <v>55</v>
      </c>
      <c r="D4115" t="s">
        <v>1721</v>
      </c>
      <c r="E4115">
        <v>5</v>
      </c>
      <c r="F4115" t="s">
        <v>1644</v>
      </c>
      <c r="G4115">
        <v>2</v>
      </c>
      <c r="H4115" s="20">
        <v>16640</v>
      </c>
      <c r="I4115" s="22">
        <v>0.1</v>
      </c>
      <c r="J4115" s="20">
        <v>3328</v>
      </c>
      <c r="K4115" s="24">
        <v>29952</v>
      </c>
      <c r="L4115" s="24">
        <v>9500</v>
      </c>
      <c r="M4115" s="25">
        <f>tblSiparisDetaylari[[#This Row],[Adet]]*tblSiparisDetaylari[[#This Row],[BirimMaliyet]]</f>
        <v>19000</v>
      </c>
      <c r="N4115" s="25">
        <f>tblSiparisDetaylari[[#This Row],[NetSatisTutari]]-tblSiparisDetaylari[[#This Row],[ToplamMaliyet]]</f>
        <v>10952</v>
      </c>
    </row>
    <row r="4116" spans="1:14">
      <c r="A4116">
        <v>4115</v>
      </c>
      <c r="B4116">
        <v>2126</v>
      </c>
      <c r="C4116">
        <v>83</v>
      </c>
      <c r="D4116" t="s">
        <v>1749</v>
      </c>
      <c r="E4116">
        <v>7</v>
      </c>
      <c r="F4116" t="s">
        <v>1646</v>
      </c>
      <c r="G4116">
        <v>1</v>
      </c>
      <c r="H4116" s="20">
        <v>1520</v>
      </c>
      <c r="I4116" s="22">
        <v>0</v>
      </c>
      <c r="J4116" s="20">
        <v>0</v>
      </c>
      <c r="K4116" s="24">
        <v>1520</v>
      </c>
      <c r="L4116" s="24">
        <v>930</v>
      </c>
      <c r="M4116" s="25">
        <f>tblSiparisDetaylari[[#This Row],[Adet]]*tblSiparisDetaylari[[#This Row],[BirimMaliyet]]</f>
        <v>930</v>
      </c>
      <c r="N4116" s="25">
        <f>tblSiparisDetaylari[[#This Row],[NetSatisTutari]]-tblSiparisDetaylari[[#This Row],[ToplamMaliyet]]</f>
        <v>590</v>
      </c>
    </row>
    <row r="4117" spans="1:14">
      <c r="A4117">
        <v>4116</v>
      </c>
      <c r="B4117">
        <v>2127</v>
      </c>
      <c r="C4117">
        <v>15</v>
      </c>
      <c r="D4117" t="s">
        <v>1678</v>
      </c>
      <c r="E4117">
        <v>2</v>
      </c>
      <c r="F4117" t="s">
        <v>1641</v>
      </c>
      <c r="G4117">
        <v>2</v>
      </c>
      <c r="H4117" s="20">
        <v>7000</v>
      </c>
      <c r="I4117" s="22">
        <v>0</v>
      </c>
      <c r="J4117" s="20">
        <v>0</v>
      </c>
      <c r="K4117" s="24">
        <v>14000</v>
      </c>
      <c r="L4117" s="24">
        <v>5200</v>
      </c>
      <c r="M4117" s="25">
        <f>tblSiparisDetaylari[[#This Row],[Adet]]*tblSiparisDetaylari[[#This Row],[BirimMaliyet]]</f>
        <v>10400</v>
      </c>
      <c r="N4117" s="25">
        <f>tblSiparisDetaylari[[#This Row],[NetSatisTutari]]-tblSiparisDetaylari[[#This Row],[ToplamMaliyet]]</f>
        <v>3600</v>
      </c>
    </row>
    <row r="4118" spans="1:14">
      <c r="A4118">
        <v>4117</v>
      </c>
      <c r="B4118">
        <v>2127</v>
      </c>
      <c r="C4118">
        <v>76</v>
      </c>
      <c r="D4118" t="s">
        <v>1742</v>
      </c>
      <c r="E4118">
        <v>7</v>
      </c>
      <c r="F4118" t="s">
        <v>1646</v>
      </c>
      <c r="G4118">
        <v>2</v>
      </c>
      <c r="H4118" s="20">
        <v>200</v>
      </c>
      <c r="I4118" s="22">
        <v>0.15</v>
      </c>
      <c r="J4118" s="20">
        <v>60</v>
      </c>
      <c r="K4118" s="24">
        <v>340</v>
      </c>
      <c r="L4118" s="24">
        <v>150</v>
      </c>
      <c r="M4118" s="25">
        <f>tblSiparisDetaylari[[#This Row],[Adet]]*tblSiparisDetaylari[[#This Row],[BirimMaliyet]]</f>
        <v>300</v>
      </c>
      <c r="N4118" s="25">
        <f>tblSiparisDetaylari[[#This Row],[NetSatisTutari]]-tblSiparisDetaylari[[#This Row],[ToplamMaliyet]]</f>
        <v>40</v>
      </c>
    </row>
    <row r="4119" spans="1:14">
      <c r="A4119">
        <v>4118</v>
      </c>
      <c r="B4119">
        <v>2128</v>
      </c>
      <c r="C4119">
        <v>59</v>
      </c>
      <c r="D4119" t="s">
        <v>1725</v>
      </c>
      <c r="E4119">
        <v>5</v>
      </c>
      <c r="F4119" t="s">
        <v>1644</v>
      </c>
      <c r="G4119">
        <v>1</v>
      </c>
      <c r="H4119" s="20">
        <v>6660</v>
      </c>
      <c r="I4119" s="22">
        <v>0.05</v>
      </c>
      <c r="J4119" s="20">
        <v>333</v>
      </c>
      <c r="K4119" s="24">
        <v>6327</v>
      </c>
      <c r="L4119" s="24">
        <v>3490</v>
      </c>
      <c r="M4119" s="25">
        <f>tblSiparisDetaylari[[#This Row],[Adet]]*tblSiparisDetaylari[[#This Row],[BirimMaliyet]]</f>
        <v>3490</v>
      </c>
      <c r="N4119" s="25">
        <f>tblSiparisDetaylari[[#This Row],[NetSatisTutari]]-tblSiparisDetaylari[[#This Row],[ToplamMaliyet]]</f>
        <v>2837</v>
      </c>
    </row>
    <row r="4120" spans="1:14">
      <c r="A4120">
        <v>4119</v>
      </c>
      <c r="B4120">
        <v>2128</v>
      </c>
      <c r="C4120">
        <v>103</v>
      </c>
      <c r="D4120" t="s">
        <v>1769</v>
      </c>
      <c r="E4120">
        <v>9</v>
      </c>
      <c r="F4120" t="s">
        <v>1648</v>
      </c>
      <c r="G4120">
        <v>1</v>
      </c>
      <c r="H4120" s="20">
        <v>1450</v>
      </c>
      <c r="I4120" s="22">
        <v>0</v>
      </c>
      <c r="J4120" s="20">
        <v>0</v>
      </c>
      <c r="K4120" s="24">
        <v>1450</v>
      </c>
      <c r="L4120" s="24">
        <v>970</v>
      </c>
      <c r="M4120" s="25">
        <f>tblSiparisDetaylari[[#This Row],[Adet]]*tblSiparisDetaylari[[#This Row],[BirimMaliyet]]</f>
        <v>970</v>
      </c>
      <c r="N4120" s="25">
        <f>tblSiparisDetaylari[[#This Row],[NetSatisTutari]]-tblSiparisDetaylari[[#This Row],[ToplamMaliyet]]</f>
        <v>480</v>
      </c>
    </row>
    <row r="4121" spans="1:14">
      <c r="A4121">
        <v>4120</v>
      </c>
      <c r="B4121">
        <v>2129</v>
      </c>
      <c r="C4121">
        <v>61</v>
      </c>
      <c r="D4121" t="s">
        <v>1727</v>
      </c>
      <c r="E4121">
        <v>6</v>
      </c>
      <c r="F4121" t="s">
        <v>1645</v>
      </c>
      <c r="G4121">
        <v>1</v>
      </c>
      <c r="H4121" s="20">
        <v>930</v>
      </c>
      <c r="I4121" s="22">
        <v>0.05</v>
      </c>
      <c r="J4121" s="20">
        <v>46.5</v>
      </c>
      <c r="K4121" s="24">
        <v>883.5</v>
      </c>
      <c r="L4121" s="24">
        <v>420</v>
      </c>
      <c r="M4121" s="25">
        <f>tblSiparisDetaylari[[#This Row],[Adet]]*tblSiparisDetaylari[[#This Row],[BirimMaliyet]]</f>
        <v>420</v>
      </c>
      <c r="N4121" s="25">
        <f>tblSiparisDetaylari[[#This Row],[NetSatisTutari]]-tblSiparisDetaylari[[#This Row],[ToplamMaliyet]]</f>
        <v>463.5</v>
      </c>
    </row>
    <row r="4122" spans="1:14">
      <c r="A4122">
        <v>4121</v>
      </c>
      <c r="B4122">
        <v>2130</v>
      </c>
      <c r="C4122">
        <v>64</v>
      </c>
      <c r="D4122" t="s">
        <v>1730</v>
      </c>
      <c r="E4122">
        <v>6</v>
      </c>
      <c r="F4122" t="s">
        <v>1645</v>
      </c>
      <c r="G4122">
        <v>3</v>
      </c>
      <c r="H4122" s="20">
        <v>420</v>
      </c>
      <c r="I4122" s="22">
        <v>0.05</v>
      </c>
      <c r="J4122" s="20">
        <v>63</v>
      </c>
      <c r="K4122" s="24">
        <v>1197</v>
      </c>
      <c r="L4122" s="24">
        <v>260</v>
      </c>
      <c r="M4122" s="25">
        <f>tblSiparisDetaylari[[#This Row],[Adet]]*tblSiparisDetaylari[[#This Row],[BirimMaliyet]]</f>
        <v>780</v>
      </c>
      <c r="N4122" s="25">
        <f>tblSiparisDetaylari[[#This Row],[NetSatisTutari]]-tblSiparisDetaylari[[#This Row],[ToplamMaliyet]]</f>
        <v>417</v>
      </c>
    </row>
    <row r="4123" spans="1:14">
      <c r="A4123">
        <v>4122</v>
      </c>
      <c r="B4123">
        <v>2130</v>
      </c>
      <c r="C4123">
        <v>58</v>
      </c>
      <c r="D4123" t="s">
        <v>1724</v>
      </c>
      <c r="E4123">
        <v>5</v>
      </c>
      <c r="F4123" t="s">
        <v>1644</v>
      </c>
      <c r="G4123">
        <v>2</v>
      </c>
      <c r="H4123" s="20">
        <v>10310</v>
      </c>
      <c r="I4123" s="22">
        <v>0</v>
      </c>
      <c r="J4123" s="20">
        <v>0</v>
      </c>
      <c r="K4123" s="24">
        <v>20620</v>
      </c>
      <c r="L4123" s="24">
        <v>6110</v>
      </c>
      <c r="M4123" s="25">
        <f>tblSiparisDetaylari[[#This Row],[Adet]]*tblSiparisDetaylari[[#This Row],[BirimMaliyet]]</f>
        <v>12220</v>
      </c>
      <c r="N4123" s="25">
        <f>tblSiparisDetaylari[[#This Row],[NetSatisTutari]]-tblSiparisDetaylari[[#This Row],[ToplamMaliyet]]</f>
        <v>8400</v>
      </c>
    </row>
    <row r="4124" spans="1:14">
      <c r="A4124">
        <v>4123</v>
      </c>
      <c r="B4124">
        <v>2130</v>
      </c>
      <c r="C4124">
        <v>78</v>
      </c>
      <c r="D4124" t="s">
        <v>1744</v>
      </c>
      <c r="E4124">
        <v>7</v>
      </c>
      <c r="F4124" t="s">
        <v>1646</v>
      </c>
      <c r="G4124">
        <v>1</v>
      </c>
      <c r="H4124" s="20">
        <v>400</v>
      </c>
      <c r="I4124" s="22">
        <v>0</v>
      </c>
      <c r="J4124" s="20">
        <v>0</v>
      </c>
      <c r="K4124" s="24">
        <v>400</v>
      </c>
      <c r="L4124" s="24">
        <v>240</v>
      </c>
      <c r="M4124" s="25">
        <f>tblSiparisDetaylari[[#This Row],[Adet]]*tblSiparisDetaylari[[#This Row],[BirimMaliyet]]</f>
        <v>240</v>
      </c>
      <c r="N4124" s="25">
        <f>tblSiparisDetaylari[[#This Row],[NetSatisTutari]]-tblSiparisDetaylari[[#This Row],[ToplamMaliyet]]</f>
        <v>160</v>
      </c>
    </row>
    <row r="4125" spans="1:14">
      <c r="A4125">
        <v>4124</v>
      </c>
      <c r="B4125">
        <v>2130</v>
      </c>
      <c r="C4125">
        <v>31</v>
      </c>
      <c r="D4125" t="s">
        <v>1696</v>
      </c>
      <c r="E4125">
        <v>3</v>
      </c>
      <c r="F4125" t="s">
        <v>1642</v>
      </c>
      <c r="G4125">
        <v>1</v>
      </c>
      <c r="H4125" s="20">
        <v>2960</v>
      </c>
      <c r="I4125" s="22">
        <v>0.05</v>
      </c>
      <c r="J4125" s="20">
        <v>148</v>
      </c>
      <c r="K4125" s="24">
        <v>2812</v>
      </c>
      <c r="L4125" s="24">
        <v>1910</v>
      </c>
      <c r="M4125" s="25">
        <f>tblSiparisDetaylari[[#This Row],[Adet]]*tblSiparisDetaylari[[#This Row],[BirimMaliyet]]</f>
        <v>1910</v>
      </c>
      <c r="N4125" s="25">
        <f>tblSiparisDetaylari[[#This Row],[NetSatisTutari]]-tblSiparisDetaylari[[#This Row],[ToplamMaliyet]]</f>
        <v>902</v>
      </c>
    </row>
    <row r="4126" spans="1:14">
      <c r="A4126">
        <v>4125</v>
      </c>
      <c r="B4126">
        <v>2130</v>
      </c>
      <c r="C4126">
        <v>48</v>
      </c>
      <c r="D4126" t="s">
        <v>1714</v>
      </c>
      <c r="E4126">
        <v>4</v>
      </c>
      <c r="F4126" t="s">
        <v>1643</v>
      </c>
      <c r="G4126">
        <v>1</v>
      </c>
      <c r="H4126" s="20">
        <v>680</v>
      </c>
      <c r="I4126" s="22">
        <v>0.1</v>
      </c>
      <c r="J4126" s="20">
        <v>68</v>
      </c>
      <c r="K4126" s="24">
        <v>612</v>
      </c>
      <c r="L4126" s="24">
        <v>430</v>
      </c>
      <c r="M4126" s="25">
        <f>tblSiparisDetaylari[[#This Row],[Adet]]*tblSiparisDetaylari[[#This Row],[BirimMaliyet]]</f>
        <v>430</v>
      </c>
      <c r="N4126" s="25">
        <f>tblSiparisDetaylari[[#This Row],[NetSatisTutari]]-tblSiparisDetaylari[[#This Row],[ToplamMaliyet]]</f>
        <v>182</v>
      </c>
    </row>
    <row r="4127" spans="1:14">
      <c r="A4127">
        <v>4126</v>
      </c>
      <c r="B4127">
        <v>2131</v>
      </c>
      <c r="C4127">
        <v>20</v>
      </c>
      <c r="D4127" t="s">
        <v>1683</v>
      </c>
      <c r="E4127">
        <v>2</v>
      </c>
      <c r="F4127" t="s">
        <v>1641</v>
      </c>
      <c r="G4127">
        <v>2</v>
      </c>
      <c r="H4127" s="20">
        <v>1750</v>
      </c>
      <c r="I4127" s="22">
        <v>0</v>
      </c>
      <c r="J4127" s="20">
        <v>0</v>
      </c>
      <c r="K4127" s="24">
        <v>3500</v>
      </c>
      <c r="L4127" s="24">
        <v>1030</v>
      </c>
      <c r="M4127" s="25">
        <f>tblSiparisDetaylari[[#This Row],[Adet]]*tblSiparisDetaylari[[#This Row],[BirimMaliyet]]</f>
        <v>2060</v>
      </c>
      <c r="N4127" s="25">
        <f>tblSiparisDetaylari[[#This Row],[NetSatisTutari]]-tblSiparisDetaylari[[#This Row],[ToplamMaliyet]]</f>
        <v>1440</v>
      </c>
    </row>
    <row r="4128" spans="1:14">
      <c r="A4128">
        <v>4127</v>
      </c>
      <c r="B4128">
        <v>2131</v>
      </c>
      <c r="C4128">
        <v>49</v>
      </c>
      <c r="D4128" t="s">
        <v>1715</v>
      </c>
      <c r="E4128">
        <v>5</v>
      </c>
      <c r="F4128" t="s">
        <v>1644</v>
      </c>
      <c r="G4128">
        <v>1</v>
      </c>
      <c r="H4128" s="20">
        <v>350</v>
      </c>
      <c r="I4128" s="22">
        <v>0.05</v>
      </c>
      <c r="J4128" s="20">
        <v>17.5</v>
      </c>
      <c r="K4128" s="24">
        <v>332.5</v>
      </c>
      <c r="L4128" s="24">
        <v>270</v>
      </c>
      <c r="M4128" s="25">
        <f>tblSiparisDetaylari[[#This Row],[Adet]]*tblSiparisDetaylari[[#This Row],[BirimMaliyet]]</f>
        <v>270</v>
      </c>
      <c r="N4128" s="25">
        <f>tblSiparisDetaylari[[#This Row],[NetSatisTutari]]-tblSiparisDetaylari[[#This Row],[ToplamMaliyet]]</f>
        <v>62.5</v>
      </c>
    </row>
    <row r="4129" spans="1:14">
      <c r="A4129">
        <v>4128</v>
      </c>
      <c r="B4129">
        <v>2132</v>
      </c>
      <c r="C4129">
        <v>72</v>
      </c>
      <c r="D4129" t="s">
        <v>1738</v>
      </c>
      <c r="E4129">
        <v>6</v>
      </c>
      <c r="F4129" t="s">
        <v>1645</v>
      </c>
      <c r="G4129">
        <v>1</v>
      </c>
      <c r="H4129" s="20">
        <v>380</v>
      </c>
      <c r="I4129" s="22">
        <v>0.1</v>
      </c>
      <c r="J4129" s="20">
        <v>38</v>
      </c>
      <c r="K4129" s="24">
        <v>342</v>
      </c>
      <c r="L4129" s="24">
        <v>190</v>
      </c>
      <c r="M4129" s="25">
        <f>tblSiparisDetaylari[[#This Row],[Adet]]*tblSiparisDetaylari[[#This Row],[BirimMaliyet]]</f>
        <v>190</v>
      </c>
      <c r="N4129" s="25">
        <f>tblSiparisDetaylari[[#This Row],[NetSatisTutari]]-tblSiparisDetaylari[[#This Row],[ToplamMaliyet]]</f>
        <v>152</v>
      </c>
    </row>
    <row r="4130" spans="1:14">
      <c r="A4130">
        <v>4129</v>
      </c>
      <c r="B4130">
        <v>2132</v>
      </c>
      <c r="C4130">
        <v>28</v>
      </c>
      <c r="D4130" t="s">
        <v>1692</v>
      </c>
      <c r="E4130">
        <v>3</v>
      </c>
      <c r="F4130" t="s">
        <v>1642</v>
      </c>
      <c r="G4130">
        <v>1</v>
      </c>
      <c r="H4130" s="20">
        <v>4030</v>
      </c>
      <c r="I4130" s="22">
        <v>0.1</v>
      </c>
      <c r="J4130" s="20">
        <v>403</v>
      </c>
      <c r="K4130" s="24">
        <v>3627</v>
      </c>
      <c r="L4130" s="24">
        <v>2180</v>
      </c>
      <c r="M4130" s="25">
        <f>tblSiparisDetaylari[[#This Row],[Adet]]*tblSiparisDetaylari[[#This Row],[BirimMaliyet]]</f>
        <v>2180</v>
      </c>
      <c r="N4130" s="25">
        <f>tblSiparisDetaylari[[#This Row],[NetSatisTutari]]-tblSiparisDetaylari[[#This Row],[ToplamMaliyet]]</f>
        <v>1447</v>
      </c>
    </row>
    <row r="4131" spans="1:14">
      <c r="A4131">
        <v>4130</v>
      </c>
      <c r="B4131">
        <v>2133</v>
      </c>
      <c r="C4131">
        <v>18</v>
      </c>
      <c r="D4131" t="s">
        <v>1681</v>
      </c>
      <c r="E4131">
        <v>2</v>
      </c>
      <c r="F4131" t="s">
        <v>1641</v>
      </c>
      <c r="G4131">
        <v>2</v>
      </c>
      <c r="H4131" s="20">
        <v>11310</v>
      </c>
      <c r="I4131" s="22">
        <v>0</v>
      </c>
      <c r="J4131" s="20">
        <v>0</v>
      </c>
      <c r="K4131" s="24">
        <v>22620</v>
      </c>
      <c r="L4131" s="24">
        <v>8290</v>
      </c>
      <c r="M4131" s="25">
        <f>tblSiparisDetaylari[[#This Row],[Adet]]*tblSiparisDetaylari[[#This Row],[BirimMaliyet]]</f>
        <v>16580</v>
      </c>
      <c r="N4131" s="25">
        <f>tblSiparisDetaylari[[#This Row],[NetSatisTutari]]-tblSiparisDetaylari[[#This Row],[ToplamMaliyet]]</f>
        <v>6040</v>
      </c>
    </row>
    <row r="4132" spans="1:14">
      <c r="A4132">
        <v>4131</v>
      </c>
      <c r="B4132">
        <v>2134</v>
      </c>
      <c r="C4132">
        <v>110</v>
      </c>
      <c r="D4132" t="s">
        <v>1776</v>
      </c>
      <c r="E4132">
        <v>10</v>
      </c>
      <c r="F4132" t="s">
        <v>1649</v>
      </c>
      <c r="G4132">
        <v>2</v>
      </c>
      <c r="H4132" s="20">
        <v>430</v>
      </c>
      <c r="I4132" s="22">
        <v>0</v>
      </c>
      <c r="J4132" s="20">
        <v>0</v>
      </c>
      <c r="K4132" s="24">
        <v>860</v>
      </c>
      <c r="L4132" s="24">
        <v>250</v>
      </c>
      <c r="M4132" s="25">
        <f>tblSiparisDetaylari[[#This Row],[Adet]]*tblSiparisDetaylari[[#This Row],[BirimMaliyet]]</f>
        <v>500</v>
      </c>
      <c r="N4132" s="25">
        <f>tblSiparisDetaylari[[#This Row],[NetSatisTutari]]-tblSiparisDetaylari[[#This Row],[ToplamMaliyet]]</f>
        <v>360</v>
      </c>
    </row>
    <row r="4133" spans="1:14">
      <c r="A4133">
        <v>4132</v>
      </c>
      <c r="B4133">
        <v>2135</v>
      </c>
      <c r="C4133">
        <v>11</v>
      </c>
      <c r="D4133" t="s">
        <v>1671</v>
      </c>
      <c r="E4133">
        <v>1</v>
      </c>
      <c r="F4133" t="s">
        <v>1640</v>
      </c>
      <c r="G4133">
        <v>2</v>
      </c>
      <c r="H4133" s="20">
        <v>3290</v>
      </c>
      <c r="I4133" s="22">
        <v>0.05</v>
      </c>
      <c r="J4133" s="20">
        <v>329</v>
      </c>
      <c r="K4133" s="24">
        <v>6251</v>
      </c>
      <c r="L4133" s="24">
        <v>1600</v>
      </c>
      <c r="M4133" s="25">
        <f>tblSiparisDetaylari[[#This Row],[Adet]]*tblSiparisDetaylari[[#This Row],[BirimMaliyet]]</f>
        <v>3200</v>
      </c>
      <c r="N4133" s="25">
        <f>tblSiparisDetaylari[[#This Row],[NetSatisTutari]]-tblSiparisDetaylari[[#This Row],[ToplamMaliyet]]</f>
        <v>3051</v>
      </c>
    </row>
    <row r="4134" spans="1:14">
      <c r="A4134">
        <v>4133</v>
      </c>
      <c r="B4134">
        <v>2135</v>
      </c>
      <c r="C4134">
        <v>57</v>
      </c>
      <c r="D4134" t="s">
        <v>1723</v>
      </c>
      <c r="E4134">
        <v>5</v>
      </c>
      <c r="F4134" t="s">
        <v>1644</v>
      </c>
      <c r="G4134">
        <v>4</v>
      </c>
      <c r="H4134" s="20">
        <v>2770</v>
      </c>
      <c r="I4134" s="22">
        <v>0.1</v>
      </c>
      <c r="J4134" s="20">
        <v>1108</v>
      </c>
      <c r="K4134" s="24">
        <v>9972</v>
      </c>
      <c r="L4134" s="24">
        <v>1530</v>
      </c>
      <c r="M4134" s="25">
        <f>tblSiparisDetaylari[[#This Row],[Adet]]*tblSiparisDetaylari[[#This Row],[BirimMaliyet]]</f>
        <v>6120</v>
      </c>
      <c r="N4134" s="25">
        <f>tblSiparisDetaylari[[#This Row],[NetSatisTutari]]-tblSiparisDetaylari[[#This Row],[ToplamMaliyet]]</f>
        <v>3852</v>
      </c>
    </row>
    <row r="4135" spans="1:14">
      <c r="A4135">
        <v>4134</v>
      </c>
      <c r="B4135">
        <v>2136</v>
      </c>
      <c r="C4135">
        <v>62</v>
      </c>
      <c r="D4135" t="s">
        <v>1728</v>
      </c>
      <c r="E4135">
        <v>6</v>
      </c>
      <c r="F4135" t="s">
        <v>1645</v>
      </c>
      <c r="G4135">
        <v>2</v>
      </c>
      <c r="H4135" s="20">
        <v>1020</v>
      </c>
      <c r="I4135" s="22">
        <v>0.05</v>
      </c>
      <c r="J4135" s="20">
        <v>102</v>
      </c>
      <c r="K4135" s="24">
        <v>1938</v>
      </c>
      <c r="L4135" s="24">
        <v>540</v>
      </c>
      <c r="M4135" s="25">
        <f>tblSiparisDetaylari[[#This Row],[Adet]]*tblSiparisDetaylari[[#This Row],[BirimMaliyet]]</f>
        <v>1080</v>
      </c>
      <c r="N4135" s="25">
        <f>tblSiparisDetaylari[[#This Row],[NetSatisTutari]]-tblSiparisDetaylari[[#This Row],[ToplamMaliyet]]</f>
        <v>858</v>
      </c>
    </row>
    <row r="4136" spans="1:14">
      <c r="A4136">
        <v>4135</v>
      </c>
      <c r="B4136">
        <v>2137</v>
      </c>
      <c r="C4136">
        <v>28</v>
      </c>
      <c r="D4136" t="s">
        <v>1692</v>
      </c>
      <c r="E4136">
        <v>3</v>
      </c>
      <c r="F4136" t="s">
        <v>1642</v>
      </c>
      <c r="G4136">
        <v>2</v>
      </c>
      <c r="H4136" s="20">
        <v>3860</v>
      </c>
      <c r="I4136" s="22">
        <v>0</v>
      </c>
      <c r="J4136" s="20">
        <v>0</v>
      </c>
      <c r="K4136" s="24">
        <v>7720</v>
      </c>
      <c r="L4136" s="24">
        <v>2180</v>
      </c>
      <c r="M4136" s="25">
        <f>tblSiparisDetaylari[[#This Row],[Adet]]*tblSiparisDetaylari[[#This Row],[BirimMaliyet]]</f>
        <v>4360</v>
      </c>
      <c r="N4136" s="25">
        <f>tblSiparisDetaylari[[#This Row],[NetSatisTutari]]-tblSiparisDetaylari[[#This Row],[ToplamMaliyet]]</f>
        <v>3360</v>
      </c>
    </row>
    <row r="4137" spans="1:14">
      <c r="A4137">
        <v>4136</v>
      </c>
      <c r="B4137">
        <v>2137</v>
      </c>
      <c r="C4137">
        <v>39</v>
      </c>
      <c r="D4137" t="s">
        <v>1705</v>
      </c>
      <c r="E4137">
        <v>4</v>
      </c>
      <c r="F4137" t="s">
        <v>1643</v>
      </c>
      <c r="G4137">
        <v>4</v>
      </c>
      <c r="H4137" s="20">
        <v>440</v>
      </c>
      <c r="I4137" s="22">
        <v>0</v>
      </c>
      <c r="J4137" s="20">
        <v>0</v>
      </c>
      <c r="K4137" s="24">
        <v>1760</v>
      </c>
      <c r="L4137" s="24">
        <v>210</v>
      </c>
      <c r="M4137" s="25">
        <f>tblSiparisDetaylari[[#This Row],[Adet]]*tblSiparisDetaylari[[#This Row],[BirimMaliyet]]</f>
        <v>840</v>
      </c>
      <c r="N4137" s="25">
        <f>tblSiparisDetaylari[[#This Row],[NetSatisTutari]]-tblSiparisDetaylari[[#This Row],[ToplamMaliyet]]</f>
        <v>920</v>
      </c>
    </row>
    <row r="4138" spans="1:14">
      <c r="A4138">
        <v>4137</v>
      </c>
      <c r="B4138">
        <v>2138</v>
      </c>
      <c r="C4138">
        <v>80</v>
      </c>
      <c r="D4138" t="s">
        <v>1746</v>
      </c>
      <c r="E4138">
        <v>7</v>
      </c>
      <c r="F4138" t="s">
        <v>1646</v>
      </c>
      <c r="G4138">
        <v>1</v>
      </c>
      <c r="H4138" s="20">
        <v>840</v>
      </c>
      <c r="I4138" s="22">
        <v>0</v>
      </c>
      <c r="J4138" s="20">
        <v>0</v>
      </c>
      <c r="K4138" s="24">
        <v>840</v>
      </c>
      <c r="L4138" s="24">
        <v>640</v>
      </c>
      <c r="M4138" s="25">
        <f>tblSiparisDetaylari[[#This Row],[Adet]]*tblSiparisDetaylari[[#This Row],[BirimMaliyet]]</f>
        <v>640</v>
      </c>
      <c r="N4138" s="25">
        <f>tblSiparisDetaylari[[#This Row],[NetSatisTutari]]-tblSiparisDetaylari[[#This Row],[ToplamMaliyet]]</f>
        <v>200</v>
      </c>
    </row>
    <row r="4139" spans="1:14">
      <c r="A4139">
        <v>4138</v>
      </c>
      <c r="B4139">
        <v>2139</v>
      </c>
      <c r="C4139">
        <v>113</v>
      </c>
      <c r="D4139" t="s">
        <v>1779</v>
      </c>
      <c r="E4139">
        <v>10</v>
      </c>
      <c r="F4139" t="s">
        <v>1649</v>
      </c>
      <c r="G4139">
        <v>2</v>
      </c>
      <c r="H4139" s="20">
        <v>1850</v>
      </c>
      <c r="I4139" s="22">
        <v>0</v>
      </c>
      <c r="J4139" s="20">
        <v>0</v>
      </c>
      <c r="K4139" s="24">
        <v>3700</v>
      </c>
      <c r="L4139" s="24">
        <v>1260</v>
      </c>
      <c r="M4139" s="25">
        <f>tblSiparisDetaylari[[#This Row],[Adet]]*tblSiparisDetaylari[[#This Row],[BirimMaliyet]]</f>
        <v>2520</v>
      </c>
      <c r="N4139" s="25">
        <f>tblSiparisDetaylari[[#This Row],[NetSatisTutari]]-tblSiparisDetaylari[[#This Row],[ToplamMaliyet]]</f>
        <v>1180</v>
      </c>
    </row>
    <row r="4140" spans="1:14">
      <c r="A4140">
        <v>4139</v>
      </c>
      <c r="B4140">
        <v>2140</v>
      </c>
      <c r="C4140">
        <v>69</v>
      </c>
      <c r="D4140" t="s">
        <v>1735</v>
      </c>
      <c r="E4140">
        <v>6</v>
      </c>
      <c r="F4140" t="s">
        <v>1645</v>
      </c>
      <c r="G4140">
        <v>1</v>
      </c>
      <c r="H4140" s="20">
        <v>710</v>
      </c>
      <c r="I4140" s="22">
        <v>0.05</v>
      </c>
      <c r="J4140" s="20">
        <v>35.5</v>
      </c>
      <c r="K4140" s="24">
        <v>674.5</v>
      </c>
      <c r="L4140" s="24">
        <v>500</v>
      </c>
      <c r="M4140" s="25">
        <f>tblSiparisDetaylari[[#This Row],[Adet]]*tblSiparisDetaylari[[#This Row],[BirimMaliyet]]</f>
        <v>500</v>
      </c>
      <c r="N4140" s="25">
        <f>tblSiparisDetaylari[[#This Row],[NetSatisTutari]]-tblSiparisDetaylari[[#This Row],[ToplamMaliyet]]</f>
        <v>174.5</v>
      </c>
    </row>
    <row r="4141" spans="1:14">
      <c r="A4141">
        <v>4140</v>
      </c>
      <c r="B4141">
        <v>2140</v>
      </c>
      <c r="C4141">
        <v>41</v>
      </c>
      <c r="D4141" t="s">
        <v>1707</v>
      </c>
      <c r="E4141">
        <v>4</v>
      </c>
      <c r="F4141" t="s">
        <v>1643</v>
      </c>
      <c r="G4141">
        <v>2</v>
      </c>
      <c r="H4141" s="20">
        <v>120</v>
      </c>
      <c r="I4141" s="22">
        <v>0.05</v>
      </c>
      <c r="J4141" s="20">
        <v>12</v>
      </c>
      <c r="K4141" s="24">
        <v>228</v>
      </c>
      <c r="L4141" s="24">
        <v>70</v>
      </c>
      <c r="M4141" s="25">
        <f>tblSiparisDetaylari[[#This Row],[Adet]]*tblSiparisDetaylari[[#This Row],[BirimMaliyet]]</f>
        <v>140</v>
      </c>
      <c r="N4141" s="25">
        <f>tblSiparisDetaylari[[#This Row],[NetSatisTutari]]-tblSiparisDetaylari[[#This Row],[ToplamMaliyet]]</f>
        <v>88</v>
      </c>
    </row>
    <row r="4142" spans="1:14">
      <c r="A4142">
        <v>4141</v>
      </c>
      <c r="B4142">
        <v>2140</v>
      </c>
      <c r="C4142">
        <v>42</v>
      </c>
      <c r="D4142" t="s">
        <v>1708</v>
      </c>
      <c r="E4142">
        <v>4</v>
      </c>
      <c r="F4142" t="s">
        <v>1643</v>
      </c>
      <c r="G4142">
        <v>1</v>
      </c>
      <c r="H4142" s="20">
        <v>70</v>
      </c>
      <c r="I4142" s="22">
        <v>0</v>
      </c>
      <c r="J4142" s="20">
        <v>0</v>
      </c>
      <c r="K4142" s="24">
        <v>70</v>
      </c>
      <c r="L4142" s="24">
        <v>50</v>
      </c>
      <c r="M4142" s="25">
        <f>tblSiparisDetaylari[[#This Row],[Adet]]*tblSiparisDetaylari[[#This Row],[BirimMaliyet]]</f>
        <v>50</v>
      </c>
      <c r="N4142" s="25">
        <f>tblSiparisDetaylari[[#This Row],[NetSatisTutari]]-tblSiparisDetaylari[[#This Row],[ToplamMaliyet]]</f>
        <v>20</v>
      </c>
    </row>
    <row r="4143" spans="1:14">
      <c r="A4143">
        <v>4142</v>
      </c>
      <c r="B4143">
        <v>2141</v>
      </c>
      <c r="C4143">
        <v>80</v>
      </c>
      <c r="D4143" t="s">
        <v>1746</v>
      </c>
      <c r="E4143">
        <v>7</v>
      </c>
      <c r="F4143" t="s">
        <v>1646</v>
      </c>
      <c r="G4143">
        <v>1</v>
      </c>
      <c r="H4143" s="20">
        <v>800</v>
      </c>
      <c r="I4143" s="22">
        <v>0.15</v>
      </c>
      <c r="J4143" s="20">
        <v>120</v>
      </c>
      <c r="K4143" s="24">
        <v>680</v>
      </c>
      <c r="L4143" s="24">
        <v>640</v>
      </c>
      <c r="M4143" s="25">
        <f>tblSiparisDetaylari[[#This Row],[Adet]]*tblSiparisDetaylari[[#This Row],[BirimMaliyet]]</f>
        <v>640</v>
      </c>
      <c r="N4143" s="25">
        <f>tblSiparisDetaylari[[#This Row],[NetSatisTutari]]-tblSiparisDetaylari[[#This Row],[ToplamMaliyet]]</f>
        <v>40</v>
      </c>
    </row>
    <row r="4144" spans="1:14">
      <c r="A4144">
        <v>4143</v>
      </c>
      <c r="B4144">
        <v>2141</v>
      </c>
      <c r="C4144">
        <v>25</v>
      </c>
      <c r="D4144" t="s">
        <v>1689</v>
      </c>
      <c r="E4144">
        <v>3</v>
      </c>
      <c r="F4144" t="s">
        <v>1642</v>
      </c>
      <c r="G4144">
        <v>4</v>
      </c>
      <c r="H4144" s="20">
        <v>2170</v>
      </c>
      <c r="I4144" s="22">
        <v>0</v>
      </c>
      <c r="J4144" s="20">
        <v>0</v>
      </c>
      <c r="K4144" s="24">
        <v>8680</v>
      </c>
      <c r="L4144" s="24">
        <v>1430</v>
      </c>
      <c r="M4144" s="25">
        <f>tblSiparisDetaylari[[#This Row],[Adet]]*tblSiparisDetaylari[[#This Row],[BirimMaliyet]]</f>
        <v>5720</v>
      </c>
      <c r="N4144" s="25">
        <f>tblSiparisDetaylari[[#This Row],[NetSatisTutari]]-tblSiparisDetaylari[[#This Row],[ToplamMaliyet]]</f>
        <v>2960</v>
      </c>
    </row>
    <row r="4145" spans="1:14">
      <c r="A4145">
        <v>4144</v>
      </c>
      <c r="B4145">
        <v>2142</v>
      </c>
      <c r="C4145">
        <v>80</v>
      </c>
      <c r="D4145" t="s">
        <v>1746</v>
      </c>
      <c r="E4145">
        <v>7</v>
      </c>
      <c r="F4145" t="s">
        <v>1646</v>
      </c>
      <c r="G4145">
        <v>1</v>
      </c>
      <c r="H4145" s="20">
        <v>840</v>
      </c>
      <c r="I4145" s="22">
        <v>0</v>
      </c>
      <c r="J4145" s="20">
        <v>0</v>
      </c>
      <c r="K4145" s="24">
        <v>840</v>
      </c>
      <c r="L4145" s="24">
        <v>640</v>
      </c>
      <c r="M4145" s="25">
        <f>tblSiparisDetaylari[[#This Row],[Adet]]*tblSiparisDetaylari[[#This Row],[BirimMaliyet]]</f>
        <v>640</v>
      </c>
      <c r="N4145" s="25">
        <f>tblSiparisDetaylari[[#This Row],[NetSatisTutari]]-tblSiparisDetaylari[[#This Row],[ToplamMaliyet]]</f>
        <v>200</v>
      </c>
    </row>
    <row r="4146" spans="1:14">
      <c r="A4146">
        <v>4145</v>
      </c>
      <c r="B4146">
        <v>2142</v>
      </c>
      <c r="C4146">
        <v>83</v>
      </c>
      <c r="D4146" t="s">
        <v>1749</v>
      </c>
      <c r="E4146">
        <v>7</v>
      </c>
      <c r="F4146" t="s">
        <v>1646</v>
      </c>
      <c r="G4146">
        <v>2</v>
      </c>
      <c r="H4146" s="20">
        <v>1510</v>
      </c>
      <c r="I4146" s="22">
        <v>0</v>
      </c>
      <c r="J4146" s="20">
        <v>0</v>
      </c>
      <c r="K4146" s="24">
        <v>3020</v>
      </c>
      <c r="L4146" s="24">
        <v>930</v>
      </c>
      <c r="M4146" s="25">
        <f>tblSiparisDetaylari[[#This Row],[Adet]]*tblSiparisDetaylari[[#This Row],[BirimMaliyet]]</f>
        <v>1860</v>
      </c>
      <c r="N4146" s="25">
        <f>tblSiparisDetaylari[[#This Row],[NetSatisTutari]]-tblSiparisDetaylari[[#This Row],[ToplamMaliyet]]</f>
        <v>1160</v>
      </c>
    </row>
    <row r="4147" spans="1:14">
      <c r="A4147">
        <v>4146</v>
      </c>
      <c r="B4147">
        <v>2142</v>
      </c>
      <c r="C4147">
        <v>15</v>
      </c>
      <c r="D4147" t="s">
        <v>1678</v>
      </c>
      <c r="E4147">
        <v>2</v>
      </c>
      <c r="F4147" t="s">
        <v>1641</v>
      </c>
      <c r="G4147">
        <v>4</v>
      </c>
      <c r="H4147" s="20">
        <v>6970</v>
      </c>
      <c r="I4147" s="22">
        <v>0</v>
      </c>
      <c r="J4147" s="20">
        <v>0</v>
      </c>
      <c r="K4147" s="24">
        <v>27880</v>
      </c>
      <c r="L4147" s="24">
        <v>5200</v>
      </c>
      <c r="M4147" s="25">
        <f>tblSiparisDetaylari[[#This Row],[Adet]]*tblSiparisDetaylari[[#This Row],[BirimMaliyet]]</f>
        <v>20800</v>
      </c>
      <c r="N4147" s="25">
        <f>tblSiparisDetaylari[[#This Row],[NetSatisTutari]]-tblSiparisDetaylari[[#This Row],[ToplamMaliyet]]</f>
        <v>7080</v>
      </c>
    </row>
    <row r="4148" spans="1:14">
      <c r="A4148">
        <v>4147</v>
      </c>
      <c r="B4148">
        <v>2143</v>
      </c>
      <c r="C4148">
        <v>25</v>
      </c>
      <c r="D4148" t="s">
        <v>1689</v>
      </c>
      <c r="E4148">
        <v>3</v>
      </c>
      <c r="F4148" t="s">
        <v>1642</v>
      </c>
      <c r="G4148">
        <v>1</v>
      </c>
      <c r="H4148" s="20">
        <v>2030</v>
      </c>
      <c r="I4148" s="22">
        <v>0</v>
      </c>
      <c r="J4148" s="20">
        <v>0</v>
      </c>
      <c r="K4148" s="24">
        <v>2030</v>
      </c>
      <c r="L4148" s="24">
        <v>1430</v>
      </c>
      <c r="M4148" s="25">
        <f>tblSiparisDetaylari[[#This Row],[Adet]]*tblSiparisDetaylari[[#This Row],[BirimMaliyet]]</f>
        <v>1430</v>
      </c>
      <c r="N4148" s="25">
        <f>tblSiparisDetaylari[[#This Row],[NetSatisTutari]]-tblSiparisDetaylari[[#This Row],[ToplamMaliyet]]</f>
        <v>600</v>
      </c>
    </row>
    <row r="4149" spans="1:14">
      <c r="A4149">
        <v>4148</v>
      </c>
      <c r="B4149">
        <v>2144</v>
      </c>
      <c r="C4149">
        <v>39</v>
      </c>
      <c r="D4149" t="s">
        <v>1705</v>
      </c>
      <c r="E4149">
        <v>4</v>
      </c>
      <c r="F4149" t="s">
        <v>1643</v>
      </c>
      <c r="G4149">
        <v>3</v>
      </c>
      <c r="H4149" s="20">
        <v>420</v>
      </c>
      <c r="I4149" s="22">
        <v>0</v>
      </c>
      <c r="J4149" s="20">
        <v>0</v>
      </c>
      <c r="K4149" s="24">
        <v>1260</v>
      </c>
      <c r="L4149" s="24">
        <v>210</v>
      </c>
      <c r="M4149" s="25">
        <f>tblSiparisDetaylari[[#This Row],[Adet]]*tblSiparisDetaylari[[#This Row],[BirimMaliyet]]</f>
        <v>630</v>
      </c>
      <c r="N4149" s="25">
        <f>tblSiparisDetaylari[[#This Row],[NetSatisTutari]]-tblSiparisDetaylari[[#This Row],[ToplamMaliyet]]</f>
        <v>630</v>
      </c>
    </row>
    <row r="4150" spans="1:14">
      <c r="A4150">
        <v>4149</v>
      </c>
      <c r="B4150">
        <v>2145</v>
      </c>
      <c r="C4150">
        <v>91</v>
      </c>
      <c r="D4150" t="s">
        <v>1757</v>
      </c>
      <c r="E4150">
        <v>8</v>
      </c>
      <c r="F4150" t="s">
        <v>1647</v>
      </c>
      <c r="G4150">
        <v>1</v>
      </c>
      <c r="H4150" s="20">
        <v>2120</v>
      </c>
      <c r="I4150" s="22">
        <v>0</v>
      </c>
      <c r="J4150" s="20">
        <v>0</v>
      </c>
      <c r="K4150" s="24">
        <v>2120</v>
      </c>
      <c r="L4150" s="24">
        <v>1350</v>
      </c>
      <c r="M4150" s="25">
        <f>tblSiparisDetaylari[[#This Row],[Adet]]*tblSiparisDetaylari[[#This Row],[BirimMaliyet]]</f>
        <v>1350</v>
      </c>
      <c r="N4150" s="25">
        <f>tblSiparisDetaylari[[#This Row],[NetSatisTutari]]-tblSiparisDetaylari[[#This Row],[ToplamMaliyet]]</f>
        <v>770</v>
      </c>
    </row>
    <row r="4151" spans="1:14">
      <c r="A4151">
        <v>4150</v>
      </c>
      <c r="B4151">
        <v>2146</v>
      </c>
      <c r="C4151">
        <v>97</v>
      </c>
      <c r="D4151" t="s">
        <v>1763</v>
      </c>
      <c r="E4151">
        <v>9</v>
      </c>
      <c r="F4151" t="s">
        <v>1648</v>
      </c>
      <c r="G4151">
        <v>2</v>
      </c>
      <c r="H4151" s="20">
        <v>70</v>
      </c>
      <c r="I4151" s="22">
        <v>0</v>
      </c>
      <c r="J4151" s="20">
        <v>0</v>
      </c>
      <c r="K4151" s="24">
        <v>140</v>
      </c>
      <c r="L4151" s="24">
        <v>50</v>
      </c>
      <c r="M4151" s="25">
        <f>tblSiparisDetaylari[[#This Row],[Adet]]*tblSiparisDetaylari[[#This Row],[BirimMaliyet]]</f>
        <v>100</v>
      </c>
      <c r="N4151" s="25">
        <f>tblSiparisDetaylari[[#This Row],[NetSatisTutari]]-tblSiparisDetaylari[[#This Row],[ToplamMaliyet]]</f>
        <v>40</v>
      </c>
    </row>
    <row r="4152" spans="1:14">
      <c r="A4152">
        <v>4151</v>
      </c>
      <c r="B4152">
        <v>2146</v>
      </c>
      <c r="C4152">
        <v>57</v>
      </c>
      <c r="D4152" t="s">
        <v>1723</v>
      </c>
      <c r="E4152">
        <v>5</v>
      </c>
      <c r="F4152" t="s">
        <v>1644</v>
      </c>
      <c r="G4152">
        <v>3</v>
      </c>
      <c r="H4152" s="20">
        <v>2830</v>
      </c>
      <c r="I4152" s="22">
        <v>0.2</v>
      </c>
      <c r="J4152" s="20">
        <v>1698</v>
      </c>
      <c r="K4152" s="24">
        <v>6792</v>
      </c>
      <c r="L4152" s="24">
        <v>1530</v>
      </c>
      <c r="M4152" s="25">
        <f>tblSiparisDetaylari[[#This Row],[Adet]]*tblSiparisDetaylari[[#This Row],[BirimMaliyet]]</f>
        <v>4590</v>
      </c>
      <c r="N4152" s="25">
        <f>tblSiparisDetaylari[[#This Row],[NetSatisTutari]]-tblSiparisDetaylari[[#This Row],[ToplamMaliyet]]</f>
        <v>2202</v>
      </c>
    </row>
    <row r="4153" spans="1:14">
      <c r="A4153">
        <v>4152</v>
      </c>
      <c r="B4153">
        <v>2146</v>
      </c>
      <c r="C4153">
        <v>32</v>
      </c>
      <c r="D4153" t="s">
        <v>1697</v>
      </c>
      <c r="E4153">
        <v>3</v>
      </c>
      <c r="F4153" t="s">
        <v>1642</v>
      </c>
      <c r="G4153">
        <v>4</v>
      </c>
      <c r="H4153" s="20">
        <v>2190</v>
      </c>
      <c r="I4153" s="22">
        <v>0.15</v>
      </c>
      <c r="J4153" s="20">
        <v>1314</v>
      </c>
      <c r="K4153" s="24">
        <v>7446</v>
      </c>
      <c r="L4153" s="24">
        <v>1660</v>
      </c>
      <c r="M4153" s="25">
        <f>tblSiparisDetaylari[[#This Row],[Adet]]*tblSiparisDetaylari[[#This Row],[BirimMaliyet]]</f>
        <v>6640</v>
      </c>
      <c r="N4153" s="25">
        <f>tblSiparisDetaylari[[#This Row],[NetSatisTutari]]-tblSiparisDetaylari[[#This Row],[ToplamMaliyet]]</f>
        <v>806</v>
      </c>
    </row>
    <row r="4154" spans="1:14">
      <c r="A4154">
        <v>4153</v>
      </c>
      <c r="B4154">
        <v>2147</v>
      </c>
      <c r="C4154">
        <v>68</v>
      </c>
      <c r="D4154" t="s">
        <v>1734</v>
      </c>
      <c r="E4154">
        <v>6</v>
      </c>
      <c r="F4154" t="s">
        <v>1645</v>
      </c>
      <c r="G4154">
        <v>1</v>
      </c>
      <c r="H4154" s="20">
        <v>1060</v>
      </c>
      <c r="I4154" s="22">
        <v>0.25</v>
      </c>
      <c r="J4154" s="20">
        <v>265</v>
      </c>
      <c r="K4154" s="24">
        <v>795</v>
      </c>
      <c r="L4154" s="24">
        <v>610</v>
      </c>
      <c r="M4154" s="25">
        <f>tblSiparisDetaylari[[#This Row],[Adet]]*tblSiparisDetaylari[[#This Row],[BirimMaliyet]]</f>
        <v>610</v>
      </c>
      <c r="N4154" s="25">
        <f>tblSiparisDetaylari[[#This Row],[NetSatisTutari]]-tblSiparisDetaylari[[#This Row],[ToplamMaliyet]]</f>
        <v>185</v>
      </c>
    </row>
    <row r="4155" spans="1:14">
      <c r="A4155">
        <v>4154</v>
      </c>
      <c r="B4155">
        <v>2147</v>
      </c>
      <c r="C4155">
        <v>110</v>
      </c>
      <c r="D4155" t="s">
        <v>1776</v>
      </c>
      <c r="E4155">
        <v>10</v>
      </c>
      <c r="F4155" t="s">
        <v>1649</v>
      </c>
      <c r="G4155">
        <v>1</v>
      </c>
      <c r="H4155" s="20">
        <v>410</v>
      </c>
      <c r="I4155" s="22">
        <v>0</v>
      </c>
      <c r="J4155" s="20">
        <v>0</v>
      </c>
      <c r="K4155" s="24">
        <v>410</v>
      </c>
      <c r="L4155" s="24">
        <v>250</v>
      </c>
      <c r="M4155" s="25">
        <f>tblSiparisDetaylari[[#This Row],[Adet]]*tblSiparisDetaylari[[#This Row],[BirimMaliyet]]</f>
        <v>250</v>
      </c>
      <c r="N4155" s="25">
        <f>tblSiparisDetaylari[[#This Row],[NetSatisTutari]]-tblSiparisDetaylari[[#This Row],[ToplamMaliyet]]</f>
        <v>160</v>
      </c>
    </row>
    <row r="4156" spans="1:14">
      <c r="A4156">
        <v>4155</v>
      </c>
      <c r="B4156">
        <v>2147</v>
      </c>
      <c r="C4156">
        <v>10</v>
      </c>
      <c r="D4156" t="s">
        <v>1670</v>
      </c>
      <c r="E4156">
        <v>1</v>
      </c>
      <c r="F4156" t="s">
        <v>1640</v>
      </c>
      <c r="G4156">
        <v>2</v>
      </c>
      <c r="H4156" s="20">
        <v>7070</v>
      </c>
      <c r="I4156" s="22">
        <v>0.1</v>
      </c>
      <c r="J4156" s="20">
        <v>1414</v>
      </c>
      <c r="K4156" s="24">
        <v>12726</v>
      </c>
      <c r="L4156" s="24">
        <v>4870</v>
      </c>
      <c r="M4156" s="25">
        <f>tblSiparisDetaylari[[#This Row],[Adet]]*tblSiparisDetaylari[[#This Row],[BirimMaliyet]]</f>
        <v>9740</v>
      </c>
      <c r="N4156" s="25">
        <f>tblSiparisDetaylari[[#This Row],[NetSatisTutari]]-tblSiparisDetaylari[[#This Row],[ToplamMaliyet]]</f>
        <v>2986</v>
      </c>
    </row>
    <row r="4157" spans="1:14">
      <c r="A4157">
        <v>4156</v>
      </c>
      <c r="B4157">
        <v>2147</v>
      </c>
      <c r="C4157">
        <v>7</v>
      </c>
      <c r="D4157" t="s">
        <v>1665</v>
      </c>
      <c r="E4157">
        <v>1</v>
      </c>
      <c r="F4157" t="s">
        <v>1640</v>
      </c>
      <c r="G4157">
        <v>1</v>
      </c>
      <c r="H4157" s="20">
        <v>18090</v>
      </c>
      <c r="I4157" s="22">
        <v>0</v>
      </c>
      <c r="J4157" s="20">
        <v>0</v>
      </c>
      <c r="K4157" s="24">
        <v>18090</v>
      </c>
      <c r="L4157" s="24">
        <v>9620</v>
      </c>
      <c r="M4157" s="25">
        <f>tblSiparisDetaylari[[#This Row],[Adet]]*tblSiparisDetaylari[[#This Row],[BirimMaliyet]]</f>
        <v>9620</v>
      </c>
      <c r="N4157" s="25">
        <f>tblSiparisDetaylari[[#This Row],[NetSatisTutari]]-tblSiparisDetaylari[[#This Row],[ToplamMaliyet]]</f>
        <v>8470</v>
      </c>
    </row>
    <row r="4158" spans="1:14">
      <c r="A4158">
        <v>4157</v>
      </c>
      <c r="B4158">
        <v>2148</v>
      </c>
      <c r="C4158">
        <v>56</v>
      </c>
      <c r="D4158" t="s">
        <v>1722</v>
      </c>
      <c r="E4158">
        <v>5</v>
      </c>
      <c r="F4158" t="s">
        <v>1644</v>
      </c>
      <c r="G4158">
        <v>2</v>
      </c>
      <c r="H4158" s="20">
        <v>18700</v>
      </c>
      <c r="I4158" s="22">
        <v>0</v>
      </c>
      <c r="J4158" s="20">
        <v>0</v>
      </c>
      <c r="K4158" s="24">
        <v>37400</v>
      </c>
      <c r="L4158" s="24">
        <v>12840</v>
      </c>
      <c r="M4158" s="25">
        <f>tblSiparisDetaylari[[#This Row],[Adet]]*tblSiparisDetaylari[[#This Row],[BirimMaliyet]]</f>
        <v>25680</v>
      </c>
      <c r="N4158" s="25">
        <f>tblSiparisDetaylari[[#This Row],[NetSatisTutari]]-tblSiparisDetaylari[[#This Row],[ToplamMaliyet]]</f>
        <v>11720</v>
      </c>
    </row>
    <row r="4159" spans="1:14">
      <c r="A4159">
        <v>4158</v>
      </c>
      <c r="B4159">
        <v>2148</v>
      </c>
      <c r="C4159">
        <v>33</v>
      </c>
      <c r="D4159" t="s">
        <v>1698</v>
      </c>
      <c r="E4159">
        <v>3</v>
      </c>
      <c r="F4159" t="s">
        <v>1642</v>
      </c>
      <c r="G4159">
        <v>3</v>
      </c>
      <c r="H4159" s="20">
        <v>1300</v>
      </c>
      <c r="I4159" s="22">
        <v>0</v>
      </c>
      <c r="J4159" s="20">
        <v>0</v>
      </c>
      <c r="K4159" s="24">
        <v>3900</v>
      </c>
      <c r="L4159" s="24">
        <v>1040</v>
      </c>
      <c r="M4159" s="25">
        <f>tblSiparisDetaylari[[#This Row],[Adet]]*tblSiparisDetaylari[[#This Row],[BirimMaliyet]]</f>
        <v>3120</v>
      </c>
      <c r="N4159" s="25">
        <f>tblSiparisDetaylari[[#This Row],[NetSatisTutari]]-tblSiparisDetaylari[[#This Row],[ToplamMaliyet]]</f>
        <v>780</v>
      </c>
    </row>
    <row r="4160" spans="1:14">
      <c r="A4160">
        <v>4159</v>
      </c>
      <c r="B4160">
        <v>2149</v>
      </c>
      <c r="C4160">
        <v>77</v>
      </c>
      <c r="D4160" t="s">
        <v>1743</v>
      </c>
      <c r="E4160">
        <v>7</v>
      </c>
      <c r="F4160" t="s">
        <v>1646</v>
      </c>
      <c r="G4160">
        <v>4</v>
      </c>
      <c r="H4160" s="20">
        <v>2880</v>
      </c>
      <c r="I4160" s="22">
        <v>0</v>
      </c>
      <c r="J4160" s="20">
        <v>0</v>
      </c>
      <c r="K4160" s="24">
        <v>11520</v>
      </c>
      <c r="L4160" s="24">
        <v>2190</v>
      </c>
      <c r="M4160" s="25">
        <f>tblSiparisDetaylari[[#This Row],[Adet]]*tblSiparisDetaylari[[#This Row],[BirimMaliyet]]</f>
        <v>8760</v>
      </c>
      <c r="N4160" s="25">
        <f>tblSiparisDetaylari[[#This Row],[NetSatisTutari]]-tblSiparisDetaylari[[#This Row],[ToplamMaliyet]]</f>
        <v>2760</v>
      </c>
    </row>
    <row r="4161" spans="1:14">
      <c r="A4161">
        <v>4160</v>
      </c>
      <c r="B4161">
        <v>2149</v>
      </c>
      <c r="C4161">
        <v>103</v>
      </c>
      <c r="D4161" t="s">
        <v>1769</v>
      </c>
      <c r="E4161">
        <v>9</v>
      </c>
      <c r="F4161" t="s">
        <v>1648</v>
      </c>
      <c r="G4161">
        <v>2</v>
      </c>
      <c r="H4161" s="20">
        <v>1410</v>
      </c>
      <c r="I4161" s="22">
        <v>0</v>
      </c>
      <c r="J4161" s="20">
        <v>0</v>
      </c>
      <c r="K4161" s="24">
        <v>2820</v>
      </c>
      <c r="L4161" s="24">
        <v>970</v>
      </c>
      <c r="M4161" s="25">
        <f>tblSiparisDetaylari[[#This Row],[Adet]]*tblSiparisDetaylari[[#This Row],[BirimMaliyet]]</f>
        <v>1940</v>
      </c>
      <c r="N4161" s="25">
        <f>tblSiparisDetaylari[[#This Row],[NetSatisTutari]]-tblSiparisDetaylari[[#This Row],[ToplamMaliyet]]</f>
        <v>880</v>
      </c>
    </row>
    <row r="4162" spans="1:14">
      <c r="A4162">
        <v>4161</v>
      </c>
      <c r="B4162">
        <v>2150</v>
      </c>
      <c r="C4162">
        <v>91</v>
      </c>
      <c r="D4162" t="s">
        <v>1757</v>
      </c>
      <c r="E4162">
        <v>8</v>
      </c>
      <c r="F4162" t="s">
        <v>1647</v>
      </c>
      <c r="G4162">
        <v>1</v>
      </c>
      <c r="H4162" s="20">
        <v>2110</v>
      </c>
      <c r="I4162" s="22">
        <v>0.1</v>
      </c>
      <c r="J4162" s="20">
        <v>211</v>
      </c>
      <c r="K4162" s="24">
        <v>1899</v>
      </c>
      <c r="L4162" s="24">
        <v>1350</v>
      </c>
      <c r="M4162" s="25">
        <f>tblSiparisDetaylari[[#This Row],[Adet]]*tblSiparisDetaylari[[#This Row],[BirimMaliyet]]</f>
        <v>1350</v>
      </c>
      <c r="N4162" s="25">
        <f>tblSiparisDetaylari[[#This Row],[NetSatisTutari]]-tblSiparisDetaylari[[#This Row],[ToplamMaliyet]]</f>
        <v>549</v>
      </c>
    </row>
    <row r="4163" spans="1:14">
      <c r="A4163">
        <v>4162</v>
      </c>
      <c r="B4163">
        <v>2150</v>
      </c>
      <c r="C4163">
        <v>43</v>
      </c>
      <c r="D4163" t="s">
        <v>1709</v>
      </c>
      <c r="E4163">
        <v>4</v>
      </c>
      <c r="F4163" t="s">
        <v>1643</v>
      </c>
      <c r="G4163">
        <v>1</v>
      </c>
      <c r="H4163" s="20">
        <v>200</v>
      </c>
      <c r="I4163" s="22">
        <v>0.15</v>
      </c>
      <c r="J4163" s="20">
        <v>30</v>
      </c>
      <c r="K4163" s="24">
        <v>170</v>
      </c>
      <c r="L4163" s="24">
        <v>120</v>
      </c>
      <c r="M4163" s="25">
        <f>tblSiparisDetaylari[[#This Row],[Adet]]*tblSiparisDetaylari[[#This Row],[BirimMaliyet]]</f>
        <v>120</v>
      </c>
      <c r="N4163" s="25">
        <f>tblSiparisDetaylari[[#This Row],[NetSatisTutari]]-tblSiparisDetaylari[[#This Row],[ToplamMaliyet]]</f>
        <v>50</v>
      </c>
    </row>
    <row r="4164" spans="1:14">
      <c r="A4164">
        <v>4163</v>
      </c>
      <c r="B4164">
        <v>2151</v>
      </c>
      <c r="C4164">
        <v>65</v>
      </c>
      <c r="D4164" t="s">
        <v>1731</v>
      </c>
      <c r="E4164">
        <v>6</v>
      </c>
      <c r="F4164" t="s">
        <v>1645</v>
      </c>
      <c r="G4164">
        <v>1</v>
      </c>
      <c r="H4164" s="20">
        <v>220</v>
      </c>
      <c r="I4164" s="22">
        <v>0</v>
      </c>
      <c r="J4164" s="20">
        <v>0</v>
      </c>
      <c r="K4164" s="24">
        <v>220</v>
      </c>
      <c r="L4164" s="24">
        <v>170</v>
      </c>
      <c r="M4164" s="25">
        <f>tblSiparisDetaylari[[#This Row],[Adet]]*tblSiparisDetaylari[[#This Row],[BirimMaliyet]]</f>
        <v>170</v>
      </c>
      <c r="N4164" s="25">
        <f>tblSiparisDetaylari[[#This Row],[NetSatisTutari]]-tblSiparisDetaylari[[#This Row],[ToplamMaliyet]]</f>
        <v>50</v>
      </c>
    </row>
    <row r="4165" spans="1:14">
      <c r="A4165">
        <v>4164</v>
      </c>
      <c r="B4165">
        <v>2151</v>
      </c>
      <c r="C4165">
        <v>15</v>
      </c>
      <c r="D4165" t="s">
        <v>1678</v>
      </c>
      <c r="E4165">
        <v>2</v>
      </c>
      <c r="F4165" t="s">
        <v>1641</v>
      </c>
      <c r="G4165">
        <v>1</v>
      </c>
      <c r="H4165" s="20">
        <v>7000</v>
      </c>
      <c r="I4165" s="22">
        <v>0.05</v>
      </c>
      <c r="J4165" s="20">
        <v>350</v>
      </c>
      <c r="K4165" s="24">
        <v>6650</v>
      </c>
      <c r="L4165" s="24">
        <v>5200</v>
      </c>
      <c r="M4165" s="25">
        <f>tblSiparisDetaylari[[#This Row],[Adet]]*tblSiparisDetaylari[[#This Row],[BirimMaliyet]]</f>
        <v>5200</v>
      </c>
      <c r="N4165" s="25">
        <f>tblSiparisDetaylari[[#This Row],[NetSatisTutari]]-tblSiparisDetaylari[[#This Row],[ToplamMaliyet]]</f>
        <v>1450</v>
      </c>
    </row>
    <row r="4166" spans="1:14">
      <c r="A4166">
        <v>4165</v>
      </c>
      <c r="B4166">
        <v>2152</v>
      </c>
      <c r="C4166">
        <v>42</v>
      </c>
      <c r="D4166" t="s">
        <v>1708</v>
      </c>
      <c r="E4166">
        <v>4</v>
      </c>
      <c r="F4166" t="s">
        <v>1643</v>
      </c>
      <c r="G4166">
        <v>1</v>
      </c>
      <c r="H4166" s="20">
        <v>70</v>
      </c>
      <c r="I4166" s="22">
        <v>0.15</v>
      </c>
      <c r="J4166" s="20">
        <v>10.5</v>
      </c>
      <c r="K4166" s="24">
        <v>59.5</v>
      </c>
      <c r="L4166" s="24">
        <v>50</v>
      </c>
      <c r="M4166" s="25">
        <f>tblSiparisDetaylari[[#This Row],[Adet]]*tblSiparisDetaylari[[#This Row],[BirimMaliyet]]</f>
        <v>50</v>
      </c>
      <c r="N4166" s="25">
        <f>tblSiparisDetaylari[[#This Row],[NetSatisTutari]]-tblSiparisDetaylari[[#This Row],[ToplamMaliyet]]</f>
        <v>9.5</v>
      </c>
    </row>
    <row r="4167" spans="1:14">
      <c r="A4167">
        <v>4166</v>
      </c>
      <c r="B4167">
        <v>2153</v>
      </c>
      <c r="C4167">
        <v>116</v>
      </c>
      <c r="D4167" t="s">
        <v>1782</v>
      </c>
      <c r="E4167">
        <v>10</v>
      </c>
      <c r="F4167" t="s">
        <v>1649</v>
      </c>
      <c r="G4167">
        <v>1</v>
      </c>
      <c r="H4167" s="20">
        <v>2500</v>
      </c>
      <c r="I4167" s="22">
        <v>0</v>
      </c>
      <c r="J4167" s="20">
        <v>0</v>
      </c>
      <c r="K4167" s="24">
        <v>2500</v>
      </c>
      <c r="L4167" s="24">
        <v>1270</v>
      </c>
      <c r="M4167" s="25">
        <f>tblSiparisDetaylari[[#This Row],[Adet]]*tblSiparisDetaylari[[#This Row],[BirimMaliyet]]</f>
        <v>1270</v>
      </c>
      <c r="N4167" s="25">
        <f>tblSiparisDetaylari[[#This Row],[NetSatisTutari]]-tblSiparisDetaylari[[#This Row],[ToplamMaliyet]]</f>
        <v>1230</v>
      </c>
    </row>
    <row r="4168" spans="1:14">
      <c r="A4168">
        <v>4167</v>
      </c>
      <c r="B4168">
        <v>2154</v>
      </c>
      <c r="C4168">
        <v>70</v>
      </c>
      <c r="D4168" t="s">
        <v>1736</v>
      </c>
      <c r="E4168">
        <v>6</v>
      </c>
      <c r="F4168" t="s">
        <v>1645</v>
      </c>
      <c r="G4168">
        <v>2</v>
      </c>
      <c r="H4168" s="20">
        <v>1030</v>
      </c>
      <c r="I4168" s="22">
        <v>0</v>
      </c>
      <c r="J4168" s="20">
        <v>0</v>
      </c>
      <c r="K4168" s="24">
        <v>2060</v>
      </c>
      <c r="L4168" s="24">
        <v>700</v>
      </c>
      <c r="M4168" s="25">
        <f>tblSiparisDetaylari[[#This Row],[Adet]]*tblSiparisDetaylari[[#This Row],[BirimMaliyet]]</f>
        <v>1400</v>
      </c>
      <c r="N4168" s="25">
        <f>tblSiparisDetaylari[[#This Row],[NetSatisTutari]]-tblSiparisDetaylari[[#This Row],[ToplamMaliyet]]</f>
        <v>660</v>
      </c>
    </row>
    <row r="4169" spans="1:14">
      <c r="A4169">
        <v>4168</v>
      </c>
      <c r="B4169">
        <v>2154</v>
      </c>
      <c r="C4169">
        <v>10</v>
      </c>
      <c r="D4169" t="s">
        <v>1670</v>
      </c>
      <c r="E4169">
        <v>1</v>
      </c>
      <c r="F4169" t="s">
        <v>1640</v>
      </c>
      <c r="G4169">
        <v>2</v>
      </c>
      <c r="H4169" s="20">
        <v>7030</v>
      </c>
      <c r="I4169" s="22">
        <v>0</v>
      </c>
      <c r="J4169" s="20">
        <v>0</v>
      </c>
      <c r="K4169" s="24">
        <v>14060</v>
      </c>
      <c r="L4169" s="24">
        <v>4870</v>
      </c>
      <c r="M4169" s="25">
        <f>tblSiparisDetaylari[[#This Row],[Adet]]*tblSiparisDetaylari[[#This Row],[BirimMaliyet]]</f>
        <v>9740</v>
      </c>
      <c r="N4169" s="25">
        <f>tblSiparisDetaylari[[#This Row],[NetSatisTutari]]-tblSiparisDetaylari[[#This Row],[ToplamMaliyet]]</f>
        <v>4320</v>
      </c>
    </row>
    <row r="4170" spans="1:14">
      <c r="A4170">
        <v>4169</v>
      </c>
      <c r="B4170">
        <v>2155</v>
      </c>
      <c r="C4170">
        <v>35</v>
      </c>
      <c r="D4170" t="s">
        <v>1700</v>
      </c>
      <c r="E4170">
        <v>3</v>
      </c>
      <c r="F4170" t="s">
        <v>1642</v>
      </c>
      <c r="G4170">
        <v>2</v>
      </c>
      <c r="H4170" s="20">
        <v>3970</v>
      </c>
      <c r="I4170" s="22">
        <v>0.05</v>
      </c>
      <c r="J4170" s="20">
        <v>397</v>
      </c>
      <c r="K4170" s="24">
        <v>7543</v>
      </c>
      <c r="L4170" s="24">
        <v>1910</v>
      </c>
      <c r="M4170" s="25">
        <f>tblSiparisDetaylari[[#This Row],[Adet]]*tblSiparisDetaylari[[#This Row],[BirimMaliyet]]</f>
        <v>3820</v>
      </c>
      <c r="N4170" s="25">
        <f>tblSiparisDetaylari[[#This Row],[NetSatisTutari]]-tblSiparisDetaylari[[#This Row],[ToplamMaliyet]]</f>
        <v>3723</v>
      </c>
    </row>
    <row r="4171" spans="1:14">
      <c r="A4171">
        <v>4170</v>
      </c>
      <c r="B4171">
        <v>2156</v>
      </c>
      <c r="C4171">
        <v>13</v>
      </c>
      <c r="D4171" t="s">
        <v>1674</v>
      </c>
      <c r="E4171">
        <v>2</v>
      </c>
      <c r="F4171" t="s">
        <v>1641</v>
      </c>
      <c r="G4171">
        <v>1</v>
      </c>
      <c r="H4171" s="20">
        <v>4930</v>
      </c>
      <c r="I4171" s="22">
        <v>0</v>
      </c>
      <c r="J4171" s="20">
        <v>0</v>
      </c>
      <c r="K4171" s="24">
        <v>4930</v>
      </c>
      <c r="L4171" s="24">
        <v>2460</v>
      </c>
      <c r="M4171" s="25">
        <f>tblSiparisDetaylari[[#This Row],[Adet]]*tblSiparisDetaylari[[#This Row],[BirimMaliyet]]</f>
        <v>2460</v>
      </c>
      <c r="N4171" s="25">
        <f>tblSiparisDetaylari[[#This Row],[NetSatisTutari]]-tblSiparisDetaylari[[#This Row],[ToplamMaliyet]]</f>
        <v>2470</v>
      </c>
    </row>
    <row r="4172" spans="1:14">
      <c r="A4172">
        <v>4171</v>
      </c>
      <c r="B4172">
        <v>2157</v>
      </c>
      <c r="C4172">
        <v>31</v>
      </c>
      <c r="D4172" t="s">
        <v>1696</v>
      </c>
      <c r="E4172">
        <v>3</v>
      </c>
      <c r="F4172" t="s">
        <v>1642</v>
      </c>
      <c r="G4172">
        <v>1</v>
      </c>
      <c r="H4172" s="20">
        <v>3160</v>
      </c>
      <c r="I4172" s="22">
        <v>0.05</v>
      </c>
      <c r="J4172" s="20">
        <v>158</v>
      </c>
      <c r="K4172" s="24">
        <v>3002</v>
      </c>
      <c r="L4172" s="24">
        <v>1910</v>
      </c>
      <c r="M4172" s="25">
        <f>tblSiparisDetaylari[[#This Row],[Adet]]*tblSiparisDetaylari[[#This Row],[BirimMaliyet]]</f>
        <v>1910</v>
      </c>
      <c r="N4172" s="25">
        <f>tblSiparisDetaylari[[#This Row],[NetSatisTutari]]-tblSiparisDetaylari[[#This Row],[ToplamMaliyet]]</f>
        <v>1092</v>
      </c>
    </row>
    <row r="4173" spans="1:14">
      <c r="A4173">
        <v>4172</v>
      </c>
      <c r="B4173">
        <v>2158</v>
      </c>
      <c r="C4173">
        <v>23</v>
      </c>
      <c r="D4173" t="s">
        <v>1687</v>
      </c>
      <c r="E4173">
        <v>2</v>
      </c>
      <c r="F4173" t="s">
        <v>1641</v>
      </c>
      <c r="G4173">
        <v>4</v>
      </c>
      <c r="H4173" s="20">
        <v>8500</v>
      </c>
      <c r="I4173" s="22">
        <v>0.05</v>
      </c>
      <c r="J4173" s="20">
        <v>1700</v>
      </c>
      <c r="K4173" s="24">
        <v>32300</v>
      </c>
      <c r="L4173" s="24">
        <v>4430</v>
      </c>
      <c r="M4173" s="25">
        <f>tblSiparisDetaylari[[#This Row],[Adet]]*tblSiparisDetaylari[[#This Row],[BirimMaliyet]]</f>
        <v>17720</v>
      </c>
      <c r="N4173" s="25">
        <f>tblSiparisDetaylari[[#This Row],[NetSatisTutari]]-tblSiparisDetaylari[[#This Row],[ToplamMaliyet]]</f>
        <v>14580</v>
      </c>
    </row>
    <row r="4174" spans="1:14">
      <c r="A4174">
        <v>4173</v>
      </c>
      <c r="B4174">
        <v>2159</v>
      </c>
      <c r="C4174">
        <v>97</v>
      </c>
      <c r="D4174" t="s">
        <v>1763</v>
      </c>
      <c r="E4174">
        <v>9</v>
      </c>
      <c r="F4174" t="s">
        <v>1648</v>
      </c>
      <c r="G4174">
        <v>1</v>
      </c>
      <c r="H4174" s="20">
        <v>70</v>
      </c>
      <c r="I4174" s="22">
        <v>0.05</v>
      </c>
      <c r="J4174" s="20">
        <v>3.5</v>
      </c>
      <c r="K4174" s="24">
        <v>66.5</v>
      </c>
      <c r="L4174" s="24">
        <v>50</v>
      </c>
      <c r="M4174" s="25">
        <f>tblSiparisDetaylari[[#This Row],[Adet]]*tblSiparisDetaylari[[#This Row],[BirimMaliyet]]</f>
        <v>50</v>
      </c>
      <c r="N4174" s="25">
        <f>tblSiparisDetaylari[[#This Row],[NetSatisTutari]]-tblSiparisDetaylari[[#This Row],[ToplamMaliyet]]</f>
        <v>16.5</v>
      </c>
    </row>
    <row r="4175" spans="1:14">
      <c r="A4175">
        <v>4174</v>
      </c>
      <c r="B4175">
        <v>2159</v>
      </c>
      <c r="C4175">
        <v>113</v>
      </c>
      <c r="D4175" t="s">
        <v>1779</v>
      </c>
      <c r="E4175">
        <v>10</v>
      </c>
      <c r="F4175" t="s">
        <v>1649</v>
      </c>
      <c r="G4175">
        <v>1</v>
      </c>
      <c r="H4175" s="20">
        <v>1820</v>
      </c>
      <c r="I4175" s="22">
        <v>0</v>
      </c>
      <c r="J4175" s="20">
        <v>0</v>
      </c>
      <c r="K4175" s="24">
        <v>1820</v>
      </c>
      <c r="L4175" s="24">
        <v>1260</v>
      </c>
      <c r="M4175" s="25">
        <f>tblSiparisDetaylari[[#This Row],[Adet]]*tblSiparisDetaylari[[#This Row],[BirimMaliyet]]</f>
        <v>1260</v>
      </c>
      <c r="N4175" s="25">
        <f>tblSiparisDetaylari[[#This Row],[NetSatisTutari]]-tblSiparisDetaylari[[#This Row],[ToplamMaliyet]]</f>
        <v>560</v>
      </c>
    </row>
    <row r="4176" spans="1:14">
      <c r="A4176">
        <v>4175</v>
      </c>
      <c r="B4176">
        <v>2159</v>
      </c>
      <c r="C4176">
        <v>33</v>
      </c>
      <c r="D4176" t="s">
        <v>1698</v>
      </c>
      <c r="E4176">
        <v>3</v>
      </c>
      <c r="F4176" t="s">
        <v>1642</v>
      </c>
      <c r="G4176">
        <v>1</v>
      </c>
      <c r="H4176" s="20">
        <v>1370</v>
      </c>
      <c r="I4176" s="22">
        <v>0</v>
      </c>
      <c r="J4176" s="20">
        <v>0</v>
      </c>
      <c r="K4176" s="24">
        <v>1370</v>
      </c>
      <c r="L4176" s="24">
        <v>1040</v>
      </c>
      <c r="M4176" s="25">
        <f>tblSiparisDetaylari[[#This Row],[Adet]]*tblSiparisDetaylari[[#This Row],[BirimMaliyet]]</f>
        <v>1040</v>
      </c>
      <c r="N4176" s="25">
        <f>tblSiparisDetaylari[[#This Row],[NetSatisTutari]]-tblSiparisDetaylari[[#This Row],[ToplamMaliyet]]</f>
        <v>330</v>
      </c>
    </row>
    <row r="4177" spans="1:14">
      <c r="A4177">
        <v>4176</v>
      </c>
      <c r="B4177">
        <v>2160</v>
      </c>
      <c r="C4177">
        <v>91</v>
      </c>
      <c r="D4177" t="s">
        <v>1757</v>
      </c>
      <c r="E4177">
        <v>8</v>
      </c>
      <c r="F4177" t="s">
        <v>1647</v>
      </c>
      <c r="G4177">
        <v>3</v>
      </c>
      <c r="H4177" s="20">
        <v>2160</v>
      </c>
      <c r="I4177" s="22">
        <v>0.1</v>
      </c>
      <c r="J4177" s="20">
        <v>648</v>
      </c>
      <c r="K4177" s="24">
        <v>5832</v>
      </c>
      <c r="L4177" s="24">
        <v>1350</v>
      </c>
      <c r="M4177" s="25">
        <f>tblSiparisDetaylari[[#This Row],[Adet]]*tblSiparisDetaylari[[#This Row],[BirimMaliyet]]</f>
        <v>4050</v>
      </c>
      <c r="N4177" s="25">
        <f>tblSiparisDetaylari[[#This Row],[NetSatisTutari]]-tblSiparisDetaylari[[#This Row],[ToplamMaliyet]]</f>
        <v>1782</v>
      </c>
    </row>
    <row r="4178" spans="1:14">
      <c r="A4178">
        <v>4177</v>
      </c>
      <c r="B4178">
        <v>2160</v>
      </c>
      <c r="C4178">
        <v>117</v>
      </c>
      <c r="D4178" t="s">
        <v>1783</v>
      </c>
      <c r="E4178">
        <v>10</v>
      </c>
      <c r="F4178" t="s">
        <v>1649</v>
      </c>
      <c r="G4178">
        <v>1</v>
      </c>
      <c r="H4178" s="20">
        <v>240</v>
      </c>
      <c r="I4178" s="22">
        <v>0.25</v>
      </c>
      <c r="J4178" s="20">
        <v>60</v>
      </c>
      <c r="K4178" s="24">
        <v>180</v>
      </c>
      <c r="L4178" s="24">
        <v>140</v>
      </c>
      <c r="M4178" s="25">
        <f>tblSiparisDetaylari[[#This Row],[Adet]]*tblSiparisDetaylari[[#This Row],[BirimMaliyet]]</f>
        <v>140</v>
      </c>
      <c r="N4178" s="25">
        <f>tblSiparisDetaylari[[#This Row],[NetSatisTutari]]-tblSiparisDetaylari[[#This Row],[ToplamMaliyet]]</f>
        <v>40</v>
      </c>
    </row>
    <row r="4179" spans="1:14">
      <c r="A4179">
        <v>4178</v>
      </c>
      <c r="B4179">
        <v>2161</v>
      </c>
      <c r="C4179">
        <v>23</v>
      </c>
      <c r="D4179" t="s">
        <v>1687</v>
      </c>
      <c r="E4179">
        <v>2</v>
      </c>
      <c r="F4179" t="s">
        <v>1641</v>
      </c>
      <c r="G4179">
        <v>1</v>
      </c>
      <c r="H4179" s="20">
        <v>8450</v>
      </c>
      <c r="I4179" s="22">
        <v>0.1</v>
      </c>
      <c r="J4179" s="20">
        <v>845</v>
      </c>
      <c r="K4179" s="24">
        <v>7605</v>
      </c>
      <c r="L4179" s="24">
        <v>4430</v>
      </c>
      <c r="M4179" s="25">
        <f>tblSiparisDetaylari[[#This Row],[Adet]]*tblSiparisDetaylari[[#This Row],[BirimMaliyet]]</f>
        <v>4430</v>
      </c>
      <c r="N4179" s="25">
        <f>tblSiparisDetaylari[[#This Row],[NetSatisTutari]]-tblSiparisDetaylari[[#This Row],[ToplamMaliyet]]</f>
        <v>3175</v>
      </c>
    </row>
    <row r="4180" spans="1:14">
      <c r="A4180">
        <v>4179</v>
      </c>
      <c r="B4180">
        <v>2161</v>
      </c>
      <c r="C4180">
        <v>102</v>
      </c>
      <c r="D4180" t="s">
        <v>1768</v>
      </c>
      <c r="E4180">
        <v>9</v>
      </c>
      <c r="F4180" t="s">
        <v>1648</v>
      </c>
      <c r="G4180">
        <v>3</v>
      </c>
      <c r="H4180" s="20">
        <v>2140</v>
      </c>
      <c r="I4180" s="22">
        <v>0.1</v>
      </c>
      <c r="J4180" s="20">
        <v>642</v>
      </c>
      <c r="K4180" s="24">
        <v>5778</v>
      </c>
      <c r="L4180" s="24">
        <v>1360</v>
      </c>
      <c r="M4180" s="25">
        <f>tblSiparisDetaylari[[#This Row],[Adet]]*tblSiparisDetaylari[[#This Row],[BirimMaliyet]]</f>
        <v>4080</v>
      </c>
      <c r="N4180" s="25">
        <f>tblSiparisDetaylari[[#This Row],[NetSatisTutari]]-tblSiparisDetaylari[[#This Row],[ToplamMaliyet]]</f>
        <v>1698</v>
      </c>
    </row>
    <row r="4181" spans="1:14">
      <c r="A4181">
        <v>4180</v>
      </c>
      <c r="B4181">
        <v>2162</v>
      </c>
      <c r="C4181">
        <v>111</v>
      </c>
      <c r="D4181" t="s">
        <v>1777</v>
      </c>
      <c r="E4181">
        <v>10</v>
      </c>
      <c r="F4181" t="s">
        <v>1649</v>
      </c>
      <c r="G4181">
        <v>4</v>
      </c>
      <c r="H4181" s="20">
        <v>260</v>
      </c>
      <c r="I4181" s="22">
        <v>0</v>
      </c>
      <c r="J4181" s="20">
        <v>0</v>
      </c>
      <c r="K4181" s="24">
        <v>1040</v>
      </c>
      <c r="L4181" s="24">
        <v>140</v>
      </c>
      <c r="M4181" s="25">
        <f>tblSiparisDetaylari[[#This Row],[Adet]]*tblSiparisDetaylari[[#This Row],[BirimMaliyet]]</f>
        <v>560</v>
      </c>
      <c r="N4181" s="25">
        <f>tblSiparisDetaylari[[#This Row],[NetSatisTutari]]-tblSiparisDetaylari[[#This Row],[ToplamMaliyet]]</f>
        <v>480</v>
      </c>
    </row>
    <row r="4182" spans="1:14">
      <c r="A4182">
        <v>4181</v>
      </c>
      <c r="B4182">
        <v>2162</v>
      </c>
      <c r="C4182">
        <v>64</v>
      </c>
      <c r="D4182" t="s">
        <v>1730</v>
      </c>
      <c r="E4182">
        <v>6</v>
      </c>
      <c r="F4182" t="s">
        <v>1645</v>
      </c>
      <c r="G4182">
        <v>2</v>
      </c>
      <c r="H4182" s="20">
        <v>410</v>
      </c>
      <c r="I4182" s="22">
        <v>0</v>
      </c>
      <c r="J4182" s="20">
        <v>0</v>
      </c>
      <c r="K4182" s="24">
        <v>820</v>
      </c>
      <c r="L4182" s="24">
        <v>260</v>
      </c>
      <c r="M4182" s="25">
        <f>tblSiparisDetaylari[[#This Row],[Adet]]*tblSiparisDetaylari[[#This Row],[BirimMaliyet]]</f>
        <v>520</v>
      </c>
      <c r="N4182" s="25">
        <f>tblSiparisDetaylari[[#This Row],[NetSatisTutari]]-tblSiparisDetaylari[[#This Row],[ToplamMaliyet]]</f>
        <v>300</v>
      </c>
    </row>
    <row r="4183" spans="1:14">
      <c r="A4183">
        <v>4182</v>
      </c>
      <c r="B4183">
        <v>2163</v>
      </c>
      <c r="C4183">
        <v>76</v>
      </c>
      <c r="D4183" t="s">
        <v>1742</v>
      </c>
      <c r="E4183">
        <v>7</v>
      </c>
      <c r="F4183" t="s">
        <v>1646</v>
      </c>
      <c r="G4183">
        <v>5</v>
      </c>
      <c r="H4183" s="20">
        <v>190</v>
      </c>
      <c r="I4183" s="22">
        <v>0</v>
      </c>
      <c r="J4183" s="20">
        <v>0</v>
      </c>
      <c r="K4183" s="24">
        <v>950</v>
      </c>
      <c r="L4183" s="24">
        <v>150</v>
      </c>
      <c r="M4183" s="25">
        <f>tblSiparisDetaylari[[#This Row],[Adet]]*tblSiparisDetaylari[[#This Row],[BirimMaliyet]]</f>
        <v>750</v>
      </c>
      <c r="N4183" s="25">
        <f>tblSiparisDetaylari[[#This Row],[NetSatisTutari]]-tblSiparisDetaylari[[#This Row],[ToplamMaliyet]]</f>
        <v>200</v>
      </c>
    </row>
    <row r="4184" spans="1:14">
      <c r="A4184">
        <v>4183</v>
      </c>
      <c r="B4184">
        <v>2163</v>
      </c>
      <c r="C4184">
        <v>86</v>
      </c>
      <c r="D4184" t="s">
        <v>1752</v>
      </c>
      <c r="E4184">
        <v>8</v>
      </c>
      <c r="F4184" t="s">
        <v>1647</v>
      </c>
      <c r="G4184">
        <v>2</v>
      </c>
      <c r="H4184" s="20">
        <v>560</v>
      </c>
      <c r="I4184" s="22">
        <v>0.1</v>
      </c>
      <c r="J4184" s="20">
        <v>112</v>
      </c>
      <c r="K4184" s="24">
        <v>1008</v>
      </c>
      <c r="L4184" s="24">
        <v>360</v>
      </c>
      <c r="M4184" s="25">
        <f>tblSiparisDetaylari[[#This Row],[Adet]]*tblSiparisDetaylari[[#This Row],[BirimMaliyet]]</f>
        <v>720</v>
      </c>
      <c r="N4184" s="25">
        <f>tblSiparisDetaylari[[#This Row],[NetSatisTutari]]-tblSiparisDetaylari[[#This Row],[ToplamMaliyet]]</f>
        <v>288</v>
      </c>
    </row>
    <row r="4185" spans="1:14">
      <c r="A4185">
        <v>4184</v>
      </c>
      <c r="B4185">
        <v>2163</v>
      </c>
      <c r="C4185">
        <v>27</v>
      </c>
      <c r="D4185" t="s">
        <v>1691</v>
      </c>
      <c r="E4185">
        <v>3</v>
      </c>
      <c r="F4185" t="s">
        <v>1642</v>
      </c>
      <c r="G4185">
        <v>1</v>
      </c>
      <c r="H4185" s="20">
        <v>1480</v>
      </c>
      <c r="I4185" s="22">
        <v>0</v>
      </c>
      <c r="J4185" s="20">
        <v>0</v>
      </c>
      <c r="K4185" s="24">
        <v>1480</v>
      </c>
      <c r="L4185" s="24">
        <v>690</v>
      </c>
      <c r="M4185" s="25">
        <f>tblSiparisDetaylari[[#This Row],[Adet]]*tblSiparisDetaylari[[#This Row],[BirimMaliyet]]</f>
        <v>690</v>
      </c>
      <c r="N4185" s="25">
        <f>tblSiparisDetaylari[[#This Row],[NetSatisTutari]]-tblSiparisDetaylari[[#This Row],[ToplamMaliyet]]</f>
        <v>790</v>
      </c>
    </row>
    <row r="4186" spans="1:14">
      <c r="A4186">
        <v>4185</v>
      </c>
      <c r="B4186">
        <v>2163</v>
      </c>
      <c r="C4186">
        <v>23</v>
      </c>
      <c r="D4186" t="s">
        <v>1687</v>
      </c>
      <c r="E4186">
        <v>2</v>
      </c>
      <c r="F4186" t="s">
        <v>1641</v>
      </c>
      <c r="G4186">
        <v>1</v>
      </c>
      <c r="H4186" s="20">
        <v>9000</v>
      </c>
      <c r="I4186" s="22">
        <v>0.05</v>
      </c>
      <c r="J4186" s="20">
        <v>450</v>
      </c>
      <c r="K4186" s="24">
        <v>8550</v>
      </c>
      <c r="L4186" s="24">
        <v>4430</v>
      </c>
      <c r="M4186" s="25">
        <f>tblSiparisDetaylari[[#This Row],[Adet]]*tblSiparisDetaylari[[#This Row],[BirimMaliyet]]</f>
        <v>4430</v>
      </c>
      <c r="N4186" s="25">
        <f>tblSiparisDetaylari[[#This Row],[NetSatisTutari]]-tblSiparisDetaylari[[#This Row],[ToplamMaliyet]]</f>
        <v>4120</v>
      </c>
    </row>
    <row r="4187" spans="1:14">
      <c r="A4187">
        <v>4186</v>
      </c>
      <c r="B4187">
        <v>2163</v>
      </c>
      <c r="C4187">
        <v>63</v>
      </c>
      <c r="D4187" t="s">
        <v>1729</v>
      </c>
      <c r="E4187">
        <v>6</v>
      </c>
      <c r="F4187" t="s">
        <v>1645</v>
      </c>
      <c r="G4187">
        <v>1</v>
      </c>
      <c r="H4187" s="20">
        <v>1560</v>
      </c>
      <c r="I4187" s="22">
        <v>0</v>
      </c>
      <c r="J4187" s="20">
        <v>0</v>
      </c>
      <c r="K4187" s="24">
        <v>1560</v>
      </c>
      <c r="L4187" s="24">
        <v>750</v>
      </c>
      <c r="M4187" s="25">
        <f>tblSiparisDetaylari[[#This Row],[Adet]]*tblSiparisDetaylari[[#This Row],[BirimMaliyet]]</f>
        <v>750</v>
      </c>
      <c r="N4187" s="25">
        <f>tblSiparisDetaylari[[#This Row],[NetSatisTutari]]-tblSiparisDetaylari[[#This Row],[ToplamMaliyet]]</f>
        <v>810</v>
      </c>
    </row>
    <row r="4188" spans="1:14">
      <c r="A4188">
        <v>4187</v>
      </c>
      <c r="B4188">
        <v>2164</v>
      </c>
      <c r="C4188">
        <v>67</v>
      </c>
      <c r="D4188" t="s">
        <v>1733</v>
      </c>
      <c r="E4188">
        <v>6</v>
      </c>
      <c r="F4188" t="s">
        <v>1645</v>
      </c>
      <c r="G4188">
        <v>1</v>
      </c>
      <c r="H4188" s="20">
        <v>1480</v>
      </c>
      <c r="I4188" s="22">
        <v>0.25</v>
      </c>
      <c r="J4188" s="20">
        <v>370</v>
      </c>
      <c r="K4188" s="24">
        <v>1110</v>
      </c>
      <c r="L4188" s="24">
        <v>730</v>
      </c>
      <c r="M4188" s="25">
        <f>tblSiparisDetaylari[[#This Row],[Adet]]*tblSiparisDetaylari[[#This Row],[BirimMaliyet]]</f>
        <v>730</v>
      </c>
      <c r="N4188" s="25">
        <f>tblSiparisDetaylari[[#This Row],[NetSatisTutari]]-tblSiparisDetaylari[[#This Row],[ToplamMaliyet]]</f>
        <v>380</v>
      </c>
    </row>
    <row r="4189" spans="1:14">
      <c r="A4189">
        <v>4188</v>
      </c>
      <c r="B4189">
        <v>2164</v>
      </c>
      <c r="C4189">
        <v>3</v>
      </c>
      <c r="D4189" t="s">
        <v>1659</v>
      </c>
      <c r="E4189">
        <v>1</v>
      </c>
      <c r="F4189" t="s">
        <v>1640</v>
      </c>
      <c r="G4189">
        <v>1</v>
      </c>
      <c r="H4189" s="20">
        <v>23630</v>
      </c>
      <c r="I4189" s="22">
        <v>0.1</v>
      </c>
      <c r="J4189" s="20">
        <v>2363</v>
      </c>
      <c r="K4189" s="24">
        <v>21267</v>
      </c>
      <c r="L4189" s="24">
        <v>17980</v>
      </c>
      <c r="M4189" s="25">
        <f>tblSiparisDetaylari[[#This Row],[Adet]]*tblSiparisDetaylari[[#This Row],[BirimMaliyet]]</f>
        <v>17980</v>
      </c>
      <c r="N4189" s="25">
        <f>tblSiparisDetaylari[[#This Row],[NetSatisTutari]]-tblSiparisDetaylari[[#This Row],[ToplamMaliyet]]</f>
        <v>3287</v>
      </c>
    </row>
    <row r="4190" spans="1:14">
      <c r="A4190">
        <v>4189</v>
      </c>
      <c r="B4190">
        <v>2165</v>
      </c>
      <c r="C4190">
        <v>75</v>
      </c>
      <c r="D4190" t="s">
        <v>1741</v>
      </c>
      <c r="E4190">
        <v>7</v>
      </c>
      <c r="F4190" t="s">
        <v>1646</v>
      </c>
      <c r="G4190">
        <v>1</v>
      </c>
      <c r="H4190" s="20">
        <v>2000</v>
      </c>
      <c r="I4190" s="22">
        <v>0</v>
      </c>
      <c r="J4190" s="20">
        <v>0</v>
      </c>
      <c r="K4190" s="24">
        <v>2000</v>
      </c>
      <c r="L4190" s="24">
        <v>1470</v>
      </c>
      <c r="M4190" s="25">
        <f>tblSiparisDetaylari[[#This Row],[Adet]]*tblSiparisDetaylari[[#This Row],[BirimMaliyet]]</f>
        <v>1470</v>
      </c>
      <c r="N4190" s="25">
        <f>tblSiparisDetaylari[[#This Row],[NetSatisTutari]]-tblSiparisDetaylari[[#This Row],[ToplamMaliyet]]</f>
        <v>530</v>
      </c>
    </row>
    <row r="4191" spans="1:14">
      <c r="A4191">
        <v>4190</v>
      </c>
      <c r="B4191">
        <v>2165</v>
      </c>
      <c r="C4191">
        <v>31</v>
      </c>
      <c r="D4191" t="s">
        <v>1696</v>
      </c>
      <c r="E4191">
        <v>3</v>
      </c>
      <c r="F4191" t="s">
        <v>1642</v>
      </c>
      <c r="G4191">
        <v>1</v>
      </c>
      <c r="H4191" s="20">
        <v>2950</v>
      </c>
      <c r="I4191" s="22">
        <v>0</v>
      </c>
      <c r="J4191" s="20">
        <v>0</v>
      </c>
      <c r="K4191" s="24">
        <v>2950</v>
      </c>
      <c r="L4191" s="24">
        <v>1910</v>
      </c>
      <c r="M4191" s="25">
        <f>tblSiparisDetaylari[[#This Row],[Adet]]*tblSiparisDetaylari[[#This Row],[BirimMaliyet]]</f>
        <v>1910</v>
      </c>
      <c r="N4191" s="25">
        <f>tblSiparisDetaylari[[#This Row],[NetSatisTutari]]-tblSiparisDetaylari[[#This Row],[ToplamMaliyet]]</f>
        <v>1040</v>
      </c>
    </row>
    <row r="4192" spans="1:14">
      <c r="A4192">
        <v>4191</v>
      </c>
      <c r="B4192">
        <v>2166</v>
      </c>
      <c r="C4192">
        <v>61</v>
      </c>
      <c r="D4192" t="s">
        <v>1727</v>
      </c>
      <c r="E4192">
        <v>6</v>
      </c>
      <c r="F4192" t="s">
        <v>1645</v>
      </c>
      <c r="G4192">
        <v>5</v>
      </c>
      <c r="H4192" s="20">
        <v>890</v>
      </c>
      <c r="I4192" s="22">
        <v>0.25</v>
      </c>
      <c r="J4192" s="20">
        <v>1112.5</v>
      </c>
      <c r="K4192" s="24">
        <v>3337.5</v>
      </c>
      <c r="L4192" s="24">
        <v>420</v>
      </c>
      <c r="M4192" s="25">
        <f>tblSiparisDetaylari[[#This Row],[Adet]]*tblSiparisDetaylari[[#This Row],[BirimMaliyet]]</f>
        <v>2100</v>
      </c>
      <c r="N4192" s="25">
        <f>tblSiparisDetaylari[[#This Row],[NetSatisTutari]]-tblSiparisDetaylari[[#This Row],[ToplamMaliyet]]</f>
        <v>1237.5</v>
      </c>
    </row>
    <row r="4193" spans="1:14">
      <c r="A4193">
        <v>4192</v>
      </c>
      <c r="B4193">
        <v>2167</v>
      </c>
      <c r="C4193">
        <v>37</v>
      </c>
      <c r="D4193" t="s">
        <v>1702</v>
      </c>
      <c r="E4193">
        <v>4</v>
      </c>
      <c r="F4193" t="s">
        <v>1643</v>
      </c>
      <c r="G4193">
        <v>2</v>
      </c>
      <c r="H4193" s="20">
        <v>260</v>
      </c>
      <c r="I4193" s="22">
        <v>0.05</v>
      </c>
      <c r="J4193" s="20">
        <v>26</v>
      </c>
      <c r="K4193" s="24">
        <v>494</v>
      </c>
      <c r="L4193" s="24">
        <v>160</v>
      </c>
      <c r="M4193" s="25">
        <f>tblSiparisDetaylari[[#This Row],[Adet]]*tblSiparisDetaylari[[#This Row],[BirimMaliyet]]</f>
        <v>320</v>
      </c>
      <c r="N4193" s="25">
        <f>tblSiparisDetaylari[[#This Row],[NetSatisTutari]]-tblSiparisDetaylari[[#This Row],[ToplamMaliyet]]</f>
        <v>174</v>
      </c>
    </row>
    <row r="4194" spans="1:14">
      <c r="A4194">
        <v>4193</v>
      </c>
      <c r="B4194">
        <v>2168</v>
      </c>
      <c r="C4194">
        <v>99</v>
      </c>
      <c r="D4194" t="s">
        <v>1765</v>
      </c>
      <c r="E4194">
        <v>9</v>
      </c>
      <c r="F4194" t="s">
        <v>1648</v>
      </c>
      <c r="G4194">
        <v>1</v>
      </c>
      <c r="H4194" s="20">
        <v>1320</v>
      </c>
      <c r="I4194" s="22">
        <v>0.05</v>
      </c>
      <c r="J4194" s="20">
        <v>66</v>
      </c>
      <c r="K4194" s="24">
        <v>1254</v>
      </c>
      <c r="L4194" s="24">
        <v>680</v>
      </c>
      <c r="M4194" s="25">
        <f>tblSiparisDetaylari[[#This Row],[Adet]]*tblSiparisDetaylari[[#This Row],[BirimMaliyet]]</f>
        <v>680</v>
      </c>
      <c r="N4194" s="25">
        <f>tblSiparisDetaylari[[#This Row],[NetSatisTutari]]-tblSiparisDetaylari[[#This Row],[ToplamMaliyet]]</f>
        <v>574</v>
      </c>
    </row>
    <row r="4195" spans="1:14">
      <c r="A4195">
        <v>4194</v>
      </c>
      <c r="B4195">
        <v>2169</v>
      </c>
      <c r="C4195">
        <v>95</v>
      </c>
      <c r="D4195" t="s">
        <v>1761</v>
      </c>
      <c r="E4195">
        <v>8</v>
      </c>
      <c r="F4195" t="s">
        <v>1647</v>
      </c>
      <c r="G4195">
        <v>1</v>
      </c>
      <c r="H4195" s="20">
        <v>3550</v>
      </c>
      <c r="I4195" s="22">
        <v>0</v>
      </c>
      <c r="J4195" s="20">
        <v>0</v>
      </c>
      <c r="K4195" s="24">
        <v>3550</v>
      </c>
      <c r="L4195" s="24">
        <v>2310</v>
      </c>
      <c r="M4195" s="25">
        <f>tblSiparisDetaylari[[#This Row],[Adet]]*tblSiparisDetaylari[[#This Row],[BirimMaliyet]]</f>
        <v>2310</v>
      </c>
      <c r="N4195" s="25">
        <f>tblSiparisDetaylari[[#This Row],[NetSatisTutari]]-tblSiparisDetaylari[[#This Row],[ToplamMaliyet]]</f>
        <v>1240</v>
      </c>
    </row>
    <row r="4196" spans="1:14">
      <c r="A4196">
        <v>4195</v>
      </c>
      <c r="B4196">
        <v>2169</v>
      </c>
      <c r="C4196">
        <v>46</v>
      </c>
      <c r="D4196" t="s">
        <v>1712</v>
      </c>
      <c r="E4196">
        <v>4</v>
      </c>
      <c r="F4196" t="s">
        <v>1643</v>
      </c>
      <c r="G4196">
        <v>2</v>
      </c>
      <c r="H4196" s="20">
        <v>160</v>
      </c>
      <c r="I4196" s="22">
        <v>0</v>
      </c>
      <c r="J4196" s="20">
        <v>0</v>
      </c>
      <c r="K4196" s="24">
        <v>320</v>
      </c>
      <c r="L4196" s="24">
        <v>90</v>
      </c>
      <c r="M4196" s="25">
        <f>tblSiparisDetaylari[[#This Row],[Adet]]*tblSiparisDetaylari[[#This Row],[BirimMaliyet]]</f>
        <v>180</v>
      </c>
      <c r="N4196" s="25">
        <f>tblSiparisDetaylari[[#This Row],[NetSatisTutari]]-tblSiparisDetaylari[[#This Row],[ToplamMaliyet]]</f>
        <v>140</v>
      </c>
    </row>
    <row r="4197" spans="1:14">
      <c r="A4197">
        <v>4196</v>
      </c>
      <c r="B4197">
        <v>2170</v>
      </c>
      <c r="C4197">
        <v>13</v>
      </c>
      <c r="D4197" t="s">
        <v>1674</v>
      </c>
      <c r="E4197">
        <v>2</v>
      </c>
      <c r="F4197" t="s">
        <v>1641</v>
      </c>
      <c r="G4197">
        <v>2</v>
      </c>
      <c r="H4197" s="20">
        <v>5080</v>
      </c>
      <c r="I4197" s="22">
        <v>0</v>
      </c>
      <c r="J4197" s="20">
        <v>0</v>
      </c>
      <c r="K4197" s="24">
        <v>10160</v>
      </c>
      <c r="L4197" s="24">
        <v>2460</v>
      </c>
      <c r="M4197" s="25">
        <f>tblSiparisDetaylari[[#This Row],[Adet]]*tblSiparisDetaylari[[#This Row],[BirimMaliyet]]</f>
        <v>4920</v>
      </c>
      <c r="N4197" s="25">
        <f>tblSiparisDetaylari[[#This Row],[NetSatisTutari]]-tblSiparisDetaylari[[#This Row],[ToplamMaliyet]]</f>
        <v>5240</v>
      </c>
    </row>
    <row r="4198" spans="1:14">
      <c r="A4198">
        <v>4197</v>
      </c>
      <c r="B4198">
        <v>2171</v>
      </c>
      <c r="C4198">
        <v>44</v>
      </c>
      <c r="D4198" t="s">
        <v>1710</v>
      </c>
      <c r="E4198">
        <v>4</v>
      </c>
      <c r="F4198" t="s">
        <v>1643</v>
      </c>
      <c r="G4198">
        <v>2</v>
      </c>
      <c r="H4198" s="20">
        <v>330</v>
      </c>
      <c r="I4198" s="22">
        <v>0.25</v>
      </c>
      <c r="J4198" s="20">
        <v>165</v>
      </c>
      <c r="K4198" s="24">
        <v>495</v>
      </c>
      <c r="L4198" s="24">
        <v>160</v>
      </c>
      <c r="M4198" s="25">
        <f>tblSiparisDetaylari[[#This Row],[Adet]]*tblSiparisDetaylari[[#This Row],[BirimMaliyet]]</f>
        <v>320</v>
      </c>
      <c r="N4198" s="25">
        <f>tblSiparisDetaylari[[#This Row],[NetSatisTutari]]-tblSiparisDetaylari[[#This Row],[ToplamMaliyet]]</f>
        <v>175</v>
      </c>
    </row>
    <row r="4199" spans="1:14">
      <c r="A4199">
        <v>4198</v>
      </c>
      <c r="B4199">
        <v>2171</v>
      </c>
      <c r="C4199">
        <v>14</v>
      </c>
      <c r="D4199" t="s">
        <v>1676</v>
      </c>
      <c r="E4199">
        <v>2</v>
      </c>
      <c r="F4199" t="s">
        <v>1641</v>
      </c>
      <c r="G4199">
        <v>1</v>
      </c>
      <c r="H4199" s="20">
        <v>1010</v>
      </c>
      <c r="I4199" s="22">
        <v>0</v>
      </c>
      <c r="J4199" s="20">
        <v>0</v>
      </c>
      <c r="K4199" s="24">
        <v>1010</v>
      </c>
      <c r="L4199" s="24">
        <v>560</v>
      </c>
      <c r="M4199" s="25">
        <f>tblSiparisDetaylari[[#This Row],[Adet]]*tblSiparisDetaylari[[#This Row],[BirimMaliyet]]</f>
        <v>560</v>
      </c>
      <c r="N4199" s="25">
        <f>tblSiparisDetaylari[[#This Row],[NetSatisTutari]]-tblSiparisDetaylari[[#This Row],[ToplamMaliyet]]</f>
        <v>450</v>
      </c>
    </row>
    <row r="4200" spans="1:14">
      <c r="A4200">
        <v>4199</v>
      </c>
      <c r="B4200">
        <v>2172</v>
      </c>
      <c r="C4200">
        <v>118</v>
      </c>
      <c r="D4200" t="s">
        <v>1784</v>
      </c>
      <c r="E4200">
        <v>10</v>
      </c>
      <c r="F4200" t="s">
        <v>1649</v>
      </c>
      <c r="G4200">
        <v>1</v>
      </c>
      <c r="H4200" s="20">
        <v>4660</v>
      </c>
      <c r="I4200" s="22">
        <v>0</v>
      </c>
      <c r="J4200" s="20">
        <v>0</v>
      </c>
      <c r="K4200" s="24">
        <v>4660</v>
      </c>
      <c r="L4200" s="24">
        <v>2490</v>
      </c>
      <c r="M4200" s="25">
        <f>tblSiparisDetaylari[[#This Row],[Adet]]*tblSiparisDetaylari[[#This Row],[BirimMaliyet]]</f>
        <v>2490</v>
      </c>
      <c r="N4200" s="25">
        <f>tblSiparisDetaylari[[#This Row],[NetSatisTutari]]-tblSiparisDetaylari[[#This Row],[ToplamMaliyet]]</f>
        <v>2170</v>
      </c>
    </row>
    <row r="4201" spans="1:14">
      <c r="A4201">
        <v>4200</v>
      </c>
      <c r="B4201">
        <v>2172</v>
      </c>
      <c r="C4201">
        <v>116</v>
      </c>
      <c r="D4201" t="s">
        <v>1782</v>
      </c>
      <c r="E4201">
        <v>10</v>
      </c>
      <c r="F4201" t="s">
        <v>1649</v>
      </c>
      <c r="G4201">
        <v>3</v>
      </c>
      <c r="H4201" s="20">
        <v>2540</v>
      </c>
      <c r="I4201" s="22">
        <v>0.05</v>
      </c>
      <c r="J4201" s="20">
        <v>381</v>
      </c>
      <c r="K4201" s="24">
        <v>7239</v>
      </c>
      <c r="L4201" s="24">
        <v>1270</v>
      </c>
      <c r="M4201" s="25">
        <f>tblSiparisDetaylari[[#This Row],[Adet]]*tblSiparisDetaylari[[#This Row],[BirimMaliyet]]</f>
        <v>3810</v>
      </c>
      <c r="N4201" s="25">
        <f>tblSiparisDetaylari[[#This Row],[NetSatisTutari]]-tblSiparisDetaylari[[#This Row],[ToplamMaliyet]]</f>
        <v>3429</v>
      </c>
    </row>
    <row r="4202" spans="1:14">
      <c r="A4202">
        <v>4201</v>
      </c>
      <c r="B4202">
        <v>2173</v>
      </c>
      <c r="C4202">
        <v>28</v>
      </c>
      <c r="D4202" t="s">
        <v>1692</v>
      </c>
      <c r="E4202">
        <v>3</v>
      </c>
      <c r="F4202" t="s">
        <v>1642</v>
      </c>
      <c r="G4202">
        <v>3</v>
      </c>
      <c r="H4202" s="20">
        <v>3950</v>
      </c>
      <c r="I4202" s="22">
        <v>0</v>
      </c>
      <c r="J4202" s="20">
        <v>0</v>
      </c>
      <c r="K4202" s="24">
        <v>11850</v>
      </c>
      <c r="L4202" s="24">
        <v>2180</v>
      </c>
      <c r="M4202" s="25">
        <f>tblSiparisDetaylari[[#This Row],[Adet]]*tblSiparisDetaylari[[#This Row],[BirimMaliyet]]</f>
        <v>6540</v>
      </c>
      <c r="N4202" s="25">
        <f>tblSiparisDetaylari[[#This Row],[NetSatisTutari]]-tblSiparisDetaylari[[#This Row],[ToplamMaliyet]]</f>
        <v>5310</v>
      </c>
    </row>
    <row r="4203" spans="1:14">
      <c r="A4203">
        <v>4202</v>
      </c>
      <c r="B4203">
        <v>2173</v>
      </c>
      <c r="C4203">
        <v>82</v>
      </c>
      <c r="D4203" t="s">
        <v>1748</v>
      </c>
      <c r="E4203">
        <v>7</v>
      </c>
      <c r="F4203" t="s">
        <v>1646</v>
      </c>
      <c r="G4203">
        <v>1</v>
      </c>
      <c r="H4203" s="20">
        <v>950</v>
      </c>
      <c r="I4203" s="22">
        <v>0.15</v>
      </c>
      <c r="J4203" s="20">
        <v>142.5</v>
      </c>
      <c r="K4203" s="24">
        <v>807.5</v>
      </c>
      <c r="L4203" s="24">
        <v>700</v>
      </c>
      <c r="M4203" s="25">
        <f>tblSiparisDetaylari[[#This Row],[Adet]]*tblSiparisDetaylari[[#This Row],[BirimMaliyet]]</f>
        <v>700</v>
      </c>
      <c r="N4203" s="25">
        <f>tblSiparisDetaylari[[#This Row],[NetSatisTutari]]-tblSiparisDetaylari[[#This Row],[ToplamMaliyet]]</f>
        <v>107.5</v>
      </c>
    </row>
    <row r="4204" spans="1:14">
      <c r="A4204">
        <v>4203</v>
      </c>
      <c r="B4204">
        <v>2174</v>
      </c>
      <c r="C4204">
        <v>87</v>
      </c>
      <c r="D4204" t="s">
        <v>1753</v>
      </c>
      <c r="E4204">
        <v>8</v>
      </c>
      <c r="F4204" t="s">
        <v>1647</v>
      </c>
      <c r="G4204">
        <v>2</v>
      </c>
      <c r="H4204" s="20">
        <v>11110</v>
      </c>
      <c r="I4204" s="22">
        <v>0.1</v>
      </c>
      <c r="J4204" s="20">
        <v>2222</v>
      </c>
      <c r="K4204" s="24">
        <v>19998</v>
      </c>
      <c r="L4204" s="24">
        <v>6740</v>
      </c>
      <c r="M4204" s="25">
        <f>tblSiparisDetaylari[[#This Row],[Adet]]*tblSiparisDetaylari[[#This Row],[BirimMaliyet]]</f>
        <v>13480</v>
      </c>
      <c r="N4204" s="25">
        <f>tblSiparisDetaylari[[#This Row],[NetSatisTutari]]-tblSiparisDetaylari[[#This Row],[ToplamMaliyet]]</f>
        <v>6518</v>
      </c>
    </row>
    <row r="4205" spans="1:14">
      <c r="A4205">
        <v>4204</v>
      </c>
      <c r="B4205">
        <v>2174</v>
      </c>
      <c r="C4205">
        <v>57</v>
      </c>
      <c r="D4205" t="s">
        <v>1723</v>
      </c>
      <c r="E4205">
        <v>5</v>
      </c>
      <c r="F4205" t="s">
        <v>1644</v>
      </c>
      <c r="G4205">
        <v>4</v>
      </c>
      <c r="H4205" s="20">
        <v>2850</v>
      </c>
      <c r="I4205" s="22">
        <v>0</v>
      </c>
      <c r="J4205" s="20">
        <v>0</v>
      </c>
      <c r="K4205" s="24">
        <v>11400</v>
      </c>
      <c r="L4205" s="24">
        <v>1530</v>
      </c>
      <c r="M4205" s="25">
        <f>tblSiparisDetaylari[[#This Row],[Adet]]*tblSiparisDetaylari[[#This Row],[BirimMaliyet]]</f>
        <v>6120</v>
      </c>
      <c r="N4205" s="25">
        <f>tblSiparisDetaylari[[#This Row],[NetSatisTutari]]-tblSiparisDetaylari[[#This Row],[ToplamMaliyet]]</f>
        <v>5280</v>
      </c>
    </row>
    <row r="4206" spans="1:14">
      <c r="A4206">
        <v>4205</v>
      </c>
      <c r="B4206">
        <v>2174</v>
      </c>
      <c r="C4206">
        <v>95</v>
      </c>
      <c r="D4206" t="s">
        <v>1761</v>
      </c>
      <c r="E4206">
        <v>8</v>
      </c>
      <c r="F4206" t="s">
        <v>1647</v>
      </c>
      <c r="G4206">
        <v>1</v>
      </c>
      <c r="H4206" s="20">
        <v>3460</v>
      </c>
      <c r="I4206" s="22">
        <v>0</v>
      </c>
      <c r="J4206" s="20">
        <v>0</v>
      </c>
      <c r="K4206" s="24">
        <v>3460</v>
      </c>
      <c r="L4206" s="24">
        <v>2310</v>
      </c>
      <c r="M4206" s="25">
        <f>tblSiparisDetaylari[[#This Row],[Adet]]*tblSiparisDetaylari[[#This Row],[BirimMaliyet]]</f>
        <v>2310</v>
      </c>
      <c r="N4206" s="25">
        <f>tblSiparisDetaylari[[#This Row],[NetSatisTutari]]-tblSiparisDetaylari[[#This Row],[ToplamMaliyet]]</f>
        <v>1150</v>
      </c>
    </row>
    <row r="4207" spans="1:14">
      <c r="A4207">
        <v>4206</v>
      </c>
      <c r="B4207">
        <v>2175</v>
      </c>
      <c r="C4207">
        <v>27</v>
      </c>
      <c r="D4207" t="s">
        <v>1691</v>
      </c>
      <c r="E4207">
        <v>3</v>
      </c>
      <c r="F4207" t="s">
        <v>1642</v>
      </c>
      <c r="G4207">
        <v>5</v>
      </c>
      <c r="H4207" s="20">
        <v>1410</v>
      </c>
      <c r="I4207" s="22">
        <v>0</v>
      </c>
      <c r="J4207" s="20">
        <v>0</v>
      </c>
      <c r="K4207" s="24">
        <v>7050</v>
      </c>
      <c r="L4207" s="24">
        <v>690</v>
      </c>
      <c r="M4207" s="25">
        <f>tblSiparisDetaylari[[#This Row],[Adet]]*tblSiparisDetaylari[[#This Row],[BirimMaliyet]]</f>
        <v>3450</v>
      </c>
      <c r="N4207" s="25">
        <f>tblSiparisDetaylari[[#This Row],[NetSatisTutari]]-tblSiparisDetaylari[[#This Row],[ToplamMaliyet]]</f>
        <v>3600</v>
      </c>
    </row>
    <row r="4208" spans="1:14">
      <c r="A4208">
        <v>4207</v>
      </c>
      <c r="B4208">
        <v>2175</v>
      </c>
      <c r="C4208">
        <v>31</v>
      </c>
      <c r="D4208" t="s">
        <v>1696</v>
      </c>
      <c r="E4208">
        <v>3</v>
      </c>
      <c r="F4208" t="s">
        <v>1642</v>
      </c>
      <c r="G4208">
        <v>1</v>
      </c>
      <c r="H4208" s="20">
        <v>3170</v>
      </c>
      <c r="I4208" s="22">
        <v>0</v>
      </c>
      <c r="J4208" s="20">
        <v>0</v>
      </c>
      <c r="K4208" s="24">
        <v>3170</v>
      </c>
      <c r="L4208" s="24">
        <v>1910</v>
      </c>
      <c r="M4208" s="25">
        <f>tblSiparisDetaylari[[#This Row],[Adet]]*tblSiparisDetaylari[[#This Row],[BirimMaliyet]]</f>
        <v>1910</v>
      </c>
      <c r="N4208" s="25">
        <f>tblSiparisDetaylari[[#This Row],[NetSatisTutari]]-tblSiparisDetaylari[[#This Row],[ToplamMaliyet]]</f>
        <v>1260</v>
      </c>
    </row>
    <row r="4209" spans="1:14">
      <c r="A4209">
        <v>4208</v>
      </c>
      <c r="B4209">
        <v>2176</v>
      </c>
      <c r="C4209">
        <v>87</v>
      </c>
      <c r="D4209" t="s">
        <v>1753</v>
      </c>
      <c r="E4209">
        <v>8</v>
      </c>
      <c r="F4209" t="s">
        <v>1647</v>
      </c>
      <c r="G4209">
        <v>1</v>
      </c>
      <c r="H4209" s="20">
        <v>10810</v>
      </c>
      <c r="I4209" s="22">
        <v>0.15</v>
      </c>
      <c r="J4209" s="20">
        <v>1621.5</v>
      </c>
      <c r="K4209" s="24">
        <v>9188.5</v>
      </c>
      <c r="L4209" s="24">
        <v>6740</v>
      </c>
      <c r="M4209" s="25">
        <f>tblSiparisDetaylari[[#This Row],[Adet]]*tblSiparisDetaylari[[#This Row],[BirimMaliyet]]</f>
        <v>6740</v>
      </c>
      <c r="N4209" s="25">
        <f>tblSiparisDetaylari[[#This Row],[NetSatisTutari]]-tblSiparisDetaylari[[#This Row],[ToplamMaliyet]]</f>
        <v>2448.5</v>
      </c>
    </row>
    <row r="4210" spans="1:14">
      <c r="A4210">
        <v>4209</v>
      </c>
      <c r="B4210">
        <v>2176</v>
      </c>
      <c r="C4210">
        <v>107</v>
      </c>
      <c r="D4210" t="s">
        <v>1773</v>
      </c>
      <c r="E4210">
        <v>9</v>
      </c>
      <c r="F4210" t="s">
        <v>1648</v>
      </c>
      <c r="G4210">
        <v>1</v>
      </c>
      <c r="H4210" s="20">
        <v>560</v>
      </c>
      <c r="I4210" s="22">
        <v>0</v>
      </c>
      <c r="J4210" s="20">
        <v>0</v>
      </c>
      <c r="K4210" s="24">
        <v>560</v>
      </c>
      <c r="L4210" s="24">
        <v>310</v>
      </c>
      <c r="M4210" s="25">
        <f>tblSiparisDetaylari[[#This Row],[Adet]]*tblSiparisDetaylari[[#This Row],[BirimMaliyet]]</f>
        <v>310</v>
      </c>
      <c r="N4210" s="25">
        <f>tblSiparisDetaylari[[#This Row],[NetSatisTutari]]-tblSiparisDetaylari[[#This Row],[ToplamMaliyet]]</f>
        <v>250</v>
      </c>
    </row>
    <row r="4211" spans="1:14">
      <c r="A4211">
        <v>4210</v>
      </c>
      <c r="B4211">
        <v>2176</v>
      </c>
      <c r="C4211">
        <v>4</v>
      </c>
      <c r="D4211" t="s">
        <v>1660</v>
      </c>
      <c r="E4211">
        <v>1</v>
      </c>
      <c r="F4211" t="s">
        <v>1640</v>
      </c>
      <c r="G4211">
        <v>1</v>
      </c>
      <c r="H4211" s="20">
        <v>20630</v>
      </c>
      <c r="I4211" s="22">
        <v>0.2</v>
      </c>
      <c r="J4211" s="20">
        <v>4126</v>
      </c>
      <c r="K4211" s="24">
        <v>16504</v>
      </c>
      <c r="L4211" s="24">
        <v>9340</v>
      </c>
      <c r="M4211" s="25">
        <f>tblSiparisDetaylari[[#This Row],[Adet]]*tblSiparisDetaylari[[#This Row],[BirimMaliyet]]</f>
        <v>9340</v>
      </c>
      <c r="N4211" s="25">
        <f>tblSiparisDetaylari[[#This Row],[NetSatisTutari]]-tblSiparisDetaylari[[#This Row],[ToplamMaliyet]]</f>
        <v>7164</v>
      </c>
    </row>
    <row r="4212" spans="1:14">
      <c r="A4212">
        <v>4211</v>
      </c>
      <c r="B4212">
        <v>2177</v>
      </c>
      <c r="C4212">
        <v>4</v>
      </c>
      <c r="D4212" t="s">
        <v>1660</v>
      </c>
      <c r="E4212">
        <v>1</v>
      </c>
      <c r="F4212" t="s">
        <v>1640</v>
      </c>
      <c r="G4212">
        <v>1</v>
      </c>
      <c r="H4212" s="20">
        <v>20310</v>
      </c>
      <c r="I4212" s="22">
        <v>0</v>
      </c>
      <c r="J4212" s="20">
        <v>0</v>
      </c>
      <c r="K4212" s="24">
        <v>20310</v>
      </c>
      <c r="L4212" s="24">
        <v>9340</v>
      </c>
      <c r="M4212" s="25">
        <f>tblSiparisDetaylari[[#This Row],[Adet]]*tblSiparisDetaylari[[#This Row],[BirimMaliyet]]</f>
        <v>9340</v>
      </c>
      <c r="N4212" s="25">
        <f>tblSiparisDetaylari[[#This Row],[NetSatisTutari]]-tblSiparisDetaylari[[#This Row],[ToplamMaliyet]]</f>
        <v>10970</v>
      </c>
    </row>
    <row r="4213" spans="1:14">
      <c r="A4213">
        <v>4212</v>
      </c>
      <c r="B4213">
        <v>2177</v>
      </c>
      <c r="C4213">
        <v>70</v>
      </c>
      <c r="D4213" t="s">
        <v>1736</v>
      </c>
      <c r="E4213">
        <v>6</v>
      </c>
      <c r="F4213" t="s">
        <v>1645</v>
      </c>
      <c r="G4213">
        <v>5</v>
      </c>
      <c r="H4213" s="20">
        <v>1070</v>
      </c>
      <c r="I4213" s="22">
        <v>0</v>
      </c>
      <c r="J4213" s="20">
        <v>0</v>
      </c>
      <c r="K4213" s="24">
        <v>5350</v>
      </c>
      <c r="L4213" s="24">
        <v>700</v>
      </c>
      <c r="M4213" s="25">
        <f>tblSiparisDetaylari[[#This Row],[Adet]]*tblSiparisDetaylari[[#This Row],[BirimMaliyet]]</f>
        <v>3500</v>
      </c>
      <c r="N4213" s="25">
        <f>tblSiparisDetaylari[[#This Row],[NetSatisTutari]]-tblSiparisDetaylari[[#This Row],[ToplamMaliyet]]</f>
        <v>1850</v>
      </c>
    </row>
    <row r="4214" spans="1:14">
      <c r="A4214">
        <v>4213</v>
      </c>
      <c r="B4214">
        <v>2178</v>
      </c>
      <c r="C4214">
        <v>73</v>
      </c>
      <c r="D4214" t="s">
        <v>1739</v>
      </c>
      <c r="E4214">
        <v>7</v>
      </c>
      <c r="F4214" t="s">
        <v>1646</v>
      </c>
      <c r="G4214">
        <v>2</v>
      </c>
      <c r="H4214" s="20">
        <v>360</v>
      </c>
      <c r="I4214" s="22">
        <v>0.05</v>
      </c>
      <c r="J4214" s="20">
        <v>36</v>
      </c>
      <c r="K4214" s="24">
        <v>684</v>
      </c>
      <c r="L4214" s="24">
        <v>180</v>
      </c>
      <c r="M4214" s="25">
        <f>tblSiparisDetaylari[[#This Row],[Adet]]*tblSiparisDetaylari[[#This Row],[BirimMaliyet]]</f>
        <v>360</v>
      </c>
      <c r="N4214" s="25">
        <f>tblSiparisDetaylari[[#This Row],[NetSatisTutari]]-tblSiparisDetaylari[[#This Row],[ToplamMaliyet]]</f>
        <v>324</v>
      </c>
    </row>
    <row r="4215" spans="1:14">
      <c r="A4215">
        <v>4214</v>
      </c>
      <c r="B4215">
        <v>2179</v>
      </c>
      <c r="C4215">
        <v>64</v>
      </c>
      <c r="D4215" t="s">
        <v>1730</v>
      </c>
      <c r="E4215">
        <v>6</v>
      </c>
      <c r="F4215" t="s">
        <v>1645</v>
      </c>
      <c r="G4215">
        <v>1</v>
      </c>
      <c r="H4215" s="20">
        <v>410</v>
      </c>
      <c r="I4215" s="22">
        <v>0.1</v>
      </c>
      <c r="J4215" s="20">
        <v>41</v>
      </c>
      <c r="K4215" s="24">
        <v>369</v>
      </c>
      <c r="L4215" s="24">
        <v>260</v>
      </c>
      <c r="M4215" s="25">
        <f>tblSiparisDetaylari[[#This Row],[Adet]]*tblSiparisDetaylari[[#This Row],[BirimMaliyet]]</f>
        <v>260</v>
      </c>
      <c r="N4215" s="25">
        <f>tblSiparisDetaylari[[#This Row],[NetSatisTutari]]-tblSiparisDetaylari[[#This Row],[ToplamMaliyet]]</f>
        <v>109</v>
      </c>
    </row>
    <row r="4216" spans="1:14">
      <c r="A4216">
        <v>4215</v>
      </c>
      <c r="B4216">
        <v>2180</v>
      </c>
      <c r="C4216">
        <v>108</v>
      </c>
      <c r="D4216" t="s">
        <v>1774</v>
      </c>
      <c r="E4216">
        <v>9</v>
      </c>
      <c r="F4216" t="s">
        <v>1648</v>
      </c>
      <c r="G4216">
        <v>1</v>
      </c>
      <c r="H4216" s="20">
        <v>1830</v>
      </c>
      <c r="I4216" s="22">
        <v>0</v>
      </c>
      <c r="J4216" s="20">
        <v>0</v>
      </c>
      <c r="K4216" s="24">
        <v>1830</v>
      </c>
      <c r="L4216" s="24">
        <v>970</v>
      </c>
      <c r="M4216" s="25">
        <f>tblSiparisDetaylari[[#This Row],[Adet]]*tblSiparisDetaylari[[#This Row],[BirimMaliyet]]</f>
        <v>970</v>
      </c>
      <c r="N4216" s="25">
        <f>tblSiparisDetaylari[[#This Row],[NetSatisTutari]]-tblSiparisDetaylari[[#This Row],[ToplamMaliyet]]</f>
        <v>860</v>
      </c>
    </row>
    <row r="4217" spans="1:14">
      <c r="A4217">
        <v>4216</v>
      </c>
      <c r="B4217">
        <v>2181</v>
      </c>
      <c r="C4217">
        <v>39</v>
      </c>
      <c r="D4217" t="s">
        <v>1705</v>
      </c>
      <c r="E4217">
        <v>4</v>
      </c>
      <c r="F4217" t="s">
        <v>1643</v>
      </c>
      <c r="G4217">
        <v>1</v>
      </c>
      <c r="H4217" s="20">
        <v>450</v>
      </c>
      <c r="I4217" s="22">
        <v>0.05</v>
      </c>
      <c r="J4217" s="20">
        <v>22.5</v>
      </c>
      <c r="K4217" s="24">
        <v>427.5</v>
      </c>
      <c r="L4217" s="24">
        <v>210</v>
      </c>
      <c r="M4217" s="25">
        <f>tblSiparisDetaylari[[#This Row],[Adet]]*tblSiparisDetaylari[[#This Row],[BirimMaliyet]]</f>
        <v>210</v>
      </c>
      <c r="N4217" s="25">
        <f>tblSiparisDetaylari[[#This Row],[NetSatisTutari]]-tblSiparisDetaylari[[#This Row],[ToplamMaliyet]]</f>
        <v>217.5</v>
      </c>
    </row>
    <row r="4218" spans="1:14">
      <c r="A4218">
        <v>4217</v>
      </c>
      <c r="B4218">
        <v>2181</v>
      </c>
      <c r="C4218">
        <v>18</v>
      </c>
      <c r="D4218" t="s">
        <v>1681</v>
      </c>
      <c r="E4218">
        <v>2</v>
      </c>
      <c r="F4218" t="s">
        <v>1641</v>
      </c>
      <c r="G4218">
        <v>1</v>
      </c>
      <c r="H4218" s="20">
        <v>11430</v>
      </c>
      <c r="I4218" s="22">
        <v>0.1</v>
      </c>
      <c r="J4218" s="20">
        <v>1143</v>
      </c>
      <c r="K4218" s="24">
        <v>10287</v>
      </c>
      <c r="L4218" s="24">
        <v>8290</v>
      </c>
      <c r="M4218" s="25">
        <f>tblSiparisDetaylari[[#This Row],[Adet]]*tblSiparisDetaylari[[#This Row],[BirimMaliyet]]</f>
        <v>8290</v>
      </c>
      <c r="N4218" s="25">
        <f>tblSiparisDetaylari[[#This Row],[NetSatisTutari]]-tblSiparisDetaylari[[#This Row],[ToplamMaliyet]]</f>
        <v>1997</v>
      </c>
    </row>
    <row r="4219" spans="1:14">
      <c r="A4219">
        <v>4218</v>
      </c>
      <c r="B4219">
        <v>2182</v>
      </c>
      <c r="C4219">
        <v>11</v>
      </c>
      <c r="D4219" t="s">
        <v>1671</v>
      </c>
      <c r="E4219">
        <v>1</v>
      </c>
      <c r="F4219" t="s">
        <v>1640</v>
      </c>
      <c r="G4219">
        <v>1</v>
      </c>
      <c r="H4219" s="20">
        <v>3220</v>
      </c>
      <c r="I4219" s="22">
        <v>0.1</v>
      </c>
      <c r="J4219" s="20">
        <v>322</v>
      </c>
      <c r="K4219" s="24">
        <v>2898</v>
      </c>
      <c r="L4219" s="24">
        <v>1600</v>
      </c>
      <c r="M4219" s="25">
        <f>tblSiparisDetaylari[[#This Row],[Adet]]*tblSiparisDetaylari[[#This Row],[BirimMaliyet]]</f>
        <v>1600</v>
      </c>
      <c r="N4219" s="25">
        <f>tblSiparisDetaylari[[#This Row],[NetSatisTutari]]-tblSiparisDetaylari[[#This Row],[ToplamMaliyet]]</f>
        <v>1298</v>
      </c>
    </row>
    <row r="4220" spans="1:14">
      <c r="A4220">
        <v>4219</v>
      </c>
      <c r="B4220">
        <v>2183</v>
      </c>
      <c r="C4220">
        <v>71</v>
      </c>
      <c r="D4220" t="s">
        <v>1737</v>
      </c>
      <c r="E4220">
        <v>6</v>
      </c>
      <c r="F4220" t="s">
        <v>1645</v>
      </c>
      <c r="G4220">
        <v>3</v>
      </c>
      <c r="H4220" s="20">
        <v>610</v>
      </c>
      <c r="I4220" s="22">
        <v>0.05</v>
      </c>
      <c r="J4220" s="20">
        <v>91.5</v>
      </c>
      <c r="K4220" s="24">
        <v>1738.5</v>
      </c>
      <c r="L4220" s="24">
        <v>340</v>
      </c>
      <c r="M4220" s="25">
        <f>tblSiparisDetaylari[[#This Row],[Adet]]*tblSiparisDetaylari[[#This Row],[BirimMaliyet]]</f>
        <v>1020</v>
      </c>
      <c r="N4220" s="25">
        <f>tblSiparisDetaylari[[#This Row],[NetSatisTutari]]-tblSiparisDetaylari[[#This Row],[ToplamMaliyet]]</f>
        <v>718.5</v>
      </c>
    </row>
    <row r="4221" spans="1:14">
      <c r="A4221">
        <v>4220</v>
      </c>
      <c r="B4221">
        <v>2183</v>
      </c>
      <c r="C4221">
        <v>116</v>
      </c>
      <c r="D4221" t="s">
        <v>1782</v>
      </c>
      <c r="E4221">
        <v>10</v>
      </c>
      <c r="F4221" t="s">
        <v>1649</v>
      </c>
      <c r="G4221">
        <v>2</v>
      </c>
      <c r="H4221" s="20">
        <v>2610</v>
      </c>
      <c r="I4221" s="22">
        <v>0.2</v>
      </c>
      <c r="J4221" s="20">
        <v>1044</v>
      </c>
      <c r="K4221" s="24">
        <v>4176</v>
      </c>
      <c r="L4221" s="24">
        <v>1270</v>
      </c>
      <c r="M4221" s="25">
        <f>tblSiparisDetaylari[[#This Row],[Adet]]*tblSiparisDetaylari[[#This Row],[BirimMaliyet]]</f>
        <v>2540</v>
      </c>
      <c r="N4221" s="25">
        <f>tblSiparisDetaylari[[#This Row],[NetSatisTutari]]-tblSiparisDetaylari[[#This Row],[ToplamMaliyet]]</f>
        <v>1636</v>
      </c>
    </row>
    <row r="4222" spans="1:14">
      <c r="A4222">
        <v>4221</v>
      </c>
      <c r="B4222">
        <v>2184</v>
      </c>
      <c r="C4222">
        <v>11</v>
      </c>
      <c r="D4222" t="s">
        <v>1671</v>
      </c>
      <c r="E4222">
        <v>1</v>
      </c>
      <c r="F4222" t="s">
        <v>1640</v>
      </c>
      <c r="G4222">
        <v>5</v>
      </c>
      <c r="H4222" s="20">
        <v>3320</v>
      </c>
      <c r="I4222" s="22">
        <v>0</v>
      </c>
      <c r="J4222" s="20">
        <v>0</v>
      </c>
      <c r="K4222" s="24">
        <v>16600</v>
      </c>
      <c r="L4222" s="24">
        <v>1600</v>
      </c>
      <c r="M4222" s="25">
        <f>tblSiparisDetaylari[[#This Row],[Adet]]*tblSiparisDetaylari[[#This Row],[BirimMaliyet]]</f>
        <v>8000</v>
      </c>
      <c r="N4222" s="25">
        <f>tblSiparisDetaylari[[#This Row],[NetSatisTutari]]-tblSiparisDetaylari[[#This Row],[ToplamMaliyet]]</f>
        <v>8600</v>
      </c>
    </row>
    <row r="4223" spans="1:14">
      <c r="A4223">
        <v>4222</v>
      </c>
      <c r="B4223">
        <v>2184</v>
      </c>
      <c r="C4223">
        <v>69</v>
      </c>
      <c r="D4223" t="s">
        <v>1735</v>
      </c>
      <c r="E4223">
        <v>6</v>
      </c>
      <c r="F4223" t="s">
        <v>1645</v>
      </c>
      <c r="G4223">
        <v>2</v>
      </c>
      <c r="H4223" s="20">
        <v>710</v>
      </c>
      <c r="I4223" s="22">
        <v>0</v>
      </c>
      <c r="J4223" s="20">
        <v>0</v>
      </c>
      <c r="K4223" s="24">
        <v>1420</v>
      </c>
      <c r="L4223" s="24">
        <v>500</v>
      </c>
      <c r="M4223" s="25">
        <f>tblSiparisDetaylari[[#This Row],[Adet]]*tblSiparisDetaylari[[#This Row],[BirimMaliyet]]</f>
        <v>1000</v>
      </c>
      <c r="N4223" s="25">
        <f>tblSiparisDetaylari[[#This Row],[NetSatisTutari]]-tblSiparisDetaylari[[#This Row],[ToplamMaliyet]]</f>
        <v>420</v>
      </c>
    </row>
    <row r="4224" spans="1:14">
      <c r="A4224">
        <v>4223</v>
      </c>
      <c r="B4224">
        <v>2185</v>
      </c>
      <c r="C4224">
        <v>65</v>
      </c>
      <c r="D4224" t="s">
        <v>1731</v>
      </c>
      <c r="E4224">
        <v>6</v>
      </c>
      <c r="F4224" t="s">
        <v>1645</v>
      </c>
      <c r="G4224">
        <v>1</v>
      </c>
      <c r="H4224" s="20">
        <v>230</v>
      </c>
      <c r="I4224" s="22">
        <v>0.05</v>
      </c>
      <c r="J4224" s="20">
        <v>11.5</v>
      </c>
      <c r="K4224" s="24">
        <v>218.5</v>
      </c>
      <c r="L4224" s="24">
        <v>170</v>
      </c>
      <c r="M4224" s="25">
        <f>tblSiparisDetaylari[[#This Row],[Adet]]*tblSiparisDetaylari[[#This Row],[BirimMaliyet]]</f>
        <v>170</v>
      </c>
      <c r="N4224" s="25">
        <f>tblSiparisDetaylari[[#This Row],[NetSatisTutari]]-tblSiparisDetaylari[[#This Row],[ToplamMaliyet]]</f>
        <v>48.5</v>
      </c>
    </row>
    <row r="4225" spans="1:14">
      <c r="A4225">
        <v>4224</v>
      </c>
      <c r="B4225">
        <v>2186</v>
      </c>
      <c r="C4225">
        <v>88</v>
      </c>
      <c r="D4225" t="s">
        <v>1754</v>
      </c>
      <c r="E4225">
        <v>8</v>
      </c>
      <c r="F4225" t="s">
        <v>1647</v>
      </c>
      <c r="G4225">
        <v>1</v>
      </c>
      <c r="H4225" s="20">
        <v>12200</v>
      </c>
      <c r="I4225" s="22">
        <v>0.25</v>
      </c>
      <c r="J4225" s="20">
        <v>3050</v>
      </c>
      <c r="K4225" s="24">
        <v>9150</v>
      </c>
      <c r="L4225" s="24">
        <v>5740</v>
      </c>
      <c r="M4225" s="25">
        <f>tblSiparisDetaylari[[#This Row],[Adet]]*tblSiparisDetaylari[[#This Row],[BirimMaliyet]]</f>
        <v>5740</v>
      </c>
      <c r="N4225" s="25">
        <f>tblSiparisDetaylari[[#This Row],[NetSatisTutari]]-tblSiparisDetaylari[[#This Row],[ToplamMaliyet]]</f>
        <v>3410</v>
      </c>
    </row>
    <row r="4226" spans="1:14">
      <c r="A4226">
        <v>4225</v>
      </c>
      <c r="B4226">
        <v>2186</v>
      </c>
      <c r="C4226">
        <v>4</v>
      </c>
      <c r="D4226" t="s">
        <v>1660</v>
      </c>
      <c r="E4226">
        <v>1</v>
      </c>
      <c r="F4226" t="s">
        <v>1640</v>
      </c>
      <c r="G4226">
        <v>2</v>
      </c>
      <c r="H4226" s="20">
        <v>19530</v>
      </c>
      <c r="I4226" s="22">
        <v>0.1</v>
      </c>
      <c r="J4226" s="20">
        <v>3906</v>
      </c>
      <c r="K4226" s="24">
        <v>35154</v>
      </c>
      <c r="L4226" s="24">
        <v>9340</v>
      </c>
      <c r="M4226" s="25">
        <f>tblSiparisDetaylari[[#This Row],[Adet]]*tblSiparisDetaylari[[#This Row],[BirimMaliyet]]</f>
        <v>18680</v>
      </c>
      <c r="N4226" s="25">
        <f>tblSiparisDetaylari[[#This Row],[NetSatisTutari]]-tblSiparisDetaylari[[#This Row],[ToplamMaliyet]]</f>
        <v>16474</v>
      </c>
    </row>
    <row r="4227" spans="1:14">
      <c r="A4227">
        <v>4226</v>
      </c>
      <c r="B4227">
        <v>2187</v>
      </c>
      <c r="C4227">
        <v>25</v>
      </c>
      <c r="D4227" t="s">
        <v>1689</v>
      </c>
      <c r="E4227">
        <v>3</v>
      </c>
      <c r="F4227" t="s">
        <v>1642</v>
      </c>
      <c r="G4227">
        <v>3</v>
      </c>
      <c r="H4227" s="20">
        <v>2190</v>
      </c>
      <c r="I4227" s="22">
        <v>0</v>
      </c>
      <c r="J4227" s="20">
        <v>0</v>
      </c>
      <c r="K4227" s="24">
        <v>6570</v>
      </c>
      <c r="L4227" s="24">
        <v>1430</v>
      </c>
      <c r="M4227" s="25">
        <f>tblSiparisDetaylari[[#This Row],[Adet]]*tblSiparisDetaylari[[#This Row],[BirimMaliyet]]</f>
        <v>4290</v>
      </c>
      <c r="N4227" s="25">
        <f>tblSiparisDetaylari[[#This Row],[NetSatisTutari]]-tblSiparisDetaylari[[#This Row],[ToplamMaliyet]]</f>
        <v>2280</v>
      </c>
    </row>
    <row r="4228" spans="1:14">
      <c r="A4228">
        <v>4227</v>
      </c>
      <c r="B4228">
        <v>2188</v>
      </c>
      <c r="C4228">
        <v>106</v>
      </c>
      <c r="D4228" t="s">
        <v>1772</v>
      </c>
      <c r="E4228">
        <v>9</v>
      </c>
      <c r="F4228" t="s">
        <v>1648</v>
      </c>
      <c r="G4228">
        <v>2</v>
      </c>
      <c r="H4228" s="20">
        <v>1520</v>
      </c>
      <c r="I4228" s="22">
        <v>0.05</v>
      </c>
      <c r="J4228" s="20">
        <v>152</v>
      </c>
      <c r="K4228" s="24">
        <v>2888</v>
      </c>
      <c r="L4228" s="24">
        <v>830</v>
      </c>
      <c r="M4228" s="25">
        <f>tblSiparisDetaylari[[#This Row],[Adet]]*tblSiparisDetaylari[[#This Row],[BirimMaliyet]]</f>
        <v>1660</v>
      </c>
      <c r="N4228" s="25">
        <f>tblSiparisDetaylari[[#This Row],[NetSatisTutari]]-tblSiparisDetaylari[[#This Row],[ToplamMaliyet]]</f>
        <v>1228</v>
      </c>
    </row>
    <row r="4229" spans="1:14">
      <c r="A4229">
        <v>4228</v>
      </c>
      <c r="B4229">
        <v>2188</v>
      </c>
      <c r="C4229">
        <v>40</v>
      </c>
      <c r="D4229" t="s">
        <v>1706</v>
      </c>
      <c r="E4229">
        <v>4</v>
      </c>
      <c r="F4229" t="s">
        <v>1643</v>
      </c>
      <c r="G4229">
        <v>2</v>
      </c>
      <c r="H4229" s="20">
        <v>470</v>
      </c>
      <c r="I4229" s="22">
        <v>0</v>
      </c>
      <c r="J4229" s="20">
        <v>0</v>
      </c>
      <c r="K4229" s="24">
        <v>940</v>
      </c>
      <c r="L4229" s="24">
        <v>340</v>
      </c>
      <c r="M4229" s="25">
        <f>tblSiparisDetaylari[[#This Row],[Adet]]*tblSiparisDetaylari[[#This Row],[BirimMaliyet]]</f>
        <v>680</v>
      </c>
      <c r="N4229" s="25">
        <f>tblSiparisDetaylari[[#This Row],[NetSatisTutari]]-tblSiparisDetaylari[[#This Row],[ToplamMaliyet]]</f>
        <v>260</v>
      </c>
    </row>
    <row r="4230" spans="1:14">
      <c r="A4230">
        <v>4229</v>
      </c>
      <c r="B4230">
        <v>2188</v>
      </c>
      <c r="C4230">
        <v>77</v>
      </c>
      <c r="D4230" t="s">
        <v>1743</v>
      </c>
      <c r="E4230">
        <v>7</v>
      </c>
      <c r="F4230" t="s">
        <v>1646</v>
      </c>
      <c r="G4230">
        <v>1</v>
      </c>
      <c r="H4230" s="20">
        <v>2980</v>
      </c>
      <c r="I4230" s="22">
        <v>0.05</v>
      </c>
      <c r="J4230" s="20">
        <v>149</v>
      </c>
      <c r="K4230" s="24">
        <v>2831</v>
      </c>
      <c r="L4230" s="24">
        <v>2190</v>
      </c>
      <c r="M4230" s="25">
        <f>tblSiparisDetaylari[[#This Row],[Adet]]*tblSiparisDetaylari[[#This Row],[BirimMaliyet]]</f>
        <v>2190</v>
      </c>
      <c r="N4230" s="25">
        <f>tblSiparisDetaylari[[#This Row],[NetSatisTutari]]-tblSiparisDetaylari[[#This Row],[ToplamMaliyet]]</f>
        <v>641</v>
      </c>
    </row>
    <row r="4231" spans="1:14">
      <c r="A4231">
        <v>4230</v>
      </c>
      <c r="B4231">
        <v>2188</v>
      </c>
      <c r="C4231">
        <v>25</v>
      </c>
      <c r="D4231" t="s">
        <v>1689</v>
      </c>
      <c r="E4231">
        <v>3</v>
      </c>
      <c r="F4231" t="s">
        <v>1642</v>
      </c>
      <c r="G4231">
        <v>3</v>
      </c>
      <c r="H4231" s="20">
        <v>2190</v>
      </c>
      <c r="I4231" s="22">
        <v>0</v>
      </c>
      <c r="J4231" s="20">
        <v>0</v>
      </c>
      <c r="K4231" s="24">
        <v>6570</v>
      </c>
      <c r="L4231" s="24">
        <v>1430</v>
      </c>
      <c r="M4231" s="25">
        <f>tblSiparisDetaylari[[#This Row],[Adet]]*tblSiparisDetaylari[[#This Row],[BirimMaliyet]]</f>
        <v>4290</v>
      </c>
      <c r="N4231" s="25">
        <f>tblSiparisDetaylari[[#This Row],[NetSatisTutari]]-tblSiparisDetaylari[[#This Row],[ToplamMaliyet]]</f>
        <v>2280</v>
      </c>
    </row>
    <row r="4232" spans="1:14">
      <c r="A4232">
        <v>4231</v>
      </c>
      <c r="B4232">
        <v>2189</v>
      </c>
      <c r="C4232">
        <v>24</v>
      </c>
      <c r="D4232" t="s">
        <v>1688</v>
      </c>
      <c r="E4232">
        <v>2</v>
      </c>
      <c r="F4232" t="s">
        <v>1641</v>
      </c>
      <c r="G4232">
        <v>2</v>
      </c>
      <c r="H4232" s="20">
        <v>2930</v>
      </c>
      <c r="I4232" s="22">
        <v>0</v>
      </c>
      <c r="J4232" s="20">
        <v>0</v>
      </c>
      <c r="K4232" s="24">
        <v>5860</v>
      </c>
      <c r="L4232" s="24">
        <v>2180</v>
      </c>
      <c r="M4232" s="25">
        <f>tblSiparisDetaylari[[#This Row],[Adet]]*tblSiparisDetaylari[[#This Row],[BirimMaliyet]]</f>
        <v>4360</v>
      </c>
      <c r="N4232" s="25">
        <f>tblSiparisDetaylari[[#This Row],[NetSatisTutari]]-tblSiparisDetaylari[[#This Row],[ToplamMaliyet]]</f>
        <v>1500</v>
      </c>
    </row>
    <row r="4233" spans="1:14">
      <c r="A4233">
        <v>4232</v>
      </c>
      <c r="B4233">
        <v>2189</v>
      </c>
      <c r="C4233">
        <v>8</v>
      </c>
      <c r="D4233" t="s">
        <v>1667</v>
      </c>
      <c r="E4233">
        <v>1</v>
      </c>
      <c r="F4233" t="s">
        <v>1640</v>
      </c>
      <c r="G4233">
        <v>1</v>
      </c>
      <c r="H4233" s="20">
        <v>8710</v>
      </c>
      <c r="I4233" s="22">
        <v>0</v>
      </c>
      <c r="J4233" s="20">
        <v>0</v>
      </c>
      <c r="K4233" s="24">
        <v>8710</v>
      </c>
      <c r="L4233" s="24">
        <v>6570</v>
      </c>
      <c r="M4233" s="25">
        <f>tblSiparisDetaylari[[#This Row],[Adet]]*tblSiparisDetaylari[[#This Row],[BirimMaliyet]]</f>
        <v>6570</v>
      </c>
      <c r="N4233" s="25">
        <f>tblSiparisDetaylari[[#This Row],[NetSatisTutari]]-tblSiparisDetaylari[[#This Row],[ToplamMaliyet]]</f>
        <v>2140</v>
      </c>
    </row>
    <row r="4234" spans="1:14">
      <c r="A4234">
        <v>4233</v>
      </c>
      <c r="B4234">
        <v>2190</v>
      </c>
      <c r="C4234">
        <v>67</v>
      </c>
      <c r="D4234" t="s">
        <v>1733</v>
      </c>
      <c r="E4234">
        <v>6</v>
      </c>
      <c r="F4234" t="s">
        <v>1645</v>
      </c>
      <c r="G4234">
        <v>1</v>
      </c>
      <c r="H4234" s="20">
        <v>1480</v>
      </c>
      <c r="I4234" s="22">
        <v>0.05</v>
      </c>
      <c r="J4234" s="20">
        <v>74</v>
      </c>
      <c r="K4234" s="24">
        <v>1406</v>
      </c>
      <c r="L4234" s="24">
        <v>730</v>
      </c>
      <c r="M4234" s="25">
        <f>tblSiparisDetaylari[[#This Row],[Adet]]*tblSiparisDetaylari[[#This Row],[BirimMaliyet]]</f>
        <v>730</v>
      </c>
      <c r="N4234" s="25">
        <f>tblSiparisDetaylari[[#This Row],[NetSatisTutari]]-tblSiparisDetaylari[[#This Row],[ToplamMaliyet]]</f>
        <v>676</v>
      </c>
    </row>
    <row r="4235" spans="1:14">
      <c r="A4235">
        <v>4234</v>
      </c>
      <c r="B4235">
        <v>2190</v>
      </c>
      <c r="C4235">
        <v>91</v>
      </c>
      <c r="D4235" t="s">
        <v>1757</v>
      </c>
      <c r="E4235">
        <v>8</v>
      </c>
      <c r="F4235" t="s">
        <v>1647</v>
      </c>
      <c r="G4235">
        <v>3</v>
      </c>
      <c r="H4235" s="20">
        <v>2140</v>
      </c>
      <c r="I4235" s="22">
        <v>0.05</v>
      </c>
      <c r="J4235" s="20">
        <v>321</v>
      </c>
      <c r="K4235" s="24">
        <v>6099</v>
      </c>
      <c r="L4235" s="24">
        <v>1350</v>
      </c>
      <c r="M4235" s="25">
        <f>tblSiparisDetaylari[[#This Row],[Adet]]*tblSiparisDetaylari[[#This Row],[BirimMaliyet]]</f>
        <v>4050</v>
      </c>
      <c r="N4235" s="25">
        <f>tblSiparisDetaylari[[#This Row],[NetSatisTutari]]-tblSiparisDetaylari[[#This Row],[ToplamMaliyet]]</f>
        <v>2049</v>
      </c>
    </row>
    <row r="4236" spans="1:14">
      <c r="A4236">
        <v>4235</v>
      </c>
      <c r="B4236">
        <v>2190</v>
      </c>
      <c r="C4236">
        <v>76</v>
      </c>
      <c r="D4236" t="s">
        <v>1742</v>
      </c>
      <c r="E4236">
        <v>7</v>
      </c>
      <c r="F4236" t="s">
        <v>1646</v>
      </c>
      <c r="G4236">
        <v>4</v>
      </c>
      <c r="H4236" s="20">
        <v>190</v>
      </c>
      <c r="I4236" s="22">
        <v>0</v>
      </c>
      <c r="J4236" s="20">
        <v>0</v>
      </c>
      <c r="K4236" s="24">
        <v>760</v>
      </c>
      <c r="L4236" s="24">
        <v>150</v>
      </c>
      <c r="M4236" s="25">
        <f>tblSiparisDetaylari[[#This Row],[Adet]]*tblSiparisDetaylari[[#This Row],[BirimMaliyet]]</f>
        <v>600</v>
      </c>
      <c r="N4236" s="25">
        <f>tblSiparisDetaylari[[#This Row],[NetSatisTutari]]-tblSiparisDetaylari[[#This Row],[ToplamMaliyet]]</f>
        <v>160</v>
      </c>
    </row>
    <row r="4237" spans="1:14">
      <c r="A4237">
        <v>4236</v>
      </c>
      <c r="B4237">
        <v>2190</v>
      </c>
      <c r="C4237">
        <v>87</v>
      </c>
      <c r="D4237" t="s">
        <v>1753</v>
      </c>
      <c r="E4237">
        <v>8</v>
      </c>
      <c r="F4237" t="s">
        <v>1647</v>
      </c>
      <c r="G4237">
        <v>2</v>
      </c>
      <c r="H4237" s="20">
        <v>11040</v>
      </c>
      <c r="I4237" s="22">
        <v>0.25</v>
      </c>
      <c r="J4237" s="20">
        <v>5520</v>
      </c>
      <c r="K4237" s="24">
        <v>16560</v>
      </c>
      <c r="L4237" s="24">
        <v>6740</v>
      </c>
      <c r="M4237" s="25">
        <f>tblSiparisDetaylari[[#This Row],[Adet]]*tblSiparisDetaylari[[#This Row],[BirimMaliyet]]</f>
        <v>13480</v>
      </c>
      <c r="N4237" s="25">
        <f>tblSiparisDetaylari[[#This Row],[NetSatisTutari]]-tblSiparisDetaylari[[#This Row],[ToplamMaliyet]]</f>
        <v>3080</v>
      </c>
    </row>
    <row r="4238" spans="1:14">
      <c r="A4238">
        <v>4237</v>
      </c>
      <c r="B4238">
        <v>2191</v>
      </c>
      <c r="C4238">
        <v>119</v>
      </c>
      <c r="D4238" t="s">
        <v>1785</v>
      </c>
      <c r="E4238">
        <v>10</v>
      </c>
      <c r="F4238" t="s">
        <v>1649</v>
      </c>
      <c r="G4238">
        <v>1</v>
      </c>
      <c r="H4238" s="20">
        <v>2960</v>
      </c>
      <c r="I4238" s="22">
        <v>0.1</v>
      </c>
      <c r="J4238" s="20">
        <v>296</v>
      </c>
      <c r="K4238" s="24">
        <v>2664</v>
      </c>
      <c r="L4238" s="24">
        <v>1710</v>
      </c>
      <c r="M4238" s="25">
        <f>tblSiparisDetaylari[[#This Row],[Adet]]*tblSiparisDetaylari[[#This Row],[BirimMaliyet]]</f>
        <v>1710</v>
      </c>
      <c r="N4238" s="25">
        <f>tblSiparisDetaylari[[#This Row],[NetSatisTutari]]-tblSiparisDetaylari[[#This Row],[ToplamMaliyet]]</f>
        <v>954</v>
      </c>
    </row>
    <row r="4239" spans="1:14">
      <c r="A4239">
        <v>4238</v>
      </c>
      <c r="B4239">
        <v>2191</v>
      </c>
      <c r="C4239">
        <v>36</v>
      </c>
      <c r="D4239" t="s">
        <v>1701</v>
      </c>
      <c r="E4239">
        <v>3</v>
      </c>
      <c r="F4239" t="s">
        <v>1642</v>
      </c>
      <c r="G4239">
        <v>2</v>
      </c>
      <c r="H4239" s="20">
        <v>3230</v>
      </c>
      <c r="I4239" s="22">
        <v>0</v>
      </c>
      <c r="J4239" s="20">
        <v>0</v>
      </c>
      <c r="K4239" s="24">
        <v>6460</v>
      </c>
      <c r="L4239" s="24">
        <v>1960</v>
      </c>
      <c r="M4239" s="25">
        <f>tblSiparisDetaylari[[#This Row],[Adet]]*tblSiparisDetaylari[[#This Row],[BirimMaliyet]]</f>
        <v>3920</v>
      </c>
      <c r="N4239" s="25">
        <f>tblSiparisDetaylari[[#This Row],[NetSatisTutari]]-tblSiparisDetaylari[[#This Row],[ToplamMaliyet]]</f>
        <v>2540</v>
      </c>
    </row>
    <row r="4240" spans="1:14">
      <c r="A4240">
        <v>4239</v>
      </c>
      <c r="B4240">
        <v>2192</v>
      </c>
      <c r="C4240">
        <v>2</v>
      </c>
      <c r="D4240" t="s">
        <v>1657</v>
      </c>
      <c r="E4240">
        <v>1</v>
      </c>
      <c r="F4240" t="s">
        <v>1640</v>
      </c>
      <c r="G4240">
        <v>4</v>
      </c>
      <c r="H4240" s="20">
        <v>8100</v>
      </c>
      <c r="I4240" s="22">
        <v>0</v>
      </c>
      <c r="J4240" s="20">
        <v>0</v>
      </c>
      <c r="K4240" s="24">
        <v>32400</v>
      </c>
      <c r="L4240" s="24">
        <v>3900</v>
      </c>
      <c r="M4240" s="25">
        <f>tblSiparisDetaylari[[#This Row],[Adet]]*tblSiparisDetaylari[[#This Row],[BirimMaliyet]]</f>
        <v>15600</v>
      </c>
      <c r="N4240" s="25">
        <f>tblSiparisDetaylari[[#This Row],[NetSatisTutari]]-tblSiparisDetaylari[[#This Row],[ToplamMaliyet]]</f>
        <v>16800</v>
      </c>
    </row>
    <row r="4241" spans="1:14">
      <c r="A4241">
        <v>4240</v>
      </c>
      <c r="B4241">
        <v>2192</v>
      </c>
      <c r="C4241">
        <v>115</v>
      </c>
      <c r="D4241" t="s">
        <v>1781</v>
      </c>
      <c r="E4241">
        <v>10</v>
      </c>
      <c r="F4241" t="s">
        <v>1649</v>
      </c>
      <c r="G4241">
        <v>4</v>
      </c>
      <c r="H4241" s="20">
        <v>4880</v>
      </c>
      <c r="I4241" s="22">
        <v>0.25</v>
      </c>
      <c r="J4241" s="20">
        <v>4880</v>
      </c>
      <c r="K4241" s="24">
        <v>14640</v>
      </c>
      <c r="L4241" s="24">
        <v>3060</v>
      </c>
      <c r="M4241" s="25">
        <f>tblSiparisDetaylari[[#This Row],[Adet]]*tblSiparisDetaylari[[#This Row],[BirimMaliyet]]</f>
        <v>12240</v>
      </c>
      <c r="N4241" s="25">
        <f>tblSiparisDetaylari[[#This Row],[NetSatisTutari]]-tblSiparisDetaylari[[#This Row],[ToplamMaliyet]]</f>
        <v>2400</v>
      </c>
    </row>
    <row r="4242" spans="1:14">
      <c r="A4242">
        <v>4241</v>
      </c>
      <c r="B4242">
        <v>2193</v>
      </c>
      <c r="C4242">
        <v>17</v>
      </c>
      <c r="D4242" t="s">
        <v>1680</v>
      </c>
      <c r="E4242">
        <v>2</v>
      </c>
      <c r="F4242" t="s">
        <v>1641</v>
      </c>
      <c r="G4242">
        <v>3</v>
      </c>
      <c r="H4242" s="20">
        <v>2370</v>
      </c>
      <c r="I4242" s="22">
        <v>0.2</v>
      </c>
      <c r="J4242" s="20">
        <v>1422</v>
      </c>
      <c r="K4242" s="24">
        <v>5688</v>
      </c>
      <c r="L4242" s="24">
        <v>1340</v>
      </c>
      <c r="M4242" s="25">
        <f>tblSiparisDetaylari[[#This Row],[Adet]]*tblSiparisDetaylari[[#This Row],[BirimMaliyet]]</f>
        <v>4020</v>
      </c>
      <c r="N4242" s="25">
        <f>tblSiparisDetaylari[[#This Row],[NetSatisTutari]]-tblSiparisDetaylari[[#This Row],[ToplamMaliyet]]</f>
        <v>1668</v>
      </c>
    </row>
    <row r="4243" spans="1:14">
      <c r="A4243">
        <v>4242</v>
      </c>
      <c r="B4243">
        <v>2193</v>
      </c>
      <c r="C4243">
        <v>99</v>
      </c>
      <c r="D4243" t="s">
        <v>1765</v>
      </c>
      <c r="E4243">
        <v>9</v>
      </c>
      <c r="F4243" t="s">
        <v>1648</v>
      </c>
      <c r="G4243">
        <v>1</v>
      </c>
      <c r="H4243" s="20">
        <v>1370</v>
      </c>
      <c r="I4243" s="22">
        <v>0.05</v>
      </c>
      <c r="J4243" s="20">
        <v>68.5</v>
      </c>
      <c r="K4243" s="24">
        <v>1301.5</v>
      </c>
      <c r="L4243" s="24">
        <v>680</v>
      </c>
      <c r="M4243" s="25">
        <f>tblSiparisDetaylari[[#This Row],[Adet]]*tblSiparisDetaylari[[#This Row],[BirimMaliyet]]</f>
        <v>680</v>
      </c>
      <c r="N4243" s="25">
        <f>tblSiparisDetaylari[[#This Row],[NetSatisTutari]]-tblSiparisDetaylari[[#This Row],[ToplamMaliyet]]</f>
        <v>621.5</v>
      </c>
    </row>
    <row r="4244" spans="1:14">
      <c r="A4244">
        <v>4243</v>
      </c>
      <c r="B4244">
        <v>2193</v>
      </c>
      <c r="C4244">
        <v>38</v>
      </c>
      <c r="D4244" t="s">
        <v>1704</v>
      </c>
      <c r="E4244">
        <v>4</v>
      </c>
      <c r="F4244" t="s">
        <v>1643</v>
      </c>
      <c r="G4244">
        <v>1</v>
      </c>
      <c r="H4244" s="20">
        <v>320</v>
      </c>
      <c r="I4244" s="22">
        <v>0</v>
      </c>
      <c r="J4244" s="20">
        <v>0</v>
      </c>
      <c r="K4244" s="24">
        <v>320</v>
      </c>
      <c r="L4244" s="24">
        <v>250</v>
      </c>
      <c r="M4244" s="25">
        <f>tblSiparisDetaylari[[#This Row],[Adet]]*tblSiparisDetaylari[[#This Row],[BirimMaliyet]]</f>
        <v>250</v>
      </c>
      <c r="N4244" s="25">
        <f>tblSiparisDetaylari[[#This Row],[NetSatisTutari]]-tblSiparisDetaylari[[#This Row],[ToplamMaliyet]]</f>
        <v>70</v>
      </c>
    </row>
    <row r="4245" spans="1:14">
      <c r="A4245">
        <v>4244</v>
      </c>
      <c r="B4245">
        <v>2193</v>
      </c>
      <c r="C4245">
        <v>39</v>
      </c>
      <c r="D4245" t="s">
        <v>1705</v>
      </c>
      <c r="E4245">
        <v>4</v>
      </c>
      <c r="F4245" t="s">
        <v>1643</v>
      </c>
      <c r="G4245">
        <v>1</v>
      </c>
      <c r="H4245" s="20">
        <v>420</v>
      </c>
      <c r="I4245" s="22">
        <v>0.1</v>
      </c>
      <c r="J4245" s="20">
        <v>42</v>
      </c>
      <c r="K4245" s="24">
        <v>378</v>
      </c>
      <c r="L4245" s="24">
        <v>210</v>
      </c>
      <c r="M4245" s="25">
        <f>tblSiparisDetaylari[[#This Row],[Adet]]*tblSiparisDetaylari[[#This Row],[BirimMaliyet]]</f>
        <v>210</v>
      </c>
      <c r="N4245" s="25">
        <f>tblSiparisDetaylari[[#This Row],[NetSatisTutari]]-tblSiparisDetaylari[[#This Row],[ToplamMaliyet]]</f>
        <v>168</v>
      </c>
    </row>
    <row r="4246" spans="1:14">
      <c r="A4246">
        <v>4245</v>
      </c>
      <c r="B4246">
        <v>2194</v>
      </c>
      <c r="C4246">
        <v>97</v>
      </c>
      <c r="D4246" t="s">
        <v>1763</v>
      </c>
      <c r="E4246">
        <v>9</v>
      </c>
      <c r="F4246" t="s">
        <v>1648</v>
      </c>
      <c r="G4246">
        <v>1</v>
      </c>
      <c r="H4246" s="20">
        <v>70</v>
      </c>
      <c r="I4246" s="22">
        <v>0</v>
      </c>
      <c r="J4246" s="20">
        <v>0</v>
      </c>
      <c r="K4246" s="24">
        <v>70</v>
      </c>
      <c r="L4246" s="24">
        <v>50</v>
      </c>
      <c r="M4246" s="25">
        <f>tblSiparisDetaylari[[#This Row],[Adet]]*tblSiparisDetaylari[[#This Row],[BirimMaliyet]]</f>
        <v>50</v>
      </c>
      <c r="N4246" s="25">
        <f>tblSiparisDetaylari[[#This Row],[NetSatisTutari]]-tblSiparisDetaylari[[#This Row],[ToplamMaliyet]]</f>
        <v>20</v>
      </c>
    </row>
    <row r="4247" spans="1:14">
      <c r="A4247">
        <v>4246</v>
      </c>
      <c r="B4247">
        <v>2195</v>
      </c>
      <c r="C4247">
        <v>115</v>
      </c>
      <c r="D4247" t="s">
        <v>1781</v>
      </c>
      <c r="E4247">
        <v>10</v>
      </c>
      <c r="F4247" t="s">
        <v>1649</v>
      </c>
      <c r="G4247">
        <v>2</v>
      </c>
      <c r="H4247" s="20">
        <v>4690</v>
      </c>
      <c r="I4247" s="22">
        <v>0.15</v>
      </c>
      <c r="J4247" s="20">
        <v>1407</v>
      </c>
      <c r="K4247" s="24">
        <v>7973</v>
      </c>
      <c r="L4247" s="24">
        <v>3060</v>
      </c>
      <c r="M4247" s="25">
        <f>tblSiparisDetaylari[[#This Row],[Adet]]*tblSiparisDetaylari[[#This Row],[BirimMaliyet]]</f>
        <v>6120</v>
      </c>
      <c r="N4247" s="25">
        <f>tblSiparisDetaylari[[#This Row],[NetSatisTutari]]-tblSiparisDetaylari[[#This Row],[ToplamMaliyet]]</f>
        <v>1853</v>
      </c>
    </row>
    <row r="4248" spans="1:14">
      <c r="A4248">
        <v>4247</v>
      </c>
      <c r="B4248">
        <v>2195</v>
      </c>
      <c r="C4248">
        <v>33</v>
      </c>
      <c r="D4248" t="s">
        <v>1698</v>
      </c>
      <c r="E4248">
        <v>3</v>
      </c>
      <c r="F4248" t="s">
        <v>1642</v>
      </c>
      <c r="G4248">
        <v>1</v>
      </c>
      <c r="H4248" s="20">
        <v>1300</v>
      </c>
      <c r="I4248" s="22">
        <v>0.1</v>
      </c>
      <c r="J4248" s="20">
        <v>130</v>
      </c>
      <c r="K4248" s="24">
        <v>1170</v>
      </c>
      <c r="L4248" s="24">
        <v>1040</v>
      </c>
      <c r="M4248" s="25">
        <f>tblSiparisDetaylari[[#This Row],[Adet]]*tblSiparisDetaylari[[#This Row],[BirimMaliyet]]</f>
        <v>1040</v>
      </c>
      <c r="N4248" s="25">
        <f>tblSiparisDetaylari[[#This Row],[NetSatisTutari]]-tblSiparisDetaylari[[#This Row],[ToplamMaliyet]]</f>
        <v>130</v>
      </c>
    </row>
    <row r="4249" spans="1:14">
      <c r="A4249">
        <v>4248</v>
      </c>
      <c r="B4249">
        <v>2196</v>
      </c>
      <c r="C4249">
        <v>95</v>
      </c>
      <c r="D4249" t="s">
        <v>1761</v>
      </c>
      <c r="E4249">
        <v>8</v>
      </c>
      <c r="F4249" t="s">
        <v>1647</v>
      </c>
      <c r="G4249">
        <v>4</v>
      </c>
      <c r="H4249" s="20">
        <v>3370</v>
      </c>
      <c r="I4249" s="22">
        <v>0.05</v>
      </c>
      <c r="J4249" s="20">
        <v>674</v>
      </c>
      <c r="K4249" s="24">
        <v>12806</v>
      </c>
      <c r="L4249" s="24">
        <v>2310</v>
      </c>
      <c r="M4249" s="25">
        <f>tblSiparisDetaylari[[#This Row],[Adet]]*tblSiparisDetaylari[[#This Row],[BirimMaliyet]]</f>
        <v>9240</v>
      </c>
      <c r="N4249" s="25">
        <f>tblSiparisDetaylari[[#This Row],[NetSatisTutari]]-tblSiparisDetaylari[[#This Row],[ToplamMaliyet]]</f>
        <v>3566</v>
      </c>
    </row>
    <row r="4250" spans="1:14">
      <c r="A4250">
        <v>4249</v>
      </c>
      <c r="B4250">
        <v>2196</v>
      </c>
      <c r="C4250">
        <v>65</v>
      </c>
      <c r="D4250" t="s">
        <v>1731</v>
      </c>
      <c r="E4250">
        <v>6</v>
      </c>
      <c r="F4250" t="s">
        <v>1645</v>
      </c>
      <c r="G4250">
        <v>3</v>
      </c>
      <c r="H4250" s="20">
        <v>220</v>
      </c>
      <c r="I4250" s="22">
        <v>0</v>
      </c>
      <c r="J4250" s="20">
        <v>0</v>
      </c>
      <c r="K4250" s="24">
        <v>660</v>
      </c>
      <c r="L4250" s="24">
        <v>170</v>
      </c>
      <c r="M4250" s="25">
        <f>tblSiparisDetaylari[[#This Row],[Adet]]*tblSiparisDetaylari[[#This Row],[BirimMaliyet]]</f>
        <v>510</v>
      </c>
      <c r="N4250" s="25">
        <f>tblSiparisDetaylari[[#This Row],[NetSatisTutari]]-tblSiparisDetaylari[[#This Row],[ToplamMaliyet]]</f>
        <v>150</v>
      </c>
    </row>
    <row r="4251" spans="1:14">
      <c r="A4251">
        <v>4250</v>
      </c>
      <c r="B4251">
        <v>2197</v>
      </c>
      <c r="C4251">
        <v>66</v>
      </c>
      <c r="D4251" t="s">
        <v>1732</v>
      </c>
      <c r="E4251">
        <v>6</v>
      </c>
      <c r="F4251" t="s">
        <v>1645</v>
      </c>
      <c r="G4251">
        <v>1</v>
      </c>
      <c r="H4251" s="20">
        <v>890</v>
      </c>
      <c r="I4251" s="22">
        <v>0.25</v>
      </c>
      <c r="J4251" s="20">
        <v>222.5</v>
      </c>
      <c r="K4251" s="24">
        <v>667.5</v>
      </c>
      <c r="L4251" s="24">
        <v>480</v>
      </c>
      <c r="M4251" s="25">
        <f>tblSiparisDetaylari[[#This Row],[Adet]]*tblSiparisDetaylari[[#This Row],[BirimMaliyet]]</f>
        <v>480</v>
      </c>
      <c r="N4251" s="25">
        <f>tblSiparisDetaylari[[#This Row],[NetSatisTutari]]-tblSiparisDetaylari[[#This Row],[ToplamMaliyet]]</f>
        <v>187.5</v>
      </c>
    </row>
    <row r="4252" spans="1:14">
      <c r="A4252">
        <v>4251</v>
      </c>
      <c r="B4252">
        <v>2198</v>
      </c>
      <c r="C4252">
        <v>101</v>
      </c>
      <c r="D4252" t="s">
        <v>1767</v>
      </c>
      <c r="E4252">
        <v>9</v>
      </c>
      <c r="F4252" t="s">
        <v>1648</v>
      </c>
      <c r="G4252">
        <v>1</v>
      </c>
      <c r="H4252" s="20">
        <v>750</v>
      </c>
      <c r="I4252" s="22">
        <v>0.05</v>
      </c>
      <c r="J4252" s="20">
        <v>37.5</v>
      </c>
      <c r="K4252" s="24">
        <v>712.5</v>
      </c>
      <c r="L4252" s="24">
        <v>440</v>
      </c>
      <c r="M4252" s="25">
        <f>tblSiparisDetaylari[[#This Row],[Adet]]*tblSiparisDetaylari[[#This Row],[BirimMaliyet]]</f>
        <v>440</v>
      </c>
      <c r="N4252" s="25">
        <f>tblSiparisDetaylari[[#This Row],[NetSatisTutari]]-tblSiparisDetaylari[[#This Row],[ToplamMaliyet]]</f>
        <v>272.5</v>
      </c>
    </row>
    <row r="4253" spans="1:14">
      <c r="A4253">
        <v>4252</v>
      </c>
      <c r="B4253">
        <v>2199</v>
      </c>
      <c r="C4253">
        <v>35</v>
      </c>
      <c r="D4253" t="s">
        <v>1700</v>
      </c>
      <c r="E4253">
        <v>3</v>
      </c>
      <c r="F4253" t="s">
        <v>1642</v>
      </c>
      <c r="G4253">
        <v>3</v>
      </c>
      <c r="H4253" s="20">
        <v>3780</v>
      </c>
      <c r="I4253" s="22">
        <v>0</v>
      </c>
      <c r="J4253" s="20">
        <v>0</v>
      </c>
      <c r="K4253" s="24">
        <v>11340</v>
      </c>
      <c r="L4253" s="24">
        <v>1910</v>
      </c>
      <c r="M4253" s="25">
        <f>tblSiparisDetaylari[[#This Row],[Adet]]*tblSiparisDetaylari[[#This Row],[BirimMaliyet]]</f>
        <v>5730</v>
      </c>
      <c r="N4253" s="25">
        <f>tblSiparisDetaylari[[#This Row],[NetSatisTutari]]-tblSiparisDetaylari[[#This Row],[ToplamMaliyet]]</f>
        <v>5610</v>
      </c>
    </row>
    <row r="4254" spans="1:14">
      <c r="A4254">
        <v>4253</v>
      </c>
      <c r="B4254">
        <v>2199</v>
      </c>
      <c r="C4254">
        <v>26</v>
      </c>
      <c r="D4254" t="s">
        <v>1690</v>
      </c>
      <c r="E4254">
        <v>3</v>
      </c>
      <c r="F4254" t="s">
        <v>1642</v>
      </c>
      <c r="G4254">
        <v>2</v>
      </c>
      <c r="H4254" s="20">
        <v>890</v>
      </c>
      <c r="I4254" s="22">
        <v>0</v>
      </c>
      <c r="J4254" s="20">
        <v>0</v>
      </c>
      <c r="K4254" s="24">
        <v>1780</v>
      </c>
      <c r="L4254" s="24">
        <v>400</v>
      </c>
      <c r="M4254" s="25">
        <f>tblSiparisDetaylari[[#This Row],[Adet]]*tblSiparisDetaylari[[#This Row],[BirimMaliyet]]</f>
        <v>800</v>
      </c>
      <c r="N4254" s="25">
        <f>tblSiparisDetaylari[[#This Row],[NetSatisTutari]]-tblSiparisDetaylari[[#This Row],[ToplamMaliyet]]</f>
        <v>980</v>
      </c>
    </row>
    <row r="4255" spans="1:14">
      <c r="A4255">
        <v>4254</v>
      </c>
      <c r="B4255">
        <v>2199</v>
      </c>
      <c r="C4255">
        <v>94</v>
      </c>
      <c r="D4255" t="s">
        <v>1760</v>
      </c>
      <c r="E4255">
        <v>8</v>
      </c>
      <c r="F4255" t="s">
        <v>1647</v>
      </c>
      <c r="G4255">
        <v>2</v>
      </c>
      <c r="H4255" s="20">
        <v>6360</v>
      </c>
      <c r="I4255" s="22">
        <v>0.1</v>
      </c>
      <c r="J4255" s="20">
        <v>1272</v>
      </c>
      <c r="K4255" s="24">
        <v>11448</v>
      </c>
      <c r="L4255" s="24">
        <v>3570</v>
      </c>
      <c r="M4255" s="25">
        <f>tblSiparisDetaylari[[#This Row],[Adet]]*tblSiparisDetaylari[[#This Row],[BirimMaliyet]]</f>
        <v>7140</v>
      </c>
      <c r="N4255" s="25">
        <f>tblSiparisDetaylari[[#This Row],[NetSatisTutari]]-tblSiparisDetaylari[[#This Row],[ToplamMaliyet]]</f>
        <v>4308</v>
      </c>
    </row>
    <row r="4256" spans="1:14">
      <c r="A4256">
        <v>4255</v>
      </c>
      <c r="B4256">
        <v>2200</v>
      </c>
      <c r="C4256">
        <v>106</v>
      </c>
      <c r="D4256" t="s">
        <v>1772</v>
      </c>
      <c r="E4256">
        <v>9</v>
      </c>
      <c r="F4256" t="s">
        <v>1648</v>
      </c>
      <c r="G4256">
        <v>1</v>
      </c>
      <c r="H4256" s="20">
        <v>1480</v>
      </c>
      <c r="I4256" s="22">
        <v>0</v>
      </c>
      <c r="J4256" s="20">
        <v>0</v>
      </c>
      <c r="K4256" s="24">
        <v>1480</v>
      </c>
      <c r="L4256" s="24">
        <v>830</v>
      </c>
      <c r="M4256" s="25">
        <f>tblSiparisDetaylari[[#This Row],[Adet]]*tblSiparisDetaylari[[#This Row],[BirimMaliyet]]</f>
        <v>830</v>
      </c>
      <c r="N4256" s="25">
        <f>tblSiparisDetaylari[[#This Row],[NetSatisTutari]]-tblSiparisDetaylari[[#This Row],[ToplamMaliyet]]</f>
        <v>650</v>
      </c>
    </row>
    <row r="4257" spans="1:14">
      <c r="A4257">
        <v>4256</v>
      </c>
      <c r="B4257">
        <v>2201</v>
      </c>
      <c r="C4257">
        <v>95</v>
      </c>
      <c r="D4257" t="s">
        <v>1761</v>
      </c>
      <c r="E4257">
        <v>8</v>
      </c>
      <c r="F4257" t="s">
        <v>1647</v>
      </c>
      <c r="G4257">
        <v>1</v>
      </c>
      <c r="H4257" s="20">
        <v>3320</v>
      </c>
      <c r="I4257" s="22">
        <v>0.05</v>
      </c>
      <c r="J4257" s="20">
        <v>166</v>
      </c>
      <c r="K4257" s="24">
        <v>3154</v>
      </c>
      <c r="L4257" s="24">
        <v>2310</v>
      </c>
      <c r="M4257" s="25">
        <f>tblSiparisDetaylari[[#This Row],[Adet]]*tblSiparisDetaylari[[#This Row],[BirimMaliyet]]</f>
        <v>2310</v>
      </c>
      <c r="N4257" s="25">
        <f>tblSiparisDetaylari[[#This Row],[NetSatisTutari]]-tblSiparisDetaylari[[#This Row],[ToplamMaliyet]]</f>
        <v>844</v>
      </c>
    </row>
    <row r="4258" spans="1:14">
      <c r="A4258">
        <v>4257</v>
      </c>
      <c r="B4258">
        <v>2202</v>
      </c>
      <c r="C4258">
        <v>111</v>
      </c>
      <c r="D4258" t="s">
        <v>1777</v>
      </c>
      <c r="E4258">
        <v>10</v>
      </c>
      <c r="F4258" t="s">
        <v>1649</v>
      </c>
      <c r="G4258">
        <v>1</v>
      </c>
      <c r="H4258" s="20">
        <v>250</v>
      </c>
      <c r="I4258" s="22">
        <v>0.2</v>
      </c>
      <c r="J4258" s="20">
        <v>50</v>
      </c>
      <c r="K4258" s="24">
        <v>200</v>
      </c>
      <c r="L4258" s="24">
        <v>140</v>
      </c>
      <c r="M4258" s="25">
        <f>tblSiparisDetaylari[[#This Row],[Adet]]*tblSiparisDetaylari[[#This Row],[BirimMaliyet]]</f>
        <v>140</v>
      </c>
      <c r="N4258" s="25">
        <f>tblSiparisDetaylari[[#This Row],[NetSatisTutari]]-tblSiparisDetaylari[[#This Row],[ToplamMaliyet]]</f>
        <v>60</v>
      </c>
    </row>
    <row r="4259" spans="1:14">
      <c r="A4259">
        <v>4258</v>
      </c>
      <c r="B4259">
        <v>2203</v>
      </c>
      <c r="C4259">
        <v>55</v>
      </c>
      <c r="D4259" t="s">
        <v>1721</v>
      </c>
      <c r="E4259">
        <v>5</v>
      </c>
      <c r="F4259" t="s">
        <v>1644</v>
      </c>
      <c r="G4259">
        <v>1</v>
      </c>
      <c r="H4259" s="20">
        <v>15610</v>
      </c>
      <c r="I4259" s="22">
        <v>0.15</v>
      </c>
      <c r="J4259" s="20">
        <v>2341.5</v>
      </c>
      <c r="K4259" s="24">
        <v>13268.5</v>
      </c>
      <c r="L4259" s="24">
        <v>9500</v>
      </c>
      <c r="M4259" s="25">
        <f>tblSiparisDetaylari[[#This Row],[Adet]]*tblSiparisDetaylari[[#This Row],[BirimMaliyet]]</f>
        <v>9500</v>
      </c>
      <c r="N4259" s="25">
        <f>tblSiparisDetaylari[[#This Row],[NetSatisTutari]]-tblSiparisDetaylari[[#This Row],[ToplamMaliyet]]</f>
        <v>3768.5</v>
      </c>
    </row>
    <row r="4260" spans="1:14">
      <c r="A4260">
        <v>4259</v>
      </c>
      <c r="B4260">
        <v>2204</v>
      </c>
      <c r="C4260">
        <v>19</v>
      </c>
      <c r="D4260" t="s">
        <v>1682</v>
      </c>
      <c r="E4260">
        <v>2</v>
      </c>
      <c r="F4260" t="s">
        <v>1641</v>
      </c>
      <c r="G4260">
        <v>1</v>
      </c>
      <c r="H4260" s="20">
        <v>2980</v>
      </c>
      <c r="I4260" s="22">
        <v>0.1</v>
      </c>
      <c r="J4260" s="20">
        <v>298</v>
      </c>
      <c r="K4260" s="24">
        <v>2682</v>
      </c>
      <c r="L4260" s="24">
        <v>1960</v>
      </c>
      <c r="M4260" s="25">
        <f>tblSiparisDetaylari[[#This Row],[Adet]]*tblSiparisDetaylari[[#This Row],[BirimMaliyet]]</f>
        <v>1960</v>
      </c>
      <c r="N4260" s="25">
        <f>tblSiparisDetaylari[[#This Row],[NetSatisTutari]]-tblSiparisDetaylari[[#This Row],[ToplamMaliyet]]</f>
        <v>722</v>
      </c>
    </row>
    <row r="4261" spans="1:14">
      <c r="A4261">
        <v>4260</v>
      </c>
      <c r="B4261">
        <v>2205</v>
      </c>
      <c r="C4261">
        <v>69</v>
      </c>
      <c r="D4261" t="s">
        <v>1735</v>
      </c>
      <c r="E4261">
        <v>6</v>
      </c>
      <c r="F4261" t="s">
        <v>1645</v>
      </c>
      <c r="G4261">
        <v>1</v>
      </c>
      <c r="H4261" s="20">
        <v>730</v>
      </c>
      <c r="I4261" s="22">
        <v>0.1</v>
      </c>
      <c r="J4261" s="20">
        <v>73</v>
      </c>
      <c r="K4261" s="24">
        <v>657</v>
      </c>
      <c r="L4261" s="24">
        <v>500</v>
      </c>
      <c r="M4261" s="25">
        <f>tblSiparisDetaylari[[#This Row],[Adet]]*tblSiparisDetaylari[[#This Row],[BirimMaliyet]]</f>
        <v>500</v>
      </c>
      <c r="N4261" s="25">
        <f>tblSiparisDetaylari[[#This Row],[NetSatisTutari]]-tblSiparisDetaylari[[#This Row],[ToplamMaliyet]]</f>
        <v>157</v>
      </c>
    </row>
    <row r="4262" spans="1:14">
      <c r="A4262">
        <v>4261</v>
      </c>
      <c r="B4262">
        <v>2205</v>
      </c>
      <c r="C4262">
        <v>20</v>
      </c>
      <c r="D4262" t="s">
        <v>1683</v>
      </c>
      <c r="E4262">
        <v>2</v>
      </c>
      <c r="F4262" t="s">
        <v>1641</v>
      </c>
      <c r="G4262">
        <v>1</v>
      </c>
      <c r="H4262" s="20">
        <v>1860</v>
      </c>
      <c r="I4262" s="22">
        <v>0</v>
      </c>
      <c r="J4262" s="20">
        <v>0</v>
      </c>
      <c r="K4262" s="24">
        <v>1860</v>
      </c>
      <c r="L4262" s="24">
        <v>1030</v>
      </c>
      <c r="M4262" s="25">
        <f>tblSiparisDetaylari[[#This Row],[Adet]]*tblSiparisDetaylari[[#This Row],[BirimMaliyet]]</f>
        <v>1030</v>
      </c>
      <c r="N4262" s="25">
        <f>tblSiparisDetaylari[[#This Row],[NetSatisTutari]]-tblSiparisDetaylari[[#This Row],[ToplamMaliyet]]</f>
        <v>830</v>
      </c>
    </row>
    <row r="4263" spans="1:14">
      <c r="A4263">
        <v>4262</v>
      </c>
      <c r="B4263">
        <v>2205</v>
      </c>
      <c r="C4263">
        <v>52</v>
      </c>
      <c r="D4263" t="s">
        <v>1718</v>
      </c>
      <c r="E4263">
        <v>5</v>
      </c>
      <c r="F4263" t="s">
        <v>1644</v>
      </c>
      <c r="G4263">
        <v>2</v>
      </c>
      <c r="H4263" s="20">
        <v>14110</v>
      </c>
      <c r="I4263" s="22">
        <v>0.15</v>
      </c>
      <c r="J4263" s="20">
        <v>4233</v>
      </c>
      <c r="K4263" s="24">
        <v>23987</v>
      </c>
      <c r="L4263" s="24">
        <v>11070</v>
      </c>
      <c r="M4263" s="25">
        <f>tblSiparisDetaylari[[#This Row],[Adet]]*tblSiparisDetaylari[[#This Row],[BirimMaliyet]]</f>
        <v>22140</v>
      </c>
      <c r="N4263" s="25">
        <f>tblSiparisDetaylari[[#This Row],[NetSatisTutari]]-tblSiparisDetaylari[[#This Row],[ToplamMaliyet]]</f>
        <v>1847</v>
      </c>
    </row>
    <row r="4264" spans="1:14">
      <c r="A4264">
        <v>4263</v>
      </c>
      <c r="B4264">
        <v>2206</v>
      </c>
      <c r="C4264">
        <v>45</v>
      </c>
      <c r="D4264" t="s">
        <v>1711</v>
      </c>
      <c r="E4264">
        <v>4</v>
      </c>
      <c r="F4264" t="s">
        <v>1643</v>
      </c>
      <c r="G4264">
        <v>1</v>
      </c>
      <c r="H4264" s="20">
        <v>220</v>
      </c>
      <c r="I4264" s="22">
        <v>0.1</v>
      </c>
      <c r="J4264" s="20">
        <v>22</v>
      </c>
      <c r="K4264" s="24">
        <v>198</v>
      </c>
      <c r="L4264" s="24">
        <v>140</v>
      </c>
      <c r="M4264" s="25">
        <f>tblSiparisDetaylari[[#This Row],[Adet]]*tblSiparisDetaylari[[#This Row],[BirimMaliyet]]</f>
        <v>140</v>
      </c>
      <c r="N4264" s="25">
        <f>tblSiparisDetaylari[[#This Row],[NetSatisTutari]]-tblSiparisDetaylari[[#This Row],[ToplamMaliyet]]</f>
        <v>58</v>
      </c>
    </row>
    <row r="4265" spans="1:14">
      <c r="A4265">
        <v>4264</v>
      </c>
      <c r="B4265">
        <v>2207</v>
      </c>
      <c r="C4265">
        <v>4</v>
      </c>
      <c r="D4265" t="s">
        <v>1660</v>
      </c>
      <c r="E4265">
        <v>1</v>
      </c>
      <c r="F4265" t="s">
        <v>1640</v>
      </c>
      <c r="G4265">
        <v>4</v>
      </c>
      <c r="H4265" s="20">
        <v>19540</v>
      </c>
      <c r="I4265" s="22">
        <v>0.05</v>
      </c>
      <c r="J4265" s="20">
        <v>3908</v>
      </c>
      <c r="K4265" s="24">
        <v>74252</v>
      </c>
      <c r="L4265" s="24">
        <v>9340</v>
      </c>
      <c r="M4265" s="25">
        <f>tblSiparisDetaylari[[#This Row],[Adet]]*tblSiparisDetaylari[[#This Row],[BirimMaliyet]]</f>
        <v>37360</v>
      </c>
      <c r="N4265" s="25">
        <f>tblSiparisDetaylari[[#This Row],[NetSatisTutari]]-tblSiparisDetaylari[[#This Row],[ToplamMaliyet]]</f>
        <v>36892</v>
      </c>
    </row>
    <row r="4266" spans="1:14">
      <c r="A4266">
        <v>4265</v>
      </c>
      <c r="B4266">
        <v>2208</v>
      </c>
      <c r="C4266">
        <v>58</v>
      </c>
      <c r="D4266" t="s">
        <v>1724</v>
      </c>
      <c r="E4266">
        <v>5</v>
      </c>
      <c r="F4266" t="s">
        <v>1644</v>
      </c>
      <c r="G4266">
        <v>1</v>
      </c>
      <c r="H4266" s="20">
        <v>10510</v>
      </c>
      <c r="I4266" s="22">
        <v>0</v>
      </c>
      <c r="J4266" s="20">
        <v>0</v>
      </c>
      <c r="K4266" s="24">
        <v>10510</v>
      </c>
      <c r="L4266" s="24">
        <v>6110</v>
      </c>
      <c r="M4266" s="25">
        <f>tblSiparisDetaylari[[#This Row],[Adet]]*tblSiparisDetaylari[[#This Row],[BirimMaliyet]]</f>
        <v>6110</v>
      </c>
      <c r="N4266" s="25">
        <f>tblSiparisDetaylari[[#This Row],[NetSatisTutari]]-tblSiparisDetaylari[[#This Row],[ToplamMaliyet]]</f>
        <v>4400</v>
      </c>
    </row>
    <row r="4267" spans="1:14">
      <c r="A4267">
        <v>4266</v>
      </c>
      <c r="B4267">
        <v>2208</v>
      </c>
      <c r="C4267">
        <v>104</v>
      </c>
      <c r="D4267" t="s">
        <v>1770</v>
      </c>
      <c r="E4267">
        <v>9</v>
      </c>
      <c r="F4267" t="s">
        <v>1648</v>
      </c>
      <c r="G4267">
        <v>1</v>
      </c>
      <c r="H4267" s="20">
        <v>760</v>
      </c>
      <c r="I4267" s="22">
        <v>0</v>
      </c>
      <c r="J4267" s="20">
        <v>0</v>
      </c>
      <c r="K4267" s="24">
        <v>760</v>
      </c>
      <c r="L4267" s="24">
        <v>520</v>
      </c>
      <c r="M4267" s="25">
        <f>tblSiparisDetaylari[[#This Row],[Adet]]*tblSiparisDetaylari[[#This Row],[BirimMaliyet]]</f>
        <v>520</v>
      </c>
      <c r="N4267" s="25">
        <f>tblSiparisDetaylari[[#This Row],[NetSatisTutari]]-tblSiparisDetaylari[[#This Row],[ToplamMaliyet]]</f>
        <v>240</v>
      </c>
    </row>
    <row r="4268" spans="1:14">
      <c r="A4268">
        <v>4267</v>
      </c>
      <c r="B4268">
        <v>2209</v>
      </c>
      <c r="C4268">
        <v>73</v>
      </c>
      <c r="D4268" t="s">
        <v>1739</v>
      </c>
      <c r="E4268">
        <v>7</v>
      </c>
      <c r="F4268" t="s">
        <v>1646</v>
      </c>
      <c r="G4268">
        <v>2</v>
      </c>
      <c r="H4268" s="20">
        <v>350</v>
      </c>
      <c r="I4268" s="22">
        <v>0</v>
      </c>
      <c r="J4268" s="20">
        <v>0</v>
      </c>
      <c r="K4268" s="24">
        <v>700</v>
      </c>
      <c r="L4268" s="24">
        <v>180</v>
      </c>
      <c r="M4268" s="25">
        <f>tblSiparisDetaylari[[#This Row],[Adet]]*tblSiparisDetaylari[[#This Row],[BirimMaliyet]]</f>
        <v>360</v>
      </c>
      <c r="N4268" s="25">
        <f>tblSiparisDetaylari[[#This Row],[NetSatisTutari]]-tblSiparisDetaylari[[#This Row],[ToplamMaliyet]]</f>
        <v>340</v>
      </c>
    </row>
    <row r="4269" spans="1:14">
      <c r="A4269">
        <v>4268</v>
      </c>
      <c r="B4269">
        <v>2209</v>
      </c>
      <c r="C4269">
        <v>50</v>
      </c>
      <c r="D4269" t="s">
        <v>1716</v>
      </c>
      <c r="E4269">
        <v>5</v>
      </c>
      <c r="F4269" t="s">
        <v>1644</v>
      </c>
      <c r="G4269">
        <v>2</v>
      </c>
      <c r="H4269" s="20">
        <v>3170</v>
      </c>
      <c r="I4269" s="22">
        <v>0</v>
      </c>
      <c r="J4269" s="20">
        <v>0</v>
      </c>
      <c r="K4269" s="24">
        <v>6340</v>
      </c>
      <c r="L4269" s="24">
        <v>1750</v>
      </c>
      <c r="M4269" s="25">
        <f>tblSiparisDetaylari[[#This Row],[Adet]]*tblSiparisDetaylari[[#This Row],[BirimMaliyet]]</f>
        <v>3500</v>
      </c>
      <c r="N4269" s="25">
        <f>tblSiparisDetaylari[[#This Row],[NetSatisTutari]]-tblSiparisDetaylari[[#This Row],[ToplamMaliyet]]</f>
        <v>2840</v>
      </c>
    </row>
    <row r="4270" spans="1:14">
      <c r="A4270">
        <v>4269</v>
      </c>
      <c r="B4270">
        <v>2209</v>
      </c>
      <c r="C4270">
        <v>34</v>
      </c>
      <c r="D4270" t="s">
        <v>1699</v>
      </c>
      <c r="E4270">
        <v>3</v>
      </c>
      <c r="F4270" t="s">
        <v>1642</v>
      </c>
      <c r="G4270">
        <v>1</v>
      </c>
      <c r="H4270" s="20">
        <v>1960</v>
      </c>
      <c r="I4270" s="22">
        <v>0.15</v>
      </c>
      <c r="J4270" s="20">
        <v>294</v>
      </c>
      <c r="K4270" s="24">
        <v>1666</v>
      </c>
      <c r="L4270" s="24">
        <v>910</v>
      </c>
      <c r="M4270" s="25">
        <f>tblSiparisDetaylari[[#This Row],[Adet]]*tblSiparisDetaylari[[#This Row],[BirimMaliyet]]</f>
        <v>910</v>
      </c>
      <c r="N4270" s="25">
        <f>tblSiparisDetaylari[[#This Row],[NetSatisTutari]]-tblSiparisDetaylari[[#This Row],[ToplamMaliyet]]</f>
        <v>756</v>
      </c>
    </row>
    <row r="4271" spans="1:14">
      <c r="A4271">
        <v>4270</v>
      </c>
      <c r="B4271">
        <v>2209</v>
      </c>
      <c r="C4271">
        <v>102</v>
      </c>
      <c r="D4271" t="s">
        <v>1768</v>
      </c>
      <c r="E4271">
        <v>9</v>
      </c>
      <c r="F4271" t="s">
        <v>1648</v>
      </c>
      <c r="G4271">
        <v>1</v>
      </c>
      <c r="H4271" s="20">
        <v>2020</v>
      </c>
      <c r="I4271" s="22">
        <v>0.05</v>
      </c>
      <c r="J4271" s="20">
        <v>101</v>
      </c>
      <c r="K4271" s="24">
        <v>1919</v>
      </c>
      <c r="L4271" s="24">
        <v>1360</v>
      </c>
      <c r="M4271" s="25">
        <f>tblSiparisDetaylari[[#This Row],[Adet]]*tblSiparisDetaylari[[#This Row],[BirimMaliyet]]</f>
        <v>1360</v>
      </c>
      <c r="N4271" s="25">
        <f>tblSiparisDetaylari[[#This Row],[NetSatisTutari]]-tblSiparisDetaylari[[#This Row],[ToplamMaliyet]]</f>
        <v>559</v>
      </c>
    </row>
    <row r="4272" spans="1:14">
      <c r="A4272">
        <v>4271</v>
      </c>
      <c r="B4272">
        <v>2210</v>
      </c>
      <c r="C4272">
        <v>30</v>
      </c>
      <c r="D4272" t="s">
        <v>1694</v>
      </c>
      <c r="E4272">
        <v>3</v>
      </c>
      <c r="F4272" t="s">
        <v>1642</v>
      </c>
      <c r="G4272">
        <v>3</v>
      </c>
      <c r="H4272" s="20">
        <v>1680</v>
      </c>
      <c r="I4272" s="22">
        <v>0.25</v>
      </c>
      <c r="J4272" s="20">
        <v>1260</v>
      </c>
      <c r="K4272" s="24">
        <v>3780</v>
      </c>
      <c r="L4272" s="24">
        <v>910</v>
      </c>
      <c r="M4272" s="25">
        <f>tblSiparisDetaylari[[#This Row],[Adet]]*tblSiparisDetaylari[[#This Row],[BirimMaliyet]]</f>
        <v>2730</v>
      </c>
      <c r="N4272" s="25">
        <f>tblSiparisDetaylari[[#This Row],[NetSatisTutari]]-tblSiparisDetaylari[[#This Row],[ToplamMaliyet]]</f>
        <v>1050</v>
      </c>
    </row>
    <row r="4273" spans="1:14">
      <c r="A4273">
        <v>4272</v>
      </c>
      <c r="B4273">
        <v>2210</v>
      </c>
      <c r="C4273">
        <v>101</v>
      </c>
      <c r="D4273" t="s">
        <v>1767</v>
      </c>
      <c r="E4273">
        <v>9</v>
      </c>
      <c r="F4273" t="s">
        <v>1648</v>
      </c>
      <c r="G4273">
        <v>2</v>
      </c>
      <c r="H4273" s="20">
        <v>760</v>
      </c>
      <c r="I4273" s="22">
        <v>0</v>
      </c>
      <c r="J4273" s="20">
        <v>0</v>
      </c>
      <c r="K4273" s="24">
        <v>1520</v>
      </c>
      <c r="L4273" s="24">
        <v>440</v>
      </c>
      <c r="M4273" s="25">
        <f>tblSiparisDetaylari[[#This Row],[Adet]]*tblSiparisDetaylari[[#This Row],[BirimMaliyet]]</f>
        <v>880</v>
      </c>
      <c r="N4273" s="25">
        <f>tblSiparisDetaylari[[#This Row],[NetSatisTutari]]-tblSiparisDetaylari[[#This Row],[ToplamMaliyet]]</f>
        <v>640</v>
      </c>
    </row>
    <row r="4274" spans="1:14">
      <c r="A4274">
        <v>4273</v>
      </c>
      <c r="B4274">
        <v>2211</v>
      </c>
      <c r="C4274">
        <v>21</v>
      </c>
      <c r="D4274" t="s">
        <v>1684</v>
      </c>
      <c r="E4274">
        <v>2</v>
      </c>
      <c r="F4274" t="s">
        <v>1641</v>
      </c>
      <c r="G4274">
        <v>3</v>
      </c>
      <c r="H4274" s="20">
        <v>2970</v>
      </c>
      <c r="I4274" s="22">
        <v>0</v>
      </c>
      <c r="J4274" s="20">
        <v>0</v>
      </c>
      <c r="K4274" s="24">
        <v>8910</v>
      </c>
      <c r="L4274" s="24">
        <v>2170</v>
      </c>
      <c r="M4274" s="25">
        <f>tblSiparisDetaylari[[#This Row],[Adet]]*tblSiparisDetaylari[[#This Row],[BirimMaliyet]]</f>
        <v>6510</v>
      </c>
      <c r="N4274" s="25">
        <f>tblSiparisDetaylari[[#This Row],[NetSatisTutari]]-tblSiparisDetaylari[[#This Row],[ToplamMaliyet]]</f>
        <v>2400</v>
      </c>
    </row>
    <row r="4275" spans="1:14">
      <c r="A4275">
        <v>4274</v>
      </c>
      <c r="B4275">
        <v>2212</v>
      </c>
      <c r="C4275">
        <v>79</v>
      </c>
      <c r="D4275" t="s">
        <v>1745</v>
      </c>
      <c r="E4275">
        <v>7</v>
      </c>
      <c r="F4275" t="s">
        <v>1646</v>
      </c>
      <c r="G4275">
        <v>5</v>
      </c>
      <c r="H4275" s="20">
        <v>2310</v>
      </c>
      <c r="I4275" s="22">
        <v>0</v>
      </c>
      <c r="J4275" s="20">
        <v>0</v>
      </c>
      <c r="K4275" s="24">
        <v>11550</v>
      </c>
      <c r="L4275" s="24">
        <v>1680</v>
      </c>
      <c r="M4275" s="25">
        <f>tblSiparisDetaylari[[#This Row],[Adet]]*tblSiparisDetaylari[[#This Row],[BirimMaliyet]]</f>
        <v>8400</v>
      </c>
      <c r="N4275" s="25">
        <f>tblSiparisDetaylari[[#This Row],[NetSatisTutari]]-tblSiparisDetaylari[[#This Row],[ToplamMaliyet]]</f>
        <v>3150</v>
      </c>
    </row>
    <row r="4276" spans="1:14">
      <c r="A4276">
        <v>4275</v>
      </c>
      <c r="B4276">
        <v>2212</v>
      </c>
      <c r="C4276">
        <v>110</v>
      </c>
      <c r="D4276" t="s">
        <v>1776</v>
      </c>
      <c r="E4276">
        <v>10</v>
      </c>
      <c r="F4276" t="s">
        <v>1649</v>
      </c>
      <c r="G4276">
        <v>2</v>
      </c>
      <c r="H4276" s="20">
        <v>420</v>
      </c>
      <c r="I4276" s="22">
        <v>0.05</v>
      </c>
      <c r="J4276" s="20">
        <v>42</v>
      </c>
      <c r="K4276" s="24">
        <v>798</v>
      </c>
      <c r="L4276" s="24">
        <v>250</v>
      </c>
      <c r="M4276" s="25">
        <f>tblSiparisDetaylari[[#This Row],[Adet]]*tblSiparisDetaylari[[#This Row],[BirimMaliyet]]</f>
        <v>500</v>
      </c>
      <c r="N4276" s="25">
        <f>tblSiparisDetaylari[[#This Row],[NetSatisTutari]]-tblSiparisDetaylari[[#This Row],[ToplamMaliyet]]</f>
        <v>298</v>
      </c>
    </row>
    <row r="4277" spans="1:14">
      <c r="A4277">
        <v>4276</v>
      </c>
      <c r="B4277">
        <v>2213</v>
      </c>
      <c r="C4277">
        <v>38</v>
      </c>
      <c r="D4277" t="s">
        <v>1704</v>
      </c>
      <c r="E4277">
        <v>4</v>
      </c>
      <c r="F4277" t="s">
        <v>1643</v>
      </c>
      <c r="G4277">
        <v>1</v>
      </c>
      <c r="H4277" s="20">
        <v>320</v>
      </c>
      <c r="I4277" s="22">
        <v>0</v>
      </c>
      <c r="J4277" s="20">
        <v>0</v>
      </c>
      <c r="K4277" s="24">
        <v>320</v>
      </c>
      <c r="L4277" s="24">
        <v>250</v>
      </c>
      <c r="M4277" s="25">
        <f>tblSiparisDetaylari[[#This Row],[Adet]]*tblSiparisDetaylari[[#This Row],[BirimMaliyet]]</f>
        <v>250</v>
      </c>
      <c r="N4277" s="25">
        <f>tblSiparisDetaylari[[#This Row],[NetSatisTutari]]-tblSiparisDetaylari[[#This Row],[ToplamMaliyet]]</f>
        <v>70</v>
      </c>
    </row>
    <row r="4278" spans="1:14">
      <c r="A4278">
        <v>4277</v>
      </c>
      <c r="B4278">
        <v>2213</v>
      </c>
      <c r="C4278">
        <v>26</v>
      </c>
      <c r="D4278" t="s">
        <v>1690</v>
      </c>
      <c r="E4278">
        <v>3</v>
      </c>
      <c r="F4278" t="s">
        <v>1642</v>
      </c>
      <c r="G4278">
        <v>1</v>
      </c>
      <c r="H4278" s="20">
        <v>880</v>
      </c>
      <c r="I4278" s="22">
        <v>0</v>
      </c>
      <c r="J4278" s="20">
        <v>0</v>
      </c>
      <c r="K4278" s="24">
        <v>880</v>
      </c>
      <c r="L4278" s="24">
        <v>400</v>
      </c>
      <c r="M4278" s="25">
        <f>tblSiparisDetaylari[[#This Row],[Adet]]*tblSiparisDetaylari[[#This Row],[BirimMaliyet]]</f>
        <v>400</v>
      </c>
      <c r="N4278" s="25">
        <f>tblSiparisDetaylari[[#This Row],[NetSatisTutari]]-tblSiparisDetaylari[[#This Row],[ToplamMaliyet]]</f>
        <v>480</v>
      </c>
    </row>
    <row r="4279" spans="1:14">
      <c r="A4279">
        <v>4278</v>
      </c>
      <c r="B4279">
        <v>2214</v>
      </c>
      <c r="C4279">
        <v>120</v>
      </c>
      <c r="D4279" t="s">
        <v>1786</v>
      </c>
      <c r="E4279">
        <v>10</v>
      </c>
      <c r="F4279" t="s">
        <v>1649</v>
      </c>
      <c r="G4279">
        <v>1</v>
      </c>
      <c r="H4279" s="20">
        <v>4520</v>
      </c>
      <c r="I4279" s="22">
        <v>0</v>
      </c>
      <c r="J4279" s="20">
        <v>0</v>
      </c>
      <c r="K4279" s="24">
        <v>4520</v>
      </c>
      <c r="L4279" s="24">
        <v>2720</v>
      </c>
      <c r="M4279" s="25">
        <f>tblSiparisDetaylari[[#This Row],[Adet]]*tblSiparisDetaylari[[#This Row],[BirimMaliyet]]</f>
        <v>2720</v>
      </c>
      <c r="N4279" s="25">
        <f>tblSiparisDetaylari[[#This Row],[NetSatisTutari]]-tblSiparisDetaylari[[#This Row],[ToplamMaliyet]]</f>
        <v>1800</v>
      </c>
    </row>
    <row r="4280" spans="1:14">
      <c r="A4280">
        <v>4279</v>
      </c>
      <c r="B4280">
        <v>2214</v>
      </c>
      <c r="C4280">
        <v>68</v>
      </c>
      <c r="D4280" t="s">
        <v>1734</v>
      </c>
      <c r="E4280">
        <v>6</v>
      </c>
      <c r="F4280" t="s">
        <v>1645</v>
      </c>
      <c r="G4280">
        <v>1</v>
      </c>
      <c r="H4280" s="20">
        <v>1090</v>
      </c>
      <c r="I4280" s="22">
        <v>0</v>
      </c>
      <c r="J4280" s="20">
        <v>0</v>
      </c>
      <c r="K4280" s="24">
        <v>1090</v>
      </c>
      <c r="L4280" s="24">
        <v>610</v>
      </c>
      <c r="M4280" s="25">
        <f>tblSiparisDetaylari[[#This Row],[Adet]]*tblSiparisDetaylari[[#This Row],[BirimMaliyet]]</f>
        <v>610</v>
      </c>
      <c r="N4280" s="25">
        <f>tblSiparisDetaylari[[#This Row],[NetSatisTutari]]-tblSiparisDetaylari[[#This Row],[ToplamMaliyet]]</f>
        <v>480</v>
      </c>
    </row>
    <row r="4281" spans="1:14">
      <c r="A4281">
        <v>4280</v>
      </c>
      <c r="B4281">
        <v>2215</v>
      </c>
      <c r="C4281">
        <v>93</v>
      </c>
      <c r="D4281" t="s">
        <v>1759</v>
      </c>
      <c r="E4281">
        <v>8</v>
      </c>
      <c r="F4281" t="s">
        <v>1647</v>
      </c>
      <c r="G4281">
        <v>1</v>
      </c>
      <c r="H4281" s="20">
        <v>4760</v>
      </c>
      <c r="I4281" s="22">
        <v>0.1</v>
      </c>
      <c r="J4281" s="20">
        <v>476</v>
      </c>
      <c r="K4281" s="24">
        <v>4284</v>
      </c>
      <c r="L4281" s="24">
        <v>3580</v>
      </c>
      <c r="M4281" s="25">
        <f>tblSiparisDetaylari[[#This Row],[Adet]]*tblSiparisDetaylari[[#This Row],[BirimMaliyet]]</f>
        <v>3580</v>
      </c>
      <c r="N4281" s="25">
        <f>tblSiparisDetaylari[[#This Row],[NetSatisTutari]]-tblSiparisDetaylari[[#This Row],[ToplamMaliyet]]</f>
        <v>704</v>
      </c>
    </row>
    <row r="4282" spans="1:14">
      <c r="A4282">
        <v>4281</v>
      </c>
      <c r="B4282">
        <v>2215</v>
      </c>
      <c r="C4282">
        <v>34</v>
      </c>
      <c r="D4282" t="s">
        <v>1699</v>
      </c>
      <c r="E4282">
        <v>3</v>
      </c>
      <c r="F4282" t="s">
        <v>1642</v>
      </c>
      <c r="G4282">
        <v>2</v>
      </c>
      <c r="H4282" s="20">
        <v>1920</v>
      </c>
      <c r="I4282" s="22">
        <v>0</v>
      </c>
      <c r="J4282" s="20">
        <v>0</v>
      </c>
      <c r="K4282" s="24">
        <v>3840</v>
      </c>
      <c r="L4282" s="24">
        <v>910</v>
      </c>
      <c r="M4282" s="25">
        <f>tblSiparisDetaylari[[#This Row],[Adet]]*tblSiparisDetaylari[[#This Row],[BirimMaliyet]]</f>
        <v>1820</v>
      </c>
      <c r="N4282" s="25">
        <f>tblSiparisDetaylari[[#This Row],[NetSatisTutari]]-tblSiparisDetaylari[[#This Row],[ToplamMaliyet]]</f>
        <v>2020</v>
      </c>
    </row>
    <row r="4283" spans="1:14">
      <c r="A4283">
        <v>4282</v>
      </c>
      <c r="B4283">
        <v>2216</v>
      </c>
      <c r="C4283">
        <v>64</v>
      </c>
      <c r="D4283" t="s">
        <v>1730</v>
      </c>
      <c r="E4283">
        <v>6</v>
      </c>
      <c r="F4283" t="s">
        <v>1645</v>
      </c>
      <c r="G4283">
        <v>3</v>
      </c>
      <c r="H4283" s="20">
        <v>430</v>
      </c>
      <c r="I4283" s="22">
        <v>0.1</v>
      </c>
      <c r="J4283" s="20">
        <v>129</v>
      </c>
      <c r="K4283" s="24">
        <v>1161</v>
      </c>
      <c r="L4283" s="24">
        <v>260</v>
      </c>
      <c r="M4283" s="25">
        <f>tblSiparisDetaylari[[#This Row],[Adet]]*tblSiparisDetaylari[[#This Row],[BirimMaliyet]]</f>
        <v>780</v>
      </c>
      <c r="N4283" s="25">
        <f>tblSiparisDetaylari[[#This Row],[NetSatisTutari]]-tblSiparisDetaylari[[#This Row],[ToplamMaliyet]]</f>
        <v>381</v>
      </c>
    </row>
    <row r="4284" spans="1:14">
      <c r="A4284">
        <v>4283</v>
      </c>
      <c r="B4284">
        <v>2216</v>
      </c>
      <c r="C4284">
        <v>91</v>
      </c>
      <c r="D4284" t="s">
        <v>1757</v>
      </c>
      <c r="E4284">
        <v>8</v>
      </c>
      <c r="F4284" t="s">
        <v>1647</v>
      </c>
      <c r="G4284">
        <v>2</v>
      </c>
      <c r="H4284" s="20">
        <v>2020</v>
      </c>
      <c r="I4284" s="22">
        <v>0</v>
      </c>
      <c r="J4284" s="20">
        <v>0</v>
      </c>
      <c r="K4284" s="24">
        <v>4040</v>
      </c>
      <c r="L4284" s="24">
        <v>1350</v>
      </c>
      <c r="M4284" s="25">
        <f>tblSiparisDetaylari[[#This Row],[Adet]]*tblSiparisDetaylari[[#This Row],[BirimMaliyet]]</f>
        <v>2700</v>
      </c>
      <c r="N4284" s="25">
        <f>tblSiparisDetaylari[[#This Row],[NetSatisTutari]]-tblSiparisDetaylari[[#This Row],[ToplamMaliyet]]</f>
        <v>1340</v>
      </c>
    </row>
    <row r="4285" spans="1:14">
      <c r="A4285">
        <v>4284</v>
      </c>
      <c r="B4285">
        <v>2217</v>
      </c>
      <c r="C4285">
        <v>27</v>
      </c>
      <c r="D4285" t="s">
        <v>1691</v>
      </c>
      <c r="E4285">
        <v>3</v>
      </c>
      <c r="F4285" t="s">
        <v>1642</v>
      </c>
      <c r="G4285">
        <v>1</v>
      </c>
      <c r="H4285" s="20">
        <v>1430</v>
      </c>
      <c r="I4285" s="22">
        <v>0.1</v>
      </c>
      <c r="J4285" s="20">
        <v>143</v>
      </c>
      <c r="K4285" s="24">
        <v>1287</v>
      </c>
      <c r="L4285" s="24">
        <v>690</v>
      </c>
      <c r="M4285" s="25">
        <f>tblSiparisDetaylari[[#This Row],[Adet]]*tblSiparisDetaylari[[#This Row],[BirimMaliyet]]</f>
        <v>690</v>
      </c>
      <c r="N4285" s="25">
        <f>tblSiparisDetaylari[[#This Row],[NetSatisTutari]]-tblSiparisDetaylari[[#This Row],[ToplamMaliyet]]</f>
        <v>597</v>
      </c>
    </row>
    <row r="4286" spans="1:14">
      <c r="A4286">
        <v>4285</v>
      </c>
      <c r="B4286">
        <v>2218</v>
      </c>
      <c r="C4286">
        <v>36</v>
      </c>
      <c r="D4286" t="s">
        <v>1701</v>
      </c>
      <c r="E4286">
        <v>3</v>
      </c>
      <c r="F4286" t="s">
        <v>1642</v>
      </c>
      <c r="G4286">
        <v>4</v>
      </c>
      <c r="H4286" s="20">
        <v>3290</v>
      </c>
      <c r="I4286" s="22">
        <v>0</v>
      </c>
      <c r="J4286" s="20">
        <v>0</v>
      </c>
      <c r="K4286" s="24">
        <v>13160</v>
      </c>
      <c r="L4286" s="24">
        <v>1960</v>
      </c>
      <c r="M4286" s="25">
        <f>tblSiparisDetaylari[[#This Row],[Adet]]*tblSiparisDetaylari[[#This Row],[BirimMaliyet]]</f>
        <v>7840</v>
      </c>
      <c r="N4286" s="25">
        <f>tblSiparisDetaylari[[#This Row],[NetSatisTutari]]-tblSiparisDetaylari[[#This Row],[ToplamMaliyet]]</f>
        <v>5320</v>
      </c>
    </row>
    <row r="4287" spans="1:14">
      <c r="A4287">
        <v>4286</v>
      </c>
      <c r="B4287">
        <v>2218</v>
      </c>
      <c r="C4287">
        <v>6</v>
      </c>
      <c r="D4287" t="s">
        <v>1663</v>
      </c>
      <c r="E4287">
        <v>1</v>
      </c>
      <c r="F4287" t="s">
        <v>1640</v>
      </c>
      <c r="G4287">
        <v>1</v>
      </c>
      <c r="H4287" s="20">
        <v>18660</v>
      </c>
      <c r="I4287" s="22">
        <v>0.05</v>
      </c>
      <c r="J4287" s="20">
        <v>933</v>
      </c>
      <c r="K4287" s="24">
        <v>17727</v>
      </c>
      <c r="L4287" s="24">
        <v>13090</v>
      </c>
      <c r="M4287" s="25">
        <f>tblSiparisDetaylari[[#This Row],[Adet]]*tblSiparisDetaylari[[#This Row],[BirimMaliyet]]</f>
        <v>13090</v>
      </c>
      <c r="N4287" s="25">
        <f>tblSiparisDetaylari[[#This Row],[NetSatisTutari]]-tblSiparisDetaylari[[#This Row],[ToplamMaliyet]]</f>
        <v>4637</v>
      </c>
    </row>
    <row r="4288" spans="1:14">
      <c r="A4288">
        <v>4287</v>
      </c>
      <c r="B4288">
        <v>2218</v>
      </c>
      <c r="C4288">
        <v>94</v>
      </c>
      <c r="D4288" t="s">
        <v>1760</v>
      </c>
      <c r="E4288">
        <v>8</v>
      </c>
      <c r="F4288" t="s">
        <v>1647</v>
      </c>
      <c r="G4288">
        <v>1</v>
      </c>
      <c r="H4288" s="20">
        <v>6200</v>
      </c>
      <c r="I4288" s="22">
        <v>0</v>
      </c>
      <c r="J4288" s="20">
        <v>0</v>
      </c>
      <c r="K4288" s="24">
        <v>6200</v>
      </c>
      <c r="L4288" s="24">
        <v>3570</v>
      </c>
      <c r="M4288" s="25">
        <f>tblSiparisDetaylari[[#This Row],[Adet]]*tblSiparisDetaylari[[#This Row],[BirimMaliyet]]</f>
        <v>3570</v>
      </c>
      <c r="N4288" s="25">
        <f>tblSiparisDetaylari[[#This Row],[NetSatisTutari]]-tblSiparisDetaylari[[#This Row],[ToplamMaliyet]]</f>
        <v>2630</v>
      </c>
    </row>
    <row r="4289" spans="1:14">
      <c r="A4289">
        <v>4288</v>
      </c>
      <c r="B4289">
        <v>2219</v>
      </c>
      <c r="C4289">
        <v>5</v>
      </c>
      <c r="D4289" t="s">
        <v>1661</v>
      </c>
      <c r="E4289">
        <v>1</v>
      </c>
      <c r="F4289" t="s">
        <v>1640</v>
      </c>
      <c r="G4289">
        <v>2</v>
      </c>
      <c r="H4289" s="20">
        <v>7130</v>
      </c>
      <c r="I4289" s="22">
        <v>0</v>
      </c>
      <c r="J4289" s="20">
        <v>0</v>
      </c>
      <c r="K4289" s="24">
        <v>14260</v>
      </c>
      <c r="L4289" s="24">
        <v>4350</v>
      </c>
      <c r="M4289" s="25">
        <f>tblSiparisDetaylari[[#This Row],[Adet]]*tblSiparisDetaylari[[#This Row],[BirimMaliyet]]</f>
        <v>8700</v>
      </c>
      <c r="N4289" s="25">
        <f>tblSiparisDetaylari[[#This Row],[NetSatisTutari]]-tblSiparisDetaylari[[#This Row],[ToplamMaliyet]]</f>
        <v>5560</v>
      </c>
    </row>
    <row r="4290" spans="1:14">
      <c r="A4290">
        <v>4289</v>
      </c>
      <c r="B4290">
        <v>2219</v>
      </c>
      <c r="C4290">
        <v>62</v>
      </c>
      <c r="D4290" t="s">
        <v>1728</v>
      </c>
      <c r="E4290">
        <v>6</v>
      </c>
      <c r="F4290" t="s">
        <v>1645</v>
      </c>
      <c r="G4290">
        <v>2</v>
      </c>
      <c r="H4290" s="20">
        <v>1060</v>
      </c>
      <c r="I4290" s="22">
        <v>0</v>
      </c>
      <c r="J4290" s="20">
        <v>0</v>
      </c>
      <c r="K4290" s="24">
        <v>2120</v>
      </c>
      <c r="L4290" s="24">
        <v>540</v>
      </c>
      <c r="M4290" s="25">
        <f>tblSiparisDetaylari[[#This Row],[Adet]]*tblSiparisDetaylari[[#This Row],[BirimMaliyet]]</f>
        <v>1080</v>
      </c>
      <c r="N4290" s="25">
        <f>tblSiparisDetaylari[[#This Row],[NetSatisTutari]]-tblSiparisDetaylari[[#This Row],[ToplamMaliyet]]</f>
        <v>1040</v>
      </c>
    </row>
    <row r="4291" spans="1:14">
      <c r="A4291">
        <v>4290</v>
      </c>
      <c r="B4291">
        <v>2220</v>
      </c>
      <c r="C4291">
        <v>35</v>
      </c>
      <c r="D4291" t="s">
        <v>1700</v>
      </c>
      <c r="E4291">
        <v>3</v>
      </c>
      <c r="F4291" t="s">
        <v>1642</v>
      </c>
      <c r="G4291">
        <v>1</v>
      </c>
      <c r="H4291" s="20">
        <v>3880</v>
      </c>
      <c r="I4291" s="22">
        <v>0</v>
      </c>
      <c r="J4291" s="20">
        <v>0</v>
      </c>
      <c r="K4291" s="24">
        <v>3880</v>
      </c>
      <c r="L4291" s="24">
        <v>1910</v>
      </c>
      <c r="M4291" s="25">
        <f>tblSiparisDetaylari[[#This Row],[Adet]]*tblSiparisDetaylari[[#This Row],[BirimMaliyet]]</f>
        <v>1910</v>
      </c>
      <c r="N4291" s="25">
        <f>tblSiparisDetaylari[[#This Row],[NetSatisTutari]]-tblSiparisDetaylari[[#This Row],[ToplamMaliyet]]</f>
        <v>1970</v>
      </c>
    </row>
    <row r="4292" spans="1:14">
      <c r="A4292">
        <v>4291</v>
      </c>
      <c r="B4292">
        <v>2220</v>
      </c>
      <c r="C4292">
        <v>24</v>
      </c>
      <c r="D4292" t="s">
        <v>1688</v>
      </c>
      <c r="E4292">
        <v>2</v>
      </c>
      <c r="F4292" t="s">
        <v>1641</v>
      </c>
      <c r="G4292">
        <v>1</v>
      </c>
      <c r="H4292" s="20">
        <v>2960</v>
      </c>
      <c r="I4292" s="22">
        <v>0.1</v>
      </c>
      <c r="J4292" s="20">
        <v>296</v>
      </c>
      <c r="K4292" s="24">
        <v>2664</v>
      </c>
      <c r="L4292" s="24">
        <v>2180</v>
      </c>
      <c r="M4292" s="25">
        <f>tblSiparisDetaylari[[#This Row],[Adet]]*tblSiparisDetaylari[[#This Row],[BirimMaliyet]]</f>
        <v>2180</v>
      </c>
      <c r="N4292" s="25">
        <f>tblSiparisDetaylari[[#This Row],[NetSatisTutari]]-tblSiparisDetaylari[[#This Row],[ToplamMaliyet]]</f>
        <v>484</v>
      </c>
    </row>
    <row r="4293" spans="1:14">
      <c r="A4293">
        <v>4292</v>
      </c>
      <c r="B4293">
        <v>2221</v>
      </c>
      <c r="C4293">
        <v>28</v>
      </c>
      <c r="D4293" t="s">
        <v>1692</v>
      </c>
      <c r="E4293">
        <v>3</v>
      </c>
      <c r="F4293" t="s">
        <v>1642</v>
      </c>
      <c r="G4293">
        <v>1</v>
      </c>
      <c r="H4293" s="20">
        <v>3840</v>
      </c>
      <c r="I4293" s="22">
        <v>0.1</v>
      </c>
      <c r="J4293" s="20">
        <v>384</v>
      </c>
      <c r="K4293" s="24">
        <v>3456</v>
      </c>
      <c r="L4293" s="24">
        <v>2180</v>
      </c>
      <c r="M4293" s="25">
        <f>tblSiparisDetaylari[[#This Row],[Adet]]*tblSiparisDetaylari[[#This Row],[BirimMaliyet]]</f>
        <v>2180</v>
      </c>
      <c r="N4293" s="25">
        <f>tblSiparisDetaylari[[#This Row],[NetSatisTutari]]-tblSiparisDetaylari[[#This Row],[ToplamMaliyet]]</f>
        <v>1276</v>
      </c>
    </row>
    <row r="4294" spans="1:14">
      <c r="A4294">
        <v>4293</v>
      </c>
      <c r="B4294">
        <v>2221</v>
      </c>
      <c r="C4294">
        <v>78</v>
      </c>
      <c r="D4294" t="s">
        <v>1744</v>
      </c>
      <c r="E4294">
        <v>7</v>
      </c>
      <c r="F4294" t="s">
        <v>1646</v>
      </c>
      <c r="G4294">
        <v>3</v>
      </c>
      <c r="H4294" s="20">
        <v>390</v>
      </c>
      <c r="I4294" s="22">
        <v>0</v>
      </c>
      <c r="J4294" s="20">
        <v>0</v>
      </c>
      <c r="K4294" s="24">
        <v>1170</v>
      </c>
      <c r="L4294" s="24">
        <v>240</v>
      </c>
      <c r="M4294" s="25">
        <f>tblSiparisDetaylari[[#This Row],[Adet]]*tblSiparisDetaylari[[#This Row],[BirimMaliyet]]</f>
        <v>720</v>
      </c>
      <c r="N4294" s="25">
        <f>tblSiparisDetaylari[[#This Row],[NetSatisTutari]]-tblSiparisDetaylari[[#This Row],[ToplamMaliyet]]</f>
        <v>450</v>
      </c>
    </row>
    <row r="4295" spans="1:14">
      <c r="A4295">
        <v>4294</v>
      </c>
      <c r="B4295">
        <v>2222</v>
      </c>
      <c r="C4295">
        <v>81</v>
      </c>
      <c r="D4295" t="s">
        <v>1747</v>
      </c>
      <c r="E4295">
        <v>7</v>
      </c>
      <c r="F4295" t="s">
        <v>1646</v>
      </c>
      <c r="G4295">
        <v>2</v>
      </c>
      <c r="H4295" s="20">
        <v>2620</v>
      </c>
      <c r="I4295" s="22">
        <v>0.2</v>
      </c>
      <c r="J4295" s="20">
        <v>1048</v>
      </c>
      <c r="K4295" s="24">
        <v>4192</v>
      </c>
      <c r="L4295" s="24">
        <v>1830</v>
      </c>
      <c r="M4295" s="25">
        <f>tblSiparisDetaylari[[#This Row],[Adet]]*tblSiparisDetaylari[[#This Row],[BirimMaliyet]]</f>
        <v>3660</v>
      </c>
      <c r="N4295" s="25">
        <f>tblSiparisDetaylari[[#This Row],[NetSatisTutari]]-tblSiparisDetaylari[[#This Row],[ToplamMaliyet]]</f>
        <v>532</v>
      </c>
    </row>
    <row r="4296" spans="1:14">
      <c r="A4296">
        <v>4295</v>
      </c>
      <c r="B4296">
        <v>2223</v>
      </c>
      <c r="C4296">
        <v>28</v>
      </c>
      <c r="D4296" t="s">
        <v>1692</v>
      </c>
      <c r="E4296">
        <v>3</v>
      </c>
      <c r="F4296" t="s">
        <v>1642</v>
      </c>
      <c r="G4296">
        <v>1</v>
      </c>
      <c r="H4296" s="20">
        <v>3930</v>
      </c>
      <c r="I4296" s="22">
        <v>0.15</v>
      </c>
      <c r="J4296" s="20">
        <v>589.5</v>
      </c>
      <c r="K4296" s="24">
        <v>3340.5</v>
      </c>
      <c r="L4296" s="24">
        <v>2180</v>
      </c>
      <c r="M4296" s="25">
        <f>tblSiparisDetaylari[[#This Row],[Adet]]*tblSiparisDetaylari[[#This Row],[BirimMaliyet]]</f>
        <v>2180</v>
      </c>
      <c r="N4296" s="25">
        <f>tblSiparisDetaylari[[#This Row],[NetSatisTutari]]-tblSiparisDetaylari[[#This Row],[ToplamMaliyet]]</f>
        <v>1160.5</v>
      </c>
    </row>
    <row r="4297" spans="1:14">
      <c r="A4297">
        <v>4296</v>
      </c>
      <c r="B4297">
        <v>2223</v>
      </c>
      <c r="C4297">
        <v>112</v>
      </c>
      <c r="D4297" t="s">
        <v>1778</v>
      </c>
      <c r="E4297">
        <v>10</v>
      </c>
      <c r="F4297" t="s">
        <v>1649</v>
      </c>
      <c r="G4297">
        <v>1</v>
      </c>
      <c r="H4297" s="20">
        <v>2770</v>
      </c>
      <c r="I4297" s="22">
        <v>0</v>
      </c>
      <c r="J4297" s="20">
        <v>0</v>
      </c>
      <c r="K4297" s="24">
        <v>2770</v>
      </c>
      <c r="L4297" s="24">
        <v>1520</v>
      </c>
      <c r="M4297" s="25">
        <f>tblSiparisDetaylari[[#This Row],[Adet]]*tblSiparisDetaylari[[#This Row],[BirimMaliyet]]</f>
        <v>1520</v>
      </c>
      <c r="N4297" s="25">
        <f>tblSiparisDetaylari[[#This Row],[NetSatisTutari]]-tblSiparisDetaylari[[#This Row],[ToplamMaliyet]]</f>
        <v>1250</v>
      </c>
    </row>
    <row r="4298" spans="1:14">
      <c r="A4298">
        <v>4297</v>
      </c>
      <c r="B4298">
        <v>2223</v>
      </c>
      <c r="C4298">
        <v>64</v>
      </c>
      <c r="D4298" t="s">
        <v>1730</v>
      </c>
      <c r="E4298">
        <v>6</v>
      </c>
      <c r="F4298" t="s">
        <v>1645</v>
      </c>
      <c r="G4298">
        <v>1</v>
      </c>
      <c r="H4298" s="20">
        <v>410</v>
      </c>
      <c r="I4298" s="22">
        <v>0.05</v>
      </c>
      <c r="J4298" s="20">
        <v>20.5</v>
      </c>
      <c r="K4298" s="24">
        <v>389.5</v>
      </c>
      <c r="L4298" s="24">
        <v>260</v>
      </c>
      <c r="M4298" s="25">
        <f>tblSiparisDetaylari[[#This Row],[Adet]]*tblSiparisDetaylari[[#This Row],[BirimMaliyet]]</f>
        <v>260</v>
      </c>
      <c r="N4298" s="25">
        <f>tblSiparisDetaylari[[#This Row],[NetSatisTutari]]-tblSiparisDetaylari[[#This Row],[ToplamMaliyet]]</f>
        <v>129.5</v>
      </c>
    </row>
    <row r="4299" spans="1:14">
      <c r="A4299">
        <v>4298</v>
      </c>
      <c r="B4299">
        <v>2224</v>
      </c>
      <c r="C4299">
        <v>27</v>
      </c>
      <c r="D4299" t="s">
        <v>1691</v>
      </c>
      <c r="E4299">
        <v>3</v>
      </c>
      <c r="F4299" t="s">
        <v>1642</v>
      </c>
      <c r="G4299">
        <v>1</v>
      </c>
      <c r="H4299" s="20">
        <v>1510</v>
      </c>
      <c r="I4299" s="22">
        <v>0</v>
      </c>
      <c r="J4299" s="20">
        <v>0</v>
      </c>
      <c r="K4299" s="24">
        <v>1510</v>
      </c>
      <c r="L4299" s="24">
        <v>690</v>
      </c>
      <c r="M4299" s="25">
        <f>tblSiparisDetaylari[[#This Row],[Adet]]*tblSiparisDetaylari[[#This Row],[BirimMaliyet]]</f>
        <v>690</v>
      </c>
      <c r="N4299" s="25">
        <f>tblSiparisDetaylari[[#This Row],[NetSatisTutari]]-tblSiparisDetaylari[[#This Row],[ToplamMaliyet]]</f>
        <v>820</v>
      </c>
    </row>
    <row r="4300" spans="1:14">
      <c r="A4300">
        <v>4299</v>
      </c>
      <c r="B4300">
        <v>2224</v>
      </c>
      <c r="C4300">
        <v>108</v>
      </c>
      <c r="D4300" t="s">
        <v>1774</v>
      </c>
      <c r="E4300">
        <v>9</v>
      </c>
      <c r="F4300" t="s">
        <v>1648</v>
      </c>
      <c r="G4300">
        <v>1</v>
      </c>
      <c r="H4300" s="20">
        <v>1830</v>
      </c>
      <c r="I4300" s="22">
        <v>0.25</v>
      </c>
      <c r="J4300" s="20">
        <v>457.5</v>
      </c>
      <c r="K4300" s="24">
        <v>1372.5</v>
      </c>
      <c r="L4300" s="24">
        <v>970</v>
      </c>
      <c r="M4300" s="25">
        <f>tblSiparisDetaylari[[#This Row],[Adet]]*tblSiparisDetaylari[[#This Row],[BirimMaliyet]]</f>
        <v>970</v>
      </c>
      <c r="N4300" s="25">
        <f>tblSiparisDetaylari[[#This Row],[NetSatisTutari]]-tblSiparisDetaylari[[#This Row],[ToplamMaliyet]]</f>
        <v>402.5</v>
      </c>
    </row>
    <row r="4301" spans="1:14">
      <c r="A4301">
        <v>4300</v>
      </c>
      <c r="B4301">
        <v>2225</v>
      </c>
      <c r="C4301">
        <v>99</v>
      </c>
      <c r="D4301" t="s">
        <v>1765</v>
      </c>
      <c r="E4301">
        <v>9</v>
      </c>
      <c r="F4301" t="s">
        <v>1648</v>
      </c>
      <c r="G4301">
        <v>1</v>
      </c>
      <c r="H4301" s="20">
        <v>1390</v>
      </c>
      <c r="I4301" s="22">
        <v>0.1</v>
      </c>
      <c r="J4301" s="20">
        <v>139</v>
      </c>
      <c r="K4301" s="24">
        <v>1251</v>
      </c>
      <c r="L4301" s="24">
        <v>680</v>
      </c>
      <c r="M4301" s="25">
        <f>tblSiparisDetaylari[[#This Row],[Adet]]*tblSiparisDetaylari[[#This Row],[BirimMaliyet]]</f>
        <v>680</v>
      </c>
      <c r="N4301" s="25">
        <f>tblSiparisDetaylari[[#This Row],[NetSatisTutari]]-tblSiparisDetaylari[[#This Row],[ToplamMaliyet]]</f>
        <v>571</v>
      </c>
    </row>
    <row r="4302" spans="1:14">
      <c r="A4302">
        <v>4301</v>
      </c>
      <c r="B4302">
        <v>2226</v>
      </c>
      <c r="C4302">
        <v>70</v>
      </c>
      <c r="D4302" t="s">
        <v>1736</v>
      </c>
      <c r="E4302">
        <v>6</v>
      </c>
      <c r="F4302" t="s">
        <v>1645</v>
      </c>
      <c r="G4302">
        <v>2</v>
      </c>
      <c r="H4302" s="20">
        <v>1020</v>
      </c>
      <c r="I4302" s="22">
        <v>0</v>
      </c>
      <c r="J4302" s="20">
        <v>0</v>
      </c>
      <c r="K4302" s="24">
        <v>2040</v>
      </c>
      <c r="L4302" s="24">
        <v>700</v>
      </c>
      <c r="M4302" s="25">
        <f>tblSiparisDetaylari[[#This Row],[Adet]]*tblSiparisDetaylari[[#This Row],[BirimMaliyet]]</f>
        <v>1400</v>
      </c>
      <c r="N4302" s="25">
        <f>tblSiparisDetaylari[[#This Row],[NetSatisTutari]]-tblSiparisDetaylari[[#This Row],[ToplamMaliyet]]</f>
        <v>640</v>
      </c>
    </row>
    <row r="4303" spans="1:14">
      <c r="A4303">
        <v>4302</v>
      </c>
      <c r="B4303">
        <v>2227</v>
      </c>
      <c r="C4303">
        <v>97</v>
      </c>
      <c r="D4303" t="s">
        <v>1763</v>
      </c>
      <c r="E4303">
        <v>9</v>
      </c>
      <c r="F4303" t="s">
        <v>1648</v>
      </c>
      <c r="G4303">
        <v>1</v>
      </c>
      <c r="H4303" s="20">
        <v>70</v>
      </c>
      <c r="I4303" s="22">
        <v>0.05</v>
      </c>
      <c r="J4303" s="20">
        <v>3.5</v>
      </c>
      <c r="K4303" s="24">
        <v>66.5</v>
      </c>
      <c r="L4303" s="24">
        <v>50</v>
      </c>
      <c r="M4303" s="25">
        <f>tblSiparisDetaylari[[#This Row],[Adet]]*tblSiparisDetaylari[[#This Row],[BirimMaliyet]]</f>
        <v>50</v>
      </c>
      <c r="N4303" s="25">
        <f>tblSiparisDetaylari[[#This Row],[NetSatisTutari]]-tblSiparisDetaylari[[#This Row],[ToplamMaliyet]]</f>
        <v>16.5</v>
      </c>
    </row>
    <row r="4304" spans="1:14">
      <c r="A4304">
        <v>4303</v>
      </c>
      <c r="B4304">
        <v>2228</v>
      </c>
      <c r="C4304">
        <v>99</v>
      </c>
      <c r="D4304" t="s">
        <v>1765</v>
      </c>
      <c r="E4304">
        <v>9</v>
      </c>
      <c r="F4304" t="s">
        <v>1648</v>
      </c>
      <c r="G4304">
        <v>1</v>
      </c>
      <c r="H4304" s="20">
        <v>1400</v>
      </c>
      <c r="I4304" s="22">
        <v>0</v>
      </c>
      <c r="J4304" s="20">
        <v>0</v>
      </c>
      <c r="K4304" s="24">
        <v>1400</v>
      </c>
      <c r="L4304" s="24">
        <v>680</v>
      </c>
      <c r="M4304" s="25">
        <f>tblSiparisDetaylari[[#This Row],[Adet]]*tblSiparisDetaylari[[#This Row],[BirimMaliyet]]</f>
        <v>680</v>
      </c>
      <c r="N4304" s="25">
        <f>tblSiparisDetaylari[[#This Row],[NetSatisTutari]]-tblSiparisDetaylari[[#This Row],[ToplamMaliyet]]</f>
        <v>720</v>
      </c>
    </row>
    <row r="4305" spans="1:14">
      <c r="A4305">
        <v>4304</v>
      </c>
      <c r="B4305">
        <v>2228</v>
      </c>
      <c r="C4305">
        <v>5</v>
      </c>
      <c r="D4305" t="s">
        <v>1661</v>
      </c>
      <c r="E4305">
        <v>1</v>
      </c>
      <c r="F4305" t="s">
        <v>1640</v>
      </c>
      <c r="G4305">
        <v>2</v>
      </c>
      <c r="H4305" s="20">
        <v>7270</v>
      </c>
      <c r="I4305" s="22">
        <v>0.15</v>
      </c>
      <c r="J4305" s="20">
        <v>2181</v>
      </c>
      <c r="K4305" s="24">
        <v>12359</v>
      </c>
      <c r="L4305" s="24">
        <v>4350</v>
      </c>
      <c r="M4305" s="25">
        <f>tblSiparisDetaylari[[#This Row],[Adet]]*tblSiparisDetaylari[[#This Row],[BirimMaliyet]]</f>
        <v>8700</v>
      </c>
      <c r="N4305" s="25">
        <f>tblSiparisDetaylari[[#This Row],[NetSatisTutari]]-tblSiparisDetaylari[[#This Row],[ToplamMaliyet]]</f>
        <v>3659</v>
      </c>
    </row>
    <row r="4306" spans="1:14">
      <c r="A4306">
        <v>4305</v>
      </c>
      <c r="B4306">
        <v>2229</v>
      </c>
      <c r="C4306">
        <v>4</v>
      </c>
      <c r="D4306" t="s">
        <v>1660</v>
      </c>
      <c r="E4306">
        <v>1</v>
      </c>
      <c r="F4306" t="s">
        <v>1640</v>
      </c>
      <c r="G4306">
        <v>1</v>
      </c>
      <c r="H4306" s="20">
        <v>20360</v>
      </c>
      <c r="I4306" s="22">
        <v>0.15</v>
      </c>
      <c r="J4306" s="20">
        <v>3054</v>
      </c>
      <c r="K4306" s="24">
        <v>17306</v>
      </c>
      <c r="L4306" s="24">
        <v>9340</v>
      </c>
      <c r="M4306" s="25">
        <f>tblSiparisDetaylari[[#This Row],[Adet]]*tblSiparisDetaylari[[#This Row],[BirimMaliyet]]</f>
        <v>9340</v>
      </c>
      <c r="N4306" s="25">
        <f>tblSiparisDetaylari[[#This Row],[NetSatisTutari]]-tblSiparisDetaylari[[#This Row],[ToplamMaliyet]]</f>
        <v>7966</v>
      </c>
    </row>
    <row r="4307" spans="1:14">
      <c r="A4307">
        <v>4306</v>
      </c>
      <c r="B4307">
        <v>2229</v>
      </c>
      <c r="C4307">
        <v>26</v>
      </c>
      <c r="D4307" t="s">
        <v>1690</v>
      </c>
      <c r="E4307">
        <v>3</v>
      </c>
      <c r="F4307" t="s">
        <v>1642</v>
      </c>
      <c r="G4307">
        <v>1</v>
      </c>
      <c r="H4307" s="20">
        <v>890</v>
      </c>
      <c r="I4307" s="22">
        <v>0.1</v>
      </c>
      <c r="J4307" s="20">
        <v>89</v>
      </c>
      <c r="K4307" s="24">
        <v>801</v>
      </c>
      <c r="L4307" s="24">
        <v>400</v>
      </c>
      <c r="M4307" s="25">
        <f>tblSiparisDetaylari[[#This Row],[Adet]]*tblSiparisDetaylari[[#This Row],[BirimMaliyet]]</f>
        <v>400</v>
      </c>
      <c r="N4307" s="25">
        <f>tblSiparisDetaylari[[#This Row],[NetSatisTutari]]-tblSiparisDetaylari[[#This Row],[ToplamMaliyet]]</f>
        <v>401</v>
      </c>
    </row>
    <row r="4308" spans="1:14">
      <c r="A4308">
        <v>4307</v>
      </c>
      <c r="B4308">
        <v>2229</v>
      </c>
      <c r="C4308">
        <v>22</v>
      </c>
      <c r="D4308" t="s">
        <v>1685</v>
      </c>
      <c r="E4308">
        <v>2</v>
      </c>
      <c r="F4308" t="s">
        <v>1641</v>
      </c>
      <c r="G4308">
        <v>3</v>
      </c>
      <c r="H4308" s="20">
        <v>930</v>
      </c>
      <c r="I4308" s="22">
        <v>0</v>
      </c>
      <c r="J4308" s="20">
        <v>0</v>
      </c>
      <c r="K4308" s="24">
        <v>2790</v>
      </c>
      <c r="L4308" s="24">
        <v>630</v>
      </c>
      <c r="M4308" s="25">
        <f>tblSiparisDetaylari[[#This Row],[Adet]]*tblSiparisDetaylari[[#This Row],[BirimMaliyet]]</f>
        <v>1890</v>
      </c>
      <c r="N4308" s="25">
        <f>tblSiparisDetaylari[[#This Row],[NetSatisTutari]]-tblSiparisDetaylari[[#This Row],[ToplamMaliyet]]</f>
        <v>900</v>
      </c>
    </row>
    <row r="4309" spans="1:14">
      <c r="A4309">
        <v>4308</v>
      </c>
      <c r="B4309">
        <v>2230</v>
      </c>
      <c r="C4309">
        <v>4</v>
      </c>
      <c r="D4309" t="s">
        <v>1660</v>
      </c>
      <c r="E4309">
        <v>1</v>
      </c>
      <c r="F4309" t="s">
        <v>1640</v>
      </c>
      <c r="G4309">
        <v>1</v>
      </c>
      <c r="H4309" s="20">
        <v>20360</v>
      </c>
      <c r="I4309" s="22">
        <v>0.05</v>
      </c>
      <c r="J4309" s="20">
        <v>1018</v>
      </c>
      <c r="K4309" s="24">
        <v>19342</v>
      </c>
      <c r="L4309" s="24">
        <v>9340</v>
      </c>
      <c r="M4309" s="25">
        <f>tblSiparisDetaylari[[#This Row],[Adet]]*tblSiparisDetaylari[[#This Row],[BirimMaliyet]]</f>
        <v>9340</v>
      </c>
      <c r="N4309" s="25">
        <f>tblSiparisDetaylari[[#This Row],[NetSatisTutari]]-tblSiparisDetaylari[[#This Row],[ToplamMaliyet]]</f>
        <v>10002</v>
      </c>
    </row>
    <row r="4310" spans="1:14">
      <c r="A4310">
        <v>4309</v>
      </c>
      <c r="B4310">
        <v>2231</v>
      </c>
      <c r="C4310">
        <v>44</v>
      </c>
      <c r="D4310" t="s">
        <v>1710</v>
      </c>
      <c r="E4310">
        <v>4</v>
      </c>
      <c r="F4310" t="s">
        <v>1643</v>
      </c>
      <c r="G4310">
        <v>2</v>
      </c>
      <c r="H4310" s="20">
        <v>310</v>
      </c>
      <c r="I4310" s="22">
        <v>0.05</v>
      </c>
      <c r="J4310" s="20">
        <v>31</v>
      </c>
      <c r="K4310" s="24">
        <v>589</v>
      </c>
      <c r="L4310" s="24">
        <v>160</v>
      </c>
      <c r="M4310" s="25">
        <f>tblSiparisDetaylari[[#This Row],[Adet]]*tblSiparisDetaylari[[#This Row],[BirimMaliyet]]</f>
        <v>320</v>
      </c>
      <c r="N4310" s="25">
        <f>tblSiparisDetaylari[[#This Row],[NetSatisTutari]]-tblSiparisDetaylari[[#This Row],[ToplamMaliyet]]</f>
        <v>269</v>
      </c>
    </row>
    <row r="4311" spans="1:14">
      <c r="A4311">
        <v>4310</v>
      </c>
      <c r="B4311">
        <v>2231</v>
      </c>
      <c r="C4311">
        <v>1</v>
      </c>
      <c r="D4311" t="s">
        <v>1655</v>
      </c>
      <c r="E4311">
        <v>1</v>
      </c>
      <c r="F4311" t="s">
        <v>1640</v>
      </c>
      <c r="G4311">
        <v>1</v>
      </c>
      <c r="H4311" s="20">
        <v>23010</v>
      </c>
      <c r="I4311" s="22">
        <v>0</v>
      </c>
      <c r="J4311" s="20">
        <v>0</v>
      </c>
      <c r="K4311" s="24">
        <v>23010</v>
      </c>
      <c r="L4311" s="24">
        <v>10270</v>
      </c>
      <c r="M4311" s="25">
        <f>tblSiparisDetaylari[[#This Row],[Adet]]*tblSiparisDetaylari[[#This Row],[BirimMaliyet]]</f>
        <v>10270</v>
      </c>
      <c r="N4311" s="25">
        <f>tblSiparisDetaylari[[#This Row],[NetSatisTutari]]-tblSiparisDetaylari[[#This Row],[ToplamMaliyet]]</f>
        <v>12740</v>
      </c>
    </row>
    <row r="4312" spans="1:14">
      <c r="A4312">
        <v>4311</v>
      </c>
      <c r="B4312">
        <v>2232</v>
      </c>
      <c r="C4312">
        <v>23</v>
      </c>
      <c r="D4312" t="s">
        <v>1687</v>
      </c>
      <c r="E4312">
        <v>2</v>
      </c>
      <c r="F4312" t="s">
        <v>1641</v>
      </c>
      <c r="G4312">
        <v>1</v>
      </c>
      <c r="H4312" s="20">
        <v>8510</v>
      </c>
      <c r="I4312" s="22">
        <v>0.2</v>
      </c>
      <c r="J4312" s="20">
        <v>1702</v>
      </c>
      <c r="K4312" s="24">
        <v>6808</v>
      </c>
      <c r="L4312" s="24">
        <v>4430</v>
      </c>
      <c r="M4312" s="25">
        <f>tblSiparisDetaylari[[#This Row],[Adet]]*tblSiparisDetaylari[[#This Row],[BirimMaliyet]]</f>
        <v>4430</v>
      </c>
      <c r="N4312" s="25">
        <f>tblSiparisDetaylari[[#This Row],[NetSatisTutari]]-tblSiparisDetaylari[[#This Row],[ToplamMaliyet]]</f>
        <v>2378</v>
      </c>
    </row>
    <row r="4313" spans="1:14">
      <c r="A4313">
        <v>4312</v>
      </c>
      <c r="B4313">
        <v>2233</v>
      </c>
      <c r="C4313">
        <v>29</v>
      </c>
      <c r="D4313" t="s">
        <v>1693</v>
      </c>
      <c r="E4313">
        <v>3</v>
      </c>
      <c r="F4313" t="s">
        <v>1642</v>
      </c>
      <c r="G4313">
        <v>2</v>
      </c>
      <c r="H4313" s="20">
        <v>1790</v>
      </c>
      <c r="I4313" s="22">
        <v>0</v>
      </c>
      <c r="J4313" s="20">
        <v>0</v>
      </c>
      <c r="K4313" s="24">
        <v>3580</v>
      </c>
      <c r="L4313" s="24">
        <v>1380</v>
      </c>
      <c r="M4313" s="25">
        <f>tblSiparisDetaylari[[#This Row],[Adet]]*tblSiparisDetaylari[[#This Row],[BirimMaliyet]]</f>
        <v>2760</v>
      </c>
      <c r="N4313" s="25">
        <f>tblSiparisDetaylari[[#This Row],[NetSatisTutari]]-tblSiparisDetaylari[[#This Row],[ToplamMaliyet]]</f>
        <v>820</v>
      </c>
    </row>
    <row r="4314" spans="1:14">
      <c r="A4314">
        <v>4313</v>
      </c>
      <c r="B4314">
        <v>2233</v>
      </c>
      <c r="C4314">
        <v>84</v>
      </c>
      <c r="D4314" t="s">
        <v>1750</v>
      </c>
      <c r="E4314">
        <v>7</v>
      </c>
      <c r="F4314" t="s">
        <v>1646</v>
      </c>
      <c r="G4314">
        <v>4</v>
      </c>
      <c r="H4314" s="20">
        <v>640</v>
      </c>
      <c r="I4314" s="22">
        <v>0</v>
      </c>
      <c r="J4314" s="20">
        <v>0</v>
      </c>
      <c r="K4314" s="24">
        <v>2560</v>
      </c>
      <c r="L4314" s="24">
        <v>500</v>
      </c>
      <c r="M4314" s="25">
        <f>tblSiparisDetaylari[[#This Row],[Adet]]*tblSiparisDetaylari[[#This Row],[BirimMaliyet]]</f>
        <v>2000</v>
      </c>
      <c r="N4314" s="25">
        <f>tblSiparisDetaylari[[#This Row],[NetSatisTutari]]-tblSiparisDetaylari[[#This Row],[ToplamMaliyet]]</f>
        <v>560</v>
      </c>
    </row>
    <row r="4315" spans="1:14">
      <c r="A4315">
        <v>4314</v>
      </c>
      <c r="B4315">
        <v>2233</v>
      </c>
      <c r="C4315">
        <v>71</v>
      </c>
      <c r="D4315" t="s">
        <v>1737</v>
      </c>
      <c r="E4315">
        <v>6</v>
      </c>
      <c r="F4315" t="s">
        <v>1645</v>
      </c>
      <c r="G4315">
        <v>1</v>
      </c>
      <c r="H4315" s="20">
        <v>600</v>
      </c>
      <c r="I4315" s="22">
        <v>0.15</v>
      </c>
      <c r="J4315" s="20">
        <v>90</v>
      </c>
      <c r="K4315" s="24">
        <v>510</v>
      </c>
      <c r="L4315" s="24">
        <v>340</v>
      </c>
      <c r="M4315" s="25">
        <f>tblSiparisDetaylari[[#This Row],[Adet]]*tblSiparisDetaylari[[#This Row],[BirimMaliyet]]</f>
        <v>340</v>
      </c>
      <c r="N4315" s="25">
        <f>tblSiparisDetaylari[[#This Row],[NetSatisTutari]]-tblSiparisDetaylari[[#This Row],[ToplamMaliyet]]</f>
        <v>170</v>
      </c>
    </row>
    <row r="4316" spans="1:14">
      <c r="A4316">
        <v>4315</v>
      </c>
      <c r="B4316">
        <v>2233</v>
      </c>
      <c r="C4316">
        <v>35</v>
      </c>
      <c r="D4316" t="s">
        <v>1700</v>
      </c>
      <c r="E4316">
        <v>3</v>
      </c>
      <c r="F4316" t="s">
        <v>1642</v>
      </c>
      <c r="G4316">
        <v>1</v>
      </c>
      <c r="H4316" s="20">
        <v>3930</v>
      </c>
      <c r="I4316" s="22">
        <v>0</v>
      </c>
      <c r="J4316" s="20">
        <v>0</v>
      </c>
      <c r="K4316" s="24">
        <v>3930</v>
      </c>
      <c r="L4316" s="24">
        <v>1910</v>
      </c>
      <c r="M4316" s="25">
        <f>tblSiparisDetaylari[[#This Row],[Adet]]*tblSiparisDetaylari[[#This Row],[BirimMaliyet]]</f>
        <v>1910</v>
      </c>
      <c r="N4316" s="25">
        <f>tblSiparisDetaylari[[#This Row],[NetSatisTutari]]-tblSiparisDetaylari[[#This Row],[ToplamMaliyet]]</f>
        <v>2020</v>
      </c>
    </row>
    <row r="4317" spans="1:14">
      <c r="A4317">
        <v>4316</v>
      </c>
      <c r="B4317">
        <v>2234</v>
      </c>
      <c r="C4317">
        <v>114</v>
      </c>
      <c r="D4317" t="s">
        <v>1780</v>
      </c>
      <c r="E4317">
        <v>10</v>
      </c>
      <c r="F4317" t="s">
        <v>1649</v>
      </c>
      <c r="G4317">
        <v>1</v>
      </c>
      <c r="H4317" s="20">
        <v>130</v>
      </c>
      <c r="I4317" s="22">
        <v>0.2</v>
      </c>
      <c r="J4317" s="20">
        <v>26</v>
      </c>
      <c r="K4317" s="24">
        <v>104</v>
      </c>
      <c r="L4317" s="24">
        <v>60</v>
      </c>
      <c r="M4317" s="25">
        <f>tblSiparisDetaylari[[#This Row],[Adet]]*tblSiparisDetaylari[[#This Row],[BirimMaliyet]]</f>
        <v>60</v>
      </c>
      <c r="N4317" s="25">
        <f>tblSiparisDetaylari[[#This Row],[NetSatisTutari]]-tblSiparisDetaylari[[#This Row],[ToplamMaliyet]]</f>
        <v>44</v>
      </c>
    </row>
    <row r="4318" spans="1:14">
      <c r="A4318">
        <v>4317</v>
      </c>
      <c r="B4318">
        <v>2234</v>
      </c>
      <c r="C4318">
        <v>49</v>
      </c>
      <c r="D4318" t="s">
        <v>1715</v>
      </c>
      <c r="E4318">
        <v>5</v>
      </c>
      <c r="F4318" t="s">
        <v>1644</v>
      </c>
      <c r="G4318">
        <v>3</v>
      </c>
      <c r="H4318" s="20">
        <v>370</v>
      </c>
      <c r="I4318" s="22">
        <v>0.05</v>
      </c>
      <c r="J4318" s="20">
        <v>55.5</v>
      </c>
      <c r="K4318" s="24">
        <v>1054.5</v>
      </c>
      <c r="L4318" s="24">
        <v>270</v>
      </c>
      <c r="M4318" s="25">
        <f>tblSiparisDetaylari[[#This Row],[Adet]]*tblSiparisDetaylari[[#This Row],[BirimMaliyet]]</f>
        <v>810</v>
      </c>
      <c r="N4318" s="25">
        <f>tblSiparisDetaylari[[#This Row],[NetSatisTutari]]-tblSiparisDetaylari[[#This Row],[ToplamMaliyet]]</f>
        <v>244.5</v>
      </c>
    </row>
    <row r="4319" spans="1:14">
      <c r="A4319">
        <v>4318</v>
      </c>
      <c r="B4319">
        <v>2235</v>
      </c>
      <c r="C4319">
        <v>47</v>
      </c>
      <c r="D4319" t="s">
        <v>1713</v>
      </c>
      <c r="E4319">
        <v>4</v>
      </c>
      <c r="F4319" t="s">
        <v>1643</v>
      </c>
      <c r="G4319">
        <v>1</v>
      </c>
      <c r="H4319" s="20">
        <v>350</v>
      </c>
      <c r="I4319" s="22">
        <v>0.05</v>
      </c>
      <c r="J4319" s="20">
        <v>17.5</v>
      </c>
      <c r="K4319" s="24">
        <v>332.5</v>
      </c>
      <c r="L4319" s="24">
        <v>240</v>
      </c>
      <c r="M4319" s="25">
        <f>tblSiparisDetaylari[[#This Row],[Adet]]*tblSiparisDetaylari[[#This Row],[BirimMaliyet]]</f>
        <v>240</v>
      </c>
      <c r="N4319" s="25">
        <f>tblSiparisDetaylari[[#This Row],[NetSatisTutari]]-tblSiparisDetaylari[[#This Row],[ToplamMaliyet]]</f>
        <v>92.5</v>
      </c>
    </row>
    <row r="4320" spans="1:14">
      <c r="A4320">
        <v>4319</v>
      </c>
      <c r="B4320">
        <v>2235</v>
      </c>
      <c r="C4320">
        <v>69</v>
      </c>
      <c r="D4320" t="s">
        <v>1735</v>
      </c>
      <c r="E4320">
        <v>6</v>
      </c>
      <c r="F4320" t="s">
        <v>1645</v>
      </c>
      <c r="G4320">
        <v>1</v>
      </c>
      <c r="H4320" s="20">
        <v>740</v>
      </c>
      <c r="I4320" s="22">
        <v>0</v>
      </c>
      <c r="J4320" s="20">
        <v>0</v>
      </c>
      <c r="K4320" s="24">
        <v>740</v>
      </c>
      <c r="L4320" s="24">
        <v>500</v>
      </c>
      <c r="M4320" s="25">
        <f>tblSiparisDetaylari[[#This Row],[Adet]]*tblSiparisDetaylari[[#This Row],[BirimMaliyet]]</f>
        <v>500</v>
      </c>
      <c r="N4320" s="25">
        <f>tblSiparisDetaylari[[#This Row],[NetSatisTutari]]-tblSiparisDetaylari[[#This Row],[ToplamMaliyet]]</f>
        <v>240</v>
      </c>
    </row>
    <row r="4321" spans="1:14">
      <c r="A4321">
        <v>4320</v>
      </c>
      <c r="B4321">
        <v>2235</v>
      </c>
      <c r="C4321">
        <v>41</v>
      </c>
      <c r="D4321" t="s">
        <v>1707</v>
      </c>
      <c r="E4321">
        <v>4</v>
      </c>
      <c r="F4321" t="s">
        <v>1643</v>
      </c>
      <c r="G4321">
        <v>1</v>
      </c>
      <c r="H4321" s="20">
        <v>120</v>
      </c>
      <c r="I4321" s="22">
        <v>0.1</v>
      </c>
      <c r="J4321" s="20">
        <v>12</v>
      </c>
      <c r="K4321" s="24">
        <v>108</v>
      </c>
      <c r="L4321" s="24">
        <v>70</v>
      </c>
      <c r="M4321" s="25">
        <f>tblSiparisDetaylari[[#This Row],[Adet]]*tblSiparisDetaylari[[#This Row],[BirimMaliyet]]</f>
        <v>70</v>
      </c>
      <c r="N4321" s="25">
        <f>tblSiparisDetaylari[[#This Row],[NetSatisTutari]]-tblSiparisDetaylari[[#This Row],[ToplamMaliyet]]</f>
        <v>38</v>
      </c>
    </row>
    <row r="4322" spans="1:14">
      <c r="A4322">
        <v>4321</v>
      </c>
      <c r="B4322">
        <v>2236</v>
      </c>
      <c r="C4322">
        <v>79</v>
      </c>
      <c r="D4322" t="s">
        <v>1745</v>
      </c>
      <c r="E4322">
        <v>7</v>
      </c>
      <c r="F4322" t="s">
        <v>1646</v>
      </c>
      <c r="G4322">
        <v>1</v>
      </c>
      <c r="H4322" s="20">
        <v>2170</v>
      </c>
      <c r="I4322" s="22">
        <v>0.05</v>
      </c>
      <c r="J4322" s="20">
        <v>108.5</v>
      </c>
      <c r="K4322" s="24">
        <v>2061.5</v>
      </c>
      <c r="L4322" s="24">
        <v>1680</v>
      </c>
      <c r="M4322" s="25">
        <f>tblSiparisDetaylari[[#This Row],[Adet]]*tblSiparisDetaylari[[#This Row],[BirimMaliyet]]</f>
        <v>1680</v>
      </c>
      <c r="N4322" s="25">
        <f>tblSiparisDetaylari[[#This Row],[NetSatisTutari]]-tblSiparisDetaylari[[#This Row],[ToplamMaliyet]]</f>
        <v>381.5</v>
      </c>
    </row>
    <row r="4323" spans="1:14">
      <c r="A4323">
        <v>4322</v>
      </c>
      <c r="B4323">
        <v>2236</v>
      </c>
      <c r="C4323">
        <v>115</v>
      </c>
      <c r="D4323" t="s">
        <v>1781</v>
      </c>
      <c r="E4323">
        <v>10</v>
      </c>
      <c r="F4323" t="s">
        <v>1649</v>
      </c>
      <c r="G4323">
        <v>4</v>
      </c>
      <c r="H4323" s="20">
        <v>4750</v>
      </c>
      <c r="I4323" s="22">
        <v>0</v>
      </c>
      <c r="J4323" s="20">
        <v>0</v>
      </c>
      <c r="K4323" s="24">
        <v>19000</v>
      </c>
      <c r="L4323" s="24">
        <v>3060</v>
      </c>
      <c r="M4323" s="25">
        <f>tblSiparisDetaylari[[#This Row],[Adet]]*tblSiparisDetaylari[[#This Row],[BirimMaliyet]]</f>
        <v>12240</v>
      </c>
      <c r="N4323" s="25">
        <f>tblSiparisDetaylari[[#This Row],[NetSatisTutari]]-tblSiparisDetaylari[[#This Row],[ToplamMaliyet]]</f>
        <v>6760</v>
      </c>
    </row>
    <row r="4324" spans="1:14">
      <c r="A4324">
        <v>4323</v>
      </c>
      <c r="B4324">
        <v>2237</v>
      </c>
      <c r="C4324">
        <v>19</v>
      </c>
      <c r="D4324" t="s">
        <v>1682</v>
      </c>
      <c r="E4324">
        <v>2</v>
      </c>
      <c r="F4324" t="s">
        <v>1641</v>
      </c>
      <c r="G4324">
        <v>3</v>
      </c>
      <c r="H4324" s="20">
        <v>3090</v>
      </c>
      <c r="I4324" s="22">
        <v>0.25</v>
      </c>
      <c r="J4324" s="20">
        <v>2317.5</v>
      </c>
      <c r="K4324" s="24">
        <v>6952.5</v>
      </c>
      <c r="L4324" s="24">
        <v>1960</v>
      </c>
      <c r="M4324" s="25">
        <f>tblSiparisDetaylari[[#This Row],[Adet]]*tblSiparisDetaylari[[#This Row],[BirimMaliyet]]</f>
        <v>5880</v>
      </c>
      <c r="N4324" s="25">
        <f>tblSiparisDetaylari[[#This Row],[NetSatisTutari]]-tblSiparisDetaylari[[#This Row],[ToplamMaliyet]]</f>
        <v>1072.5</v>
      </c>
    </row>
    <row r="4325" spans="1:14">
      <c r="A4325">
        <v>4324</v>
      </c>
      <c r="B4325">
        <v>2237</v>
      </c>
      <c r="C4325">
        <v>119</v>
      </c>
      <c r="D4325" t="s">
        <v>1785</v>
      </c>
      <c r="E4325">
        <v>10</v>
      </c>
      <c r="F4325" t="s">
        <v>1649</v>
      </c>
      <c r="G4325">
        <v>1</v>
      </c>
      <c r="H4325" s="20">
        <v>3000</v>
      </c>
      <c r="I4325" s="22">
        <v>0</v>
      </c>
      <c r="J4325" s="20">
        <v>0</v>
      </c>
      <c r="K4325" s="24">
        <v>3000</v>
      </c>
      <c r="L4325" s="24">
        <v>1710</v>
      </c>
      <c r="M4325" s="25">
        <f>tblSiparisDetaylari[[#This Row],[Adet]]*tblSiparisDetaylari[[#This Row],[BirimMaliyet]]</f>
        <v>1710</v>
      </c>
      <c r="N4325" s="25">
        <f>tblSiparisDetaylari[[#This Row],[NetSatisTutari]]-tblSiparisDetaylari[[#This Row],[ToplamMaliyet]]</f>
        <v>1290</v>
      </c>
    </row>
    <row r="4326" spans="1:14">
      <c r="A4326">
        <v>4325</v>
      </c>
      <c r="B4326">
        <v>2238</v>
      </c>
      <c r="C4326">
        <v>108</v>
      </c>
      <c r="D4326" t="s">
        <v>1774</v>
      </c>
      <c r="E4326">
        <v>9</v>
      </c>
      <c r="F4326" t="s">
        <v>1648</v>
      </c>
      <c r="G4326">
        <v>1</v>
      </c>
      <c r="H4326" s="20">
        <v>1880</v>
      </c>
      <c r="I4326" s="22">
        <v>0.05</v>
      </c>
      <c r="J4326" s="20">
        <v>94</v>
      </c>
      <c r="K4326" s="24">
        <v>1786</v>
      </c>
      <c r="L4326" s="24">
        <v>970</v>
      </c>
      <c r="M4326" s="25">
        <f>tblSiparisDetaylari[[#This Row],[Adet]]*tblSiparisDetaylari[[#This Row],[BirimMaliyet]]</f>
        <v>970</v>
      </c>
      <c r="N4326" s="25">
        <f>tblSiparisDetaylari[[#This Row],[NetSatisTutari]]-tblSiparisDetaylari[[#This Row],[ToplamMaliyet]]</f>
        <v>816</v>
      </c>
    </row>
    <row r="4327" spans="1:14">
      <c r="A4327">
        <v>4326</v>
      </c>
      <c r="B4327">
        <v>2238</v>
      </c>
      <c r="C4327">
        <v>58</v>
      </c>
      <c r="D4327" t="s">
        <v>1724</v>
      </c>
      <c r="E4327">
        <v>5</v>
      </c>
      <c r="F4327" t="s">
        <v>1644</v>
      </c>
      <c r="G4327">
        <v>3</v>
      </c>
      <c r="H4327" s="20">
        <v>9970</v>
      </c>
      <c r="I4327" s="22">
        <v>0.15</v>
      </c>
      <c r="J4327" s="20">
        <v>4486.5</v>
      </c>
      <c r="K4327" s="24">
        <v>25423.5</v>
      </c>
      <c r="L4327" s="24">
        <v>6110</v>
      </c>
      <c r="M4327" s="25">
        <f>tblSiparisDetaylari[[#This Row],[Adet]]*tblSiparisDetaylari[[#This Row],[BirimMaliyet]]</f>
        <v>18330</v>
      </c>
      <c r="N4327" s="25">
        <f>tblSiparisDetaylari[[#This Row],[NetSatisTutari]]-tblSiparisDetaylari[[#This Row],[ToplamMaliyet]]</f>
        <v>7093.5</v>
      </c>
    </row>
    <row r="4328" spans="1:14">
      <c r="A4328">
        <v>4327</v>
      </c>
      <c r="B4328">
        <v>2238</v>
      </c>
      <c r="C4328">
        <v>48</v>
      </c>
      <c r="D4328" t="s">
        <v>1714</v>
      </c>
      <c r="E4328">
        <v>4</v>
      </c>
      <c r="F4328" t="s">
        <v>1643</v>
      </c>
      <c r="G4328">
        <v>1</v>
      </c>
      <c r="H4328" s="20">
        <v>670</v>
      </c>
      <c r="I4328" s="22">
        <v>0.25</v>
      </c>
      <c r="J4328" s="20">
        <v>167.5</v>
      </c>
      <c r="K4328" s="24">
        <v>502.5</v>
      </c>
      <c r="L4328" s="24">
        <v>430</v>
      </c>
      <c r="M4328" s="25">
        <f>tblSiparisDetaylari[[#This Row],[Adet]]*tblSiparisDetaylari[[#This Row],[BirimMaliyet]]</f>
        <v>430</v>
      </c>
      <c r="N4328" s="25">
        <f>tblSiparisDetaylari[[#This Row],[NetSatisTutari]]-tblSiparisDetaylari[[#This Row],[ToplamMaliyet]]</f>
        <v>72.5</v>
      </c>
    </row>
    <row r="4329" spans="1:14">
      <c r="A4329">
        <v>4328</v>
      </c>
      <c r="B4329">
        <v>2239</v>
      </c>
      <c r="C4329">
        <v>44</v>
      </c>
      <c r="D4329" t="s">
        <v>1710</v>
      </c>
      <c r="E4329">
        <v>4</v>
      </c>
      <c r="F4329" t="s">
        <v>1643</v>
      </c>
      <c r="G4329">
        <v>2</v>
      </c>
      <c r="H4329" s="20">
        <v>320</v>
      </c>
      <c r="I4329" s="22">
        <v>0</v>
      </c>
      <c r="J4329" s="20">
        <v>0</v>
      </c>
      <c r="K4329" s="24">
        <v>640</v>
      </c>
      <c r="L4329" s="24">
        <v>160</v>
      </c>
      <c r="M4329" s="25">
        <f>tblSiparisDetaylari[[#This Row],[Adet]]*tblSiparisDetaylari[[#This Row],[BirimMaliyet]]</f>
        <v>320</v>
      </c>
      <c r="N4329" s="25">
        <f>tblSiparisDetaylari[[#This Row],[NetSatisTutari]]-tblSiparisDetaylari[[#This Row],[ToplamMaliyet]]</f>
        <v>320</v>
      </c>
    </row>
    <row r="4330" spans="1:14">
      <c r="A4330">
        <v>4329</v>
      </c>
      <c r="B4330">
        <v>2240</v>
      </c>
      <c r="C4330">
        <v>100</v>
      </c>
      <c r="D4330" t="s">
        <v>1766</v>
      </c>
      <c r="E4330">
        <v>9</v>
      </c>
      <c r="F4330" t="s">
        <v>1648</v>
      </c>
      <c r="G4330">
        <v>1</v>
      </c>
      <c r="H4330" s="20">
        <v>3050</v>
      </c>
      <c r="I4330" s="22">
        <v>0.1</v>
      </c>
      <c r="J4330" s="20">
        <v>305</v>
      </c>
      <c r="K4330" s="24">
        <v>2745</v>
      </c>
      <c r="L4330" s="24">
        <v>2190</v>
      </c>
      <c r="M4330" s="25">
        <f>tblSiparisDetaylari[[#This Row],[Adet]]*tblSiparisDetaylari[[#This Row],[BirimMaliyet]]</f>
        <v>2190</v>
      </c>
      <c r="N4330" s="25">
        <f>tblSiparisDetaylari[[#This Row],[NetSatisTutari]]-tblSiparisDetaylari[[#This Row],[ToplamMaliyet]]</f>
        <v>555</v>
      </c>
    </row>
    <row r="4331" spans="1:14">
      <c r="A4331">
        <v>4330</v>
      </c>
      <c r="B4331">
        <v>2241</v>
      </c>
      <c r="C4331">
        <v>100</v>
      </c>
      <c r="D4331" t="s">
        <v>1766</v>
      </c>
      <c r="E4331">
        <v>9</v>
      </c>
      <c r="F4331" t="s">
        <v>1648</v>
      </c>
      <c r="G4331">
        <v>1</v>
      </c>
      <c r="H4331" s="20">
        <v>2980</v>
      </c>
      <c r="I4331" s="22">
        <v>0</v>
      </c>
      <c r="J4331" s="20">
        <v>0</v>
      </c>
      <c r="K4331" s="24">
        <v>2980</v>
      </c>
      <c r="L4331" s="24">
        <v>2190</v>
      </c>
      <c r="M4331" s="25">
        <f>tblSiparisDetaylari[[#This Row],[Adet]]*tblSiparisDetaylari[[#This Row],[BirimMaliyet]]</f>
        <v>2190</v>
      </c>
      <c r="N4331" s="25">
        <f>tblSiparisDetaylari[[#This Row],[NetSatisTutari]]-tblSiparisDetaylari[[#This Row],[ToplamMaliyet]]</f>
        <v>790</v>
      </c>
    </row>
    <row r="4332" spans="1:14">
      <c r="A4332">
        <v>4331</v>
      </c>
      <c r="B4332">
        <v>2242</v>
      </c>
      <c r="C4332">
        <v>53</v>
      </c>
      <c r="D4332" t="s">
        <v>1719</v>
      </c>
      <c r="E4332">
        <v>5</v>
      </c>
      <c r="F4332" t="s">
        <v>1644</v>
      </c>
      <c r="G4332">
        <v>2</v>
      </c>
      <c r="H4332" s="20">
        <v>12650</v>
      </c>
      <c r="I4332" s="22">
        <v>0.1</v>
      </c>
      <c r="J4332" s="20">
        <v>2530</v>
      </c>
      <c r="K4332" s="24">
        <v>22770</v>
      </c>
      <c r="L4332" s="24">
        <v>6380</v>
      </c>
      <c r="M4332" s="25">
        <f>tblSiparisDetaylari[[#This Row],[Adet]]*tblSiparisDetaylari[[#This Row],[BirimMaliyet]]</f>
        <v>12760</v>
      </c>
      <c r="N4332" s="25">
        <f>tblSiparisDetaylari[[#This Row],[NetSatisTutari]]-tblSiparisDetaylari[[#This Row],[ToplamMaliyet]]</f>
        <v>10010</v>
      </c>
    </row>
    <row r="4333" spans="1:14">
      <c r="A4333">
        <v>4332</v>
      </c>
      <c r="B4333">
        <v>2242</v>
      </c>
      <c r="C4333">
        <v>84</v>
      </c>
      <c r="D4333" t="s">
        <v>1750</v>
      </c>
      <c r="E4333">
        <v>7</v>
      </c>
      <c r="F4333" t="s">
        <v>1646</v>
      </c>
      <c r="G4333">
        <v>1</v>
      </c>
      <c r="H4333" s="20">
        <v>630</v>
      </c>
      <c r="I4333" s="22">
        <v>0.2</v>
      </c>
      <c r="J4333" s="20">
        <v>126</v>
      </c>
      <c r="K4333" s="24">
        <v>504</v>
      </c>
      <c r="L4333" s="24">
        <v>500</v>
      </c>
      <c r="M4333" s="25">
        <f>tblSiparisDetaylari[[#This Row],[Adet]]*tblSiparisDetaylari[[#This Row],[BirimMaliyet]]</f>
        <v>500</v>
      </c>
      <c r="N4333" s="25">
        <f>tblSiparisDetaylari[[#This Row],[NetSatisTutari]]-tblSiparisDetaylari[[#This Row],[ToplamMaliyet]]</f>
        <v>4</v>
      </c>
    </row>
    <row r="4334" spans="1:14">
      <c r="A4334">
        <v>4333</v>
      </c>
      <c r="B4334">
        <v>2243</v>
      </c>
      <c r="C4334">
        <v>66</v>
      </c>
      <c r="D4334" t="s">
        <v>1732</v>
      </c>
      <c r="E4334">
        <v>6</v>
      </c>
      <c r="F4334" t="s">
        <v>1645</v>
      </c>
      <c r="G4334">
        <v>1</v>
      </c>
      <c r="H4334" s="20">
        <v>910</v>
      </c>
      <c r="I4334" s="22">
        <v>0.1</v>
      </c>
      <c r="J4334" s="20">
        <v>91</v>
      </c>
      <c r="K4334" s="24">
        <v>819</v>
      </c>
      <c r="L4334" s="24">
        <v>480</v>
      </c>
      <c r="M4334" s="25">
        <f>tblSiparisDetaylari[[#This Row],[Adet]]*tblSiparisDetaylari[[#This Row],[BirimMaliyet]]</f>
        <v>480</v>
      </c>
      <c r="N4334" s="25">
        <f>tblSiparisDetaylari[[#This Row],[NetSatisTutari]]-tblSiparisDetaylari[[#This Row],[ToplamMaliyet]]</f>
        <v>339</v>
      </c>
    </row>
    <row r="4335" spans="1:14">
      <c r="A4335">
        <v>4334</v>
      </c>
      <c r="B4335">
        <v>2244</v>
      </c>
      <c r="C4335">
        <v>105</v>
      </c>
      <c r="D4335" t="s">
        <v>1771</v>
      </c>
      <c r="E4335">
        <v>9</v>
      </c>
      <c r="F4335" t="s">
        <v>1648</v>
      </c>
      <c r="G4335">
        <v>1</v>
      </c>
      <c r="H4335" s="20">
        <v>660</v>
      </c>
      <c r="I4335" s="22">
        <v>0</v>
      </c>
      <c r="J4335" s="20">
        <v>0</v>
      </c>
      <c r="K4335" s="24">
        <v>660</v>
      </c>
      <c r="L4335" s="24">
        <v>510</v>
      </c>
      <c r="M4335" s="25">
        <f>tblSiparisDetaylari[[#This Row],[Adet]]*tblSiparisDetaylari[[#This Row],[BirimMaliyet]]</f>
        <v>510</v>
      </c>
      <c r="N4335" s="25">
        <f>tblSiparisDetaylari[[#This Row],[NetSatisTutari]]-tblSiparisDetaylari[[#This Row],[ToplamMaliyet]]</f>
        <v>150</v>
      </c>
    </row>
    <row r="4336" spans="1:14">
      <c r="A4336">
        <v>4335</v>
      </c>
      <c r="B4336">
        <v>2244</v>
      </c>
      <c r="C4336">
        <v>4</v>
      </c>
      <c r="D4336" t="s">
        <v>1660</v>
      </c>
      <c r="E4336">
        <v>1</v>
      </c>
      <c r="F4336" t="s">
        <v>1640</v>
      </c>
      <c r="G4336">
        <v>1</v>
      </c>
      <c r="H4336" s="20">
        <v>19630</v>
      </c>
      <c r="I4336" s="22">
        <v>0.2</v>
      </c>
      <c r="J4336" s="20">
        <v>3926</v>
      </c>
      <c r="K4336" s="24">
        <v>15704</v>
      </c>
      <c r="L4336" s="24">
        <v>9340</v>
      </c>
      <c r="M4336" s="25">
        <f>tblSiparisDetaylari[[#This Row],[Adet]]*tblSiparisDetaylari[[#This Row],[BirimMaliyet]]</f>
        <v>9340</v>
      </c>
      <c r="N4336" s="25">
        <f>tblSiparisDetaylari[[#This Row],[NetSatisTutari]]-tblSiparisDetaylari[[#This Row],[ToplamMaliyet]]</f>
        <v>6364</v>
      </c>
    </row>
    <row r="4337" spans="1:14">
      <c r="A4337">
        <v>4336</v>
      </c>
      <c r="B4337">
        <v>2244</v>
      </c>
      <c r="C4337">
        <v>95</v>
      </c>
      <c r="D4337" t="s">
        <v>1761</v>
      </c>
      <c r="E4337">
        <v>8</v>
      </c>
      <c r="F4337" t="s">
        <v>1647</v>
      </c>
      <c r="G4337">
        <v>1</v>
      </c>
      <c r="H4337" s="20">
        <v>3540</v>
      </c>
      <c r="I4337" s="22">
        <v>0</v>
      </c>
      <c r="J4337" s="20">
        <v>0</v>
      </c>
      <c r="K4337" s="24">
        <v>3540</v>
      </c>
      <c r="L4337" s="24">
        <v>2310</v>
      </c>
      <c r="M4337" s="25">
        <f>tblSiparisDetaylari[[#This Row],[Adet]]*tblSiparisDetaylari[[#This Row],[BirimMaliyet]]</f>
        <v>2310</v>
      </c>
      <c r="N4337" s="25">
        <f>tblSiparisDetaylari[[#This Row],[NetSatisTutari]]-tblSiparisDetaylari[[#This Row],[ToplamMaliyet]]</f>
        <v>1230</v>
      </c>
    </row>
    <row r="4338" spans="1:14">
      <c r="A4338">
        <v>4337</v>
      </c>
      <c r="B4338">
        <v>2245</v>
      </c>
      <c r="C4338">
        <v>63</v>
      </c>
      <c r="D4338" t="s">
        <v>1729</v>
      </c>
      <c r="E4338">
        <v>6</v>
      </c>
      <c r="F4338" t="s">
        <v>1645</v>
      </c>
      <c r="G4338">
        <v>4</v>
      </c>
      <c r="H4338" s="20">
        <v>1590</v>
      </c>
      <c r="I4338" s="22">
        <v>0</v>
      </c>
      <c r="J4338" s="20">
        <v>0</v>
      </c>
      <c r="K4338" s="24">
        <v>6360</v>
      </c>
      <c r="L4338" s="24">
        <v>750</v>
      </c>
      <c r="M4338" s="25">
        <f>tblSiparisDetaylari[[#This Row],[Adet]]*tblSiparisDetaylari[[#This Row],[BirimMaliyet]]</f>
        <v>3000</v>
      </c>
      <c r="N4338" s="25">
        <f>tblSiparisDetaylari[[#This Row],[NetSatisTutari]]-tblSiparisDetaylari[[#This Row],[ToplamMaliyet]]</f>
        <v>3360</v>
      </c>
    </row>
    <row r="4339" spans="1:14">
      <c r="A4339">
        <v>4338</v>
      </c>
      <c r="B4339">
        <v>2245</v>
      </c>
      <c r="C4339">
        <v>40</v>
      </c>
      <c r="D4339" t="s">
        <v>1706</v>
      </c>
      <c r="E4339">
        <v>4</v>
      </c>
      <c r="F4339" t="s">
        <v>1643</v>
      </c>
      <c r="G4339">
        <v>1</v>
      </c>
      <c r="H4339" s="20">
        <v>500</v>
      </c>
      <c r="I4339" s="22">
        <v>0.1</v>
      </c>
      <c r="J4339" s="20">
        <v>50</v>
      </c>
      <c r="K4339" s="24">
        <v>450</v>
      </c>
      <c r="L4339" s="24">
        <v>340</v>
      </c>
      <c r="M4339" s="25">
        <f>tblSiparisDetaylari[[#This Row],[Adet]]*tblSiparisDetaylari[[#This Row],[BirimMaliyet]]</f>
        <v>340</v>
      </c>
      <c r="N4339" s="25">
        <f>tblSiparisDetaylari[[#This Row],[NetSatisTutari]]-tblSiparisDetaylari[[#This Row],[ToplamMaliyet]]</f>
        <v>110</v>
      </c>
    </row>
    <row r="4340" spans="1:14">
      <c r="A4340">
        <v>4339</v>
      </c>
      <c r="B4340">
        <v>2245</v>
      </c>
      <c r="C4340">
        <v>115</v>
      </c>
      <c r="D4340" t="s">
        <v>1781</v>
      </c>
      <c r="E4340">
        <v>10</v>
      </c>
      <c r="F4340" t="s">
        <v>1649</v>
      </c>
      <c r="G4340">
        <v>3</v>
      </c>
      <c r="H4340" s="20">
        <v>5020</v>
      </c>
      <c r="I4340" s="22">
        <v>0</v>
      </c>
      <c r="J4340" s="20">
        <v>0</v>
      </c>
      <c r="K4340" s="24">
        <v>15060</v>
      </c>
      <c r="L4340" s="24">
        <v>3060</v>
      </c>
      <c r="M4340" s="25">
        <f>tblSiparisDetaylari[[#This Row],[Adet]]*tblSiparisDetaylari[[#This Row],[BirimMaliyet]]</f>
        <v>9180</v>
      </c>
      <c r="N4340" s="25">
        <f>tblSiparisDetaylari[[#This Row],[NetSatisTutari]]-tblSiparisDetaylari[[#This Row],[ToplamMaliyet]]</f>
        <v>5880</v>
      </c>
    </row>
    <row r="4341" spans="1:14">
      <c r="A4341">
        <v>4340</v>
      </c>
      <c r="B4341">
        <v>2246</v>
      </c>
      <c r="C4341">
        <v>103</v>
      </c>
      <c r="D4341" t="s">
        <v>1769</v>
      </c>
      <c r="E4341">
        <v>9</v>
      </c>
      <c r="F4341" t="s">
        <v>1648</v>
      </c>
      <c r="G4341">
        <v>3</v>
      </c>
      <c r="H4341" s="20">
        <v>1420</v>
      </c>
      <c r="I4341" s="22">
        <v>0.1</v>
      </c>
      <c r="J4341" s="20">
        <v>426</v>
      </c>
      <c r="K4341" s="24">
        <v>3834</v>
      </c>
      <c r="L4341" s="24">
        <v>970</v>
      </c>
      <c r="M4341" s="25">
        <f>tblSiparisDetaylari[[#This Row],[Adet]]*tblSiparisDetaylari[[#This Row],[BirimMaliyet]]</f>
        <v>2910</v>
      </c>
      <c r="N4341" s="25">
        <f>tblSiparisDetaylari[[#This Row],[NetSatisTutari]]-tblSiparisDetaylari[[#This Row],[ToplamMaliyet]]</f>
        <v>924</v>
      </c>
    </row>
    <row r="4342" spans="1:14">
      <c r="A4342">
        <v>4341</v>
      </c>
      <c r="B4342">
        <v>2246</v>
      </c>
      <c r="C4342">
        <v>39</v>
      </c>
      <c r="D4342" t="s">
        <v>1705</v>
      </c>
      <c r="E4342">
        <v>4</v>
      </c>
      <c r="F4342" t="s">
        <v>1643</v>
      </c>
      <c r="G4342">
        <v>1</v>
      </c>
      <c r="H4342" s="20">
        <v>430</v>
      </c>
      <c r="I4342" s="22">
        <v>0.05</v>
      </c>
      <c r="J4342" s="20">
        <v>21.5</v>
      </c>
      <c r="K4342" s="24">
        <v>408.5</v>
      </c>
      <c r="L4342" s="24">
        <v>210</v>
      </c>
      <c r="M4342" s="25">
        <f>tblSiparisDetaylari[[#This Row],[Adet]]*tblSiparisDetaylari[[#This Row],[BirimMaliyet]]</f>
        <v>210</v>
      </c>
      <c r="N4342" s="25">
        <f>tblSiparisDetaylari[[#This Row],[NetSatisTutari]]-tblSiparisDetaylari[[#This Row],[ToplamMaliyet]]</f>
        <v>198.5</v>
      </c>
    </row>
    <row r="4343" spans="1:14">
      <c r="A4343">
        <v>4342</v>
      </c>
      <c r="B4343">
        <v>2247</v>
      </c>
      <c r="C4343">
        <v>63</v>
      </c>
      <c r="D4343" t="s">
        <v>1729</v>
      </c>
      <c r="E4343">
        <v>6</v>
      </c>
      <c r="F4343" t="s">
        <v>1645</v>
      </c>
      <c r="G4343">
        <v>1</v>
      </c>
      <c r="H4343" s="20">
        <v>1600</v>
      </c>
      <c r="I4343" s="22">
        <v>0.15</v>
      </c>
      <c r="J4343" s="20">
        <v>240</v>
      </c>
      <c r="K4343" s="24">
        <v>1360</v>
      </c>
      <c r="L4343" s="24">
        <v>750</v>
      </c>
      <c r="M4343" s="25">
        <f>tblSiparisDetaylari[[#This Row],[Adet]]*tblSiparisDetaylari[[#This Row],[BirimMaliyet]]</f>
        <v>750</v>
      </c>
      <c r="N4343" s="25">
        <f>tblSiparisDetaylari[[#This Row],[NetSatisTutari]]-tblSiparisDetaylari[[#This Row],[ToplamMaliyet]]</f>
        <v>610</v>
      </c>
    </row>
    <row r="4344" spans="1:14">
      <c r="A4344">
        <v>4343</v>
      </c>
      <c r="B4344">
        <v>2248</v>
      </c>
      <c r="C4344">
        <v>88</v>
      </c>
      <c r="D4344" t="s">
        <v>1754</v>
      </c>
      <c r="E4344">
        <v>8</v>
      </c>
      <c r="F4344" t="s">
        <v>1647</v>
      </c>
      <c r="G4344">
        <v>1</v>
      </c>
      <c r="H4344" s="20">
        <v>11700</v>
      </c>
      <c r="I4344" s="22">
        <v>0.1</v>
      </c>
      <c r="J4344" s="20">
        <v>1170</v>
      </c>
      <c r="K4344" s="24">
        <v>10530</v>
      </c>
      <c r="L4344" s="24">
        <v>5740</v>
      </c>
      <c r="M4344" s="25">
        <f>tblSiparisDetaylari[[#This Row],[Adet]]*tblSiparisDetaylari[[#This Row],[BirimMaliyet]]</f>
        <v>5740</v>
      </c>
      <c r="N4344" s="25">
        <f>tblSiparisDetaylari[[#This Row],[NetSatisTutari]]-tblSiparisDetaylari[[#This Row],[ToplamMaliyet]]</f>
        <v>4790</v>
      </c>
    </row>
    <row r="4345" spans="1:14">
      <c r="A4345">
        <v>4344</v>
      </c>
      <c r="B4345">
        <v>2248</v>
      </c>
      <c r="C4345">
        <v>74</v>
      </c>
      <c r="D4345" t="s">
        <v>1740</v>
      </c>
      <c r="E4345">
        <v>7</v>
      </c>
      <c r="F4345" t="s">
        <v>1646</v>
      </c>
      <c r="G4345">
        <v>2</v>
      </c>
      <c r="H4345" s="20">
        <v>560</v>
      </c>
      <c r="I4345" s="22">
        <v>0.05</v>
      </c>
      <c r="J4345" s="20">
        <v>56</v>
      </c>
      <c r="K4345" s="24">
        <v>1064</v>
      </c>
      <c r="L4345" s="24">
        <v>420</v>
      </c>
      <c r="M4345" s="25">
        <f>tblSiparisDetaylari[[#This Row],[Adet]]*tblSiparisDetaylari[[#This Row],[BirimMaliyet]]</f>
        <v>840</v>
      </c>
      <c r="N4345" s="25">
        <f>tblSiparisDetaylari[[#This Row],[NetSatisTutari]]-tblSiparisDetaylari[[#This Row],[ToplamMaliyet]]</f>
        <v>224</v>
      </c>
    </row>
    <row r="4346" spans="1:14">
      <c r="A4346">
        <v>4345</v>
      </c>
      <c r="B4346">
        <v>2249</v>
      </c>
      <c r="C4346">
        <v>106</v>
      </c>
      <c r="D4346" t="s">
        <v>1772</v>
      </c>
      <c r="E4346">
        <v>9</v>
      </c>
      <c r="F4346" t="s">
        <v>1648</v>
      </c>
      <c r="G4346">
        <v>1</v>
      </c>
      <c r="H4346" s="20">
        <v>1550</v>
      </c>
      <c r="I4346" s="22">
        <v>0.2</v>
      </c>
      <c r="J4346" s="20">
        <v>310</v>
      </c>
      <c r="K4346" s="24">
        <v>1240</v>
      </c>
      <c r="L4346" s="24">
        <v>830</v>
      </c>
      <c r="M4346" s="25">
        <f>tblSiparisDetaylari[[#This Row],[Adet]]*tblSiparisDetaylari[[#This Row],[BirimMaliyet]]</f>
        <v>830</v>
      </c>
      <c r="N4346" s="25">
        <f>tblSiparisDetaylari[[#This Row],[NetSatisTutari]]-tblSiparisDetaylari[[#This Row],[ToplamMaliyet]]</f>
        <v>410</v>
      </c>
    </row>
    <row r="4347" spans="1:14">
      <c r="A4347">
        <v>4346</v>
      </c>
      <c r="B4347">
        <v>2249</v>
      </c>
      <c r="C4347">
        <v>16</v>
      </c>
      <c r="D4347" t="s">
        <v>1679</v>
      </c>
      <c r="E4347">
        <v>2</v>
      </c>
      <c r="F4347" t="s">
        <v>1641</v>
      </c>
      <c r="G4347">
        <v>1</v>
      </c>
      <c r="H4347" s="20">
        <v>2180</v>
      </c>
      <c r="I4347" s="22">
        <v>0.1</v>
      </c>
      <c r="J4347" s="20">
        <v>218</v>
      </c>
      <c r="K4347" s="24">
        <v>1962</v>
      </c>
      <c r="L4347" s="24">
        <v>990</v>
      </c>
      <c r="M4347" s="25">
        <f>tblSiparisDetaylari[[#This Row],[Adet]]*tblSiparisDetaylari[[#This Row],[BirimMaliyet]]</f>
        <v>990</v>
      </c>
      <c r="N4347" s="25">
        <f>tblSiparisDetaylari[[#This Row],[NetSatisTutari]]-tblSiparisDetaylari[[#This Row],[ToplamMaliyet]]</f>
        <v>972</v>
      </c>
    </row>
    <row r="4348" spans="1:14">
      <c r="A4348">
        <v>4347</v>
      </c>
      <c r="B4348">
        <v>2250</v>
      </c>
      <c r="C4348">
        <v>106</v>
      </c>
      <c r="D4348" t="s">
        <v>1772</v>
      </c>
      <c r="E4348">
        <v>9</v>
      </c>
      <c r="F4348" t="s">
        <v>1648</v>
      </c>
      <c r="G4348">
        <v>2</v>
      </c>
      <c r="H4348" s="20">
        <v>1590</v>
      </c>
      <c r="I4348" s="22">
        <v>0</v>
      </c>
      <c r="J4348" s="20">
        <v>0</v>
      </c>
      <c r="K4348" s="24">
        <v>3180</v>
      </c>
      <c r="L4348" s="24">
        <v>830</v>
      </c>
      <c r="M4348" s="25">
        <f>tblSiparisDetaylari[[#This Row],[Adet]]*tblSiparisDetaylari[[#This Row],[BirimMaliyet]]</f>
        <v>1660</v>
      </c>
      <c r="N4348" s="25">
        <f>tblSiparisDetaylari[[#This Row],[NetSatisTutari]]-tblSiparisDetaylari[[#This Row],[ToplamMaliyet]]</f>
        <v>1520</v>
      </c>
    </row>
    <row r="4349" spans="1:14">
      <c r="A4349">
        <v>4348</v>
      </c>
      <c r="B4349">
        <v>2251</v>
      </c>
      <c r="C4349">
        <v>30</v>
      </c>
      <c r="D4349" t="s">
        <v>1694</v>
      </c>
      <c r="E4349">
        <v>3</v>
      </c>
      <c r="F4349" t="s">
        <v>1642</v>
      </c>
      <c r="G4349">
        <v>1</v>
      </c>
      <c r="H4349" s="20">
        <v>1730</v>
      </c>
      <c r="I4349" s="22">
        <v>0</v>
      </c>
      <c r="J4349" s="20">
        <v>0</v>
      </c>
      <c r="K4349" s="24">
        <v>1730</v>
      </c>
      <c r="L4349" s="24">
        <v>910</v>
      </c>
      <c r="M4349" s="25">
        <f>tblSiparisDetaylari[[#This Row],[Adet]]*tblSiparisDetaylari[[#This Row],[BirimMaliyet]]</f>
        <v>910</v>
      </c>
      <c r="N4349" s="25">
        <f>tblSiparisDetaylari[[#This Row],[NetSatisTutari]]-tblSiparisDetaylari[[#This Row],[ToplamMaliyet]]</f>
        <v>820</v>
      </c>
    </row>
    <row r="4350" spans="1:14">
      <c r="A4350">
        <v>4349</v>
      </c>
      <c r="B4350">
        <v>2251</v>
      </c>
      <c r="C4350">
        <v>74</v>
      </c>
      <c r="D4350" t="s">
        <v>1740</v>
      </c>
      <c r="E4350">
        <v>7</v>
      </c>
      <c r="F4350" t="s">
        <v>1646</v>
      </c>
      <c r="G4350">
        <v>2</v>
      </c>
      <c r="H4350" s="20">
        <v>570</v>
      </c>
      <c r="I4350" s="22">
        <v>0</v>
      </c>
      <c r="J4350" s="20">
        <v>0</v>
      </c>
      <c r="K4350" s="24">
        <v>1140</v>
      </c>
      <c r="L4350" s="24">
        <v>420</v>
      </c>
      <c r="M4350" s="25">
        <f>tblSiparisDetaylari[[#This Row],[Adet]]*tblSiparisDetaylari[[#This Row],[BirimMaliyet]]</f>
        <v>840</v>
      </c>
      <c r="N4350" s="25">
        <f>tblSiparisDetaylari[[#This Row],[NetSatisTutari]]-tblSiparisDetaylari[[#This Row],[ToplamMaliyet]]</f>
        <v>300</v>
      </c>
    </row>
    <row r="4351" spans="1:14">
      <c r="A4351">
        <v>4350</v>
      </c>
      <c r="B4351">
        <v>2252</v>
      </c>
      <c r="C4351">
        <v>61</v>
      </c>
      <c r="D4351" t="s">
        <v>1727</v>
      </c>
      <c r="E4351">
        <v>6</v>
      </c>
      <c r="F4351" t="s">
        <v>1645</v>
      </c>
      <c r="G4351">
        <v>2</v>
      </c>
      <c r="H4351" s="20">
        <v>960</v>
      </c>
      <c r="I4351" s="22">
        <v>0</v>
      </c>
      <c r="J4351" s="20">
        <v>0</v>
      </c>
      <c r="K4351" s="24">
        <v>1920</v>
      </c>
      <c r="L4351" s="24">
        <v>420</v>
      </c>
      <c r="M4351" s="25">
        <f>tblSiparisDetaylari[[#This Row],[Adet]]*tblSiparisDetaylari[[#This Row],[BirimMaliyet]]</f>
        <v>840</v>
      </c>
      <c r="N4351" s="25">
        <f>tblSiparisDetaylari[[#This Row],[NetSatisTutari]]-tblSiparisDetaylari[[#This Row],[ToplamMaliyet]]</f>
        <v>1080</v>
      </c>
    </row>
    <row r="4352" spans="1:14">
      <c r="A4352">
        <v>4351</v>
      </c>
      <c r="B4352">
        <v>2253</v>
      </c>
      <c r="C4352">
        <v>119</v>
      </c>
      <c r="D4352" t="s">
        <v>1785</v>
      </c>
      <c r="E4352">
        <v>10</v>
      </c>
      <c r="F4352" t="s">
        <v>1649</v>
      </c>
      <c r="G4352">
        <v>3</v>
      </c>
      <c r="H4352" s="20">
        <v>2990</v>
      </c>
      <c r="I4352" s="22">
        <v>0</v>
      </c>
      <c r="J4352" s="20">
        <v>0</v>
      </c>
      <c r="K4352" s="24">
        <v>8970</v>
      </c>
      <c r="L4352" s="24">
        <v>1710</v>
      </c>
      <c r="M4352" s="25">
        <f>tblSiparisDetaylari[[#This Row],[Adet]]*tblSiparisDetaylari[[#This Row],[BirimMaliyet]]</f>
        <v>5130</v>
      </c>
      <c r="N4352" s="25">
        <f>tblSiparisDetaylari[[#This Row],[NetSatisTutari]]-tblSiparisDetaylari[[#This Row],[ToplamMaliyet]]</f>
        <v>3840</v>
      </c>
    </row>
    <row r="4353" spans="1:14">
      <c r="A4353">
        <v>4352</v>
      </c>
      <c r="B4353">
        <v>2253</v>
      </c>
      <c r="C4353">
        <v>44</v>
      </c>
      <c r="D4353" t="s">
        <v>1710</v>
      </c>
      <c r="E4353">
        <v>4</v>
      </c>
      <c r="F4353" t="s">
        <v>1643</v>
      </c>
      <c r="G4353">
        <v>1</v>
      </c>
      <c r="H4353" s="20">
        <v>310</v>
      </c>
      <c r="I4353" s="22">
        <v>0</v>
      </c>
      <c r="J4353" s="20">
        <v>0</v>
      </c>
      <c r="K4353" s="24">
        <v>310</v>
      </c>
      <c r="L4353" s="24">
        <v>160</v>
      </c>
      <c r="M4353" s="25">
        <f>tblSiparisDetaylari[[#This Row],[Adet]]*tblSiparisDetaylari[[#This Row],[BirimMaliyet]]</f>
        <v>160</v>
      </c>
      <c r="N4353" s="25">
        <f>tblSiparisDetaylari[[#This Row],[NetSatisTutari]]-tblSiparisDetaylari[[#This Row],[ToplamMaliyet]]</f>
        <v>150</v>
      </c>
    </row>
    <row r="4354" spans="1:14">
      <c r="A4354">
        <v>4353</v>
      </c>
      <c r="B4354">
        <v>2254</v>
      </c>
      <c r="C4354">
        <v>76</v>
      </c>
      <c r="D4354" t="s">
        <v>1742</v>
      </c>
      <c r="E4354">
        <v>7</v>
      </c>
      <c r="F4354" t="s">
        <v>1646</v>
      </c>
      <c r="G4354">
        <v>1</v>
      </c>
      <c r="H4354" s="20">
        <v>190</v>
      </c>
      <c r="I4354" s="22">
        <v>0.25</v>
      </c>
      <c r="J4354" s="20">
        <v>47.5</v>
      </c>
      <c r="K4354" s="24">
        <v>142.5</v>
      </c>
      <c r="L4354" s="24">
        <v>150</v>
      </c>
      <c r="M4354" s="25">
        <f>tblSiparisDetaylari[[#This Row],[Adet]]*tblSiparisDetaylari[[#This Row],[BirimMaliyet]]</f>
        <v>150</v>
      </c>
      <c r="N4354" s="25">
        <f>tblSiparisDetaylari[[#This Row],[NetSatisTutari]]-tblSiparisDetaylari[[#This Row],[ToplamMaliyet]]</f>
        <v>-7.5</v>
      </c>
    </row>
    <row r="4355" spans="1:14">
      <c r="A4355">
        <v>4354</v>
      </c>
      <c r="B4355">
        <v>2254</v>
      </c>
      <c r="C4355">
        <v>72</v>
      </c>
      <c r="D4355" t="s">
        <v>1738</v>
      </c>
      <c r="E4355">
        <v>6</v>
      </c>
      <c r="F4355" t="s">
        <v>1645</v>
      </c>
      <c r="G4355">
        <v>1</v>
      </c>
      <c r="H4355" s="20">
        <v>370</v>
      </c>
      <c r="I4355" s="22">
        <v>0</v>
      </c>
      <c r="J4355" s="20">
        <v>0</v>
      </c>
      <c r="K4355" s="24">
        <v>370</v>
      </c>
      <c r="L4355" s="24">
        <v>190</v>
      </c>
      <c r="M4355" s="25">
        <f>tblSiparisDetaylari[[#This Row],[Adet]]*tblSiparisDetaylari[[#This Row],[BirimMaliyet]]</f>
        <v>190</v>
      </c>
      <c r="N4355" s="25">
        <f>tblSiparisDetaylari[[#This Row],[NetSatisTutari]]-tblSiparisDetaylari[[#This Row],[ToplamMaliyet]]</f>
        <v>180</v>
      </c>
    </row>
    <row r="4356" spans="1:14">
      <c r="A4356">
        <v>4355</v>
      </c>
      <c r="B4356">
        <v>2255</v>
      </c>
      <c r="C4356">
        <v>22</v>
      </c>
      <c r="D4356" t="s">
        <v>1685</v>
      </c>
      <c r="E4356">
        <v>2</v>
      </c>
      <c r="F4356" t="s">
        <v>1641</v>
      </c>
      <c r="G4356">
        <v>1</v>
      </c>
      <c r="H4356" s="20">
        <v>940</v>
      </c>
      <c r="I4356" s="22">
        <v>0.1</v>
      </c>
      <c r="J4356" s="20">
        <v>94</v>
      </c>
      <c r="K4356" s="24">
        <v>846</v>
      </c>
      <c r="L4356" s="24">
        <v>630</v>
      </c>
      <c r="M4356" s="25">
        <f>tblSiparisDetaylari[[#This Row],[Adet]]*tblSiparisDetaylari[[#This Row],[BirimMaliyet]]</f>
        <v>630</v>
      </c>
      <c r="N4356" s="25">
        <f>tblSiparisDetaylari[[#This Row],[NetSatisTutari]]-tblSiparisDetaylari[[#This Row],[ToplamMaliyet]]</f>
        <v>216</v>
      </c>
    </row>
    <row r="4357" spans="1:14">
      <c r="A4357">
        <v>4356</v>
      </c>
      <c r="B4357">
        <v>2255</v>
      </c>
      <c r="C4357">
        <v>77</v>
      </c>
      <c r="D4357" t="s">
        <v>1743</v>
      </c>
      <c r="E4357">
        <v>7</v>
      </c>
      <c r="F4357" t="s">
        <v>1646</v>
      </c>
      <c r="G4357">
        <v>1</v>
      </c>
      <c r="H4357" s="20">
        <v>2850</v>
      </c>
      <c r="I4357" s="22">
        <v>0.1</v>
      </c>
      <c r="J4357" s="20">
        <v>285</v>
      </c>
      <c r="K4357" s="24">
        <v>2565</v>
      </c>
      <c r="L4357" s="24">
        <v>2190</v>
      </c>
      <c r="M4357" s="25">
        <f>tblSiparisDetaylari[[#This Row],[Adet]]*tblSiparisDetaylari[[#This Row],[BirimMaliyet]]</f>
        <v>2190</v>
      </c>
      <c r="N4357" s="25">
        <f>tblSiparisDetaylari[[#This Row],[NetSatisTutari]]-tblSiparisDetaylari[[#This Row],[ToplamMaliyet]]</f>
        <v>375</v>
      </c>
    </row>
    <row r="4358" spans="1:14">
      <c r="A4358">
        <v>4357</v>
      </c>
      <c r="B4358">
        <v>2255</v>
      </c>
      <c r="C4358">
        <v>106</v>
      </c>
      <c r="D4358" t="s">
        <v>1772</v>
      </c>
      <c r="E4358">
        <v>9</v>
      </c>
      <c r="F4358" t="s">
        <v>1648</v>
      </c>
      <c r="G4358">
        <v>1</v>
      </c>
      <c r="H4358" s="20">
        <v>1490</v>
      </c>
      <c r="I4358" s="22">
        <v>0.1</v>
      </c>
      <c r="J4358" s="20">
        <v>149</v>
      </c>
      <c r="K4358" s="24">
        <v>1341</v>
      </c>
      <c r="L4358" s="24">
        <v>830</v>
      </c>
      <c r="M4358" s="25">
        <f>tblSiparisDetaylari[[#This Row],[Adet]]*tblSiparisDetaylari[[#This Row],[BirimMaliyet]]</f>
        <v>830</v>
      </c>
      <c r="N4358" s="25">
        <f>tblSiparisDetaylari[[#This Row],[NetSatisTutari]]-tblSiparisDetaylari[[#This Row],[ToplamMaliyet]]</f>
        <v>511</v>
      </c>
    </row>
    <row r="4359" spans="1:14">
      <c r="A4359">
        <v>4358</v>
      </c>
      <c r="B4359">
        <v>2256</v>
      </c>
      <c r="C4359">
        <v>33</v>
      </c>
      <c r="D4359" t="s">
        <v>1698</v>
      </c>
      <c r="E4359">
        <v>3</v>
      </c>
      <c r="F4359" t="s">
        <v>1642</v>
      </c>
      <c r="G4359">
        <v>1</v>
      </c>
      <c r="H4359" s="20">
        <v>1300</v>
      </c>
      <c r="I4359" s="22">
        <v>0.05</v>
      </c>
      <c r="J4359" s="20">
        <v>65</v>
      </c>
      <c r="K4359" s="24">
        <v>1235</v>
      </c>
      <c r="L4359" s="24">
        <v>1040</v>
      </c>
      <c r="M4359" s="25">
        <f>tblSiparisDetaylari[[#This Row],[Adet]]*tblSiparisDetaylari[[#This Row],[BirimMaliyet]]</f>
        <v>1040</v>
      </c>
      <c r="N4359" s="25">
        <f>tblSiparisDetaylari[[#This Row],[NetSatisTutari]]-tblSiparisDetaylari[[#This Row],[ToplamMaliyet]]</f>
        <v>195</v>
      </c>
    </row>
    <row r="4360" spans="1:14">
      <c r="A4360">
        <v>4359</v>
      </c>
      <c r="B4360">
        <v>2256</v>
      </c>
      <c r="C4360">
        <v>32</v>
      </c>
      <c r="D4360" t="s">
        <v>1697</v>
      </c>
      <c r="E4360">
        <v>3</v>
      </c>
      <c r="F4360" t="s">
        <v>1642</v>
      </c>
      <c r="G4360">
        <v>1</v>
      </c>
      <c r="H4360" s="20">
        <v>2180</v>
      </c>
      <c r="I4360" s="22">
        <v>0.15</v>
      </c>
      <c r="J4360" s="20">
        <v>327</v>
      </c>
      <c r="K4360" s="24">
        <v>1853</v>
      </c>
      <c r="L4360" s="24">
        <v>1660</v>
      </c>
      <c r="M4360" s="25">
        <f>tblSiparisDetaylari[[#This Row],[Adet]]*tblSiparisDetaylari[[#This Row],[BirimMaliyet]]</f>
        <v>1660</v>
      </c>
      <c r="N4360" s="25">
        <f>tblSiparisDetaylari[[#This Row],[NetSatisTutari]]-tblSiparisDetaylari[[#This Row],[ToplamMaliyet]]</f>
        <v>193</v>
      </c>
    </row>
    <row r="4361" spans="1:14">
      <c r="A4361">
        <v>4360</v>
      </c>
      <c r="B4361">
        <v>2256</v>
      </c>
      <c r="C4361">
        <v>8</v>
      </c>
      <c r="D4361" t="s">
        <v>1667</v>
      </c>
      <c r="E4361">
        <v>1</v>
      </c>
      <c r="F4361" t="s">
        <v>1640</v>
      </c>
      <c r="G4361">
        <v>1</v>
      </c>
      <c r="H4361" s="20">
        <v>9210</v>
      </c>
      <c r="I4361" s="22">
        <v>0</v>
      </c>
      <c r="J4361" s="20">
        <v>0</v>
      </c>
      <c r="K4361" s="24">
        <v>9210</v>
      </c>
      <c r="L4361" s="24">
        <v>6570</v>
      </c>
      <c r="M4361" s="25">
        <f>tblSiparisDetaylari[[#This Row],[Adet]]*tblSiparisDetaylari[[#This Row],[BirimMaliyet]]</f>
        <v>6570</v>
      </c>
      <c r="N4361" s="25">
        <f>tblSiparisDetaylari[[#This Row],[NetSatisTutari]]-tblSiparisDetaylari[[#This Row],[ToplamMaliyet]]</f>
        <v>2640</v>
      </c>
    </row>
    <row r="4362" spans="1:14">
      <c r="A4362">
        <v>4361</v>
      </c>
      <c r="B4362">
        <v>2257</v>
      </c>
      <c r="C4362">
        <v>42</v>
      </c>
      <c r="D4362" t="s">
        <v>1708</v>
      </c>
      <c r="E4362">
        <v>4</v>
      </c>
      <c r="F4362" t="s">
        <v>1643</v>
      </c>
      <c r="G4362">
        <v>1</v>
      </c>
      <c r="H4362" s="20">
        <v>70</v>
      </c>
      <c r="I4362" s="22">
        <v>0</v>
      </c>
      <c r="J4362" s="20">
        <v>0</v>
      </c>
      <c r="K4362" s="24">
        <v>70</v>
      </c>
      <c r="L4362" s="24">
        <v>50</v>
      </c>
      <c r="M4362" s="25">
        <f>tblSiparisDetaylari[[#This Row],[Adet]]*tblSiparisDetaylari[[#This Row],[BirimMaliyet]]</f>
        <v>50</v>
      </c>
      <c r="N4362" s="25">
        <f>tblSiparisDetaylari[[#This Row],[NetSatisTutari]]-tblSiparisDetaylari[[#This Row],[ToplamMaliyet]]</f>
        <v>20</v>
      </c>
    </row>
    <row r="4363" spans="1:14">
      <c r="A4363">
        <v>4362</v>
      </c>
      <c r="B4363">
        <v>2257</v>
      </c>
      <c r="C4363">
        <v>44</v>
      </c>
      <c r="D4363" t="s">
        <v>1710</v>
      </c>
      <c r="E4363">
        <v>4</v>
      </c>
      <c r="F4363" t="s">
        <v>1643</v>
      </c>
      <c r="G4363">
        <v>1</v>
      </c>
      <c r="H4363" s="20">
        <v>320</v>
      </c>
      <c r="I4363" s="22">
        <v>0</v>
      </c>
      <c r="J4363" s="20">
        <v>0</v>
      </c>
      <c r="K4363" s="24">
        <v>320</v>
      </c>
      <c r="L4363" s="24">
        <v>160</v>
      </c>
      <c r="M4363" s="25">
        <f>tblSiparisDetaylari[[#This Row],[Adet]]*tblSiparisDetaylari[[#This Row],[BirimMaliyet]]</f>
        <v>160</v>
      </c>
      <c r="N4363" s="25">
        <f>tblSiparisDetaylari[[#This Row],[NetSatisTutari]]-tblSiparisDetaylari[[#This Row],[ToplamMaliyet]]</f>
        <v>160</v>
      </c>
    </row>
    <row r="4364" spans="1:14">
      <c r="A4364">
        <v>4363</v>
      </c>
      <c r="B4364">
        <v>2258</v>
      </c>
      <c r="C4364">
        <v>91</v>
      </c>
      <c r="D4364" t="s">
        <v>1757</v>
      </c>
      <c r="E4364">
        <v>8</v>
      </c>
      <c r="F4364" t="s">
        <v>1647</v>
      </c>
      <c r="G4364">
        <v>4</v>
      </c>
      <c r="H4364" s="20">
        <v>2020</v>
      </c>
      <c r="I4364" s="22">
        <v>0</v>
      </c>
      <c r="J4364" s="20">
        <v>0</v>
      </c>
      <c r="K4364" s="24">
        <v>8080</v>
      </c>
      <c r="L4364" s="24">
        <v>1350</v>
      </c>
      <c r="M4364" s="25">
        <f>tblSiparisDetaylari[[#This Row],[Adet]]*tblSiparisDetaylari[[#This Row],[BirimMaliyet]]</f>
        <v>5400</v>
      </c>
      <c r="N4364" s="25">
        <f>tblSiparisDetaylari[[#This Row],[NetSatisTutari]]-tblSiparisDetaylari[[#This Row],[ToplamMaliyet]]</f>
        <v>2680</v>
      </c>
    </row>
    <row r="4365" spans="1:14">
      <c r="A4365">
        <v>4364</v>
      </c>
      <c r="B4365">
        <v>2259</v>
      </c>
      <c r="C4365">
        <v>12</v>
      </c>
      <c r="D4365" t="s">
        <v>1673</v>
      </c>
      <c r="E4365">
        <v>1</v>
      </c>
      <c r="F4365" t="s">
        <v>1640</v>
      </c>
      <c r="G4365">
        <v>1</v>
      </c>
      <c r="H4365" s="20">
        <v>20680</v>
      </c>
      <c r="I4365" s="22">
        <v>0</v>
      </c>
      <c r="J4365" s="20">
        <v>0</v>
      </c>
      <c r="K4365" s="24">
        <v>20680</v>
      </c>
      <c r="L4365" s="24">
        <v>14940</v>
      </c>
      <c r="M4365" s="25">
        <f>tblSiparisDetaylari[[#This Row],[Adet]]*tblSiparisDetaylari[[#This Row],[BirimMaliyet]]</f>
        <v>14940</v>
      </c>
      <c r="N4365" s="25">
        <f>tblSiparisDetaylari[[#This Row],[NetSatisTutari]]-tblSiparisDetaylari[[#This Row],[ToplamMaliyet]]</f>
        <v>5740</v>
      </c>
    </row>
    <row r="4366" spans="1:14">
      <c r="A4366">
        <v>4365</v>
      </c>
      <c r="B4366">
        <v>2259</v>
      </c>
      <c r="C4366">
        <v>85</v>
      </c>
      <c r="D4366" t="s">
        <v>1751</v>
      </c>
      <c r="E4366">
        <v>8</v>
      </c>
      <c r="F4366" t="s">
        <v>1647</v>
      </c>
      <c r="G4366">
        <v>1</v>
      </c>
      <c r="H4366" s="20">
        <v>7630</v>
      </c>
      <c r="I4366" s="22">
        <v>0.05</v>
      </c>
      <c r="J4366" s="20">
        <v>381.5</v>
      </c>
      <c r="K4366" s="24">
        <v>7248.5</v>
      </c>
      <c r="L4366" s="24">
        <v>3460</v>
      </c>
      <c r="M4366" s="25">
        <f>tblSiparisDetaylari[[#This Row],[Adet]]*tblSiparisDetaylari[[#This Row],[BirimMaliyet]]</f>
        <v>3460</v>
      </c>
      <c r="N4366" s="25">
        <f>tblSiparisDetaylari[[#This Row],[NetSatisTutari]]-tblSiparisDetaylari[[#This Row],[ToplamMaliyet]]</f>
        <v>3788.5</v>
      </c>
    </row>
    <row r="4367" spans="1:14">
      <c r="A4367">
        <v>4366</v>
      </c>
      <c r="B4367">
        <v>2260</v>
      </c>
      <c r="C4367">
        <v>114</v>
      </c>
      <c r="D4367" t="s">
        <v>1780</v>
      </c>
      <c r="E4367">
        <v>10</v>
      </c>
      <c r="F4367" t="s">
        <v>1649</v>
      </c>
      <c r="G4367">
        <v>2</v>
      </c>
      <c r="H4367" s="20">
        <v>130</v>
      </c>
      <c r="I4367" s="22">
        <v>0</v>
      </c>
      <c r="J4367" s="20">
        <v>0</v>
      </c>
      <c r="K4367" s="24">
        <v>260</v>
      </c>
      <c r="L4367" s="24">
        <v>60</v>
      </c>
      <c r="M4367" s="25">
        <f>tblSiparisDetaylari[[#This Row],[Adet]]*tblSiparisDetaylari[[#This Row],[BirimMaliyet]]</f>
        <v>120</v>
      </c>
      <c r="N4367" s="25">
        <f>tblSiparisDetaylari[[#This Row],[NetSatisTutari]]-tblSiparisDetaylari[[#This Row],[ToplamMaliyet]]</f>
        <v>140</v>
      </c>
    </row>
    <row r="4368" spans="1:14">
      <c r="A4368">
        <v>4367</v>
      </c>
      <c r="B4368">
        <v>2261</v>
      </c>
      <c r="C4368">
        <v>89</v>
      </c>
      <c r="D4368" t="s">
        <v>1755</v>
      </c>
      <c r="E4368">
        <v>8</v>
      </c>
      <c r="F4368" t="s">
        <v>1647</v>
      </c>
      <c r="G4368">
        <v>2</v>
      </c>
      <c r="H4368" s="20">
        <v>650</v>
      </c>
      <c r="I4368" s="22">
        <v>0.25</v>
      </c>
      <c r="J4368" s="20">
        <v>325</v>
      </c>
      <c r="K4368" s="24">
        <v>975</v>
      </c>
      <c r="L4368" s="24">
        <v>300</v>
      </c>
      <c r="M4368" s="25">
        <f>tblSiparisDetaylari[[#This Row],[Adet]]*tblSiparisDetaylari[[#This Row],[BirimMaliyet]]</f>
        <v>600</v>
      </c>
      <c r="N4368" s="25">
        <f>tblSiparisDetaylari[[#This Row],[NetSatisTutari]]-tblSiparisDetaylari[[#This Row],[ToplamMaliyet]]</f>
        <v>375</v>
      </c>
    </row>
    <row r="4369" spans="1:14">
      <c r="A4369">
        <v>4368</v>
      </c>
      <c r="B4369">
        <v>2261</v>
      </c>
      <c r="C4369">
        <v>16</v>
      </c>
      <c r="D4369" t="s">
        <v>1679</v>
      </c>
      <c r="E4369">
        <v>2</v>
      </c>
      <c r="F4369" t="s">
        <v>1641</v>
      </c>
      <c r="G4369">
        <v>3</v>
      </c>
      <c r="H4369" s="20">
        <v>2060</v>
      </c>
      <c r="I4369" s="22">
        <v>0</v>
      </c>
      <c r="J4369" s="20">
        <v>0</v>
      </c>
      <c r="K4369" s="24">
        <v>6180</v>
      </c>
      <c r="L4369" s="24">
        <v>990</v>
      </c>
      <c r="M4369" s="25">
        <f>tblSiparisDetaylari[[#This Row],[Adet]]*tblSiparisDetaylari[[#This Row],[BirimMaliyet]]</f>
        <v>2970</v>
      </c>
      <c r="N4369" s="25">
        <f>tblSiparisDetaylari[[#This Row],[NetSatisTutari]]-tblSiparisDetaylari[[#This Row],[ToplamMaliyet]]</f>
        <v>3210</v>
      </c>
    </row>
    <row r="4370" spans="1:14">
      <c r="A4370">
        <v>4369</v>
      </c>
      <c r="B4370">
        <v>2261</v>
      </c>
      <c r="C4370">
        <v>77</v>
      </c>
      <c r="D4370" t="s">
        <v>1743</v>
      </c>
      <c r="E4370">
        <v>7</v>
      </c>
      <c r="F4370" t="s">
        <v>1646</v>
      </c>
      <c r="G4370">
        <v>1</v>
      </c>
      <c r="H4370" s="20">
        <v>2930</v>
      </c>
      <c r="I4370" s="22">
        <v>0.05</v>
      </c>
      <c r="J4370" s="20">
        <v>146.5</v>
      </c>
      <c r="K4370" s="24">
        <v>2783.5</v>
      </c>
      <c r="L4370" s="24">
        <v>2190</v>
      </c>
      <c r="M4370" s="25">
        <f>tblSiparisDetaylari[[#This Row],[Adet]]*tblSiparisDetaylari[[#This Row],[BirimMaliyet]]</f>
        <v>2190</v>
      </c>
      <c r="N4370" s="25">
        <f>tblSiparisDetaylari[[#This Row],[NetSatisTutari]]-tblSiparisDetaylari[[#This Row],[ToplamMaliyet]]</f>
        <v>593.5</v>
      </c>
    </row>
    <row r="4371" spans="1:14">
      <c r="A4371">
        <v>4370</v>
      </c>
      <c r="B4371">
        <v>2261</v>
      </c>
      <c r="C4371">
        <v>79</v>
      </c>
      <c r="D4371" t="s">
        <v>1745</v>
      </c>
      <c r="E4371">
        <v>7</v>
      </c>
      <c r="F4371" t="s">
        <v>1646</v>
      </c>
      <c r="G4371">
        <v>1</v>
      </c>
      <c r="H4371" s="20">
        <v>2270</v>
      </c>
      <c r="I4371" s="22">
        <v>0.2</v>
      </c>
      <c r="J4371" s="20">
        <v>454</v>
      </c>
      <c r="K4371" s="24">
        <v>1816</v>
      </c>
      <c r="L4371" s="24">
        <v>1680</v>
      </c>
      <c r="M4371" s="25">
        <f>tblSiparisDetaylari[[#This Row],[Adet]]*tblSiparisDetaylari[[#This Row],[BirimMaliyet]]</f>
        <v>1680</v>
      </c>
      <c r="N4371" s="25">
        <f>tblSiparisDetaylari[[#This Row],[NetSatisTutari]]-tblSiparisDetaylari[[#This Row],[ToplamMaliyet]]</f>
        <v>136</v>
      </c>
    </row>
    <row r="4372" spans="1:14">
      <c r="A4372">
        <v>4371</v>
      </c>
      <c r="B4372">
        <v>2262</v>
      </c>
      <c r="C4372">
        <v>108</v>
      </c>
      <c r="D4372" t="s">
        <v>1774</v>
      </c>
      <c r="E4372">
        <v>9</v>
      </c>
      <c r="F4372" t="s">
        <v>1648</v>
      </c>
      <c r="G4372">
        <v>4</v>
      </c>
      <c r="H4372" s="20">
        <v>1800</v>
      </c>
      <c r="I4372" s="22">
        <v>0.05</v>
      </c>
      <c r="J4372" s="20">
        <v>360</v>
      </c>
      <c r="K4372" s="24">
        <v>6840</v>
      </c>
      <c r="L4372" s="24">
        <v>970</v>
      </c>
      <c r="M4372" s="25">
        <f>tblSiparisDetaylari[[#This Row],[Adet]]*tblSiparisDetaylari[[#This Row],[BirimMaliyet]]</f>
        <v>3880</v>
      </c>
      <c r="N4372" s="25">
        <f>tblSiparisDetaylari[[#This Row],[NetSatisTutari]]-tblSiparisDetaylari[[#This Row],[ToplamMaliyet]]</f>
        <v>2960</v>
      </c>
    </row>
    <row r="4373" spans="1:14">
      <c r="A4373">
        <v>4372</v>
      </c>
      <c r="B4373">
        <v>2262</v>
      </c>
      <c r="C4373">
        <v>15</v>
      </c>
      <c r="D4373" t="s">
        <v>1678</v>
      </c>
      <c r="E4373">
        <v>2</v>
      </c>
      <c r="F4373" t="s">
        <v>1641</v>
      </c>
      <c r="G4373">
        <v>1</v>
      </c>
      <c r="H4373" s="20">
        <v>7300</v>
      </c>
      <c r="I4373" s="22">
        <v>0.15</v>
      </c>
      <c r="J4373" s="20">
        <v>1095</v>
      </c>
      <c r="K4373" s="24">
        <v>6205</v>
      </c>
      <c r="L4373" s="24">
        <v>5200</v>
      </c>
      <c r="M4373" s="25">
        <f>tblSiparisDetaylari[[#This Row],[Adet]]*tblSiparisDetaylari[[#This Row],[BirimMaliyet]]</f>
        <v>5200</v>
      </c>
      <c r="N4373" s="25">
        <f>tblSiparisDetaylari[[#This Row],[NetSatisTutari]]-tblSiparisDetaylari[[#This Row],[ToplamMaliyet]]</f>
        <v>1005</v>
      </c>
    </row>
    <row r="4374" spans="1:14">
      <c r="A4374">
        <v>4373</v>
      </c>
      <c r="B4374">
        <v>2262</v>
      </c>
      <c r="C4374">
        <v>63</v>
      </c>
      <c r="D4374" t="s">
        <v>1729</v>
      </c>
      <c r="E4374">
        <v>6</v>
      </c>
      <c r="F4374" t="s">
        <v>1645</v>
      </c>
      <c r="G4374">
        <v>1</v>
      </c>
      <c r="H4374" s="20">
        <v>1520</v>
      </c>
      <c r="I4374" s="22">
        <v>0.15</v>
      </c>
      <c r="J4374" s="20">
        <v>228</v>
      </c>
      <c r="K4374" s="24">
        <v>1292</v>
      </c>
      <c r="L4374" s="24">
        <v>750</v>
      </c>
      <c r="M4374" s="25">
        <f>tblSiparisDetaylari[[#This Row],[Adet]]*tblSiparisDetaylari[[#This Row],[BirimMaliyet]]</f>
        <v>750</v>
      </c>
      <c r="N4374" s="25">
        <f>tblSiparisDetaylari[[#This Row],[NetSatisTutari]]-tblSiparisDetaylari[[#This Row],[ToplamMaliyet]]</f>
        <v>542</v>
      </c>
    </row>
    <row r="4375" spans="1:14">
      <c r="A4375">
        <v>4374</v>
      </c>
      <c r="B4375">
        <v>2263</v>
      </c>
      <c r="C4375">
        <v>80</v>
      </c>
      <c r="D4375" t="s">
        <v>1746</v>
      </c>
      <c r="E4375">
        <v>7</v>
      </c>
      <c r="F4375" t="s">
        <v>1646</v>
      </c>
      <c r="G4375">
        <v>2</v>
      </c>
      <c r="H4375" s="20">
        <v>800</v>
      </c>
      <c r="I4375" s="22">
        <v>0.1</v>
      </c>
      <c r="J4375" s="20">
        <v>160</v>
      </c>
      <c r="K4375" s="24">
        <v>1440</v>
      </c>
      <c r="L4375" s="24">
        <v>640</v>
      </c>
      <c r="M4375" s="25">
        <f>tblSiparisDetaylari[[#This Row],[Adet]]*tblSiparisDetaylari[[#This Row],[BirimMaliyet]]</f>
        <v>1280</v>
      </c>
      <c r="N4375" s="25">
        <f>tblSiparisDetaylari[[#This Row],[NetSatisTutari]]-tblSiparisDetaylari[[#This Row],[ToplamMaliyet]]</f>
        <v>160</v>
      </c>
    </row>
    <row r="4376" spans="1:14">
      <c r="A4376">
        <v>4375</v>
      </c>
      <c r="B4376">
        <v>2263</v>
      </c>
      <c r="C4376">
        <v>41</v>
      </c>
      <c r="D4376" t="s">
        <v>1707</v>
      </c>
      <c r="E4376">
        <v>4</v>
      </c>
      <c r="F4376" t="s">
        <v>1643</v>
      </c>
      <c r="G4376">
        <v>1</v>
      </c>
      <c r="H4376" s="20">
        <v>120</v>
      </c>
      <c r="I4376" s="22">
        <v>0.05</v>
      </c>
      <c r="J4376" s="20">
        <v>6</v>
      </c>
      <c r="K4376" s="24">
        <v>114</v>
      </c>
      <c r="L4376" s="24">
        <v>70</v>
      </c>
      <c r="M4376" s="25">
        <f>tblSiparisDetaylari[[#This Row],[Adet]]*tblSiparisDetaylari[[#This Row],[BirimMaliyet]]</f>
        <v>70</v>
      </c>
      <c r="N4376" s="25">
        <f>tblSiparisDetaylari[[#This Row],[NetSatisTutari]]-tblSiparisDetaylari[[#This Row],[ToplamMaliyet]]</f>
        <v>44</v>
      </c>
    </row>
    <row r="4377" spans="1:14">
      <c r="A4377">
        <v>4376</v>
      </c>
      <c r="B4377">
        <v>2263</v>
      </c>
      <c r="C4377">
        <v>110</v>
      </c>
      <c r="D4377" t="s">
        <v>1776</v>
      </c>
      <c r="E4377">
        <v>10</v>
      </c>
      <c r="F4377" t="s">
        <v>1649</v>
      </c>
      <c r="G4377">
        <v>1</v>
      </c>
      <c r="H4377" s="20">
        <v>410</v>
      </c>
      <c r="I4377" s="22">
        <v>0.2</v>
      </c>
      <c r="J4377" s="20">
        <v>82</v>
      </c>
      <c r="K4377" s="24">
        <v>328</v>
      </c>
      <c r="L4377" s="24">
        <v>250</v>
      </c>
      <c r="M4377" s="25">
        <f>tblSiparisDetaylari[[#This Row],[Adet]]*tblSiparisDetaylari[[#This Row],[BirimMaliyet]]</f>
        <v>250</v>
      </c>
      <c r="N4377" s="25">
        <f>tblSiparisDetaylari[[#This Row],[NetSatisTutari]]-tblSiparisDetaylari[[#This Row],[ToplamMaliyet]]</f>
        <v>78</v>
      </c>
    </row>
    <row r="4378" spans="1:14">
      <c r="A4378">
        <v>4377</v>
      </c>
      <c r="B4378">
        <v>2264</v>
      </c>
      <c r="C4378">
        <v>94</v>
      </c>
      <c r="D4378" t="s">
        <v>1760</v>
      </c>
      <c r="E4378">
        <v>8</v>
      </c>
      <c r="F4378" t="s">
        <v>1647</v>
      </c>
      <c r="G4378">
        <v>1</v>
      </c>
      <c r="H4378" s="20">
        <v>6700</v>
      </c>
      <c r="I4378" s="22">
        <v>0</v>
      </c>
      <c r="J4378" s="20">
        <v>0</v>
      </c>
      <c r="K4378" s="24">
        <v>6700</v>
      </c>
      <c r="L4378" s="24">
        <v>3570</v>
      </c>
      <c r="M4378" s="25">
        <f>tblSiparisDetaylari[[#This Row],[Adet]]*tblSiparisDetaylari[[#This Row],[BirimMaliyet]]</f>
        <v>3570</v>
      </c>
      <c r="N4378" s="25">
        <f>tblSiparisDetaylari[[#This Row],[NetSatisTutari]]-tblSiparisDetaylari[[#This Row],[ToplamMaliyet]]</f>
        <v>3130</v>
      </c>
    </row>
    <row r="4379" spans="1:14">
      <c r="A4379">
        <v>4378</v>
      </c>
      <c r="B4379">
        <v>2264</v>
      </c>
      <c r="C4379">
        <v>102</v>
      </c>
      <c r="D4379" t="s">
        <v>1768</v>
      </c>
      <c r="E4379">
        <v>9</v>
      </c>
      <c r="F4379" t="s">
        <v>1648</v>
      </c>
      <c r="G4379">
        <v>1</v>
      </c>
      <c r="H4379" s="20">
        <v>2020</v>
      </c>
      <c r="I4379" s="22">
        <v>0.1</v>
      </c>
      <c r="J4379" s="20">
        <v>202</v>
      </c>
      <c r="K4379" s="24">
        <v>1818</v>
      </c>
      <c r="L4379" s="24">
        <v>1360</v>
      </c>
      <c r="M4379" s="25">
        <f>tblSiparisDetaylari[[#This Row],[Adet]]*tblSiparisDetaylari[[#This Row],[BirimMaliyet]]</f>
        <v>1360</v>
      </c>
      <c r="N4379" s="25">
        <f>tblSiparisDetaylari[[#This Row],[NetSatisTutari]]-tblSiparisDetaylari[[#This Row],[ToplamMaliyet]]</f>
        <v>458</v>
      </c>
    </row>
    <row r="4380" spans="1:14">
      <c r="A4380">
        <v>4379</v>
      </c>
      <c r="B4380">
        <v>2264</v>
      </c>
      <c r="C4380">
        <v>49</v>
      </c>
      <c r="D4380" t="s">
        <v>1715</v>
      </c>
      <c r="E4380">
        <v>5</v>
      </c>
      <c r="F4380" t="s">
        <v>1644</v>
      </c>
      <c r="G4380">
        <v>1</v>
      </c>
      <c r="H4380" s="20">
        <v>360</v>
      </c>
      <c r="I4380" s="22">
        <v>0</v>
      </c>
      <c r="J4380" s="20">
        <v>0</v>
      </c>
      <c r="K4380" s="24">
        <v>360</v>
      </c>
      <c r="L4380" s="24">
        <v>270</v>
      </c>
      <c r="M4380" s="25">
        <f>tblSiparisDetaylari[[#This Row],[Adet]]*tblSiparisDetaylari[[#This Row],[BirimMaliyet]]</f>
        <v>270</v>
      </c>
      <c r="N4380" s="25">
        <f>tblSiparisDetaylari[[#This Row],[NetSatisTutari]]-tblSiparisDetaylari[[#This Row],[ToplamMaliyet]]</f>
        <v>90</v>
      </c>
    </row>
    <row r="4381" spans="1:14">
      <c r="A4381">
        <v>4380</v>
      </c>
      <c r="B4381">
        <v>2265</v>
      </c>
      <c r="C4381">
        <v>37</v>
      </c>
      <c r="D4381" t="s">
        <v>1702</v>
      </c>
      <c r="E4381">
        <v>4</v>
      </c>
      <c r="F4381" t="s">
        <v>1643</v>
      </c>
      <c r="G4381">
        <v>2</v>
      </c>
      <c r="H4381" s="20">
        <v>250</v>
      </c>
      <c r="I4381" s="22">
        <v>0</v>
      </c>
      <c r="J4381" s="20">
        <v>0</v>
      </c>
      <c r="K4381" s="24">
        <v>500</v>
      </c>
      <c r="L4381" s="24">
        <v>160</v>
      </c>
      <c r="M4381" s="25">
        <f>tblSiparisDetaylari[[#This Row],[Adet]]*tblSiparisDetaylari[[#This Row],[BirimMaliyet]]</f>
        <v>320</v>
      </c>
      <c r="N4381" s="25">
        <f>tblSiparisDetaylari[[#This Row],[NetSatisTutari]]-tblSiparisDetaylari[[#This Row],[ToplamMaliyet]]</f>
        <v>180</v>
      </c>
    </row>
    <row r="4382" spans="1:14">
      <c r="A4382">
        <v>4381</v>
      </c>
      <c r="B4382">
        <v>2265</v>
      </c>
      <c r="C4382">
        <v>25</v>
      </c>
      <c r="D4382" t="s">
        <v>1689</v>
      </c>
      <c r="E4382">
        <v>3</v>
      </c>
      <c r="F4382" t="s">
        <v>1642</v>
      </c>
      <c r="G4382">
        <v>2</v>
      </c>
      <c r="H4382" s="20">
        <v>2070</v>
      </c>
      <c r="I4382" s="22">
        <v>0</v>
      </c>
      <c r="J4382" s="20">
        <v>0</v>
      </c>
      <c r="K4382" s="24">
        <v>4140</v>
      </c>
      <c r="L4382" s="24">
        <v>1430</v>
      </c>
      <c r="M4382" s="25">
        <f>tblSiparisDetaylari[[#This Row],[Adet]]*tblSiparisDetaylari[[#This Row],[BirimMaliyet]]</f>
        <v>2860</v>
      </c>
      <c r="N4382" s="25">
        <f>tblSiparisDetaylari[[#This Row],[NetSatisTutari]]-tblSiparisDetaylari[[#This Row],[ToplamMaliyet]]</f>
        <v>1280</v>
      </c>
    </row>
    <row r="4383" spans="1:14">
      <c r="A4383">
        <v>4382</v>
      </c>
      <c r="B4383">
        <v>2266</v>
      </c>
      <c r="C4383">
        <v>108</v>
      </c>
      <c r="D4383" t="s">
        <v>1774</v>
      </c>
      <c r="E4383">
        <v>9</v>
      </c>
      <c r="F4383" t="s">
        <v>1648</v>
      </c>
      <c r="G4383">
        <v>2</v>
      </c>
      <c r="H4383" s="20">
        <v>1750</v>
      </c>
      <c r="I4383" s="22">
        <v>0.15</v>
      </c>
      <c r="J4383" s="20">
        <v>525</v>
      </c>
      <c r="K4383" s="24">
        <v>2975</v>
      </c>
      <c r="L4383" s="24">
        <v>970</v>
      </c>
      <c r="M4383" s="25">
        <f>tblSiparisDetaylari[[#This Row],[Adet]]*tblSiparisDetaylari[[#This Row],[BirimMaliyet]]</f>
        <v>1940</v>
      </c>
      <c r="N4383" s="25">
        <f>tblSiparisDetaylari[[#This Row],[NetSatisTutari]]-tblSiparisDetaylari[[#This Row],[ToplamMaliyet]]</f>
        <v>1035</v>
      </c>
    </row>
    <row r="4384" spans="1:14">
      <c r="A4384">
        <v>4383</v>
      </c>
      <c r="B4384">
        <v>2266</v>
      </c>
      <c r="C4384">
        <v>37</v>
      </c>
      <c r="D4384" t="s">
        <v>1702</v>
      </c>
      <c r="E4384">
        <v>4</v>
      </c>
      <c r="F4384" t="s">
        <v>1643</v>
      </c>
      <c r="G4384">
        <v>3</v>
      </c>
      <c r="H4384" s="20">
        <v>240</v>
      </c>
      <c r="I4384" s="22">
        <v>0.05</v>
      </c>
      <c r="J4384" s="20">
        <v>36</v>
      </c>
      <c r="K4384" s="24">
        <v>684</v>
      </c>
      <c r="L4384" s="24">
        <v>160</v>
      </c>
      <c r="M4384" s="25">
        <f>tblSiparisDetaylari[[#This Row],[Adet]]*tblSiparisDetaylari[[#This Row],[BirimMaliyet]]</f>
        <v>480</v>
      </c>
      <c r="N4384" s="25">
        <f>tblSiparisDetaylari[[#This Row],[NetSatisTutari]]-tblSiparisDetaylari[[#This Row],[ToplamMaliyet]]</f>
        <v>204</v>
      </c>
    </row>
    <row r="4385" spans="1:14">
      <c r="A4385">
        <v>4384</v>
      </c>
      <c r="B4385">
        <v>2266</v>
      </c>
      <c r="C4385">
        <v>9</v>
      </c>
      <c r="D4385" t="s">
        <v>1669</v>
      </c>
      <c r="E4385">
        <v>1</v>
      </c>
      <c r="F4385" t="s">
        <v>1640</v>
      </c>
      <c r="G4385">
        <v>4</v>
      </c>
      <c r="H4385" s="20">
        <v>24750</v>
      </c>
      <c r="I4385" s="22">
        <v>0</v>
      </c>
      <c r="J4385" s="20">
        <v>0</v>
      </c>
      <c r="K4385" s="24">
        <v>99000</v>
      </c>
      <c r="L4385" s="24">
        <v>14160</v>
      </c>
      <c r="M4385" s="25">
        <f>tblSiparisDetaylari[[#This Row],[Adet]]*tblSiparisDetaylari[[#This Row],[BirimMaliyet]]</f>
        <v>56640</v>
      </c>
      <c r="N4385" s="25">
        <f>tblSiparisDetaylari[[#This Row],[NetSatisTutari]]-tblSiparisDetaylari[[#This Row],[ToplamMaliyet]]</f>
        <v>42360</v>
      </c>
    </row>
    <row r="4386" spans="1:14">
      <c r="A4386">
        <v>4385</v>
      </c>
      <c r="B4386">
        <v>2267</v>
      </c>
      <c r="C4386">
        <v>110</v>
      </c>
      <c r="D4386" t="s">
        <v>1776</v>
      </c>
      <c r="E4386">
        <v>10</v>
      </c>
      <c r="F4386" t="s">
        <v>1649</v>
      </c>
      <c r="G4386">
        <v>2</v>
      </c>
      <c r="H4386" s="20">
        <v>420</v>
      </c>
      <c r="I4386" s="22">
        <v>0.15</v>
      </c>
      <c r="J4386" s="20">
        <v>126</v>
      </c>
      <c r="K4386" s="24">
        <v>714</v>
      </c>
      <c r="L4386" s="24">
        <v>250</v>
      </c>
      <c r="M4386" s="25">
        <f>tblSiparisDetaylari[[#This Row],[Adet]]*tblSiparisDetaylari[[#This Row],[BirimMaliyet]]</f>
        <v>500</v>
      </c>
      <c r="N4386" s="25">
        <f>tblSiparisDetaylari[[#This Row],[NetSatisTutari]]-tblSiparisDetaylari[[#This Row],[ToplamMaliyet]]</f>
        <v>214</v>
      </c>
    </row>
    <row r="4387" spans="1:14">
      <c r="A4387">
        <v>4386</v>
      </c>
      <c r="B4387">
        <v>2267</v>
      </c>
      <c r="C4387">
        <v>75</v>
      </c>
      <c r="D4387" t="s">
        <v>1741</v>
      </c>
      <c r="E4387">
        <v>7</v>
      </c>
      <c r="F4387" t="s">
        <v>1646</v>
      </c>
      <c r="G4387">
        <v>1</v>
      </c>
      <c r="H4387" s="20">
        <v>1970</v>
      </c>
      <c r="I4387" s="22">
        <v>0</v>
      </c>
      <c r="J4387" s="20">
        <v>0</v>
      </c>
      <c r="K4387" s="24">
        <v>1970</v>
      </c>
      <c r="L4387" s="24">
        <v>1470</v>
      </c>
      <c r="M4387" s="25">
        <f>tblSiparisDetaylari[[#This Row],[Adet]]*tblSiparisDetaylari[[#This Row],[BirimMaliyet]]</f>
        <v>1470</v>
      </c>
      <c r="N4387" s="25">
        <f>tblSiparisDetaylari[[#This Row],[NetSatisTutari]]-tblSiparisDetaylari[[#This Row],[ToplamMaliyet]]</f>
        <v>500</v>
      </c>
    </row>
    <row r="4388" spans="1:14">
      <c r="A4388">
        <v>4387</v>
      </c>
      <c r="B4388">
        <v>2268</v>
      </c>
      <c r="C4388">
        <v>86</v>
      </c>
      <c r="D4388" t="s">
        <v>1752</v>
      </c>
      <c r="E4388">
        <v>8</v>
      </c>
      <c r="F4388" t="s">
        <v>1647</v>
      </c>
      <c r="G4388">
        <v>1</v>
      </c>
      <c r="H4388" s="20">
        <v>570</v>
      </c>
      <c r="I4388" s="22">
        <v>0.1</v>
      </c>
      <c r="J4388" s="20">
        <v>57</v>
      </c>
      <c r="K4388" s="24">
        <v>513</v>
      </c>
      <c r="L4388" s="24">
        <v>360</v>
      </c>
      <c r="M4388" s="25">
        <f>tblSiparisDetaylari[[#This Row],[Adet]]*tblSiparisDetaylari[[#This Row],[BirimMaliyet]]</f>
        <v>360</v>
      </c>
      <c r="N4388" s="25">
        <f>tblSiparisDetaylari[[#This Row],[NetSatisTutari]]-tblSiparisDetaylari[[#This Row],[ToplamMaliyet]]</f>
        <v>153</v>
      </c>
    </row>
    <row r="4389" spans="1:14">
      <c r="A4389">
        <v>4388</v>
      </c>
      <c r="B4389">
        <v>2268</v>
      </c>
      <c r="C4389">
        <v>72</v>
      </c>
      <c r="D4389" t="s">
        <v>1738</v>
      </c>
      <c r="E4389">
        <v>6</v>
      </c>
      <c r="F4389" t="s">
        <v>1645</v>
      </c>
      <c r="G4389">
        <v>1</v>
      </c>
      <c r="H4389" s="20">
        <v>390</v>
      </c>
      <c r="I4389" s="22">
        <v>0.2</v>
      </c>
      <c r="J4389" s="20">
        <v>78</v>
      </c>
      <c r="K4389" s="24">
        <v>312</v>
      </c>
      <c r="L4389" s="24">
        <v>190</v>
      </c>
      <c r="M4389" s="25">
        <f>tblSiparisDetaylari[[#This Row],[Adet]]*tblSiparisDetaylari[[#This Row],[BirimMaliyet]]</f>
        <v>190</v>
      </c>
      <c r="N4389" s="25">
        <f>tblSiparisDetaylari[[#This Row],[NetSatisTutari]]-tblSiparisDetaylari[[#This Row],[ToplamMaliyet]]</f>
        <v>122</v>
      </c>
    </row>
    <row r="4390" spans="1:14">
      <c r="A4390">
        <v>4389</v>
      </c>
      <c r="B4390">
        <v>2269</v>
      </c>
      <c r="C4390">
        <v>51</v>
      </c>
      <c r="D4390" t="s">
        <v>1717</v>
      </c>
      <c r="E4390">
        <v>5</v>
      </c>
      <c r="F4390" t="s">
        <v>1644</v>
      </c>
      <c r="G4390">
        <v>1</v>
      </c>
      <c r="H4390" s="20">
        <v>19050</v>
      </c>
      <c r="I4390" s="22">
        <v>0</v>
      </c>
      <c r="J4390" s="20">
        <v>0</v>
      </c>
      <c r="K4390" s="24">
        <v>19050</v>
      </c>
      <c r="L4390" s="24">
        <v>9220</v>
      </c>
      <c r="M4390" s="25">
        <f>tblSiparisDetaylari[[#This Row],[Adet]]*tblSiparisDetaylari[[#This Row],[BirimMaliyet]]</f>
        <v>9220</v>
      </c>
      <c r="N4390" s="25">
        <f>tblSiparisDetaylari[[#This Row],[NetSatisTutari]]-tblSiparisDetaylari[[#This Row],[ToplamMaliyet]]</f>
        <v>9830</v>
      </c>
    </row>
    <row r="4391" spans="1:14">
      <c r="A4391">
        <v>4390</v>
      </c>
      <c r="B4391">
        <v>2270</v>
      </c>
      <c r="C4391">
        <v>13</v>
      </c>
      <c r="D4391" t="s">
        <v>1674</v>
      </c>
      <c r="E4391">
        <v>2</v>
      </c>
      <c r="F4391" t="s">
        <v>1641</v>
      </c>
      <c r="G4391">
        <v>3</v>
      </c>
      <c r="H4391" s="20">
        <v>4840</v>
      </c>
      <c r="I4391" s="22">
        <v>0</v>
      </c>
      <c r="J4391" s="20">
        <v>0</v>
      </c>
      <c r="K4391" s="24">
        <v>14520</v>
      </c>
      <c r="L4391" s="24">
        <v>2460</v>
      </c>
      <c r="M4391" s="25">
        <f>tblSiparisDetaylari[[#This Row],[Adet]]*tblSiparisDetaylari[[#This Row],[BirimMaliyet]]</f>
        <v>7380</v>
      </c>
      <c r="N4391" s="25">
        <f>tblSiparisDetaylari[[#This Row],[NetSatisTutari]]-tblSiparisDetaylari[[#This Row],[ToplamMaliyet]]</f>
        <v>7140</v>
      </c>
    </row>
    <row r="4392" spans="1:14">
      <c r="A4392">
        <v>4391</v>
      </c>
      <c r="B4392">
        <v>2270</v>
      </c>
      <c r="C4392">
        <v>24</v>
      </c>
      <c r="D4392" t="s">
        <v>1688</v>
      </c>
      <c r="E4392">
        <v>2</v>
      </c>
      <c r="F4392" t="s">
        <v>1641</v>
      </c>
      <c r="G4392">
        <v>3</v>
      </c>
      <c r="H4392" s="20">
        <v>2820</v>
      </c>
      <c r="I4392" s="22">
        <v>0</v>
      </c>
      <c r="J4392" s="20">
        <v>0</v>
      </c>
      <c r="K4392" s="24">
        <v>8460</v>
      </c>
      <c r="L4392" s="24">
        <v>2180</v>
      </c>
      <c r="M4392" s="25">
        <f>tblSiparisDetaylari[[#This Row],[Adet]]*tblSiparisDetaylari[[#This Row],[BirimMaliyet]]</f>
        <v>6540</v>
      </c>
      <c r="N4392" s="25">
        <f>tblSiparisDetaylari[[#This Row],[NetSatisTutari]]-tblSiparisDetaylari[[#This Row],[ToplamMaliyet]]</f>
        <v>1920</v>
      </c>
    </row>
    <row r="4393" spans="1:14">
      <c r="A4393">
        <v>4392</v>
      </c>
      <c r="B4393">
        <v>2271</v>
      </c>
      <c r="C4393">
        <v>9</v>
      </c>
      <c r="D4393" t="s">
        <v>1669</v>
      </c>
      <c r="E4393">
        <v>1</v>
      </c>
      <c r="F4393" t="s">
        <v>1640</v>
      </c>
      <c r="G4393">
        <v>4</v>
      </c>
      <c r="H4393" s="20">
        <v>25970</v>
      </c>
      <c r="I4393" s="22">
        <v>0</v>
      </c>
      <c r="J4393" s="20">
        <v>0</v>
      </c>
      <c r="K4393" s="24">
        <v>103880</v>
      </c>
      <c r="L4393" s="24">
        <v>14160</v>
      </c>
      <c r="M4393" s="25">
        <f>tblSiparisDetaylari[[#This Row],[Adet]]*tblSiparisDetaylari[[#This Row],[BirimMaliyet]]</f>
        <v>56640</v>
      </c>
      <c r="N4393" s="25">
        <f>tblSiparisDetaylari[[#This Row],[NetSatisTutari]]-tblSiparisDetaylari[[#This Row],[ToplamMaliyet]]</f>
        <v>47240</v>
      </c>
    </row>
    <row r="4394" spans="1:14">
      <c r="A4394">
        <v>4393</v>
      </c>
      <c r="B4394">
        <v>2271</v>
      </c>
      <c r="C4394">
        <v>45</v>
      </c>
      <c r="D4394" t="s">
        <v>1711</v>
      </c>
      <c r="E4394">
        <v>4</v>
      </c>
      <c r="F4394" t="s">
        <v>1643</v>
      </c>
      <c r="G4394">
        <v>3</v>
      </c>
      <c r="H4394" s="20">
        <v>210</v>
      </c>
      <c r="I4394" s="22">
        <v>0</v>
      </c>
      <c r="J4394" s="20">
        <v>0</v>
      </c>
      <c r="K4394" s="24">
        <v>630</v>
      </c>
      <c r="L4394" s="24">
        <v>140</v>
      </c>
      <c r="M4394" s="25">
        <f>tblSiparisDetaylari[[#This Row],[Adet]]*tblSiparisDetaylari[[#This Row],[BirimMaliyet]]</f>
        <v>420</v>
      </c>
      <c r="N4394" s="25">
        <f>tblSiparisDetaylari[[#This Row],[NetSatisTutari]]-tblSiparisDetaylari[[#This Row],[ToplamMaliyet]]</f>
        <v>210</v>
      </c>
    </row>
    <row r="4395" spans="1:14">
      <c r="A4395">
        <v>4394</v>
      </c>
      <c r="B4395">
        <v>2271</v>
      </c>
      <c r="C4395">
        <v>8</v>
      </c>
      <c r="D4395" t="s">
        <v>1667</v>
      </c>
      <c r="E4395">
        <v>1</v>
      </c>
      <c r="F4395" t="s">
        <v>1640</v>
      </c>
      <c r="G4395">
        <v>1</v>
      </c>
      <c r="H4395" s="20">
        <v>8990</v>
      </c>
      <c r="I4395" s="22">
        <v>0</v>
      </c>
      <c r="J4395" s="20">
        <v>0</v>
      </c>
      <c r="K4395" s="24">
        <v>8990</v>
      </c>
      <c r="L4395" s="24">
        <v>6570</v>
      </c>
      <c r="M4395" s="25">
        <f>tblSiparisDetaylari[[#This Row],[Adet]]*tblSiparisDetaylari[[#This Row],[BirimMaliyet]]</f>
        <v>6570</v>
      </c>
      <c r="N4395" s="25">
        <f>tblSiparisDetaylari[[#This Row],[NetSatisTutari]]-tblSiparisDetaylari[[#This Row],[ToplamMaliyet]]</f>
        <v>2420</v>
      </c>
    </row>
    <row r="4396" spans="1:14">
      <c r="A4396">
        <v>4395</v>
      </c>
      <c r="B4396">
        <v>2272</v>
      </c>
      <c r="C4396">
        <v>58</v>
      </c>
      <c r="D4396" t="s">
        <v>1724</v>
      </c>
      <c r="E4396">
        <v>5</v>
      </c>
      <c r="F4396" t="s">
        <v>1644</v>
      </c>
      <c r="G4396">
        <v>1</v>
      </c>
      <c r="H4396" s="20">
        <v>10590</v>
      </c>
      <c r="I4396" s="22">
        <v>0</v>
      </c>
      <c r="J4396" s="20">
        <v>0</v>
      </c>
      <c r="K4396" s="24">
        <v>10590</v>
      </c>
      <c r="L4396" s="24">
        <v>6110</v>
      </c>
      <c r="M4396" s="25">
        <f>tblSiparisDetaylari[[#This Row],[Adet]]*tblSiparisDetaylari[[#This Row],[BirimMaliyet]]</f>
        <v>6110</v>
      </c>
      <c r="N4396" s="25">
        <f>tblSiparisDetaylari[[#This Row],[NetSatisTutari]]-tblSiparisDetaylari[[#This Row],[ToplamMaliyet]]</f>
        <v>4480</v>
      </c>
    </row>
    <row r="4397" spans="1:14">
      <c r="A4397">
        <v>4396</v>
      </c>
      <c r="B4397">
        <v>2273</v>
      </c>
      <c r="C4397">
        <v>15</v>
      </c>
      <c r="D4397" t="s">
        <v>1678</v>
      </c>
      <c r="E4397">
        <v>2</v>
      </c>
      <c r="F4397" t="s">
        <v>1641</v>
      </c>
      <c r="G4397">
        <v>2</v>
      </c>
      <c r="H4397" s="20">
        <v>7360</v>
      </c>
      <c r="I4397" s="22">
        <v>0</v>
      </c>
      <c r="J4397" s="20">
        <v>0</v>
      </c>
      <c r="K4397" s="24">
        <v>14720</v>
      </c>
      <c r="L4397" s="24">
        <v>5200</v>
      </c>
      <c r="M4397" s="25">
        <f>tblSiparisDetaylari[[#This Row],[Adet]]*tblSiparisDetaylari[[#This Row],[BirimMaliyet]]</f>
        <v>10400</v>
      </c>
      <c r="N4397" s="25">
        <f>tblSiparisDetaylari[[#This Row],[NetSatisTutari]]-tblSiparisDetaylari[[#This Row],[ToplamMaliyet]]</f>
        <v>4320</v>
      </c>
    </row>
    <row r="4398" spans="1:14">
      <c r="A4398">
        <v>4397</v>
      </c>
      <c r="B4398">
        <v>2274</v>
      </c>
      <c r="C4398">
        <v>12</v>
      </c>
      <c r="D4398" t="s">
        <v>1673</v>
      </c>
      <c r="E4398">
        <v>1</v>
      </c>
      <c r="F4398" t="s">
        <v>1640</v>
      </c>
      <c r="G4398">
        <v>2</v>
      </c>
      <c r="H4398" s="20">
        <v>21250</v>
      </c>
      <c r="I4398" s="22">
        <v>0</v>
      </c>
      <c r="J4398" s="20">
        <v>0</v>
      </c>
      <c r="K4398" s="24">
        <v>42500</v>
      </c>
      <c r="L4398" s="24">
        <v>14940</v>
      </c>
      <c r="M4398" s="25">
        <f>tblSiparisDetaylari[[#This Row],[Adet]]*tblSiparisDetaylari[[#This Row],[BirimMaliyet]]</f>
        <v>29880</v>
      </c>
      <c r="N4398" s="25">
        <f>tblSiparisDetaylari[[#This Row],[NetSatisTutari]]-tblSiparisDetaylari[[#This Row],[ToplamMaliyet]]</f>
        <v>12620</v>
      </c>
    </row>
    <row r="4399" spans="1:14">
      <c r="A4399">
        <v>4398</v>
      </c>
      <c r="B4399">
        <v>2274</v>
      </c>
      <c r="C4399">
        <v>37</v>
      </c>
      <c r="D4399" t="s">
        <v>1702</v>
      </c>
      <c r="E4399">
        <v>4</v>
      </c>
      <c r="F4399" t="s">
        <v>1643</v>
      </c>
      <c r="G4399">
        <v>1</v>
      </c>
      <c r="H4399" s="20">
        <v>260</v>
      </c>
      <c r="I4399" s="22">
        <v>0.1</v>
      </c>
      <c r="J4399" s="20">
        <v>26</v>
      </c>
      <c r="K4399" s="24">
        <v>234</v>
      </c>
      <c r="L4399" s="24">
        <v>160</v>
      </c>
      <c r="M4399" s="25">
        <f>tblSiparisDetaylari[[#This Row],[Adet]]*tblSiparisDetaylari[[#This Row],[BirimMaliyet]]</f>
        <v>160</v>
      </c>
      <c r="N4399" s="25">
        <f>tblSiparisDetaylari[[#This Row],[NetSatisTutari]]-tblSiparisDetaylari[[#This Row],[ToplamMaliyet]]</f>
        <v>74</v>
      </c>
    </row>
    <row r="4400" spans="1:14">
      <c r="A4400">
        <v>4399</v>
      </c>
      <c r="B4400">
        <v>2275</v>
      </c>
      <c r="C4400">
        <v>6</v>
      </c>
      <c r="D4400" t="s">
        <v>1663</v>
      </c>
      <c r="E4400">
        <v>1</v>
      </c>
      <c r="F4400" t="s">
        <v>1640</v>
      </c>
      <c r="G4400">
        <v>2</v>
      </c>
      <c r="H4400" s="20">
        <v>18600</v>
      </c>
      <c r="I4400" s="22">
        <v>0.15</v>
      </c>
      <c r="J4400" s="20">
        <v>5580</v>
      </c>
      <c r="K4400" s="24">
        <v>31620</v>
      </c>
      <c r="L4400" s="24">
        <v>13090</v>
      </c>
      <c r="M4400" s="25">
        <f>tblSiparisDetaylari[[#This Row],[Adet]]*tblSiparisDetaylari[[#This Row],[BirimMaliyet]]</f>
        <v>26180</v>
      </c>
      <c r="N4400" s="25">
        <f>tblSiparisDetaylari[[#This Row],[NetSatisTutari]]-tblSiparisDetaylari[[#This Row],[ToplamMaliyet]]</f>
        <v>5440</v>
      </c>
    </row>
    <row r="4401" spans="1:14">
      <c r="A4401">
        <v>4400</v>
      </c>
      <c r="B4401">
        <v>2275</v>
      </c>
      <c r="C4401">
        <v>1</v>
      </c>
      <c r="D4401" t="s">
        <v>1655</v>
      </c>
      <c r="E4401">
        <v>1</v>
      </c>
      <c r="F4401" t="s">
        <v>1640</v>
      </c>
      <c r="G4401">
        <v>1</v>
      </c>
      <c r="H4401" s="20">
        <v>22000</v>
      </c>
      <c r="I4401" s="22">
        <v>0</v>
      </c>
      <c r="J4401" s="20">
        <v>0</v>
      </c>
      <c r="K4401" s="24">
        <v>22000</v>
      </c>
      <c r="L4401" s="24">
        <v>10270</v>
      </c>
      <c r="M4401" s="25">
        <f>tblSiparisDetaylari[[#This Row],[Adet]]*tblSiparisDetaylari[[#This Row],[BirimMaliyet]]</f>
        <v>10270</v>
      </c>
      <c r="N4401" s="25">
        <f>tblSiparisDetaylari[[#This Row],[NetSatisTutari]]-tblSiparisDetaylari[[#This Row],[ToplamMaliyet]]</f>
        <v>11730</v>
      </c>
    </row>
    <row r="4402" spans="1:14">
      <c r="A4402">
        <v>4401</v>
      </c>
      <c r="B4402">
        <v>2276</v>
      </c>
      <c r="C4402">
        <v>33</v>
      </c>
      <c r="D4402" t="s">
        <v>1698</v>
      </c>
      <c r="E4402">
        <v>3</v>
      </c>
      <c r="F4402" t="s">
        <v>1642</v>
      </c>
      <c r="G4402">
        <v>1</v>
      </c>
      <c r="H4402" s="20">
        <v>1380</v>
      </c>
      <c r="I4402" s="22">
        <v>0.1</v>
      </c>
      <c r="J4402" s="20">
        <v>138</v>
      </c>
      <c r="K4402" s="24">
        <v>1242</v>
      </c>
      <c r="L4402" s="24">
        <v>1040</v>
      </c>
      <c r="M4402" s="25">
        <f>tblSiparisDetaylari[[#This Row],[Adet]]*tblSiparisDetaylari[[#This Row],[BirimMaliyet]]</f>
        <v>1040</v>
      </c>
      <c r="N4402" s="25">
        <f>tblSiparisDetaylari[[#This Row],[NetSatisTutari]]-tblSiparisDetaylari[[#This Row],[ToplamMaliyet]]</f>
        <v>202</v>
      </c>
    </row>
    <row r="4403" spans="1:14">
      <c r="A4403">
        <v>4402</v>
      </c>
      <c r="B4403">
        <v>2276</v>
      </c>
      <c r="C4403">
        <v>19</v>
      </c>
      <c r="D4403" t="s">
        <v>1682</v>
      </c>
      <c r="E4403">
        <v>2</v>
      </c>
      <c r="F4403" t="s">
        <v>1641</v>
      </c>
      <c r="G4403">
        <v>1</v>
      </c>
      <c r="H4403" s="20">
        <v>3000</v>
      </c>
      <c r="I4403" s="22">
        <v>0</v>
      </c>
      <c r="J4403" s="20">
        <v>0</v>
      </c>
      <c r="K4403" s="24">
        <v>3000</v>
      </c>
      <c r="L4403" s="24">
        <v>1960</v>
      </c>
      <c r="M4403" s="25">
        <f>tblSiparisDetaylari[[#This Row],[Adet]]*tblSiparisDetaylari[[#This Row],[BirimMaliyet]]</f>
        <v>1960</v>
      </c>
      <c r="N4403" s="25">
        <f>tblSiparisDetaylari[[#This Row],[NetSatisTutari]]-tblSiparisDetaylari[[#This Row],[ToplamMaliyet]]</f>
        <v>1040</v>
      </c>
    </row>
    <row r="4404" spans="1:14">
      <c r="A4404">
        <v>4403</v>
      </c>
      <c r="B4404">
        <v>2277</v>
      </c>
      <c r="C4404">
        <v>7</v>
      </c>
      <c r="D4404" t="s">
        <v>1665</v>
      </c>
      <c r="E4404">
        <v>1</v>
      </c>
      <c r="F4404" t="s">
        <v>1640</v>
      </c>
      <c r="G4404">
        <v>2</v>
      </c>
      <c r="H4404" s="20">
        <v>19020</v>
      </c>
      <c r="I4404" s="22">
        <v>0.15</v>
      </c>
      <c r="J4404" s="20">
        <v>5706</v>
      </c>
      <c r="K4404" s="24">
        <v>32334</v>
      </c>
      <c r="L4404" s="24">
        <v>9620</v>
      </c>
      <c r="M4404" s="25">
        <f>tblSiparisDetaylari[[#This Row],[Adet]]*tblSiparisDetaylari[[#This Row],[BirimMaliyet]]</f>
        <v>19240</v>
      </c>
      <c r="N4404" s="25">
        <f>tblSiparisDetaylari[[#This Row],[NetSatisTutari]]-tblSiparisDetaylari[[#This Row],[ToplamMaliyet]]</f>
        <v>13094</v>
      </c>
    </row>
    <row r="4405" spans="1:14">
      <c r="A4405">
        <v>4404</v>
      </c>
      <c r="B4405">
        <v>2277</v>
      </c>
      <c r="C4405">
        <v>109</v>
      </c>
      <c r="D4405" t="s">
        <v>1775</v>
      </c>
      <c r="E4405">
        <v>10</v>
      </c>
      <c r="F4405" t="s">
        <v>1649</v>
      </c>
      <c r="G4405">
        <v>4</v>
      </c>
      <c r="H4405" s="20">
        <v>1020</v>
      </c>
      <c r="I4405" s="22">
        <v>0</v>
      </c>
      <c r="J4405" s="20">
        <v>0</v>
      </c>
      <c r="K4405" s="24">
        <v>4080</v>
      </c>
      <c r="L4405" s="24">
        <v>760</v>
      </c>
      <c r="M4405" s="25">
        <f>tblSiparisDetaylari[[#This Row],[Adet]]*tblSiparisDetaylari[[#This Row],[BirimMaliyet]]</f>
        <v>3040</v>
      </c>
      <c r="N4405" s="25">
        <f>tblSiparisDetaylari[[#This Row],[NetSatisTutari]]-tblSiparisDetaylari[[#This Row],[ToplamMaliyet]]</f>
        <v>1040</v>
      </c>
    </row>
    <row r="4406" spans="1:14">
      <c r="A4406">
        <v>4405</v>
      </c>
      <c r="B4406">
        <v>2278</v>
      </c>
      <c r="C4406">
        <v>76</v>
      </c>
      <c r="D4406" t="s">
        <v>1742</v>
      </c>
      <c r="E4406">
        <v>7</v>
      </c>
      <c r="F4406" t="s">
        <v>1646</v>
      </c>
      <c r="G4406">
        <v>1</v>
      </c>
      <c r="H4406" s="20">
        <v>190</v>
      </c>
      <c r="I4406" s="22">
        <v>0</v>
      </c>
      <c r="J4406" s="20">
        <v>0</v>
      </c>
      <c r="K4406" s="24">
        <v>190</v>
      </c>
      <c r="L4406" s="24">
        <v>150</v>
      </c>
      <c r="M4406" s="25">
        <f>tblSiparisDetaylari[[#This Row],[Adet]]*tblSiparisDetaylari[[#This Row],[BirimMaliyet]]</f>
        <v>150</v>
      </c>
      <c r="N4406" s="25">
        <f>tblSiparisDetaylari[[#This Row],[NetSatisTutari]]-tblSiparisDetaylari[[#This Row],[ToplamMaliyet]]</f>
        <v>40</v>
      </c>
    </row>
    <row r="4407" spans="1:14">
      <c r="A4407">
        <v>4406</v>
      </c>
      <c r="B4407">
        <v>2279</v>
      </c>
      <c r="C4407">
        <v>120</v>
      </c>
      <c r="D4407" t="s">
        <v>1786</v>
      </c>
      <c r="E4407">
        <v>10</v>
      </c>
      <c r="F4407" t="s">
        <v>1649</v>
      </c>
      <c r="G4407">
        <v>1</v>
      </c>
      <c r="H4407" s="20">
        <v>4620</v>
      </c>
      <c r="I4407" s="22">
        <v>0</v>
      </c>
      <c r="J4407" s="20">
        <v>0</v>
      </c>
      <c r="K4407" s="24">
        <v>4620</v>
      </c>
      <c r="L4407" s="24">
        <v>2720</v>
      </c>
      <c r="M4407" s="25">
        <f>tblSiparisDetaylari[[#This Row],[Adet]]*tblSiparisDetaylari[[#This Row],[BirimMaliyet]]</f>
        <v>2720</v>
      </c>
      <c r="N4407" s="25">
        <f>tblSiparisDetaylari[[#This Row],[NetSatisTutari]]-tblSiparisDetaylari[[#This Row],[ToplamMaliyet]]</f>
        <v>1900</v>
      </c>
    </row>
    <row r="4408" spans="1:14">
      <c r="A4408">
        <v>4407</v>
      </c>
      <c r="B4408">
        <v>2279</v>
      </c>
      <c r="C4408">
        <v>58</v>
      </c>
      <c r="D4408" t="s">
        <v>1724</v>
      </c>
      <c r="E4408">
        <v>5</v>
      </c>
      <c r="F4408" t="s">
        <v>1644</v>
      </c>
      <c r="G4408">
        <v>1</v>
      </c>
      <c r="H4408" s="20">
        <v>10110</v>
      </c>
      <c r="I4408" s="22">
        <v>0.05</v>
      </c>
      <c r="J4408" s="20">
        <v>505.5</v>
      </c>
      <c r="K4408" s="24">
        <v>9604.5</v>
      </c>
      <c r="L4408" s="24">
        <v>6110</v>
      </c>
      <c r="M4408" s="25">
        <f>tblSiparisDetaylari[[#This Row],[Adet]]*tblSiparisDetaylari[[#This Row],[BirimMaliyet]]</f>
        <v>6110</v>
      </c>
      <c r="N4408" s="25">
        <f>tblSiparisDetaylari[[#This Row],[NetSatisTutari]]-tblSiparisDetaylari[[#This Row],[ToplamMaliyet]]</f>
        <v>3494.5</v>
      </c>
    </row>
    <row r="4409" spans="1:14">
      <c r="A4409">
        <v>4408</v>
      </c>
      <c r="B4409">
        <v>2279</v>
      </c>
      <c r="C4409">
        <v>114</v>
      </c>
      <c r="D4409" t="s">
        <v>1780</v>
      </c>
      <c r="E4409">
        <v>10</v>
      </c>
      <c r="F4409" t="s">
        <v>1649</v>
      </c>
      <c r="G4409">
        <v>1</v>
      </c>
      <c r="H4409" s="20">
        <v>130</v>
      </c>
      <c r="I4409" s="22">
        <v>0</v>
      </c>
      <c r="J4409" s="20">
        <v>0</v>
      </c>
      <c r="K4409" s="24">
        <v>130</v>
      </c>
      <c r="L4409" s="24">
        <v>60</v>
      </c>
      <c r="M4409" s="25">
        <f>tblSiparisDetaylari[[#This Row],[Adet]]*tblSiparisDetaylari[[#This Row],[BirimMaliyet]]</f>
        <v>60</v>
      </c>
      <c r="N4409" s="25">
        <f>tblSiparisDetaylari[[#This Row],[NetSatisTutari]]-tblSiparisDetaylari[[#This Row],[ToplamMaliyet]]</f>
        <v>70</v>
      </c>
    </row>
    <row r="4410" spans="1:14">
      <c r="A4410">
        <v>4409</v>
      </c>
      <c r="B4410">
        <v>2279</v>
      </c>
      <c r="C4410">
        <v>43</v>
      </c>
      <c r="D4410" t="s">
        <v>1709</v>
      </c>
      <c r="E4410">
        <v>4</v>
      </c>
      <c r="F4410" t="s">
        <v>1643</v>
      </c>
      <c r="G4410">
        <v>2</v>
      </c>
      <c r="H4410" s="20">
        <v>190</v>
      </c>
      <c r="I4410" s="22">
        <v>0.1</v>
      </c>
      <c r="J4410" s="20">
        <v>38</v>
      </c>
      <c r="K4410" s="24">
        <v>342</v>
      </c>
      <c r="L4410" s="24">
        <v>120</v>
      </c>
      <c r="M4410" s="25">
        <f>tblSiparisDetaylari[[#This Row],[Adet]]*tblSiparisDetaylari[[#This Row],[BirimMaliyet]]</f>
        <v>240</v>
      </c>
      <c r="N4410" s="25">
        <f>tblSiparisDetaylari[[#This Row],[NetSatisTutari]]-tblSiparisDetaylari[[#This Row],[ToplamMaliyet]]</f>
        <v>102</v>
      </c>
    </row>
    <row r="4411" spans="1:14">
      <c r="A4411">
        <v>4410</v>
      </c>
      <c r="B4411">
        <v>2280</v>
      </c>
      <c r="C4411">
        <v>111</v>
      </c>
      <c r="D4411" t="s">
        <v>1777</v>
      </c>
      <c r="E4411">
        <v>10</v>
      </c>
      <c r="F4411" t="s">
        <v>1649</v>
      </c>
      <c r="G4411">
        <v>1</v>
      </c>
      <c r="H4411" s="20">
        <v>260</v>
      </c>
      <c r="I4411" s="22">
        <v>0.2</v>
      </c>
      <c r="J4411" s="20">
        <v>52</v>
      </c>
      <c r="K4411" s="24">
        <v>208</v>
      </c>
      <c r="L4411" s="24">
        <v>140</v>
      </c>
      <c r="M4411" s="25">
        <f>tblSiparisDetaylari[[#This Row],[Adet]]*tblSiparisDetaylari[[#This Row],[BirimMaliyet]]</f>
        <v>140</v>
      </c>
      <c r="N4411" s="25">
        <f>tblSiparisDetaylari[[#This Row],[NetSatisTutari]]-tblSiparisDetaylari[[#This Row],[ToplamMaliyet]]</f>
        <v>68</v>
      </c>
    </row>
    <row r="4412" spans="1:14">
      <c r="A4412">
        <v>4411</v>
      </c>
      <c r="B4412">
        <v>2281</v>
      </c>
      <c r="C4412">
        <v>41</v>
      </c>
      <c r="D4412" t="s">
        <v>1707</v>
      </c>
      <c r="E4412">
        <v>4</v>
      </c>
      <c r="F4412" t="s">
        <v>1643</v>
      </c>
      <c r="G4412">
        <v>1</v>
      </c>
      <c r="H4412" s="20">
        <v>120</v>
      </c>
      <c r="I4412" s="22">
        <v>0.25</v>
      </c>
      <c r="J4412" s="20">
        <v>30</v>
      </c>
      <c r="K4412" s="24">
        <v>90</v>
      </c>
      <c r="L4412" s="24">
        <v>70</v>
      </c>
      <c r="M4412" s="25">
        <f>tblSiparisDetaylari[[#This Row],[Adet]]*tblSiparisDetaylari[[#This Row],[BirimMaliyet]]</f>
        <v>70</v>
      </c>
      <c r="N4412" s="25">
        <f>tblSiparisDetaylari[[#This Row],[NetSatisTutari]]-tblSiparisDetaylari[[#This Row],[ToplamMaliyet]]</f>
        <v>20</v>
      </c>
    </row>
    <row r="4413" spans="1:14">
      <c r="A4413">
        <v>4412</v>
      </c>
      <c r="B4413">
        <v>2281</v>
      </c>
      <c r="C4413">
        <v>97</v>
      </c>
      <c r="D4413" t="s">
        <v>1763</v>
      </c>
      <c r="E4413">
        <v>9</v>
      </c>
      <c r="F4413" t="s">
        <v>1648</v>
      </c>
      <c r="G4413">
        <v>2</v>
      </c>
      <c r="H4413" s="20">
        <v>70</v>
      </c>
      <c r="I4413" s="22">
        <v>0.15</v>
      </c>
      <c r="J4413" s="20">
        <v>21</v>
      </c>
      <c r="K4413" s="24">
        <v>119</v>
      </c>
      <c r="L4413" s="24">
        <v>50</v>
      </c>
      <c r="M4413" s="25">
        <f>tblSiparisDetaylari[[#This Row],[Adet]]*tblSiparisDetaylari[[#This Row],[BirimMaliyet]]</f>
        <v>100</v>
      </c>
      <c r="N4413" s="25">
        <f>tblSiparisDetaylari[[#This Row],[NetSatisTutari]]-tblSiparisDetaylari[[#This Row],[ToplamMaliyet]]</f>
        <v>19</v>
      </c>
    </row>
    <row r="4414" spans="1:14">
      <c r="A4414">
        <v>4413</v>
      </c>
      <c r="B4414">
        <v>2282</v>
      </c>
      <c r="C4414">
        <v>42</v>
      </c>
      <c r="D4414" t="s">
        <v>1708</v>
      </c>
      <c r="E4414">
        <v>4</v>
      </c>
      <c r="F4414" t="s">
        <v>1643</v>
      </c>
      <c r="G4414">
        <v>1</v>
      </c>
      <c r="H4414" s="20">
        <v>70</v>
      </c>
      <c r="I4414" s="22">
        <v>0</v>
      </c>
      <c r="J4414" s="20">
        <v>0</v>
      </c>
      <c r="K4414" s="24">
        <v>70</v>
      </c>
      <c r="L4414" s="24">
        <v>50</v>
      </c>
      <c r="M4414" s="25">
        <f>tblSiparisDetaylari[[#This Row],[Adet]]*tblSiparisDetaylari[[#This Row],[BirimMaliyet]]</f>
        <v>50</v>
      </c>
      <c r="N4414" s="25">
        <f>tblSiparisDetaylari[[#This Row],[NetSatisTutari]]-tblSiparisDetaylari[[#This Row],[ToplamMaliyet]]</f>
        <v>20</v>
      </c>
    </row>
    <row r="4415" spans="1:14">
      <c r="A4415">
        <v>4414</v>
      </c>
      <c r="B4415">
        <v>2282</v>
      </c>
      <c r="C4415">
        <v>102</v>
      </c>
      <c r="D4415" t="s">
        <v>1768</v>
      </c>
      <c r="E4415">
        <v>9</v>
      </c>
      <c r="F4415" t="s">
        <v>1648</v>
      </c>
      <c r="G4415">
        <v>4</v>
      </c>
      <c r="H4415" s="20">
        <v>2030</v>
      </c>
      <c r="I4415" s="22">
        <v>0.2</v>
      </c>
      <c r="J4415" s="20">
        <v>1624</v>
      </c>
      <c r="K4415" s="24">
        <v>6496</v>
      </c>
      <c r="L4415" s="24">
        <v>1360</v>
      </c>
      <c r="M4415" s="25">
        <f>tblSiparisDetaylari[[#This Row],[Adet]]*tblSiparisDetaylari[[#This Row],[BirimMaliyet]]</f>
        <v>5440</v>
      </c>
      <c r="N4415" s="25">
        <f>tblSiparisDetaylari[[#This Row],[NetSatisTutari]]-tblSiparisDetaylari[[#This Row],[ToplamMaliyet]]</f>
        <v>1056</v>
      </c>
    </row>
    <row r="4416" spans="1:14">
      <c r="A4416">
        <v>4415</v>
      </c>
      <c r="B4416">
        <v>2283</v>
      </c>
      <c r="C4416">
        <v>33</v>
      </c>
      <c r="D4416" t="s">
        <v>1698</v>
      </c>
      <c r="E4416">
        <v>3</v>
      </c>
      <c r="F4416" t="s">
        <v>1642</v>
      </c>
      <c r="G4416">
        <v>2</v>
      </c>
      <c r="H4416" s="20">
        <v>1340</v>
      </c>
      <c r="I4416" s="22">
        <v>0</v>
      </c>
      <c r="J4416" s="20">
        <v>0</v>
      </c>
      <c r="K4416" s="24">
        <v>2680</v>
      </c>
      <c r="L4416" s="24">
        <v>1040</v>
      </c>
      <c r="M4416" s="25">
        <f>tblSiparisDetaylari[[#This Row],[Adet]]*tblSiparisDetaylari[[#This Row],[BirimMaliyet]]</f>
        <v>2080</v>
      </c>
      <c r="N4416" s="25">
        <f>tblSiparisDetaylari[[#This Row],[NetSatisTutari]]-tblSiparisDetaylari[[#This Row],[ToplamMaliyet]]</f>
        <v>600</v>
      </c>
    </row>
    <row r="4417" spans="1:14">
      <c r="A4417">
        <v>4416</v>
      </c>
      <c r="B4417">
        <v>2284</v>
      </c>
      <c r="C4417">
        <v>76</v>
      </c>
      <c r="D4417" t="s">
        <v>1742</v>
      </c>
      <c r="E4417">
        <v>7</v>
      </c>
      <c r="F4417" t="s">
        <v>1646</v>
      </c>
      <c r="G4417">
        <v>1</v>
      </c>
      <c r="H4417" s="20">
        <v>190</v>
      </c>
      <c r="I4417" s="22">
        <v>0.1</v>
      </c>
      <c r="J4417" s="20">
        <v>19</v>
      </c>
      <c r="K4417" s="24">
        <v>171</v>
      </c>
      <c r="L4417" s="24">
        <v>150</v>
      </c>
      <c r="M4417" s="25">
        <f>tblSiparisDetaylari[[#This Row],[Adet]]*tblSiparisDetaylari[[#This Row],[BirimMaliyet]]</f>
        <v>150</v>
      </c>
      <c r="N4417" s="25">
        <f>tblSiparisDetaylari[[#This Row],[NetSatisTutari]]-tblSiparisDetaylari[[#This Row],[ToplamMaliyet]]</f>
        <v>21</v>
      </c>
    </row>
    <row r="4418" spans="1:14">
      <c r="A4418">
        <v>4417</v>
      </c>
      <c r="B4418">
        <v>2284</v>
      </c>
      <c r="C4418">
        <v>82</v>
      </c>
      <c r="D4418" t="s">
        <v>1748</v>
      </c>
      <c r="E4418">
        <v>7</v>
      </c>
      <c r="F4418" t="s">
        <v>1646</v>
      </c>
      <c r="G4418">
        <v>1</v>
      </c>
      <c r="H4418" s="20">
        <v>910</v>
      </c>
      <c r="I4418" s="22">
        <v>0.05</v>
      </c>
      <c r="J4418" s="20">
        <v>45.5</v>
      </c>
      <c r="K4418" s="24">
        <v>864.5</v>
      </c>
      <c r="L4418" s="24">
        <v>700</v>
      </c>
      <c r="M4418" s="25">
        <f>tblSiparisDetaylari[[#This Row],[Adet]]*tblSiparisDetaylari[[#This Row],[BirimMaliyet]]</f>
        <v>700</v>
      </c>
      <c r="N4418" s="25">
        <f>tblSiparisDetaylari[[#This Row],[NetSatisTutari]]-tblSiparisDetaylari[[#This Row],[ToplamMaliyet]]</f>
        <v>164.5</v>
      </c>
    </row>
    <row r="4419" spans="1:14">
      <c r="A4419">
        <v>4418</v>
      </c>
      <c r="B4419">
        <v>2285</v>
      </c>
      <c r="C4419">
        <v>109</v>
      </c>
      <c r="D4419" t="s">
        <v>1775</v>
      </c>
      <c r="E4419">
        <v>10</v>
      </c>
      <c r="F4419" t="s">
        <v>1649</v>
      </c>
      <c r="G4419">
        <v>1</v>
      </c>
      <c r="H4419" s="20">
        <v>1000</v>
      </c>
      <c r="I4419" s="22">
        <v>0.05</v>
      </c>
      <c r="J4419" s="20">
        <v>50</v>
      </c>
      <c r="K4419" s="24">
        <v>950</v>
      </c>
      <c r="L4419" s="24">
        <v>760</v>
      </c>
      <c r="M4419" s="25">
        <f>tblSiparisDetaylari[[#This Row],[Adet]]*tblSiparisDetaylari[[#This Row],[BirimMaliyet]]</f>
        <v>760</v>
      </c>
      <c r="N4419" s="25">
        <f>tblSiparisDetaylari[[#This Row],[NetSatisTutari]]-tblSiparisDetaylari[[#This Row],[ToplamMaliyet]]</f>
        <v>190</v>
      </c>
    </row>
    <row r="4420" spans="1:14">
      <c r="A4420">
        <v>4419</v>
      </c>
      <c r="B4420">
        <v>2286</v>
      </c>
      <c r="C4420">
        <v>47</v>
      </c>
      <c r="D4420" t="s">
        <v>1713</v>
      </c>
      <c r="E4420">
        <v>4</v>
      </c>
      <c r="F4420" t="s">
        <v>1643</v>
      </c>
      <c r="G4420">
        <v>1</v>
      </c>
      <c r="H4420" s="20">
        <v>340</v>
      </c>
      <c r="I4420" s="22">
        <v>0.15</v>
      </c>
      <c r="J4420" s="20">
        <v>51</v>
      </c>
      <c r="K4420" s="24">
        <v>289</v>
      </c>
      <c r="L4420" s="24">
        <v>240</v>
      </c>
      <c r="M4420" s="25">
        <f>tblSiparisDetaylari[[#This Row],[Adet]]*tblSiparisDetaylari[[#This Row],[BirimMaliyet]]</f>
        <v>240</v>
      </c>
      <c r="N4420" s="25">
        <f>tblSiparisDetaylari[[#This Row],[NetSatisTutari]]-tblSiparisDetaylari[[#This Row],[ToplamMaliyet]]</f>
        <v>49</v>
      </c>
    </row>
    <row r="4421" spans="1:14">
      <c r="A4421">
        <v>4420</v>
      </c>
      <c r="B4421">
        <v>2286</v>
      </c>
      <c r="C4421">
        <v>82</v>
      </c>
      <c r="D4421" t="s">
        <v>1748</v>
      </c>
      <c r="E4421">
        <v>7</v>
      </c>
      <c r="F4421" t="s">
        <v>1646</v>
      </c>
      <c r="G4421">
        <v>2</v>
      </c>
      <c r="H4421" s="20">
        <v>930</v>
      </c>
      <c r="I4421" s="22">
        <v>0</v>
      </c>
      <c r="J4421" s="20">
        <v>0</v>
      </c>
      <c r="K4421" s="24">
        <v>1860</v>
      </c>
      <c r="L4421" s="24">
        <v>700</v>
      </c>
      <c r="M4421" s="25">
        <f>tblSiparisDetaylari[[#This Row],[Adet]]*tblSiparisDetaylari[[#This Row],[BirimMaliyet]]</f>
        <v>1400</v>
      </c>
      <c r="N4421" s="25">
        <f>tblSiparisDetaylari[[#This Row],[NetSatisTutari]]-tblSiparisDetaylari[[#This Row],[ToplamMaliyet]]</f>
        <v>460</v>
      </c>
    </row>
    <row r="4422" spans="1:14">
      <c r="A4422">
        <v>4421</v>
      </c>
      <c r="B4422">
        <v>2286</v>
      </c>
      <c r="C4422">
        <v>97</v>
      </c>
      <c r="D4422" t="s">
        <v>1763</v>
      </c>
      <c r="E4422">
        <v>9</v>
      </c>
      <c r="F4422" t="s">
        <v>1648</v>
      </c>
      <c r="G4422">
        <v>1</v>
      </c>
      <c r="H4422" s="20">
        <v>70</v>
      </c>
      <c r="I4422" s="22">
        <v>0.1</v>
      </c>
      <c r="J4422" s="20">
        <v>7</v>
      </c>
      <c r="K4422" s="24">
        <v>63</v>
      </c>
      <c r="L4422" s="24">
        <v>50</v>
      </c>
      <c r="M4422" s="25">
        <f>tblSiparisDetaylari[[#This Row],[Adet]]*tblSiparisDetaylari[[#This Row],[BirimMaliyet]]</f>
        <v>50</v>
      </c>
      <c r="N4422" s="25">
        <f>tblSiparisDetaylari[[#This Row],[NetSatisTutari]]-tblSiparisDetaylari[[#This Row],[ToplamMaliyet]]</f>
        <v>13</v>
      </c>
    </row>
    <row r="4423" spans="1:14">
      <c r="A4423">
        <v>4422</v>
      </c>
      <c r="B4423">
        <v>2287</v>
      </c>
      <c r="C4423">
        <v>104</v>
      </c>
      <c r="D4423" t="s">
        <v>1770</v>
      </c>
      <c r="E4423">
        <v>9</v>
      </c>
      <c r="F4423" t="s">
        <v>1648</v>
      </c>
      <c r="G4423">
        <v>1</v>
      </c>
      <c r="H4423" s="20">
        <v>790</v>
      </c>
      <c r="I4423" s="22">
        <v>0.1</v>
      </c>
      <c r="J4423" s="20">
        <v>79</v>
      </c>
      <c r="K4423" s="24">
        <v>711</v>
      </c>
      <c r="L4423" s="24">
        <v>520</v>
      </c>
      <c r="M4423" s="25">
        <f>tblSiparisDetaylari[[#This Row],[Adet]]*tblSiparisDetaylari[[#This Row],[BirimMaliyet]]</f>
        <v>520</v>
      </c>
      <c r="N4423" s="25">
        <f>tblSiparisDetaylari[[#This Row],[NetSatisTutari]]-tblSiparisDetaylari[[#This Row],[ToplamMaliyet]]</f>
        <v>191</v>
      </c>
    </row>
    <row r="4424" spans="1:14">
      <c r="A4424">
        <v>4423</v>
      </c>
      <c r="B4424">
        <v>2288</v>
      </c>
      <c r="C4424">
        <v>85</v>
      </c>
      <c r="D4424" t="s">
        <v>1751</v>
      </c>
      <c r="E4424">
        <v>8</v>
      </c>
      <c r="F4424" t="s">
        <v>1647</v>
      </c>
      <c r="G4424">
        <v>1</v>
      </c>
      <c r="H4424" s="20">
        <v>7330</v>
      </c>
      <c r="I4424" s="22">
        <v>0.05</v>
      </c>
      <c r="J4424" s="20">
        <v>366.5</v>
      </c>
      <c r="K4424" s="24">
        <v>6963.5</v>
      </c>
      <c r="L4424" s="24">
        <v>3460</v>
      </c>
      <c r="M4424" s="25">
        <f>tblSiparisDetaylari[[#This Row],[Adet]]*tblSiparisDetaylari[[#This Row],[BirimMaliyet]]</f>
        <v>3460</v>
      </c>
      <c r="N4424" s="25">
        <f>tblSiparisDetaylari[[#This Row],[NetSatisTutari]]-tblSiparisDetaylari[[#This Row],[ToplamMaliyet]]</f>
        <v>3503.5</v>
      </c>
    </row>
    <row r="4425" spans="1:14">
      <c r="A4425">
        <v>4424</v>
      </c>
      <c r="B4425">
        <v>2289</v>
      </c>
      <c r="C4425">
        <v>56</v>
      </c>
      <c r="D4425" t="s">
        <v>1722</v>
      </c>
      <c r="E4425">
        <v>5</v>
      </c>
      <c r="F4425" t="s">
        <v>1644</v>
      </c>
      <c r="G4425">
        <v>5</v>
      </c>
      <c r="H4425" s="20">
        <v>18080</v>
      </c>
      <c r="I4425" s="22">
        <v>0</v>
      </c>
      <c r="J4425" s="20">
        <v>0</v>
      </c>
      <c r="K4425" s="24">
        <v>90400</v>
      </c>
      <c r="L4425" s="24">
        <v>12840</v>
      </c>
      <c r="M4425" s="25">
        <f>tblSiparisDetaylari[[#This Row],[Adet]]*tblSiparisDetaylari[[#This Row],[BirimMaliyet]]</f>
        <v>64200</v>
      </c>
      <c r="N4425" s="25">
        <f>tblSiparisDetaylari[[#This Row],[NetSatisTutari]]-tblSiparisDetaylari[[#This Row],[ToplamMaliyet]]</f>
        <v>26200</v>
      </c>
    </row>
    <row r="4426" spans="1:14">
      <c r="A4426">
        <v>4425</v>
      </c>
      <c r="B4426">
        <v>2290</v>
      </c>
      <c r="C4426">
        <v>40</v>
      </c>
      <c r="D4426" t="s">
        <v>1706</v>
      </c>
      <c r="E4426">
        <v>4</v>
      </c>
      <c r="F4426" t="s">
        <v>1643</v>
      </c>
      <c r="G4426">
        <v>1</v>
      </c>
      <c r="H4426" s="20">
        <v>500</v>
      </c>
      <c r="I4426" s="22">
        <v>0.05</v>
      </c>
      <c r="J4426" s="20">
        <v>25</v>
      </c>
      <c r="K4426" s="24">
        <v>475</v>
      </c>
      <c r="L4426" s="24">
        <v>340</v>
      </c>
      <c r="M4426" s="25">
        <f>tblSiparisDetaylari[[#This Row],[Adet]]*tblSiparisDetaylari[[#This Row],[BirimMaliyet]]</f>
        <v>340</v>
      </c>
      <c r="N4426" s="25">
        <f>tblSiparisDetaylari[[#This Row],[NetSatisTutari]]-tblSiparisDetaylari[[#This Row],[ToplamMaliyet]]</f>
        <v>135</v>
      </c>
    </row>
    <row r="4427" spans="1:14">
      <c r="A4427">
        <v>4426</v>
      </c>
      <c r="B4427">
        <v>2290</v>
      </c>
      <c r="C4427">
        <v>27</v>
      </c>
      <c r="D4427" t="s">
        <v>1691</v>
      </c>
      <c r="E4427">
        <v>3</v>
      </c>
      <c r="F4427" t="s">
        <v>1642</v>
      </c>
      <c r="G4427">
        <v>2</v>
      </c>
      <c r="H4427" s="20">
        <v>1410</v>
      </c>
      <c r="I4427" s="22">
        <v>0.15</v>
      </c>
      <c r="J4427" s="20">
        <v>423</v>
      </c>
      <c r="K4427" s="24">
        <v>2397</v>
      </c>
      <c r="L4427" s="24">
        <v>690</v>
      </c>
      <c r="M4427" s="25">
        <f>tblSiparisDetaylari[[#This Row],[Adet]]*tblSiparisDetaylari[[#This Row],[BirimMaliyet]]</f>
        <v>1380</v>
      </c>
      <c r="N4427" s="25">
        <f>tblSiparisDetaylari[[#This Row],[NetSatisTutari]]-tblSiparisDetaylari[[#This Row],[ToplamMaliyet]]</f>
        <v>1017</v>
      </c>
    </row>
    <row r="4428" spans="1:14">
      <c r="A4428">
        <v>4427</v>
      </c>
      <c r="B4428">
        <v>2291</v>
      </c>
      <c r="C4428">
        <v>102</v>
      </c>
      <c r="D4428" t="s">
        <v>1768</v>
      </c>
      <c r="E4428">
        <v>9</v>
      </c>
      <c r="F4428" t="s">
        <v>1648</v>
      </c>
      <c r="G4428">
        <v>1</v>
      </c>
      <c r="H4428" s="20">
        <v>2140</v>
      </c>
      <c r="I4428" s="22">
        <v>0.05</v>
      </c>
      <c r="J4428" s="20">
        <v>107</v>
      </c>
      <c r="K4428" s="24">
        <v>2033</v>
      </c>
      <c r="L4428" s="24">
        <v>1360</v>
      </c>
      <c r="M4428" s="25">
        <f>tblSiparisDetaylari[[#This Row],[Adet]]*tblSiparisDetaylari[[#This Row],[BirimMaliyet]]</f>
        <v>1360</v>
      </c>
      <c r="N4428" s="25">
        <f>tblSiparisDetaylari[[#This Row],[NetSatisTutari]]-tblSiparisDetaylari[[#This Row],[ToplamMaliyet]]</f>
        <v>673</v>
      </c>
    </row>
    <row r="4429" spans="1:14">
      <c r="A4429">
        <v>4428</v>
      </c>
      <c r="B4429">
        <v>2291</v>
      </c>
      <c r="C4429">
        <v>24</v>
      </c>
      <c r="D4429" t="s">
        <v>1688</v>
      </c>
      <c r="E4429">
        <v>2</v>
      </c>
      <c r="F4429" t="s">
        <v>1641</v>
      </c>
      <c r="G4429">
        <v>1</v>
      </c>
      <c r="H4429" s="20">
        <v>2810</v>
      </c>
      <c r="I4429" s="22">
        <v>0.2</v>
      </c>
      <c r="J4429" s="20">
        <v>562</v>
      </c>
      <c r="K4429" s="24">
        <v>2248</v>
      </c>
      <c r="L4429" s="24">
        <v>2180</v>
      </c>
      <c r="M4429" s="25">
        <f>tblSiparisDetaylari[[#This Row],[Adet]]*tblSiparisDetaylari[[#This Row],[BirimMaliyet]]</f>
        <v>2180</v>
      </c>
      <c r="N4429" s="25">
        <f>tblSiparisDetaylari[[#This Row],[NetSatisTutari]]-tblSiparisDetaylari[[#This Row],[ToplamMaliyet]]</f>
        <v>68</v>
      </c>
    </row>
    <row r="4430" spans="1:14">
      <c r="A4430">
        <v>4429</v>
      </c>
      <c r="B4430">
        <v>2292</v>
      </c>
      <c r="C4430">
        <v>53</v>
      </c>
      <c r="D4430" t="s">
        <v>1719</v>
      </c>
      <c r="E4430">
        <v>5</v>
      </c>
      <c r="F4430" t="s">
        <v>1644</v>
      </c>
      <c r="G4430">
        <v>3</v>
      </c>
      <c r="H4430" s="20">
        <v>12610</v>
      </c>
      <c r="I4430" s="22">
        <v>0.05</v>
      </c>
      <c r="J4430" s="20">
        <v>1891.5</v>
      </c>
      <c r="K4430" s="24">
        <v>35938.5</v>
      </c>
      <c r="L4430" s="24">
        <v>6380</v>
      </c>
      <c r="M4430" s="25">
        <f>tblSiparisDetaylari[[#This Row],[Adet]]*tblSiparisDetaylari[[#This Row],[BirimMaliyet]]</f>
        <v>19140</v>
      </c>
      <c r="N4430" s="25">
        <f>tblSiparisDetaylari[[#This Row],[NetSatisTutari]]-tblSiparisDetaylari[[#This Row],[ToplamMaliyet]]</f>
        <v>16798.5</v>
      </c>
    </row>
    <row r="4431" spans="1:14">
      <c r="A4431">
        <v>4430</v>
      </c>
      <c r="B4431">
        <v>2292</v>
      </c>
      <c r="C4431">
        <v>118</v>
      </c>
      <c r="D4431" t="s">
        <v>1784</v>
      </c>
      <c r="E4431">
        <v>10</v>
      </c>
      <c r="F4431" t="s">
        <v>1649</v>
      </c>
      <c r="G4431">
        <v>4</v>
      </c>
      <c r="H4431" s="20">
        <v>4710</v>
      </c>
      <c r="I4431" s="22">
        <v>0.1</v>
      </c>
      <c r="J4431" s="20">
        <v>1884</v>
      </c>
      <c r="K4431" s="24">
        <v>16956</v>
      </c>
      <c r="L4431" s="24">
        <v>2490</v>
      </c>
      <c r="M4431" s="25">
        <f>tblSiparisDetaylari[[#This Row],[Adet]]*tblSiparisDetaylari[[#This Row],[BirimMaliyet]]</f>
        <v>9960</v>
      </c>
      <c r="N4431" s="25">
        <f>tblSiparisDetaylari[[#This Row],[NetSatisTutari]]-tblSiparisDetaylari[[#This Row],[ToplamMaliyet]]</f>
        <v>6996</v>
      </c>
    </row>
    <row r="4432" spans="1:14">
      <c r="A4432">
        <v>4431</v>
      </c>
      <c r="B4432">
        <v>2292</v>
      </c>
      <c r="C4432">
        <v>70</v>
      </c>
      <c r="D4432" t="s">
        <v>1736</v>
      </c>
      <c r="E4432">
        <v>6</v>
      </c>
      <c r="F4432" t="s">
        <v>1645</v>
      </c>
      <c r="G4432">
        <v>1</v>
      </c>
      <c r="H4432" s="20">
        <v>1080</v>
      </c>
      <c r="I4432" s="22">
        <v>0.1</v>
      </c>
      <c r="J4432" s="20">
        <v>108</v>
      </c>
      <c r="K4432" s="24">
        <v>972</v>
      </c>
      <c r="L4432" s="24">
        <v>700</v>
      </c>
      <c r="M4432" s="25">
        <f>tblSiparisDetaylari[[#This Row],[Adet]]*tblSiparisDetaylari[[#This Row],[BirimMaliyet]]</f>
        <v>700</v>
      </c>
      <c r="N4432" s="25">
        <f>tblSiparisDetaylari[[#This Row],[NetSatisTutari]]-tblSiparisDetaylari[[#This Row],[ToplamMaliyet]]</f>
        <v>272</v>
      </c>
    </row>
    <row r="4433" spans="1:14">
      <c r="A4433">
        <v>4432</v>
      </c>
      <c r="B4433">
        <v>2293</v>
      </c>
      <c r="C4433">
        <v>46</v>
      </c>
      <c r="D4433" t="s">
        <v>1712</v>
      </c>
      <c r="E4433">
        <v>4</v>
      </c>
      <c r="F4433" t="s">
        <v>1643</v>
      </c>
      <c r="G4433">
        <v>1</v>
      </c>
      <c r="H4433" s="20">
        <v>160</v>
      </c>
      <c r="I4433" s="22">
        <v>0.2</v>
      </c>
      <c r="J4433" s="20">
        <v>32</v>
      </c>
      <c r="K4433" s="24">
        <v>128</v>
      </c>
      <c r="L4433" s="24">
        <v>90</v>
      </c>
      <c r="M4433" s="25">
        <f>tblSiparisDetaylari[[#This Row],[Adet]]*tblSiparisDetaylari[[#This Row],[BirimMaliyet]]</f>
        <v>90</v>
      </c>
      <c r="N4433" s="25">
        <f>tblSiparisDetaylari[[#This Row],[NetSatisTutari]]-tblSiparisDetaylari[[#This Row],[ToplamMaliyet]]</f>
        <v>38</v>
      </c>
    </row>
    <row r="4434" spans="1:14">
      <c r="A4434">
        <v>4433</v>
      </c>
      <c r="B4434">
        <v>2294</v>
      </c>
      <c r="C4434">
        <v>65</v>
      </c>
      <c r="D4434" t="s">
        <v>1731</v>
      </c>
      <c r="E4434">
        <v>6</v>
      </c>
      <c r="F4434" t="s">
        <v>1645</v>
      </c>
      <c r="G4434">
        <v>2</v>
      </c>
      <c r="H4434" s="20">
        <v>220</v>
      </c>
      <c r="I4434" s="22">
        <v>0</v>
      </c>
      <c r="J4434" s="20">
        <v>0</v>
      </c>
      <c r="K4434" s="24">
        <v>440</v>
      </c>
      <c r="L4434" s="24">
        <v>170</v>
      </c>
      <c r="M4434" s="25">
        <f>tblSiparisDetaylari[[#This Row],[Adet]]*tblSiparisDetaylari[[#This Row],[BirimMaliyet]]</f>
        <v>340</v>
      </c>
      <c r="N4434" s="25">
        <f>tblSiparisDetaylari[[#This Row],[NetSatisTutari]]-tblSiparisDetaylari[[#This Row],[ToplamMaliyet]]</f>
        <v>100</v>
      </c>
    </row>
    <row r="4435" spans="1:14">
      <c r="A4435">
        <v>4434</v>
      </c>
      <c r="B4435">
        <v>2295</v>
      </c>
      <c r="C4435">
        <v>33</v>
      </c>
      <c r="D4435" t="s">
        <v>1698</v>
      </c>
      <c r="E4435">
        <v>3</v>
      </c>
      <c r="F4435" t="s">
        <v>1642</v>
      </c>
      <c r="G4435">
        <v>2</v>
      </c>
      <c r="H4435" s="20">
        <v>1370</v>
      </c>
      <c r="I4435" s="22">
        <v>0.25</v>
      </c>
      <c r="J4435" s="20">
        <v>685</v>
      </c>
      <c r="K4435" s="24">
        <v>2055</v>
      </c>
      <c r="L4435" s="24">
        <v>1040</v>
      </c>
      <c r="M4435" s="25">
        <f>tblSiparisDetaylari[[#This Row],[Adet]]*tblSiparisDetaylari[[#This Row],[BirimMaliyet]]</f>
        <v>2080</v>
      </c>
      <c r="N4435" s="25">
        <f>tblSiparisDetaylari[[#This Row],[NetSatisTutari]]-tblSiparisDetaylari[[#This Row],[ToplamMaliyet]]</f>
        <v>-25</v>
      </c>
    </row>
    <row r="4436" spans="1:14">
      <c r="A4436">
        <v>4435</v>
      </c>
      <c r="B4436">
        <v>2296</v>
      </c>
      <c r="C4436">
        <v>11</v>
      </c>
      <c r="D4436" t="s">
        <v>1671</v>
      </c>
      <c r="E4436">
        <v>1</v>
      </c>
      <c r="F4436" t="s">
        <v>1640</v>
      </c>
      <c r="G4436">
        <v>4</v>
      </c>
      <c r="H4436" s="20">
        <v>3280</v>
      </c>
      <c r="I4436" s="22">
        <v>0.05</v>
      </c>
      <c r="J4436" s="20">
        <v>656</v>
      </c>
      <c r="K4436" s="24">
        <v>12464</v>
      </c>
      <c r="L4436" s="24">
        <v>1600</v>
      </c>
      <c r="M4436" s="25">
        <f>tblSiparisDetaylari[[#This Row],[Adet]]*tblSiparisDetaylari[[#This Row],[BirimMaliyet]]</f>
        <v>6400</v>
      </c>
      <c r="N4436" s="25">
        <f>tblSiparisDetaylari[[#This Row],[NetSatisTutari]]-tblSiparisDetaylari[[#This Row],[ToplamMaliyet]]</f>
        <v>6064</v>
      </c>
    </row>
    <row r="4437" spans="1:14">
      <c r="A4437">
        <v>4436</v>
      </c>
      <c r="B4437">
        <v>2296</v>
      </c>
      <c r="C4437">
        <v>67</v>
      </c>
      <c r="D4437" t="s">
        <v>1733</v>
      </c>
      <c r="E4437">
        <v>6</v>
      </c>
      <c r="F4437" t="s">
        <v>1645</v>
      </c>
      <c r="G4437">
        <v>2</v>
      </c>
      <c r="H4437" s="20">
        <v>1410</v>
      </c>
      <c r="I4437" s="22">
        <v>0</v>
      </c>
      <c r="J4437" s="20">
        <v>0</v>
      </c>
      <c r="K4437" s="24">
        <v>2820</v>
      </c>
      <c r="L4437" s="24">
        <v>730</v>
      </c>
      <c r="M4437" s="25">
        <f>tblSiparisDetaylari[[#This Row],[Adet]]*tblSiparisDetaylari[[#This Row],[BirimMaliyet]]</f>
        <v>1460</v>
      </c>
      <c r="N4437" s="25">
        <f>tblSiparisDetaylari[[#This Row],[NetSatisTutari]]-tblSiparisDetaylari[[#This Row],[ToplamMaliyet]]</f>
        <v>1360</v>
      </c>
    </row>
    <row r="4438" spans="1:14">
      <c r="A4438">
        <v>4437</v>
      </c>
      <c r="B4438">
        <v>2297</v>
      </c>
      <c r="C4438">
        <v>70</v>
      </c>
      <c r="D4438" t="s">
        <v>1736</v>
      </c>
      <c r="E4438">
        <v>6</v>
      </c>
      <c r="F4438" t="s">
        <v>1645</v>
      </c>
      <c r="G4438">
        <v>1</v>
      </c>
      <c r="H4438" s="20">
        <v>1030</v>
      </c>
      <c r="I4438" s="22">
        <v>0.05</v>
      </c>
      <c r="J4438" s="20">
        <v>51.5</v>
      </c>
      <c r="K4438" s="24">
        <v>978.5</v>
      </c>
      <c r="L4438" s="24">
        <v>700</v>
      </c>
      <c r="M4438" s="25">
        <f>tblSiparisDetaylari[[#This Row],[Adet]]*tblSiparisDetaylari[[#This Row],[BirimMaliyet]]</f>
        <v>700</v>
      </c>
      <c r="N4438" s="25">
        <f>tblSiparisDetaylari[[#This Row],[NetSatisTutari]]-tblSiparisDetaylari[[#This Row],[ToplamMaliyet]]</f>
        <v>278.5</v>
      </c>
    </row>
    <row r="4439" spans="1:14">
      <c r="A4439">
        <v>4438</v>
      </c>
      <c r="B4439">
        <v>2297</v>
      </c>
      <c r="C4439">
        <v>32</v>
      </c>
      <c r="D4439" t="s">
        <v>1697</v>
      </c>
      <c r="E4439">
        <v>3</v>
      </c>
      <c r="F4439" t="s">
        <v>1642</v>
      </c>
      <c r="G4439">
        <v>1</v>
      </c>
      <c r="H4439" s="20">
        <v>2280</v>
      </c>
      <c r="I4439" s="22">
        <v>0.05</v>
      </c>
      <c r="J4439" s="20">
        <v>114</v>
      </c>
      <c r="K4439" s="24">
        <v>2166</v>
      </c>
      <c r="L4439" s="24">
        <v>1660</v>
      </c>
      <c r="M4439" s="25">
        <f>tblSiparisDetaylari[[#This Row],[Adet]]*tblSiparisDetaylari[[#This Row],[BirimMaliyet]]</f>
        <v>1660</v>
      </c>
      <c r="N4439" s="25">
        <f>tblSiparisDetaylari[[#This Row],[NetSatisTutari]]-tblSiparisDetaylari[[#This Row],[ToplamMaliyet]]</f>
        <v>506</v>
      </c>
    </row>
    <row r="4440" spans="1:14">
      <c r="A4440">
        <v>4439</v>
      </c>
      <c r="B4440">
        <v>2297</v>
      </c>
      <c r="C4440">
        <v>4</v>
      </c>
      <c r="D4440" t="s">
        <v>1660</v>
      </c>
      <c r="E4440">
        <v>1</v>
      </c>
      <c r="F4440" t="s">
        <v>1640</v>
      </c>
      <c r="G4440">
        <v>2</v>
      </c>
      <c r="H4440" s="20">
        <v>19800</v>
      </c>
      <c r="I4440" s="22">
        <v>0.1</v>
      </c>
      <c r="J4440" s="20">
        <v>3960</v>
      </c>
      <c r="K4440" s="24">
        <v>35640</v>
      </c>
      <c r="L4440" s="24">
        <v>9340</v>
      </c>
      <c r="M4440" s="25">
        <f>tblSiparisDetaylari[[#This Row],[Adet]]*tblSiparisDetaylari[[#This Row],[BirimMaliyet]]</f>
        <v>18680</v>
      </c>
      <c r="N4440" s="25">
        <f>tblSiparisDetaylari[[#This Row],[NetSatisTutari]]-tblSiparisDetaylari[[#This Row],[ToplamMaliyet]]</f>
        <v>16960</v>
      </c>
    </row>
    <row r="4441" spans="1:14">
      <c r="A4441">
        <v>4440</v>
      </c>
      <c r="B4441">
        <v>2298</v>
      </c>
      <c r="C4441">
        <v>1</v>
      </c>
      <c r="D4441" t="s">
        <v>1655</v>
      </c>
      <c r="E4441">
        <v>1</v>
      </c>
      <c r="F4441" t="s">
        <v>1640</v>
      </c>
      <c r="G4441">
        <v>2</v>
      </c>
      <c r="H4441" s="20">
        <v>21810</v>
      </c>
      <c r="I4441" s="22">
        <v>0.15</v>
      </c>
      <c r="J4441" s="20">
        <v>6543</v>
      </c>
      <c r="K4441" s="24">
        <v>37077</v>
      </c>
      <c r="L4441" s="24">
        <v>10270</v>
      </c>
      <c r="M4441" s="25">
        <f>tblSiparisDetaylari[[#This Row],[Adet]]*tblSiparisDetaylari[[#This Row],[BirimMaliyet]]</f>
        <v>20540</v>
      </c>
      <c r="N4441" s="25">
        <f>tblSiparisDetaylari[[#This Row],[NetSatisTutari]]-tblSiparisDetaylari[[#This Row],[ToplamMaliyet]]</f>
        <v>16537</v>
      </c>
    </row>
    <row r="4442" spans="1:14">
      <c r="A4442">
        <v>4441</v>
      </c>
      <c r="B4442">
        <v>2298</v>
      </c>
      <c r="C4442">
        <v>12</v>
      </c>
      <c r="D4442" t="s">
        <v>1673</v>
      </c>
      <c r="E4442">
        <v>1</v>
      </c>
      <c r="F4442" t="s">
        <v>1640</v>
      </c>
      <c r="G4442">
        <v>2</v>
      </c>
      <c r="H4442" s="20">
        <v>20370</v>
      </c>
      <c r="I4442" s="22">
        <v>0</v>
      </c>
      <c r="J4442" s="20">
        <v>0</v>
      </c>
      <c r="K4442" s="24">
        <v>40740</v>
      </c>
      <c r="L4442" s="24">
        <v>14940</v>
      </c>
      <c r="M4442" s="25">
        <f>tblSiparisDetaylari[[#This Row],[Adet]]*tblSiparisDetaylari[[#This Row],[BirimMaliyet]]</f>
        <v>29880</v>
      </c>
      <c r="N4442" s="25">
        <f>tblSiparisDetaylari[[#This Row],[NetSatisTutari]]-tblSiparisDetaylari[[#This Row],[ToplamMaliyet]]</f>
        <v>10860</v>
      </c>
    </row>
    <row r="4443" spans="1:14">
      <c r="A4443">
        <v>4442</v>
      </c>
      <c r="B4443">
        <v>2299</v>
      </c>
      <c r="C4443">
        <v>47</v>
      </c>
      <c r="D4443" t="s">
        <v>1713</v>
      </c>
      <c r="E4443">
        <v>4</v>
      </c>
      <c r="F4443" t="s">
        <v>1643</v>
      </c>
      <c r="G4443">
        <v>1</v>
      </c>
      <c r="H4443" s="20">
        <v>330</v>
      </c>
      <c r="I4443" s="22">
        <v>0.2</v>
      </c>
      <c r="J4443" s="20">
        <v>66</v>
      </c>
      <c r="K4443" s="24">
        <v>264</v>
      </c>
      <c r="L4443" s="24">
        <v>240</v>
      </c>
      <c r="M4443" s="25">
        <f>tblSiparisDetaylari[[#This Row],[Adet]]*tblSiparisDetaylari[[#This Row],[BirimMaliyet]]</f>
        <v>240</v>
      </c>
      <c r="N4443" s="25">
        <f>tblSiparisDetaylari[[#This Row],[NetSatisTutari]]-tblSiparisDetaylari[[#This Row],[ToplamMaliyet]]</f>
        <v>24</v>
      </c>
    </row>
    <row r="4444" spans="1:14">
      <c r="A4444">
        <v>4443</v>
      </c>
      <c r="B4444">
        <v>2299</v>
      </c>
      <c r="C4444">
        <v>20</v>
      </c>
      <c r="D4444" t="s">
        <v>1683</v>
      </c>
      <c r="E4444">
        <v>2</v>
      </c>
      <c r="F4444" t="s">
        <v>1641</v>
      </c>
      <c r="G4444">
        <v>3</v>
      </c>
      <c r="H4444" s="20">
        <v>1840</v>
      </c>
      <c r="I4444" s="22">
        <v>0.1</v>
      </c>
      <c r="J4444" s="20">
        <v>552</v>
      </c>
      <c r="K4444" s="24">
        <v>4968</v>
      </c>
      <c r="L4444" s="24">
        <v>1030</v>
      </c>
      <c r="M4444" s="25">
        <f>tblSiparisDetaylari[[#This Row],[Adet]]*tblSiparisDetaylari[[#This Row],[BirimMaliyet]]</f>
        <v>3090</v>
      </c>
      <c r="N4444" s="25">
        <f>tblSiparisDetaylari[[#This Row],[NetSatisTutari]]-tblSiparisDetaylari[[#This Row],[ToplamMaliyet]]</f>
        <v>1878</v>
      </c>
    </row>
    <row r="4445" spans="1:14">
      <c r="A4445">
        <v>4444</v>
      </c>
      <c r="B4445">
        <v>2300</v>
      </c>
      <c r="C4445">
        <v>6</v>
      </c>
      <c r="D4445" t="s">
        <v>1663</v>
      </c>
      <c r="E4445">
        <v>1</v>
      </c>
      <c r="F4445" t="s">
        <v>1640</v>
      </c>
      <c r="G4445">
        <v>1</v>
      </c>
      <c r="H4445" s="20">
        <v>19210</v>
      </c>
      <c r="I4445" s="22">
        <v>0</v>
      </c>
      <c r="J4445" s="20">
        <v>0</v>
      </c>
      <c r="K4445" s="24">
        <v>19210</v>
      </c>
      <c r="L4445" s="24">
        <v>13090</v>
      </c>
      <c r="M4445" s="25">
        <f>tblSiparisDetaylari[[#This Row],[Adet]]*tblSiparisDetaylari[[#This Row],[BirimMaliyet]]</f>
        <v>13090</v>
      </c>
      <c r="N4445" s="25">
        <f>tblSiparisDetaylari[[#This Row],[NetSatisTutari]]-tblSiparisDetaylari[[#This Row],[ToplamMaliyet]]</f>
        <v>6120</v>
      </c>
    </row>
    <row r="4446" spans="1:14">
      <c r="A4446">
        <v>4445</v>
      </c>
      <c r="B4446">
        <v>2301</v>
      </c>
      <c r="C4446">
        <v>115</v>
      </c>
      <c r="D4446" t="s">
        <v>1781</v>
      </c>
      <c r="E4446">
        <v>10</v>
      </c>
      <c r="F4446" t="s">
        <v>1649</v>
      </c>
      <c r="G4446">
        <v>4</v>
      </c>
      <c r="H4446" s="20">
        <v>4970</v>
      </c>
      <c r="I4446" s="22">
        <v>0</v>
      </c>
      <c r="J4446" s="20">
        <v>0</v>
      </c>
      <c r="K4446" s="24">
        <v>19880</v>
      </c>
      <c r="L4446" s="24">
        <v>3060</v>
      </c>
      <c r="M4446" s="25">
        <f>tblSiparisDetaylari[[#This Row],[Adet]]*tblSiparisDetaylari[[#This Row],[BirimMaliyet]]</f>
        <v>12240</v>
      </c>
      <c r="N4446" s="25">
        <f>tblSiparisDetaylari[[#This Row],[NetSatisTutari]]-tblSiparisDetaylari[[#This Row],[ToplamMaliyet]]</f>
        <v>7640</v>
      </c>
    </row>
    <row r="4447" spans="1:14">
      <c r="A4447">
        <v>4446</v>
      </c>
      <c r="B4447">
        <v>2301</v>
      </c>
      <c r="C4447">
        <v>109</v>
      </c>
      <c r="D4447" t="s">
        <v>1775</v>
      </c>
      <c r="E4447">
        <v>10</v>
      </c>
      <c r="F4447" t="s">
        <v>1649</v>
      </c>
      <c r="G4447">
        <v>1</v>
      </c>
      <c r="H4447" s="20">
        <v>1050</v>
      </c>
      <c r="I4447" s="22">
        <v>0</v>
      </c>
      <c r="J4447" s="20">
        <v>0</v>
      </c>
      <c r="K4447" s="24">
        <v>1050</v>
      </c>
      <c r="L4447" s="24">
        <v>760</v>
      </c>
      <c r="M4447" s="25">
        <f>tblSiparisDetaylari[[#This Row],[Adet]]*tblSiparisDetaylari[[#This Row],[BirimMaliyet]]</f>
        <v>760</v>
      </c>
      <c r="N4447" s="25">
        <f>tblSiparisDetaylari[[#This Row],[NetSatisTutari]]-tblSiparisDetaylari[[#This Row],[ToplamMaliyet]]</f>
        <v>290</v>
      </c>
    </row>
    <row r="4448" spans="1:14">
      <c r="A4448">
        <v>4447</v>
      </c>
      <c r="B4448">
        <v>2302</v>
      </c>
      <c r="C4448">
        <v>97</v>
      </c>
      <c r="D4448" t="s">
        <v>1763</v>
      </c>
      <c r="E4448">
        <v>9</v>
      </c>
      <c r="F4448" t="s">
        <v>1648</v>
      </c>
      <c r="G4448">
        <v>1</v>
      </c>
      <c r="H4448" s="20">
        <v>70</v>
      </c>
      <c r="I4448" s="22">
        <v>0.05</v>
      </c>
      <c r="J4448" s="20">
        <v>3.5</v>
      </c>
      <c r="K4448" s="24">
        <v>66.5</v>
      </c>
      <c r="L4448" s="24">
        <v>50</v>
      </c>
      <c r="M4448" s="25">
        <f>tblSiparisDetaylari[[#This Row],[Adet]]*tblSiparisDetaylari[[#This Row],[BirimMaliyet]]</f>
        <v>50</v>
      </c>
      <c r="N4448" s="25">
        <f>tblSiparisDetaylari[[#This Row],[NetSatisTutari]]-tblSiparisDetaylari[[#This Row],[ToplamMaliyet]]</f>
        <v>16.5</v>
      </c>
    </row>
    <row r="4449" spans="1:14">
      <c r="A4449">
        <v>4448</v>
      </c>
      <c r="B4449">
        <v>2302</v>
      </c>
      <c r="C4449">
        <v>96</v>
      </c>
      <c r="D4449" t="s">
        <v>1762</v>
      </c>
      <c r="E4449">
        <v>8</v>
      </c>
      <c r="F4449" t="s">
        <v>1647</v>
      </c>
      <c r="G4449">
        <v>3</v>
      </c>
      <c r="H4449" s="20">
        <v>4140</v>
      </c>
      <c r="I4449" s="22">
        <v>0.15</v>
      </c>
      <c r="J4449" s="20">
        <v>1863</v>
      </c>
      <c r="K4449" s="24">
        <v>10557</v>
      </c>
      <c r="L4449" s="24">
        <v>3060</v>
      </c>
      <c r="M4449" s="25">
        <f>tblSiparisDetaylari[[#This Row],[Adet]]*tblSiparisDetaylari[[#This Row],[BirimMaliyet]]</f>
        <v>9180</v>
      </c>
      <c r="N4449" s="25">
        <f>tblSiparisDetaylari[[#This Row],[NetSatisTutari]]-tblSiparisDetaylari[[#This Row],[ToplamMaliyet]]</f>
        <v>1377</v>
      </c>
    </row>
    <row r="4450" spans="1:14">
      <c r="A4450">
        <v>4449</v>
      </c>
      <c r="B4450">
        <v>2303</v>
      </c>
      <c r="C4450">
        <v>111</v>
      </c>
      <c r="D4450" t="s">
        <v>1777</v>
      </c>
      <c r="E4450">
        <v>10</v>
      </c>
      <c r="F4450" t="s">
        <v>1649</v>
      </c>
      <c r="G4450">
        <v>1</v>
      </c>
      <c r="H4450" s="20">
        <v>240</v>
      </c>
      <c r="I4450" s="22">
        <v>0.1</v>
      </c>
      <c r="J4450" s="20">
        <v>24</v>
      </c>
      <c r="K4450" s="24">
        <v>216</v>
      </c>
      <c r="L4450" s="24">
        <v>140</v>
      </c>
      <c r="M4450" s="25">
        <f>tblSiparisDetaylari[[#This Row],[Adet]]*tblSiparisDetaylari[[#This Row],[BirimMaliyet]]</f>
        <v>140</v>
      </c>
      <c r="N4450" s="25">
        <f>tblSiparisDetaylari[[#This Row],[NetSatisTutari]]-tblSiparisDetaylari[[#This Row],[ToplamMaliyet]]</f>
        <v>76</v>
      </c>
    </row>
    <row r="4451" spans="1:14">
      <c r="A4451">
        <v>4450</v>
      </c>
      <c r="B4451">
        <v>2304</v>
      </c>
      <c r="C4451">
        <v>60</v>
      </c>
      <c r="D4451" t="s">
        <v>1726</v>
      </c>
      <c r="E4451">
        <v>5</v>
      </c>
      <c r="F4451" t="s">
        <v>1644</v>
      </c>
      <c r="G4451">
        <v>5</v>
      </c>
      <c r="H4451" s="20">
        <v>4830</v>
      </c>
      <c r="I4451" s="22">
        <v>0</v>
      </c>
      <c r="J4451" s="20">
        <v>0</v>
      </c>
      <c r="K4451" s="24">
        <v>24150</v>
      </c>
      <c r="L4451" s="24">
        <v>3060</v>
      </c>
      <c r="M4451" s="25">
        <f>tblSiparisDetaylari[[#This Row],[Adet]]*tblSiparisDetaylari[[#This Row],[BirimMaliyet]]</f>
        <v>15300</v>
      </c>
      <c r="N4451" s="25">
        <f>tblSiparisDetaylari[[#This Row],[NetSatisTutari]]-tblSiparisDetaylari[[#This Row],[ToplamMaliyet]]</f>
        <v>8850</v>
      </c>
    </row>
    <row r="4452" spans="1:14">
      <c r="A4452">
        <v>4451</v>
      </c>
      <c r="B4452">
        <v>2305</v>
      </c>
      <c r="C4452">
        <v>109</v>
      </c>
      <c r="D4452" t="s">
        <v>1775</v>
      </c>
      <c r="E4452">
        <v>10</v>
      </c>
      <c r="F4452" t="s">
        <v>1649</v>
      </c>
      <c r="G4452">
        <v>2</v>
      </c>
      <c r="H4452" s="20">
        <v>1040</v>
      </c>
      <c r="I4452" s="22">
        <v>0.1</v>
      </c>
      <c r="J4452" s="20">
        <v>208</v>
      </c>
      <c r="K4452" s="24">
        <v>1872</v>
      </c>
      <c r="L4452" s="24">
        <v>760</v>
      </c>
      <c r="M4452" s="25">
        <f>tblSiparisDetaylari[[#This Row],[Adet]]*tblSiparisDetaylari[[#This Row],[BirimMaliyet]]</f>
        <v>1520</v>
      </c>
      <c r="N4452" s="25">
        <f>tblSiparisDetaylari[[#This Row],[NetSatisTutari]]-tblSiparisDetaylari[[#This Row],[ToplamMaliyet]]</f>
        <v>352</v>
      </c>
    </row>
    <row r="4453" spans="1:14">
      <c r="A4453">
        <v>4452</v>
      </c>
      <c r="B4453">
        <v>2305</v>
      </c>
      <c r="C4453">
        <v>33</v>
      </c>
      <c r="D4453" t="s">
        <v>1698</v>
      </c>
      <c r="E4453">
        <v>3</v>
      </c>
      <c r="F4453" t="s">
        <v>1642</v>
      </c>
      <c r="G4453">
        <v>1</v>
      </c>
      <c r="H4453" s="20">
        <v>1330</v>
      </c>
      <c r="I4453" s="22">
        <v>0.15</v>
      </c>
      <c r="J4453" s="20">
        <v>199.5</v>
      </c>
      <c r="K4453" s="24">
        <v>1130.5</v>
      </c>
      <c r="L4453" s="24">
        <v>1040</v>
      </c>
      <c r="M4453" s="25">
        <f>tblSiparisDetaylari[[#This Row],[Adet]]*tblSiparisDetaylari[[#This Row],[BirimMaliyet]]</f>
        <v>1040</v>
      </c>
      <c r="N4453" s="25">
        <f>tblSiparisDetaylari[[#This Row],[NetSatisTutari]]-tblSiparisDetaylari[[#This Row],[ToplamMaliyet]]</f>
        <v>90.5</v>
      </c>
    </row>
    <row r="4454" spans="1:14">
      <c r="A4454">
        <v>4453</v>
      </c>
      <c r="B4454">
        <v>2305</v>
      </c>
      <c r="C4454">
        <v>7</v>
      </c>
      <c r="D4454" t="s">
        <v>1665</v>
      </c>
      <c r="E4454">
        <v>1</v>
      </c>
      <c r="F4454" t="s">
        <v>1640</v>
      </c>
      <c r="G4454">
        <v>2</v>
      </c>
      <c r="H4454" s="20">
        <v>18710</v>
      </c>
      <c r="I4454" s="22">
        <v>0</v>
      </c>
      <c r="J4454" s="20">
        <v>0</v>
      </c>
      <c r="K4454" s="24">
        <v>37420</v>
      </c>
      <c r="L4454" s="24">
        <v>9620</v>
      </c>
      <c r="M4454" s="25">
        <f>tblSiparisDetaylari[[#This Row],[Adet]]*tblSiparisDetaylari[[#This Row],[BirimMaliyet]]</f>
        <v>19240</v>
      </c>
      <c r="N4454" s="25">
        <f>tblSiparisDetaylari[[#This Row],[NetSatisTutari]]-tblSiparisDetaylari[[#This Row],[ToplamMaliyet]]</f>
        <v>18180</v>
      </c>
    </row>
    <row r="4455" spans="1:14">
      <c r="A4455">
        <v>4454</v>
      </c>
      <c r="B4455">
        <v>2305</v>
      </c>
      <c r="C4455">
        <v>6</v>
      </c>
      <c r="D4455" t="s">
        <v>1663</v>
      </c>
      <c r="E4455">
        <v>1</v>
      </c>
      <c r="F4455" t="s">
        <v>1640</v>
      </c>
      <c r="G4455">
        <v>2</v>
      </c>
      <c r="H4455" s="20">
        <v>18620</v>
      </c>
      <c r="I4455" s="22">
        <v>0</v>
      </c>
      <c r="J4455" s="20">
        <v>0</v>
      </c>
      <c r="K4455" s="24">
        <v>37240</v>
      </c>
      <c r="L4455" s="24">
        <v>13090</v>
      </c>
      <c r="M4455" s="25">
        <f>tblSiparisDetaylari[[#This Row],[Adet]]*tblSiparisDetaylari[[#This Row],[BirimMaliyet]]</f>
        <v>26180</v>
      </c>
      <c r="N4455" s="25">
        <f>tblSiparisDetaylari[[#This Row],[NetSatisTutari]]-tblSiparisDetaylari[[#This Row],[ToplamMaliyet]]</f>
        <v>11060</v>
      </c>
    </row>
    <row r="4456" spans="1:14">
      <c r="A4456">
        <v>4455</v>
      </c>
      <c r="B4456">
        <v>2306</v>
      </c>
      <c r="C4456">
        <v>28</v>
      </c>
      <c r="D4456" t="s">
        <v>1692</v>
      </c>
      <c r="E4456">
        <v>3</v>
      </c>
      <c r="F4456" t="s">
        <v>1642</v>
      </c>
      <c r="G4456">
        <v>2</v>
      </c>
      <c r="H4456" s="20">
        <v>3830</v>
      </c>
      <c r="I4456" s="22">
        <v>0.05</v>
      </c>
      <c r="J4456" s="20">
        <v>383</v>
      </c>
      <c r="K4456" s="24">
        <v>7277</v>
      </c>
      <c r="L4456" s="24">
        <v>2180</v>
      </c>
      <c r="M4456" s="25">
        <f>tblSiparisDetaylari[[#This Row],[Adet]]*tblSiparisDetaylari[[#This Row],[BirimMaliyet]]</f>
        <v>4360</v>
      </c>
      <c r="N4456" s="25">
        <f>tblSiparisDetaylari[[#This Row],[NetSatisTutari]]-tblSiparisDetaylari[[#This Row],[ToplamMaliyet]]</f>
        <v>2917</v>
      </c>
    </row>
    <row r="4457" spans="1:14">
      <c r="A4457">
        <v>4456</v>
      </c>
      <c r="B4457">
        <v>2306</v>
      </c>
      <c r="C4457">
        <v>23</v>
      </c>
      <c r="D4457" t="s">
        <v>1687</v>
      </c>
      <c r="E4457">
        <v>2</v>
      </c>
      <c r="F4457" t="s">
        <v>1641</v>
      </c>
      <c r="G4457">
        <v>2</v>
      </c>
      <c r="H4457" s="20">
        <v>8940</v>
      </c>
      <c r="I4457" s="22">
        <v>0</v>
      </c>
      <c r="J4457" s="20">
        <v>0</v>
      </c>
      <c r="K4457" s="24">
        <v>17880</v>
      </c>
      <c r="L4457" s="24">
        <v>4430</v>
      </c>
      <c r="M4457" s="25">
        <f>tblSiparisDetaylari[[#This Row],[Adet]]*tblSiparisDetaylari[[#This Row],[BirimMaliyet]]</f>
        <v>8860</v>
      </c>
      <c r="N4457" s="25">
        <f>tblSiparisDetaylari[[#This Row],[NetSatisTutari]]-tblSiparisDetaylari[[#This Row],[ToplamMaliyet]]</f>
        <v>9020</v>
      </c>
    </row>
    <row r="4458" spans="1:14">
      <c r="A4458">
        <v>4457</v>
      </c>
      <c r="B4458">
        <v>2306</v>
      </c>
      <c r="C4458">
        <v>34</v>
      </c>
      <c r="D4458" t="s">
        <v>1699</v>
      </c>
      <c r="E4458">
        <v>3</v>
      </c>
      <c r="F4458" t="s">
        <v>1642</v>
      </c>
      <c r="G4458">
        <v>1</v>
      </c>
      <c r="H4458" s="20">
        <v>1920</v>
      </c>
      <c r="I4458" s="22">
        <v>0</v>
      </c>
      <c r="J4458" s="20">
        <v>0</v>
      </c>
      <c r="K4458" s="24">
        <v>1920</v>
      </c>
      <c r="L4458" s="24">
        <v>910</v>
      </c>
      <c r="M4458" s="25">
        <f>tblSiparisDetaylari[[#This Row],[Adet]]*tblSiparisDetaylari[[#This Row],[BirimMaliyet]]</f>
        <v>910</v>
      </c>
      <c r="N4458" s="25">
        <f>tblSiparisDetaylari[[#This Row],[NetSatisTutari]]-tblSiparisDetaylari[[#This Row],[ToplamMaliyet]]</f>
        <v>1010</v>
      </c>
    </row>
    <row r="4459" spans="1:14">
      <c r="A4459">
        <v>4458</v>
      </c>
      <c r="B4459">
        <v>2307</v>
      </c>
      <c r="C4459">
        <v>93</v>
      </c>
      <c r="D4459" t="s">
        <v>1759</v>
      </c>
      <c r="E4459">
        <v>8</v>
      </c>
      <c r="F4459" t="s">
        <v>1647</v>
      </c>
      <c r="G4459">
        <v>1</v>
      </c>
      <c r="H4459" s="20">
        <v>4810</v>
      </c>
      <c r="I4459" s="22">
        <v>0.2</v>
      </c>
      <c r="J4459" s="20">
        <v>962</v>
      </c>
      <c r="K4459" s="24">
        <v>3848</v>
      </c>
      <c r="L4459" s="24">
        <v>3580</v>
      </c>
      <c r="M4459" s="25">
        <f>tblSiparisDetaylari[[#This Row],[Adet]]*tblSiparisDetaylari[[#This Row],[BirimMaliyet]]</f>
        <v>3580</v>
      </c>
      <c r="N4459" s="25">
        <f>tblSiparisDetaylari[[#This Row],[NetSatisTutari]]-tblSiparisDetaylari[[#This Row],[ToplamMaliyet]]</f>
        <v>268</v>
      </c>
    </row>
    <row r="4460" spans="1:14">
      <c r="A4460">
        <v>4459</v>
      </c>
      <c r="B4460">
        <v>2307</v>
      </c>
      <c r="C4460">
        <v>38</v>
      </c>
      <c r="D4460" t="s">
        <v>1704</v>
      </c>
      <c r="E4460">
        <v>4</v>
      </c>
      <c r="F4460" t="s">
        <v>1643</v>
      </c>
      <c r="G4460">
        <v>1</v>
      </c>
      <c r="H4460" s="20">
        <v>330</v>
      </c>
      <c r="I4460" s="22">
        <v>0</v>
      </c>
      <c r="J4460" s="20">
        <v>0</v>
      </c>
      <c r="K4460" s="24">
        <v>330</v>
      </c>
      <c r="L4460" s="24">
        <v>250</v>
      </c>
      <c r="M4460" s="25">
        <f>tblSiparisDetaylari[[#This Row],[Adet]]*tblSiparisDetaylari[[#This Row],[BirimMaliyet]]</f>
        <v>250</v>
      </c>
      <c r="N4460" s="25">
        <f>tblSiparisDetaylari[[#This Row],[NetSatisTutari]]-tblSiparisDetaylari[[#This Row],[ToplamMaliyet]]</f>
        <v>80</v>
      </c>
    </row>
    <row r="4461" spans="1:14">
      <c r="A4461">
        <v>4460</v>
      </c>
      <c r="B4461">
        <v>2308</v>
      </c>
      <c r="C4461">
        <v>119</v>
      </c>
      <c r="D4461" t="s">
        <v>1785</v>
      </c>
      <c r="E4461">
        <v>10</v>
      </c>
      <c r="F4461" t="s">
        <v>1649</v>
      </c>
      <c r="G4461">
        <v>1</v>
      </c>
      <c r="H4461" s="20">
        <v>3020</v>
      </c>
      <c r="I4461" s="22">
        <v>0.15</v>
      </c>
      <c r="J4461" s="20">
        <v>453</v>
      </c>
      <c r="K4461" s="24">
        <v>2567</v>
      </c>
      <c r="L4461" s="24">
        <v>1710</v>
      </c>
      <c r="M4461" s="25">
        <f>tblSiparisDetaylari[[#This Row],[Adet]]*tblSiparisDetaylari[[#This Row],[BirimMaliyet]]</f>
        <v>1710</v>
      </c>
      <c r="N4461" s="25">
        <f>tblSiparisDetaylari[[#This Row],[NetSatisTutari]]-tblSiparisDetaylari[[#This Row],[ToplamMaliyet]]</f>
        <v>857</v>
      </c>
    </row>
    <row r="4462" spans="1:14">
      <c r="A4462">
        <v>4461</v>
      </c>
      <c r="B4462">
        <v>2309</v>
      </c>
      <c r="C4462">
        <v>112</v>
      </c>
      <c r="D4462" t="s">
        <v>1778</v>
      </c>
      <c r="E4462">
        <v>10</v>
      </c>
      <c r="F4462" t="s">
        <v>1649</v>
      </c>
      <c r="G4462">
        <v>2</v>
      </c>
      <c r="H4462" s="20">
        <v>2780</v>
      </c>
      <c r="I4462" s="22">
        <v>0</v>
      </c>
      <c r="J4462" s="20">
        <v>0</v>
      </c>
      <c r="K4462" s="24">
        <v>5560</v>
      </c>
      <c r="L4462" s="24">
        <v>1520</v>
      </c>
      <c r="M4462" s="25">
        <f>tblSiparisDetaylari[[#This Row],[Adet]]*tblSiparisDetaylari[[#This Row],[BirimMaliyet]]</f>
        <v>3040</v>
      </c>
      <c r="N4462" s="25">
        <f>tblSiparisDetaylari[[#This Row],[NetSatisTutari]]-tblSiparisDetaylari[[#This Row],[ToplamMaliyet]]</f>
        <v>2520</v>
      </c>
    </row>
    <row r="4463" spans="1:14">
      <c r="A4463">
        <v>4462</v>
      </c>
      <c r="B4463">
        <v>2309</v>
      </c>
      <c r="C4463">
        <v>33</v>
      </c>
      <c r="D4463" t="s">
        <v>1698</v>
      </c>
      <c r="E4463">
        <v>3</v>
      </c>
      <c r="F4463" t="s">
        <v>1642</v>
      </c>
      <c r="G4463">
        <v>1</v>
      </c>
      <c r="H4463" s="20">
        <v>1340</v>
      </c>
      <c r="I4463" s="22">
        <v>0</v>
      </c>
      <c r="J4463" s="20">
        <v>0</v>
      </c>
      <c r="K4463" s="24">
        <v>1340</v>
      </c>
      <c r="L4463" s="24">
        <v>1040</v>
      </c>
      <c r="M4463" s="25">
        <f>tblSiparisDetaylari[[#This Row],[Adet]]*tblSiparisDetaylari[[#This Row],[BirimMaliyet]]</f>
        <v>1040</v>
      </c>
      <c r="N4463" s="25">
        <f>tblSiparisDetaylari[[#This Row],[NetSatisTutari]]-tblSiparisDetaylari[[#This Row],[ToplamMaliyet]]</f>
        <v>300</v>
      </c>
    </row>
    <row r="4464" spans="1:14">
      <c r="A4464">
        <v>4463</v>
      </c>
      <c r="B4464">
        <v>2310</v>
      </c>
      <c r="C4464">
        <v>3</v>
      </c>
      <c r="D4464" t="s">
        <v>1659</v>
      </c>
      <c r="E4464">
        <v>1</v>
      </c>
      <c r="F4464" t="s">
        <v>1640</v>
      </c>
      <c r="G4464">
        <v>4</v>
      </c>
      <c r="H4464" s="20">
        <v>24710</v>
      </c>
      <c r="I4464" s="22">
        <v>0</v>
      </c>
      <c r="J4464" s="20">
        <v>0</v>
      </c>
      <c r="K4464" s="24">
        <v>98840</v>
      </c>
      <c r="L4464" s="24">
        <v>17980</v>
      </c>
      <c r="M4464" s="25">
        <f>tblSiparisDetaylari[[#This Row],[Adet]]*tblSiparisDetaylari[[#This Row],[BirimMaliyet]]</f>
        <v>71920</v>
      </c>
      <c r="N4464" s="25">
        <f>tblSiparisDetaylari[[#This Row],[NetSatisTutari]]-tblSiparisDetaylari[[#This Row],[ToplamMaliyet]]</f>
        <v>26920</v>
      </c>
    </row>
    <row r="4465" spans="1:14">
      <c r="A4465">
        <v>4464</v>
      </c>
      <c r="B4465">
        <v>2310</v>
      </c>
      <c r="C4465">
        <v>37</v>
      </c>
      <c r="D4465" t="s">
        <v>1702</v>
      </c>
      <c r="E4465">
        <v>4</v>
      </c>
      <c r="F4465" t="s">
        <v>1643</v>
      </c>
      <c r="G4465">
        <v>1</v>
      </c>
      <c r="H4465" s="20">
        <v>260</v>
      </c>
      <c r="I4465" s="22">
        <v>0.05</v>
      </c>
      <c r="J4465" s="20">
        <v>13</v>
      </c>
      <c r="K4465" s="24">
        <v>247</v>
      </c>
      <c r="L4465" s="24">
        <v>160</v>
      </c>
      <c r="M4465" s="25">
        <f>tblSiparisDetaylari[[#This Row],[Adet]]*tblSiparisDetaylari[[#This Row],[BirimMaliyet]]</f>
        <v>160</v>
      </c>
      <c r="N4465" s="25">
        <f>tblSiparisDetaylari[[#This Row],[NetSatisTutari]]-tblSiparisDetaylari[[#This Row],[ToplamMaliyet]]</f>
        <v>87</v>
      </c>
    </row>
    <row r="4466" spans="1:14">
      <c r="A4466">
        <v>4465</v>
      </c>
      <c r="B4466">
        <v>2311</v>
      </c>
      <c r="C4466">
        <v>65</v>
      </c>
      <c r="D4466" t="s">
        <v>1731</v>
      </c>
      <c r="E4466">
        <v>6</v>
      </c>
      <c r="F4466" t="s">
        <v>1645</v>
      </c>
      <c r="G4466">
        <v>1</v>
      </c>
      <c r="H4466" s="20">
        <v>230</v>
      </c>
      <c r="I4466" s="22">
        <v>0</v>
      </c>
      <c r="J4466" s="20">
        <v>0</v>
      </c>
      <c r="K4466" s="24">
        <v>230</v>
      </c>
      <c r="L4466" s="24">
        <v>170</v>
      </c>
      <c r="M4466" s="25">
        <f>tblSiparisDetaylari[[#This Row],[Adet]]*tblSiparisDetaylari[[#This Row],[BirimMaliyet]]</f>
        <v>170</v>
      </c>
      <c r="N4466" s="25">
        <f>tblSiparisDetaylari[[#This Row],[NetSatisTutari]]-tblSiparisDetaylari[[#This Row],[ToplamMaliyet]]</f>
        <v>60</v>
      </c>
    </row>
    <row r="4467" spans="1:14">
      <c r="A4467">
        <v>4466</v>
      </c>
      <c r="B4467">
        <v>2311</v>
      </c>
      <c r="C4467">
        <v>41</v>
      </c>
      <c r="D4467" t="s">
        <v>1707</v>
      </c>
      <c r="E4467">
        <v>4</v>
      </c>
      <c r="F4467" t="s">
        <v>1643</v>
      </c>
      <c r="G4467">
        <v>1</v>
      </c>
      <c r="H4467" s="20">
        <v>120</v>
      </c>
      <c r="I4467" s="22">
        <v>0</v>
      </c>
      <c r="J4467" s="20">
        <v>0</v>
      </c>
      <c r="K4467" s="24">
        <v>120</v>
      </c>
      <c r="L4467" s="24">
        <v>70</v>
      </c>
      <c r="M4467" s="25">
        <f>tblSiparisDetaylari[[#This Row],[Adet]]*tblSiparisDetaylari[[#This Row],[BirimMaliyet]]</f>
        <v>70</v>
      </c>
      <c r="N4467" s="25">
        <f>tblSiparisDetaylari[[#This Row],[NetSatisTutari]]-tblSiparisDetaylari[[#This Row],[ToplamMaliyet]]</f>
        <v>50</v>
      </c>
    </row>
    <row r="4468" spans="1:14">
      <c r="A4468">
        <v>4467</v>
      </c>
      <c r="B4468">
        <v>2312</v>
      </c>
      <c r="C4468">
        <v>30</v>
      </c>
      <c r="D4468" t="s">
        <v>1694</v>
      </c>
      <c r="E4468">
        <v>3</v>
      </c>
      <c r="F4468" t="s">
        <v>1642</v>
      </c>
      <c r="G4468">
        <v>2</v>
      </c>
      <c r="H4468" s="20">
        <v>1720</v>
      </c>
      <c r="I4468" s="22">
        <v>0</v>
      </c>
      <c r="J4468" s="20">
        <v>0</v>
      </c>
      <c r="K4468" s="24">
        <v>3440</v>
      </c>
      <c r="L4468" s="24">
        <v>910</v>
      </c>
      <c r="M4468" s="25">
        <f>tblSiparisDetaylari[[#This Row],[Adet]]*tblSiparisDetaylari[[#This Row],[BirimMaliyet]]</f>
        <v>1820</v>
      </c>
      <c r="N4468" s="25">
        <f>tblSiparisDetaylari[[#This Row],[NetSatisTutari]]-tblSiparisDetaylari[[#This Row],[ToplamMaliyet]]</f>
        <v>1620</v>
      </c>
    </row>
    <row r="4469" spans="1:14">
      <c r="A4469">
        <v>4468</v>
      </c>
      <c r="B4469">
        <v>2312</v>
      </c>
      <c r="C4469">
        <v>4</v>
      </c>
      <c r="D4469" t="s">
        <v>1660</v>
      </c>
      <c r="E4469">
        <v>1</v>
      </c>
      <c r="F4469" t="s">
        <v>1640</v>
      </c>
      <c r="G4469">
        <v>3</v>
      </c>
      <c r="H4469" s="20">
        <v>20300</v>
      </c>
      <c r="I4469" s="22">
        <v>0</v>
      </c>
      <c r="J4469" s="20">
        <v>0</v>
      </c>
      <c r="K4469" s="24">
        <v>60900</v>
      </c>
      <c r="L4469" s="24">
        <v>9340</v>
      </c>
      <c r="M4469" s="25">
        <f>tblSiparisDetaylari[[#This Row],[Adet]]*tblSiparisDetaylari[[#This Row],[BirimMaliyet]]</f>
        <v>28020</v>
      </c>
      <c r="N4469" s="25">
        <f>tblSiparisDetaylari[[#This Row],[NetSatisTutari]]-tblSiparisDetaylari[[#This Row],[ToplamMaliyet]]</f>
        <v>32880</v>
      </c>
    </row>
    <row r="4470" spans="1:14">
      <c r="A4470">
        <v>4469</v>
      </c>
      <c r="B4470">
        <v>2313</v>
      </c>
      <c r="C4470">
        <v>77</v>
      </c>
      <c r="D4470" t="s">
        <v>1743</v>
      </c>
      <c r="E4470">
        <v>7</v>
      </c>
      <c r="F4470" t="s">
        <v>1646</v>
      </c>
      <c r="G4470">
        <v>1</v>
      </c>
      <c r="H4470" s="20">
        <v>2910</v>
      </c>
      <c r="I4470" s="22">
        <v>0.1</v>
      </c>
      <c r="J4470" s="20">
        <v>291</v>
      </c>
      <c r="K4470" s="24">
        <v>2619</v>
      </c>
      <c r="L4470" s="24">
        <v>2190</v>
      </c>
      <c r="M4470" s="25">
        <f>tblSiparisDetaylari[[#This Row],[Adet]]*tblSiparisDetaylari[[#This Row],[BirimMaliyet]]</f>
        <v>2190</v>
      </c>
      <c r="N4470" s="25">
        <f>tblSiparisDetaylari[[#This Row],[NetSatisTutari]]-tblSiparisDetaylari[[#This Row],[ToplamMaliyet]]</f>
        <v>429</v>
      </c>
    </row>
    <row r="4471" spans="1:14">
      <c r="A4471">
        <v>4470</v>
      </c>
      <c r="B4471">
        <v>2313</v>
      </c>
      <c r="C4471">
        <v>57</v>
      </c>
      <c r="D4471" t="s">
        <v>1723</v>
      </c>
      <c r="E4471">
        <v>5</v>
      </c>
      <c r="F4471" t="s">
        <v>1644</v>
      </c>
      <c r="G4471">
        <v>1</v>
      </c>
      <c r="H4471" s="20">
        <v>2800</v>
      </c>
      <c r="I4471" s="22">
        <v>0</v>
      </c>
      <c r="J4471" s="20">
        <v>0</v>
      </c>
      <c r="K4471" s="24">
        <v>2800</v>
      </c>
      <c r="L4471" s="24">
        <v>1530</v>
      </c>
      <c r="M4471" s="25">
        <f>tblSiparisDetaylari[[#This Row],[Adet]]*tblSiparisDetaylari[[#This Row],[BirimMaliyet]]</f>
        <v>1530</v>
      </c>
      <c r="N4471" s="25">
        <f>tblSiparisDetaylari[[#This Row],[NetSatisTutari]]-tblSiparisDetaylari[[#This Row],[ToplamMaliyet]]</f>
        <v>1270</v>
      </c>
    </row>
    <row r="4472" spans="1:14">
      <c r="A4472">
        <v>4471</v>
      </c>
      <c r="B4472">
        <v>2314</v>
      </c>
      <c r="C4472">
        <v>25</v>
      </c>
      <c r="D4472" t="s">
        <v>1689</v>
      </c>
      <c r="E4472">
        <v>3</v>
      </c>
      <c r="F4472" t="s">
        <v>1642</v>
      </c>
      <c r="G4472">
        <v>1</v>
      </c>
      <c r="H4472" s="20">
        <v>2060</v>
      </c>
      <c r="I4472" s="22">
        <v>0</v>
      </c>
      <c r="J4472" s="20">
        <v>0</v>
      </c>
      <c r="K4472" s="24">
        <v>2060</v>
      </c>
      <c r="L4472" s="24">
        <v>1430</v>
      </c>
      <c r="M4472" s="25">
        <f>tblSiparisDetaylari[[#This Row],[Adet]]*tblSiparisDetaylari[[#This Row],[BirimMaliyet]]</f>
        <v>1430</v>
      </c>
      <c r="N4472" s="25">
        <f>tblSiparisDetaylari[[#This Row],[NetSatisTutari]]-tblSiparisDetaylari[[#This Row],[ToplamMaliyet]]</f>
        <v>630</v>
      </c>
    </row>
    <row r="4473" spans="1:14">
      <c r="A4473">
        <v>4472</v>
      </c>
      <c r="B4473">
        <v>2315</v>
      </c>
      <c r="C4473">
        <v>39</v>
      </c>
      <c r="D4473" t="s">
        <v>1705</v>
      </c>
      <c r="E4473">
        <v>4</v>
      </c>
      <c r="F4473" t="s">
        <v>1643</v>
      </c>
      <c r="G4473">
        <v>1</v>
      </c>
      <c r="H4473" s="20">
        <v>420</v>
      </c>
      <c r="I4473" s="22">
        <v>0</v>
      </c>
      <c r="J4473" s="20">
        <v>0</v>
      </c>
      <c r="K4473" s="24">
        <v>420</v>
      </c>
      <c r="L4473" s="24">
        <v>210</v>
      </c>
      <c r="M4473" s="25">
        <f>tblSiparisDetaylari[[#This Row],[Adet]]*tblSiparisDetaylari[[#This Row],[BirimMaliyet]]</f>
        <v>210</v>
      </c>
      <c r="N4473" s="25">
        <f>tblSiparisDetaylari[[#This Row],[NetSatisTutari]]-tblSiparisDetaylari[[#This Row],[ToplamMaliyet]]</f>
        <v>210</v>
      </c>
    </row>
    <row r="4474" spans="1:14">
      <c r="A4474">
        <v>4473</v>
      </c>
      <c r="B4474">
        <v>2316</v>
      </c>
      <c r="C4474">
        <v>12</v>
      </c>
      <c r="D4474" t="s">
        <v>1673</v>
      </c>
      <c r="E4474">
        <v>1</v>
      </c>
      <c r="F4474" t="s">
        <v>1640</v>
      </c>
      <c r="G4474">
        <v>1</v>
      </c>
      <c r="H4474" s="20">
        <v>20470</v>
      </c>
      <c r="I4474" s="22">
        <v>0.1</v>
      </c>
      <c r="J4474" s="20">
        <v>2047</v>
      </c>
      <c r="K4474" s="24">
        <v>18423</v>
      </c>
      <c r="L4474" s="24">
        <v>14940</v>
      </c>
      <c r="M4474" s="25">
        <f>tblSiparisDetaylari[[#This Row],[Adet]]*tblSiparisDetaylari[[#This Row],[BirimMaliyet]]</f>
        <v>14940</v>
      </c>
      <c r="N4474" s="25">
        <f>tblSiparisDetaylari[[#This Row],[NetSatisTutari]]-tblSiparisDetaylari[[#This Row],[ToplamMaliyet]]</f>
        <v>3483</v>
      </c>
    </row>
    <row r="4475" spans="1:14">
      <c r="A4475">
        <v>4474</v>
      </c>
      <c r="B4475">
        <v>2317</v>
      </c>
      <c r="C4475">
        <v>81</v>
      </c>
      <c r="D4475" t="s">
        <v>1747</v>
      </c>
      <c r="E4475">
        <v>7</v>
      </c>
      <c r="F4475" t="s">
        <v>1646</v>
      </c>
      <c r="G4475">
        <v>3</v>
      </c>
      <c r="H4475" s="20">
        <v>2530</v>
      </c>
      <c r="I4475" s="22">
        <v>0.1</v>
      </c>
      <c r="J4475" s="20">
        <v>759</v>
      </c>
      <c r="K4475" s="24">
        <v>6831</v>
      </c>
      <c r="L4475" s="24">
        <v>1830</v>
      </c>
      <c r="M4475" s="25">
        <f>tblSiparisDetaylari[[#This Row],[Adet]]*tblSiparisDetaylari[[#This Row],[BirimMaliyet]]</f>
        <v>5490</v>
      </c>
      <c r="N4475" s="25">
        <f>tblSiparisDetaylari[[#This Row],[NetSatisTutari]]-tblSiparisDetaylari[[#This Row],[ToplamMaliyet]]</f>
        <v>1341</v>
      </c>
    </row>
    <row r="4476" spans="1:14">
      <c r="A4476">
        <v>4475</v>
      </c>
      <c r="B4476">
        <v>2317</v>
      </c>
      <c r="C4476">
        <v>85</v>
      </c>
      <c r="D4476" t="s">
        <v>1751</v>
      </c>
      <c r="E4476">
        <v>8</v>
      </c>
      <c r="F4476" t="s">
        <v>1647</v>
      </c>
      <c r="G4476">
        <v>1</v>
      </c>
      <c r="H4476" s="20">
        <v>7410</v>
      </c>
      <c r="I4476" s="22">
        <v>0.1</v>
      </c>
      <c r="J4476" s="20">
        <v>741</v>
      </c>
      <c r="K4476" s="24">
        <v>6669</v>
      </c>
      <c r="L4476" s="24">
        <v>3460</v>
      </c>
      <c r="M4476" s="25">
        <f>tblSiparisDetaylari[[#This Row],[Adet]]*tblSiparisDetaylari[[#This Row],[BirimMaliyet]]</f>
        <v>3460</v>
      </c>
      <c r="N4476" s="25">
        <f>tblSiparisDetaylari[[#This Row],[NetSatisTutari]]-tblSiparisDetaylari[[#This Row],[ToplamMaliyet]]</f>
        <v>3209</v>
      </c>
    </row>
    <row r="4477" spans="1:14">
      <c r="A4477">
        <v>4476</v>
      </c>
      <c r="B4477">
        <v>2317</v>
      </c>
      <c r="C4477">
        <v>12</v>
      </c>
      <c r="D4477" t="s">
        <v>1673</v>
      </c>
      <c r="E4477">
        <v>1</v>
      </c>
      <c r="F4477" t="s">
        <v>1640</v>
      </c>
      <c r="G4477">
        <v>1</v>
      </c>
      <c r="H4477" s="20">
        <v>21160</v>
      </c>
      <c r="I4477" s="22">
        <v>0</v>
      </c>
      <c r="J4477" s="20">
        <v>0</v>
      </c>
      <c r="K4477" s="24">
        <v>21160</v>
      </c>
      <c r="L4477" s="24">
        <v>14940</v>
      </c>
      <c r="M4477" s="25">
        <f>tblSiparisDetaylari[[#This Row],[Adet]]*tblSiparisDetaylari[[#This Row],[BirimMaliyet]]</f>
        <v>14940</v>
      </c>
      <c r="N4477" s="25">
        <f>tblSiparisDetaylari[[#This Row],[NetSatisTutari]]-tblSiparisDetaylari[[#This Row],[ToplamMaliyet]]</f>
        <v>6220</v>
      </c>
    </row>
    <row r="4478" spans="1:14">
      <c r="A4478">
        <v>4477</v>
      </c>
      <c r="B4478">
        <v>2317</v>
      </c>
      <c r="C4478">
        <v>21</v>
      </c>
      <c r="D4478" t="s">
        <v>1684</v>
      </c>
      <c r="E4478">
        <v>2</v>
      </c>
      <c r="F4478" t="s">
        <v>1641</v>
      </c>
      <c r="G4478">
        <v>4</v>
      </c>
      <c r="H4478" s="20">
        <v>2900</v>
      </c>
      <c r="I4478" s="22">
        <v>0.05</v>
      </c>
      <c r="J4478" s="20">
        <v>580</v>
      </c>
      <c r="K4478" s="24">
        <v>11020</v>
      </c>
      <c r="L4478" s="24">
        <v>2170</v>
      </c>
      <c r="M4478" s="25">
        <f>tblSiparisDetaylari[[#This Row],[Adet]]*tblSiparisDetaylari[[#This Row],[BirimMaliyet]]</f>
        <v>8680</v>
      </c>
      <c r="N4478" s="25">
        <f>tblSiparisDetaylari[[#This Row],[NetSatisTutari]]-tblSiparisDetaylari[[#This Row],[ToplamMaliyet]]</f>
        <v>2340</v>
      </c>
    </row>
    <row r="4479" spans="1:14">
      <c r="A4479">
        <v>4478</v>
      </c>
      <c r="B4479">
        <v>2318</v>
      </c>
      <c r="C4479">
        <v>106</v>
      </c>
      <c r="D4479" t="s">
        <v>1772</v>
      </c>
      <c r="E4479">
        <v>9</v>
      </c>
      <c r="F4479" t="s">
        <v>1648</v>
      </c>
      <c r="G4479">
        <v>2</v>
      </c>
      <c r="H4479" s="20">
        <v>1550</v>
      </c>
      <c r="I4479" s="22">
        <v>0.05</v>
      </c>
      <c r="J4479" s="20">
        <v>155</v>
      </c>
      <c r="K4479" s="24">
        <v>2945</v>
      </c>
      <c r="L4479" s="24">
        <v>830</v>
      </c>
      <c r="M4479" s="25">
        <f>tblSiparisDetaylari[[#This Row],[Adet]]*tblSiparisDetaylari[[#This Row],[BirimMaliyet]]</f>
        <v>1660</v>
      </c>
      <c r="N4479" s="25">
        <f>tblSiparisDetaylari[[#This Row],[NetSatisTutari]]-tblSiparisDetaylari[[#This Row],[ToplamMaliyet]]</f>
        <v>1285</v>
      </c>
    </row>
    <row r="4480" spans="1:14">
      <c r="A4480">
        <v>4479</v>
      </c>
      <c r="B4480">
        <v>2318</v>
      </c>
      <c r="C4480">
        <v>117</v>
      </c>
      <c r="D4480" t="s">
        <v>1783</v>
      </c>
      <c r="E4480">
        <v>10</v>
      </c>
      <c r="F4480" t="s">
        <v>1649</v>
      </c>
      <c r="G4480">
        <v>1</v>
      </c>
      <c r="H4480" s="20">
        <v>230</v>
      </c>
      <c r="I4480" s="22">
        <v>0</v>
      </c>
      <c r="J4480" s="20">
        <v>0</v>
      </c>
      <c r="K4480" s="24">
        <v>230</v>
      </c>
      <c r="L4480" s="24">
        <v>140</v>
      </c>
      <c r="M4480" s="25">
        <f>tblSiparisDetaylari[[#This Row],[Adet]]*tblSiparisDetaylari[[#This Row],[BirimMaliyet]]</f>
        <v>140</v>
      </c>
      <c r="N4480" s="25">
        <f>tblSiparisDetaylari[[#This Row],[NetSatisTutari]]-tblSiparisDetaylari[[#This Row],[ToplamMaliyet]]</f>
        <v>90</v>
      </c>
    </row>
    <row r="4481" spans="1:14">
      <c r="A4481">
        <v>4480</v>
      </c>
      <c r="B4481">
        <v>2318</v>
      </c>
      <c r="C4481">
        <v>43</v>
      </c>
      <c r="D4481" t="s">
        <v>1709</v>
      </c>
      <c r="E4481">
        <v>4</v>
      </c>
      <c r="F4481" t="s">
        <v>1643</v>
      </c>
      <c r="G4481">
        <v>3</v>
      </c>
      <c r="H4481" s="20">
        <v>190</v>
      </c>
      <c r="I4481" s="22">
        <v>0</v>
      </c>
      <c r="J4481" s="20">
        <v>0</v>
      </c>
      <c r="K4481" s="24">
        <v>570</v>
      </c>
      <c r="L4481" s="24">
        <v>120</v>
      </c>
      <c r="M4481" s="25">
        <f>tblSiparisDetaylari[[#This Row],[Adet]]*tblSiparisDetaylari[[#This Row],[BirimMaliyet]]</f>
        <v>360</v>
      </c>
      <c r="N4481" s="25">
        <f>tblSiparisDetaylari[[#This Row],[NetSatisTutari]]-tblSiparisDetaylari[[#This Row],[ToplamMaliyet]]</f>
        <v>210</v>
      </c>
    </row>
    <row r="4482" spans="1:14">
      <c r="A4482">
        <v>4481</v>
      </c>
      <c r="B4482">
        <v>2319</v>
      </c>
      <c r="C4482">
        <v>40</v>
      </c>
      <c r="D4482" t="s">
        <v>1706</v>
      </c>
      <c r="E4482">
        <v>4</v>
      </c>
      <c r="F4482" t="s">
        <v>1643</v>
      </c>
      <c r="G4482">
        <v>1</v>
      </c>
      <c r="H4482" s="20">
        <v>490</v>
      </c>
      <c r="I4482" s="22">
        <v>0.2</v>
      </c>
      <c r="J4482" s="20">
        <v>98</v>
      </c>
      <c r="K4482" s="24">
        <v>392</v>
      </c>
      <c r="L4482" s="24">
        <v>340</v>
      </c>
      <c r="M4482" s="25">
        <f>tblSiparisDetaylari[[#This Row],[Adet]]*tblSiparisDetaylari[[#This Row],[BirimMaliyet]]</f>
        <v>340</v>
      </c>
      <c r="N4482" s="25">
        <f>tblSiparisDetaylari[[#This Row],[NetSatisTutari]]-tblSiparisDetaylari[[#This Row],[ToplamMaliyet]]</f>
        <v>52</v>
      </c>
    </row>
    <row r="4483" spans="1:14">
      <c r="A4483">
        <v>4482</v>
      </c>
      <c r="B4483">
        <v>2320</v>
      </c>
      <c r="C4483">
        <v>91</v>
      </c>
      <c r="D4483" t="s">
        <v>1757</v>
      </c>
      <c r="E4483">
        <v>8</v>
      </c>
      <c r="F4483" t="s">
        <v>1647</v>
      </c>
      <c r="G4483">
        <v>5</v>
      </c>
      <c r="H4483" s="20">
        <v>2060</v>
      </c>
      <c r="I4483" s="22">
        <v>0.2</v>
      </c>
      <c r="J4483" s="20">
        <v>2060</v>
      </c>
      <c r="K4483" s="24">
        <v>8240</v>
      </c>
      <c r="L4483" s="24">
        <v>1350</v>
      </c>
      <c r="M4483" s="25">
        <f>tblSiparisDetaylari[[#This Row],[Adet]]*tblSiparisDetaylari[[#This Row],[BirimMaliyet]]</f>
        <v>6750</v>
      </c>
      <c r="N4483" s="25">
        <f>tblSiparisDetaylari[[#This Row],[NetSatisTutari]]-tblSiparisDetaylari[[#This Row],[ToplamMaliyet]]</f>
        <v>1490</v>
      </c>
    </row>
    <row r="4484" spans="1:14">
      <c r="A4484">
        <v>4483</v>
      </c>
      <c r="B4484">
        <v>2321</v>
      </c>
      <c r="C4484">
        <v>20</v>
      </c>
      <c r="D4484" t="s">
        <v>1683</v>
      </c>
      <c r="E4484">
        <v>2</v>
      </c>
      <c r="F4484" t="s">
        <v>1641</v>
      </c>
      <c r="G4484">
        <v>1</v>
      </c>
      <c r="H4484" s="20">
        <v>1830</v>
      </c>
      <c r="I4484" s="22">
        <v>0.2</v>
      </c>
      <c r="J4484" s="20">
        <v>366</v>
      </c>
      <c r="K4484" s="24">
        <v>1464</v>
      </c>
      <c r="L4484" s="24">
        <v>1030</v>
      </c>
      <c r="M4484" s="25">
        <f>tblSiparisDetaylari[[#This Row],[Adet]]*tblSiparisDetaylari[[#This Row],[BirimMaliyet]]</f>
        <v>1030</v>
      </c>
      <c r="N4484" s="25">
        <f>tblSiparisDetaylari[[#This Row],[NetSatisTutari]]-tblSiparisDetaylari[[#This Row],[ToplamMaliyet]]</f>
        <v>434</v>
      </c>
    </row>
    <row r="4485" spans="1:14">
      <c r="A4485">
        <v>4484</v>
      </c>
      <c r="B4485">
        <v>2322</v>
      </c>
      <c r="C4485">
        <v>47</v>
      </c>
      <c r="D4485" t="s">
        <v>1713</v>
      </c>
      <c r="E4485">
        <v>4</v>
      </c>
      <c r="F4485" t="s">
        <v>1643</v>
      </c>
      <c r="G4485">
        <v>1</v>
      </c>
      <c r="H4485" s="20">
        <v>350</v>
      </c>
      <c r="I4485" s="22">
        <v>0.25</v>
      </c>
      <c r="J4485" s="20">
        <v>87.5</v>
      </c>
      <c r="K4485" s="24">
        <v>262.5</v>
      </c>
      <c r="L4485" s="24">
        <v>240</v>
      </c>
      <c r="M4485" s="25">
        <f>tblSiparisDetaylari[[#This Row],[Adet]]*tblSiparisDetaylari[[#This Row],[BirimMaliyet]]</f>
        <v>240</v>
      </c>
      <c r="N4485" s="25">
        <f>tblSiparisDetaylari[[#This Row],[NetSatisTutari]]-tblSiparisDetaylari[[#This Row],[ToplamMaliyet]]</f>
        <v>22.5</v>
      </c>
    </row>
    <row r="4486" spans="1:14">
      <c r="A4486">
        <v>4485</v>
      </c>
      <c r="B4486">
        <v>2322</v>
      </c>
      <c r="C4486">
        <v>91</v>
      </c>
      <c r="D4486" t="s">
        <v>1757</v>
      </c>
      <c r="E4486">
        <v>8</v>
      </c>
      <c r="F4486" t="s">
        <v>1647</v>
      </c>
      <c r="G4486">
        <v>2</v>
      </c>
      <c r="H4486" s="20">
        <v>2040</v>
      </c>
      <c r="I4486" s="22">
        <v>0.15</v>
      </c>
      <c r="J4486" s="20">
        <v>612</v>
      </c>
      <c r="K4486" s="24">
        <v>3468</v>
      </c>
      <c r="L4486" s="24">
        <v>1350</v>
      </c>
      <c r="M4486" s="25">
        <f>tblSiparisDetaylari[[#This Row],[Adet]]*tblSiparisDetaylari[[#This Row],[BirimMaliyet]]</f>
        <v>2700</v>
      </c>
      <c r="N4486" s="25">
        <f>tblSiparisDetaylari[[#This Row],[NetSatisTutari]]-tblSiparisDetaylari[[#This Row],[ToplamMaliyet]]</f>
        <v>768</v>
      </c>
    </row>
    <row r="4487" spans="1:14">
      <c r="A4487">
        <v>4486</v>
      </c>
      <c r="B4487">
        <v>2322</v>
      </c>
      <c r="C4487">
        <v>65</v>
      </c>
      <c r="D4487" t="s">
        <v>1731</v>
      </c>
      <c r="E4487">
        <v>6</v>
      </c>
      <c r="F4487" t="s">
        <v>1645</v>
      </c>
      <c r="G4487">
        <v>2</v>
      </c>
      <c r="H4487" s="20">
        <v>220</v>
      </c>
      <c r="I4487" s="22">
        <v>0</v>
      </c>
      <c r="J4487" s="20">
        <v>0</v>
      </c>
      <c r="K4487" s="24">
        <v>440</v>
      </c>
      <c r="L4487" s="24">
        <v>170</v>
      </c>
      <c r="M4487" s="25">
        <f>tblSiparisDetaylari[[#This Row],[Adet]]*tblSiparisDetaylari[[#This Row],[BirimMaliyet]]</f>
        <v>340</v>
      </c>
      <c r="N4487" s="25">
        <f>tblSiparisDetaylari[[#This Row],[NetSatisTutari]]-tblSiparisDetaylari[[#This Row],[ToplamMaliyet]]</f>
        <v>100</v>
      </c>
    </row>
    <row r="4488" spans="1:14">
      <c r="A4488">
        <v>4487</v>
      </c>
      <c r="B4488">
        <v>2323</v>
      </c>
      <c r="C4488">
        <v>32</v>
      </c>
      <c r="D4488" t="s">
        <v>1697</v>
      </c>
      <c r="E4488">
        <v>3</v>
      </c>
      <c r="F4488" t="s">
        <v>1642</v>
      </c>
      <c r="G4488">
        <v>1</v>
      </c>
      <c r="H4488" s="20">
        <v>2270</v>
      </c>
      <c r="I4488" s="22">
        <v>0</v>
      </c>
      <c r="J4488" s="20">
        <v>0</v>
      </c>
      <c r="K4488" s="24">
        <v>2270</v>
      </c>
      <c r="L4488" s="24">
        <v>1660</v>
      </c>
      <c r="M4488" s="25">
        <f>tblSiparisDetaylari[[#This Row],[Adet]]*tblSiparisDetaylari[[#This Row],[BirimMaliyet]]</f>
        <v>1660</v>
      </c>
      <c r="N4488" s="25">
        <f>tblSiparisDetaylari[[#This Row],[NetSatisTutari]]-tblSiparisDetaylari[[#This Row],[ToplamMaliyet]]</f>
        <v>610</v>
      </c>
    </row>
    <row r="4489" spans="1:14">
      <c r="A4489">
        <v>4488</v>
      </c>
      <c r="B4489">
        <v>2323</v>
      </c>
      <c r="C4489">
        <v>74</v>
      </c>
      <c r="D4489" t="s">
        <v>1740</v>
      </c>
      <c r="E4489">
        <v>7</v>
      </c>
      <c r="F4489" t="s">
        <v>1646</v>
      </c>
      <c r="G4489">
        <v>2</v>
      </c>
      <c r="H4489" s="20">
        <v>550</v>
      </c>
      <c r="I4489" s="22">
        <v>0</v>
      </c>
      <c r="J4489" s="20">
        <v>0</v>
      </c>
      <c r="K4489" s="24">
        <v>1100</v>
      </c>
      <c r="L4489" s="24">
        <v>420</v>
      </c>
      <c r="M4489" s="25">
        <f>tblSiparisDetaylari[[#This Row],[Adet]]*tblSiparisDetaylari[[#This Row],[BirimMaliyet]]</f>
        <v>840</v>
      </c>
      <c r="N4489" s="25">
        <f>tblSiparisDetaylari[[#This Row],[NetSatisTutari]]-tblSiparisDetaylari[[#This Row],[ToplamMaliyet]]</f>
        <v>260</v>
      </c>
    </row>
    <row r="4490" spans="1:14">
      <c r="A4490">
        <v>4489</v>
      </c>
      <c r="B4490">
        <v>2323</v>
      </c>
      <c r="C4490">
        <v>65</v>
      </c>
      <c r="D4490" t="s">
        <v>1731</v>
      </c>
      <c r="E4490">
        <v>6</v>
      </c>
      <c r="F4490" t="s">
        <v>1645</v>
      </c>
      <c r="G4490">
        <v>1</v>
      </c>
      <c r="H4490" s="20">
        <v>220</v>
      </c>
      <c r="I4490" s="22">
        <v>0</v>
      </c>
      <c r="J4490" s="20">
        <v>0</v>
      </c>
      <c r="K4490" s="24">
        <v>220</v>
      </c>
      <c r="L4490" s="24">
        <v>170</v>
      </c>
      <c r="M4490" s="25">
        <f>tblSiparisDetaylari[[#This Row],[Adet]]*tblSiparisDetaylari[[#This Row],[BirimMaliyet]]</f>
        <v>170</v>
      </c>
      <c r="N4490" s="25">
        <f>tblSiparisDetaylari[[#This Row],[NetSatisTutari]]-tblSiparisDetaylari[[#This Row],[ToplamMaliyet]]</f>
        <v>50</v>
      </c>
    </row>
    <row r="4491" spans="1:14">
      <c r="A4491">
        <v>4490</v>
      </c>
      <c r="B4491">
        <v>2324</v>
      </c>
      <c r="C4491">
        <v>17</v>
      </c>
      <c r="D4491" t="s">
        <v>1680</v>
      </c>
      <c r="E4491">
        <v>2</v>
      </c>
      <c r="F4491" t="s">
        <v>1641</v>
      </c>
      <c r="G4491">
        <v>1</v>
      </c>
      <c r="H4491" s="20">
        <v>2510</v>
      </c>
      <c r="I4491" s="22">
        <v>0</v>
      </c>
      <c r="J4491" s="20">
        <v>0</v>
      </c>
      <c r="K4491" s="24">
        <v>2510</v>
      </c>
      <c r="L4491" s="24">
        <v>1340</v>
      </c>
      <c r="M4491" s="25">
        <f>tblSiparisDetaylari[[#This Row],[Adet]]*tblSiparisDetaylari[[#This Row],[BirimMaliyet]]</f>
        <v>1340</v>
      </c>
      <c r="N4491" s="25">
        <f>tblSiparisDetaylari[[#This Row],[NetSatisTutari]]-tblSiparisDetaylari[[#This Row],[ToplamMaliyet]]</f>
        <v>1170</v>
      </c>
    </row>
    <row r="4492" spans="1:14">
      <c r="A4492">
        <v>4491</v>
      </c>
      <c r="B4492">
        <v>2324</v>
      </c>
      <c r="C4492">
        <v>91</v>
      </c>
      <c r="D4492" t="s">
        <v>1757</v>
      </c>
      <c r="E4492">
        <v>8</v>
      </c>
      <c r="F4492" t="s">
        <v>1647</v>
      </c>
      <c r="G4492">
        <v>1</v>
      </c>
      <c r="H4492" s="20">
        <v>2030</v>
      </c>
      <c r="I4492" s="22">
        <v>0.05</v>
      </c>
      <c r="J4492" s="20">
        <v>101.5</v>
      </c>
      <c r="K4492" s="24">
        <v>1928.5</v>
      </c>
      <c r="L4492" s="24">
        <v>1350</v>
      </c>
      <c r="M4492" s="25">
        <f>tblSiparisDetaylari[[#This Row],[Adet]]*tblSiparisDetaylari[[#This Row],[BirimMaliyet]]</f>
        <v>1350</v>
      </c>
      <c r="N4492" s="25">
        <f>tblSiparisDetaylari[[#This Row],[NetSatisTutari]]-tblSiparisDetaylari[[#This Row],[ToplamMaliyet]]</f>
        <v>578.5</v>
      </c>
    </row>
    <row r="4493" spans="1:14">
      <c r="A4493">
        <v>4492</v>
      </c>
      <c r="B4493">
        <v>2325</v>
      </c>
      <c r="C4493">
        <v>110</v>
      </c>
      <c r="D4493" t="s">
        <v>1776</v>
      </c>
      <c r="E4493">
        <v>10</v>
      </c>
      <c r="F4493" t="s">
        <v>1649</v>
      </c>
      <c r="G4493">
        <v>1</v>
      </c>
      <c r="H4493" s="20">
        <v>410</v>
      </c>
      <c r="I4493" s="22">
        <v>0</v>
      </c>
      <c r="J4493" s="20">
        <v>0</v>
      </c>
      <c r="K4493" s="24">
        <v>410</v>
      </c>
      <c r="L4493" s="24">
        <v>250</v>
      </c>
      <c r="M4493" s="25">
        <f>tblSiparisDetaylari[[#This Row],[Adet]]*tblSiparisDetaylari[[#This Row],[BirimMaliyet]]</f>
        <v>250</v>
      </c>
      <c r="N4493" s="25">
        <f>tblSiparisDetaylari[[#This Row],[NetSatisTutari]]-tblSiparisDetaylari[[#This Row],[ToplamMaliyet]]</f>
        <v>160</v>
      </c>
    </row>
    <row r="4494" spans="1:14">
      <c r="A4494">
        <v>4493</v>
      </c>
      <c r="B4494">
        <v>2325</v>
      </c>
      <c r="C4494">
        <v>40</v>
      </c>
      <c r="D4494" t="s">
        <v>1706</v>
      </c>
      <c r="E4494">
        <v>4</v>
      </c>
      <c r="F4494" t="s">
        <v>1643</v>
      </c>
      <c r="G4494">
        <v>3</v>
      </c>
      <c r="H4494" s="20">
        <v>480</v>
      </c>
      <c r="I4494" s="22">
        <v>0</v>
      </c>
      <c r="J4494" s="20">
        <v>0</v>
      </c>
      <c r="K4494" s="24">
        <v>1440</v>
      </c>
      <c r="L4494" s="24">
        <v>340</v>
      </c>
      <c r="M4494" s="25">
        <f>tblSiparisDetaylari[[#This Row],[Adet]]*tblSiparisDetaylari[[#This Row],[BirimMaliyet]]</f>
        <v>1020</v>
      </c>
      <c r="N4494" s="25">
        <f>tblSiparisDetaylari[[#This Row],[NetSatisTutari]]-tblSiparisDetaylari[[#This Row],[ToplamMaliyet]]</f>
        <v>420</v>
      </c>
    </row>
    <row r="4495" spans="1:14">
      <c r="A4495">
        <v>4494</v>
      </c>
      <c r="B4495">
        <v>2325</v>
      </c>
      <c r="C4495">
        <v>115</v>
      </c>
      <c r="D4495" t="s">
        <v>1781</v>
      </c>
      <c r="E4495">
        <v>10</v>
      </c>
      <c r="F4495" t="s">
        <v>1649</v>
      </c>
      <c r="G4495">
        <v>1</v>
      </c>
      <c r="H4495" s="20">
        <v>4770</v>
      </c>
      <c r="I4495" s="22">
        <v>0</v>
      </c>
      <c r="J4495" s="20">
        <v>0</v>
      </c>
      <c r="K4495" s="24">
        <v>4770</v>
      </c>
      <c r="L4495" s="24">
        <v>3060</v>
      </c>
      <c r="M4495" s="25">
        <f>tblSiparisDetaylari[[#This Row],[Adet]]*tblSiparisDetaylari[[#This Row],[BirimMaliyet]]</f>
        <v>3060</v>
      </c>
      <c r="N4495" s="25">
        <f>tblSiparisDetaylari[[#This Row],[NetSatisTutari]]-tblSiparisDetaylari[[#This Row],[ToplamMaliyet]]</f>
        <v>1710</v>
      </c>
    </row>
    <row r="4496" spans="1:14">
      <c r="A4496">
        <v>4495</v>
      </c>
      <c r="B4496">
        <v>2326</v>
      </c>
      <c r="C4496">
        <v>44</v>
      </c>
      <c r="D4496" t="s">
        <v>1710</v>
      </c>
      <c r="E4496">
        <v>4</v>
      </c>
      <c r="F4496" t="s">
        <v>1643</v>
      </c>
      <c r="G4496">
        <v>5</v>
      </c>
      <c r="H4496" s="20">
        <v>320</v>
      </c>
      <c r="I4496" s="22">
        <v>0</v>
      </c>
      <c r="J4496" s="20">
        <v>0</v>
      </c>
      <c r="K4496" s="24">
        <v>1600</v>
      </c>
      <c r="L4496" s="24">
        <v>160</v>
      </c>
      <c r="M4496" s="25">
        <f>tblSiparisDetaylari[[#This Row],[Adet]]*tblSiparisDetaylari[[#This Row],[BirimMaliyet]]</f>
        <v>800</v>
      </c>
      <c r="N4496" s="25">
        <f>tblSiparisDetaylari[[#This Row],[NetSatisTutari]]-tblSiparisDetaylari[[#This Row],[ToplamMaliyet]]</f>
        <v>800</v>
      </c>
    </row>
    <row r="4497" spans="1:14">
      <c r="A4497">
        <v>4496</v>
      </c>
      <c r="B4497">
        <v>2326</v>
      </c>
      <c r="C4497">
        <v>23</v>
      </c>
      <c r="D4497" t="s">
        <v>1687</v>
      </c>
      <c r="E4497">
        <v>2</v>
      </c>
      <c r="F4497" t="s">
        <v>1641</v>
      </c>
      <c r="G4497">
        <v>2</v>
      </c>
      <c r="H4497" s="20">
        <v>8730</v>
      </c>
      <c r="I4497" s="22">
        <v>0.05</v>
      </c>
      <c r="J4497" s="20">
        <v>873</v>
      </c>
      <c r="K4497" s="24">
        <v>16587</v>
      </c>
      <c r="L4497" s="24">
        <v>4430</v>
      </c>
      <c r="M4497" s="25">
        <f>tblSiparisDetaylari[[#This Row],[Adet]]*tblSiparisDetaylari[[#This Row],[BirimMaliyet]]</f>
        <v>8860</v>
      </c>
      <c r="N4497" s="25">
        <f>tblSiparisDetaylari[[#This Row],[NetSatisTutari]]-tblSiparisDetaylari[[#This Row],[ToplamMaliyet]]</f>
        <v>7727</v>
      </c>
    </row>
    <row r="4498" spans="1:14">
      <c r="A4498">
        <v>4497</v>
      </c>
      <c r="B4498">
        <v>2327</v>
      </c>
      <c r="C4498">
        <v>103</v>
      </c>
      <c r="D4498" t="s">
        <v>1769</v>
      </c>
      <c r="E4498">
        <v>9</v>
      </c>
      <c r="F4498" t="s">
        <v>1648</v>
      </c>
      <c r="G4498">
        <v>2</v>
      </c>
      <c r="H4498" s="20">
        <v>1490</v>
      </c>
      <c r="I4498" s="22">
        <v>0.1</v>
      </c>
      <c r="J4498" s="20">
        <v>298</v>
      </c>
      <c r="K4498" s="24">
        <v>2682</v>
      </c>
      <c r="L4498" s="24">
        <v>970</v>
      </c>
      <c r="M4498" s="25">
        <f>tblSiparisDetaylari[[#This Row],[Adet]]*tblSiparisDetaylari[[#This Row],[BirimMaliyet]]</f>
        <v>1940</v>
      </c>
      <c r="N4498" s="25">
        <f>tblSiparisDetaylari[[#This Row],[NetSatisTutari]]-tblSiparisDetaylari[[#This Row],[ToplamMaliyet]]</f>
        <v>742</v>
      </c>
    </row>
    <row r="4499" spans="1:14">
      <c r="A4499">
        <v>4498</v>
      </c>
      <c r="B4499">
        <v>2328</v>
      </c>
      <c r="C4499">
        <v>60</v>
      </c>
      <c r="D4499" t="s">
        <v>1726</v>
      </c>
      <c r="E4499">
        <v>5</v>
      </c>
      <c r="F4499" t="s">
        <v>1644</v>
      </c>
      <c r="G4499">
        <v>1</v>
      </c>
      <c r="H4499" s="20">
        <v>4660</v>
      </c>
      <c r="I4499" s="22">
        <v>0.15</v>
      </c>
      <c r="J4499" s="20">
        <v>699</v>
      </c>
      <c r="K4499" s="24">
        <v>3961</v>
      </c>
      <c r="L4499" s="24">
        <v>3060</v>
      </c>
      <c r="M4499" s="25">
        <f>tblSiparisDetaylari[[#This Row],[Adet]]*tblSiparisDetaylari[[#This Row],[BirimMaliyet]]</f>
        <v>3060</v>
      </c>
      <c r="N4499" s="25">
        <f>tblSiparisDetaylari[[#This Row],[NetSatisTutari]]-tblSiparisDetaylari[[#This Row],[ToplamMaliyet]]</f>
        <v>901</v>
      </c>
    </row>
    <row r="4500" spans="1:14">
      <c r="A4500">
        <v>4499</v>
      </c>
      <c r="B4500">
        <v>2329</v>
      </c>
      <c r="C4500">
        <v>71</v>
      </c>
      <c r="D4500" t="s">
        <v>1737</v>
      </c>
      <c r="E4500">
        <v>6</v>
      </c>
      <c r="F4500" t="s">
        <v>1645</v>
      </c>
      <c r="G4500">
        <v>1</v>
      </c>
      <c r="H4500" s="20">
        <v>630</v>
      </c>
      <c r="I4500" s="22">
        <v>0</v>
      </c>
      <c r="J4500" s="20">
        <v>0</v>
      </c>
      <c r="K4500" s="24">
        <v>630</v>
      </c>
      <c r="L4500" s="24">
        <v>340</v>
      </c>
      <c r="M4500" s="25">
        <f>tblSiparisDetaylari[[#This Row],[Adet]]*tblSiparisDetaylari[[#This Row],[BirimMaliyet]]</f>
        <v>340</v>
      </c>
      <c r="N4500" s="25">
        <f>tblSiparisDetaylari[[#This Row],[NetSatisTutari]]-tblSiparisDetaylari[[#This Row],[ToplamMaliyet]]</f>
        <v>290</v>
      </c>
    </row>
    <row r="4501" spans="1:14">
      <c r="A4501">
        <v>4500</v>
      </c>
      <c r="B4501">
        <v>2330</v>
      </c>
      <c r="C4501">
        <v>15</v>
      </c>
      <c r="D4501" t="s">
        <v>1678</v>
      </c>
      <c r="E4501">
        <v>2</v>
      </c>
      <c r="F4501" t="s">
        <v>1641</v>
      </c>
      <c r="G4501">
        <v>1</v>
      </c>
      <c r="H4501" s="20">
        <v>6950</v>
      </c>
      <c r="I4501" s="22">
        <v>0.15</v>
      </c>
      <c r="J4501" s="20">
        <v>1042.5</v>
      </c>
      <c r="K4501" s="24">
        <v>5907.5</v>
      </c>
      <c r="L4501" s="24">
        <v>5200</v>
      </c>
      <c r="M4501" s="25">
        <f>tblSiparisDetaylari[[#This Row],[Adet]]*tblSiparisDetaylari[[#This Row],[BirimMaliyet]]</f>
        <v>5200</v>
      </c>
      <c r="N4501" s="25">
        <f>tblSiparisDetaylari[[#This Row],[NetSatisTutari]]-tblSiparisDetaylari[[#This Row],[ToplamMaliyet]]</f>
        <v>707.5</v>
      </c>
    </row>
    <row r="4502" spans="1:14">
      <c r="A4502">
        <v>4501</v>
      </c>
      <c r="B4502">
        <v>2331</v>
      </c>
      <c r="C4502">
        <v>77</v>
      </c>
      <c r="D4502" t="s">
        <v>1743</v>
      </c>
      <c r="E4502">
        <v>7</v>
      </c>
      <c r="F4502" t="s">
        <v>1646</v>
      </c>
      <c r="G4502">
        <v>3</v>
      </c>
      <c r="H4502" s="20">
        <v>2820</v>
      </c>
      <c r="I4502" s="22">
        <v>0.25</v>
      </c>
      <c r="J4502" s="20">
        <v>2115</v>
      </c>
      <c r="K4502" s="24">
        <v>6345</v>
      </c>
      <c r="L4502" s="24">
        <v>2190</v>
      </c>
      <c r="M4502" s="25">
        <f>tblSiparisDetaylari[[#This Row],[Adet]]*tblSiparisDetaylari[[#This Row],[BirimMaliyet]]</f>
        <v>6570</v>
      </c>
      <c r="N4502" s="25">
        <f>tblSiparisDetaylari[[#This Row],[NetSatisTutari]]-tblSiparisDetaylari[[#This Row],[ToplamMaliyet]]</f>
        <v>-225</v>
      </c>
    </row>
    <row r="4503" spans="1:14">
      <c r="A4503">
        <v>4502</v>
      </c>
      <c r="B4503">
        <v>2332</v>
      </c>
      <c r="C4503">
        <v>64</v>
      </c>
      <c r="D4503" t="s">
        <v>1730</v>
      </c>
      <c r="E4503">
        <v>6</v>
      </c>
      <c r="F4503" t="s">
        <v>1645</v>
      </c>
      <c r="G4503">
        <v>2</v>
      </c>
      <c r="H4503" s="20">
        <v>410</v>
      </c>
      <c r="I4503" s="22">
        <v>0.05</v>
      </c>
      <c r="J4503" s="20">
        <v>41</v>
      </c>
      <c r="K4503" s="24">
        <v>779</v>
      </c>
      <c r="L4503" s="24">
        <v>260</v>
      </c>
      <c r="M4503" s="25">
        <f>tblSiparisDetaylari[[#This Row],[Adet]]*tblSiparisDetaylari[[#This Row],[BirimMaliyet]]</f>
        <v>520</v>
      </c>
      <c r="N4503" s="25">
        <f>tblSiparisDetaylari[[#This Row],[NetSatisTutari]]-tblSiparisDetaylari[[#This Row],[ToplamMaliyet]]</f>
        <v>259</v>
      </c>
    </row>
    <row r="4504" spans="1:14">
      <c r="A4504">
        <v>4503</v>
      </c>
      <c r="B4504">
        <v>2332</v>
      </c>
      <c r="C4504">
        <v>48</v>
      </c>
      <c r="D4504" t="s">
        <v>1714</v>
      </c>
      <c r="E4504">
        <v>4</v>
      </c>
      <c r="F4504" t="s">
        <v>1643</v>
      </c>
      <c r="G4504">
        <v>1</v>
      </c>
      <c r="H4504" s="20">
        <v>660</v>
      </c>
      <c r="I4504" s="22">
        <v>0</v>
      </c>
      <c r="J4504" s="20">
        <v>0</v>
      </c>
      <c r="K4504" s="24">
        <v>660</v>
      </c>
      <c r="L4504" s="24">
        <v>430</v>
      </c>
      <c r="M4504" s="25">
        <f>tblSiparisDetaylari[[#This Row],[Adet]]*tblSiparisDetaylari[[#This Row],[BirimMaliyet]]</f>
        <v>430</v>
      </c>
      <c r="N4504" s="25">
        <f>tblSiparisDetaylari[[#This Row],[NetSatisTutari]]-tblSiparisDetaylari[[#This Row],[ToplamMaliyet]]</f>
        <v>230</v>
      </c>
    </row>
    <row r="4505" spans="1:14">
      <c r="A4505">
        <v>4504</v>
      </c>
      <c r="B4505">
        <v>2333</v>
      </c>
      <c r="C4505">
        <v>110</v>
      </c>
      <c r="D4505" t="s">
        <v>1776</v>
      </c>
      <c r="E4505">
        <v>10</v>
      </c>
      <c r="F4505" t="s">
        <v>1649</v>
      </c>
      <c r="G4505">
        <v>1</v>
      </c>
      <c r="H4505" s="20">
        <v>430</v>
      </c>
      <c r="I4505" s="22">
        <v>0.05</v>
      </c>
      <c r="J4505" s="20">
        <v>21.5</v>
      </c>
      <c r="K4505" s="24">
        <v>408.5</v>
      </c>
      <c r="L4505" s="24">
        <v>250</v>
      </c>
      <c r="M4505" s="25">
        <f>tblSiparisDetaylari[[#This Row],[Adet]]*tblSiparisDetaylari[[#This Row],[BirimMaliyet]]</f>
        <v>250</v>
      </c>
      <c r="N4505" s="25">
        <f>tblSiparisDetaylari[[#This Row],[NetSatisTutari]]-tblSiparisDetaylari[[#This Row],[ToplamMaliyet]]</f>
        <v>158.5</v>
      </c>
    </row>
    <row r="4506" spans="1:14">
      <c r="A4506">
        <v>4505</v>
      </c>
      <c r="B4506">
        <v>2333</v>
      </c>
      <c r="C4506">
        <v>36</v>
      </c>
      <c r="D4506" t="s">
        <v>1701</v>
      </c>
      <c r="E4506">
        <v>3</v>
      </c>
      <c r="F4506" t="s">
        <v>1642</v>
      </c>
      <c r="G4506">
        <v>3</v>
      </c>
      <c r="H4506" s="20">
        <v>3450</v>
      </c>
      <c r="I4506" s="22">
        <v>0</v>
      </c>
      <c r="J4506" s="20">
        <v>0</v>
      </c>
      <c r="K4506" s="24">
        <v>10350</v>
      </c>
      <c r="L4506" s="24">
        <v>1960</v>
      </c>
      <c r="M4506" s="25">
        <f>tblSiparisDetaylari[[#This Row],[Adet]]*tblSiparisDetaylari[[#This Row],[BirimMaliyet]]</f>
        <v>5880</v>
      </c>
      <c r="N4506" s="25">
        <f>tblSiparisDetaylari[[#This Row],[NetSatisTutari]]-tblSiparisDetaylari[[#This Row],[ToplamMaliyet]]</f>
        <v>4470</v>
      </c>
    </row>
    <row r="4507" spans="1:14">
      <c r="A4507">
        <v>4506</v>
      </c>
      <c r="B4507">
        <v>2334</v>
      </c>
      <c r="C4507">
        <v>93</v>
      </c>
      <c r="D4507" t="s">
        <v>1759</v>
      </c>
      <c r="E4507">
        <v>8</v>
      </c>
      <c r="F4507" t="s">
        <v>1647</v>
      </c>
      <c r="G4507">
        <v>1</v>
      </c>
      <c r="H4507" s="20">
        <v>4680</v>
      </c>
      <c r="I4507" s="22">
        <v>0</v>
      </c>
      <c r="J4507" s="20">
        <v>0</v>
      </c>
      <c r="K4507" s="24">
        <v>4680</v>
      </c>
      <c r="L4507" s="24">
        <v>3580</v>
      </c>
      <c r="M4507" s="25">
        <f>tblSiparisDetaylari[[#This Row],[Adet]]*tblSiparisDetaylari[[#This Row],[BirimMaliyet]]</f>
        <v>3580</v>
      </c>
      <c r="N4507" s="25">
        <f>tblSiparisDetaylari[[#This Row],[NetSatisTutari]]-tblSiparisDetaylari[[#This Row],[ToplamMaliyet]]</f>
        <v>1100</v>
      </c>
    </row>
    <row r="4508" spans="1:14">
      <c r="A4508">
        <v>4507</v>
      </c>
      <c r="B4508">
        <v>2335</v>
      </c>
      <c r="C4508">
        <v>22</v>
      </c>
      <c r="D4508" t="s">
        <v>1685</v>
      </c>
      <c r="E4508">
        <v>2</v>
      </c>
      <c r="F4508" t="s">
        <v>1641</v>
      </c>
      <c r="G4508">
        <v>5</v>
      </c>
      <c r="H4508" s="20">
        <v>990</v>
      </c>
      <c r="I4508" s="22">
        <v>0.1</v>
      </c>
      <c r="J4508" s="20">
        <v>495</v>
      </c>
      <c r="K4508" s="24">
        <v>4455</v>
      </c>
      <c r="L4508" s="24">
        <v>630</v>
      </c>
      <c r="M4508" s="25">
        <f>tblSiparisDetaylari[[#This Row],[Adet]]*tblSiparisDetaylari[[#This Row],[BirimMaliyet]]</f>
        <v>3150</v>
      </c>
      <c r="N4508" s="25">
        <f>tblSiparisDetaylari[[#This Row],[NetSatisTutari]]-tblSiparisDetaylari[[#This Row],[ToplamMaliyet]]</f>
        <v>1305</v>
      </c>
    </row>
    <row r="4509" spans="1:14">
      <c r="A4509">
        <v>4508</v>
      </c>
      <c r="B4509">
        <v>2335</v>
      </c>
      <c r="C4509">
        <v>40</v>
      </c>
      <c r="D4509" t="s">
        <v>1706</v>
      </c>
      <c r="E4509">
        <v>4</v>
      </c>
      <c r="F4509" t="s">
        <v>1643</v>
      </c>
      <c r="G4509">
        <v>2</v>
      </c>
      <c r="H4509" s="20">
        <v>490</v>
      </c>
      <c r="I4509" s="22">
        <v>0</v>
      </c>
      <c r="J4509" s="20">
        <v>0</v>
      </c>
      <c r="K4509" s="24">
        <v>980</v>
      </c>
      <c r="L4509" s="24">
        <v>340</v>
      </c>
      <c r="M4509" s="25">
        <f>tblSiparisDetaylari[[#This Row],[Adet]]*tblSiparisDetaylari[[#This Row],[BirimMaliyet]]</f>
        <v>680</v>
      </c>
      <c r="N4509" s="25">
        <f>tblSiparisDetaylari[[#This Row],[NetSatisTutari]]-tblSiparisDetaylari[[#This Row],[ToplamMaliyet]]</f>
        <v>300</v>
      </c>
    </row>
    <row r="4510" spans="1:14">
      <c r="A4510">
        <v>4509</v>
      </c>
      <c r="B4510">
        <v>2335</v>
      </c>
      <c r="C4510">
        <v>27</v>
      </c>
      <c r="D4510" t="s">
        <v>1691</v>
      </c>
      <c r="E4510">
        <v>3</v>
      </c>
      <c r="F4510" t="s">
        <v>1642</v>
      </c>
      <c r="G4510">
        <v>2</v>
      </c>
      <c r="H4510" s="20">
        <v>1500</v>
      </c>
      <c r="I4510" s="22">
        <v>0</v>
      </c>
      <c r="J4510" s="20">
        <v>0</v>
      </c>
      <c r="K4510" s="24">
        <v>3000</v>
      </c>
      <c r="L4510" s="24">
        <v>690</v>
      </c>
      <c r="M4510" s="25">
        <f>tblSiparisDetaylari[[#This Row],[Adet]]*tblSiparisDetaylari[[#This Row],[BirimMaliyet]]</f>
        <v>1380</v>
      </c>
      <c r="N4510" s="25">
        <f>tblSiparisDetaylari[[#This Row],[NetSatisTutari]]-tblSiparisDetaylari[[#This Row],[ToplamMaliyet]]</f>
        <v>1620</v>
      </c>
    </row>
    <row r="4511" spans="1:14">
      <c r="A4511">
        <v>4510</v>
      </c>
      <c r="B4511">
        <v>2335</v>
      </c>
      <c r="C4511">
        <v>96</v>
      </c>
      <c r="D4511" t="s">
        <v>1762</v>
      </c>
      <c r="E4511">
        <v>8</v>
      </c>
      <c r="F4511" t="s">
        <v>1647</v>
      </c>
      <c r="G4511">
        <v>1</v>
      </c>
      <c r="H4511" s="20">
        <v>4080</v>
      </c>
      <c r="I4511" s="22">
        <v>0.15</v>
      </c>
      <c r="J4511" s="20">
        <v>612</v>
      </c>
      <c r="K4511" s="24">
        <v>3468</v>
      </c>
      <c r="L4511" s="24">
        <v>3060</v>
      </c>
      <c r="M4511" s="25">
        <f>tblSiparisDetaylari[[#This Row],[Adet]]*tblSiparisDetaylari[[#This Row],[BirimMaliyet]]</f>
        <v>3060</v>
      </c>
      <c r="N4511" s="25">
        <f>tblSiparisDetaylari[[#This Row],[NetSatisTutari]]-tblSiparisDetaylari[[#This Row],[ToplamMaliyet]]</f>
        <v>408</v>
      </c>
    </row>
    <row r="4512" spans="1:14">
      <c r="A4512">
        <v>4511</v>
      </c>
      <c r="B4512">
        <v>2335</v>
      </c>
      <c r="C4512">
        <v>7</v>
      </c>
      <c r="D4512" t="s">
        <v>1665</v>
      </c>
      <c r="E4512">
        <v>1</v>
      </c>
      <c r="F4512" t="s">
        <v>1640</v>
      </c>
      <c r="G4512">
        <v>1</v>
      </c>
      <c r="H4512" s="20">
        <v>18120</v>
      </c>
      <c r="I4512" s="22">
        <v>0</v>
      </c>
      <c r="J4512" s="20">
        <v>0</v>
      </c>
      <c r="K4512" s="24">
        <v>18120</v>
      </c>
      <c r="L4512" s="24">
        <v>9620</v>
      </c>
      <c r="M4512" s="25">
        <f>tblSiparisDetaylari[[#This Row],[Adet]]*tblSiparisDetaylari[[#This Row],[BirimMaliyet]]</f>
        <v>9620</v>
      </c>
      <c r="N4512" s="25">
        <f>tblSiparisDetaylari[[#This Row],[NetSatisTutari]]-tblSiparisDetaylari[[#This Row],[ToplamMaliyet]]</f>
        <v>8500</v>
      </c>
    </row>
    <row r="4513" spans="1:14">
      <c r="A4513">
        <v>4512</v>
      </c>
      <c r="B4513">
        <v>2336</v>
      </c>
      <c r="C4513">
        <v>90</v>
      </c>
      <c r="D4513" t="s">
        <v>1756</v>
      </c>
      <c r="E4513">
        <v>8</v>
      </c>
      <c r="F4513" t="s">
        <v>1647</v>
      </c>
      <c r="G4513">
        <v>1</v>
      </c>
      <c r="H4513" s="20">
        <v>3490</v>
      </c>
      <c r="I4513" s="22">
        <v>0</v>
      </c>
      <c r="J4513" s="20">
        <v>0</v>
      </c>
      <c r="K4513" s="24">
        <v>3490</v>
      </c>
      <c r="L4513" s="24">
        <v>2670</v>
      </c>
      <c r="M4513" s="25">
        <f>tblSiparisDetaylari[[#This Row],[Adet]]*tblSiparisDetaylari[[#This Row],[BirimMaliyet]]</f>
        <v>2670</v>
      </c>
      <c r="N4513" s="25">
        <f>tblSiparisDetaylari[[#This Row],[NetSatisTutari]]-tblSiparisDetaylari[[#This Row],[ToplamMaliyet]]</f>
        <v>820</v>
      </c>
    </row>
    <row r="4514" spans="1:14">
      <c r="A4514">
        <v>4513</v>
      </c>
      <c r="B4514">
        <v>2336</v>
      </c>
      <c r="C4514">
        <v>81</v>
      </c>
      <c r="D4514" t="s">
        <v>1747</v>
      </c>
      <c r="E4514">
        <v>7</v>
      </c>
      <c r="F4514" t="s">
        <v>1646</v>
      </c>
      <c r="G4514">
        <v>3</v>
      </c>
      <c r="H4514" s="20">
        <v>2490</v>
      </c>
      <c r="I4514" s="22">
        <v>0</v>
      </c>
      <c r="J4514" s="20">
        <v>0</v>
      </c>
      <c r="K4514" s="24">
        <v>7470</v>
      </c>
      <c r="L4514" s="24">
        <v>1830</v>
      </c>
      <c r="M4514" s="25">
        <f>tblSiparisDetaylari[[#This Row],[Adet]]*tblSiparisDetaylari[[#This Row],[BirimMaliyet]]</f>
        <v>5490</v>
      </c>
      <c r="N4514" s="25">
        <f>tblSiparisDetaylari[[#This Row],[NetSatisTutari]]-tblSiparisDetaylari[[#This Row],[ToplamMaliyet]]</f>
        <v>1980</v>
      </c>
    </row>
    <row r="4515" spans="1:14">
      <c r="A4515">
        <v>4514</v>
      </c>
      <c r="B4515">
        <v>2337</v>
      </c>
      <c r="C4515">
        <v>25</v>
      </c>
      <c r="D4515" t="s">
        <v>1689</v>
      </c>
      <c r="E4515">
        <v>3</v>
      </c>
      <c r="F4515" t="s">
        <v>1642</v>
      </c>
      <c r="G4515">
        <v>1</v>
      </c>
      <c r="H4515" s="20">
        <v>2070</v>
      </c>
      <c r="I4515" s="22">
        <v>0</v>
      </c>
      <c r="J4515" s="20">
        <v>0</v>
      </c>
      <c r="K4515" s="24">
        <v>2070</v>
      </c>
      <c r="L4515" s="24">
        <v>1430</v>
      </c>
      <c r="M4515" s="25">
        <f>tblSiparisDetaylari[[#This Row],[Adet]]*tblSiparisDetaylari[[#This Row],[BirimMaliyet]]</f>
        <v>1430</v>
      </c>
      <c r="N4515" s="25">
        <f>tblSiparisDetaylari[[#This Row],[NetSatisTutari]]-tblSiparisDetaylari[[#This Row],[ToplamMaliyet]]</f>
        <v>640</v>
      </c>
    </row>
    <row r="4516" spans="1:14">
      <c r="A4516">
        <v>4515</v>
      </c>
      <c r="B4516">
        <v>2337</v>
      </c>
      <c r="C4516">
        <v>11</v>
      </c>
      <c r="D4516" t="s">
        <v>1671</v>
      </c>
      <c r="E4516">
        <v>1</v>
      </c>
      <c r="F4516" t="s">
        <v>1640</v>
      </c>
      <c r="G4516">
        <v>1</v>
      </c>
      <c r="H4516" s="20">
        <v>3320</v>
      </c>
      <c r="I4516" s="22">
        <v>0.2</v>
      </c>
      <c r="J4516" s="20">
        <v>664</v>
      </c>
      <c r="K4516" s="24">
        <v>2656</v>
      </c>
      <c r="L4516" s="24">
        <v>1600</v>
      </c>
      <c r="M4516" s="25">
        <f>tblSiparisDetaylari[[#This Row],[Adet]]*tblSiparisDetaylari[[#This Row],[BirimMaliyet]]</f>
        <v>1600</v>
      </c>
      <c r="N4516" s="25">
        <f>tblSiparisDetaylari[[#This Row],[NetSatisTutari]]-tblSiparisDetaylari[[#This Row],[ToplamMaliyet]]</f>
        <v>1056</v>
      </c>
    </row>
    <row r="4517" spans="1:14">
      <c r="A4517">
        <v>4516</v>
      </c>
      <c r="B4517">
        <v>2338</v>
      </c>
      <c r="C4517">
        <v>30</v>
      </c>
      <c r="D4517" t="s">
        <v>1694</v>
      </c>
      <c r="E4517">
        <v>3</v>
      </c>
      <c r="F4517" t="s">
        <v>1642</v>
      </c>
      <c r="G4517">
        <v>1</v>
      </c>
      <c r="H4517" s="20">
        <v>1640</v>
      </c>
      <c r="I4517" s="22">
        <v>0.2</v>
      </c>
      <c r="J4517" s="20">
        <v>328</v>
      </c>
      <c r="K4517" s="24">
        <v>1312</v>
      </c>
      <c r="L4517" s="24">
        <v>910</v>
      </c>
      <c r="M4517" s="25">
        <f>tblSiparisDetaylari[[#This Row],[Adet]]*tblSiparisDetaylari[[#This Row],[BirimMaliyet]]</f>
        <v>910</v>
      </c>
      <c r="N4517" s="25">
        <f>tblSiparisDetaylari[[#This Row],[NetSatisTutari]]-tblSiparisDetaylari[[#This Row],[ToplamMaliyet]]</f>
        <v>402</v>
      </c>
    </row>
    <row r="4518" spans="1:14">
      <c r="A4518">
        <v>4517</v>
      </c>
      <c r="B4518">
        <v>2338</v>
      </c>
      <c r="C4518">
        <v>82</v>
      </c>
      <c r="D4518" t="s">
        <v>1748</v>
      </c>
      <c r="E4518">
        <v>7</v>
      </c>
      <c r="F4518" t="s">
        <v>1646</v>
      </c>
      <c r="G4518">
        <v>1</v>
      </c>
      <c r="H4518" s="20">
        <v>940</v>
      </c>
      <c r="I4518" s="22">
        <v>0</v>
      </c>
      <c r="J4518" s="20">
        <v>0</v>
      </c>
      <c r="K4518" s="24">
        <v>940</v>
      </c>
      <c r="L4518" s="24">
        <v>700</v>
      </c>
      <c r="M4518" s="25">
        <f>tblSiparisDetaylari[[#This Row],[Adet]]*tblSiparisDetaylari[[#This Row],[BirimMaliyet]]</f>
        <v>700</v>
      </c>
      <c r="N4518" s="25">
        <f>tblSiparisDetaylari[[#This Row],[NetSatisTutari]]-tblSiparisDetaylari[[#This Row],[ToplamMaliyet]]</f>
        <v>240</v>
      </c>
    </row>
    <row r="4519" spans="1:14">
      <c r="A4519">
        <v>4518</v>
      </c>
      <c r="B4519">
        <v>2339</v>
      </c>
      <c r="C4519">
        <v>49</v>
      </c>
      <c r="D4519" t="s">
        <v>1715</v>
      </c>
      <c r="E4519">
        <v>5</v>
      </c>
      <c r="F4519" t="s">
        <v>1644</v>
      </c>
      <c r="G4519">
        <v>2</v>
      </c>
      <c r="H4519" s="20">
        <v>370</v>
      </c>
      <c r="I4519" s="22">
        <v>0.15</v>
      </c>
      <c r="J4519" s="20">
        <v>111</v>
      </c>
      <c r="K4519" s="24">
        <v>629</v>
      </c>
      <c r="L4519" s="24">
        <v>270</v>
      </c>
      <c r="M4519" s="25">
        <f>tblSiparisDetaylari[[#This Row],[Adet]]*tblSiparisDetaylari[[#This Row],[BirimMaliyet]]</f>
        <v>540</v>
      </c>
      <c r="N4519" s="25">
        <f>tblSiparisDetaylari[[#This Row],[NetSatisTutari]]-tblSiparisDetaylari[[#This Row],[ToplamMaliyet]]</f>
        <v>89</v>
      </c>
    </row>
    <row r="4520" spans="1:14">
      <c r="A4520">
        <v>4519</v>
      </c>
      <c r="B4520">
        <v>2340</v>
      </c>
      <c r="C4520">
        <v>36</v>
      </c>
      <c r="D4520" t="s">
        <v>1701</v>
      </c>
      <c r="E4520">
        <v>3</v>
      </c>
      <c r="F4520" t="s">
        <v>1642</v>
      </c>
      <c r="G4520">
        <v>3</v>
      </c>
      <c r="H4520" s="20">
        <v>3300</v>
      </c>
      <c r="I4520" s="22">
        <v>0</v>
      </c>
      <c r="J4520" s="20">
        <v>0</v>
      </c>
      <c r="K4520" s="24">
        <v>9900</v>
      </c>
      <c r="L4520" s="24">
        <v>1960</v>
      </c>
      <c r="M4520" s="25">
        <f>tblSiparisDetaylari[[#This Row],[Adet]]*tblSiparisDetaylari[[#This Row],[BirimMaliyet]]</f>
        <v>5880</v>
      </c>
      <c r="N4520" s="25">
        <f>tblSiparisDetaylari[[#This Row],[NetSatisTutari]]-tblSiparisDetaylari[[#This Row],[ToplamMaliyet]]</f>
        <v>4020</v>
      </c>
    </row>
    <row r="4521" spans="1:14">
      <c r="A4521">
        <v>4520</v>
      </c>
      <c r="B4521">
        <v>2341</v>
      </c>
      <c r="C4521">
        <v>55</v>
      </c>
      <c r="D4521" t="s">
        <v>1721</v>
      </c>
      <c r="E4521">
        <v>5</v>
      </c>
      <c r="F4521" t="s">
        <v>1644</v>
      </c>
      <c r="G4521">
        <v>2</v>
      </c>
      <c r="H4521" s="20">
        <v>15940</v>
      </c>
      <c r="I4521" s="22">
        <v>0</v>
      </c>
      <c r="J4521" s="20">
        <v>0</v>
      </c>
      <c r="K4521" s="24">
        <v>31880</v>
      </c>
      <c r="L4521" s="24">
        <v>9500</v>
      </c>
      <c r="M4521" s="25">
        <f>tblSiparisDetaylari[[#This Row],[Adet]]*tblSiparisDetaylari[[#This Row],[BirimMaliyet]]</f>
        <v>19000</v>
      </c>
      <c r="N4521" s="25">
        <f>tblSiparisDetaylari[[#This Row],[NetSatisTutari]]-tblSiparisDetaylari[[#This Row],[ToplamMaliyet]]</f>
        <v>12880</v>
      </c>
    </row>
    <row r="4522" spans="1:14">
      <c r="A4522">
        <v>4521</v>
      </c>
      <c r="B4522">
        <v>2341</v>
      </c>
      <c r="C4522">
        <v>9</v>
      </c>
      <c r="D4522" t="s">
        <v>1669</v>
      </c>
      <c r="E4522">
        <v>1</v>
      </c>
      <c r="F4522" t="s">
        <v>1640</v>
      </c>
      <c r="G4522">
        <v>1</v>
      </c>
      <c r="H4522" s="20">
        <v>24830</v>
      </c>
      <c r="I4522" s="22">
        <v>0.2</v>
      </c>
      <c r="J4522" s="20">
        <v>4966</v>
      </c>
      <c r="K4522" s="24">
        <v>19864</v>
      </c>
      <c r="L4522" s="24">
        <v>14160</v>
      </c>
      <c r="M4522" s="25">
        <f>tblSiparisDetaylari[[#This Row],[Adet]]*tblSiparisDetaylari[[#This Row],[BirimMaliyet]]</f>
        <v>14160</v>
      </c>
      <c r="N4522" s="25">
        <f>tblSiparisDetaylari[[#This Row],[NetSatisTutari]]-tblSiparisDetaylari[[#This Row],[ToplamMaliyet]]</f>
        <v>5704</v>
      </c>
    </row>
    <row r="4523" spans="1:14">
      <c r="A4523">
        <v>4522</v>
      </c>
      <c r="B4523">
        <v>2342</v>
      </c>
      <c r="C4523">
        <v>28</v>
      </c>
      <c r="D4523" t="s">
        <v>1692</v>
      </c>
      <c r="E4523">
        <v>3</v>
      </c>
      <c r="F4523" t="s">
        <v>1642</v>
      </c>
      <c r="G4523">
        <v>2</v>
      </c>
      <c r="H4523" s="20">
        <v>4020</v>
      </c>
      <c r="I4523" s="22">
        <v>0.05</v>
      </c>
      <c r="J4523" s="20">
        <v>402</v>
      </c>
      <c r="K4523" s="24">
        <v>7638</v>
      </c>
      <c r="L4523" s="24">
        <v>2180</v>
      </c>
      <c r="M4523" s="25">
        <f>tblSiparisDetaylari[[#This Row],[Adet]]*tblSiparisDetaylari[[#This Row],[BirimMaliyet]]</f>
        <v>4360</v>
      </c>
      <c r="N4523" s="25">
        <f>tblSiparisDetaylari[[#This Row],[NetSatisTutari]]-tblSiparisDetaylari[[#This Row],[ToplamMaliyet]]</f>
        <v>3278</v>
      </c>
    </row>
    <row r="4524" spans="1:14">
      <c r="A4524">
        <v>4523</v>
      </c>
      <c r="B4524">
        <v>2342</v>
      </c>
      <c r="C4524">
        <v>115</v>
      </c>
      <c r="D4524" t="s">
        <v>1781</v>
      </c>
      <c r="E4524">
        <v>10</v>
      </c>
      <c r="F4524" t="s">
        <v>1649</v>
      </c>
      <c r="G4524">
        <v>1</v>
      </c>
      <c r="H4524" s="20">
        <v>4680</v>
      </c>
      <c r="I4524" s="22">
        <v>0.05</v>
      </c>
      <c r="J4524" s="20">
        <v>234</v>
      </c>
      <c r="K4524" s="24">
        <v>4446</v>
      </c>
      <c r="L4524" s="24">
        <v>3060</v>
      </c>
      <c r="M4524" s="25">
        <f>tblSiparisDetaylari[[#This Row],[Adet]]*tblSiparisDetaylari[[#This Row],[BirimMaliyet]]</f>
        <v>3060</v>
      </c>
      <c r="N4524" s="25">
        <f>tblSiparisDetaylari[[#This Row],[NetSatisTutari]]-tblSiparisDetaylari[[#This Row],[ToplamMaliyet]]</f>
        <v>1386</v>
      </c>
    </row>
    <row r="4525" spans="1:14">
      <c r="A4525">
        <v>4524</v>
      </c>
      <c r="B4525">
        <v>2343</v>
      </c>
      <c r="C4525">
        <v>107</v>
      </c>
      <c r="D4525" t="s">
        <v>1773</v>
      </c>
      <c r="E4525">
        <v>9</v>
      </c>
      <c r="F4525" t="s">
        <v>1648</v>
      </c>
      <c r="G4525">
        <v>1</v>
      </c>
      <c r="H4525" s="20">
        <v>550</v>
      </c>
      <c r="I4525" s="22">
        <v>0</v>
      </c>
      <c r="J4525" s="20">
        <v>0</v>
      </c>
      <c r="K4525" s="24">
        <v>550</v>
      </c>
      <c r="L4525" s="24">
        <v>310</v>
      </c>
      <c r="M4525" s="25">
        <f>tblSiparisDetaylari[[#This Row],[Adet]]*tblSiparisDetaylari[[#This Row],[BirimMaliyet]]</f>
        <v>310</v>
      </c>
      <c r="N4525" s="25">
        <f>tblSiparisDetaylari[[#This Row],[NetSatisTutari]]-tblSiparisDetaylari[[#This Row],[ToplamMaliyet]]</f>
        <v>240</v>
      </c>
    </row>
    <row r="4526" spans="1:14">
      <c r="A4526">
        <v>4525</v>
      </c>
      <c r="B4526">
        <v>2343</v>
      </c>
      <c r="C4526">
        <v>27</v>
      </c>
      <c r="D4526" t="s">
        <v>1691</v>
      </c>
      <c r="E4526">
        <v>3</v>
      </c>
      <c r="F4526" t="s">
        <v>1642</v>
      </c>
      <c r="G4526">
        <v>2</v>
      </c>
      <c r="H4526" s="20">
        <v>1450</v>
      </c>
      <c r="I4526" s="22">
        <v>0</v>
      </c>
      <c r="J4526" s="20">
        <v>0</v>
      </c>
      <c r="K4526" s="24">
        <v>2900</v>
      </c>
      <c r="L4526" s="24">
        <v>690</v>
      </c>
      <c r="M4526" s="25">
        <f>tblSiparisDetaylari[[#This Row],[Adet]]*tblSiparisDetaylari[[#This Row],[BirimMaliyet]]</f>
        <v>1380</v>
      </c>
      <c r="N4526" s="25">
        <f>tblSiparisDetaylari[[#This Row],[NetSatisTutari]]-tblSiparisDetaylari[[#This Row],[ToplamMaliyet]]</f>
        <v>1520</v>
      </c>
    </row>
    <row r="4527" spans="1:14">
      <c r="A4527">
        <v>4526</v>
      </c>
      <c r="B4527">
        <v>2344</v>
      </c>
      <c r="C4527">
        <v>105</v>
      </c>
      <c r="D4527" t="s">
        <v>1771</v>
      </c>
      <c r="E4527">
        <v>9</v>
      </c>
      <c r="F4527" t="s">
        <v>1648</v>
      </c>
      <c r="G4527">
        <v>1</v>
      </c>
      <c r="H4527" s="20">
        <v>670</v>
      </c>
      <c r="I4527" s="22">
        <v>0.25</v>
      </c>
      <c r="J4527" s="20">
        <v>167.5</v>
      </c>
      <c r="K4527" s="24">
        <v>502.5</v>
      </c>
      <c r="L4527" s="24">
        <v>510</v>
      </c>
      <c r="M4527" s="25">
        <f>tblSiparisDetaylari[[#This Row],[Adet]]*tblSiparisDetaylari[[#This Row],[BirimMaliyet]]</f>
        <v>510</v>
      </c>
      <c r="N4527" s="25">
        <f>tblSiparisDetaylari[[#This Row],[NetSatisTutari]]-tblSiparisDetaylari[[#This Row],[ToplamMaliyet]]</f>
        <v>-7.5</v>
      </c>
    </row>
    <row r="4528" spans="1:14">
      <c r="A4528">
        <v>4527</v>
      </c>
      <c r="B4528">
        <v>2344</v>
      </c>
      <c r="C4528">
        <v>109</v>
      </c>
      <c r="D4528" t="s">
        <v>1775</v>
      </c>
      <c r="E4528">
        <v>10</v>
      </c>
      <c r="F4528" t="s">
        <v>1649</v>
      </c>
      <c r="G4528">
        <v>2</v>
      </c>
      <c r="H4528" s="20">
        <v>1050</v>
      </c>
      <c r="I4528" s="22">
        <v>0.1</v>
      </c>
      <c r="J4528" s="20">
        <v>210</v>
      </c>
      <c r="K4528" s="24">
        <v>1890</v>
      </c>
      <c r="L4528" s="24">
        <v>760</v>
      </c>
      <c r="M4528" s="25">
        <f>tblSiparisDetaylari[[#This Row],[Adet]]*tblSiparisDetaylari[[#This Row],[BirimMaliyet]]</f>
        <v>1520</v>
      </c>
      <c r="N4528" s="25">
        <f>tblSiparisDetaylari[[#This Row],[NetSatisTutari]]-tblSiparisDetaylari[[#This Row],[ToplamMaliyet]]</f>
        <v>370</v>
      </c>
    </row>
    <row r="4529" spans="1:14">
      <c r="A4529">
        <v>4528</v>
      </c>
      <c r="B4529">
        <v>2344</v>
      </c>
      <c r="C4529">
        <v>30</v>
      </c>
      <c r="D4529" t="s">
        <v>1694</v>
      </c>
      <c r="E4529">
        <v>3</v>
      </c>
      <c r="F4529" t="s">
        <v>1642</v>
      </c>
      <c r="G4529">
        <v>1</v>
      </c>
      <c r="H4529" s="20">
        <v>1720</v>
      </c>
      <c r="I4529" s="22">
        <v>0.1</v>
      </c>
      <c r="J4529" s="20">
        <v>172</v>
      </c>
      <c r="K4529" s="24">
        <v>1548</v>
      </c>
      <c r="L4529" s="24">
        <v>910</v>
      </c>
      <c r="M4529" s="25">
        <f>tblSiparisDetaylari[[#This Row],[Adet]]*tblSiparisDetaylari[[#This Row],[BirimMaliyet]]</f>
        <v>910</v>
      </c>
      <c r="N4529" s="25">
        <f>tblSiparisDetaylari[[#This Row],[NetSatisTutari]]-tblSiparisDetaylari[[#This Row],[ToplamMaliyet]]</f>
        <v>638</v>
      </c>
    </row>
    <row r="4530" spans="1:14">
      <c r="A4530">
        <v>4529</v>
      </c>
      <c r="B4530">
        <v>2345</v>
      </c>
      <c r="C4530">
        <v>40</v>
      </c>
      <c r="D4530" t="s">
        <v>1706</v>
      </c>
      <c r="E4530">
        <v>4</v>
      </c>
      <c r="F4530" t="s">
        <v>1643</v>
      </c>
      <c r="G4530">
        <v>2</v>
      </c>
      <c r="H4530" s="20">
        <v>490</v>
      </c>
      <c r="I4530" s="22">
        <v>0.15</v>
      </c>
      <c r="J4530" s="20">
        <v>147</v>
      </c>
      <c r="K4530" s="24">
        <v>833</v>
      </c>
      <c r="L4530" s="24">
        <v>340</v>
      </c>
      <c r="M4530" s="25">
        <f>tblSiparisDetaylari[[#This Row],[Adet]]*tblSiparisDetaylari[[#This Row],[BirimMaliyet]]</f>
        <v>680</v>
      </c>
      <c r="N4530" s="25">
        <f>tblSiparisDetaylari[[#This Row],[NetSatisTutari]]-tblSiparisDetaylari[[#This Row],[ToplamMaliyet]]</f>
        <v>153</v>
      </c>
    </row>
    <row r="4531" spans="1:14">
      <c r="A4531">
        <v>4530</v>
      </c>
      <c r="B4531">
        <v>2346</v>
      </c>
      <c r="C4531">
        <v>38</v>
      </c>
      <c r="D4531" t="s">
        <v>1704</v>
      </c>
      <c r="E4531">
        <v>4</v>
      </c>
      <c r="F4531" t="s">
        <v>1643</v>
      </c>
      <c r="G4531">
        <v>1</v>
      </c>
      <c r="H4531" s="20">
        <v>320</v>
      </c>
      <c r="I4531" s="22">
        <v>0</v>
      </c>
      <c r="J4531" s="20">
        <v>0</v>
      </c>
      <c r="K4531" s="24">
        <v>320</v>
      </c>
      <c r="L4531" s="24">
        <v>250</v>
      </c>
      <c r="M4531" s="25">
        <f>tblSiparisDetaylari[[#This Row],[Adet]]*tblSiparisDetaylari[[#This Row],[BirimMaliyet]]</f>
        <v>250</v>
      </c>
      <c r="N4531" s="25">
        <f>tblSiparisDetaylari[[#This Row],[NetSatisTutari]]-tblSiparisDetaylari[[#This Row],[ToplamMaliyet]]</f>
        <v>70</v>
      </c>
    </row>
    <row r="4532" spans="1:14">
      <c r="A4532">
        <v>4531</v>
      </c>
      <c r="B4532">
        <v>2347</v>
      </c>
      <c r="C4532">
        <v>110</v>
      </c>
      <c r="D4532" t="s">
        <v>1776</v>
      </c>
      <c r="E4532">
        <v>10</v>
      </c>
      <c r="F4532" t="s">
        <v>1649</v>
      </c>
      <c r="G4532">
        <v>2</v>
      </c>
      <c r="H4532" s="20">
        <v>410</v>
      </c>
      <c r="I4532" s="22">
        <v>0</v>
      </c>
      <c r="J4532" s="20">
        <v>0</v>
      </c>
      <c r="K4532" s="24">
        <v>820</v>
      </c>
      <c r="L4532" s="24">
        <v>250</v>
      </c>
      <c r="M4532" s="25">
        <f>tblSiparisDetaylari[[#This Row],[Adet]]*tblSiparisDetaylari[[#This Row],[BirimMaliyet]]</f>
        <v>500</v>
      </c>
      <c r="N4532" s="25">
        <f>tblSiparisDetaylari[[#This Row],[NetSatisTutari]]-tblSiparisDetaylari[[#This Row],[ToplamMaliyet]]</f>
        <v>320</v>
      </c>
    </row>
    <row r="4533" spans="1:14">
      <c r="A4533">
        <v>4532</v>
      </c>
      <c r="B4533">
        <v>2347</v>
      </c>
      <c r="C4533">
        <v>36</v>
      </c>
      <c r="D4533" t="s">
        <v>1701</v>
      </c>
      <c r="E4533">
        <v>3</v>
      </c>
      <c r="F4533" t="s">
        <v>1642</v>
      </c>
      <c r="G4533">
        <v>2</v>
      </c>
      <c r="H4533" s="20">
        <v>3280</v>
      </c>
      <c r="I4533" s="22">
        <v>0.1</v>
      </c>
      <c r="J4533" s="20">
        <v>656</v>
      </c>
      <c r="K4533" s="24">
        <v>5904</v>
      </c>
      <c r="L4533" s="24">
        <v>1960</v>
      </c>
      <c r="M4533" s="25">
        <f>tblSiparisDetaylari[[#This Row],[Adet]]*tblSiparisDetaylari[[#This Row],[BirimMaliyet]]</f>
        <v>3920</v>
      </c>
      <c r="N4533" s="25">
        <f>tblSiparisDetaylari[[#This Row],[NetSatisTutari]]-tblSiparisDetaylari[[#This Row],[ToplamMaliyet]]</f>
        <v>1984</v>
      </c>
    </row>
    <row r="4534" spans="1:14">
      <c r="A4534">
        <v>4533</v>
      </c>
      <c r="B4534">
        <v>2347</v>
      </c>
      <c r="C4534">
        <v>45</v>
      </c>
      <c r="D4534" t="s">
        <v>1711</v>
      </c>
      <c r="E4534">
        <v>4</v>
      </c>
      <c r="F4534" t="s">
        <v>1643</v>
      </c>
      <c r="G4534">
        <v>1</v>
      </c>
      <c r="H4534" s="20">
        <v>220</v>
      </c>
      <c r="I4534" s="22">
        <v>0</v>
      </c>
      <c r="J4534" s="20">
        <v>0</v>
      </c>
      <c r="K4534" s="24">
        <v>220</v>
      </c>
      <c r="L4534" s="24">
        <v>140</v>
      </c>
      <c r="M4534" s="25">
        <f>tblSiparisDetaylari[[#This Row],[Adet]]*tblSiparisDetaylari[[#This Row],[BirimMaliyet]]</f>
        <v>140</v>
      </c>
      <c r="N4534" s="25">
        <f>tblSiparisDetaylari[[#This Row],[NetSatisTutari]]-tblSiparisDetaylari[[#This Row],[ToplamMaliyet]]</f>
        <v>80</v>
      </c>
    </row>
    <row r="4535" spans="1:14">
      <c r="A4535">
        <v>4534</v>
      </c>
      <c r="B4535">
        <v>2348</v>
      </c>
      <c r="C4535">
        <v>106</v>
      </c>
      <c r="D4535" t="s">
        <v>1772</v>
      </c>
      <c r="E4535">
        <v>9</v>
      </c>
      <c r="F4535" t="s">
        <v>1648</v>
      </c>
      <c r="G4535">
        <v>1</v>
      </c>
      <c r="H4535" s="20">
        <v>1580</v>
      </c>
      <c r="I4535" s="22">
        <v>0.15</v>
      </c>
      <c r="J4535" s="20">
        <v>237</v>
      </c>
      <c r="K4535" s="24">
        <v>1343</v>
      </c>
      <c r="L4535" s="24">
        <v>830</v>
      </c>
      <c r="M4535" s="25">
        <f>tblSiparisDetaylari[[#This Row],[Adet]]*tblSiparisDetaylari[[#This Row],[BirimMaliyet]]</f>
        <v>830</v>
      </c>
      <c r="N4535" s="25">
        <f>tblSiparisDetaylari[[#This Row],[NetSatisTutari]]-tblSiparisDetaylari[[#This Row],[ToplamMaliyet]]</f>
        <v>513</v>
      </c>
    </row>
    <row r="4536" spans="1:14">
      <c r="A4536">
        <v>4535</v>
      </c>
      <c r="B4536">
        <v>2349</v>
      </c>
      <c r="C4536">
        <v>104</v>
      </c>
      <c r="D4536" t="s">
        <v>1770</v>
      </c>
      <c r="E4536">
        <v>9</v>
      </c>
      <c r="F4536" t="s">
        <v>1648</v>
      </c>
      <c r="G4536">
        <v>2</v>
      </c>
      <c r="H4536" s="20">
        <v>790</v>
      </c>
      <c r="I4536" s="22">
        <v>0.1</v>
      </c>
      <c r="J4536" s="20">
        <v>158</v>
      </c>
      <c r="K4536" s="24">
        <v>1422</v>
      </c>
      <c r="L4536" s="24">
        <v>520</v>
      </c>
      <c r="M4536" s="25">
        <f>tblSiparisDetaylari[[#This Row],[Adet]]*tblSiparisDetaylari[[#This Row],[BirimMaliyet]]</f>
        <v>1040</v>
      </c>
      <c r="N4536" s="25">
        <f>tblSiparisDetaylari[[#This Row],[NetSatisTutari]]-tblSiparisDetaylari[[#This Row],[ToplamMaliyet]]</f>
        <v>382</v>
      </c>
    </row>
    <row r="4537" spans="1:14">
      <c r="A4537">
        <v>4536</v>
      </c>
      <c r="B4537">
        <v>2350</v>
      </c>
      <c r="C4537">
        <v>71</v>
      </c>
      <c r="D4537" t="s">
        <v>1737</v>
      </c>
      <c r="E4537">
        <v>6</v>
      </c>
      <c r="F4537" t="s">
        <v>1645</v>
      </c>
      <c r="G4537">
        <v>1</v>
      </c>
      <c r="H4537" s="20">
        <v>630</v>
      </c>
      <c r="I4537" s="22">
        <v>0.1</v>
      </c>
      <c r="J4537" s="20">
        <v>63</v>
      </c>
      <c r="K4537" s="24">
        <v>567</v>
      </c>
      <c r="L4537" s="24">
        <v>340</v>
      </c>
      <c r="M4537" s="25">
        <f>tblSiparisDetaylari[[#This Row],[Adet]]*tblSiparisDetaylari[[#This Row],[BirimMaliyet]]</f>
        <v>340</v>
      </c>
      <c r="N4537" s="25">
        <f>tblSiparisDetaylari[[#This Row],[NetSatisTutari]]-tblSiparisDetaylari[[#This Row],[ToplamMaliyet]]</f>
        <v>227</v>
      </c>
    </row>
    <row r="4538" spans="1:14">
      <c r="A4538">
        <v>4537</v>
      </c>
      <c r="B4538">
        <v>2350</v>
      </c>
      <c r="C4538">
        <v>107</v>
      </c>
      <c r="D4538" t="s">
        <v>1773</v>
      </c>
      <c r="E4538">
        <v>9</v>
      </c>
      <c r="F4538" t="s">
        <v>1648</v>
      </c>
      <c r="G4538">
        <v>1</v>
      </c>
      <c r="H4538" s="20">
        <v>560</v>
      </c>
      <c r="I4538" s="22">
        <v>0.1</v>
      </c>
      <c r="J4538" s="20">
        <v>56</v>
      </c>
      <c r="K4538" s="24">
        <v>504</v>
      </c>
      <c r="L4538" s="24">
        <v>310</v>
      </c>
      <c r="M4538" s="25">
        <f>tblSiparisDetaylari[[#This Row],[Adet]]*tblSiparisDetaylari[[#This Row],[BirimMaliyet]]</f>
        <v>310</v>
      </c>
      <c r="N4538" s="25">
        <f>tblSiparisDetaylari[[#This Row],[NetSatisTutari]]-tblSiparisDetaylari[[#This Row],[ToplamMaliyet]]</f>
        <v>194</v>
      </c>
    </row>
    <row r="4539" spans="1:14">
      <c r="A4539">
        <v>4538</v>
      </c>
      <c r="B4539">
        <v>2350</v>
      </c>
      <c r="C4539">
        <v>38</v>
      </c>
      <c r="D4539" t="s">
        <v>1704</v>
      </c>
      <c r="E4539">
        <v>4</v>
      </c>
      <c r="F4539" t="s">
        <v>1643</v>
      </c>
      <c r="G4539">
        <v>2</v>
      </c>
      <c r="H4539" s="20">
        <v>340</v>
      </c>
      <c r="I4539" s="22">
        <v>0.15</v>
      </c>
      <c r="J4539" s="20">
        <v>102</v>
      </c>
      <c r="K4539" s="24">
        <v>578</v>
      </c>
      <c r="L4539" s="24">
        <v>250</v>
      </c>
      <c r="M4539" s="25">
        <f>tblSiparisDetaylari[[#This Row],[Adet]]*tblSiparisDetaylari[[#This Row],[BirimMaliyet]]</f>
        <v>500</v>
      </c>
      <c r="N4539" s="25">
        <f>tblSiparisDetaylari[[#This Row],[NetSatisTutari]]-tblSiparisDetaylari[[#This Row],[ToplamMaliyet]]</f>
        <v>78</v>
      </c>
    </row>
    <row r="4540" spans="1:14">
      <c r="A4540">
        <v>4539</v>
      </c>
      <c r="B4540">
        <v>2351</v>
      </c>
      <c r="C4540">
        <v>55</v>
      </c>
      <c r="D4540" t="s">
        <v>1721</v>
      </c>
      <c r="E4540">
        <v>5</v>
      </c>
      <c r="F4540" t="s">
        <v>1644</v>
      </c>
      <c r="G4540">
        <v>1</v>
      </c>
      <c r="H4540" s="20">
        <v>15980</v>
      </c>
      <c r="I4540" s="22">
        <v>0.1</v>
      </c>
      <c r="J4540" s="20">
        <v>1598</v>
      </c>
      <c r="K4540" s="24">
        <v>14382</v>
      </c>
      <c r="L4540" s="24">
        <v>9500</v>
      </c>
      <c r="M4540" s="25">
        <f>tblSiparisDetaylari[[#This Row],[Adet]]*tblSiparisDetaylari[[#This Row],[BirimMaliyet]]</f>
        <v>9500</v>
      </c>
      <c r="N4540" s="25">
        <f>tblSiparisDetaylari[[#This Row],[NetSatisTutari]]-tblSiparisDetaylari[[#This Row],[ToplamMaliyet]]</f>
        <v>4882</v>
      </c>
    </row>
    <row r="4541" spans="1:14">
      <c r="A4541">
        <v>4540</v>
      </c>
      <c r="B4541">
        <v>2351</v>
      </c>
      <c r="C4541">
        <v>42</v>
      </c>
      <c r="D4541" t="s">
        <v>1708</v>
      </c>
      <c r="E4541">
        <v>4</v>
      </c>
      <c r="F4541" t="s">
        <v>1643</v>
      </c>
      <c r="G4541">
        <v>1</v>
      </c>
      <c r="H4541" s="20">
        <v>70</v>
      </c>
      <c r="I4541" s="22">
        <v>0.15</v>
      </c>
      <c r="J4541" s="20">
        <v>10.5</v>
      </c>
      <c r="K4541" s="24">
        <v>59.5</v>
      </c>
      <c r="L4541" s="24">
        <v>50</v>
      </c>
      <c r="M4541" s="25">
        <f>tblSiparisDetaylari[[#This Row],[Adet]]*tblSiparisDetaylari[[#This Row],[BirimMaliyet]]</f>
        <v>50</v>
      </c>
      <c r="N4541" s="25">
        <f>tblSiparisDetaylari[[#This Row],[NetSatisTutari]]-tblSiparisDetaylari[[#This Row],[ToplamMaliyet]]</f>
        <v>9.5</v>
      </c>
    </row>
    <row r="4542" spans="1:14">
      <c r="A4542">
        <v>4541</v>
      </c>
      <c r="B4542">
        <v>2351</v>
      </c>
      <c r="C4542">
        <v>113</v>
      </c>
      <c r="D4542" t="s">
        <v>1779</v>
      </c>
      <c r="E4542">
        <v>10</v>
      </c>
      <c r="F4542" t="s">
        <v>1649</v>
      </c>
      <c r="G4542">
        <v>1</v>
      </c>
      <c r="H4542" s="20">
        <v>1780</v>
      </c>
      <c r="I4542" s="22">
        <v>0</v>
      </c>
      <c r="J4542" s="20">
        <v>0</v>
      </c>
      <c r="K4542" s="24">
        <v>1780</v>
      </c>
      <c r="L4542" s="24">
        <v>1260</v>
      </c>
      <c r="M4542" s="25">
        <f>tblSiparisDetaylari[[#This Row],[Adet]]*tblSiparisDetaylari[[#This Row],[BirimMaliyet]]</f>
        <v>1260</v>
      </c>
      <c r="N4542" s="25">
        <f>tblSiparisDetaylari[[#This Row],[NetSatisTutari]]-tblSiparisDetaylari[[#This Row],[ToplamMaliyet]]</f>
        <v>520</v>
      </c>
    </row>
    <row r="4543" spans="1:14">
      <c r="A4543">
        <v>4542</v>
      </c>
      <c r="B4543">
        <v>2352</v>
      </c>
      <c r="C4543">
        <v>98</v>
      </c>
      <c r="D4543" t="s">
        <v>1764</v>
      </c>
      <c r="E4543">
        <v>9</v>
      </c>
      <c r="F4543" t="s">
        <v>1648</v>
      </c>
      <c r="G4543">
        <v>1</v>
      </c>
      <c r="H4543" s="20">
        <v>4370</v>
      </c>
      <c r="I4543" s="22">
        <v>0.1</v>
      </c>
      <c r="J4543" s="20">
        <v>437</v>
      </c>
      <c r="K4543" s="24">
        <v>3933</v>
      </c>
      <c r="L4543" s="24">
        <v>2000</v>
      </c>
      <c r="M4543" s="25">
        <f>tblSiparisDetaylari[[#This Row],[Adet]]*tblSiparisDetaylari[[#This Row],[BirimMaliyet]]</f>
        <v>2000</v>
      </c>
      <c r="N4543" s="25">
        <f>tblSiparisDetaylari[[#This Row],[NetSatisTutari]]-tblSiparisDetaylari[[#This Row],[ToplamMaliyet]]</f>
        <v>1933</v>
      </c>
    </row>
    <row r="4544" spans="1:14">
      <c r="A4544">
        <v>4543</v>
      </c>
      <c r="B4544">
        <v>2352</v>
      </c>
      <c r="C4544">
        <v>12</v>
      </c>
      <c r="D4544" t="s">
        <v>1673</v>
      </c>
      <c r="E4544">
        <v>1</v>
      </c>
      <c r="F4544" t="s">
        <v>1640</v>
      </c>
      <c r="G4544">
        <v>1</v>
      </c>
      <c r="H4544" s="20">
        <v>21250</v>
      </c>
      <c r="I4544" s="22">
        <v>0</v>
      </c>
      <c r="J4544" s="20">
        <v>0</v>
      </c>
      <c r="K4544" s="24">
        <v>21250</v>
      </c>
      <c r="L4544" s="24">
        <v>14940</v>
      </c>
      <c r="M4544" s="25">
        <f>tblSiparisDetaylari[[#This Row],[Adet]]*tblSiparisDetaylari[[#This Row],[BirimMaliyet]]</f>
        <v>14940</v>
      </c>
      <c r="N4544" s="25">
        <f>tblSiparisDetaylari[[#This Row],[NetSatisTutari]]-tblSiparisDetaylari[[#This Row],[ToplamMaliyet]]</f>
        <v>6310</v>
      </c>
    </row>
    <row r="4545" spans="1:14">
      <c r="A4545">
        <v>4544</v>
      </c>
      <c r="B4545">
        <v>2353</v>
      </c>
      <c r="C4545">
        <v>26</v>
      </c>
      <c r="D4545" t="s">
        <v>1690</v>
      </c>
      <c r="E4545">
        <v>3</v>
      </c>
      <c r="F4545" t="s">
        <v>1642</v>
      </c>
      <c r="G4545">
        <v>4</v>
      </c>
      <c r="H4545" s="20">
        <v>850</v>
      </c>
      <c r="I4545" s="22">
        <v>0.15</v>
      </c>
      <c r="J4545" s="20">
        <v>510</v>
      </c>
      <c r="K4545" s="24">
        <v>2890</v>
      </c>
      <c r="L4545" s="24">
        <v>400</v>
      </c>
      <c r="M4545" s="25">
        <f>tblSiparisDetaylari[[#This Row],[Adet]]*tblSiparisDetaylari[[#This Row],[BirimMaliyet]]</f>
        <v>1600</v>
      </c>
      <c r="N4545" s="25">
        <f>tblSiparisDetaylari[[#This Row],[NetSatisTutari]]-tblSiparisDetaylari[[#This Row],[ToplamMaliyet]]</f>
        <v>1290</v>
      </c>
    </row>
    <row r="4546" spans="1:14">
      <c r="A4546">
        <v>4545</v>
      </c>
      <c r="B4546">
        <v>2353</v>
      </c>
      <c r="C4546">
        <v>87</v>
      </c>
      <c r="D4546" t="s">
        <v>1753</v>
      </c>
      <c r="E4546">
        <v>8</v>
      </c>
      <c r="F4546" t="s">
        <v>1647</v>
      </c>
      <c r="G4546">
        <v>1</v>
      </c>
      <c r="H4546" s="20">
        <v>10590</v>
      </c>
      <c r="I4546" s="22">
        <v>0</v>
      </c>
      <c r="J4546" s="20">
        <v>0</v>
      </c>
      <c r="K4546" s="24">
        <v>10590</v>
      </c>
      <c r="L4546" s="24">
        <v>6740</v>
      </c>
      <c r="M4546" s="25">
        <f>tblSiparisDetaylari[[#This Row],[Adet]]*tblSiparisDetaylari[[#This Row],[BirimMaliyet]]</f>
        <v>6740</v>
      </c>
      <c r="N4546" s="25">
        <f>tblSiparisDetaylari[[#This Row],[NetSatisTutari]]-tblSiparisDetaylari[[#This Row],[ToplamMaliyet]]</f>
        <v>3850</v>
      </c>
    </row>
    <row r="4547" spans="1:14">
      <c r="A4547">
        <v>4546</v>
      </c>
      <c r="B4547">
        <v>2354</v>
      </c>
      <c r="C4547">
        <v>46</v>
      </c>
      <c r="D4547" t="s">
        <v>1712</v>
      </c>
      <c r="E4547">
        <v>4</v>
      </c>
      <c r="F4547" t="s">
        <v>1643</v>
      </c>
      <c r="G4547">
        <v>1</v>
      </c>
      <c r="H4547" s="20">
        <v>160</v>
      </c>
      <c r="I4547" s="22">
        <v>0</v>
      </c>
      <c r="J4547" s="20">
        <v>0</v>
      </c>
      <c r="K4547" s="24">
        <v>160</v>
      </c>
      <c r="L4547" s="24">
        <v>90</v>
      </c>
      <c r="M4547" s="25">
        <f>tblSiparisDetaylari[[#This Row],[Adet]]*tblSiparisDetaylari[[#This Row],[BirimMaliyet]]</f>
        <v>90</v>
      </c>
      <c r="N4547" s="25">
        <f>tblSiparisDetaylari[[#This Row],[NetSatisTutari]]-tblSiparisDetaylari[[#This Row],[ToplamMaliyet]]</f>
        <v>70</v>
      </c>
    </row>
    <row r="4548" spans="1:14">
      <c r="A4548">
        <v>4547</v>
      </c>
      <c r="B4548">
        <v>2355</v>
      </c>
      <c r="C4548">
        <v>58</v>
      </c>
      <c r="D4548" t="s">
        <v>1724</v>
      </c>
      <c r="E4548">
        <v>5</v>
      </c>
      <c r="F4548" t="s">
        <v>1644</v>
      </c>
      <c r="G4548">
        <v>1</v>
      </c>
      <c r="H4548" s="20">
        <v>10600</v>
      </c>
      <c r="I4548" s="22">
        <v>0.1</v>
      </c>
      <c r="J4548" s="20">
        <v>1060</v>
      </c>
      <c r="K4548" s="24">
        <v>9540</v>
      </c>
      <c r="L4548" s="24">
        <v>6110</v>
      </c>
      <c r="M4548" s="25">
        <f>tblSiparisDetaylari[[#This Row],[Adet]]*tblSiparisDetaylari[[#This Row],[BirimMaliyet]]</f>
        <v>6110</v>
      </c>
      <c r="N4548" s="25">
        <f>tblSiparisDetaylari[[#This Row],[NetSatisTutari]]-tblSiparisDetaylari[[#This Row],[ToplamMaliyet]]</f>
        <v>3430</v>
      </c>
    </row>
    <row r="4549" spans="1:14">
      <c r="A4549">
        <v>4548</v>
      </c>
      <c r="B4549">
        <v>2355</v>
      </c>
      <c r="C4549">
        <v>19</v>
      </c>
      <c r="D4549" t="s">
        <v>1682</v>
      </c>
      <c r="E4549">
        <v>2</v>
      </c>
      <c r="F4549" t="s">
        <v>1641</v>
      </c>
      <c r="G4549">
        <v>5</v>
      </c>
      <c r="H4549" s="20">
        <v>2900</v>
      </c>
      <c r="I4549" s="22">
        <v>0.15</v>
      </c>
      <c r="J4549" s="20">
        <v>2175</v>
      </c>
      <c r="K4549" s="24">
        <v>12325</v>
      </c>
      <c r="L4549" s="24">
        <v>1960</v>
      </c>
      <c r="M4549" s="25">
        <f>tblSiparisDetaylari[[#This Row],[Adet]]*tblSiparisDetaylari[[#This Row],[BirimMaliyet]]</f>
        <v>9800</v>
      </c>
      <c r="N4549" s="25">
        <f>tblSiparisDetaylari[[#This Row],[NetSatisTutari]]-tblSiparisDetaylari[[#This Row],[ToplamMaliyet]]</f>
        <v>2525</v>
      </c>
    </row>
    <row r="4550" spans="1:14">
      <c r="A4550">
        <v>4549</v>
      </c>
      <c r="B4550">
        <v>2356</v>
      </c>
      <c r="C4550">
        <v>11</v>
      </c>
      <c r="D4550" t="s">
        <v>1671</v>
      </c>
      <c r="E4550">
        <v>1</v>
      </c>
      <c r="F4550" t="s">
        <v>1640</v>
      </c>
      <c r="G4550">
        <v>2</v>
      </c>
      <c r="H4550" s="20">
        <v>3210</v>
      </c>
      <c r="I4550" s="22">
        <v>0.1</v>
      </c>
      <c r="J4550" s="20">
        <v>642</v>
      </c>
      <c r="K4550" s="24">
        <v>5778</v>
      </c>
      <c r="L4550" s="24">
        <v>1600</v>
      </c>
      <c r="M4550" s="25">
        <f>tblSiparisDetaylari[[#This Row],[Adet]]*tblSiparisDetaylari[[#This Row],[BirimMaliyet]]</f>
        <v>3200</v>
      </c>
      <c r="N4550" s="25">
        <f>tblSiparisDetaylari[[#This Row],[NetSatisTutari]]-tblSiparisDetaylari[[#This Row],[ToplamMaliyet]]</f>
        <v>2578</v>
      </c>
    </row>
    <row r="4551" spans="1:14">
      <c r="A4551">
        <v>4550</v>
      </c>
      <c r="B4551">
        <v>2357</v>
      </c>
      <c r="C4551">
        <v>68</v>
      </c>
      <c r="D4551" t="s">
        <v>1734</v>
      </c>
      <c r="E4551">
        <v>6</v>
      </c>
      <c r="F4551" t="s">
        <v>1645</v>
      </c>
      <c r="G4551">
        <v>2</v>
      </c>
      <c r="H4551" s="20">
        <v>1080</v>
      </c>
      <c r="I4551" s="22">
        <v>0</v>
      </c>
      <c r="J4551" s="20">
        <v>0</v>
      </c>
      <c r="K4551" s="24">
        <v>2160</v>
      </c>
      <c r="L4551" s="24">
        <v>610</v>
      </c>
      <c r="M4551" s="25">
        <f>tblSiparisDetaylari[[#This Row],[Adet]]*tblSiparisDetaylari[[#This Row],[BirimMaliyet]]</f>
        <v>1220</v>
      </c>
      <c r="N4551" s="25">
        <f>tblSiparisDetaylari[[#This Row],[NetSatisTutari]]-tblSiparisDetaylari[[#This Row],[ToplamMaliyet]]</f>
        <v>940</v>
      </c>
    </row>
    <row r="4552" spans="1:14">
      <c r="A4552">
        <v>4551</v>
      </c>
      <c r="B4552">
        <v>2358</v>
      </c>
      <c r="C4552">
        <v>12</v>
      </c>
      <c r="D4552" t="s">
        <v>1673</v>
      </c>
      <c r="E4552">
        <v>1</v>
      </c>
      <c r="F4552" t="s">
        <v>1640</v>
      </c>
      <c r="G4552">
        <v>1</v>
      </c>
      <c r="H4552" s="20">
        <v>20280</v>
      </c>
      <c r="I4552" s="22">
        <v>0</v>
      </c>
      <c r="J4552" s="20">
        <v>0</v>
      </c>
      <c r="K4552" s="24">
        <v>20280</v>
      </c>
      <c r="L4552" s="24">
        <v>14940</v>
      </c>
      <c r="M4552" s="25">
        <f>tblSiparisDetaylari[[#This Row],[Adet]]*tblSiparisDetaylari[[#This Row],[BirimMaliyet]]</f>
        <v>14940</v>
      </c>
      <c r="N4552" s="25">
        <f>tblSiparisDetaylari[[#This Row],[NetSatisTutari]]-tblSiparisDetaylari[[#This Row],[ToplamMaliyet]]</f>
        <v>5340</v>
      </c>
    </row>
    <row r="4553" spans="1:14">
      <c r="A4553">
        <v>4552</v>
      </c>
      <c r="B4553">
        <v>2358</v>
      </c>
      <c r="C4553">
        <v>29</v>
      </c>
      <c r="D4553" t="s">
        <v>1693</v>
      </c>
      <c r="E4553">
        <v>3</v>
      </c>
      <c r="F4553" t="s">
        <v>1642</v>
      </c>
      <c r="G4553">
        <v>3</v>
      </c>
      <c r="H4553" s="20">
        <v>1820</v>
      </c>
      <c r="I4553" s="22">
        <v>0</v>
      </c>
      <c r="J4553" s="20">
        <v>0</v>
      </c>
      <c r="K4553" s="24">
        <v>5460</v>
      </c>
      <c r="L4553" s="24">
        <v>1380</v>
      </c>
      <c r="M4553" s="25">
        <f>tblSiparisDetaylari[[#This Row],[Adet]]*tblSiparisDetaylari[[#This Row],[BirimMaliyet]]</f>
        <v>4140</v>
      </c>
      <c r="N4553" s="25">
        <f>tblSiparisDetaylari[[#This Row],[NetSatisTutari]]-tblSiparisDetaylari[[#This Row],[ToplamMaliyet]]</f>
        <v>1320</v>
      </c>
    </row>
    <row r="4554" spans="1:14">
      <c r="A4554">
        <v>4553</v>
      </c>
      <c r="B4554">
        <v>2358</v>
      </c>
      <c r="C4554">
        <v>61</v>
      </c>
      <c r="D4554" t="s">
        <v>1727</v>
      </c>
      <c r="E4554">
        <v>6</v>
      </c>
      <c r="F4554" t="s">
        <v>1645</v>
      </c>
      <c r="G4554">
        <v>1</v>
      </c>
      <c r="H4554" s="20">
        <v>950</v>
      </c>
      <c r="I4554" s="22">
        <v>0.1</v>
      </c>
      <c r="J4554" s="20">
        <v>95</v>
      </c>
      <c r="K4554" s="24">
        <v>855</v>
      </c>
      <c r="L4554" s="24">
        <v>420</v>
      </c>
      <c r="M4554" s="25">
        <f>tblSiparisDetaylari[[#This Row],[Adet]]*tblSiparisDetaylari[[#This Row],[BirimMaliyet]]</f>
        <v>420</v>
      </c>
      <c r="N4554" s="25">
        <f>tblSiparisDetaylari[[#This Row],[NetSatisTutari]]-tblSiparisDetaylari[[#This Row],[ToplamMaliyet]]</f>
        <v>435</v>
      </c>
    </row>
    <row r="4555" spans="1:14">
      <c r="A4555">
        <v>4554</v>
      </c>
      <c r="B4555">
        <v>2358</v>
      </c>
      <c r="C4555">
        <v>117</v>
      </c>
      <c r="D4555" t="s">
        <v>1783</v>
      </c>
      <c r="E4555">
        <v>10</v>
      </c>
      <c r="F4555" t="s">
        <v>1649</v>
      </c>
      <c r="G4555">
        <v>1</v>
      </c>
      <c r="H4555" s="20">
        <v>250</v>
      </c>
      <c r="I4555" s="22">
        <v>0.2</v>
      </c>
      <c r="J4555" s="20">
        <v>50</v>
      </c>
      <c r="K4555" s="24">
        <v>200</v>
      </c>
      <c r="L4555" s="24">
        <v>140</v>
      </c>
      <c r="M4555" s="25">
        <f>tblSiparisDetaylari[[#This Row],[Adet]]*tblSiparisDetaylari[[#This Row],[BirimMaliyet]]</f>
        <v>140</v>
      </c>
      <c r="N4555" s="25">
        <f>tblSiparisDetaylari[[#This Row],[NetSatisTutari]]-tblSiparisDetaylari[[#This Row],[ToplamMaliyet]]</f>
        <v>60</v>
      </c>
    </row>
    <row r="4556" spans="1:14">
      <c r="A4556">
        <v>4555</v>
      </c>
      <c r="B4556">
        <v>2359</v>
      </c>
      <c r="C4556">
        <v>39</v>
      </c>
      <c r="D4556" t="s">
        <v>1705</v>
      </c>
      <c r="E4556">
        <v>4</v>
      </c>
      <c r="F4556" t="s">
        <v>1643</v>
      </c>
      <c r="G4556">
        <v>1</v>
      </c>
      <c r="H4556" s="20">
        <v>420</v>
      </c>
      <c r="I4556" s="22">
        <v>0.15</v>
      </c>
      <c r="J4556" s="20">
        <v>63</v>
      </c>
      <c r="K4556" s="24">
        <v>357</v>
      </c>
      <c r="L4556" s="24">
        <v>210</v>
      </c>
      <c r="M4556" s="25">
        <f>tblSiparisDetaylari[[#This Row],[Adet]]*tblSiparisDetaylari[[#This Row],[BirimMaliyet]]</f>
        <v>210</v>
      </c>
      <c r="N4556" s="25">
        <f>tblSiparisDetaylari[[#This Row],[NetSatisTutari]]-tblSiparisDetaylari[[#This Row],[ToplamMaliyet]]</f>
        <v>147</v>
      </c>
    </row>
    <row r="4557" spans="1:14">
      <c r="A4557">
        <v>4556</v>
      </c>
      <c r="B4557">
        <v>2360</v>
      </c>
      <c r="C4557">
        <v>46</v>
      </c>
      <c r="D4557" t="s">
        <v>1712</v>
      </c>
      <c r="E4557">
        <v>4</v>
      </c>
      <c r="F4557" t="s">
        <v>1643</v>
      </c>
      <c r="G4557">
        <v>2</v>
      </c>
      <c r="H4557" s="20">
        <v>150</v>
      </c>
      <c r="I4557" s="22">
        <v>0.1</v>
      </c>
      <c r="J4557" s="20">
        <v>30</v>
      </c>
      <c r="K4557" s="24">
        <v>270</v>
      </c>
      <c r="L4557" s="24">
        <v>90</v>
      </c>
      <c r="M4557" s="25">
        <f>tblSiparisDetaylari[[#This Row],[Adet]]*tblSiparisDetaylari[[#This Row],[BirimMaliyet]]</f>
        <v>180</v>
      </c>
      <c r="N4557" s="25">
        <f>tblSiparisDetaylari[[#This Row],[NetSatisTutari]]-tblSiparisDetaylari[[#This Row],[ToplamMaliyet]]</f>
        <v>90</v>
      </c>
    </row>
    <row r="4558" spans="1:14">
      <c r="A4558">
        <v>4557</v>
      </c>
      <c r="B4558">
        <v>2361</v>
      </c>
      <c r="C4558">
        <v>7</v>
      </c>
      <c r="D4558" t="s">
        <v>1665</v>
      </c>
      <c r="E4558">
        <v>1</v>
      </c>
      <c r="F4558" t="s">
        <v>1640</v>
      </c>
      <c r="G4558">
        <v>1</v>
      </c>
      <c r="H4558" s="20">
        <v>17860</v>
      </c>
      <c r="I4558" s="22">
        <v>0.1</v>
      </c>
      <c r="J4558" s="20">
        <v>1786</v>
      </c>
      <c r="K4558" s="24">
        <v>16074</v>
      </c>
      <c r="L4558" s="24">
        <v>9620</v>
      </c>
      <c r="M4558" s="25">
        <f>tblSiparisDetaylari[[#This Row],[Adet]]*tblSiparisDetaylari[[#This Row],[BirimMaliyet]]</f>
        <v>9620</v>
      </c>
      <c r="N4558" s="25">
        <f>tblSiparisDetaylari[[#This Row],[NetSatisTutari]]-tblSiparisDetaylari[[#This Row],[ToplamMaliyet]]</f>
        <v>6454</v>
      </c>
    </row>
    <row r="4559" spans="1:14">
      <c r="A4559">
        <v>4558</v>
      </c>
      <c r="B4559">
        <v>2362</v>
      </c>
      <c r="C4559">
        <v>9</v>
      </c>
      <c r="D4559" t="s">
        <v>1669</v>
      </c>
      <c r="E4559">
        <v>1</v>
      </c>
      <c r="F4559" t="s">
        <v>1640</v>
      </c>
      <c r="G4559">
        <v>5</v>
      </c>
      <c r="H4559" s="20">
        <v>24860</v>
      </c>
      <c r="I4559" s="22">
        <v>0.05</v>
      </c>
      <c r="J4559" s="20">
        <v>6215</v>
      </c>
      <c r="K4559" s="24">
        <v>118085</v>
      </c>
      <c r="L4559" s="24">
        <v>14160</v>
      </c>
      <c r="M4559" s="25">
        <f>tblSiparisDetaylari[[#This Row],[Adet]]*tblSiparisDetaylari[[#This Row],[BirimMaliyet]]</f>
        <v>70800</v>
      </c>
      <c r="N4559" s="25">
        <f>tblSiparisDetaylari[[#This Row],[NetSatisTutari]]-tblSiparisDetaylari[[#This Row],[ToplamMaliyet]]</f>
        <v>47285</v>
      </c>
    </row>
    <row r="4560" spans="1:14">
      <c r="A4560">
        <v>4559</v>
      </c>
      <c r="B4560">
        <v>2362</v>
      </c>
      <c r="C4560">
        <v>40</v>
      </c>
      <c r="D4560" t="s">
        <v>1706</v>
      </c>
      <c r="E4560">
        <v>4</v>
      </c>
      <c r="F4560" t="s">
        <v>1643</v>
      </c>
      <c r="G4560">
        <v>2</v>
      </c>
      <c r="H4560" s="20">
        <v>480</v>
      </c>
      <c r="I4560" s="22">
        <v>0.05</v>
      </c>
      <c r="J4560" s="20">
        <v>48</v>
      </c>
      <c r="K4560" s="24">
        <v>912</v>
      </c>
      <c r="L4560" s="24">
        <v>340</v>
      </c>
      <c r="M4560" s="25">
        <f>tblSiparisDetaylari[[#This Row],[Adet]]*tblSiparisDetaylari[[#This Row],[BirimMaliyet]]</f>
        <v>680</v>
      </c>
      <c r="N4560" s="25">
        <f>tblSiparisDetaylari[[#This Row],[NetSatisTutari]]-tblSiparisDetaylari[[#This Row],[ToplamMaliyet]]</f>
        <v>232</v>
      </c>
    </row>
    <row r="4561" spans="1:14">
      <c r="A4561">
        <v>4560</v>
      </c>
      <c r="B4561">
        <v>2363</v>
      </c>
      <c r="C4561">
        <v>92</v>
      </c>
      <c r="D4561" t="s">
        <v>1758</v>
      </c>
      <c r="E4561">
        <v>8</v>
      </c>
      <c r="F4561" t="s">
        <v>1647</v>
      </c>
      <c r="G4561">
        <v>1</v>
      </c>
      <c r="H4561" s="20">
        <v>730</v>
      </c>
      <c r="I4561" s="22">
        <v>0.1</v>
      </c>
      <c r="J4561" s="20">
        <v>73</v>
      </c>
      <c r="K4561" s="24">
        <v>657</v>
      </c>
      <c r="L4561" s="24">
        <v>500</v>
      </c>
      <c r="M4561" s="25">
        <f>tblSiparisDetaylari[[#This Row],[Adet]]*tblSiparisDetaylari[[#This Row],[BirimMaliyet]]</f>
        <v>500</v>
      </c>
      <c r="N4561" s="25">
        <f>tblSiparisDetaylari[[#This Row],[NetSatisTutari]]-tblSiparisDetaylari[[#This Row],[ToplamMaliyet]]</f>
        <v>157</v>
      </c>
    </row>
    <row r="4562" spans="1:14">
      <c r="A4562">
        <v>4561</v>
      </c>
      <c r="B4562">
        <v>2364</v>
      </c>
      <c r="C4562">
        <v>116</v>
      </c>
      <c r="D4562" t="s">
        <v>1782</v>
      </c>
      <c r="E4562">
        <v>10</v>
      </c>
      <c r="F4562" t="s">
        <v>1649</v>
      </c>
      <c r="G4562">
        <v>5</v>
      </c>
      <c r="H4562" s="20">
        <v>2490</v>
      </c>
      <c r="I4562" s="22">
        <v>0.1</v>
      </c>
      <c r="J4562" s="20">
        <v>1245</v>
      </c>
      <c r="K4562" s="24">
        <v>11205</v>
      </c>
      <c r="L4562" s="24">
        <v>1270</v>
      </c>
      <c r="M4562" s="25">
        <f>tblSiparisDetaylari[[#This Row],[Adet]]*tblSiparisDetaylari[[#This Row],[BirimMaliyet]]</f>
        <v>6350</v>
      </c>
      <c r="N4562" s="25">
        <f>tblSiparisDetaylari[[#This Row],[NetSatisTutari]]-tblSiparisDetaylari[[#This Row],[ToplamMaliyet]]</f>
        <v>4855</v>
      </c>
    </row>
    <row r="4563" spans="1:14">
      <c r="A4563">
        <v>4562</v>
      </c>
      <c r="B4563">
        <v>2364</v>
      </c>
      <c r="C4563">
        <v>54</v>
      </c>
      <c r="D4563" t="s">
        <v>1720</v>
      </c>
      <c r="E4563">
        <v>5</v>
      </c>
      <c r="F4563" t="s">
        <v>1644</v>
      </c>
      <c r="G4563">
        <v>1</v>
      </c>
      <c r="H4563" s="20">
        <v>19780</v>
      </c>
      <c r="I4563" s="22">
        <v>0.1</v>
      </c>
      <c r="J4563" s="20">
        <v>1978</v>
      </c>
      <c r="K4563" s="24">
        <v>17802</v>
      </c>
      <c r="L4563" s="24">
        <v>9720</v>
      </c>
      <c r="M4563" s="25">
        <f>tblSiparisDetaylari[[#This Row],[Adet]]*tblSiparisDetaylari[[#This Row],[BirimMaliyet]]</f>
        <v>9720</v>
      </c>
      <c r="N4563" s="25">
        <f>tblSiparisDetaylari[[#This Row],[NetSatisTutari]]-tblSiparisDetaylari[[#This Row],[ToplamMaliyet]]</f>
        <v>8082</v>
      </c>
    </row>
    <row r="4564" spans="1:14">
      <c r="A4564">
        <v>4563</v>
      </c>
      <c r="B4564">
        <v>2364</v>
      </c>
      <c r="C4564">
        <v>37</v>
      </c>
      <c r="D4564" t="s">
        <v>1702</v>
      </c>
      <c r="E4564">
        <v>4</v>
      </c>
      <c r="F4564" t="s">
        <v>1643</v>
      </c>
      <c r="G4564">
        <v>1</v>
      </c>
      <c r="H4564" s="20">
        <v>240</v>
      </c>
      <c r="I4564" s="22">
        <v>0</v>
      </c>
      <c r="J4564" s="20">
        <v>0</v>
      </c>
      <c r="K4564" s="24">
        <v>240</v>
      </c>
      <c r="L4564" s="24">
        <v>160</v>
      </c>
      <c r="M4564" s="25">
        <f>tblSiparisDetaylari[[#This Row],[Adet]]*tblSiparisDetaylari[[#This Row],[BirimMaliyet]]</f>
        <v>160</v>
      </c>
      <c r="N4564" s="25">
        <f>tblSiparisDetaylari[[#This Row],[NetSatisTutari]]-tblSiparisDetaylari[[#This Row],[ToplamMaliyet]]</f>
        <v>80</v>
      </c>
    </row>
    <row r="4565" spans="1:14">
      <c r="A4565">
        <v>4564</v>
      </c>
      <c r="B4565">
        <v>2364</v>
      </c>
      <c r="C4565">
        <v>72</v>
      </c>
      <c r="D4565" t="s">
        <v>1738</v>
      </c>
      <c r="E4565">
        <v>6</v>
      </c>
      <c r="F4565" t="s">
        <v>1645</v>
      </c>
      <c r="G4565">
        <v>1</v>
      </c>
      <c r="H4565" s="20">
        <v>370</v>
      </c>
      <c r="I4565" s="22">
        <v>0</v>
      </c>
      <c r="J4565" s="20">
        <v>0</v>
      </c>
      <c r="K4565" s="24">
        <v>370</v>
      </c>
      <c r="L4565" s="24">
        <v>190</v>
      </c>
      <c r="M4565" s="25">
        <f>tblSiparisDetaylari[[#This Row],[Adet]]*tblSiparisDetaylari[[#This Row],[BirimMaliyet]]</f>
        <v>190</v>
      </c>
      <c r="N4565" s="25">
        <f>tblSiparisDetaylari[[#This Row],[NetSatisTutari]]-tblSiparisDetaylari[[#This Row],[ToplamMaliyet]]</f>
        <v>180</v>
      </c>
    </row>
    <row r="4566" spans="1:14">
      <c r="A4566">
        <v>4565</v>
      </c>
      <c r="B4566">
        <v>2365</v>
      </c>
      <c r="C4566">
        <v>100</v>
      </c>
      <c r="D4566" t="s">
        <v>1766</v>
      </c>
      <c r="E4566">
        <v>9</v>
      </c>
      <c r="F4566" t="s">
        <v>1648</v>
      </c>
      <c r="G4566">
        <v>1</v>
      </c>
      <c r="H4566" s="20">
        <v>2950</v>
      </c>
      <c r="I4566" s="22">
        <v>0</v>
      </c>
      <c r="J4566" s="20">
        <v>0</v>
      </c>
      <c r="K4566" s="24">
        <v>2950</v>
      </c>
      <c r="L4566" s="24">
        <v>2190</v>
      </c>
      <c r="M4566" s="25">
        <f>tblSiparisDetaylari[[#This Row],[Adet]]*tblSiparisDetaylari[[#This Row],[BirimMaliyet]]</f>
        <v>2190</v>
      </c>
      <c r="N4566" s="25">
        <f>tblSiparisDetaylari[[#This Row],[NetSatisTutari]]-tblSiparisDetaylari[[#This Row],[ToplamMaliyet]]</f>
        <v>760</v>
      </c>
    </row>
    <row r="4567" spans="1:14">
      <c r="A4567">
        <v>4566</v>
      </c>
      <c r="B4567">
        <v>2365</v>
      </c>
      <c r="C4567">
        <v>47</v>
      </c>
      <c r="D4567" t="s">
        <v>1713</v>
      </c>
      <c r="E4567">
        <v>4</v>
      </c>
      <c r="F4567" t="s">
        <v>1643</v>
      </c>
      <c r="G4567">
        <v>1</v>
      </c>
      <c r="H4567" s="20">
        <v>330</v>
      </c>
      <c r="I4567" s="22">
        <v>0</v>
      </c>
      <c r="J4567" s="20">
        <v>0</v>
      </c>
      <c r="K4567" s="24">
        <v>330</v>
      </c>
      <c r="L4567" s="24">
        <v>240</v>
      </c>
      <c r="M4567" s="25">
        <f>tblSiparisDetaylari[[#This Row],[Adet]]*tblSiparisDetaylari[[#This Row],[BirimMaliyet]]</f>
        <v>240</v>
      </c>
      <c r="N4567" s="25">
        <f>tblSiparisDetaylari[[#This Row],[NetSatisTutari]]-tblSiparisDetaylari[[#This Row],[ToplamMaliyet]]</f>
        <v>90</v>
      </c>
    </row>
    <row r="4568" spans="1:14">
      <c r="A4568">
        <v>4567</v>
      </c>
      <c r="B4568">
        <v>2366</v>
      </c>
      <c r="C4568">
        <v>76</v>
      </c>
      <c r="D4568" t="s">
        <v>1742</v>
      </c>
      <c r="E4568">
        <v>7</v>
      </c>
      <c r="F4568" t="s">
        <v>1646</v>
      </c>
      <c r="G4568">
        <v>2</v>
      </c>
      <c r="H4568" s="20">
        <v>190</v>
      </c>
      <c r="I4568" s="22">
        <v>0.2</v>
      </c>
      <c r="J4568" s="20">
        <v>76</v>
      </c>
      <c r="K4568" s="24">
        <v>304</v>
      </c>
      <c r="L4568" s="24">
        <v>150</v>
      </c>
      <c r="M4568" s="25">
        <f>tblSiparisDetaylari[[#This Row],[Adet]]*tblSiparisDetaylari[[#This Row],[BirimMaliyet]]</f>
        <v>300</v>
      </c>
      <c r="N4568" s="25">
        <f>tblSiparisDetaylari[[#This Row],[NetSatisTutari]]-tblSiparisDetaylari[[#This Row],[ToplamMaliyet]]</f>
        <v>4</v>
      </c>
    </row>
    <row r="4569" spans="1:14">
      <c r="A4569">
        <v>4568</v>
      </c>
      <c r="B4569">
        <v>2366</v>
      </c>
      <c r="C4569">
        <v>39</v>
      </c>
      <c r="D4569" t="s">
        <v>1705</v>
      </c>
      <c r="E4569">
        <v>4</v>
      </c>
      <c r="F4569" t="s">
        <v>1643</v>
      </c>
      <c r="G4569">
        <v>2</v>
      </c>
      <c r="H4569" s="20">
        <v>420</v>
      </c>
      <c r="I4569" s="22">
        <v>0.05</v>
      </c>
      <c r="J4569" s="20">
        <v>42</v>
      </c>
      <c r="K4569" s="24">
        <v>798</v>
      </c>
      <c r="L4569" s="24">
        <v>210</v>
      </c>
      <c r="M4569" s="25">
        <f>tblSiparisDetaylari[[#This Row],[Adet]]*tblSiparisDetaylari[[#This Row],[BirimMaliyet]]</f>
        <v>420</v>
      </c>
      <c r="N4569" s="25">
        <f>tblSiparisDetaylari[[#This Row],[NetSatisTutari]]-tblSiparisDetaylari[[#This Row],[ToplamMaliyet]]</f>
        <v>378</v>
      </c>
    </row>
    <row r="4570" spans="1:14">
      <c r="A4570">
        <v>4569</v>
      </c>
      <c r="B4570">
        <v>2366</v>
      </c>
      <c r="C4570">
        <v>107</v>
      </c>
      <c r="D4570" t="s">
        <v>1773</v>
      </c>
      <c r="E4570">
        <v>9</v>
      </c>
      <c r="F4570" t="s">
        <v>1648</v>
      </c>
      <c r="G4570">
        <v>2</v>
      </c>
      <c r="H4570" s="20">
        <v>540</v>
      </c>
      <c r="I4570" s="22">
        <v>0.05</v>
      </c>
      <c r="J4570" s="20">
        <v>54</v>
      </c>
      <c r="K4570" s="24">
        <v>1026</v>
      </c>
      <c r="L4570" s="24">
        <v>310</v>
      </c>
      <c r="M4570" s="25">
        <f>tblSiparisDetaylari[[#This Row],[Adet]]*tblSiparisDetaylari[[#This Row],[BirimMaliyet]]</f>
        <v>620</v>
      </c>
      <c r="N4570" s="25">
        <f>tblSiparisDetaylari[[#This Row],[NetSatisTutari]]-tblSiparisDetaylari[[#This Row],[ToplamMaliyet]]</f>
        <v>406</v>
      </c>
    </row>
    <row r="4571" spans="1:14">
      <c r="A4571">
        <v>4570</v>
      </c>
      <c r="B4571">
        <v>2367</v>
      </c>
      <c r="C4571">
        <v>19</v>
      </c>
      <c r="D4571" t="s">
        <v>1682</v>
      </c>
      <c r="E4571">
        <v>2</v>
      </c>
      <c r="F4571" t="s">
        <v>1641</v>
      </c>
      <c r="G4571">
        <v>2</v>
      </c>
      <c r="H4571" s="20">
        <v>2870</v>
      </c>
      <c r="I4571" s="22">
        <v>0</v>
      </c>
      <c r="J4571" s="20">
        <v>0</v>
      </c>
      <c r="K4571" s="24">
        <v>5740</v>
      </c>
      <c r="L4571" s="24">
        <v>1960</v>
      </c>
      <c r="M4571" s="25">
        <f>tblSiparisDetaylari[[#This Row],[Adet]]*tblSiparisDetaylari[[#This Row],[BirimMaliyet]]</f>
        <v>3920</v>
      </c>
      <c r="N4571" s="25">
        <f>tblSiparisDetaylari[[#This Row],[NetSatisTutari]]-tblSiparisDetaylari[[#This Row],[ToplamMaliyet]]</f>
        <v>1820</v>
      </c>
    </row>
    <row r="4572" spans="1:14">
      <c r="A4572">
        <v>4571</v>
      </c>
      <c r="B4572">
        <v>2367</v>
      </c>
      <c r="C4572">
        <v>31</v>
      </c>
      <c r="D4572" t="s">
        <v>1696</v>
      </c>
      <c r="E4572">
        <v>3</v>
      </c>
      <c r="F4572" t="s">
        <v>1642</v>
      </c>
      <c r="G4572">
        <v>1</v>
      </c>
      <c r="H4572" s="20">
        <v>2970</v>
      </c>
      <c r="I4572" s="22">
        <v>0</v>
      </c>
      <c r="J4572" s="20">
        <v>0</v>
      </c>
      <c r="K4572" s="24">
        <v>2970</v>
      </c>
      <c r="L4572" s="24">
        <v>1910</v>
      </c>
      <c r="M4572" s="25">
        <f>tblSiparisDetaylari[[#This Row],[Adet]]*tblSiparisDetaylari[[#This Row],[BirimMaliyet]]</f>
        <v>1910</v>
      </c>
      <c r="N4572" s="25">
        <f>tblSiparisDetaylari[[#This Row],[NetSatisTutari]]-tblSiparisDetaylari[[#This Row],[ToplamMaliyet]]</f>
        <v>1060</v>
      </c>
    </row>
    <row r="4573" spans="1:14">
      <c r="A4573">
        <v>4572</v>
      </c>
      <c r="B4573">
        <v>2367</v>
      </c>
      <c r="C4573">
        <v>106</v>
      </c>
      <c r="D4573" t="s">
        <v>1772</v>
      </c>
      <c r="E4573">
        <v>9</v>
      </c>
      <c r="F4573" t="s">
        <v>1648</v>
      </c>
      <c r="G4573">
        <v>3</v>
      </c>
      <c r="H4573" s="20">
        <v>1530</v>
      </c>
      <c r="I4573" s="22">
        <v>0.15</v>
      </c>
      <c r="J4573" s="20">
        <v>688.5</v>
      </c>
      <c r="K4573" s="24">
        <v>3901.5</v>
      </c>
      <c r="L4573" s="24">
        <v>830</v>
      </c>
      <c r="M4573" s="25">
        <f>tblSiparisDetaylari[[#This Row],[Adet]]*tblSiparisDetaylari[[#This Row],[BirimMaliyet]]</f>
        <v>2490</v>
      </c>
      <c r="N4573" s="25">
        <f>tblSiparisDetaylari[[#This Row],[NetSatisTutari]]-tblSiparisDetaylari[[#This Row],[ToplamMaliyet]]</f>
        <v>1411.5</v>
      </c>
    </row>
    <row r="4574" spans="1:14">
      <c r="A4574">
        <v>4573</v>
      </c>
      <c r="B4574">
        <v>2368</v>
      </c>
      <c r="C4574">
        <v>76</v>
      </c>
      <c r="D4574" t="s">
        <v>1742</v>
      </c>
      <c r="E4574">
        <v>7</v>
      </c>
      <c r="F4574" t="s">
        <v>1646</v>
      </c>
      <c r="G4574">
        <v>1</v>
      </c>
      <c r="H4574" s="20">
        <v>190</v>
      </c>
      <c r="I4574" s="22">
        <v>0.05</v>
      </c>
      <c r="J4574" s="20">
        <v>9.5</v>
      </c>
      <c r="K4574" s="24">
        <v>180.5</v>
      </c>
      <c r="L4574" s="24">
        <v>150</v>
      </c>
      <c r="M4574" s="25">
        <f>tblSiparisDetaylari[[#This Row],[Adet]]*tblSiparisDetaylari[[#This Row],[BirimMaliyet]]</f>
        <v>150</v>
      </c>
      <c r="N4574" s="25">
        <f>tblSiparisDetaylari[[#This Row],[NetSatisTutari]]-tblSiparisDetaylari[[#This Row],[ToplamMaliyet]]</f>
        <v>30.5</v>
      </c>
    </row>
    <row r="4575" spans="1:14">
      <c r="A4575">
        <v>4574</v>
      </c>
      <c r="B4575">
        <v>2369</v>
      </c>
      <c r="C4575">
        <v>120</v>
      </c>
      <c r="D4575" t="s">
        <v>1786</v>
      </c>
      <c r="E4575">
        <v>10</v>
      </c>
      <c r="F4575" t="s">
        <v>1649</v>
      </c>
      <c r="G4575">
        <v>2</v>
      </c>
      <c r="H4575" s="20">
        <v>4620</v>
      </c>
      <c r="I4575" s="22">
        <v>0.1</v>
      </c>
      <c r="J4575" s="20">
        <v>924</v>
      </c>
      <c r="K4575" s="24">
        <v>8316</v>
      </c>
      <c r="L4575" s="24">
        <v>2720</v>
      </c>
      <c r="M4575" s="25">
        <f>tblSiparisDetaylari[[#This Row],[Adet]]*tblSiparisDetaylari[[#This Row],[BirimMaliyet]]</f>
        <v>5440</v>
      </c>
      <c r="N4575" s="25">
        <f>tblSiparisDetaylari[[#This Row],[NetSatisTutari]]-tblSiparisDetaylari[[#This Row],[ToplamMaliyet]]</f>
        <v>2876</v>
      </c>
    </row>
    <row r="4576" spans="1:14">
      <c r="A4576">
        <v>4575</v>
      </c>
      <c r="B4576">
        <v>2370</v>
      </c>
      <c r="C4576">
        <v>90</v>
      </c>
      <c r="D4576" t="s">
        <v>1756</v>
      </c>
      <c r="E4576">
        <v>8</v>
      </c>
      <c r="F4576" t="s">
        <v>1647</v>
      </c>
      <c r="G4576">
        <v>2</v>
      </c>
      <c r="H4576" s="20">
        <v>3500</v>
      </c>
      <c r="I4576" s="22">
        <v>0.1</v>
      </c>
      <c r="J4576" s="20">
        <v>700</v>
      </c>
      <c r="K4576" s="24">
        <v>6300</v>
      </c>
      <c r="L4576" s="24">
        <v>2670</v>
      </c>
      <c r="M4576" s="25">
        <f>tblSiparisDetaylari[[#This Row],[Adet]]*tblSiparisDetaylari[[#This Row],[BirimMaliyet]]</f>
        <v>5340</v>
      </c>
      <c r="N4576" s="25">
        <f>tblSiparisDetaylari[[#This Row],[NetSatisTutari]]-tblSiparisDetaylari[[#This Row],[ToplamMaliyet]]</f>
        <v>960</v>
      </c>
    </row>
    <row r="4577" spans="1:14">
      <c r="A4577">
        <v>4576</v>
      </c>
      <c r="B4577">
        <v>2370</v>
      </c>
      <c r="C4577">
        <v>4</v>
      </c>
      <c r="D4577" t="s">
        <v>1660</v>
      </c>
      <c r="E4577">
        <v>1</v>
      </c>
      <c r="F4577" t="s">
        <v>1640</v>
      </c>
      <c r="G4577">
        <v>3</v>
      </c>
      <c r="H4577" s="20">
        <v>20500</v>
      </c>
      <c r="I4577" s="22">
        <v>0</v>
      </c>
      <c r="J4577" s="20">
        <v>0</v>
      </c>
      <c r="K4577" s="24">
        <v>61500</v>
      </c>
      <c r="L4577" s="24">
        <v>9340</v>
      </c>
      <c r="M4577" s="25">
        <f>tblSiparisDetaylari[[#This Row],[Adet]]*tblSiparisDetaylari[[#This Row],[BirimMaliyet]]</f>
        <v>28020</v>
      </c>
      <c r="N4577" s="25">
        <f>tblSiparisDetaylari[[#This Row],[NetSatisTutari]]-tblSiparisDetaylari[[#This Row],[ToplamMaliyet]]</f>
        <v>33480</v>
      </c>
    </row>
    <row r="4578" spans="1:14">
      <c r="A4578">
        <v>4577</v>
      </c>
      <c r="B4578">
        <v>2370</v>
      </c>
      <c r="C4578">
        <v>8</v>
      </c>
      <c r="D4578" t="s">
        <v>1667</v>
      </c>
      <c r="E4578">
        <v>1</v>
      </c>
      <c r="F4578" t="s">
        <v>1640</v>
      </c>
      <c r="G4578">
        <v>1</v>
      </c>
      <c r="H4578" s="20">
        <v>8860</v>
      </c>
      <c r="I4578" s="22">
        <v>0.1</v>
      </c>
      <c r="J4578" s="20">
        <v>886</v>
      </c>
      <c r="K4578" s="24">
        <v>7974</v>
      </c>
      <c r="L4578" s="24">
        <v>6570</v>
      </c>
      <c r="M4578" s="25">
        <f>tblSiparisDetaylari[[#This Row],[Adet]]*tblSiparisDetaylari[[#This Row],[BirimMaliyet]]</f>
        <v>6570</v>
      </c>
      <c r="N4578" s="25">
        <f>tblSiparisDetaylari[[#This Row],[NetSatisTutari]]-tblSiparisDetaylari[[#This Row],[ToplamMaliyet]]</f>
        <v>1404</v>
      </c>
    </row>
    <row r="4579" spans="1:14">
      <c r="A4579">
        <v>4578</v>
      </c>
      <c r="B4579">
        <v>2370</v>
      </c>
      <c r="C4579">
        <v>103</v>
      </c>
      <c r="D4579" t="s">
        <v>1769</v>
      </c>
      <c r="E4579">
        <v>9</v>
      </c>
      <c r="F4579" t="s">
        <v>1648</v>
      </c>
      <c r="G4579">
        <v>2</v>
      </c>
      <c r="H4579" s="20">
        <v>1400</v>
      </c>
      <c r="I4579" s="22">
        <v>0</v>
      </c>
      <c r="J4579" s="20">
        <v>0</v>
      </c>
      <c r="K4579" s="24">
        <v>2800</v>
      </c>
      <c r="L4579" s="24">
        <v>970</v>
      </c>
      <c r="M4579" s="25">
        <f>tblSiparisDetaylari[[#This Row],[Adet]]*tblSiparisDetaylari[[#This Row],[BirimMaliyet]]</f>
        <v>1940</v>
      </c>
      <c r="N4579" s="25">
        <f>tblSiparisDetaylari[[#This Row],[NetSatisTutari]]-tblSiparisDetaylari[[#This Row],[ToplamMaliyet]]</f>
        <v>860</v>
      </c>
    </row>
    <row r="4580" spans="1:14">
      <c r="A4580">
        <v>4579</v>
      </c>
      <c r="B4580">
        <v>2371</v>
      </c>
      <c r="C4580">
        <v>12</v>
      </c>
      <c r="D4580" t="s">
        <v>1673</v>
      </c>
      <c r="E4580">
        <v>1</v>
      </c>
      <c r="F4580" t="s">
        <v>1640</v>
      </c>
      <c r="G4580">
        <v>3</v>
      </c>
      <c r="H4580" s="20">
        <v>20560</v>
      </c>
      <c r="I4580" s="22">
        <v>0</v>
      </c>
      <c r="J4580" s="20">
        <v>0</v>
      </c>
      <c r="K4580" s="24">
        <v>61680</v>
      </c>
      <c r="L4580" s="24">
        <v>14940</v>
      </c>
      <c r="M4580" s="25">
        <f>tblSiparisDetaylari[[#This Row],[Adet]]*tblSiparisDetaylari[[#This Row],[BirimMaliyet]]</f>
        <v>44820</v>
      </c>
      <c r="N4580" s="25">
        <f>tblSiparisDetaylari[[#This Row],[NetSatisTutari]]-tblSiparisDetaylari[[#This Row],[ToplamMaliyet]]</f>
        <v>16860</v>
      </c>
    </row>
    <row r="4581" spans="1:14">
      <c r="A4581">
        <v>4580</v>
      </c>
      <c r="B4581">
        <v>2371</v>
      </c>
      <c r="C4581">
        <v>50</v>
      </c>
      <c r="D4581" t="s">
        <v>1716</v>
      </c>
      <c r="E4581">
        <v>5</v>
      </c>
      <c r="F4581" t="s">
        <v>1644</v>
      </c>
      <c r="G4581">
        <v>1</v>
      </c>
      <c r="H4581" s="20">
        <v>3340</v>
      </c>
      <c r="I4581" s="22">
        <v>0</v>
      </c>
      <c r="J4581" s="20">
        <v>0</v>
      </c>
      <c r="K4581" s="24">
        <v>3340</v>
      </c>
      <c r="L4581" s="24">
        <v>1750</v>
      </c>
      <c r="M4581" s="25">
        <f>tblSiparisDetaylari[[#This Row],[Adet]]*tblSiparisDetaylari[[#This Row],[BirimMaliyet]]</f>
        <v>1750</v>
      </c>
      <c r="N4581" s="25">
        <f>tblSiparisDetaylari[[#This Row],[NetSatisTutari]]-tblSiparisDetaylari[[#This Row],[ToplamMaliyet]]</f>
        <v>1590</v>
      </c>
    </row>
    <row r="4582" spans="1:14">
      <c r="A4582">
        <v>4581</v>
      </c>
      <c r="B4582">
        <v>2372</v>
      </c>
      <c r="C4582">
        <v>97</v>
      </c>
      <c r="D4582" t="s">
        <v>1763</v>
      </c>
      <c r="E4582">
        <v>9</v>
      </c>
      <c r="F4582" t="s">
        <v>1648</v>
      </c>
      <c r="G4582">
        <v>2</v>
      </c>
      <c r="H4582" s="20">
        <v>70</v>
      </c>
      <c r="I4582" s="22">
        <v>0.05</v>
      </c>
      <c r="J4582" s="20">
        <v>7</v>
      </c>
      <c r="K4582" s="24">
        <v>133</v>
      </c>
      <c r="L4582" s="24">
        <v>50</v>
      </c>
      <c r="M4582" s="25">
        <f>tblSiparisDetaylari[[#This Row],[Adet]]*tblSiparisDetaylari[[#This Row],[BirimMaliyet]]</f>
        <v>100</v>
      </c>
      <c r="N4582" s="25">
        <f>tblSiparisDetaylari[[#This Row],[NetSatisTutari]]-tblSiparisDetaylari[[#This Row],[ToplamMaliyet]]</f>
        <v>33</v>
      </c>
    </row>
    <row r="4583" spans="1:14">
      <c r="A4583">
        <v>4582</v>
      </c>
      <c r="B4583">
        <v>2372</v>
      </c>
      <c r="C4583">
        <v>52</v>
      </c>
      <c r="D4583" t="s">
        <v>1718</v>
      </c>
      <c r="E4583">
        <v>5</v>
      </c>
      <c r="F4583" t="s">
        <v>1644</v>
      </c>
      <c r="G4583">
        <v>4</v>
      </c>
      <c r="H4583" s="20">
        <v>14240</v>
      </c>
      <c r="I4583" s="22">
        <v>0.1</v>
      </c>
      <c r="J4583" s="20">
        <v>5696</v>
      </c>
      <c r="K4583" s="24">
        <v>51264</v>
      </c>
      <c r="L4583" s="24">
        <v>11070</v>
      </c>
      <c r="M4583" s="25">
        <f>tblSiparisDetaylari[[#This Row],[Adet]]*tblSiparisDetaylari[[#This Row],[BirimMaliyet]]</f>
        <v>44280</v>
      </c>
      <c r="N4583" s="25">
        <f>tblSiparisDetaylari[[#This Row],[NetSatisTutari]]-tblSiparisDetaylari[[#This Row],[ToplamMaliyet]]</f>
        <v>6984</v>
      </c>
    </row>
    <row r="4584" spans="1:14">
      <c r="A4584">
        <v>4583</v>
      </c>
      <c r="B4584">
        <v>2372</v>
      </c>
      <c r="C4584">
        <v>63</v>
      </c>
      <c r="D4584" t="s">
        <v>1729</v>
      </c>
      <c r="E4584">
        <v>6</v>
      </c>
      <c r="F4584" t="s">
        <v>1645</v>
      </c>
      <c r="G4584">
        <v>3</v>
      </c>
      <c r="H4584" s="20">
        <v>1580</v>
      </c>
      <c r="I4584" s="22">
        <v>0.05</v>
      </c>
      <c r="J4584" s="20">
        <v>237</v>
      </c>
      <c r="K4584" s="24">
        <v>4503</v>
      </c>
      <c r="L4584" s="24">
        <v>750</v>
      </c>
      <c r="M4584" s="25">
        <f>tblSiparisDetaylari[[#This Row],[Adet]]*tblSiparisDetaylari[[#This Row],[BirimMaliyet]]</f>
        <v>2250</v>
      </c>
      <c r="N4584" s="25">
        <f>tblSiparisDetaylari[[#This Row],[NetSatisTutari]]-tblSiparisDetaylari[[#This Row],[ToplamMaliyet]]</f>
        <v>2253</v>
      </c>
    </row>
    <row r="4585" spans="1:14">
      <c r="A4585">
        <v>4584</v>
      </c>
      <c r="B4585">
        <v>2373</v>
      </c>
      <c r="C4585">
        <v>11</v>
      </c>
      <c r="D4585" t="s">
        <v>1671</v>
      </c>
      <c r="E4585">
        <v>1</v>
      </c>
      <c r="F4585" t="s">
        <v>1640</v>
      </c>
      <c r="G4585">
        <v>1</v>
      </c>
      <c r="H4585" s="20">
        <v>3350</v>
      </c>
      <c r="I4585" s="22">
        <v>0.05</v>
      </c>
      <c r="J4585" s="20">
        <v>167.5</v>
      </c>
      <c r="K4585" s="24">
        <v>3182.5</v>
      </c>
      <c r="L4585" s="24">
        <v>1600</v>
      </c>
      <c r="M4585" s="25">
        <f>tblSiparisDetaylari[[#This Row],[Adet]]*tblSiparisDetaylari[[#This Row],[BirimMaliyet]]</f>
        <v>1600</v>
      </c>
      <c r="N4585" s="25">
        <f>tblSiparisDetaylari[[#This Row],[NetSatisTutari]]-tblSiparisDetaylari[[#This Row],[ToplamMaliyet]]</f>
        <v>1582.5</v>
      </c>
    </row>
    <row r="4586" spans="1:14">
      <c r="A4586">
        <v>4585</v>
      </c>
      <c r="B4586">
        <v>2373</v>
      </c>
      <c r="C4586">
        <v>111</v>
      </c>
      <c r="D4586" t="s">
        <v>1777</v>
      </c>
      <c r="E4586">
        <v>10</v>
      </c>
      <c r="F4586" t="s">
        <v>1649</v>
      </c>
      <c r="G4586">
        <v>1</v>
      </c>
      <c r="H4586" s="20">
        <v>240</v>
      </c>
      <c r="I4586" s="22">
        <v>0</v>
      </c>
      <c r="J4586" s="20">
        <v>0</v>
      </c>
      <c r="K4586" s="24">
        <v>240</v>
      </c>
      <c r="L4586" s="24">
        <v>140</v>
      </c>
      <c r="M4586" s="25">
        <f>tblSiparisDetaylari[[#This Row],[Adet]]*tblSiparisDetaylari[[#This Row],[BirimMaliyet]]</f>
        <v>140</v>
      </c>
      <c r="N4586" s="25">
        <f>tblSiparisDetaylari[[#This Row],[NetSatisTutari]]-tblSiparisDetaylari[[#This Row],[ToplamMaliyet]]</f>
        <v>100</v>
      </c>
    </row>
    <row r="4587" spans="1:14">
      <c r="A4587">
        <v>4586</v>
      </c>
      <c r="B4587">
        <v>2374</v>
      </c>
      <c r="C4587">
        <v>48</v>
      </c>
      <c r="D4587" t="s">
        <v>1714</v>
      </c>
      <c r="E4587">
        <v>4</v>
      </c>
      <c r="F4587" t="s">
        <v>1643</v>
      </c>
      <c r="G4587">
        <v>1</v>
      </c>
      <c r="H4587" s="20">
        <v>680</v>
      </c>
      <c r="I4587" s="22">
        <v>0</v>
      </c>
      <c r="J4587" s="20">
        <v>0</v>
      </c>
      <c r="K4587" s="24">
        <v>680</v>
      </c>
      <c r="L4587" s="24">
        <v>430</v>
      </c>
      <c r="M4587" s="25">
        <f>tblSiparisDetaylari[[#This Row],[Adet]]*tblSiparisDetaylari[[#This Row],[BirimMaliyet]]</f>
        <v>430</v>
      </c>
      <c r="N4587" s="25">
        <f>tblSiparisDetaylari[[#This Row],[NetSatisTutari]]-tblSiparisDetaylari[[#This Row],[ToplamMaliyet]]</f>
        <v>250</v>
      </c>
    </row>
    <row r="4588" spans="1:14">
      <c r="A4588">
        <v>4587</v>
      </c>
      <c r="B4588">
        <v>2374</v>
      </c>
      <c r="C4588">
        <v>41</v>
      </c>
      <c r="D4588" t="s">
        <v>1707</v>
      </c>
      <c r="E4588">
        <v>4</v>
      </c>
      <c r="F4588" t="s">
        <v>1643</v>
      </c>
      <c r="G4588">
        <v>1</v>
      </c>
      <c r="H4588" s="20">
        <v>120</v>
      </c>
      <c r="I4588" s="22">
        <v>0</v>
      </c>
      <c r="J4588" s="20">
        <v>0</v>
      </c>
      <c r="K4588" s="24">
        <v>120</v>
      </c>
      <c r="L4588" s="24">
        <v>70</v>
      </c>
      <c r="M4588" s="25">
        <f>tblSiparisDetaylari[[#This Row],[Adet]]*tblSiparisDetaylari[[#This Row],[BirimMaliyet]]</f>
        <v>70</v>
      </c>
      <c r="N4588" s="25">
        <f>tblSiparisDetaylari[[#This Row],[NetSatisTutari]]-tblSiparisDetaylari[[#This Row],[ToplamMaliyet]]</f>
        <v>50</v>
      </c>
    </row>
    <row r="4589" spans="1:14">
      <c r="A4589">
        <v>4588</v>
      </c>
      <c r="B4589">
        <v>2375</v>
      </c>
      <c r="C4589">
        <v>48</v>
      </c>
      <c r="D4589" t="s">
        <v>1714</v>
      </c>
      <c r="E4589">
        <v>4</v>
      </c>
      <c r="F4589" t="s">
        <v>1643</v>
      </c>
      <c r="G4589">
        <v>2</v>
      </c>
      <c r="H4589" s="20">
        <v>640</v>
      </c>
      <c r="I4589" s="22">
        <v>0</v>
      </c>
      <c r="J4589" s="20">
        <v>0</v>
      </c>
      <c r="K4589" s="24">
        <v>1280</v>
      </c>
      <c r="L4589" s="24">
        <v>430</v>
      </c>
      <c r="M4589" s="25">
        <f>tblSiparisDetaylari[[#This Row],[Adet]]*tblSiparisDetaylari[[#This Row],[BirimMaliyet]]</f>
        <v>860</v>
      </c>
      <c r="N4589" s="25">
        <f>tblSiparisDetaylari[[#This Row],[NetSatisTutari]]-tblSiparisDetaylari[[#This Row],[ToplamMaliyet]]</f>
        <v>420</v>
      </c>
    </row>
    <row r="4590" spans="1:14">
      <c r="A4590">
        <v>4589</v>
      </c>
      <c r="B4590">
        <v>2375</v>
      </c>
      <c r="C4590">
        <v>51</v>
      </c>
      <c r="D4590" t="s">
        <v>1717</v>
      </c>
      <c r="E4590">
        <v>5</v>
      </c>
      <c r="F4590" t="s">
        <v>1644</v>
      </c>
      <c r="G4590">
        <v>4</v>
      </c>
      <c r="H4590" s="20">
        <v>19160</v>
      </c>
      <c r="I4590" s="22">
        <v>0.1</v>
      </c>
      <c r="J4590" s="20">
        <v>7664</v>
      </c>
      <c r="K4590" s="24">
        <v>68976</v>
      </c>
      <c r="L4590" s="24">
        <v>9220</v>
      </c>
      <c r="M4590" s="25">
        <f>tblSiparisDetaylari[[#This Row],[Adet]]*tblSiparisDetaylari[[#This Row],[BirimMaliyet]]</f>
        <v>36880</v>
      </c>
      <c r="N4590" s="25">
        <f>tblSiparisDetaylari[[#This Row],[NetSatisTutari]]-tblSiparisDetaylari[[#This Row],[ToplamMaliyet]]</f>
        <v>32096</v>
      </c>
    </row>
    <row r="4591" spans="1:14">
      <c r="A4591">
        <v>4590</v>
      </c>
      <c r="B4591">
        <v>2376</v>
      </c>
      <c r="C4591">
        <v>71</v>
      </c>
      <c r="D4591" t="s">
        <v>1737</v>
      </c>
      <c r="E4591">
        <v>6</v>
      </c>
      <c r="F4591" t="s">
        <v>1645</v>
      </c>
      <c r="G4591">
        <v>1</v>
      </c>
      <c r="H4591" s="20">
        <v>630</v>
      </c>
      <c r="I4591" s="22">
        <v>0.05</v>
      </c>
      <c r="J4591" s="20">
        <v>31.5</v>
      </c>
      <c r="K4591" s="24">
        <v>598.5</v>
      </c>
      <c r="L4591" s="24">
        <v>340</v>
      </c>
      <c r="M4591" s="25">
        <f>tblSiparisDetaylari[[#This Row],[Adet]]*tblSiparisDetaylari[[#This Row],[BirimMaliyet]]</f>
        <v>340</v>
      </c>
      <c r="N4591" s="25">
        <f>tblSiparisDetaylari[[#This Row],[NetSatisTutari]]-tblSiparisDetaylari[[#This Row],[ToplamMaliyet]]</f>
        <v>258.5</v>
      </c>
    </row>
    <row r="4592" spans="1:14">
      <c r="A4592">
        <v>4591</v>
      </c>
      <c r="B4592">
        <v>2376</v>
      </c>
      <c r="C4592">
        <v>39</v>
      </c>
      <c r="D4592" t="s">
        <v>1705</v>
      </c>
      <c r="E4592">
        <v>4</v>
      </c>
      <c r="F4592" t="s">
        <v>1643</v>
      </c>
      <c r="G4592">
        <v>2</v>
      </c>
      <c r="H4592" s="20">
        <v>440</v>
      </c>
      <c r="I4592" s="22">
        <v>0.25</v>
      </c>
      <c r="J4592" s="20">
        <v>220</v>
      </c>
      <c r="K4592" s="24">
        <v>660</v>
      </c>
      <c r="L4592" s="24">
        <v>210</v>
      </c>
      <c r="M4592" s="25">
        <f>tblSiparisDetaylari[[#This Row],[Adet]]*tblSiparisDetaylari[[#This Row],[BirimMaliyet]]</f>
        <v>420</v>
      </c>
      <c r="N4592" s="25">
        <f>tblSiparisDetaylari[[#This Row],[NetSatisTutari]]-tblSiparisDetaylari[[#This Row],[ToplamMaliyet]]</f>
        <v>240</v>
      </c>
    </row>
    <row r="4593" spans="1:14">
      <c r="A4593">
        <v>4592</v>
      </c>
      <c r="B4593">
        <v>2377</v>
      </c>
      <c r="C4593">
        <v>34</v>
      </c>
      <c r="D4593" t="s">
        <v>1699</v>
      </c>
      <c r="E4593">
        <v>3</v>
      </c>
      <c r="F4593" t="s">
        <v>1642</v>
      </c>
      <c r="G4593">
        <v>1</v>
      </c>
      <c r="H4593" s="20">
        <v>1950</v>
      </c>
      <c r="I4593" s="22">
        <v>0.05</v>
      </c>
      <c r="J4593" s="20">
        <v>97.5</v>
      </c>
      <c r="K4593" s="24">
        <v>1852.5</v>
      </c>
      <c r="L4593" s="24">
        <v>910</v>
      </c>
      <c r="M4593" s="25">
        <f>tblSiparisDetaylari[[#This Row],[Adet]]*tblSiparisDetaylari[[#This Row],[BirimMaliyet]]</f>
        <v>910</v>
      </c>
      <c r="N4593" s="25">
        <f>tblSiparisDetaylari[[#This Row],[NetSatisTutari]]-tblSiparisDetaylari[[#This Row],[ToplamMaliyet]]</f>
        <v>942.5</v>
      </c>
    </row>
    <row r="4594" spans="1:14">
      <c r="A4594">
        <v>4593</v>
      </c>
      <c r="B4594">
        <v>2377</v>
      </c>
      <c r="C4594">
        <v>91</v>
      </c>
      <c r="D4594" t="s">
        <v>1757</v>
      </c>
      <c r="E4594">
        <v>8</v>
      </c>
      <c r="F4594" t="s">
        <v>1647</v>
      </c>
      <c r="G4594">
        <v>1</v>
      </c>
      <c r="H4594" s="20">
        <v>2140</v>
      </c>
      <c r="I4594" s="22">
        <v>0.1</v>
      </c>
      <c r="J4594" s="20">
        <v>214</v>
      </c>
      <c r="K4594" s="24">
        <v>1926</v>
      </c>
      <c r="L4594" s="24">
        <v>1350</v>
      </c>
      <c r="M4594" s="25">
        <f>tblSiparisDetaylari[[#This Row],[Adet]]*tblSiparisDetaylari[[#This Row],[BirimMaliyet]]</f>
        <v>1350</v>
      </c>
      <c r="N4594" s="25">
        <f>tblSiparisDetaylari[[#This Row],[NetSatisTutari]]-tblSiparisDetaylari[[#This Row],[ToplamMaliyet]]</f>
        <v>576</v>
      </c>
    </row>
    <row r="4595" spans="1:14">
      <c r="A4595">
        <v>4594</v>
      </c>
      <c r="B4595">
        <v>2378</v>
      </c>
      <c r="C4595">
        <v>37</v>
      </c>
      <c r="D4595" t="s">
        <v>1702</v>
      </c>
      <c r="E4595">
        <v>4</v>
      </c>
      <c r="F4595" t="s">
        <v>1643</v>
      </c>
      <c r="G4595">
        <v>1</v>
      </c>
      <c r="H4595" s="20">
        <v>260</v>
      </c>
      <c r="I4595" s="22">
        <v>0.2</v>
      </c>
      <c r="J4595" s="20">
        <v>52</v>
      </c>
      <c r="K4595" s="24">
        <v>208</v>
      </c>
      <c r="L4595" s="24">
        <v>160</v>
      </c>
      <c r="M4595" s="25">
        <f>tblSiparisDetaylari[[#This Row],[Adet]]*tblSiparisDetaylari[[#This Row],[BirimMaliyet]]</f>
        <v>160</v>
      </c>
      <c r="N4595" s="25">
        <f>tblSiparisDetaylari[[#This Row],[NetSatisTutari]]-tblSiparisDetaylari[[#This Row],[ToplamMaliyet]]</f>
        <v>48</v>
      </c>
    </row>
    <row r="4596" spans="1:14">
      <c r="A4596">
        <v>4595</v>
      </c>
      <c r="B4596">
        <v>2379</v>
      </c>
      <c r="C4596">
        <v>65</v>
      </c>
      <c r="D4596" t="s">
        <v>1731</v>
      </c>
      <c r="E4596">
        <v>6</v>
      </c>
      <c r="F4596" t="s">
        <v>1645</v>
      </c>
      <c r="G4596">
        <v>1</v>
      </c>
      <c r="H4596" s="20">
        <v>220</v>
      </c>
      <c r="I4596" s="22">
        <v>0.05</v>
      </c>
      <c r="J4596" s="20">
        <v>11</v>
      </c>
      <c r="K4596" s="24">
        <v>209</v>
      </c>
      <c r="L4596" s="24">
        <v>170</v>
      </c>
      <c r="M4596" s="25">
        <f>tblSiparisDetaylari[[#This Row],[Adet]]*tblSiparisDetaylari[[#This Row],[BirimMaliyet]]</f>
        <v>170</v>
      </c>
      <c r="N4596" s="25">
        <f>tblSiparisDetaylari[[#This Row],[NetSatisTutari]]-tblSiparisDetaylari[[#This Row],[ToplamMaliyet]]</f>
        <v>39</v>
      </c>
    </row>
    <row r="4597" spans="1:14">
      <c r="A4597">
        <v>4596</v>
      </c>
      <c r="B4597">
        <v>2379</v>
      </c>
      <c r="C4597">
        <v>111</v>
      </c>
      <c r="D4597" t="s">
        <v>1777</v>
      </c>
      <c r="E4597">
        <v>10</v>
      </c>
      <c r="F4597" t="s">
        <v>1649</v>
      </c>
      <c r="G4597">
        <v>1</v>
      </c>
      <c r="H4597" s="20">
        <v>250</v>
      </c>
      <c r="I4597" s="22">
        <v>0.05</v>
      </c>
      <c r="J4597" s="20">
        <v>12.5</v>
      </c>
      <c r="K4597" s="24">
        <v>237.5</v>
      </c>
      <c r="L4597" s="24">
        <v>140</v>
      </c>
      <c r="M4597" s="25">
        <f>tblSiparisDetaylari[[#This Row],[Adet]]*tblSiparisDetaylari[[#This Row],[BirimMaliyet]]</f>
        <v>140</v>
      </c>
      <c r="N4597" s="25">
        <f>tblSiparisDetaylari[[#This Row],[NetSatisTutari]]-tblSiparisDetaylari[[#This Row],[ToplamMaliyet]]</f>
        <v>97.5</v>
      </c>
    </row>
    <row r="4598" spans="1:14">
      <c r="A4598">
        <v>4597</v>
      </c>
      <c r="B4598">
        <v>2380</v>
      </c>
      <c r="C4598">
        <v>25</v>
      </c>
      <c r="D4598" t="s">
        <v>1689</v>
      </c>
      <c r="E4598">
        <v>3</v>
      </c>
      <c r="F4598" t="s">
        <v>1642</v>
      </c>
      <c r="G4598">
        <v>1</v>
      </c>
      <c r="H4598" s="20">
        <v>2130</v>
      </c>
      <c r="I4598" s="22">
        <v>0.05</v>
      </c>
      <c r="J4598" s="20">
        <v>106.5</v>
      </c>
      <c r="K4598" s="24">
        <v>2023.5</v>
      </c>
      <c r="L4598" s="24">
        <v>1430</v>
      </c>
      <c r="M4598" s="25">
        <f>tblSiparisDetaylari[[#This Row],[Adet]]*tblSiparisDetaylari[[#This Row],[BirimMaliyet]]</f>
        <v>1430</v>
      </c>
      <c r="N4598" s="25">
        <f>tblSiparisDetaylari[[#This Row],[NetSatisTutari]]-tblSiparisDetaylari[[#This Row],[ToplamMaliyet]]</f>
        <v>593.5</v>
      </c>
    </row>
    <row r="4599" spans="1:14">
      <c r="A4599">
        <v>4598</v>
      </c>
      <c r="B4599">
        <v>2381</v>
      </c>
      <c r="C4599">
        <v>67</v>
      </c>
      <c r="D4599" t="s">
        <v>1733</v>
      </c>
      <c r="E4599">
        <v>6</v>
      </c>
      <c r="F4599" t="s">
        <v>1645</v>
      </c>
      <c r="G4599">
        <v>1</v>
      </c>
      <c r="H4599" s="20">
        <v>1470</v>
      </c>
      <c r="I4599" s="22">
        <v>0.1</v>
      </c>
      <c r="J4599" s="20">
        <v>147</v>
      </c>
      <c r="K4599" s="24">
        <v>1323</v>
      </c>
      <c r="L4599" s="24">
        <v>730</v>
      </c>
      <c r="M4599" s="25">
        <f>tblSiparisDetaylari[[#This Row],[Adet]]*tblSiparisDetaylari[[#This Row],[BirimMaliyet]]</f>
        <v>730</v>
      </c>
      <c r="N4599" s="25">
        <f>tblSiparisDetaylari[[#This Row],[NetSatisTutari]]-tblSiparisDetaylari[[#This Row],[ToplamMaliyet]]</f>
        <v>593</v>
      </c>
    </row>
    <row r="4600" spans="1:14">
      <c r="A4600">
        <v>4599</v>
      </c>
      <c r="B4600">
        <v>2381</v>
      </c>
      <c r="C4600">
        <v>40</v>
      </c>
      <c r="D4600" t="s">
        <v>1706</v>
      </c>
      <c r="E4600">
        <v>4</v>
      </c>
      <c r="F4600" t="s">
        <v>1643</v>
      </c>
      <c r="G4600">
        <v>3</v>
      </c>
      <c r="H4600" s="20">
        <v>480</v>
      </c>
      <c r="I4600" s="22">
        <v>0.1</v>
      </c>
      <c r="J4600" s="20">
        <v>144</v>
      </c>
      <c r="K4600" s="24">
        <v>1296</v>
      </c>
      <c r="L4600" s="24">
        <v>340</v>
      </c>
      <c r="M4600" s="25">
        <f>tblSiparisDetaylari[[#This Row],[Adet]]*tblSiparisDetaylari[[#This Row],[BirimMaliyet]]</f>
        <v>1020</v>
      </c>
      <c r="N4600" s="25">
        <f>tblSiparisDetaylari[[#This Row],[NetSatisTutari]]-tblSiparisDetaylari[[#This Row],[ToplamMaliyet]]</f>
        <v>276</v>
      </c>
    </row>
    <row r="4601" spans="1:14">
      <c r="A4601">
        <v>4600</v>
      </c>
      <c r="B4601">
        <v>2381</v>
      </c>
      <c r="C4601">
        <v>103</v>
      </c>
      <c r="D4601" t="s">
        <v>1769</v>
      </c>
      <c r="E4601">
        <v>9</v>
      </c>
      <c r="F4601" t="s">
        <v>1648</v>
      </c>
      <c r="G4601">
        <v>2</v>
      </c>
      <c r="H4601" s="20">
        <v>1390</v>
      </c>
      <c r="I4601" s="22">
        <v>0.05</v>
      </c>
      <c r="J4601" s="20">
        <v>139</v>
      </c>
      <c r="K4601" s="24">
        <v>2641</v>
      </c>
      <c r="L4601" s="24">
        <v>970</v>
      </c>
      <c r="M4601" s="25">
        <f>tblSiparisDetaylari[[#This Row],[Adet]]*tblSiparisDetaylari[[#This Row],[BirimMaliyet]]</f>
        <v>1940</v>
      </c>
      <c r="N4601" s="25">
        <f>tblSiparisDetaylari[[#This Row],[NetSatisTutari]]-tblSiparisDetaylari[[#This Row],[ToplamMaliyet]]</f>
        <v>701</v>
      </c>
    </row>
    <row r="4602" spans="1:14">
      <c r="A4602">
        <v>4601</v>
      </c>
      <c r="B4602">
        <v>2382</v>
      </c>
      <c r="C4602">
        <v>49</v>
      </c>
      <c r="D4602" t="s">
        <v>1715</v>
      </c>
      <c r="E4602">
        <v>5</v>
      </c>
      <c r="F4602" t="s">
        <v>1644</v>
      </c>
      <c r="G4602">
        <v>2</v>
      </c>
      <c r="H4602" s="20">
        <v>370</v>
      </c>
      <c r="I4602" s="22">
        <v>0</v>
      </c>
      <c r="J4602" s="20">
        <v>0</v>
      </c>
      <c r="K4602" s="24">
        <v>740</v>
      </c>
      <c r="L4602" s="24">
        <v>270</v>
      </c>
      <c r="M4602" s="25">
        <f>tblSiparisDetaylari[[#This Row],[Adet]]*tblSiparisDetaylari[[#This Row],[BirimMaliyet]]</f>
        <v>540</v>
      </c>
      <c r="N4602" s="25">
        <f>tblSiparisDetaylari[[#This Row],[NetSatisTutari]]-tblSiparisDetaylari[[#This Row],[ToplamMaliyet]]</f>
        <v>200</v>
      </c>
    </row>
    <row r="4603" spans="1:14">
      <c r="A4603">
        <v>4602</v>
      </c>
      <c r="B4603">
        <v>2382</v>
      </c>
      <c r="C4603">
        <v>27</v>
      </c>
      <c r="D4603" t="s">
        <v>1691</v>
      </c>
      <c r="E4603">
        <v>3</v>
      </c>
      <c r="F4603" t="s">
        <v>1642</v>
      </c>
      <c r="G4603">
        <v>2</v>
      </c>
      <c r="H4603" s="20">
        <v>1420</v>
      </c>
      <c r="I4603" s="22">
        <v>0.15</v>
      </c>
      <c r="J4603" s="20">
        <v>426</v>
      </c>
      <c r="K4603" s="24">
        <v>2414</v>
      </c>
      <c r="L4603" s="24">
        <v>690</v>
      </c>
      <c r="M4603" s="25">
        <f>tblSiparisDetaylari[[#This Row],[Adet]]*tblSiparisDetaylari[[#This Row],[BirimMaliyet]]</f>
        <v>1380</v>
      </c>
      <c r="N4603" s="25">
        <f>tblSiparisDetaylari[[#This Row],[NetSatisTutari]]-tblSiparisDetaylari[[#This Row],[ToplamMaliyet]]</f>
        <v>1034</v>
      </c>
    </row>
    <row r="4604" spans="1:14">
      <c r="A4604">
        <v>4603</v>
      </c>
      <c r="B4604">
        <v>2382</v>
      </c>
      <c r="C4604">
        <v>96</v>
      </c>
      <c r="D4604" t="s">
        <v>1762</v>
      </c>
      <c r="E4604">
        <v>8</v>
      </c>
      <c r="F4604" t="s">
        <v>1647</v>
      </c>
      <c r="G4604">
        <v>1</v>
      </c>
      <c r="H4604" s="20">
        <v>3930</v>
      </c>
      <c r="I4604" s="22">
        <v>0.1</v>
      </c>
      <c r="J4604" s="20">
        <v>393</v>
      </c>
      <c r="K4604" s="24">
        <v>3537</v>
      </c>
      <c r="L4604" s="24">
        <v>3060</v>
      </c>
      <c r="M4604" s="25">
        <f>tblSiparisDetaylari[[#This Row],[Adet]]*tblSiparisDetaylari[[#This Row],[BirimMaliyet]]</f>
        <v>3060</v>
      </c>
      <c r="N4604" s="25">
        <f>tblSiparisDetaylari[[#This Row],[NetSatisTutari]]-tblSiparisDetaylari[[#This Row],[ToplamMaliyet]]</f>
        <v>477</v>
      </c>
    </row>
    <row r="4605" spans="1:14">
      <c r="A4605">
        <v>4604</v>
      </c>
      <c r="B4605">
        <v>2383</v>
      </c>
      <c r="C4605">
        <v>93</v>
      </c>
      <c r="D4605" t="s">
        <v>1759</v>
      </c>
      <c r="E4605">
        <v>8</v>
      </c>
      <c r="F4605" t="s">
        <v>1647</v>
      </c>
      <c r="G4605">
        <v>1</v>
      </c>
      <c r="H4605" s="20">
        <v>4690</v>
      </c>
      <c r="I4605" s="22">
        <v>0.1</v>
      </c>
      <c r="J4605" s="20">
        <v>469</v>
      </c>
      <c r="K4605" s="24">
        <v>4221</v>
      </c>
      <c r="L4605" s="24">
        <v>3580</v>
      </c>
      <c r="M4605" s="25">
        <f>tblSiparisDetaylari[[#This Row],[Adet]]*tblSiparisDetaylari[[#This Row],[BirimMaliyet]]</f>
        <v>3580</v>
      </c>
      <c r="N4605" s="25">
        <f>tblSiparisDetaylari[[#This Row],[NetSatisTutari]]-tblSiparisDetaylari[[#This Row],[ToplamMaliyet]]</f>
        <v>641</v>
      </c>
    </row>
    <row r="4606" spans="1:14">
      <c r="A4606">
        <v>4605</v>
      </c>
      <c r="B4606">
        <v>2383</v>
      </c>
      <c r="C4606">
        <v>75</v>
      </c>
      <c r="D4606" t="s">
        <v>1741</v>
      </c>
      <c r="E4606">
        <v>7</v>
      </c>
      <c r="F4606" t="s">
        <v>1646</v>
      </c>
      <c r="G4606">
        <v>1</v>
      </c>
      <c r="H4606" s="20">
        <v>1980</v>
      </c>
      <c r="I4606" s="22">
        <v>0</v>
      </c>
      <c r="J4606" s="20">
        <v>0</v>
      </c>
      <c r="K4606" s="24">
        <v>1980</v>
      </c>
      <c r="L4606" s="24">
        <v>1470</v>
      </c>
      <c r="M4606" s="25">
        <f>tblSiparisDetaylari[[#This Row],[Adet]]*tblSiparisDetaylari[[#This Row],[BirimMaliyet]]</f>
        <v>1470</v>
      </c>
      <c r="N4606" s="25">
        <f>tblSiparisDetaylari[[#This Row],[NetSatisTutari]]-tblSiparisDetaylari[[#This Row],[ToplamMaliyet]]</f>
        <v>510</v>
      </c>
    </row>
    <row r="4607" spans="1:14">
      <c r="A4607">
        <v>4606</v>
      </c>
      <c r="B4607">
        <v>2384</v>
      </c>
      <c r="C4607">
        <v>65</v>
      </c>
      <c r="D4607" t="s">
        <v>1731</v>
      </c>
      <c r="E4607">
        <v>6</v>
      </c>
      <c r="F4607" t="s">
        <v>1645</v>
      </c>
      <c r="G4607">
        <v>1</v>
      </c>
      <c r="H4607" s="20">
        <v>230</v>
      </c>
      <c r="I4607" s="22">
        <v>0.05</v>
      </c>
      <c r="J4607" s="20">
        <v>11.5</v>
      </c>
      <c r="K4607" s="24">
        <v>218.5</v>
      </c>
      <c r="L4607" s="24">
        <v>170</v>
      </c>
      <c r="M4607" s="25">
        <f>tblSiparisDetaylari[[#This Row],[Adet]]*tblSiparisDetaylari[[#This Row],[BirimMaliyet]]</f>
        <v>170</v>
      </c>
      <c r="N4607" s="25">
        <f>tblSiparisDetaylari[[#This Row],[NetSatisTutari]]-tblSiparisDetaylari[[#This Row],[ToplamMaliyet]]</f>
        <v>48.5</v>
      </c>
    </row>
    <row r="4608" spans="1:14">
      <c r="A4608">
        <v>4607</v>
      </c>
      <c r="B4608">
        <v>2384</v>
      </c>
      <c r="C4608">
        <v>98</v>
      </c>
      <c r="D4608" t="s">
        <v>1764</v>
      </c>
      <c r="E4608">
        <v>9</v>
      </c>
      <c r="F4608" t="s">
        <v>1648</v>
      </c>
      <c r="G4608">
        <v>1</v>
      </c>
      <c r="H4608" s="20">
        <v>4180</v>
      </c>
      <c r="I4608" s="22">
        <v>0</v>
      </c>
      <c r="J4608" s="20">
        <v>0</v>
      </c>
      <c r="K4608" s="24">
        <v>4180</v>
      </c>
      <c r="L4608" s="24">
        <v>2000</v>
      </c>
      <c r="M4608" s="25">
        <f>tblSiparisDetaylari[[#This Row],[Adet]]*tblSiparisDetaylari[[#This Row],[BirimMaliyet]]</f>
        <v>2000</v>
      </c>
      <c r="N4608" s="25">
        <f>tblSiparisDetaylari[[#This Row],[NetSatisTutari]]-tblSiparisDetaylari[[#This Row],[ToplamMaliyet]]</f>
        <v>2180</v>
      </c>
    </row>
    <row r="4609" spans="1:14">
      <c r="A4609">
        <v>4608</v>
      </c>
      <c r="B4609">
        <v>2384</v>
      </c>
      <c r="C4609">
        <v>11</v>
      </c>
      <c r="D4609" t="s">
        <v>1671</v>
      </c>
      <c r="E4609">
        <v>1</v>
      </c>
      <c r="F4609" t="s">
        <v>1640</v>
      </c>
      <c r="G4609">
        <v>1</v>
      </c>
      <c r="H4609" s="20">
        <v>3450</v>
      </c>
      <c r="I4609" s="22">
        <v>0.1</v>
      </c>
      <c r="J4609" s="20">
        <v>345</v>
      </c>
      <c r="K4609" s="24">
        <v>3105</v>
      </c>
      <c r="L4609" s="24">
        <v>1600</v>
      </c>
      <c r="M4609" s="25">
        <f>tblSiparisDetaylari[[#This Row],[Adet]]*tblSiparisDetaylari[[#This Row],[BirimMaliyet]]</f>
        <v>1600</v>
      </c>
      <c r="N4609" s="25">
        <f>tblSiparisDetaylari[[#This Row],[NetSatisTutari]]-tblSiparisDetaylari[[#This Row],[ToplamMaliyet]]</f>
        <v>1505</v>
      </c>
    </row>
    <row r="4610" spans="1:14">
      <c r="A4610">
        <v>4609</v>
      </c>
      <c r="B4610">
        <v>2384</v>
      </c>
      <c r="C4610">
        <v>60</v>
      </c>
      <c r="D4610" t="s">
        <v>1726</v>
      </c>
      <c r="E4610">
        <v>5</v>
      </c>
      <c r="F4610" t="s">
        <v>1644</v>
      </c>
      <c r="G4610">
        <v>1</v>
      </c>
      <c r="H4610" s="20">
        <v>4590</v>
      </c>
      <c r="I4610" s="22">
        <v>0</v>
      </c>
      <c r="J4610" s="20">
        <v>0</v>
      </c>
      <c r="K4610" s="24">
        <v>4590</v>
      </c>
      <c r="L4610" s="24">
        <v>3060</v>
      </c>
      <c r="M4610" s="25">
        <f>tblSiparisDetaylari[[#This Row],[Adet]]*tblSiparisDetaylari[[#This Row],[BirimMaliyet]]</f>
        <v>3060</v>
      </c>
      <c r="N4610" s="25">
        <f>tblSiparisDetaylari[[#This Row],[NetSatisTutari]]-tblSiparisDetaylari[[#This Row],[ToplamMaliyet]]</f>
        <v>1530</v>
      </c>
    </row>
    <row r="4611" spans="1:14">
      <c r="A4611">
        <v>4610</v>
      </c>
      <c r="B4611">
        <v>2385</v>
      </c>
      <c r="C4611">
        <v>25</v>
      </c>
      <c r="D4611" t="s">
        <v>1689</v>
      </c>
      <c r="E4611">
        <v>3</v>
      </c>
      <c r="F4611" t="s">
        <v>1642</v>
      </c>
      <c r="G4611">
        <v>1</v>
      </c>
      <c r="H4611" s="20">
        <v>2130</v>
      </c>
      <c r="I4611" s="22">
        <v>0.1</v>
      </c>
      <c r="J4611" s="20">
        <v>213</v>
      </c>
      <c r="K4611" s="24">
        <v>1917</v>
      </c>
      <c r="L4611" s="24">
        <v>1430</v>
      </c>
      <c r="M4611" s="25">
        <f>tblSiparisDetaylari[[#This Row],[Adet]]*tblSiparisDetaylari[[#This Row],[BirimMaliyet]]</f>
        <v>1430</v>
      </c>
      <c r="N4611" s="25">
        <f>tblSiparisDetaylari[[#This Row],[NetSatisTutari]]-tblSiparisDetaylari[[#This Row],[ToplamMaliyet]]</f>
        <v>487</v>
      </c>
    </row>
    <row r="4612" spans="1:14">
      <c r="A4612">
        <v>4611</v>
      </c>
      <c r="B4612">
        <v>2386</v>
      </c>
      <c r="C4612">
        <v>63</v>
      </c>
      <c r="D4612" t="s">
        <v>1729</v>
      </c>
      <c r="E4612">
        <v>6</v>
      </c>
      <c r="F4612" t="s">
        <v>1645</v>
      </c>
      <c r="G4612">
        <v>1</v>
      </c>
      <c r="H4612" s="20">
        <v>1600</v>
      </c>
      <c r="I4612" s="22">
        <v>0.1</v>
      </c>
      <c r="J4612" s="20">
        <v>160</v>
      </c>
      <c r="K4612" s="24">
        <v>1440</v>
      </c>
      <c r="L4612" s="24">
        <v>750</v>
      </c>
      <c r="M4612" s="25">
        <f>tblSiparisDetaylari[[#This Row],[Adet]]*tblSiparisDetaylari[[#This Row],[BirimMaliyet]]</f>
        <v>750</v>
      </c>
      <c r="N4612" s="25">
        <f>tblSiparisDetaylari[[#This Row],[NetSatisTutari]]-tblSiparisDetaylari[[#This Row],[ToplamMaliyet]]</f>
        <v>690</v>
      </c>
    </row>
    <row r="4613" spans="1:14">
      <c r="A4613">
        <v>4612</v>
      </c>
      <c r="B4613">
        <v>2386</v>
      </c>
      <c r="C4613">
        <v>47</v>
      </c>
      <c r="D4613" t="s">
        <v>1713</v>
      </c>
      <c r="E4613">
        <v>4</v>
      </c>
      <c r="F4613" t="s">
        <v>1643</v>
      </c>
      <c r="G4613">
        <v>1</v>
      </c>
      <c r="H4613" s="20">
        <v>350</v>
      </c>
      <c r="I4613" s="22">
        <v>0</v>
      </c>
      <c r="J4613" s="20">
        <v>0</v>
      </c>
      <c r="K4613" s="24">
        <v>350</v>
      </c>
      <c r="L4613" s="24">
        <v>240</v>
      </c>
      <c r="M4613" s="25">
        <f>tblSiparisDetaylari[[#This Row],[Adet]]*tblSiparisDetaylari[[#This Row],[BirimMaliyet]]</f>
        <v>240</v>
      </c>
      <c r="N4613" s="25">
        <f>tblSiparisDetaylari[[#This Row],[NetSatisTutari]]-tblSiparisDetaylari[[#This Row],[ToplamMaliyet]]</f>
        <v>110</v>
      </c>
    </row>
    <row r="4614" spans="1:14">
      <c r="A4614">
        <v>4613</v>
      </c>
      <c r="B4614">
        <v>2386</v>
      </c>
      <c r="C4614">
        <v>28</v>
      </c>
      <c r="D4614" t="s">
        <v>1692</v>
      </c>
      <c r="E4614">
        <v>3</v>
      </c>
      <c r="F4614" t="s">
        <v>1642</v>
      </c>
      <c r="G4614">
        <v>2</v>
      </c>
      <c r="H4614" s="20">
        <v>4000</v>
      </c>
      <c r="I4614" s="22">
        <v>0</v>
      </c>
      <c r="J4614" s="20">
        <v>0</v>
      </c>
      <c r="K4614" s="24">
        <v>8000</v>
      </c>
      <c r="L4614" s="24">
        <v>2180</v>
      </c>
      <c r="M4614" s="25">
        <f>tblSiparisDetaylari[[#This Row],[Adet]]*tblSiparisDetaylari[[#This Row],[BirimMaliyet]]</f>
        <v>4360</v>
      </c>
      <c r="N4614" s="25">
        <f>tblSiparisDetaylari[[#This Row],[NetSatisTutari]]-tblSiparisDetaylari[[#This Row],[ToplamMaliyet]]</f>
        <v>3640</v>
      </c>
    </row>
    <row r="4615" spans="1:14">
      <c r="A4615">
        <v>4614</v>
      </c>
      <c r="B4615">
        <v>2387</v>
      </c>
      <c r="C4615">
        <v>105</v>
      </c>
      <c r="D4615" t="s">
        <v>1771</v>
      </c>
      <c r="E4615">
        <v>9</v>
      </c>
      <c r="F4615" t="s">
        <v>1648</v>
      </c>
      <c r="G4615">
        <v>2</v>
      </c>
      <c r="H4615" s="20">
        <v>670</v>
      </c>
      <c r="I4615" s="22">
        <v>0.1</v>
      </c>
      <c r="J4615" s="20">
        <v>134</v>
      </c>
      <c r="K4615" s="24">
        <v>1206</v>
      </c>
      <c r="L4615" s="24">
        <v>510</v>
      </c>
      <c r="M4615" s="25">
        <f>tblSiparisDetaylari[[#This Row],[Adet]]*tblSiparisDetaylari[[#This Row],[BirimMaliyet]]</f>
        <v>1020</v>
      </c>
      <c r="N4615" s="25">
        <f>tblSiparisDetaylari[[#This Row],[NetSatisTutari]]-tblSiparisDetaylari[[#This Row],[ToplamMaliyet]]</f>
        <v>186</v>
      </c>
    </row>
    <row r="4616" spans="1:14">
      <c r="A4616">
        <v>4615</v>
      </c>
      <c r="B4616">
        <v>2388</v>
      </c>
      <c r="C4616">
        <v>110</v>
      </c>
      <c r="D4616" t="s">
        <v>1776</v>
      </c>
      <c r="E4616">
        <v>10</v>
      </c>
      <c r="F4616" t="s">
        <v>1649</v>
      </c>
      <c r="G4616">
        <v>2</v>
      </c>
      <c r="H4616" s="20">
        <v>410</v>
      </c>
      <c r="I4616" s="22">
        <v>0</v>
      </c>
      <c r="J4616" s="20">
        <v>0</v>
      </c>
      <c r="K4616" s="24">
        <v>820</v>
      </c>
      <c r="L4616" s="24">
        <v>250</v>
      </c>
      <c r="M4616" s="25">
        <f>tblSiparisDetaylari[[#This Row],[Adet]]*tblSiparisDetaylari[[#This Row],[BirimMaliyet]]</f>
        <v>500</v>
      </c>
      <c r="N4616" s="25">
        <f>tblSiparisDetaylari[[#This Row],[NetSatisTutari]]-tblSiparisDetaylari[[#This Row],[ToplamMaliyet]]</f>
        <v>320</v>
      </c>
    </row>
    <row r="4617" spans="1:14">
      <c r="A4617">
        <v>4616</v>
      </c>
      <c r="B4617">
        <v>2389</v>
      </c>
      <c r="C4617">
        <v>93</v>
      </c>
      <c r="D4617" t="s">
        <v>1759</v>
      </c>
      <c r="E4617">
        <v>8</v>
      </c>
      <c r="F4617" t="s">
        <v>1647</v>
      </c>
      <c r="G4617">
        <v>2</v>
      </c>
      <c r="H4617" s="20">
        <v>4720</v>
      </c>
      <c r="I4617" s="22">
        <v>0.05</v>
      </c>
      <c r="J4617" s="20">
        <v>472</v>
      </c>
      <c r="K4617" s="24">
        <v>8968</v>
      </c>
      <c r="L4617" s="24">
        <v>3580</v>
      </c>
      <c r="M4617" s="25">
        <f>tblSiparisDetaylari[[#This Row],[Adet]]*tblSiparisDetaylari[[#This Row],[BirimMaliyet]]</f>
        <v>7160</v>
      </c>
      <c r="N4617" s="25">
        <f>tblSiparisDetaylari[[#This Row],[NetSatisTutari]]-tblSiparisDetaylari[[#This Row],[ToplamMaliyet]]</f>
        <v>1808</v>
      </c>
    </row>
    <row r="4618" spans="1:14">
      <c r="A4618">
        <v>4617</v>
      </c>
      <c r="B4618">
        <v>2390</v>
      </c>
      <c r="C4618">
        <v>57</v>
      </c>
      <c r="D4618" t="s">
        <v>1723</v>
      </c>
      <c r="E4618">
        <v>5</v>
      </c>
      <c r="F4618" t="s">
        <v>1644</v>
      </c>
      <c r="G4618">
        <v>1</v>
      </c>
      <c r="H4618" s="20">
        <v>2700</v>
      </c>
      <c r="I4618" s="22">
        <v>0.05</v>
      </c>
      <c r="J4618" s="20">
        <v>135</v>
      </c>
      <c r="K4618" s="24">
        <v>2565</v>
      </c>
      <c r="L4618" s="24">
        <v>1530</v>
      </c>
      <c r="M4618" s="25">
        <f>tblSiparisDetaylari[[#This Row],[Adet]]*tblSiparisDetaylari[[#This Row],[BirimMaliyet]]</f>
        <v>1530</v>
      </c>
      <c r="N4618" s="25">
        <f>tblSiparisDetaylari[[#This Row],[NetSatisTutari]]-tblSiparisDetaylari[[#This Row],[ToplamMaliyet]]</f>
        <v>1035</v>
      </c>
    </row>
    <row r="4619" spans="1:14">
      <c r="A4619">
        <v>4618</v>
      </c>
      <c r="B4619">
        <v>2390</v>
      </c>
      <c r="C4619">
        <v>64</v>
      </c>
      <c r="D4619" t="s">
        <v>1730</v>
      </c>
      <c r="E4619">
        <v>6</v>
      </c>
      <c r="F4619" t="s">
        <v>1645</v>
      </c>
      <c r="G4619">
        <v>2</v>
      </c>
      <c r="H4619" s="20">
        <v>420</v>
      </c>
      <c r="I4619" s="22">
        <v>0</v>
      </c>
      <c r="J4619" s="20">
        <v>0</v>
      </c>
      <c r="K4619" s="24">
        <v>840</v>
      </c>
      <c r="L4619" s="24">
        <v>260</v>
      </c>
      <c r="M4619" s="25">
        <f>tblSiparisDetaylari[[#This Row],[Adet]]*tblSiparisDetaylari[[#This Row],[BirimMaliyet]]</f>
        <v>520</v>
      </c>
      <c r="N4619" s="25">
        <f>tblSiparisDetaylari[[#This Row],[NetSatisTutari]]-tblSiparisDetaylari[[#This Row],[ToplamMaliyet]]</f>
        <v>320</v>
      </c>
    </row>
    <row r="4620" spans="1:14">
      <c r="A4620">
        <v>4619</v>
      </c>
      <c r="B4620">
        <v>2391</v>
      </c>
      <c r="C4620">
        <v>104</v>
      </c>
      <c r="D4620" t="s">
        <v>1770</v>
      </c>
      <c r="E4620">
        <v>9</v>
      </c>
      <c r="F4620" t="s">
        <v>1648</v>
      </c>
      <c r="G4620">
        <v>2</v>
      </c>
      <c r="H4620" s="20">
        <v>780</v>
      </c>
      <c r="I4620" s="22">
        <v>0</v>
      </c>
      <c r="J4620" s="20">
        <v>0</v>
      </c>
      <c r="K4620" s="24">
        <v>1560</v>
      </c>
      <c r="L4620" s="24">
        <v>520</v>
      </c>
      <c r="M4620" s="25">
        <f>tblSiparisDetaylari[[#This Row],[Adet]]*tblSiparisDetaylari[[#This Row],[BirimMaliyet]]</f>
        <v>1040</v>
      </c>
      <c r="N4620" s="25">
        <f>tblSiparisDetaylari[[#This Row],[NetSatisTutari]]-tblSiparisDetaylari[[#This Row],[ToplamMaliyet]]</f>
        <v>520</v>
      </c>
    </row>
    <row r="4621" spans="1:14">
      <c r="A4621">
        <v>4620</v>
      </c>
      <c r="B4621">
        <v>2392</v>
      </c>
      <c r="C4621">
        <v>17</v>
      </c>
      <c r="D4621" t="s">
        <v>1680</v>
      </c>
      <c r="E4621">
        <v>2</v>
      </c>
      <c r="F4621" t="s">
        <v>1641</v>
      </c>
      <c r="G4621">
        <v>1</v>
      </c>
      <c r="H4621" s="20">
        <v>2510</v>
      </c>
      <c r="I4621" s="22">
        <v>0</v>
      </c>
      <c r="J4621" s="20">
        <v>0</v>
      </c>
      <c r="K4621" s="24">
        <v>2510</v>
      </c>
      <c r="L4621" s="24">
        <v>1340</v>
      </c>
      <c r="M4621" s="25">
        <f>tblSiparisDetaylari[[#This Row],[Adet]]*tblSiparisDetaylari[[#This Row],[BirimMaliyet]]</f>
        <v>1340</v>
      </c>
      <c r="N4621" s="25">
        <f>tblSiparisDetaylari[[#This Row],[NetSatisTutari]]-tblSiparisDetaylari[[#This Row],[ToplamMaliyet]]</f>
        <v>1170</v>
      </c>
    </row>
    <row r="4622" spans="1:14">
      <c r="A4622">
        <v>4621</v>
      </c>
      <c r="B4622">
        <v>2392</v>
      </c>
      <c r="C4622">
        <v>73</v>
      </c>
      <c r="D4622" t="s">
        <v>1739</v>
      </c>
      <c r="E4622">
        <v>7</v>
      </c>
      <c r="F4622" t="s">
        <v>1646</v>
      </c>
      <c r="G4622">
        <v>1</v>
      </c>
      <c r="H4622" s="20">
        <v>360</v>
      </c>
      <c r="I4622" s="22">
        <v>0.15</v>
      </c>
      <c r="J4622" s="20">
        <v>54</v>
      </c>
      <c r="K4622" s="24">
        <v>306</v>
      </c>
      <c r="L4622" s="24">
        <v>180</v>
      </c>
      <c r="M4622" s="25">
        <f>tblSiparisDetaylari[[#This Row],[Adet]]*tblSiparisDetaylari[[#This Row],[BirimMaliyet]]</f>
        <v>180</v>
      </c>
      <c r="N4622" s="25">
        <f>tblSiparisDetaylari[[#This Row],[NetSatisTutari]]-tblSiparisDetaylari[[#This Row],[ToplamMaliyet]]</f>
        <v>126</v>
      </c>
    </row>
    <row r="4623" spans="1:14">
      <c r="A4623">
        <v>4622</v>
      </c>
      <c r="B4623">
        <v>2392</v>
      </c>
      <c r="C4623">
        <v>40</v>
      </c>
      <c r="D4623" t="s">
        <v>1706</v>
      </c>
      <c r="E4623">
        <v>4</v>
      </c>
      <c r="F4623" t="s">
        <v>1643</v>
      </c>
      <c r="G4623">
        <v>2</v>
      </c>
      <c r="H4623" s="20">
        <v>490</v>
      </c>
      <c r="I4623" s="22">
        <v>0</v>
      </c>
      <c r="J4623" s="20">
        <v>0</v>
      </c>
      <c r="K4623" s="24">
        <v>980</v>
      </c>
      <c r="L4623" s="24">
        <v>340</v>
      </c>
      <c r="M4623" s="25">
        <f>tblSiparisDetaylari[[#This Row],[Adet]]*tblSiparisDetaylari[[#This Row],[BirimMaliyet]]</f>
        <v>680</v>
      </c>
      <c r="N4623" s="25">
        <f>tblSiparisDetaylari[[#This Row],[NetSatisTutari]]-tblSiparisDetaylari[[#This Row],[ToplamMaliyet]]</f>
        <v>300</v>
      </c>
    </row>
    <row r="4624" spans="1:14">
      <c r="A4624">
        <v>4623</v>
      </c>
      <c r="B4624">
        <v>2393</v>
      </c>
      <c r="C4624">
        <v>69</v>
      </c>
      <c r="D4624" t="s">
        <v>1735</v>
      </c>
      <c r="E4624">
        <v>6</v>
      </c>
      <c r="F4624" t="s">
        <v>1645</v>
      </c>
      <c r="G4624">
        <v>2</v>
      </c>
      <c r="H4624" s="20">
        <v>730</v>
      </c>
      <c r="I4624" s="22">
        <v>0</v>
      </c>
      <c r="J4624" s="20">
        <v>0</v>
      </c>
      <c r="K4624" s="24">
        <v>1460</v>
      </c>
      <c r="L4624" s="24">
        <v>500</v>
      </c>
      <c r="M4624" s="25">
        <f>tblSiparisDetaylari[[#This Row],[Adet]]*tblSiparisDetaylari[[#This Row],[BirimMaliyet]]</f>
        <v>1000</v>
      </c>
      <c r="N4624" s="25">
        <f>tblSiparisDetaylari[[#This Row],[NetSatisTutari]]-tblSiparisDetaylari[[#This Row],[ToplamMaliyet]]</f>
        <v>460</v>
      </c>
    </row>
    <row r="4625" spans="1:14">
      <c r="A4625">
        <v>4624</v>
      </c>
      <c r="B4625">
        <v>2393</v>
      </c>
      <c r="C4625">
        <v>109</v>
      </c>
      <c r="D4625" t="s">
        <v>1775</v>
      </c>
      <c r="E4625">
        <v>10</v>
      </c>
      <c r="F4625" t="s">
        <v>1649</v>
      </c>
      <c r="G4625">
        <v>3</v>
      </c>
      <c r="H4625" s="20">
        <v>1050</v>
      </c>
      <c r="I4625" s="22">
        <v>0</v>
      </c>
      <c r="J4625" s="20">
        <v>0</v>
      </c>
      <c r="K4625" s="24">
        <v>3150</v>
      </c>
      <c r="L4625" s="24">
        <v>760</v>
      </c>
      <c r="M4625" s="25">
        <f>tblSiparisDetaylari[[#This Row],[Adet]]*tblSiparisDetaylari[[#This Row],[BirimMaliyet]]</f>
        <v>2280</v>
      </c>
      <c r="N4625" s="25">
        <f>tblSiparisDetaylari[[#This Row],[NetSatisTutari]]-tblSiparisDetaylari[[#This Row],[ToplamMaliyet]]</f>
        <v>870</v>
      </c>
    </row>
    <row r="4626" spans="1:14">
      <c r="A4626">
        <v>4625</v>
      </c>
      <c r="B4626">
        <v>2393</v>
      </c>
      <c r="C4626">
        <v>56</v>
      </c>
      <c r="D4626" t="s">
        <v>1722</v>
      </c>
      <c r="E4626">
        <v>5</v>
      </c>
      <c r="F4626" t="s">
        <v>1644</v>
      </c>
      <c r="G4626">
        <v>3</v>
      </c>
      <c r="H4626" s="20">
        <v>18500</v>
      </c>
      <c r="I4626" s="22">
        <v>0.1</v>
      </c>
      <c r="J4626" s="20">
        <v>5550</v>
      </c>
      <c r="K4626" s="24">
        <v>49950</v>
      </c>
      <c r="L4626" s="24">
        <v>12840</v>
      </c>
      <c r="M4626" s="25">
        <f>tblSiparisDetaylari[[#This Row],[Adet]]*tblSiparisDetaylari[[#This Row],[BirimMaliyet]]</f>
        <v>38520</v>
      </c>
      <c r="N4626" s="25">
        <f>tblSiparisDetaylari[[#This Row],[NetSatisTutari]]-tblSiparisDetaylari[[#This Row],[ToplamMaliyet]]</f>
        <v>11430</v>
      </c>
    </row>
    <row r="4627" spans="1:14">
      <c r="A4627">
        <v>4626</v>
      </c>
      <c r="B4627">
        <v>2393</v>
      </c>
      <c r="C4627">
        <v>44</v>
      </c>
      <c r="D4627" t="s">
        <v>1710</v>
      </c>
      <c r="E4627">
        <v>4</v>
      </c>
      <c r="F4627" t="s">
        <v>1643</v>
      </c>
      <c r="G4627">
        <v>2</v>
      </c>
      <c r="H4627" s="20">
        <v>320</v>
      </c>
      <c r="I4627" s="22">
        <v>0.1</v>
      </c>
      <c r="J4627" s="20">
        <v>64</v>
      </c>
      <c r="K4627" s="24">
        <v>576</v>
      </c>
      <c r="L4627" s="24">
        <v>160</v>
      </c>
      <c r="M4627" s="25">
        <f>tblSiparisDetaylari[[#This Row],[Adet]]*tblSiparisDetaylari[[#This Row],[BirimMaliyet]]</f>
        <v>320</v>
      </c>
      <c r="N4627" s="25">
        <f>tblSiparisDetaylari[[#This Row],[NetSatisTutari]]-tblSiparisDetaylari[[#This Row],[ToplamMaliyet]]</f>
        <v>256</v>
      </c>
    </row>
    <row r="4628" spans="1:14">
      <c r="A4628">
        <v>4627</v>
      </c>
      <c r="B4628">
        <v>2394</v>
      </c>
      <c r="C4628">
        <v>120</v>
      </c>
      <c r="D4628" t="s">
        <v>1786</v>
      </c>
      <c r="E4628">
        <v>10</v>
      </c>
      <c r="F4628" t="s">
        <v>1649</v>
      </c>
      <c r="G4628">
        <v>2</v>
      </c>
      <c r="H4628" s="20">
        <v>4470</v>
      </c>
      <c r="I4628" s="22">
        <v>0</v>
      </c>
      <c r="J4628" s="20">
        <v>0</v>
      </c>
      <c r="K4628" s="24">
        <v>8940</v>
      </c>
      <c r="L4628" s="24">
        <v>2720</v>
      </c>
      <c r="M4628" s="25">
        <f>tblSiparisDetaylari[[#This Row],[Adet]]*tblSiparisDetaylari[[#This Row],[BirimMaliyet]]</f>
        <v>5440</v>
      </c>
      <c r="N4628" s="25">
        <f>tblSiparisDetaylari[[#This Row],[NetSatisTutari]]-tblSiparisDetaylari[[#This Row],[ToplamMaliyet]]</f>
        <v>3500</v>
      </c>
    </row>
    <row r="4629" spans="1:14">
      <c r="A4629">
        <v>4628</v>
      </c>
      <c r="B4629">
        <v>2394</v>
      </c>
      <c r="C4629">
        <v>97</v>
      </c>
      <c r="D4629" t="s">
        <v>1763</v>
      </c>
      <c r="E4629">
        <v>9</v>
      </c>
      <c r="F4629" t="s">
        <v>1648</v>
      </c>
      <c r="G4629">
        <v>1</v>
      </c>
      <c r="H4629" s="20">
        <v>70</v>
      </c>
      <c r="I4629" s="22">
        <v>0.1</v>
      </c>
      <c r="J4629" s="20">
        <v>7</v>
      </c>
      <c r="K4629" s="24">
        <v>63</v>
      </c>
      <c r="L4629" s="24">
        <v>50</v>
      </c>
      <c r="M4629" s="25">
        <f>tblSiparisDetaylari[[#This Row],[Adet]]*tblSiparisDetaylari[[#This Row],[BirimMaliyet]]</f>
        <v>50</v>
      </c>
      <c r="N4629" s="25">
        <f>tblSiparisDetaylari[[#This Row],[NetSatisTutari]]-tblSiparisDetaylari[[#This Row],[ToplamMaliyet]]</f>
        <v>13</v>
      </c>
    </row>
    <row r="4630" spans="1:14">
      <c r="A4630">
        <v>4629</v>
      </c>
      <c r="B4630">
        <v>2394</v>
      </c>
      <c r="C4630">
        <v>76</v>
      </c>
      <c r="D4630" t="s">
        <v>1742</v>
      </c>
      <c r="E4630">
        <v>7</v>
      </c>
      <c r="F4630" t="s">
        <v>1646</v>
      </c>
      <c r="G4630">
        <v>2</v>
      </c>
      <c r="H4630" s="20">
        <v>190</v>
      </c>
      <c r="I4630" s="22">
        <v>0</v>
      </c>
      <c r="J4630" s="20">
        <v>0</v>
      </c>
      <c r="K4630" s="24">
        <v>380</v>
      </c>
      <c r="L4630" s="24">
        <v>150</v>
      </c>
      <c r="M4630" s="25">
        <f>tblSiparisDetaylari[[#This Row],[Adet]]*tblSiparisDetaylari[[#This Row],[BirimMaliyet]]</f>
        <v>300</v>
      </c>
      <c r="N4630" s="25">
        <f>tblSiparisDetaylari[[#This Row],[NetSatisTutari]]-tblSiparisDetaylari[[#This Row],[ToplamMaliyet]]</f>
        <v>80</v>
      </c>
    </row>
    <row r="4631" spans="1:14">
      <c r="A4631">
        <v>4630</v>
      </c>
      <c r="B4631">
        <v>2395</v>
      </c>
      <c r="C4631">
        <v>6</v>
      </c>
      <c r="D4631" t="s">
        <v>1663</v>
      </c>
      <c r="E4631">
        <v>1</v>
      </c>
      <c r="F4631" t="s">
        <v>1640</v>
      </c>
      <c r="G4631">
        <v>1</v>
      </c>
      <c r="H4631" s="20">
        <v>18520</v>
      </c>
      <c r="I4631" s="22">
        <v>0</v>
      </c>
      <c r="J4631" s="20">
        <v>0</v>
      </c>
      <c r="K4631" s="24">
        <v>18520</v>
      </c>
      <c r="L4631" s="24">
        <v>13090</v>
      </c>
      <c r="M4631" s="25">
        <f>tblSiparisDetaylari[[#This Row],[Adet]]*tblSiparisDetaylari[[#This Row],[BirimMaliyet]]</f>
        <v>13090</v>
      </c>
      <c r="N4631" s="25">
        <f>tblSiparisDetaylari[[#This Row],[NetSatisTutari]]-tblSiparisDetaylari[[#This Row],[ToplamMaliyet]]</f>
        <v>5430</v>
      </c>
    </row>
    <row r="4632" spans="1:14">
      <c r="A4632">
        <v>4631</v>
      </c>
      <c r="B4632">
        <v>2395</v>
      </c>
      <c r="C4632">
        <v>120</v>
      </c>
      <c r="D4632" t="s">
        <v>1786</v>
      </c>
      <c r="E4632">
        <v>10</v>
      </c>
      <c r="F4632" t="s">
        <v>1649</v>
      </c>
      <c r="G4632">
        <v>3</v>
      </c>
      <c r="H4632" s="20">
        <v>4810</v>
      </c>
      <c r="I4632" s="22">
        <v>0.15</v>
      </c>
      <c r="J4632" s="20">
        <v>2164.5</v>
      </c>
      <c r="K4632" s="24">
        <v>12265.5</v>
      </c>
      <c r="L4632" s="24">
        <v>2720</v>
      </c>
      <c r="M4632" s="25">
        <f>tblSiparisDetaylari[[#This Row],[Adet]]*tblSiparisDetaylari[[#This Row],[BirimMaliyet]]</f>
        <v>8160</v>
      </c>
      <c r="N4632" s="25">
        <f>tblSiparisDetaylari[[#This Row],[NetSatisTutari]]-tblSiparisDetaylari[[#This Row],[ToplamMaliyet]]</f>
        <v>4105.5</v>
      </c>
    </row>
    <row r="4633" spans="1:14">
      <c r="A4633">
        <v>4632</v>
      </c>
      <c r="B4633">
        <v>2396</v>
      </c>
      <c r="C4633">
        <v>117</v>
      </c>
      <c r="D4633" t="s">
        <v>1783</v>
      </c>
      <c r="E4633">
        <v>10</v>
      </c>
      <c r="F4633" t="s">
        <v>1649</v>
      </c>
      <c r="G4633">
        <v>1</v>
      </c>
      <c r="H4633" s="20">
        <v>250</v>
      </c>
      <c r="I4633" s="22">
        <v>0</v>
      </c>
      <c r="J4633" s="20">
        <v>0</v>
      </c>
      <c r="K4633" s="24">
        <v>250</v>
      </c>
      <c r="L4633" s="24">
        <v>140</v>
      </c>
      <c r="M4633" s="25">
        <f>tblSiparisDetaylari[[#This Row],[Adet]]*tblSiparisDetaylari[[#This Row],[BirimMaliyet]]</f>
        <v>140</v>
      </c>
      <c r="N4633" s="25">
        <f>tblSiparisDetaylari[[#This Row],[NetSatisTutari]]-tblSiparisDetaylari[[#This Row],[ToplamMaliyet]]</f>
        <v>110</v>
      </c>
    </row>
    <row r="4634" spans="1:14">
      <c r="A4634">
        <v>4633</v>
      </c>
      <c r="B4634">
        <v>2397</v>
      </c>
      <c r="C4634">
        <v>38</v>
      </c>
      <c r="D4634" t="s">
        <v>1704</v>
      </c>
      <c r="E4634">
        <v>4</v>
      </c>
      <c r="F4634" t="s">
        <v>1643</v>
      </c>
      <c r="G4634">
        <v>2</v>
      </c>
      <c r="H4634" s="20">
        <v>340</v>
      </c>
      <c r="I4634" s="22">
        <v>0.05</v>
      </c>
      <c r="J4634" s="20">
        <v>34</v>
      </c>
      <c r="K4634" s="24">
        <v>646</v>
      </c>
      <c r="L4634" s="24">
        <v>250</v>
      </c>
      <c r="M4634" s="25">
        <f>tblSiparisDetaylari[[#This Row],[Adet]]*tblSiparisDetaylari[[#This Row],[BirimMaliyet]]</f>
        <v>500</v>
      </c>
      <c r="N4634" s="25">
        <f>tblSiparisDetaylari[[#This Row],[NetSatisTutari]]-tblSiparisDetaylari[[#This Row],[ToplamMaliyet]]</f>
        <v>146</v>
      </c>
    </row>
    <row r="4635" spans="1:14">
      <c r="A4635">
        <v>4634</v>
      </c>
      <c r="B4635">
        <v>2398</v>
      </c>
      <c r="C4635">
        <v>1</v>
      </c>
      <c r="D4635" t="s">
        <v>1655</v>
      </c>
      <c r="E4635">
        <v>1</v>
      </c>
      <c r="F4635" t="s">
        <v>1640</v>
      </c>
      <c r="G4635">
        <v>1</v>
      </c>
      <c r="H4635" s="20">
        <v>22400</v>
      </c>
      <c r="I4635" s="22">
        <v>0.15</v>
      </c>
      <c r="J4635" s="20">
        <v>3360</v>
      </c>
      <c r="K4635" s="24">
        <v>19040</v>
      </c>
      <c r="L4635" s="24">
        <v>10270</v>
      </c>
      <c r="M4635" s="25">
        <f>tblSiparisDetaylari[[#This Row],[Adet]]*tblSiparisDetaylari[[#This Row],[BirimMaliyet]]</f>
        <v>10270</v>
      </c>
      <c r="N4635" s="25">
        <f>tblSiparisDetaylari[[#This Row],[NetSatisTutari]]-tblSiparisDetaylari[[#This Row],[ToplamMaliyet]]</f>
        <v>8770</v>
      </c>
    </row>
    <row r="4636" spans="1:14">
      <c r="A4636">
        <v>4635</v>
      </c>
      <c r="B4636">
        <v>2398</v>
      </c>
      <c r="C4636">
        <v>45</v>
      </c>
      <c r="D4636" t="s">
        <v>1711</v>
      </c>
      <c r="E4636">
        <v>4</v>
      </c>
      <c r="F4636" t="s">
        <v>1643</v>
      </c>
      <c r="G4636">
        <v>1</v>
      </c>
      <c r="H4636" s="20">
        <v>200</v>
      </c>
      <c r="I4636" s="22">
        <v>0.15</v>
      </c>
      <c r="J4636" s="20">
        <v>30</v>
      </c>
      <c r="K4636" s="24">
        <v>170</v>
      </c>
      <c r="L4636" s="24">
        <v>140</v>
      </c>
      <c r="M4636" s="25">
        <f>tblSiparisDetaylari[[#This Row],[Adet]]*tblSiparisDetaylari[[#This Row],[BirimMaliyet]]</f>
        <v>140</v>
      </c>
      <c r="N4636" s="25">
        <f>tblSiparisDetaylari[[#This Row],[NetSatisTutari]]-tblSiparisDetaylari[[#This Row],[ToplamMaliyet]]</f>
        <v>30</v>
      </c>
    </row>
    <row r="4637" spans="1:14">
      <c r="A4637">
        <v>4636</v>
      </c>
      <c r="B4637">
        <v>2399</v>
      </c>
      <c r="C4637">
        <v>32</v>
      </c>
      <c r="D4637" t="s">
        <v>1697</v>
      </c>
      <c r="E4637">
        <v>3</v>
      </c>
      <c r="F4637" t="s">
        <v>1642</v>
      </c>
      <c r="G4637">
        <v>1</v>
      </c>
      <c r="H4637" s="20">
        <v>2250</v>
      </c>
      <c r="I4637" s="22">
        <v>0</v>
      </c>
      <c r="J4637" s="20">
        <v>0</v>
      </c>
      <c r="K4637" s="24">
        <v>2250</v>
      </c>
      <c r="L4637" s="24">
        <v>1660</v>
      </c>
      <c r="M4637" s="25">
        <f>tblSiparisDetaylari[[#This Row],[Adet]]*tblSiparisDetaylari[[#This Row],[BirimMaliyet]]</f>
        <v>1660</v>
      </c>
      <c r="N4637" s="25">
        <f>tblSiparisDetaylari[[#This Row],[NetSatisTutari]]-tblSiparisDetaylari[[#This Row],[ToplamMaliyet]]</f>
        <v>590</v>
      </c>
    </row>
    <row r="4638" spans="1:14">
      <c r="A4638">
        <v>4637</v>
      </c>
      <c r="B4638">
        <v>2400</v>
      </c>
      <c r="C4638">
        <v>96</v>
      </c>
      <c r="D4638" t="s">
        <v>1762</v>
      </c>
      <c r="E4638">
        <v>8</v>
      </c>
      <c r="F4638" t="s">
        <v>1647</v>
      </c>
      <c r="G4638">
        <v>2</v>
      </c>
      <c r="H4638" s="20">
        <v>3990</v>
      </c>
      <c r="I4638" s="22">
        <v>0</v>
      </c>
      <c r="J4638" s="20">
        <v>0</v>
      </c>
      <c r="K4638" s="24">
        <v>7980</v>
      </c>
      <c r="L4638" s="24">
        <v>3060</v>
      </c>
      <c r="M4638" s="25">
        <f>tblSiparisDetaylari[[#This Row],[Adet]]*tblSiparisDetaylari[[#This Row],[BirimMaliyet]]</f>
        <v>6120</v>
      </c>
      <c r="N4638" s="25">
        <f>tblSiparisDetaylari[[#This Row],[NetSatisTutari]]-tblSiparisDetaylari[[#This Row],[ToplamMaliyet]]</f>
        <v>1860</v>
      </c>
    </row>
    <row r="4639" spans="1:14">
      <c r="A4639">
        <v>4638</v>
      </c>
      <c r="B4639">
        <v>2400</v>
      </c>
      <c r="C4639">
        <v>31</v>
      </c>
      <c r="D4639" t="s">
        <v>1696</v>
      </c>
      <c r="E4639">
        <v>3</v>
      </c>
      <c r="F4639" t="s">
        <v>1642</v>
      </c>
      <c r="G4639">
        <v>4</v>
      </c>
      <c r="H4639" s="20">
        <v>2960</v>
      </c>
      <c r="I4639" s="22">
        <v>0</v>
      </c>
      <c r="J4639" s="20">
        <v>0</v>
      </c>
      <c r="K4639" s="24">
        <v>11840</v>
      </c>
      <c r="L4639" s="24">
        <v>1910</v>
      </c>
      <c r="M4639" s="25">
        <f>tblSiparisDetaylari[[#This Row],[Adet]]*tblSiparisDetaylari[[#This Row],[BirimMaliyet]]</f>
        <v>7640</v>
      </c>
      <c r="N4639" s="25">
        <f>tblSiparisDetaylari[[#This Row],[NetSatisTutari]]-tblSiparisDetaylari[[#This Row],[ToplamMaliyet]]</f>
        <v>4200</v>
      </c>
    </row>
    <row r="4640" spans="1:14">
      <c r="A4640">
        <v>4639</v>
      </c>
      <c r="B4640">
        <v>2401</v>
      </c>
      <c r="C4640">
        <v>55</v>
      </c>
      <c r="D4640" t="s">
        <v>1721</v>
      </c>
      <c r="E4640">
        <v>5</v>
      </c>
      <c r="F4640" t="s">
        <v>1644</v>
      </c>
      <c r="G4640">
        <v>1</v>
      </c>
      <c r="H4640" s="20">
        <v>16730</v>
      </c>
      <c r="I4640" s="22">
        <v>0</v>
      </c>
      <c r="J4640" s="20">
        <v>0</v>
      </c>
      <c r="K4640" s="24">
        <v>16730</v>
      </c>
      <c r="L4640" s="24">
        <v>9500</v>
      </c>
      <c r="M4640" s="25">
        <f>tblSiparisDetaylari[[#This Row],[Adet]]*tblSiparisDetaylari[[#This Row],[BirimMaliyet]]</f>
        <v>9500</v>
      </c>
      <c r="N4640" s="25">
        <f>tblSiparisDetaylari[[#This Row],[NetSatisTutari]]-tblSiparisDetaylari[[#This Row],[ToplamMaliyet]]</f>
        <v>7230</v>
      </c>
    </row>
    <row r="4641" spans="1:14">
      <c r="A4641">
        <v>4640</v>
      </c>
      <c r="B4641">
        <v>2401</v>
      </c>
      <c r="C4641">
        <v>108</v>
      </c>
      <c r="D4641" t="s">
        <v>1774</v>
      </c>
      <c r="E4641">
        <v>9</v>
      </c>
      <c r="F4641" t="s">
        <v>1648</v>
      </c>
      <c r="G4641">
        <v>2</v>
      </c>
      <c r="H4641" s="20">
        <v>1840</v>
      </c>
      <c r="I4641" s="22">
        <v>0.15</v>
      </c>
      <c r="J4641" s="20">
        <v>552</v>
      </c>
      <c r="K4641" s="24">
        <v>3128</v>
      </c>
      <c r="L4641" s="24">
        <v>970</v>
      </c>
      <c r="M4641" s="25">
        <f>tblSiparisDetaylari[[#This Row],[Adet]]*tblSiparisDetaylari[[#This Row],[BirimMaliyet]]</f>
        <v>1940</v>
      </c>
      <c r="N4641" s="25">
        <f>tblSiparisDetaylari[[#This Row],[NetSatisTutari]]-tblSiparisDetaylari[[#This Row],[ToplamMaliyet]]</f>
        <v>1188</v>
      </c>
    </row>
    <row r="4642" spans="1:14">
      <c r="A4642">
        <v>4641</v>
      </c>
      <c r="B4642">
        <v>2401</v>
      </c>
      <c r="C4642">
        <v>113</v>
      </c>
      <c r="D4642" t="s">
        <v>1779</v>
      </c>
      <c r="E4642">
        <v>10</v>
      </c>
      <c r="F4642" t="s">
        <v>1649</v>
      </c>
      <c r="G4642">
        <v>1</v>
      </c>
      <c r="H4642" s="20">
        <v>1810</v>
      </c>
      <c r="I4642" s="22">
        <v>0.05</v>
      </c>
      <c r="J4642" s="20">
        <v>90.5</v>
      </c>
      <c r="K4642" s="24">
        <v>1719.5</v>
      </c>
      <c r="L4642" s="24">
        <v>1260</v>
      </c>
      <c r="M4642" s="25">
        <f>tblSiparisDetaylari[[#This Row],[Adet]]*tblSiparisDetaylari[[#This Row],[BirimMaliyet]]</f>
        <v>1260</v>
      </c>
      <c r="N4642" s="25">
        <f>tblSiparisDetaylari[[#This Row],[NetSatisTutari]]-tblSiparisDetaylari[[#This Row],[ToplamMaliyet]]</f>
        <v>459.5</v>
      </c>
    </row>
    <row r="4643" spans="1:14">
      <c r="A4643">
        <v>4642</v>
      </c>
      <c r="B4643">
        <v>2402</v>
      </c>
      <c r="C4643">
        <v>94</v>
      </c>
      <c r="D4643" t="s">
        <v>1760</v>
      </c>
      <c r="E4643">
        <v>8</v>
      </c>
      <c r="F4643" t="s">
        <v>1647</v>
      </c>
      <c r="G4643">
        <v>1</v>
      </c>
      <c r="H4643" s="20">
        <v>6490</v>
      </c>
      <c r="I4643" s="22">
        <v>0</v>
      </c>
      <c r="J4643" s="20">
        <v>0</v>
      </c>
      <c r="K4643" s="24">
        <v>6490</v>
      </c>
      <c r="L4643" s="24">
        <v>3570</v>
      </c>
      <c r="M4643" s="25">
        <f>tblSiparisDetaylari[[#This Row],[Adet]]*tblSiparisDetaylari[[#This Row],[BirimMaliyet]]</f>
        <v>3570</v>
      </c>
      <c r="N4643" s="25">
        <f>tblSiparisDetaylari[[#This Row],[NetSatisTutari]]-tblSiparisDetaylari[[#This Row],[ToplamMaliyet]]</f>
        <v>2920</v>
      </c>
    </row>
    <row r="4644" spans="1:14">
      <c r="A4644">
        <v>4643</v>
      </c>
      <c r="B4644">
        <v>2402</v>
      </c>
      <c r="C4644">
        <v>2</v>
      </c>
      <c r="D4644" t="s">
        <v>1657</v>
      </c>
      <c r="E4644">
        <v>1</v>
      </c>
      <c r="F4644" t="s">
        <v>1640</v>
      </c>
      <c r="G4644">
        <v>1</v>
      </c>
      <c r="H4644" s="20">
        <v>7570</v>
      </c>
      <c r="I4644" s="22">
        <v>0.15</v>
      </c>
      <c r="J4644" s="20">
        <v>1135.5</v>
      </c>
      <c r="K4644" s="24">
        <v>6434.5</v>
      </c>
      <c r="L4644" s="24">
        <v>3900</v>
      </c>
      <c r="M4644" s="25">
        <f>tblSiparisDetaylari[[#This Row],[Adet]]*tblSiparisDetaylari[[#This Row],[BirimMaliyet]]</f>
        <v>3900</v>
      </c>
      <c r="N4644" s="25">
        <f>tblSiparisDetaylari[[#This Row],[NetSatisTutari]]-tblSiparisDetaylari[[#This Row],[ToplamMaliyet]]</f>
        <v>2534.5</v>
      </c>
    </row>
    <row r="4645" spans="1:14">
      <c r="A4645">
        <v>4644</v>
      </c>
      <c r="B4645">
        <v>2403</v>
      </c>
      <c r="C4645">
        <v>30</v>
      </c>
      <c r="D4645" t="s">
        <v>1694</v>
      </c>
      <c r="E4645">
        <v>3</v>
      </c>
      <c r="F4645" t="s">
        <v>1642</v>
      </c>
      <c r="G4645">
        <v>2</v>
      </c>
      <c r="H4645" s="20">
        <v>1750</v>
      </c>
      <c r="I4645" s="22">
        <v>0</v>
      </c>
      <c r="J4645" s="20">
        <v>0</v>
      </c>
      <c r="K4645" s="24">
        <v>3500</v>
      </c>
      <c r="L4645" s="24">
        <v>910</v>
      </c>
      <c r="M4645" s="25">
        <f>tblSiparisDetaylari[[#This Row],[Adet]]*tblSiparisDetaylari[[#This Row],[BirimMaliyet]]</f>
        <v>1820</v>
      </c>
      <c r="N4645" s="25">
        <f>tblSiparisDetaylari[[#This Row],[NetSatisTutari]]-tblSiparisDetaylari[[#This Row],[ToplamMaliyet]]</f>
        <v>1680</v>
      </c>
    </row>
    <row r="4646" spans="1:14">
      <c r="A4646">
        <v>4645</v>
      </c>
      <c r="B4646">
        <v>2403</v>
      </c>
      <c r="C4646">
        <v>81</v>
      </c>
      <c r="D4646" t="s">
        <v>1747</v>
      </c>
      <c r="E4646">
        <v>7</v>
      </c>
      <c r="F4646" t="s">
        <v>1646</v>
      </c>
      <c r="G4646">
        <v>2</v>
      </c>
      <c r="H4646" s="20">
        <v>2600</v>
      </c>
      <c r="I4646" s="22">
        <v>0</v>
      </c>
      <c r="J4646" s="20">
        <v>0</v>
      </c>
      <c r="K4646" s="24">
        <v>5200</v>
      </c>
      <c r="L4646" s="24">
        <v>1830</v>
      </c>
      <c r="M4646" s="25">
        <f>tblSiparisDetaylari[[#This Row],[Adet]]*tblSiparisDetaylari[[#This Row],[BirimMaliyet]]</f>
        <v>3660</v>
      </c>
      <c r="N4646" s="25">
        <f>tblSiparisDetaylari[[#This Row],[NetSatisTutari]]-tblSiparisDetaylari[[#This Row],[ToplamMaliyet]]</f>
        <v>1540</v>
      </c>
    </row>
    <row r="4647" spans="1:14">
      <c r="A4647">
        <v>4646</v>
      </c>
      <c r="B4647">
        <v>2403</v>
      </c>
      <c r="C4647">
        <v>40</v>
      </c>
      <c r="D4647" t="s">
        <v>1706</v>
      </c>
      <c r="E4647">
        <v>4</v>
      </c>
      <c r="F4647" t="s">
        <v>1643</v>
      </c>
      <c r="G4647">
        <v>4</v>
      </c>
      <c r="H4647" s="20">
        <v>480</v>
      </c>
      <c r="I4647" s="22">
        <v>0.05</v>
      </c>
      <c r="J4647" s="20">
        <v>96</v>
      </c>
      <c r="K4647" s="24">
        <v>1824</v>
      </c>
      <c r="L4647" s="24">
        <v>340</v>
      </c>
      <c r="M4647" s="25">
        <f>tblSiparisDetaylari[[#This Row],[Adet]]*tblSiparisDetaylari[[#This Row],[BirimMaliyet]]</f>
        <v>1360</v>
      </c>
      <c r="N4647" s="25">
        <f>tblSiparisDetaylari[[#This Row],[NetSatisTutari]]-tblSiparisDetaylari[[#This Row],[ToplamMaliyet]]</f>
        <v>464</v>
      </c>
    </row>
    <row r="4648" spans="1:14">
      <c r="A4648">
        <v>4647</v>
      </c>
      <c r="B4648">
        <v>2404</v>
      </c>
      <c r="C4648">
        <v>29</v>
      </c>
      <c r="D4648" t="s">
        <v>1693</v>
      </c>
      <c r="E4648">
        <v>3</v>
      </c>
      <c r="F4648" t="s">
        <v>1642</v>
      </c>
      <c r="G4648">
        <v>1</v>
      </c>
      <c r="H4648" s="20">
        <v>1790</v>
      </c>
      <c r="I4648" s="22">
        <v>0</v>
      </c>
      <c r="J4648" s="20">
        <v>0</v>
      </c>
      <c r="K4648" s="24">
        <v>1790</v>
      </c>
      <c r="L4648" s="24">
        <v>1380</v>
      </c>
      <c r="M4648" s="25">
        <f>tblSiparisDetaylari[[#This Row],[Adet]]*tblSiparisDetaylari[[#This Row],[BirimMaliyet]]</f>
        <v>1380</v>
      </c>
      <c r="N4648" s="25">
        <f>tblSiparisDetaylari[[#This Row],[NetSatisTutari]]-tblSiparisDetaylari[[#This Row],[ToplamMaliyet]]</f>
        <v>410</v>
      </c>
    </row>
    <row r="4649" spans="1:14">
      <c r="A4649">
        <v>4648</v>
      </c>
      <c r="B4649">
        <v>2405</v>
      </c>
      <c r="C4649">
        <v>81</v>
      </c>
      <c r="D4649" t="s">
        <v>1747</v>
      </c>
      <c r="E4649">
        <v>7</v>
      </c>
      <c r="F4649" t="s">
        <v>1646</v>
      </c>
      <c r="G4649">
        <v>1</v>
      </c>
      <c r="H4649" s="20">
        <v>2660</v>
      </c>
      <c r="I4649" s="22">
        <v>0</v>
      </c>
      <c r="J4649" s="20">
        <v>0</v>
      </c>
      <c r="K4649" s="24">
        <v>2660</v>
      </c>
      <c r="L4649" s="24">
        <v>1830</v>
      </c>
      <c r="M4649" s="25">
        <f>tblSiparisDetaylari[[#This Row],[Adet]]*tblSiparisDetaylari[[#This Row],[BirimMaliyet]]</f>
        <v>1830</v>
      </c>
      <c r="N4649" s="25">
        <f>tblSiparisDetaylari[[#This Row],[NetSatisTutari]]-tblSiparisDetaylari[[#This Row],[ToplamMaliyet]]</f>
        <v>830</v>
      </c>
    </row>
    <row r="4650" spans="1:14">
      <c r="A4650">
        <v>4649</v>
      </c>
      <c r="B4650">
        <v>2406</v>
      </c>
      <c r="C4650">
        <v>38</v>
      </c>
      <c r="D4650" t="s">
        <v>1704</v>
      </c>
      <c r="E4650">
        <v>4</v>
      </c>
      <c r="F4650" t="s">
        <v>1643</v>
      </c>
      <c r="G4650">
        <v>1</v>
      </c>
      <c r="H4650" s="20">
        <v>320</v>
      </c>
      <c r="I4650" s="22">
        <v>0.05</v>
      </c>
      <c r="J4650" s="20">
        <v>16</v>
      </c>
      <c r="K4650" s="24">
        <v>304</v>
      </c>
      <c r="L4650" s="24">
        <v>250</v>
      </c>
      <c r="M4650" s="25">
        <f>tblSiparisDetaylari[[#This Row],[Adet]]*tblSiparisDetaylari[[#This Row],[BirimMaliyet]]</f>
        <v>250</v>
      </c>
      <c r="N4650" s="25">
        <f>tblSiparisDetaylari[[#This Row],[NetSatisTutari]]-tblSiparisDetaylari[[#This Row],[ToplamMaliyet]]</f>
        <v>54</v>
      </c>
    </row>
    <row r="4651" spans="1:14">
      <c r="A4651">
        <v>4650</v>
      </c>
      <c r="B4651">
        <v>2407</v>
      </c>
      <c r="C4651">
        <v>88</v>
      </c>
      <c r="D4651" t="s">
        <v>1754</v>
      </c>
      <c r="E4651">
        <v>8</v>
      </c>
      <c r="F4651" t="s">
        <v>1647</v>
      </c>
      <c r="G4651">
        <v>1</v>
      </c>
      <c r="H4651" s="20">
        <v>11810</v>
      </c>
      <c r="I4651" s="22">
        <v>0.1</v>
      </c>
      <c r="J4651" s="20">
        <v>1181</v>
      </c>
      <c r="K4651" s="24">
        <v>10629</v>
      </c>
      <c r="L4651" s="24">
        <v>5740</v>
      </c>
      <c r="M4651" s="25">
        <f>tblSiparisDetaylari[[#This Row],[Adet]]*tblSiparisDetaylari[[#This Row],[BirimMaliyet]]</f>
        <v>5740</v>
      </c>
      <c r="N4651" s="25">
        <f>tblSiparisDetaylari[[#This Row],[NetSatisTutari]]-tblSiparisDetaylari[[#This Row],[ToplamMaliyet]]</f>
        <v>4889</v>
      </c>
    </row>
    <row r="4652" spans="1:14">
      <c r="A4652">
        <v>4651</v>
      </c>
      <c r="B4652">
        <v>2408</v>
      </c>
      <c r="C4652">
        <v>81</v>
      </c>
      <c r="D4652" t="s">
        <v>1747</v>
      </c>
      <c r="E4652">
        <v>7</v>
      </c>
      <c r="F4652" t="s">
        <v>1646</v>
      </c>
      <c r="G4652">
        <v>1</v>
      </c>
      <c r="H4652" s="20">
        <v>2630</v>
      </c>
      <c r="I4652" s="22">
        <v>0</v>
      </c>
      <c r="J4652" s="20">
        <v>0</v>
      </c>
      <c r="K4652" s="24">
        <v>2630</v>
      </c>
      <c r="L4652" s="24">
        <v>1830</v>
      </c>
      <c r="M4652" s="25">
        <f>tblSiparisDetaylari[[#This Row],[Adet]]*tblSiparisDetaylari[[#This Row],[BirimMaliyet]]</f>
        <v>1830</v>
      </c>
      <c r="N4652" s="25">
        <f>tblSiparisDetaylari[[#This Row],[NetSatisTutari]]-tblSiparisDetaylari[[#This Row],[ToplamMaliyet]]</f>
        <v>800</v>
      </c>
    </row>
    <row r="4653" spans="1:14">
      <c r="A4653">
        <v>4652</v>
      </c>
      <c r="B4653">
        <v>2409</v>
      </c>
      <c r="C4653">
        <v>107</v>
      </c>
      <c r="D4653" t="s">
        <v>1773</v>
      </c>
      <c r="E4653">
        <v>9</v>
      </c>
      <c r="F4653" t="s">
        <v>1648</v>
      </c>
      <c r="G4653">
        <v>2</v>
      </c>
      <c r="H4653" s="20">
        <v>560</v>
      </c>
      <c r="I4653" s="22">
        <v>0.05</v>
      </c>
      <c r="J4653" s="20">
        <v>56</v>
      </c>
      <c r="K4653" s="24">
        <v>1064</v>
      </c>
      <c r="L4653" s="24">
        <v>310</v>
      </c>
      <c r="M4653" s="25">
        <f>tblSiparisDetaylari[[#This Row],[Adet]]*tblSiparisDetaylari[[#This Row],[BirimMaliyet]]</f>
        <v>620</v>
      </c>
      <c r="N4653" s="25">
        <f>tblSiparisDetaylari[[#This Row],[NetSatisTutari]]-tblSiparisDetaylari[[#This Row],[ToplamMaliyet]]</f>
        <v>444</v>
      </c>
    </row>
    <row r="4654" spans="1:14">
      <c r="A4654">
        <v>4653</v>
      </c>
      <c r="B4654">
        <v>2409</v>
      </c>
      <c r="C4654">
        <v>40</v>
      </c>
      <c r="D4654" t="s">
        <v>1706</v>
      </c>
      <c r="E4654">
        <v>4</v>
      </c>
      <c r="F4654" t="s">
        <v>1643</v>
      </c>
      <c r="G4654">
        <v>1</v>
      </c>
      <c r="H4654" s="20">
        <v>490</v>
      </c>
      <c r="I4654" s="22">
        <v>0</v>
      </c>
      <c r="J4654" s="20">
        <v>0</v>
      </c>
      <c r="K4654" s="24">
        <v>490</v>
      </c>
      <c r="L4654" s="24">
        <v>340</v>
      </c>
      <c r="M4654" s="25">
        <f>tblSiparisDetaylari[[#This Row],[Adet]]*tblSiparisDetaylari[[#This Row],[BirimMaliyet]]</f>
        <v>340</v>
      </c>
      <c r="N4654" s="25">
        <f>tblSiparisDetaylari[[#This Row],[NetSatisTutari]]-tblSiparisDetaylari[[#This Row],[ToplamMaliyet]]</f>
        <v>150</v>
      </c>
    </row>
    <row r="4655" spans="1:14">
      <c r="A4655">
        <v>4654</v>
      </c>
      <c r="B4655">
        <v>2409</v>
      </c>
      <c r="C4655">
        <v>3</v>
      </c>
      <c r="D4655" t="s">
        <v>1659</v>
      </c>
      <c r="E4655">
        <v>1</v>
      </c>
      <c r="F4655" t="s">
        <v>1640</v>
      </c>
      <c r="G4655">
        <v>1</v>
      </c>
      <c r="H4655" s="20">
        <v>23560</v>
      </c>
      <c r="I4655" s="22">
        <v>0.1</v>
      </c>
      <c r="J4655" s="20">
        <v>2356</v>
      </c>
      <c r="K4655" s="24">
        <v>21204</v>
      </c>
      <c r="L4655" s="24">
        <v>17980</v>
      </c>
      <c r="M4655" s="25">
        <f>tblSiparisDetaylari[[#This Row],[Adet]]*tblSiparisDetaylari[[#This Row],[BirimMaliyet]]</f>
        <v>17980</v>
      </c>
      <c r="N4655" s="25">
        <f>tblSiparisDetaylari[[#This Row],[NetSatisTutari]]-tblSiparisDetaylari[[#This Row],[ToplamMaliyet]]</f>
        <v>3224</v>
      </c>
    </row>
    <row r="4656" spans="1:14">
      <c r="A4656">
        <v>4655</v>
      </c>
      <c r="B4656">
        <v>2410</v>
      </c>
      <c r="C4656">
        <v>27</v>
      </c>
      <c r="D4656" t="s">
        <v>1691</v>
      </c>
      <c r="E4656">
        <v>3</v>
      </c>
      <c r="F4656" t="s">
        <v>1642</v>
      </c>
      <c r="G4656">
        <v>2</v>
      </c>
      <c r="H4656" s="20">
        <v>1460</v>
      </c>
      <c r="I4656" s="22">
        <v>0.1</v>
      </c>
      <c r="J4656" s="20">
        <v>292</v>
      </c>
      <c r="K4656" s="24">
        <v>2628</v>
      </c>
      <c r="L4656" s="24">
        <v>690</v>
      </c>
      <c r="M4656" s="25">
        <f>tblSiparisDetaylari[[#This Row],[Adet]]*tblSiparisDetaylari[[#This Row],[BirimMaliyet]]</f>
        <v>1380</v>
      </c>
      <c r="N4656" s="25">
        <f>tblSiparisDetaylari[[#This Row],[NetSatisTutari]]-tblSiparisDetaylari[[#This Row],[ToplamMaliyet]]</f>
        <v>1248</v>
      </c>
    </row>
    <row r="4657" spans="1:14">
      <c r="A4657">
        <v>4656</v>
      </c>
      <c r="B4657">
        <v>2410</v>
      </c>
      <c r="C4657">
        <v>82</v>
      </c>
      <c r="D4657" t="s">
        <v>1748</v>
      </c>
      <c r="E4657">
        <v>7</v>
      </c>
      <c r="F4657" t="s">
        <v>1646</v>
      </c>
      <c r="G4657">
        <v>1</v>
      </c>
      <c r="H4657" s="20">
        <v>910</v>
      </c>
      <c r="I4657" s="22">
        <v>0</v>
      </c>
      <c r="J4657" s="20">
        <v>0</v>
      </c>
      <c r="K4657" s="24">
        <v>910</v>
      </c>
      <c r="L4657" s="24">
        <v>700</v>
      </c>
      <c r="M4657" s="25">
        <f>tblSiparisDetaylari[[#This Row],[Adet]]*tblSiparisDetaylari[[#This Row],[BirimMaliyet]]</f>
        <v>700</v>
      </c>
      <c r="N4657" s="25">
        <f>tblSiparisDetaylari[[#This Row],[NetSatisTutari]]-tblSiparisDetaylari[[#This Row],[ToplamMaliyet]]</f>
        <v>210</v>
      </c>
    </row>
    <row r="4658" spans="1:14">
      <c r="A4658">
        <v>4657</v>
      </c>
      <c r="B4658">
        <v>2411</v>
      </c>
      <c r="C4658">
        <v>42</v>
      </c>
      <c r="D4658" t="s">
        <v>1708</v>
      </c>
      <c r="E4658">
        <v>4</v>
      </c>
      <c r="F4658" t="s">
        <v>1643</v>
      </c>
      <c r="G4658">
        <v>1</v>
      </c>
      <c r="H4658" s="20">
        <v>70</v>
      </c>
      <c r="I4658" s="22">
        <v>0</v>
      </c>
      <c r="J4658" s="20">
        <v>0</v>
      </c>
      <c r="K4658" s="24">
        <v>70</v>
      </c>
      <c r="L4658" s="24">
        <v>50</v>
      </c>
      <c r="M4658" s="25">
        <f>tblSiparisDetaylari[[#This Row],[Adet]]*tblSiparisDetaylari[[#This Row],[BirimMaliyet]]</f>
        <v>50</v>
      </c>
      <c r="N4658" s="25">
        <f>tblSiparisDetaylari[[#This Row],[NetSatisTutari]]-tblSiparisDetaylari[[#This Row],[ToplamMaliyet]]</f>
        <v>20</v>
      </c>
    </row>
    <row r="4659" spans="1:14">
      <c r="A4659">
        <v>4658</v>
      </c>
      <c r="B4659">
        <v>2412</v>
      </c>
      <c r="C4659">
        <v>108</v>
      </c>
      <c r="D4659" t="s">
        <v>1774</v>
      </c>
      <c r="E4659">
        <v>9</v>
      </c>
      <c r="F4659" t="s">
        <v>1648</v>
      </c>
      <c r="G4659">
        <v>1</v>
      </c>
      <c r="H4659" s="20">
        <v>1760</v>
      </c>
      <c r="I4659" s="22">
        <v>0</v>
      </c>
      <c r="J4659" s="20">
        <v>0</v>
      </c>
      <c r="K4659" s="24">
        <v>1760</v>
      </c>
      <c r="L4659" s="24">
        <v>970</v>
      </c>
      <c r="M4659" s="25">
        <f>tblSiparisDetaylari[[#This Row],[Adet]]*tblSiparisDetaylari[[#This Row],[BirimMaliyet]]</f>
        <v>970</v>
      </c>
      <c r="N4659" s="25">
        <f>tblSiparisDetaylari[[#This Row],[NetSatisTutari]]-tblSiparisDetaylari[[#This Row],[ToplamMaliyet]]</f>
        <v>790</v>
      </c>
    </row>
    <row r="4660" spans="1:14">
      <c r="A4660">
        <v>4659</v>
      </c>
      <c r="B4660">
        <v>2413</v>
      </c>
      <c r="C4660">
        <v>8</v>
      </c>
      <c r="D4660" t="s">
        <v>1667</v>
      </c>
      <c r="E4660">
        <v>1</v>
      </c>
      <c r="F4660" t="s">
        <v>1640</v>
      </c>
      <c r="G4660">
        <v>1</v>
      </c>
      <c r="H4660" s="20">
        <v>8870</v>
      </c>
      <c r="I4660" s="22">
        <v>0.25</v>
      </c>
      <c r="J4660" s="20">
        <v>2217.5</v>
      </c>
      <c r="K4660" s="24">
        <v>6652.5</v>
      </c>
      <c r="L4660" s="24">
        <v>6570</v>
      </c>
      <c r="M4660" s="25">
        <f>tblSiparisDetaylari[[#This Row],[Adet]]*tblSiparisDetaylari[[#This Row],[BirimMaliyet]]</f>
        <v>6570</v>
      </c>
      <c r="N4660" s="25">
        <f>tblSiparisDetaylari[[#This Row],[NetSatisTutari]]-tblSiparisDetaylari[[#This Row],[ToplamMaliyet]]</f>
        <v>82.5</v>
      </c>
    </row>
    <row r="4661" spans="1:14">
      <c r="A4661">
        <v>4660</v>
      </c>
      <c r="B4661">
        <v>2413</v>
      </c>
      <c r="C4661">
        <v>118</v>
      </c>
      <c r="D4661" t="s">
        <v>1784</v>
      </c>
      <c r="E4661">
        <v>10</v>
      </c>
      <c r="F4661" t="s">
        <v>1649</v>
      </c>
      <c r="G4661">
        <v>2</v>
      </c>
      <c r="H4661" s="20">
        <v>4750</v>
      </c>
      <c r="I4661" s="22">
        <v>0</v>
      </c>
      <c r="J4661" s="20">
        <v>0</v>
      </c>
      <c r="K4661" s="24">
        <v>9500</v>
      </c>
      <c r="L4661" s="24">
        <v>2490</v>
      </c>
      <c r="M4661" s="25">
        <f>tblSiparisDetaylari[[#This Row],[Adet]]*tblSiparisDetaylari[[#This Row],[BirimMaliyet]]</f>
        <v>4980</v>
      </c>
      <c r="N4661" s="25">
        <f>tblSiparisDetaylari[[#This Row],[NetSatisTutari]]-tblSiparisDetaylari[[#This Row],[ToplamMaliyet]]</f>
        <v>4520</v>
      </c>
    </row>
    <row r="4662" spans="1:14">
      <c r="A4662">
        <v>4661</v>
      </c>
      <c r="B4662">
        <v>2413</v>
      </c>
      <c r="C4662">
        <v>20</v>
      </c>
      <c r="D4662" t="s">
        <v>1683</v>
      </c>
      <c r="E4662">
        <v>2</v>
      </c>
      <c r="F4662" t="s">
        <v>1641</v>
      </c>
      <c r="G4662">
        <v>2</v>
      </c>
      <c r="H4662" s="20">
        <v>1770</v>
      </c>
      <c r="I4662" s="22">
        <v>0.15</v>
      </c>
      <c r="J4662" s="20">
        <v>531</v>
      </c>
      <c r="K4662" s="24">
        <v>3009</v>
      </c>
      <c r="L4662" s="24">
        <v>1030</v>
      </c>
      <c r="M4662" s="25">
        <f>tblSiparisDetaylari[[#This Row],[Adet]]*tblSiparisDetaylari[[#This Row],[BirimMaliyet]]</f>
        <v>2060</v>
      </c>
      <c r="N4662" s="25">
        <f>tblSiparisDetaylari[[#This Row],[NetSatisTutari]]-tblSiparisDetaylari[[#This Row],[ToplamMaliyet]]</f>
        <v>949</v>
      </c>
    </row>
    <row r="4663" spans="1:14">
      <c r="A4663">
        <v>4662</v>
      </c>
      <c r="B4663">
        <v>2414</v>
      </c>
      <c r="C4663">
        <v>77</v>
      </c>
      <c r="D4663" t="s">
        <v>1743</v>
      </c>
      <c r="E4663">
        <v>7</v>
      </c>
      <c r="F4663" t="s">
        <v>1646</v>
      </c>
      <c r="G4663">
        <v>2</v>
      </c>
      <c r="H4663" s="20">
        <v>2920</v>
      </c>
      <c r="I4663" s="22">
        <v>0</v>
      </c>
      <c r="J4663" s="20">
        <v>0</v>
      </c>
      <c r="K4663" s="24">
        <v>5840</v>
      </c>
      <c r="L4663" s="24">
        <v>2190</v>
      </c>
      <c r="M4663" s="25">
        <f>tblSiparisDetaylari[[#This Row],[Adet]]*tblSiparisDetaylari[[#This Row],[BirimMaliyet]]</f>
        <v>4380</v>
      </c>
      <c r="N4663" s="25">
        <f>tblSiparisDetaylari[[#This Row],[NetSatisTutari]]-tblSiparisDetaylari[[#This Row],[ToplamMaliyet]]</f>
        <v>1460</v>
      </c>
    </row>
    <row r="4664" spans="1:14">
      <c r="A4664">
        <v>4663</v>
      </c>
      <c r="B4664">
        <v>2414</v>
      </c>
      <c r="C4664">
        <v>112</v>
      </c>
      <c r="D4664" t="s">
        <v>1778</v>
      </c>
      <c r="E4664">
        <v>10</v>
      </c>
      <c r="F4664" t="s">
        <v>1649</v>
      </c>
      <c r="G4664">
        <v>2</v>
      </c>
      <c r="H4664" s="20">
        <v>2800</v>
      </c>
      <c r="I4664" s="22">
        <v>0</v>
      </c>
      <c r="J4664" s="20">
        <v>0</v>
      </c>
      <c r="K4664" s="24">
        <v>5600</v>
      </c>
      <c r="L4664" s="24">
        <v>1520</v>
      </c>
      <c r="M4664" s="25">
        <f>tblSiparisDetaylari[[#This Row],[Adet]]*tblSiparisDetaylari[[#This Row],[BirimMaliyet]]</f>
        <v>3040</v>
      </c>
      <c r="N4664" s="25">
        <f>tblSiparisDetaylari[[#This Row],[NetSatisTutari]]-tblSiparisDetaylari[[#This Row],[ToplamMaliyet]]</f>
        <v>2560</v>
      </c>
    </row>
    <row r="4665" spans="1:14">
      <c r="A4665">
        <v>4664</v>
      </c>
      <c r="B4665">
        <v>2415</v>
      </c>
      <c r="C4665">
        <v>62</v>
      </c>
      <c r="D4665" t="s">
        <v>1728</v>
      </c>
      <c r="E4665">
        <v>6</v>
      </c>
      <c r="F4665" t="s">
        <v>1645</v>
      </c>
      <c r="G4665">
        <v>1</v>
      </c>
      <c r="H4665" s="20">
        <v>1000</v>
      </c>
      <c r="I4665" s="22">
        <v>0.1</v>
      </c>
      <c r="J4665" s="20">
        <v>100</v>
      </c>
      <c r="K4665" s="24">
        <v>900</v>
      </c>
      <c r="L4665" s="24">
        <v>540</v>
      </c>
      <c r="M4665" s="25">
        <f>tblSiparisDetaylari[[#This Row],[Adet]]*tblSiparisDetaylari[[#This Row],[BirimMaliyet]]</f>
        <v>540</v>
      </c>
      <c r="N4665" s="25">
        <f>tblSiparisDetaylari[[#This Row],[NetSatisTutari]]-tblSiparisDetaylari[[#This Row],[ToplamMaliyet]]</f>
        <v>360</v>
      </c>
    </row>
    <row r="4666" spans="1:14">
      <c r="A4666">
        <v>4665</v>
      </c>
      <c r="B4666">
        <v>2415</v>
      </c>
      <c r="C4666">
        <v>34</v>
      </c>
      <c r="D4666" t="s">
        <v>1699</v>
      </c>
      <c r="E4666">
        <v>3</v>
      </c>
      <c r="F4666" t="s">
        <v>1642</v>
      </c>
      <c r="G4666">
        <v>1</v>
      </c>
      <c r="H4666" s="20">
        <v>1850</v>
      </c>
      <c r="I4666" s="22">
        <v>0</v>
      </c>
      <c r="J4666" s="20">
        <v>0</v>
      </c>
      <c r="K4666" s="24">
        <v>1850</v>
      </c>
      <c r="L4666" s="24">
        <v>910</v>
      </c>
      <c r="M4666" s="25">
        <f>tblSiparisDetaylari[[#This Row],[Adet]]*tblSiparisDetaylari[[#This Row],[BirimMaliyet]]</f>
        <v>910</v>
      </c>
      <c r="N4666" s="25">
        <f>tblSiparisDetaylari[[#This Row],[NetSatisTutari]]-tblSiparisDetaylari[[#This Row],[ToplamMaliyet]]</f>
        <v>940</v>
      </c>
    </row>
    <row r="4667" spans="1:14">
      <c r="A4667">
        <v>4666</v>
      </c>
      <c r="B4667">
        <v>2415</v>
      </c>
      <c r="C4667">
        <v>90</v>
      </c>
      <c r="D4667" t="s">
        <v>1756</v>
      </c>
      <c r="E4667">
        <v>8</v>
      </c>
      <c r="F4667" t="s">
        <v>1647</v>
      </c>
      <c r="G4667">
        <v>1</v>
      </c>
      <c r="H4667" s="20">
        <v>3600</v>
      </c>
      <c r="I4667" s="22">
        <v>0</v>
      </c>
      <c r="J4667" s="20">
        <v>0</v>
      </c>
      <c r="K4667" s="24">
        <v>3600</v>
      </c>
      <c r="L4667" s="24">
        <v>2670</v>
      </c>
      <c r="M4667" s="25">
        <f>tblSiparisDetaylari[[#This Row],[Adet]]*tblSiparisDetaylari[[#This Row],[BirimMaliyet]]</f>
        <v>2670</v>
      </c>
      <c r="N4667" s="25">
        <f>tblSiparisDetaylari[[#This Row],[NetSatisTutari]]-tblSiparisDetaylari[[#This Row],[ToplamMaliyet]]</f>
        <v>930</v>
      </c>
    </row>
    <row r="4668" spans="1:14">
      <c r="A4668">
        <v>4667</v>
      </c>
      <c r="B4668">
        <v>2416</v>
      </c>
      <c r="C4668">
        <v>84</v>
      </c>
      <c r="D4668" t="s">
        <v>1750</v>
      </c>
      <c r="E4668">
        <v>7</v>
      </c>
      <c r="F4668" t="s">
        <v>1646</v>
      </c>
      <c r="G4668">
        <v>4</v>
      </c>
      <c r="H4668" s="20">
        <v>630</v>
      </c>
      <c r="I4668" s="22">
        <v>0.05</v>
      </c>
      <c r="J4668" s="20">
        <v>126</v>
      </c>
      <c r="K4668" s="24">
        <v>2394</v>
      </c>
      <c r="L4668" s="24">
        <v>500</v>
      </c>
      <c r="M4668" s="25">
        <f>tblSiparisDetaylari[[#This Row],[Adet]]*tblSiparisDetaylari[[#This Row],[BirimMaliyet]]</f>
        <v>2000</v>
      </c>
      <c r="N4668" s="25">
        <f>tblSiparisDetaylari[[#This Row],[NetSatisTutari]]-tblSiparisDetaylari[[#This Row],[ToplamMaliyet]]</f>
        <v>394</v>
      </c>
    </row>
    <row r="4669" spans="1:14">
      <c r="A4669">
        <v>4668</v>
      </c>
      <c r="B4669">
        <v>2416</v>
      </c>
      <c r="C4669">
        <v>108</v>
      </c>
      <c r="D4669" t="s">
        <v>1774</v>
      </c>
      <c r="E4669">
        <v>9</v>
      </c>
      <c r="F4669" t="s">
        <v>1648</v>
      </c>
      <c r="G4669">
        <v>1</v>
      </c>
      <c r="H4669" s="20">
        <v>1870</v>
      </c>
      <c r="I4669" s="22">
        <v>0.05</v>
      </c>
      <c r="J4669" s="20">
        <v>93.5</v>
      </c>
      <c r="K4669" s="24">
        <v>1776.5</v>
      </c>
      <c r="L4669" s="24">
        <v>970</v>
      </c>
      <c r="M4669" s="25">
        <f>tblSiparisDetaylari[[#This Row],[Adet]]*tblSiparisDetaylari[[#This Row],[BirimMaliyet]]</f>
        <v>970</v>
      </c>
      <c r="N4669" s="25">
        <f>tblSiparisDetaylari[[#This Row],[NetSatisTutari]]-tblSiparisDetaylari[[#This Row],[ToplamMaliyet]]</f>
        <v>806.5</v>
      </c>
    </row>
    <row r="4670" spans="1:14">
      <c r="A4670">
        <v>4669</v>
      </c>
      <c r="B4670">
        <v>2417</v>
      </c>
      <c r="C4670">
        <v>101</v>
      </c>
      <c r="D4670" t="s">
        <v>1767</v>
      </c>
      <c r="E4670">
        <v>9</v>
      </c>
      <c r="F4670" t="s">
        <v>1648</v>
      </c>
      <c r="G4670">
        <v>3</v>
      </c>
      <c r="H4670" s="20">
        <v>740</v>
      </c>
      <c r="I4670" s="22">
        <v>0</v>
      </c>
      <c r="J4670" s="20">
        <v>0</v>
      </c>
      <c r="K4670" s="24">
        <v>2220</v>
      </c>
      <c r="L4670" s="24">
        <v>440</v>
      </c>
      <c r="M4670" s="25">
        <f>tblSiparisDetaylari[[#This Row],[Adet]]*tblSiparisDetaylari[[#This Row],[BirimMaliyet]]</f>
        <v>1320</v>
      </c>
      <c r="N4670" s="25">
        <f>tblSiparisDetaylari[[#This Row],[NetSatisTutari]]-tblSiparisDetaylari[[#This Row],[ToplamMaliyet]]</f>
        <v>900</v>
      </c>
    </row>
    <row r="4671" spans="1:14">
      <c r="A4671">
        <v>4670</v>
      </c>
      <c r="B4671">
        <v>2417</v>
      </c>
      <c r="C4671">
        <v>30</v>
      </c>
      <c r="D4671" t="s">
        <v>1694</v>
      </c>
      <c r="E4671">
        <v>3</v>
      </c>
      <c r="F4671" t="s">
        <v>1642</v>
      </c>
      <c r="G4671">
        <v>1</v>
      </c>
      <c r="H4671" s="20">
        <v>1770</v>
      </c>
      <c r="I4671" s="22">
        <v>0</v>
      </c>
      <c r="J4671" s="20">
        <v>0</v>
      </c>
      <c r="K4671" s="24">
        <v>1770</v>
      </c>
      <c r="L4671" s="24">
        <v>910</v>
      </c>
      <c r="M4671" s="25">
        <f>tblSiparisDetaylari[[#This Row],[Adet]]*tblSiparisDetaylari[[#This Row],[BirimMaliyet]]</f>
        <v>910</v>
      </c>
      <c r="N4671" s="25">
        <f>tblSiparisDetaylari[[#This Row],[NetSatisTutari]]-tblSiparisDetaylari[[#This Row],[ToplamMaliyet]]</f>
        <v>860</v>
      </c>
    </row>
    <row r="4672" spans="1:14">
      <c r="A4672">
        <v>4671</v>
      </c>
      <c r="B4672">
        <v>2417</v>
      </c>
      <c r="C4672">
        <v>70</v>
      </c>
      <c r="D4672" t="s">
        <v>1736</v>
      </c>
      <c r="E4672">
        <v>6</v>
      </c>
      <c r="F4672" t="s">
        <v>1645</v>
      </c>
      <c r="G4672">
        <v>2</v>
      </c>
      <c r="H4672" s="20">
        <v>1050</v>
      </c>
      <c r="I4672" s="22">
        <v>0</v>
      </c>
      <c r="J4672" s="20">
        <v>0</v>
      </c>
      <c r="K4672" s="24">
        <v>2100</v>
      </c>
      <c r="L4672" s="24">
        <v>700</v>
      </c>
      <c r="M4672" s="25">
        <f>tblSiparisDetaylari[[#This Row],[Adet]]*tblSiparisDetaylari[[#This Row],[BirimMaliyet]]</f>
        <v>1400</v>
      </c>
      <c r="N4672" s="25">
        <f>tblSiparisDetaylari[[#This Row],[NetSatisTutari]]-tblSiparisDetaylari[[#This Row],[ToplamMaliyet]]</f>
        <v>700</v>
      </c>
    </row>
    <row r="4673" spans="1:14">
      <c r="A4673">
        <v>4672</v>
      </c>
      <c r="B4673">
        <v>2418</v>
      </c>
      <c r="C4673">
        <v>9</v>
      </c>
      <c r="D4673" t="s">
        <v>1669</v>
      </c>
      <c r="E4673">
        <v>1</v>
      </c>
      <c r="F4673" t="s">
        <v>1640</v>
      </c>
      <c r="G4673">
        <v>2</v>
      </c>
      <c r="H4673" s="20">
        <v>24830</v>
      </c>
      <c r="I4673" s="22">
        <v>0</v>
      </c>
      <c r="J4673" s="20">
        <v>0</v>
      </c>
      <c r="K4673" s="24">
        <v>49660</v>
      </c>
      <c r="L4673" s="24">
        <v>14160</v>
      </c>
      <c r="M4673" s="25">
        <f>tblSiparisDetaylari[[#This Row],[Adet]]*tblSiparisDetaylari[[#This Row],[BirimMaliyet]]</f>
        <v>28320</v>
      </c>
      <c r="N4673" s="25">
        <f>tblSiparisDetaylari[[#This Row],[NetSatisTutari]]-tblSiparisDetaylari[[#This Row],[ToplamMaliyet]]</f>
        <v>21340</v>
      </c>
    </row>
    <row r="4674" spans="1:14">
      <c r="A4674">
        <v>4673</v>
      </c>
      <c r="B4674">
        <v>2418</v>
      </c>
      <c r="C4674">
        <v>111</v>
      </c>
      <c r="D4674" t="s">
        <v>1777</v>
      </c>
      <c r="E4674">
        <v>10</v>
      </c>
      <c r="F4674" t="s">
        <v>1649</v>
      </c>
      <c r="G4674">
        <v>1</v>
      </c>
      <c r="H4674" s="20">
        <v>250</v>
      </c>
      <c r="I4674" s="22">
        <v>0.1</v>
      </c>
      <c r="J4674" s="20">
        <v>25</v>
      </c>
      <c r="K4674" s="24">
        <v>225</v>
      </c>
      <c r="L4674" s="24">
        <v>140</v>
      </c>
      <c r="M4674" s="25">
        <f>tblSiparisDetaylari[[#This Row],[Adet]]*tblSiparisDetaylari[[#This Row],[BirimMaliyet]]</f>
        <v>140</v>
      </c>
      <c r="N4674" s="25">
        <f>tblSiparisDetaylari[[#This Row],[NetSatisTutari]]-tblSiparisDetaylari[[#This Row],[ToplamMaliyet]]</f>
        <v>85</v>
      </c>
    </row>
    <row r="4675" spans="1:14">
      <c r="A4675">
        <v>4674</v>
      </c>
      <c r="B4675">
        <v>2419</v>
      </c>
      <c r="C4675">
        <v>49</v>
      </c>
      <c r="D4675" t="s">
        <v>1715</v>
      </c>
      <c r="E4675">
        <v>5</v>
      </c>
      <c r="F4675" t="s">
        <v>1644</v>
      </c>
      <c r="G4675">
        <v>1</v>
      </c>
      <c r="H4675" s="20">
        <v>360</v>
      </c>
      <c r="I4675" s="22">
        <v>0</v>
      </c>
      <c r="J4675" s="20">
        <v>0</v>
      </c>
      <c r="K4675" s="24">
        <v>360</v>
      </c>
      <c r="L4675" s="24">
        <v>270</v>
      </c>
      <c r="M4675" s="25">
        <f>tblSiparisDetaylari[[#This Row],[Adet]]*tblSiparisDetaylari[[#This Row],[BirimMaliyet]]</f>
        <v>270</v>
      </c>
      <c r="N4675" s="25">
        <f>tblSiparisDetaylari[[#This Row],[NetSatisTutari]]-tblSiparisDetaylari[[#This Row],[ToplamMaliyet]]</f>
        <v>90</v>
      </c>
    </row>
    <row r="4676" spans="1:14">
      <c r="A4676">
        <v>4675</v>
      </c>
      <c r="B4676">
        <v>2419</v>
      </c>
      <c r="C4676">
        <v>26</v>
      </c>
      <c r="D4676" t="s">
        <v>1690</v>
      </c>
      <c r="E4676">
        <v>3</v>
      </c>
      <c r="F4676" t="s">
        <v>1642</v>
      </c>
      <c r="G4676">
        <v>1</v>
      </c>
      <c r="H4676" s="20">
        <v>890</v>
      </c>
      <c r="I4676" s="22">
        <v>0</v>
      </c>
      <c r="J4676" s="20">
        <v>0</v>
      </c>
      <c r="K4676" s="24">
        <v>890</v>
      </c>
      <c r="L4676" s="24">
        <v>400</v>
      </c>
      <c r="M4676" s="25">
        <f>tblSiparisDetaylari[[#This Row],[Adet]]*tblSiparisDetaylari[[#This Row],[BirimMaliyet]]</f>
        <v>400</v>
      </c>
      <c r="N4676" s="25">
        <f>tblSiparisDetaylari[[#This Row],[NetSatisTutari]]-tblSiparisDetaylari[[#This Row],[ToplamMaliyet]]</f>
        <v>490</v>
      </c>
    </row>
    <row r="4677" spans="1:14">
      <c r="A4677">
        <v>4676</v>
      </c>
      <c r="B4677">
        <v>2419</v>
      </c>
      <c r="C4677">
        <v>89</v>
      </c>
      <c r="D4677" t="s">
        <v>1755</v>
      </c>
      <c r="E4677">
        <v>8</v>
      </c>
      <c r="F4677" t="s">
        <v>1647</v>
      </c>
      <c r="G4677">
        <v>1</v>
      </c>
      <c r="H4677" s="20">
        <v>630</v>
      </c>
      <c r="I4677" s="22">
        <v>0</v>
      </c>
      <c r="J4677" s="20">
        <v>0</v>
      </c>
      <c r="K4677" s="24">
        <v>630</v>
      </c>
      <c r="L4677" s="24">
        <v>300</v>
      </c>
      <c r="M4677" s="25">
        <f>tblSiparisDetaylari[[#This Row],[Adet]]*tblSiparisDetaylari[[#This Row],[BirimMaliyet]]</f>
        <v>300</v>
      </c>
      <c r="N4677" s="25">
        <f>tblSiparisDetaylari[[#This Row],[NetSatisTutari]]-tblSiparisDetaylari[[#This Row],[ToplamMaliyet]]</f>
        <v>330</v>
      </c>
    </row>
    <row r="4678" spans="1:14">
      <c r="A4678">
        <v>4677</v>
      </c>
      <c r="B4678">
        <v>2420</v>
      </c>
      <c r="C4678">
        <v>68</v>
      </c>
      <c r="D4678" t="s">
        <v>1734</v>
      </c>
      <c r="E4678">
        <v>6</v>
      </c>
      <c r="F4678" t="s">
        <v>1645</v>
      </c>
      <c r="G4678">
        <v>1</v>
      </c>
      <c r="H4678" s="20">
        <v>1070</v>
      </c>
      <c r="I4678" s="22">
        <v>0</v>
      </c>
      <c r="J4678" s="20">
        <v>0</v>
      </c>
      <c r="K4678" s="24">
        <v>1070</v>
      </c>
      <c r="L4678" s="24">
        <v>610</v>
      </c>
      <c r="M4678" s="25">
        <f>tblSiparisDetaylari[[#This Row],[Adet]]*tblSiparisDetaylari[[#This Row],[BirimMaliyet]]</f>
        <v>610</v>
      </c>
      <c r="N4678" s="25">
        <f>tblSiparisDetaylari[[#This Row],[NetSatisTutari]]-tblSiparisDetaylari[[#This Row],[ToplamMaliyet]]</f>
        <v>460</v>
      </c>
    </row>
    <row r="4679" spans="1:14">
      <c r="A4679">
        <v>4678</v>
      </c>
      <c r="B4679">
        <v>2420</v>
      </c>
      <c r="C4679">
        <v>82</v>
      </c>
      <c r="D4679" t="s">
        <v>1748</v>
      </c>
      <c r="E4679">
        <v>7</v>
      </c>
      <c r="F4679" t="s">
        <v>1646</v>
      </c>
      <c r="G4679">
        <v>3</v>
      </c>
      <c r="H4679" s="20">
        <v>900</v>
      </c>
      <c r="I4679" s="22">
        <v>0</v>
      </c>
      <c r="J4679" s="20">
        <v>0</v>
      </c>
      <c r="K4679" s="24">
        <v>2700</v>
      </c>
      <c r="L4679" s="24">
        <v>700</v>
      </c>
      <c r="M4679" s="25">
        <f>tblSiparisDetaylari[[#This Row],[Adet]]*tblSiparisDetaylari[[#This Row],[BirimMaliyet]]</f>
        <v>2100</v>
      </c>
      <c r="N4679" s="25">
        <f>tblSiparisDetaylari[[#This Row],[NetSatisTutari]]-tblSiparisDetaylari[[#This Row],[ToplamMaliyet]]</f>
        <v>600</v>
      </c>
    </row>
    <row r="4680" spans="1:14">
      <c r="A4680">
        <v>4679</v>
      </c>
      <c r="B4680">
        <v>2421</v>
      </c>
      <c r="C4680">
        <v>86</v>
      </c>
      <c r="D4680" t="s">
        <v>1752</v>
      </c>
      <c r="E4680">
        <v>8</v>
      </c>
      <c r="F4680" t="s">
        <v>1647</v>
      </c>
      <c r="G4680">
        <v>1</v>
      </c>
      <c r="H4680" s="20">
        <v>570</v>
      </c>
      <c r="I4680" s="22">
        <v>0.1</v>
      </c>
      <c r="J4680" s="20">
        <v>57</v>
      </c>
      <c r="K4680" s="24">
        <v>513</v>
      </c>
      <c r="L4680" s="24">
        <v>360</v>
      </c>
      <c r="M4680" s="25">
        <f>tblSiparisDetaylari[[#This Row],[Adet]]*tblSiparisDetaylari[[#This Row],[BirimMaliyet]]</f>
        <v>360</v>
      </c>
      <c r="N4680" s="25">
        <f>tblSiparisDetaylari[[#This Row],[NetSatisTutari]]-tblSiparisDetaylari[[#This Row],[ToplamMaliyet]]</f>
        <v>153</v>
      </c>
    </row>
    <row r="4681" spans="1:14">
      <c r="A4681">
        <v>4680</v>
      </c>
      <c r="B4681">
        <v>2422</v>
      </c>
      <c r="C4681">
        <v>95</v>
      </c>
      <c r="D4681" t="s">
        <v>1761</v>
      </c>
      <c r="E4681">
        <v>8</v>
      </c>
      <c r="F4681" t="s">
        <v>1647</v>
      </c>
      <c r="G4681">
        <v>1</v>
      </c>
      <c r="H4681" s="20">
        <v>3350</v>
      </c>
      <c r="I4681" s="22">
        <v>0.1</v>
      </c>
      <c r="J4681" s="20">
        <v>335</v>
      </c>
      <c r="K4681" s="24">
        <v>3015</v>
      </c>
      <c r="L4681" s="24">
        <v>2310</v>
      </c>
      <c r="M4681" s="25">
        <f>tblSiparisDetaylari[[#This Row],[Adet]]*tblSiparisDetaylari[[#This Row],[BirimMaliyet]]</f>
        <v>2310</v>
      </c>
      <c r="N4681" s="25">
        <f>tblSiparisDetaylari[[#This Row],[NetSatisTutari]]-tblSiparisDetaylari[[#This Row],[ToplamMaliyet]]</f>
        <v>705</v>
      </c>
    </row>
    <row r="4682" spans="1:14">
      <c r="A4682">
        <v>4681</v>
      </c>
      <c r="B4682">
        <v>2422</v>
      </c>
      <c r="C4682">
        <v>33</v>
      </c>
      <c r="D4682" t="s">
        <v>1698</v>
      </c>
      <c r="E4682">
        <v>3</v>
      </c>
      <c r="F4682" t="s">
        <v>1642</v>
      </c>
      <c r="G4682">
        <v>3</v>
      </c>
      <c r="H4682" s="20">
        <v>1330</v>
      </c>
      <c r="I4682" s="22">
        <v>0</v>
      </c>
      <c r="J4682" s="20">
        <v>0</v>
      </c>
      <c r="K4682" s="24">
        <v>3990</v>
      </c>
      <c r="L4682" s="24">
        <v>1040</v>
      </c>
      <c r="M4682" s="25">
        <f>tblSiparisDetaylari[[#This Row],[Adet]]*tblSiparisDetaylari[[#This Row],[BirimMaliyet]]</f>
        <v>3120</v>
      </c>
      <c r="N4682" s="25">
        <f>tblSiparisDetaylari[[#This Row],[NetSatisTutari]]-tblSiparisDetaylari[[#This Row],[ToplamMaliyet]]</f>
        <v>870</v>
      </c>
    </row>
    <row r="4683" spans="1:14">
      <c r="A4683">
        <v>4682</v>
      </c>
      <c r="B4683">
        <v>2423</v>
      </c>
      <c r="C4683">
        <v>97</v>
      </c>
      <c r="D4683" t="s">
        <v>1763</v>
      </c>
      <c r="E4683">
        <v>9</v>
      </c>
      <c r="F4683" t="s">
        <v>1648</v>
      </c>
      <c r="G4683">
        <v>1</v>
      </c>
      <c r="H4683" s="20">
        <v>70</v>
      </c>
      <c r="I4683" s="22">
        <v>0.05</v>
      </c>
      <c r="J4683" s="20">
        <v>3.5</v>
      </c>
      <c r="K4683" s="24">
        <v>66.5</v>
      </c>
      <c r="L4683" s="24">
        <v>50</v>
      </c>
      <c r="M4683" s="25">
        <f>tblSiparisDetaylari[[#This Row],[Adet]]*tblSiparisDetaylari[[#This Row],[BirimMaliyet]]</f>
        <v>50</v>
      </c>
      <c r="N4683" s="25">
        <f>tblSiparisDetaylari[[#This Row],[NetSatisTutari]]-tblSiparisDetaylari[[#This Row],[ToplamMaliyet]]</f>
        <v>16.5</v>
      </c>
    </row>
    <row r="4684" spans="1:14">
      <c r="A4684">
        <v>4683</v>
      </c>
      <c r="B4684">
        <v>2423</v>
      </c>
      <c r="C4684">
        <v>112</v>
      </c>
      <c r="D4684" t="s">
        <v>1778</v>
      </c>
      <c r="E4684">
        <v>10</v>
      </c>
      <c r="F4684" t="s">
        <v>1649</v>
      </c>
      <c r="G4684">
        <v>3</v>
      </c>
      <c r="H4684" s="20">
        <v>2910</v>
      </c>
      <c r="I4684" s="22">
        <v>0.2</v>
      </c>
      <c r="J4684" s="20">
        <v>1746</v>
      </c>
      <c r="K4684" s="24">
        <v>6984</v>
      </c>
      <c r="L4684" s="24">
        <v>1520</v>
      </c>
      <c r="M4684" s="25">
        <f>tblSiparisDetaylari[[#This Row],[Adet]]*tblSiparisDetaylari[[#This Row],[BirimMaliyet]]</f>
        <v>4560</v>
      </c>
      <c r="N4684" s="25">
        <f>tblSiparisDetaylari[[#This Row],[NetSatisTutari]]-tblSiparisDetaylari[[#This Row],[ToplamMaliyet]]</f>
        <v>2424</v>
      </c>
    </row>
    <row r="4685" spans="1:14">
      <c r="A4685">
        <v>4684</v>
      </c>
      <c r="B4685">
        <v>2423</v>
      </c>
      <c r="C4685">
        <v>89</v>
      </c>
      <c r="D4685" t="s">
        <v>1755</v>
      </c>
      <c r="E4685">
        <v>8</v>
      </c>
      <c r="F4685" t="s">
        <v>1647</v>
      </c>
      <c r="G4685">
        <v>1</v>
      </c>
      <c r="H4685" s="20">
        <v>660</v>
      </c>
      <c r="I4685" s="22">
        <v>0.1</v>
      </c>
      <c r="J4685" s="20">
        <v>66</v>
      </c>
      <c r="K4685" s="24">
        <v>594</v>
      </c>
      <c r="L4685" s="24">
        <v>300</v>
      </c>
      <c r="M4685" s="25">
        <f>tblSiparisDetaylari[[#This Row],[Adet]]*tblSiparisDetaylari[[#This Row],[BirimMaliyet]]</f>
        <v>300</v>
      </c>
      <c r="N4685" s="25">
        <f>tblSiparisDetaylari[[#This Row],[NetSatisTutari]]-tblSiparisDetaylari[[#This Row],[ToplamMaliyet]]</f>
        <v>294</v>
      </c>
    </row>
    <row r="4686" spans="1:14">
      <c r="A4686">
        <v>4685</v>
      </c>
      <c r="B4686">
        <v>2424</v>
      </c>
      <c r="C4686">
        <v>97</v>
      </c>
      <c r="D4686" t="s">
        <v>1763</v>
      </c>
      <c r="E4686">
        <v>9</v>
      </c>
      <c r="F4686" t="s">
        <v>1648</v>
      </c>
      <c r="G4686">
        <v>2</v>
      </c>
      <c r="H4686" s="20">
        <v>70</v>
      </c>
      <c r="I4686" s="22">
        <v>0.15</v>
      </c>
      <c r="J4686" s="20">
        <v>21</v>
      </c>
      <c r="K4686" s="24">
        <v>119</v>
      </c>
      <c r="L4686" s="24">
        <v>50</v>
      </c>
      <c r="M4686" s="25">
        <f>tblSiparisDetaylari[[#This Row],[Adet]]*tblSiparisDetaylari[[#This Row],[BirimMaliyet]]</f>
        <v>100</v>
      </c>
      <c r="N4686" s="25">
        <f>tblSiparisDetaylari[[#This Row],[NetSatisTutari]]-tblSiparisDetaylari[[#This Row],[ToplamMaliyet]]</f>
        <v>19</v>
      </c>
    </row>
    <row r="4687" spans="1:14">
      <c r="A4687">
        <v>4686</v>
      </c>
      <c r="B4687">
        <v>2425</v>
      </c>
      <c r="C4687">
        <v>117</v>
      </c>
      <c r="D4687" t="s">
        <v>1783</v>
      </c>
      <c r="E4687">
        <v>10</v>
      </c>
      <c r="F4687" t="s">
        <v>1649</v>
      </c>
      <c r="G4687">
        <v>1</v>
      </c>
      <c r="H4687" s="20">
        <v>240</v>
      </c>
      <c r="I4687" s="22">
        <v>0</v>
      </c>
      <c r="J4687" s="20">
        <v>0</v>
      </c>
      <c r="K4687" s="24">
        <v>240</v>
      </c>
      <c r="L4687" s="24">
        <v>140</v>
      </c>
      <c r="M4687" s="25">
        <f>tblSiparisDetaylari[[#This Row],[Adet]]*tblSiparisDetaylari[[#This Row],[BirimMaliyet]]</f>
        <v>140</v>
      </c>
      <c r="N4687" s="25">
        <f>tblSiparisDetaylari[[#This Row],[NetSatisTutari]]-tblSiparisDetaylari[[#This Row],[ToplamMaliyet]]</f>
        <v>100</v>
      </c>
    </row>
    <row r="4688" spans="1:14">
      <c r="A4688">
        <v>4687</v>
      </c>
      <c r="B4688">
        <v>2425</v>
      </c>
      <c r="C4688">
        <v>65</v>
      </c>
      <c r="D4688" t="s">
        <v>1731</v>
      </c>
      <c r="E4688">
        <v>6</v>
      </c>
      <c r="F4688" t="s">
        <v>1645</v>
      </c>
      <c r="G4688">
        <v>3</v>
      </c>
      <c r="H4688" s="20">
        <v>220</v>
      </c>
      <c r="I4688" s="22">
        <v>0.05</v>
      </c>
      <c r="J4688" s="20">
        <v>33</v>
      </c>
      <c r="K4688" s="24">
        <v>627</v>
      </c>
      <c r="L4688" s="24">
        <v>170</v>
      </c>
      <c r="M4688" s="25">
        <f>tblSiparisDetaylari[[#This Row],[Adet]]*tblSiparisDetaylari[[#This Row],[BirimMaliyet]]</f>
        <v>510</v>
      </c>
      <c r="N4688" s="25">
        <f>tblSiparisDetaylari[[#This Row],[NetSatisTutari]]-tblSiparisDetaylari[[#This Row],[ToplamMaliyet]]</f>
        <v>117</v>
      </c>
    </row>
    <row r="4689" spans="1:14">
      <c r="A4689">
        <v>4688</v>
      </c>
      <c r="B4689">
        <v>2426</v>
      </c>
      <c r="C4689">
        <v>52</v>
      </c>
      <c r="D4689" t="s">
        <v>1718</v>
      </c>
      <c r="E4689">
        <v>5</v>
      </c>
      <c r="F4689" t="s">
        <v>1644</v>
      </c>
      <c r="G4689">
        <v>1</v>
      </c>
      <c r="H4689" s="20">
        <v>14810</v>
      </c>
      <c r="I4689" s="22">
        <v>0</v>
      </c>
      <c r="J4689" s="20">
        <v>0</v>
      </c>
      <c r="K4689" s="24">
        <v>14810</v>
      </c>
      <c r="L4689" s="24">
        <v>11070</v>
      </c>
      <c r="M4689" s="25">
        <f>tblSiparisDetaylari[[#This Row],[Adet]]*tblSiparisDetaylari[[#This Row],[BirimMaliyet]]</f>
        <v>11070</v>
      </c>
      <c r="N4689" s="25">
        <f>tblSiparisDetaylari[[#This Row],[NetSatisTutari]]-tblSiparisDetaylari[[#This Row],[ToplamMaliyet]]</f>
        <v>3740</v>
      </c>
    </row>
    <row r="4690" spans="1:14">
      <c r="A4690">
        <v>4689</v>
      </c>
      <c r="B4690">
        <v>2427</v>
      </c>
      <c r="C4690">
        <v>40</v>
      </c>
      <c r="D4690" t="s">
        <v>1706</v>
      </c>
      <c r="E4690">
        <v>4</v>
      </c>
      <c r="F4690" t="s">
        <v>1643</v>
      </c>
      <c r="G4690">
        <v>1</v>
      </c>
      <c r="H4690" s="20">
        <v>510</v>
      </c>
      <c r="I4690" s="22">
        <v>0.1</v>
      </c>
      <c r="J4690" s="20">
        <v>51</v>
      </c>
      <c r="K4690" s="24">
        <v>459</v>
      </c>
      <c r="L4690" s="24">
        <v>340</v>
      </c>
      <c r="M4690" s="25">
        <f>tblSiparisDetaylari[[#This Row],[Adet]]*tblSiparisDetaylari[[#This Row],[BirimMaliyet]]</f>
        <v>340</v>
      </c>
      <c r="N4690" s="25">
        <f>tblSiparisDetaylari[[#This Row],[NetSatisTutari]]-tblSiparisDetaylari[[#This Row],[ToplamMaliyet]]</f>
        <v>119</v>
      </c>
    </row>
    <row r="4691" spans="1:14">
      <c r="A4691">
        <v>4690</v>
      </c>
      <c r="B4691">
        <v>2427</v>
      </c>
      <c r="C4691">
        <v>58</v>
      </c>
      <c r="D4691" t="s">
        <v>1724</v>
      </c>
      <c r="E4691">
        <v>5</v>
      </c>
      <c r="F4691" t="s">
        <v>1644</v>
      </c>
      <c r="G4691">
        <v>1</v>
      </c>
      <c r="H4691" s="20">
        <v>10540</v>
      </c>
      <c r="I4691" s="22">
        <v>0</v>
      </c>
      <c r="J4691" s="20">
        <v>0</v>
      </c>
      <c r="K4691" s="24">
        <v>10540</v>
      </c>
      <c r="L4691" s="24">
        <v>6110</v>
      </c>
      <c r="M4691" s="25">
        <f>tblSiparisDetaylari[[#This Row],[Adet]]*tblSiparisDetaylari[[#This Row],[BirimMaliyet]]</f>
        <v>6110</v>
      </c>
      <c r="N4691" s="25">
        <f>tblSiparisDetaylari[[#This Row],[NetSatisTutari]]-tblSiparisDetaylari[[#This Row],[ToplamMaliyet]]</f>
        <v>4430</v>
      </c>
    </row>
    <row r="4692" spans="1:14">
      <c r="A4692">
        <v>4691</v>
      </c>
      <c r="B4692">
        <v>2428</v>
      </c>
      <c r="C4692">
        <v>102</v>
      </c>
      <c r="D4692" t="s">
        <v>1768</v>
      </c>
      <c r="E4692">
        <v>9</v>
      </c>
      <c r="F4692" t="s">
        <v>1648</v>
      </c>
      <c r="G4692">
        <v>1</v>
      </c>
      <c r="H4692" s="20">
        <v>2090</v>
      </c>
      <c r="I4692" s="22">
        <v>0</v>
      </c>
      <c r="J4692" s="20">
        <v>0</v>
      </c>
      <c r="K4692" s="24">
        <v>2090</v>
      </c>
      <c r="L4692" s="24">
        <v>1360</v>
      </c>
      <c r="M4692" s="25">
        <f>tblSiparisDetaylari[[#This Row],[Adet]]*tblSiparisDetaylari[[#This Row],[BirimMaliyet]]</f>
        <v>1360</v>
      </c>
      <c r="N4692" s="25">
        <f>tblSiparisDetaylari[[#This Row],[NetSatisTutari]]-tblSiparisDetaylari[[#This Row],[ToplamMaliyet]]</f>
        <v>730</v>
      </c>
    </row>
    <row r="4693" spans="1:14">
      <c r="A4693">
        <v>4692</v>
      </c>
      <c r="B4693">
        <v>2428</v>
      </c>
      <c r="C4693">
        <v>47</v>
      </c>
      <c r="D4693" t="s">
        <v>1713</v>
      </c>
      <c r="E4693">
        <v>4</v>
      </c>
      <c r="F4693" t="s">
        <v>1643</v>
      </c>
      <c r="G4693">
        <v>3</v>
      </c>
      <c r="H4693" s="20">
        <v>330</v>
      </c>
      <c r="I4693" s="22">
        <v>0</v>
      </c>
      <c r="J4693" s="20">
        <v>0</v>
      </c>
      <c r="K4693" s="24">
        <v>990</v>
      </c>
      <c r="L4693" s="24">
        <v>240</v>
      </c>
      <c r="M4693" s="25">
        <f>tblSiparisDetaylari[[#This Row],[Adet]]*tblSiparisDetaylari[[#This Row],[BirimMaliyet]]</f>
        <v>720</v>
      </c>
      <c r="N4693" s="25">
        <f>tblSiparisDetaylari[[#This Row],[NetSatisTutari]]-tblSiparisDetaylari[[#This Row],[ToplamMaliyet]]</f>
        <v>270</v>
      </c>
    </row>
    <row r="4694" spans="1:14">
      <c r="A4694">
        <v>4693</v>
      </c>
      <c r="B4694">
        <v>2428</v>
      </c>
      <c r="C4694">
        <v>8</v>
      </c>
      <c r="D4694" t="s">
        <v>1667</v>
      </c>
      <c r="E4694">
        <v>1</v>
      </c>
      <c r="F4694" t="s">
        <v>1640</v>
      </c>
      <c r="G4694">
        <v>2</v>
      </c>
      <c r="H4694" s="20">
        <v>8830</v>
      </c>
      <c r="I4694" s="22">
        <v>0</v>
      </c>
      <c r="J4694" s="20">
        <v>0</v>
      </c>
      <c r="K4694" s="24">
        <v>17660</v>
      </c>
      <c r="L4694" s="24">
        <v>6570</v>
      </c>
      <c r="M4694" s="25">
        <f>tblSiparisDetaylari[[#This Row],[Adet]]*tblSiparisDetaylari[[#This Row],[BirimMaliyet]]</f>
        <v>13140</v>
      </c>
      <c r="N4694" s="25">
        <f>tblSiparisDetaylari[[#This Row],[NetSatisTutari]]-tblSiparisDetaylari[[#This Row],[ToplamMaliyet]]</f>
        <v>4520</v>
      </c>
    </row>
    <row r="4695" spans="1:14">
      <c r="A4695">
        <v>4694</v>
      </c>
      <c r="B4695">
        <v>2429</v>
      </c>
      <c r="C4695">
        <v>22</v>
      </c>
      <c r="D4695" t="s">
        <v>1685</v>
      </c>
      <c r="E4695">
        <v>2</v>
      </c>
      <c r="F4695" t="s">
        <v>1641</v>
      </c>
      <c r="G4695">
        <v>3</v>
      </c>
      <c r="H4695" s="20">
        <v>940</v>
      </c>
      <c r="I4695" s="22">
        <v>0.05</v>
      </c>
      <c r="J4695" s="20">
        <v>141</v>
      </c>
      <c r="K4695" s="24">
        <v>2679</v>
      </c>
      <c r="L4695" s="24">
        <v>630</v>
      </c>
      <c r="M4695" s="25">
        <f>tblSiparisDetaylari[[#This Row],[Adet]]*tblSiparisDetaylari[[#This Row],[BirimMaliyet]]</f>
        <v>1890</v>
      </c>
      <c r="N4695" s="25">
        <f>tblSiparisDetaylari[[#This Row],[NetSatisTutari]]-tblSiparisDetaylari[[#This Row],[ToplamMaliyet]]</f>
        <v>789</v>
      </c>
    </row>
    <row r="4696" spans="1:14">
      <c r="A4696">
        <v>4695</v>
      </c>
      <c r="B4696">
        <v>2430</v>
      </c>
      <c r="C4696">
        <v>51</v>
      </c>
      <c r="D4696" t="s">
        <v>1717</v>
      </c>
      <c r="E4696">
        <v>5</v>
      </c>
      <c r="F4696" t="s">
        <v>1644</v>
      </c>
      <c r="G4696">
        <v>1</v>
      </c>
      <c r="H4696" s="20">
        <v>18520</v>
      </c>
      <c r="I4696" s="22">
        <v>0</v>
      </c>
      <c r="J4696" s="20">
        <v>0</v>
      </c>
      <c r="K4696" s="24">
        <v>18520</v>
      </c>
      <c r="L4696" s="24">
        <v>9220</v>
      </c>
      <c r="M4696" s="25">
        <f>tblSiparisDetaylari[[#This Row],[Adet]]*tblSiparisDetaylari[[#This Row],[BirimMaliyet]]</f>
        <v>9220</v>
      </c>
      <c r="N4696" s="25">
        <f>tblSiparisDetaylari[[#This Row],[NetSatisTutari]]-tblSiparisDetaylari[[#This Row],[ToplamMaliyet]]</f>
        <v>9300</v>
      </c>
    </row>
    <row r="4697" spans="1:14">
      <c r="A4697">
        <v>4696</v>
      </c>
      <c r="B4697">
        <v>2430</v>
      </c>
      <c r="C4697">
        <v>27</v>
      </c>
      <c r="D4697" t="s">
        <v>1691</v>
      </c>
      <c r="E4697">
        <v>3</v>
      </c>
      <c r="F4697" t="s">
        <v>1642</v>
      </c>
      <c r="G4697">
        <v>1</v>
      </c>
      <c r="H4697" s="20">
        <v>1420</v>
      </c>
      <c r="I4697" s="22">
        <v>0</v>
      </c>
      <c r="J4697" s="20">
        <v>0</v>
      </c>
      <c r="K4697" s="24">
        <v>1420</v>
      </c>
      <c r="L4697" s="24">
        <v>690</v>
      </c>
      <c r="M4697" s="25">
        <f>tblSiparisDetaylari[[#This Row],[Adet]]*tblSiparisDetaylari[[#This Row],[BirimMaliyet]]</f>
        <v>690</v>
      </c>
      <c r="N4697" s="25">
        <f>tblSiparisDetaylari[[#This Row],[NetSatisTutari]]-tblSiparisDetaylari[[#This Row],[ToplamMaliyet]]</f>
        <v>730</v>
      </c>
    </row>
    <row r="4698" spans="1:14">
      <c r="A4698">
        <v>4697</v>
      </c>
      <c r="B4698">
        <v>2431</v>
      </c>
      <c r="C4698">
        <v>27</v>
      </c>
      <c r="D4698" t="s">
        <v>1691</v>
      </c>
      <c r="E4698">
        <v>3</v>
      </c>
      <c r="F4698" t="s">
        <v>1642</v>
      </c>
      <c r="G4698">
        <v>2</v>
      </c>
      <c r="H4698" s="20">
        <v>1480</v>
      </c>
      <c r="I4698" s="22">
        <v>0</v>
      </c>
      <c r="J4698" s="20">
        <v>0</v>
      </c>
      <c r="K4698" s="24">
        <v>2960</v>
      </c>
      <c r="L4698" s="24">
        <v>690</v>
      </c>
      <c r="M4698" s="25">
        <f>tblSiparisDetaylari[[#This Row],[Adet]]*tblSiparisDetaylari[[#This Row],[BirimMaliyet]]</f>
        <v>1380</v>
      </c>
      <c r="N4698" s="25">
        <f>tblSiparisDetaylari[[#This Row],[NetSatisTutari]]-tblSiparisDetaylari[[#This Row],[ToplamMaliyet]]</f>
        <v>1580</v>
      </c>
    </row>
    <row r="4699" spans="1:14">
      <c r="A4699">
        <v>4698</v>
      </c>
      <c r="B4699">
        <v>2432</v>
      </c>
      <c r="C4699">
        <v>12</v>
      </c>
      <c r="D4699" t="s">
        <v>1673</v>
      </c>
      <c r="E4699">
        <v>1</v>
      </c>
      <c r="F4699" t="s">
        <v>1640</v>
      </c>
      <c r="G4699">
        <v>1</v>
      </c>
      <c r="H4699" s="20">
        <v>20440</v>
      </c>
      <c r="I4699" s="22">
        <v>0.25</v>
      </c>
      <c r="J4699" s="20">
        <v>5110</v>
      </c>
      <c r="K4699" s="24">
        <v>15330</v>
      </c>
      <c r="L4699" s="24">
        <v>14940</v>
      </c>
      <c r="M4699" s="25">
        <f>tblSiparisDetaylari[[#This Row],[Adet]]*tblSiparisDetaylari[[#This Row],[BirimMaliyet]]</f>
        <v>14940</v>
      </c>
      <c r="N4699" s="25">
        <f>tblSiparisDetaylari[[#This Row],[NetSatisTutari]]-tblSiparisDetaylari[[#This Row],[ToplamMaliyet]]</f>
        <v>390</v>
      </c>
    </row>
    <row r="4700" spans="1:14">
      <c r="A4700">
        <v>4699</v>
      </c>
      <c r="B4700">
        <v>2433</v>
      </c>
      <c r="C4700">
        <v>92</v>
      </c>
      <c r="D4700" t="s">
        <v>1758</v>
      </c>
      <c r="E4700">
        <v>8</v>
      </c>
      <c r="F4700" t="s">
        <v>1647</v>
      </c>
      <c r="G4700">
        <v>4</v>
      </c>
      <c r="H4700" s="20">
        <v>740</v>
      </c>
      <c r="I4700" s="22">
        <v>0</v>
      </c>
      <c r="J4700" s="20">
        <v>0</v>
      </c>
      <c r="K4700" s="24">
        <v>2960</v>
      </c>
      <c r="L4700" s="24">
        <v>500</v>
      </c>
      <c r="M4700" s="25">
        <f>tblSiparisDetaylari[[#This Row],[Adet]]*tblSiparisDetaylari[[#This Row],[BirimMaliyet]]</f>
        <v>2000</v>
      </c>
      <c r="N4700" s="25">
        <f>tblSiparisDetaylari[[#This Row],[NetSatisTutari]]-tblSiparisDetaylari[[#This Row],[ToplamMaliyet]]</f>
        <v>960</v>
      </c>
    </row>
    <row r="4701" spans="1:14">
      <c r="A4701">
        <v>4700</v>
      </c>
      <c r="B4701">
        <v>2434</v>
      </c>
      <c r="C4701">
        <v>108</v>
      </c>
      <c r="D4701" t="s">
        <v>1774</v>
      </c>
      <c r="E4701">
        <v>9</v>
      </c>
      <c r="F4701" t="s">
        <v>1648</v>
      </c>
      <c r="G4701">
        <v>1</v>
      </c>
      <c r="H4701" s="20">
        <v>1850</v>
      </c>
      <c r="I4701" s="22">
        <v>0</v>
      </c>
      <c r="J4701" s="20">
        <v>0</v>
      </c>
      <c r="K4701" s="24">
        <v>1850</v>
      </c>
      <c r="L4701" s="24">
        <v>970</v>
      </c>
      <c r="M4701" s="25">
        <f>tblSiparisDetaylari[[#This Row],[Adet]]*tblSiparisDetaylari[[#This Row],[BirimMaliyet]]</f>
        <v>970</v>
      </c>
      <c r="N4701" s="25">
        <f>tblSiparisDetaylari[[#This Row],[NetSatisTutari]]-tblSiparisDetaylari[[#This Row],[ToplamMaliyet]]</f>
        <v>880</v>
      </c>
    </row>
    <row r="4702" spans="1:14">
      <c r="A4702">
        <v>4701</v>
      </c>
      <c r="B4702">
        <v>2435</v>
      </c>
      <c r="C4702">
        <v>21</v>
      </c>
      <c r="D4702" t="s">
        <v>1684</v>
      </c>
      <c r="E4702">
        <v>2</v>
      </c>
      <c r="F4702" t="s">
        <v>1641</v>
      </c>
      <c r="G4702">
        <v>3</v>
      </c>
      <c r="H4702" s="20">
        <v>2920</v>
      </c>
      <c r="I4702" s="22">
        <v>0</v>
      </c>
      <c r="J4702" s="20">
        <v>0</v>
      </c>
      <c r="K4702" s="24">
        <v>8760</v>
      </c>
      <c r="L4702" s="24">
        <v>2170</v>
      </c>
      <c r="M4702" s="25">
        <f>tblSiparisDetaylari[[#This Row],[Adet]]*tblSiparisDetaylari[[#This Row],[BirimMaliyet]]</f>
        <v>6510</v>
      </c>
      <c r="N4702" s="25">
        <f>tblSiparisDetaylari[[#This Row],[NetSatisTutari]]-tblSiparisDetaylari[[#This Row],[ToplamMaliyet]]</f>
        <v>2250</v>
      </c>
    </row>
    <row r="4703" spans="1:14">
      <c r="A4703">
        <v>4702</v>
      </c>
      <c r="B4703">
        <v>2436</v>
      </c>
      <c r="C4703">
        <v>100</v>
      </c>
      <c r="D4703" t="s">
        <v>1766</v>
      </c>
      <c r="E4703">
        <v>9</v>
      </c>
      <c r="F4703" t="s">
        <v>1648</v>
      </c>
      <c r="G4703">
        <v>1</v>
      </c>
      <c r="H4703" s="20">
        <v>3000</v>
      </c>
      <c r="I4703" s="22">
        <v>0</v>
      </c>
      <c r="J4703" s="20">
        <v>0</v>
      </c>
      <c r="K4703" s="24">
        <v>3000</v>
      </c>
      <c r="L4703" s="24">
        <v>2190</v>
      </c>
      <c r="M4703" s="25">
        <f>tblSiparisDetaylari[[#This Row],[Adet]]*tblSiparisDetaylari[[#This Row],[BirimMaliyet]]</f>
        <v>2190</v>
      </c>
      <c r="N4703" s="25">
        <f>tblSiparisDetaylari[[#This Row],[NetSatisTutari]]-tblSiparisDetaylari[[#This Row],[ToplamMaliyet]]</f>
        <v>810</v>
      </c>
    </row>
    <row r="4704" spans="1:14">
      <c r="A4704">
        <v>4703</v>
      </c>
      <c r="B4704">
        <v>2437</v>
      </c>
      <c r="C4704">
        <v>57</v>
      </c>
      <c r="D4704" t="s">
        <v>1723</v>
      </c>
      <c r="E4704">
        <v>5</v>
      </c>
      <c r="F4704" t="s">
        <v>1644</v>
      </c>
      <c r="G4704">
        <v>2</v>
      </c>
      <c r="H4704" s="20">
        <v>2760</v>
      </c>
      <c r="I4704" s="22">
        <v>0</v>
      </c>
      <c r="J4704" s="20">
        <v>0</v>
      </c>
      <c r="K4704" s="24">
        <v>5520</v>
      </c>
      <c r="L4704" s="24">
        <v>1530</v>
      </c>
      <c r="M4704" s="25">
        <f>tblSiparisDetaylari[[#This Row],[Adet]]*tblSiparisDetaylari[[#This Row],[BirimMaliyet]]</f>
        <v>3060</v>
      </c>
      <c r="N4704" s="25">
        <f>tblSiparisDetaylari[[#This Row],[NetSatisTutari]]-tblSiparisDetaylari[[#This Row],[ToplamMaliyet]]</f>
        <v>2460</v>
      </c>
    </row>
    <row r="4705" spans="1:14">
      <c r="A4705">
        <v>4704</v>
      </c>
      <c r="B4705">
        <v>2437</v>
      </c>
      <c r="C4705">
        <v>34</v>
      </c>
      <c r="D4705" t="s">
        <v>1699</v>
      </c>
      <c r="E4705">
        <v>3</v>
      </c>
      <c r="F4705" t="s">
        <v>1642</v>
      </c>
      <c r="G4705">
        <v>2</v>
      </c>
      <c r="H4705" s="20">
        <v>1950</v>
      </c>
      <c r="I4705" s="22">
        <v>0</v>
      </c>
      <c r="J4705" s="20">
        <v>0</v>
      </c>
      <c r="K4705" s="24">
        <v>3900</v>
      </c>
      <c r="L4705" s="24">
        <v>910</v>
      </c>
      <c r="M4705" s="25">
        <f>tblSiparisDetaylari[[#This Row],[Adet]]*tblSiparisDetaylari[[#This Row],[BirimMaliyet]]</f>
        <v>1820</v>
      </c>
      <c r="N4705" s="25">
        <f>tblSiparisDetaylari[[#This Row],[NetSatisTutari]]-tblSiparisDetaylari[[#This Row],[ToplamMaliyet]]</f>
        <v>2080</v>
      </c>
    </row>
    <row r="4706" spans="1:14">
      <c r="A4706">
        <v>4705</v>
      </c>
      <c r="B4706">
        <v>2438</v>
      </c>
      <c r="C4706">
        <v>81</v>
      </c>
      <c r="D4706" t="s">
        <v>1747</v>
      </c>
      <c r="E4706">
        <v>7</v>
      </c>
      <c r="F4706" t="s">
        <v>1646</v>
      </c>
      <c r="G4706">
        <v>1</v>
      </c>
      <c r="H4706" s="20">
        <v>2540</v>
      </c>
      <c r="I4706" s="22">
        <v>0.05</v>
      </c>
      <c r="J4706" s="20">
        <v>127</v>
      </c>
      <c r="K4706" s="24">
        <v>2413</v>
      </c>
      <c r="L4706" s="24">
        <v>1830</v>
      </c>
      <c r="M4706" s="25">
        <f>tblSiparisDetaylari[[#This Row],[Adet]]*tblSiparisDetaylari[[#This Row],[BirimMaliyet]]</f>
        <v>1830</v>
      </c>
      <c r="N4706" s="25">
        <f>tblSiparisDetaylari[[#This Row],[NetSatisTutari]]-tblSiparisDetaylari[[#This Row],[ToplamMaliyet]]</f>
        <v>583</v>
      </c>
    </row>
    <row r="4707" spans="1:14">
      <c r="A4707">
        <v>4706</v>
      </c>
      <c r="B4707">
        <v>2439</v>
      </c>
      <c r="C4707">
        <v>112</v>
      </c>
      <c r="D4707" t="s">
        <v>1778</v>
      </c>
      <c r="E4707">
        <v>10</v>
      </c>
      <c r="F4707" t="s">
        <v>1649</v>
      </c>
      <c r="G4707">
        <v>1</v>
      </c>
      <c r="H4707" s="20">
        <v>2760</v>
      </c>
      <c r="I4707" s="22">
        <v>0.1</v>
      </c>
      <c r="J4707" s="20">
        <v>276</v>
      </c>
      <c r="K4707" s="24">
        <v>2484</v>
      </c>
      <c r="L4707" s="24">
        <v>1520</v>
      </c>
      <c r="M4707" s="25">
        <f>tblSiparisDetaylari[[#This Row],[Adet]]*tblSiparisDetaylari[[#This Row],[BirimMaliyet]]</f>
        <v>1520</v>
      </c>
      <c r="N4707" s="25">
        <f>tblSiparisDetaylari[[#This Row],[NetSatisTutari]]-tblSiparisDetaylari[[#This Row],[ToplamMaliyet]]</f>
        <v>964</v>
      </c>
    </row>
    <row r="4708" spans="1:14">
      <c r="A4708">
        <v>4707</v>
      </c>
      <c r="B4708">
        <v>2440</v>
      </c>
      <c r="C4708">
        <v>2</v>
      </c>
      <c r="D4708" t="s">
        <v>1657</v>
      </c>
      <c r="E4708">
        <v>1</v>
      </c>
      <c r="F4708" t="s">
        <v>1640</v>
      </c>
      <c r="G4708">
        <v>2</v>
      </c>
      <c r="H4708" s="20">
        <v>7560</v>
      </c>
      <c r="I4708" s="22">
        <v>0.1</v>
      </c>
      <c r="J4708" s="20">
        <v>1512</v>
      </c>
      <c r="K4708" s="24">
        <v>13608</v>
      </c>
      <c r="L4708" s="24">
        <v>3900</v>
      </c>
      <c r="M4708" s="25">
        <f>tblSiparisDetaylari[[#This Row],[Adet]]*tblSiparisDetaylari[[#This Row],[BirimMaliyet]]</f>
        <v>7800</v>
      </c>
      <c r="N4708" s="25">
        <f>tblSiparisDetaylari[[#This Row],[NetSatisTutari]]-tblSiparisDetaylari[[#This Row],[ToplamMaliyet]]</f>
        <v>5808</v>
      </c>
    </row>
    <row r="4709" spans="1:14">
      <c r="A4709">
        <v>4708</v>
      </c>
      <c r="B4709">
        <v>2440</v>
      </c>
      <c r="C4709">
        <v>59</v>
      </c>
      <c r="D4709" t="s">
        <v>1725</v>
      </c>
      <c r="E4709">
        <v>5</v>
      </c>
      <c r="F4709" t="s">
        <v>1644</v>
      </c>
      <c r="G4709">
        <v>1</v>
      </c>
      <c r="H4709" s="20">
        <v>6580</v>
      </c>
      <c r="I4709" s="22">
        <v>0</v>
      </c>
      <c r="J4709" s="20">
        <v>0</v>
      </c>
      <c r="K4709" s="24">
        <v>6580</v>
      </c>
      <c r="L4709" s="24">
        <v>3490</v>
      </c>
      <c r="M4709" s="25">
        <f>tblSiparisDetaylari[[#This Row],[Adet]]*tblSiparisDetaylari[[#This Row],[BirimMaliyet]]</f>
        <v>3490</v>
      </c>
      <c r="N4709" s="25">
        <f>tblSiparisDetaylari[[#This Row],[NetSatisTutari]]-tblSiparisDetaylari[[#This Row],[ToplamMaliyet]]</f>
        <v>3090</v>
      </c>
    </row>
    <row r="4710" spans="1:14">
      <c r="A4710">
        <v>4709</v>
      </c>
      <c r="B4710">
        <v>2440</v>
      </c>
      <c r="C4710">
        <v>10</v>
      </c>
      <c r="D4710" t="s">
        <v>1670</v>
      </c>
      <c r="E4710">
        <v>1</v>
      </c>
      <c r="F4710" t="s">
        <v>1640</v>
      </c>
      <c r="G4710">
        <v>1</v>
      </c>
      <c r="H4710" s="20">
        <v>7030</v>
      </c>
      <c r="I4710" s="22">
        <v>0</v>
      </c>
      <c r="J4710" s="20">
        <v>0</v>
      </c>
      <c r="K4710" s="24">
        <v>7030</v>
      </c>
      <c r="L4710" s="24">
        <v>4870</v>
      </c>
      <c r="M4710" s="25">
        <f>tblSiparisDetaylari[[#This Row],[Adet]]*tblSiparisDetaylari[[#This Row],[BirimMaliyet]]</f>
        <v>4870</v>
      </c>
      <c r="N4710" s="25">
        <f>tblSiparisDetaylari[[#This Row],[NetSatisTutari]]-tblSiparisDetaylari[[#This Row],[ToplamMaliyet]]</f>
        <v>2160</v>
      </c>
    </row>
    <row r="4711" spans="1:14">
      <c r="A4711">
        <v>4710</v>
      </c>
      <c r="B4711">
        <v>2441</v>
      </c>
      <c r="C4711">
        <v>33</v>
      </c>
      <c r="D4711" t="s">
        <v>1698</v>
      </c>
      <c r="E4711">
        <v>3</v>
      </c>
      <c r="F4711" t="s">
        <v>1642</v>
      </c>
      <c r="G4711">
        <v>1</v>
      </c>
      <c r="H4711" s="20">
        <v>1300</v>
      </c>
      <c r="I4711" s="22">
        <v>0</v>
      </c>
      <c r="J4711" s="20">
        <v>0</v>
      </c>
      <c r="K4711" s="24">
        <v>1300</v>
      </c>
      <c r="L4711" s="24">
        <v>1040</v>
      </c>
      <c r="M4711" s="25">
        <f>tblSiparisDetaylari[[#This Row],[Adet]]*tblSiparisDetaylari[[#This Row],[BirimMaliyet]]</f>
        <v>1040</v>
      </c>
      <c r="N4711" s="25">
        <f>tblSiparisDetaylari[[#This Row],[NetSatisTutari]]-tblSiparisDetaylari[[#This Row],[ToplamMaliyet]]</f>
        <v>260</v>
      </c>
    </row>
    <row r="4712" spans="1:14">
      <c r="A4712">
        <v>4711</v>
      </c>
      <c r="B4712">
        <v>2442</v>
      </c>
      <c r="C4712">
        <v>46</v>
      </c>
      <c r="D4712" t="s">
        <v>1712</v>
      </c>
      <c r="E4712">
        <v>4</v>
      </c>
      <c r="F4712" t="s">
        <v>1643</v>
      </c>
      <c r="G4712">
        <v>2</v>
      </c>
      <c r="H4712" s="20">
        <v>170</v>
      </c>
      <c r="I4712" s="22">
        <v>0</v>
      </c>
      <c r="J4712" s="20">
        <v>0</v>
      </c>
      <c r="K4712" s="24">
        <v>340</v>
      </c>
      <c r="L4712" s="24">
        <v>90</v>
      </c>
      <c r="M4712" s="25">
        <f>tblSiparisDetaylari[[#This Row],[Adet]]*tblSiparisDetaylari[[#This Row],[BirimMaliyet]]</f>
        <v>180</v>
      </c>
      <c r="N4712" s="25">
        <f>tblSiparisDetaylari[[#This Row],[NetSatisTutari]]-tblSiparisDetaylari[[#This Row],[ToplamMaliyet]]</f>
        <v>160</v>
      </c>
    </row>
    <row r="4713" spans="1:14">
      <c r="A4713">
        <v>4712</v>
      </c>
      <c r="B4713">
        <v>2442</v>
      </c>
      <c r="C4713">
        <v>33</v>
      </c>
      <c r="D4713" t="s">
        <v>1698</v>
      </c>
      <c r="E4713">
        <v>3</v>
      </c>
      <c r="F4713" t="s">
        <v>1642</v>
      </c>
      <c r="G4713">
        <v>3</v>
      </c>
      <c r="H4713" s="20">
        <v>1310</v>
      </c>
      <c r="I4713" s="22">
        <v>0.1</v>
      </c>
      <c r="J4713" s="20">
        <v>393</v>
      </c>
      <c r="K4713" s="24">
        <v>3537</v>
      </c>
      <c r="L4713" s="24">
        <v>1040</v>
      </c>
      <c r="M4713" s="25">
        <f>tblSiparisDetaylari[[#This Row],[Adet]]*tblSiparisDetaylari[[#This Row],[BirimMaliyet]]</f>
        <v>3120</v>
      </c>
      <c r="N4713" s="25">
        <f>tblSiparisDetaylari[[#This Row],[NetSatisTutari]]-tblSiparisDetaylari[[#This Row],[ToplamMaliyet]]</f>
        <v>417</v>
      </c>
    </row>
    <row r="4714" spans="1:14">
      <c r="A4714">
        <v>4713</v>
      </c>
      <c r="B4714">
        <v>2442</v>
      </c>
      <c r="C4714">
        <v>95</v>
      </c>
      <c r="D4714" t="s">
        <v>1761</v>
      </c>
      <c r="E4714">
        <v>8</v>
      </c>
      <c r="F4714" t="s">
        <v>1647</v>
      </c>
      <c r="G4714">
        <v>2</v>
      </c>
      <c r="H4714" s="20">
        <v>3300</v>
      </c>
      <c r="I4714" s="22">
        <v>0</v>
      </c>
      <c r="J4714" s="20">
        <v>0</v>
      </c>
      <c r="K4714" s="24">
        <v>6600</v>
      </c>
      <c r="L4714" s="24">
        <v>2310</v>
      </c>
      <c r="M4714" s="25">
        <f>tblSiparisDetaylari[[#This Row],[Adet]]*tblSiparisDetaylari[[#This Row],[BirimMaliyet]]</f>
        <v>4620</v>
      </c>
      <c r="N4714" s="25">
        <f>tblSiparisDetaylari[[#This Row],[NetSatisTutari]]-tblSiparisDetaylari[[#This Row],[ToplamMaliyet]]</f>
        <v>1980</v>
      </c>
    </row>
    <row r="4715" spans="1:14">
      <c r="A4715">
        <v>4714</v>
      </c>
      <c r="B4715">
        <v>2443</v>
      </c>
      <c r="C4715">
        <v>24</v>
      </c>
      <c r="D4715" t="s">
        <v>1688</v>
      </c>
      <c r="E4715">
        <v>2</v>
      </c>
      <c r="F4715" t="s">
        <v>1641</v>
      </c>
      <c r="G4715">
        <v>2</v>
      </c>
      <c r="H4715" s="20">
        <v>2860</v>
      </c>
      <c r="I4715" s="22">
        <v>0.25</v>
      </c>
      <c r="J4715" s="20">
        <v>1430</v>
      </c>
      <c r="K4715" s="24">
        <v>4290</v>
      </c>
      <c r="L4715" s="24">
        <v>2180</v>
      </c>
      <c r="M4715" s="25">
        <f>tblSiparisDetaylari[[#This Row],[Adet]]*tblSiparisDetaylari[[#This Row],[BirimMaliyet]]</f>
        <v>4360</v>
      </c>
      <c r="N4715" s="25">
        <f>tblSiparisDetaylari[[#This Row],[NetSatisTutari]]-tblSiparisDetaylari[[#This Row],[ToplamMaliyet]]</f>
        <v>-70</v>
      </c>
    </row>
    <row r="4716" spans="1:14">
      <c r="A4716">
        <v>4715</v>
      </c>
      <c r="B4716">
        <v>2443</v>
      </c>
      <c r="C4716">
        <v>7</v>
      </c>
      <c r="D4716" t="s">
        <v>1665</v>
      </c>
      <c r="E4716">
        <v>1</v>
      </c>
      <c r="F4716" t="s">
        <v>1640</v>
      </c>
      <c r="G4716">
        <v>1</v>
      </c>
      <c r="H4716" s="20">
        <v>18240</v>
      </c>
      <c r="I4716" s="22">
        <v>0</v>
      </c>
      <c r="J4716" s="20">
        <v>0</v>
      </c>
      <c r="K4716" s="24">
        <v>18240</v>
      </c>
      <c r="L4716" s="24">
        <v>9620</v>
      </c>
      <c r="M4716" s="25">
        <f>tblSiparisDetaylari[[#This Row],[Adet]]*tblSiparisDetaylari[[#This Row],[BirimMaliyet]]</f>
        <v>9620</v>
      </c>
      <c r="N4716" s="25">
        <f>tblSiparisDetaylari[[#This Row],[NetSatisTutari]]-tblSiparisDetaylari[[#This Row],[ToplamMaliyet]]</f>
        <v>8620</v>
      </c>
    </row>
    <row r="4717" spans="1:14">
      <c r="A4717">
        <v>4716</v>
      </c>
      <c r="B4717">
        <v>2443</v>
      </c>
      <c r="C4717">
        <v>66</v>
      </c>
      <c r="D4717" t="s">
        <v>1732</v>
      </c>
      <c r="E4717">
        <v>6</v>
      </c>
      <c r="F4717" t="s">
        <v>1645</v>
      </c>
      <c r="G4717">
        <v>1</v>
      </c>
      <c r="H4717" s="20">
        <v>890</v>
      </c>
      <c r="I4717" s="22">
        <v>0.25</v>
      </c>
      <c r="J4717" s="20">
        <v>222.5</v>
      </c>
      <c r="K4717" s="24">
        <v>667.5</v>
      </c>
      <c r="L4717" s="24">
        <v>480</v>
      </c>
      <c r="M4717" s="25">
        <f>tblSiparisDetaylari[[#This Row],[Adet]]*tblSiparisDetaylari[[#This Row],[BirimMaliyet]]</f>
        <v>480</v>
      </c>
      <c r="N4717" s="25">
        <f>tblSiparisDetaylari[[#This Row],[NetSatisTutari]]-tblSiparisDetaylari[[#This Row],[ToplamMaliyet]]</f>
        <v>187.5</v>
      </c>
    </row>
    <row r="4718" spans="1:14">
      <c r="A4718">
        <v>4717</v>
      </c>
      <c r="B4718">
        <v>2444</v>
      </c>
      <c r="C4718">
        <v>95</v>
      </c>
      <c r="D4718" t="s">
        <v>1761</v>
      </c>
      <c r="E4718">
        <v>8</v>
      </c>
      <c r="F4718" t="s">
        <v>1647</v>
      </c>
      <c r="G4718">
        <v>1</v>
      </c>
      <c r="H4718" s="20">
        <v>3380</v>
      </c>
      <c r="I4718" s="22">
        <v>0.1</v>
      </c>
      <c r="J4718" s="20">
        <v>338</v>
      </c>
      <c r="K4718" s="24">
        <v>3042</v>
      </c>
      <c r="L4718" s="24">
        <v>2310</v>
      </c>
      <c r="M4718" s="25">
        <f>tblSiparisDetaylari[[#This Row],[Adet]]*tblSiparisDetaylari[[#This Row],[BirimMaliyet]]</f>
        <v>2310</v>
      </c>
      <c r="N4718" s="25">
        <f>tblSiparisDetaylari[[#This Row],[NetSatisTutari]]-tblSiparisDetaylari[[#This Row],[ToplamMaliyet]]</f>
        <v>732</v>
      </c>
    </row>
    <row r="4719" spans="1:14">
      <c r="A4719">
        <v>4718</v>
      </c>
      <c r="B4719">
        <v>2445</v>
      </c>
      <c r="C4719">
        <v>89</v>
      </c>
      <c r="D4719" t="s">
        <v>1755</v>
      </c>
      <c r="E4719">
        <v>8</v>
      </c>
      <c r="F4719" t="s">
        <v>1647</v>
      </c>
      <c r="G4719">
        <v>2</v>
      </c>
      <c r="H4719" s="20">
        <v>650</v>
      </c>
      <c r="I4719" s="22">
        <v>0</v>
      </c>
      <c r="J4719" s="20">
        <v>0</v>
      </c>
      <c r="K4719" s="24">
        <v>1300</v>
      </c>
      <c r="L4719" s="24">
        <v>300</v>
      </c>
      <c r="M4719" s="25">
        <f>tblSiparisDetaylari[[#This Row],[Adet]]*tblSiparisDetaylari[[#This Row],[BirimMaliyet]]</f>
        <v>600</v>
      </c>
      <c r="N4719" s="25">
        <f>tblSiparisDetaylari[[#This Row],[NetSatisTutari]]-tblSiparisDetaylari[[#This Row],[ToplamMaliyet]]</f>
        <v>700</v>
      </c>
    </row>
    <row r="4720" spans="1:14">
      <c r="A4720">
        <v>4719</v>
      </c>
      <c r="B4720">
        <v>2446</v>
      </c>
      <c r="C4720">
        <v>30</v>
      </c>
      <c r="D4720" t="s">
        <v>1694</v>
      </c>
      <c r="E4720">
        <v>3</v>
      </c>
      <c r="F4720" t="s">
        <v>1642</v>
      </c>
      <c r="G4720">
        <v>1</v>
      </c>
      <c r="H4720" s="20">
        <v>1640</v>
      </c>
      <c r="I4720" s="22">
        <v>0</v>
      </c>
      <c r="J4720" s="20">
        <v>0</v>
      </c>
      <c r="K4720" s="24">
        <v>1640</v>
      </c>
      <c r="L4720" s="24">
        <v>910</v>
      </c>
      <c r="M4720" s="25">
        <f>tblSiparisDetaylari[[#This Row],[Adet]]*tblSiparisDetaylari[[#This Row],[BirimMaliyet]]</f>
        <v>910</v>
      </c>
      <c r="N4720" s="25">
        <f>tblSiparisDetaylari[[#This Row],[NetSatisTutari]]-tblSiparisDetaylari[[#This Row],[ToplamMaliyet]]</f>
        <v>730</v>
      </c>
    </row>
    <row r="4721" spans="1:14">
      <c r="A4721">
        <v>4720</v>
      </c>
      <c r="B4721">
        <v>2447</v>
      </c>
      <c r="C4721">
        <v>77</v>
      </c>
      <c r="D4721" t="s">
        <v>1743</v>
      </c>
      <c r="E4721">
        <v>7</v>
      </c>
      <c r="F4721" t="s">
        <v>1646</v>
      </c>
      <c r="G4721">
        <v>2</v>
      </c>
      <c r="H4721" s="20">
        <v>2980</v>
      </c>
      <c r="I4721" s="22">
        <v>0</v>
      </c>
      <c r="J4721" s="20">
        <v>0</v>
      </c>
      <c r="K4721" s="24">
        <v>5960</v>
      </c>
      <c r="L4721" s="24">
        <v>2190</v>
      </c>
      <c r="M4721" s="25">
        <f>tblSiparisDetaylari[[#This Row],[Adet]]*tblSiparisDetaylari[[#This Row],[BirimMaliyet]]</f>
        <v>4380</v>
      </c>
      <c r="N4721" s="25">
        <f>tblSiparisDetaylari[[#This Row],[NetSatisTutari]]-tblSiparisDetaylari[[#This Row],[ToplamMaliyet]]</f>
        <v>1580</v>
      </c>
    </row>
    <row r="4722" spans="1:14">
      <c r="A4722">
        <v>4721</v>
      </c>
      <c r="B4722">
        <v>2448</v>
      </c>
      <c r="C4722">
        <v>53</v>
      </c>
      <c r="D4722" t="s">
        <v>1719</v>
      </c>
      <c r="E4722">
        <v>5</v>
      </c>
      <c r="F4722" t="s">
        <v>1644</v>
      </c>
      <c r="G4722">
        <v>2</v>
      </c>
      <c r="H4722" s="20">
        <v>12740</v>
      </c>
      <c r="I4722" s="22">
        <v>0.15</v>
      </c>
      <c r="J4722" s="20">
        <v>3822</v>
      </c>
      <c r="K4722" s="24">
        <v>21658</v>
      </c>
      <c r="L4722" s="24">
        <v>6380</v>
      </c>
      <c r="M4722" s="25">
        <f>tblSiparisDetaylari[[#This Row],[Adet]]*tblSiparisDetaylari[[#This Row],[BirimMaliyet]]</f>
        <v>12760</v>
      </c>
      <c r="N4722" s="25">
        <f>tblSiparisDetaylari[[#This Row],[NetSatisTutari]]-tblSiparisDetaylari[[#This Row],[ToplamMaliyet]]</f>
        <v>8898</v>
      </c>
    </row>
    <row r="4723" spans="1:14">
      <c r="A4723">
        <v>4722</v>
      </c>
      <c r="B4723">
        <v>2449</v>
      </c>
      <c r="C4723">
        <v>3</v>
      </c>
      <c r="D4723" t="s">
        <v>1659</v>
      </c>
      <c r="E4723">
        <v>1</v>
      </c>
      <c r="F4723" t="s">
        <v>1640</v>
      </c>
      <c r="G4723">
        <v>1</v>
      </c>
      <c r="H4723" s="20">
        <v>24790</v>
      </c>
      <c r="I4723" s="22">
        <v>0</v>
      </c>
      <c r="J4723" s="20">
        <v>0</v>
      </c>
      <c r="K4723" s="24">
        <v>24790</v>
      </c>
      <c r="L4723" s="24">
        <v>17980</v>
      </c>
      <c r="M4723" s="25">
        <f>tblSiparisDetaylari[[#This Row],[Adet]]*tblSiparisDetaylari[[#This Row],[BirimMaliyet]]</f>
        <v>17980</v>
      </c>
      <c r="N4723" s="25">
        <f>tblSiparisDetaylari[[#This Row],[NetSatisTutari]]-tblSiparisDetaylari[[#This Row],[ToplamMaliyet]]</f>
        <v>6810</v>
      </c>
    </row>
    <row r="4724" spans="1:14">
      <c r="A4724">
        <v>4723</v>
      </c>
      <c r="B4724">
        <v>2450</v>
      </c>
      <c r="C4724">
        <v>41</v>
      </c>
      <c r="D4724" t="s">
        <v>1707</v>
      </c>
      <c r="E4724">
        <v>4</v>
      </c>
      <c r="F4724" t="s">
        <v>1643</v>
      </c>
      <c r="G4724">
        <v>1</v>
      </c>
      <c r="H4724" s="20">
        <v>120</v>
      </c>
      <c r="I4724" s="22">
        <v>0</v>
      </c>
      <c r="J4724" s="20">
        <v>0</v>
      </c>
      <c r="K4724" s="24">
        <v>120</v>
      </c>
      <c r="L4724" s="24">
        <v>70</v>
      </c>
      <c r="M4724" s="25">
        <f>tblSiparisDetaylari[[#This Row],[Adet]]*tblSiparisDetaylari[[#This Row],[BirimMaliyet]]</f>
        <v>70</v>
      </c>
      <c r="N4724" s="25">
        <f>tblSiparisDetaylari[[#This Row],[NetSatisTutari]]-tblSiparisDetaylari[[#This Row],[ToplamMaliyet]]</f>
        <v>50</v>
      </c>
    </row>
    <row r="4725" spans="1:14">
      <c r="A4725">
        <v>4724</v>
      </c>
      <c r="B4725">
        <v>2451</v>
      </c>
      <c r="C4725">
        <v>74</v>
      </c>
      <c r="D4725" t="s">
        <v>1740</v>
      </c>
      <c r="E4725">
        <v>7</v>
      </c>
      <c r="F4725" t="s">
        <v>1646</v>
      </c>
      <c r="G4725">
        <v>2</v>
      </c>
      <c r="H4725" s="20">
        <v>570</v>
      </c>
      <c r="I4725" s="22">
        <v>0.05</v>
      </c>
      <c r="J4725" s="20">
        <v>57</v>
      </c>
      <c r="K4725" s="24">
        <v>1083</v>
      </c>
      <c r="L4725" s="24">
        <v>420</v>
      </c>
      <c r="M4725" s="25">
        <f>tblSiparisDetaylari[[#This Row],[Adet]]*tblSiparisDetaylari[[#This Row],[BirimMaliyet]]</f>
        <v>840</v>
      </c>
      <c r="N4725" s="25">
        <f>tblSiparisDetaylari[[#This Row],[NetSatisTutari]]-tblSiparisDetaylari[[#This Row],[ToplamMaliyet]]</f>
        <v>243</v>
      </c>
    </row>
    <row r="4726" spans="1:14">
      <c r="A4726">
        <v>4725</v>
      </c>
      <c r="B4726">
        <v>2452</v>
      </c>
      <c r="C4726">
        <v>33</v>
      </c>
      <c r="D4726" t="s">
        <v>1698</v>
      </c>
      <c r="E4726">
        <v>3</v>
      </c>
      <c r="F4726" t="s">
        <v>1642</v>
      </c>
      <c r="G4726">
        <v>1</v>
      </c>
      <c r="H4726" s="20">
        <v>1370</v>
      </c>
      <c r="I4726" s="22">
        <v>0.05</v>
      </c>
      <c r="J4726" s="20">
        <v>68.5</v>
      </c>
      <c r="K4726" s="24">
        <v>1301.5</v>
      </c>
      <c r="L4726" s="24">
        <v>1040</v>
      </c>
      <c r="M4726" s="25">
        <f>tblSiparisDetaylari[[#This Row],[Adet]]*tblSiparisDetaylari[[#This Row],[BirimMaliyet]]</f>
        <v>1040</v>
      </c>
      <c r="N4726" s="25">
        <f>tblSiparisDetaylari[[#This Row],[NetSatisTutari]]-tblSiparisDetaylari[[#This Row],[ToplamMaliyet]]</f>
        <v>261.5</v>
      </c>
    </row>
    <row r="4727" spans="1:14">
      <c r="A4727">
        <v>4726</v>
      </c>
      <c r="B4727">
        <v>2453</v>
      </c>
      <c r="C4727">
        <v>38</v>
      </c>
      <c r="D4727" t="s">
        <v>1704</v>
      </c>
      <c r="E4727">
        <v>4</v>
      </c>
      <c r="F4727" t="s">
        <v>1643</v>
      </c>
      <c r="G4727">
        <v>2</v>
      </c>
      <c r="H4727" s="20">
        <v>330</v>
      </c>
      <c r="I4727" s="22">
        <v>0.05</v>
      </c>
      <c r="J4727" s="20">
        <v>33</v>
      </c>
      <c r="K4727" s="24">
        <v>627</v>
      </c>
      <c r="L4727" s="24">
        <v>250</v>
      </c>
      <c r="M4727" s="25">
        <f>tblSiparisDetaylari[[#This Row],[Adet]]*tblSiparisDetaylari[[#This Row],[BirimMaliyet]]</f>
        <v>500</v>
      </c>
      <c r="N4727" s="25">
        <f>tblSiparisDetaylari[[#This Row],[NetSatisTutari]]-tblSiparisDetaylari[[#This Row],[ToplamMaliyet]]</f>
        <v>127</v>
      </c>
    </row>
    <row r="4728" spans="1:14">
      <c r="A4728">
        <v>4727</v>
      </c>
      <c r="B4728">
        <v>2454</v>
      </c>
      <c r="C4728">
        <v>109</v>
      </c>
      <c r="D4728" t="s">
        <v>1775</v>
      </c>
      <c r="E4728">
        <v>10</v>
      </c>
      <c r="F4728" t="s">
        <v>1649</v>
      </c>
      <c r="G4728">
        <v>1</v>
      </c>
      <c r="H4728" s="20">
        <v>980</v>
      </c>
      <c r="I4728" s="22">
        <v>0</v>
      </c>
      <c r="J4728" s="20">
        <v>0</v>
      </c>
      <c r="K4728" s="24">
        <v>980</v>
      </c>
      <c r="L4728" s="24">
        <v>760</v>
      </c>
      <c r="M4728" s="25">
        <f>tblSiparisDetaylari[[#This Row],[Adet]]*tblSiparisDetaylari[[#This Row],[BirimMaliyet]]</f>
        <v>760</v>
      </c>
      <c r="N4728" s="25">
        <f>tblSiparisDetaylari[[#This Row],[NetSatisTutari]]-tblSiparisDetaylari[[#This Row],[ToplamMaliyet]]</f>
        <v>220</v>
      </c>
    </row>
    <row r="4729" spans="1:14">
      <c r="A4729">
        <v>4728</v>
      </c>
      <c r="B4729">
        <v>2454</v>
      </c>
      <c r="C4729">
        <v>113</v>
      </c>
      <c r="D4729" t="s">
        <v>1779</v>
      </c>
      <c r="E4729">
        <v>10</v>
      </c>
      <c r="F4729" t="s">
        <v>1649</v>
      </c>
      <c r="G4729">
        <v>1</v>
      </c>
      <c r="H4729" s="20">
        <v>1830</v>
      </c>
      <c r="I4729" s="22">
        <v>0</v>
      </c>
      <c r="J4729" s="20">
        <v>0</v>
      </c>
      <c r="K4729" s="24">
        <v>1830</v>
      </c>
      <c r="L4729" s="24">
        <v>1260</v>
      </c>
      <c r="M4729" s="25">
        <f>tblSiparisDetaylari[[#This Row],[Adet]]*tblSiparisDetaylari[[#This Row],[BirimMaliyet]]</f>
        <v>1260</v>
      </c>
      <c r="N4729" s="25">
        <f>tblSiparisDetaylari[[#This Row],[NetSatisTutari]]-tblSiparisDetaylari[[#This Row],[ToplamMaliyet]]</f>
        <v>570</v>
      </c>
    </row>
    <row r="4730" spans="1:14">
      <c r="A4730">
        <v>4729</v>
      </c>
      <c r="B4730">
        <v>2454</v>
      </c>
      <c r="C4730">
        <v>102</v>
      </c>
      <c r="D4730" t="s">
        <v>1768</v>
      </c>
      <c r="E4730">
        <v>9</v>
      </c>
      <c r="F4730" t="s">
        <v>1648</v>
      </c>
      <c r="G4730">
        <v>2</v>
      </c>
      <c r="H4730" s="20">
        <v>2020</v>
      </c>
      <c r="I4730" s="22">
        <v>0.05</v>
      </c>
      <c r="J4730" s="20">
        <v>202</v>
      </c>
      <c r="K4730" s="24">
        <v>3838</v>
      </c>
      <c r="L4730" s="24">
        <v>1360</v>
      </c>
      <c r="M4730" s="25">
        <f>tblSiparisDetaylari[[#This Row],[Adet]]*tblSiparisDetaylari[[#This Row],[BirimMaliyet]]</f>
        <v>2720</v>
      </c>
      <c r="N4730" s="25">
        <f>tblSiparisDetaylari[[#This Row],[NetSatisTutari]]-tblSiparisDetaylari[[#This Row],[ToplamMaliyet]]</f>
        <v>1118</v>
      </c>
    </row>
    <row r="4731" spans="1:14">
      <c r="A4731">
        <v>4730</v>
      </c>
      <c r="B4731">
        <v>2455</v>
      </c>
      <c r="C4731">
        <v>40</v>
      </c>
      <c r="D4731" t="s">
        <v>1706</v>
      </c>
      <c r="E4731">
        <v>4</v>
      </c>
      <c r="F4731" t="s">
        <v>1643</v>
      </c>
      <c r="G4731">
        <v>1</v>
      </c>
      <c r="H4731" s="20">
        <v>480</v>
      </c>
      <c r="I4731" s="22">
        <v>0</v>
      </c>
      <c r="J4731" s="20">
        <v>0</v>
      </c>
      <c r="K4731" s="24">
        <v>480</v>
      </c>
      <c r="L4731" s="24">
        <v>340</v>
      </c>
      <c r="M4731" s="25">
        <f>tblSiparisDetaylari[[#This Row],[Adet]]*tblSiparisDetaylari[[#This Row],[BirimMaliyet]]</f>
        <v>340</v>
      </c>
      <c r="N4731" s="25">
        <f>tblSiparisDetaylari[[#This Row],[NetSatisTutari]]-tblSiparisDetaylari[[#This Row],[ToplamMaliyet]]</f>
        <v>140</v>
      </c>
    </row>
    <row r="4732" spans="1:14">
      <c r="A4732">
        <v>4731</v>
      </c>
      <c r="B4732">
        <v>2456</v>
      </c>
      <c r="C4732">
        <v>48</v>
      </c>
      <c r="D4732" t="s">
        <v>1714</v>
      </c>
      <c r="E4732">
        <v>4</v>
      </c>
      <c r="F4732" t="s">
        <v>1643</v>
      </c>
      <c r="G4732">
        <v>1</v>
      </c>
      <c r="H4732" s="20">
        <v>660</v>
      </c>
      <c r="I4732" s="22">
        <v>0</v>
      </c>
      <c r="J4732" s="20">
        <v>0</v>
      </c>
      <c r="K4732" s="24">
        <v>660</v>
      </c>
      <c r="L4732" s="24">
        <v>430</v>
      </c>
      <c r="M4732" s="25">
        <f>tblSiparisDetaylari[[#This Row],[Adet]]*tblSiparisDetaylari[[#This Row],[BirimMaliyet]]</f>
        <v>430</v>
      </c>
      <c r="N4732" s="25">
        <f>tblSiparisDetaylari[[#This Row],[NetSatisTutari]]-tblSiparisDetaylari[[#This Row],[ToplamMaliyet]]</f>
        <v>230</v>
      </c>
    </row>
    <row r="4733" spans="1:14">
      <c r="A4733">
        <v>4732</v>
      </c>
      <c r="B4733">
        <v>2456</v>
      </c>
      <c r="C4733">
        <v>17</v>
      </c>
      <c r="D4733" t="s">
        <v>1680</v>
      </c>
      <c r="E4733">
        <v>2</v>
      </c>
      <c r="F4733" t="s">
        <v>1641</v>
      </c>
      <c r="G4733">
        <v>1</v>
      </c>
      <c r="H4733" s="20">
        <v>2380</v>
      </c>
      <c r="I4733" s="22">
        <v>0.1</v>
      </c>
      <c r="J4733" s="20">
        <v>238</v>
      </c>
      <c r="K4733" s="24">
        <v>2142</v>
      </c>
      <c r="L4733" s="24">
        <v>1340</v>
      </c>
      <c r="M4733" s="25">
        <f>tblSiparisDetaylari[[#This Row],[Adet]]*tblSiparisDetaylari[[#This Row],[BirimMaliyet]]</f>
        <v>1340</v>
      </c>
      <c r="N4733" s="25">
        <f>tblSiparisDetaylari[[#This Row],[NetSatisTutari]]-tblSiparisDetaylari[[#This Row],[ToplamMaliyet]]</f>
        <v>802</v>
      </c>
    </row>
    <row r="4734" spans="1:14">
      <c r="A4734">
        <v>4733</v>
      </c>
      <c r="B4734">
        <v>2456</v>
      </c>
      <c r="C4734">
        <v>89</v>
      </c>
      <c r="D4734" t="s">
        <v>1755</v>
      </c>
      <c r="E4734">
        <v>8</v>
      </c>
      <c r="F4734" t="s">
        <v>1647</v>
      </c>
      <c r="G4734">
        <v>1</v>
      </c>
      <c r="H4734" s="20">
        <v>620</v>
      </c>
      <c r="I4734" s="22">
        <v>0.05</v>
      </c>
      <c r="J4734" s="20">
        <v>31</v>
      </c>
      <c r="K4734" s="24">
        <v>589</v>
      </c>
      <c r="L4734" s="24">
        <v>300</v>
      </c>
      <c r="M4734" s="25">
        <f>tblSiparisDetaylari[[#This Row],[Adet]]*tblSiparisDetaylari[[#This Row],[BirimMaliyet]]</f>
        <v>300</v>
      </c>
      <c r="N4734" s="25">
        <f>tblSiparisDetaylari[[#This Row],[NetSatisTutari]]-tblSiparisDetaylari[[#This Row],[ToplamMaliyet]]</f>
        <v>289</v>
      </c>
    </row>
    <row r="4735" spans="1:14">
      <c r="A4735">
        <v>4734</v>
      </c>
      <c r="B4735">
        <v>2456</v>
      </c>
      <c r="C4735">
        <v>118</v>
      </c>
      <c r="D4735" t="s">
        <v>1784</v>
      </c>
      <c r="E4735">
        <v>10</v>
      </c>
      <c r="F4735" t="s">
        <v>1649</v>
      </c>
      <c r="G4735">
        <v>1</v>
      </c>
      <c r="H4735" s="20">
        <v>4860</v>
      </c>
      <c r="I4735" s="22">
        <v>0</v>
      </c>
      <c r="J4735" s="20">
        <v>0</v>
      </c>
      <c r="K4735" s="24">
        <v>4860</v>
      </c>
      <c r="L4735" s="24">
        <v>2490</v>
      </c>
      <c r="M4735" s="25">
        <f>tblSiparisDetaylari[[#This Row],[Adet]]*tblSiparisDetaylari[[#This Row],[BirimMaliyet]]</f>
        <v>2490</v>
      </c>
      <c r="N4735" s="25">
        <f>tblSiparisDetaylari[[#This Row],[NetSatisTutari]]-tblSiparisDetaylari[[#This Row],[ToplamMaliyet]]</f>
        <v>2370</v>
      </c>
    </row>
    <row r="4736" spans="1:14">
      <c r="A4736">
        <v>4735</v>
      </c>
      <c r="B4736">
        <v>2456</v>
      </c>
      <c r="C4736">
        <v>56</v>
      </c>
      <c r="D4736" t="s">
        <v>1722</v>
      </c>
      <c r="E4736">
        <v>5</v>
      </c>
      <c r="F4736" t="s">
        <v>1644</v>
      </c>
      <c r="G4736">
        <v>1</v>
      </c>
      <c r="H4736" s="20">
        <v>18340</v>
      </c>
      <c r="I4736" s="22">
        <v>0</v>
      </c>
      <c r="J4736" s="20">
        <v>0</v>
      </c>
      <c r="K4736" s="24">
        <v>18340</v>
      </c>
      <c r="L4736" s="24">
        <v>12840</v>
      </c>
      <c r="M4736" s="25">
        <f>tblSiparisDetaylari[[#This Row],[Adet]]*tblSiparisDetaylari[[#This Row],[BirimMaliyet]]</f>
        <v>12840</v>
      </c>
      <c r="N4736" s="25">
        <f>tblSiparisDetaylari[[#This Row],[NetSatisTutari]]-tblSiparisDetaylari[[#This Row],[ToplamMaliyet]]</f>
        <v>5500</v>
      </c>
    </row>
    <row r="4737" spans="1:14">
      <c r="A4737">
        <v>4736</v>
      </c>
      <c r="B4737">
        <v>2457</v>
      </c>
      <c r="C4737">
        <v>29</v>
      </c>
      <c r="D4737" t="s">
        <v>1693</v>
      </c>
      <c r="E4737">
        <v>3</v>
      </c>
      <c r="F4737" t="s">
        <v>1642</v>
      </c>
      <c r="G4737">
        <v>4</v>
      </c>
      <c r="H4737" s="20">
        <v>1840</v>
      </c>
      <c r="I4737" s="22">
        <v>0.1</v>
      </c>
      <c r="J4737" s="20">
        <v>736</v>
      </c>
      <c r="K4737" s="24">
        <v>6624</v>
      </c>
      <c r="L4737" s="24">
        <v>1380</v>
      </c>
      <c r="M4737" s="25">
        <f>tblSiparisDetaylari[[#This Row],[Adet]]*tblSiparisDetaylari[[#This Row],[BirimMaliyet]]</f>
        <v>5520</v>
      </c>
      <c r="N4737" s="25">
        <f>tblSiparisDetaylari[[#This Row],[NetSatisTutari]]-tblSiparisDetaylari[[#This Row],[ToplamMaliyet]]</f>
        <v>1104</v>
      </c>
    </row>
    <row r="4738" spans="1:14">
      <c r="A4738">
        <v>4737</v>
      </c>
      <c r="B4738">
        <v>2457</v>
      </c>
      <c r="C4738">
        <v>2</v>
      </c>
      <c r="D4738" t="s">
        <v>1657</v>
      </c>
      <c r="E4738">
        <v>1</v>
      </c>
      <c r="F4738" t="s">
        <v>1640</v>
      </c>
      <c r="G4738">
        <v>2</v>
      </c>
      <c r="H4738" s="20">
        <v>7980</v>
      </c>
      <c r="I4738" s="22">
        <v>0</v>
      </c>
      <c r="J4738" s="20">
        <v>0</v>
      </c>
      <c r="K4738" s="24">
        <v>15960</v>
      </c>
      <c r="L4738" s="24">
        <v>3900</v>
      </c>
      <c r="M4738" s="25">
        <f>tblSiparisDetaylari[[#This Row],[Adet]]*tblSiparisDetaylari[[#This Row],[BirimMaliyet]]</f>
        <v>7800</v>
      </c>
      <c r="N4738" s="25">
        <f>tblSiparisDetaylari[[#This Row],[NetSatisTutari]]-tblSiparisDetaylari[[#This Row],[ToplamMaliyet]]</f>
        <v>8160</v>
      </c>
    </row>
    <row r="4739" spans="1:14">
      <c r="A4739">
        <v>4738</v>
      </c>
      <c r="B4739">
        <v>2457</v>
      </c>
      <c r="C4739">
        <v>27</v>
      </c>
      <c r="D4739" t="s">
        <v>1691</v>
      </c>
      <c r="E4739">
        <v>3</v>
      </c>
      <c r="F4739" t="s">
        <v>1642</v>
      </c>
      <c r="G4739">
        <v>3</v>
      </c>
      <c r="H4739" s="20">
        <v>1490</v>
      </c>
      <c r="I4739" s="22">
        <v>0</v>
      </c>
      <c r="J4739" s="20">
        <v>0</v>
      </c>
      <c r="K4739" s="24">
        <v>4470</v>
      </c>
      <c r="L4739" s="24">
        <v>690</v>
      </c>
      <c r="M4739" s="25">
        <f>tblSiparisDetaylari[[#This Row],[Adet]]*tblSiparisDetaylari[[#This Row],[BirimMaliyet]]</f>
        <v>2070</v>
      </c>
      <c r="N4739" s="25">
        <f>tblSiparisDetaylari[[#This Row],[NetSatisTutari]]-tblSiparisDetaylari[[#This Row],[ToplamMaliyet]]</f>
        <v>2400</v>
      </c>
    </row>
    <row r="4740" spans="1:14">
      <c r="A4740">
        <v>4739</v>
      </c>
      <c r="B4740">
        <v>2458</v>
      </c>
      <c r="C4740">
        <v>38</v>
      </c>
      <c r="D4740" t="s">
        <v>1704</v>
      </c>
      <c r="E4740">
        <v>4</v>
      </c>
      <c r="F4740" t="s">
        <v>1643</v>
      </c>
      <c r="G4740">
        <v>1</v>
      </c>
      <c r="H4740" s="20">
        <v>330</v>
      </c>
      <c r="I4740" s="22">
        <v>0</v>
      </c>
      <c r="J4740" s="20">
        <v>0</v>
      </c>
      <c r="K4740" s="24">
        <v>330</v>
      </c>
      <c r="L4740" s="24">
        <v>250</v>
      </c>
      <c r="M4740" s="25">
        <f>tblSiparisDetaylari[[#This Row],[Adet]]*tblSiparisDetaylari[[#This Row],[BirimMaliyet]]</f>
        <v>250</v>
      </c>
      <c r="N4740" s="25">
        <f>tblSiparisDetaylari[[#This Row],[NetSatisTutari]]-tblSiparisDetaylari[[#This Row],[ToplamMaliyet]]</f>
        <v>80</v>
      </c>
    </row>
    <row r="4741" spans="1:14">
      <c r="A4741">
        <v>4740</v>
      </c>
      <c r="B4741">
        <v>2458</v>
      </c>
      <c r="C4741">
        <v>91</v>
      </c>
      <c r="D4741" t="s">
        <v>1757</v>
      </c>
      <c r="E4741">
        <v>8</v>
      </c>
      <c r="F4741" t="s">
        <v>1647</v>
      </c>
      <c r="G4741">
        <v>2</v>
      </c>
      <c r="H4741" s="20">
        <v>2060</v>
      </c>
      <c r="I4741" s="22">
        <v>0.15</v>
      </c>
      <c r="J4741" s="20">
        <v>618</v>
      </c>
      <c r="K4741" s="24">
        <v>3502</v>
      </c>
      <c r="L4741" s="24">
        <v>1350</v>
      </c>
      <c r="M4741" s="25">
        <f>tblSiparisDetaylari[[#This Row],[Adet]]*tblSiparisDetaylari[[#This Row],[BirimMaliyet]]</f>
        <v>2700</v>
      </c>
      <c r="N4741" s="25">
        <f>tblSiparisDetaylari[[#This Row],[NetSatisTutari]]-tblSiparisDetaylari[[#This Row],[ToplamMaliyet]]</f>
        <v>802</v>
      </c>
    </row>
    <row r="4742" spans="1:14">
      <c r="A4742">
        <v>4741</v>
      </c>
      <c r="B4742">
        <v>2458</v>
      </c>
      <c r="C4742">
        <v>111</v>
      </c>
      <c r="D4742" t="s">
        <v>1777</v>
      </c>
      <c r="E4742">
        <v>10</v>
      </c>
      <c r="F4742" t="s">
        <v>1649</v>
      </c>
      <c r="G4742">
        <v>5</v>
      </c>
      <c r="H4742" s="20">
        <v>250</v>
      </c>
      <c r="I4742" s="22">
        <v>0</v>
      </c>
      <c r="J4742" s="20">
        <v>0</v>
      </c>
      <c r="K4742" s="24">
        <v>1250</v>
      </c>
      <c r="L4742" s="24">
        <v>140</v>
      </c>
      <c r="M4742" s="25">
        <f>tblSiparisDetaylari[[#This Row],[Adet]]*tblSiparisDetaylari[[#This Row],[BirimMaliyet]]</f>
        <v>700</v>
      </c>
      <c r="N4742" s="25">
        <f>tblSiparisDetaylari[[#This Row],[NetSatisTutari]]-tblSiparisDetaylari[[#This Row],[ToplamMaliyet]]</f>
        <v>550</v>
      </c>
    </row>
    <row r="4743" spans="1:14">
      <c r="A4743">
        <v>4742</v>
      </c>
      <c r="B4743">
        <v>2459</v>
      </c>
      <c r="C4743">
        <v>79</v>
      </c>
      <c r="D4743" t="s">
        <v>1745</v>
      </c>
      <c r="E4743">
        <v>7</v>
      </c>
      <c r="F4743" t="s">
        <v>1646</v>
      </c>
      <c r="G4743">
        <v>1</v>
      </c>
      <c r="H4743" s="20">
        <v>2260</v>
      </c>
      <c r="I4743" s="22">
        <v>0</v>
      </c>
      <c r="J4743" s="20">
        <v>0</v>
      </c>
      <c r="K4743" s="24">
        <v>2260</v>
      </c>
      <c r="L4743" s="24">
        <v>1680</v>
      </c>
      <c r="M4743" s="25">
        <f>tblSiparisDetaylari[[#This Row],[Adet]]*tblSiparisDetaylari[[#This Row],[BirimMaliyet]]</f>
        <v>1680</v>
      </c>
      <c r="N4743" s="25">
        <f>tblSiparisDetaylari[[#This Row],[NetSatisTutari]]-tblSiparisDetaylari[[#This Row],[ToplamMaliyet]]</f>
        <v>580</v>
      </c>
    </row>
    <row r="4744" spans="1:14">
      <c r="A4744">
        <v>4743</v>
      </c>
      <c r="B4744">
        <v>2459</v>
      </c>
      <c r="C4744">
        <v>6</v>
      </c>
      <c r="D4744" t="s">
        <v>1663</v>
      </c>
      <c r="E4744">
        <v>1</v>
      </c>
      <c r="F4744" t="s">
        <v>1640</v>
      </c>
      <c r="G4744">
        <v>2</v>
      </c>
      <c r="H4744" s="20">
        <v>19520</v>
      </c>
      <c r="I4744" s="22">
        <v>0</v>
      </c>
      <c r="J4744" s="20">
        <v>0</v>
      </c>
      <c r="K4744" s="24">
        <v>39040</v>
      </c>
      <c r="L4744" s="24">
        <v>13090</v>
      </c>
      <c r="M4744" s="25">
        <f>tblSiparisDetaylari[[#This Row],[Adet]]*tblSiparisDetaylari[[#This Row],[BirimMaliyet]]</f>
        <v>26180</v>
      </c>
      <c r="N4744" s="25">
        <f>tblSiparisDetaylari[[#This Row],[NetSatisTutari]]-tblSiparisDetaylari[[#This Row],[ToplamMaliyet]]</f>
        <v>12860</v>
      </c>
    </row>
    <row r="4745" spans="1:14">
      <c r="A4745">
        <v>4744</v>
      </c>
      <c r="B4745">
        <v>2460</v>
      </c>
      <c r="C4745">
        <v>100</v>
      </c>
      <c r="D4745" t="s">
        <v>1766</v>
      </c>
      <c r="E4745">
        <v>9</v>
      </c>
      <c r="F4745" t="s">
        <v>1648</v>
      </c>
      <c r="G4745">
        <v>4</v>
      </c>
      <c r="H4745" s="20">
        <v>3020</v>
      </c>
      <c r="I4745" s="22">
        <v>0.1</v>
      </c>
      <c r="J4745" s="20">
        <v>1208</v>
      </c>
      <c r="K4745" s="24">
        <v>10872</v>
      </c>
      <c r="L4745" s="24">
        <v>2190</v>
      </c>
      <c r="M4745" s="25">
        <f>tblSiparisDetaylari[[#This Row],[Adet]]*tblSiparisDetaylari[[#This Row],[BirimMaliyet]]</f>
        <v>8760</v>
      </c>
      <c r="N4745" s="25">
        <f>tblSiparisDetaylari[[#This Row],[NetSatisTutari]]-tblSiparisDetaylari[[#This Row],[ToplamMaliyet]]</f>
        <v>2112</v>
      </c>
    </row>
    <row r="4746" spans="1:14">
      <c r="A4746">
        <v>4745</v>
      </c>
      <c r="B4746">
        <v>2461</v>
      </c>
      <c r="C4746">
        <v>94</v>
      </c>
      <c r="D4746" t="s">
        <v>1760</v>
      </c>
      <c r="E4746">
        <v>8</v>
      </c>
      <c r="F4746" t="s">
        <v>1647</v>
      </c>
      <c r="G4746">
        <v>1</v>
      </c>
      <c r="H4746" s="20">
        <v>6200</v>
      </c>
      <c r="I4746" s="22">
        <v>0.15</v>
      </c>
      <c r="J4746" s="20">
        <v>930</v>
      </c>
      <c r="K4746" s="24">
        <v>5270</v>
      </c>
      <c r="L4746" s="24">
        <v>3570</v>
      </c>
      <c r="M4746" s="25">
        <f>tblSiparisDetaylari[[#This Row],[Adet]]*tblSiparisDetaylari[[#This Row],[BirimMaliyet]]</f>
        <v>3570</v>
      </c>
      <c r="N4746" s="25">
        <f>tblSiparisDetaylari[[#This Row],[NetSatisTutari]]-tblSiparisDetaylari[[#This Row],[ToplamMaliyet]]</f>
        <v>1700</v>
      </c>
    </row>
    <row r="4747" spans="1:14">
      <c r="A4747">
        <v>4746</v>
      </c>
      <c r="B4747">
        <v>2461</v>
      </c>
      <c r="C4747">
        <v>75</v>
      </c>
      <c r="D4747" t="s">
        <v>1741</v>
      </c>
      <c r="E4747">
        <v>7</v>
      </c>
      <c r="F4747" t="s">
        <v>1646</v>
      </c>
      <c r="G4747">
        <v>2</v>
      </c>
      <c r="H4747" s="20">
        <v>2010</v>
      </c>
      <c r="I4747" s="22">
        <v>0.1</v>
      </c>
      <c r="J4747" s="20">
        <v>402</v>
      </c>
      <c r="K4747" s="24">
        <v>3618</v>
      </c>
      <c r="L4747" s="24">
        <v>1470</v>
      </c>
      <c r="M4747" s="25">
        <f>tblSiparisDetaylari[[#This Row],[Adet]]*tblSiparisDetaylari[[#This Row],[BirimMaliyet]]</f>
        <v>2940</v>
      </c>
      <c r="N4747" s="25">
        <f>tblSiparisDetaylari[[#This Row],[NetSatisTutari]]-tblSiparisDetaylari[[#This Row],[ToplamMaliyet]]</f>
        <v>678</v>
      </c>
    </row>
    <row r="4748" spans="1:14">
      <c r="A4748">
        <v>4747</v>
      </c>
      <c r="B4748">
        <v>2461</v>
      </c>
      <c r="C4748">
        <v>13</v>
      </c>
      <c r="D4748" t="s">
        <v>1674</v>
      </c>
      <c r="E4748">
        <v>2</v>
      </c>
      <c r="F4748" t="s">
        <v>1641</v>
      </c>
      <c r="G4748">
        <v>3</v>
      </c>
      <c r="H4748" s="20">
        <v>5060</v>
      </c>
      <c r="I4748" s="22">
        <v>0</v>
      </c>
      <c r="J4748" s="20">
        <v>0</v>
      </c>
      <c r="K4748" s="24">
        <v>15180</v>
      </c>
      <c r="L4748" s="24">
        <v>2460</v>
      </c>
      <c r="M4748" s="25">
        <f>tblSiparisDetaylari[[#This Row],[Adet]]*tblSiparisDetaylari[[#This Row],[BirimMaliyet]]</f>
        <v>7380</v>
      </c>
      <c r="N4748" s="25">
        <f>tblSiparisDetaylari[[#This Row],[NetSatisTutari]]-tblSiparisDetaylari[[#This Row],[ToplamMaliyet]]</f>
        <v>7800</v>
      </c>
    </row>
    <row r="4749" spans="1:14">
      <c r="A4749">
        <v>4748</v>
      </c>
      <c r="B4749">
        <v>2461</v>
      </c>
      <c r="C4749">
        <v>119</v>
      </c>
      <c r="D4749" t="s">
        <v>1785</v>
      </c>
      <c r="E4749">
        <v>10</v>
      </c>
      <c r="F4749" t="s">
        <v>1649</v>
      </c>
      <c r="G4749">
        <v>3</v>
      </c>
      <c r="H4749" s="20">
        <v>3100</v>
      </c>
      <c r="I4749" s="22">
        <v>0</v>
      </c>
      <c r="J4749" s="20">
        <v>0</v>
      </c>
      <c r="K4749" s="24">
        <v>9300</v>
      </c>
      <c r="L4749" s="24">
        <v>1710</v>
      </c>
      <c r="M4749" s="25">
        <f>tblSiparisDetaylari[[#This Row],[Adet]]*tblSiparisDetaylari[[#This Row],[BirimMaliyet]]</f>
        <v>5130</v>
      </c>
      <c r="N4749" s="25">
        <f>tblSiparisDetaylari[[#This Row],[NetSatisTutari]]-tblSiparisDetaylari[[#This Row],[ToplamMaliyet]]</f>
        <v>4170</v>
      </c>
    </row>
    <row r="4750" spans="1:14">
      <c r="A4750">
        <v>4749</v>
      </c>
      <c r="B4750">
        <v>2462</v>
      </c>
      <c r="C4750">
        <v>59</v>
      </c>
      <c r="D4750" t="s">
        <v>1725</v>
      </c>
      <c r="E4750">
        <v>5</v>
      </c>
      <c r="F4750" t="s">
        <v>1644</v>
      </c>
      <c r="G4750">
        <v>1</v>
      </c>
      <c r="H4750" s="20">
        <v>6810</v>
      </c>
      <c r="I4750" s="22">
        <v>0.1</v>
      </c>
      <c r="J4750" s="20">
        <v>681</v>
      </c>
      <c r="K4750" s="24">
        <v>6129</v>
      </c>
      <c r="L4750" s="24">
        <v>3490</v>
      </c>
      <c r="M4750" s="25">
        <f>tblSiparisDetaylari[[#This Row],[Adet]]*tblSiparisDetaylari[[#This Row],[BirimMaliyet]]</f>
        <v>3490</v>
      </c>
      <c r="N4750" s="25">
        <f>tblSiparisDetaylari[[#This Row],[NetSatisTutari]]-tblSiparisDetaylari[[#This Row],[ToplamMaliyet]]</f>
        <v>2639</v>
      </c>
    </row>
    <row r="4751" spans="1:14">
      <c r="A4751">
        <v>4750</v>
      </c>
      <c r="B4751">
        <v>2462</v>
      </c>
      <c r="C4751">
        <v>103</v>
      </c>
      <c r="D4751" t="s">
        <v>1769</v>
      </c>
      <c r="E4751">
        <v>9</v>
      </c>
      <c r="F4751" t="s">
        <v>1648</v>
      </c>
      <c r="G4751">
        <v>1</v>
      </c>
      <c r="H4751" s="20">
        <v>1430</v>
      </c>
      <c r="I4751" s="22">
        <v>0</v>
      </c>
      <c r="J4751" s="20">
        <v>0</v>
      </c>
      <c r="K4751" s="24">
        <v>1430</v>
      </c>
      <c r="L4751" s="24">
        <v>970</v>
      </c>
      <c r="M4751" s="25">
        <f>tblSiparisDetaylari[[#This Row],[Adet]]*tblSiparisDetaylari[[#This Row],[BirimMaliyet]]</f>
        <v>970</v>
      </c>
      <c r="N4751" s="25">
        <f>tblSiparisDetaylari[[#This Row],[NetSatisTutari]]-tblSiparisDetaylari[[#This Row],[ToplamMaliyet]]</f>
        <v>460</v>
      </c>
    </row>
    <row r="4752" spans="1:14">
      <c r="A4752">
        <v>4751</v>
      </c>
      <c r="B4752">
        <v>2463</v>
      </c>
      <c r="C4752">
        <v>69</v>
      </c>
      <c r="D4752" t="s">
        <v>1735</v>
      </c>
      <c r="E4752">
        <v>6</v>
      </c>
      <c r="F4752" t="s">
        <v>1645</v>
      </c>
      <c r="G4752">
        <v>3</v>
      </c>
      <c r="H4752" s="20">
        <v>720</v>
      </c>
      <c r="I4752" s="22">
        <v>0</v>
      </c>
      <c r="J4752" s="20">
        <v>0</v>
      </c>
      <c r="K4752" s="24">
        <v>2160</v>
      </c>
      <c r="L4752" s="24">
        <v>500</v>
      </c>
      <c r="M4752" s="25">
        <f>tblSiparisDetaylari[[#This Row],[Adet]]*tblSiparisDetaylari[[#This Row],[BirimMaliyet]]</f>
        <v>1500</v>
      </c>
      <c r="N4752" s="25">
        <f>tblSiparisDetaylari[[#This Row],[NetSatisTutari]]-tblSiparisDetaylari[[#This Row],[ToplamMaliyet]]</f>
        <v>660</v>
      </c>
    </row>
    <row r="4753" spans="1:14">
      <c r="A4753">
        <v>4752</v>
      </c>
      <c r="B4753">
        <v>2464</v>
      </c>
      <c r="C4753">
        <v>62</v>
      </c>
      <c r="D4753" t="s">
        <v>1728</v>
      </c>
      <c r="E4753">
        <v>6</v>
      </c>
      <c r="F4753" t="s">
        <v>1645</v>
      </c>
      <c r="G4753">
        <v>2</v>
      </c>
      <c r="H4753" s="20">
        <v>980</v>
      </c>
      <c r="I4753" s="22">
        <v>0.05</v>
      </c>
      <c r="J4753" s="20">
        <v>98</v>
      </c>
      <c r="K4753" s="24">
        <v>1862</v>
      </c>
      <c r="L4753" s="24">
        <v>540</v>
      </c>
      <c r="M4753" s="25">
        <f>tblSiparisDetaylari[[#This Row],[Adet]]*tblSiparisDetaylari[[#This Row],[BirimMaliyet]]</f>
        <v>1080</v>
      </c>
      <c r="N4753" s="25">
        <f>tblSiparisDetaylari[[#This Row],[NetSatisTutari]]-tblSiparisDetaylari[[#This Row],[ToplamMaliyet]]</f>
        <v>782</v>
      </c>
    </row>
    <row r="4754" spans="1:14">
      <c r="A4754">
        <v>4753</v>
      </c>
      <c r="B4754">
        <v>2465</v>
      </c>
      <c r="C4754">
        <v>83</v>
      </c>
      <c r="D4754" t="s">
        <v>1749</v>
      </c>
      <c r="E4754">
        <v>7</v>
      </c>
      <c r="F4754" t="s">
        <v>1646</v>
      </c>
      <c r="G4754">
        <v>1</v>
      </c>
      <c r="H4754" s="20">
        <v>1540</v>
      </c>
      <c r="I4754" s="22">
        <v>0</v>
      </c>
      <c r="J4754" s="20">
        <v>0</v>
      </c>
      <c r="K4754" s="24">
        <v>1540</v>
      </c>
      <c r="L4754" s="24">
        <v>930</v>
      </c>
      <c r="M4754" s="25">
        <f>tblSiparisDetaylari[[#This Row],[Adet]]*tblSiparisDetaylari[[#This Row],[BirimMaliyet]]</f>
        <v>930</v>
      </c>
      <c r="N4754" s="25">
        <f>tblSiparisDetaylari[[#This Row],[NetSatisTutari]]-tblSiparisDetaylari[[#This Row],[ToplamMaliyet]]</f>
        <v>610</v>
      </c>
    </row>
    <row r="4755" spans="1:14">
      <c r="A4755">
        <v>4754</v>
      </c>
      <c r="B4755">
        <v>2465</v>
      </c>
      <c r="C4755">
        <v>109</v>
      </c>
      <c r="D4755" t="s">
        <v>1775</v>
      </c>
      <c r="E4755">
        <v>10</v>
      </c>
      <c r="F4755" t="s">
        <v>1649</v>
      </c>
      <c r="G4755">
        <v>1</v>
      </c>
      <c r="H4755" s="20">
        <v>1030</v>
      </c>
      <c r="I4755" s="22">
        <v>0.2</v>
      </c>
      <c r="J4755" s="20">
        <v>206</v>
      </c>
      <c r="K4755" s="24">
        <v>824</v>
      </c>
      <c r="L4755" s="24">
        <v>760</v>
      </c>
      <c r="M4755" s="25">
        <f>tblSiparisDetaylari[[#This Row],[Adet]]*tblSiparisDetaylari[[#This Row],[BirimMaliyet]]</f>
        <v>760</v>
      </c>
      <c r="N4755" s="25">
        <f>tblSiparisDetaylari[[#This Row],[NetSatisTutari]]-tblSiparisDetaylari[[#This Row],[ToplamMaliyet]]</f>
        <v>64</v>
      </c>
    </row>
    <row r="4756" spans="1:14">
      <c r="A4756">
        <v>4755</v>
      </c>
      <c r="B4756">
        <v>2466</v>
      </c>
      <c r="C4756">
        <v>87</v>
      </c>
      <c r="D4756" t="s">
        <v>1753</v>
      </c>
      <c r="E4756">
        <v>8</v>
      </c>
      <c r="F4756" t="s">
        <v>1647</v>
      </c>
      <c r="G4756">
        <v>2</v>
      </c>
      <c r="H4756" s="20">
        <v>10520</v>
      </c>
      <c r="I4756" s="22">
        <v>0.15</v>
      </c>
      <c r="J4756" s="20">
        <v>3156</v>
      </c>
      <c r="K4756" s="24">
        <v>17884</v>
      </c>
      <c r="L4756" s="24">
        <v>6740</v>
      </c>
      <c r="M4756" s="25">
        <f>tblSiparisDetaylari[[#This Row],[Adet]]*tblSiparisDetaylari[[#This Row],[BirimMaliyet]]</f>
        <v>13480</v>
      </c>
      <c r="N4756" s="25">
        <f>tblSiparisDetaylari[[#This Row],[NetSatisTutari]]-tblSiparisDetaylari[[#This Row],[ToplamMaliyet]]</f>
        <v>4404</v>
      </c>
    </row>
    <row r="4757" spans="1:14">
      <c r="A4757">
        <v>4756</v>
      </c>
      <c r="B4757">
        <v>2466</v>
      </c>
      <c r="C4757">
        <v>72</v>
      </c>
      <c r="D4757" t="s">
        <v>1738</v>
      </c>
      <c r="E4757">
        <v>6</v>
      </c>
      <c r="F4757" t="s">
        <v>1645</v>
      </c>
      <c r="G4757">
        <v>2</v>
      </c>
      <c r="H4757" s="20">
        <v>390</v>
      </c>
      <c r="I4757" s="22">
        <v>0</v>
      </c>
      <c r="J4757" s="20">
        <v>0</v>
      </c>
      <c r="K4757" s="24">
        <v>780</v>
      </c>
      <c r="L4757" s="24">
        <v>190</v>
      </c>
      <c r="M4757" s="25">
        <f>tblSiparisDetaylari[[#This Row],[Adet]]*tblSiparisDetaylari[[#This Row],[BirimMaliyet]]</f>
        <v>380</v>
      </c>
      <c r="N4757" s="25">
        <f>tblSiparisDetaylari[[#This Row],[NetSatisTutari]]-tblSiparisDetaylari[[#This Row],[ToplamMaliyet]]</f>
        <v>400</v>
      </c>
    </row>
    <row r="4758" spans="1:14">
      <c r="A4758">
        <v>4757</v>
      </c>
      <c r="B4758">
        <v>2467</v>
      </c>
      <c r="C4758">
        <v>64</v>
      </c>
      <c r="D4758" t="s">
        <v>1730</v>
      </c>
      <c r="E4758">
        <v>6</v>
      </c>
      <c r="F4758" t="s">
        <v>1645</v>
      </c>
      <c r="G4758">
        <v>1</v>
      </c>
      <c r="H4758" s="20">
        <v>420</v>
      </c>
      <c r="I4758" s="22">
        <v>0.15</v>
      </c>
      <c r="J4758" s="20">
        <v>63</v>
      </c>
      <c r="K4758" s="24">
        <v>357</v>
      </c>
      <c r="L4758" s="24">
        <v>260</v>
      </c>
      <c r="M4758" s="25">
        <f>tblSiparisDetaylari[[#This Row],[Adet]]*tblSiparisDetaylari[[#This Row],[BirimMaliyet]]</f>
        <v>260</v>
      </c>
      <c r="N4758" s="25">
        <f>tblSiparisDetaylari[[#This Row],[NetSatisTutari]]-tblSiparisDetaylari[[#This Row],[ToplamMaliyet]]</f>
        <v>97</v>
      </c>
    </row>
    <row r="4759" spans="1:14">
      <c r="A4759">
        <v>4758</v>
      </c>
      <c r="B4759">
        <v>2468</v>
      </c>
      <c r="C4759">
        <v>40</v>
      </c>
      <c r="D4759" t="s">
        <v>1706</v>
      </c>
      <c r="E4759">
        <v>4</v>
      </c>
      <c r="F4759" t="s">
        <v>1643</v>
      </c>
      <c r="G4759">
        <v>1</v>
      </c>
      <c r="H4759" s="20">
        <v>500</v>
      </c>
      <c r="I4759" s="22">
        <v>0</v>
      </c>
      <c r="J4759" s="20">
        <v>0</v>
      </c>
      <c r="K4759" s="24">
        <v>500</v>
      </c>
      <c r="L4759" s="24">
        <v>340</v>
      </c>
      <c r="M4759" s="25">
        <f>tblSiparisDetaylari[[#This Row],[Adet]]*tblSiparisDetaylari[[#This Row],[BirimMaliyet]]</f>
        <v>340</v>
      </c>
      <c r="N4759" s="25">
        <f>tblSiparisDetaylari[[#This Row],[NetSatisTutari]]-tblSiparisDetaylari[[#This Row],[ToplamMaliyet]]</f>
        <v>160</v>
      </c>
    </row>
    <row r="4760" spans="1:14">
      <c r="A4760">
        <v>4759</v>
      </c>
      <c r="B4760">
        <v>2469</v>
      </c>
      <c r="C4760">
        <v>16</v>
      </c>
      <c r="D4760" t="s">
        <v>1679</v>
      </c>
      <c r="E4760">
        <v>2</v>
      </c>
      <c r="F4760" t="s">
        <v>1641</v>
      </c>
      <c r="G4760">
        <v>1</v>
      </c>
      <c r="H4760" s="20">
        <v>2020</v>
      </c>
      <c r="I4760" s="22">
        <v>0.2</v>
      </c>
      <c r="J4760" s="20">
        <v>404</v>
      </c>
      <c r="K4760" s="24">
        <v>1616</v>
      </c>
      <c r="L4760" s="24">
        <v>990</v>
      </c>
      <c r="M4760" s="25">
        <f>tblSiparisDetaylari[[#This Row],[Adet]]*tblSiparisDetaylari[[#This Row],[BirimMaliyet]]</f>
        <v>990</v>
      </c>
      <c r="N4760" s="25">
        <f>tblSiparisDetaylari[[#This Row],[NetSatisTutari]]-tblSiparisDetaylari[[#This Row],[ToplamMaliyet]]</f>
        <v>626</v>
      </c>
    </row>
    <row r="4761" spans="1:14">
      <c r="A4761">
        <v>4760</v>
      </c>
      <c r="B4761">
        <v>2469</v>
      </c>
      <c r="C4761">
        <v>7</v>
      </c>
      <c r="D4761" t="s">
        <v>1665</v>
      </c>
      <c r="E4761">
        <v>1</v>
      </c>
      <c r="F4761" t="s">
        <v>1640</v>
      </c>
      <c r="G4761">
        <v>2</v>
      </c>
      <c r="H4761" s="20">
        <v>17900</v>
      </c>
      <c r="I4761" s="22">
        <v>0.05</v>
      </c>
      <c r="J4761" s="20">
        <v>1790</v>
      </c>
      <c r="K4761" s="24">
        <v>34010</v>
      </c>
      <c r="L4761" s="24">
        <v>9620</v>
      </c>
      <c r="M4761" s="25">
        <f>tblSiparisDetaylari[[#This Row],[Adet]]*tblSiparisDetaylari[[#This Row],[BirimMaliyet]]</f>
        <v>19240</v>
      </c>
      <c r="N4761" s="25">
        <f>tblSiparisDetaylari[[#This Row],[NetSatisTutari]]-tblSiparisDetaylari[[#This Row],[ToplamMaliyet]]</f>
        <v>14770</v>
      </c>
    </row>
    <row r="4762" spans="1:14">
      <c r="A4762">
        <v>4761</v>
      </c>
      <c r="B4762">
        <v>2469</v>
      </c>
      <c r="C4762">
        <v>94</v>
      </c>
      <c r="D4762" t="s">
        <v>1760</v>
      </c>
      <c r="E4762">
        <v>8</v>
      </c>
      <c r="F4762" t="s">
        <v>1647</v>
      </c>
      <c r="G4762">
        <v>1</v>
      </c>
      <c r="H4762" s="20">
        <v>6280</v>
      </c>
      <c r="I4762" s="22">
        <v>0.1</v>
      </c>
      <c r="J4762" s="20">
        <v>628</v>
      </c>
      <c r="K4762" s="24">
        <v>5652</v>
      </c>
      <c r="L4762" s="24">
        <v>3570</v>
      </c>
      <c r="M4762" s="25">
        <f>tblSiparisDetaylari[[#This Row],[Adet]]*tblSiparisDetaylari[[#This Row],[BirimMaliyet]]</f>
        <v>3570</v>
      </c>
      <c r="N4762" s="25">
        <f>tblSiparisDetaylari[[#This Row],[NetSatisTutari]]-tblSiparisDetaylari[[#This Row],[ToplamMaliyet]]</f>
        <v>2082</v>
      </c>
    </row>
    <row r="4763" spans="1:14">
      <c r="A4763">
        <v>4762</v>
      </c>
      <c r="B4763">
        <v>2470</v>
      </c>
      <c r="C4763">
        <v>27</v>
      </c>
      <c r="D4763" t="s">
        <v>1691</v>
      </c>
      <c r="E4763">
        <v>3</v>
      </c>
      <c r="F4763" t="s">
        <v>1642</v>
      </c>
      <c r="G4763">
        <v>1</v>
      </c>
      <c r="H4763" s="20">
        <v>1490</v>
      </c>
      <c r="I4763" s="22">
        <v>0.25</v>
      </c>
      <c r="J4763" s="20">
        <v>372.5</v>
      </c>
      <c r="K4763" s="24">
        <v>1117.5</v>
      </c>
      <c r="L4763" s="24">
        <v>690</v>
      </c>
      <c r="M4763" s="25">
        <f>tblSiparisDetaylari[[#This Row],[Adet]]*tblSiparisDetaylari[[#This Row],[BirimMaliyet]]</f>
        <v>690</v>
      </c>
      <c r="N4763" s="25">
        <f>tblSiparisDetaylari[[#This Row],[NetSatisTutari]]-tblSiparisDetaylari[[#This Row],[ToplamMaliyet]]</f>
        <v>427.5</v>
      </c>
    </row>
    <row r="4764" spans="1:14">
      <c r="A4764">
        <v>4763</v>
      </c>
      <c r="B4764">
        <v>2470</v>
      </c>
      <c r="C4764">
        <v>96</v>
      </c>
      <c r="D4764" t="s">
        <v>1762</v>
      </c>
      <c r="E4764">
        <v>8</v>
      </c>
      <c r="F4764" t="s">
        <v>1647</v>
      </c>
      <c r="G4764">
        <v>1</v>
      </c>
      <c r="H4764" s="20">
        <v>3930</v>
      </c>
      <c r="I4764" s="22">
        <v>0.1</v>
      </c>
      <c r="J4764" s="20">
        <v>393</v>
      </c>
      <c r="K4764" s="24">
        <v>3537</v>
      </c>
      <c r="L4764" s="24">
        <v>3060</v>
      </c>
      <c r="M4764" s="25">
        <f>tblSiparisDetaylari[[#This Row],[Adet]]*tblSiparisDetaylari[[#This Row],[BirimMaliyet]]</f>
        <v>3060</v>
      </c>
      <c r="N4764" s="25">
        <f>tblSiparisDetaylari[[#This Row],[NetSatisTutari]]-tblSiparisDetaylari[[#This Row],[ToplamMaliyet]]</f>
        <v>477</v>
      </c>
    </row>
    <row r="4765" spans="1:14">
      <c r="A4765">
        <v>4764</v>
      </c>
      <c r="B4765">
        <v>2471</v>
      </c>
      <c r="C4765">
        <v>104</v>
      </c>
      <c r="D4765" t="s">
        <v>1770</v>
      </c>
      <c r="E4765">
        <v>9</v>
      </c>
      <c r="F4765" t="s">
        <v>1648</v>
      </c>
      <c r="G4765">
        <v>1</v>
      </c>
      <c r="H4765" s="20">
        <v>770</v>
      </c>
      <c r="I4765" s="22">
        <v>0.15</v>
      </c>
      <c r="J4765" s="20">
        <v>115.5</v>
      </c>
      <c r="K4765" s="24">
        <v>654.5</v>
      </c>
      <c r="L4765" s="24">
        <v>520</v>
      </c>
      <c r="M4765" s="25">
        <f>tblSiparisDetaylari[[#This Row],[Adet]]*tblSiparisDetaylari[[#This Row],[BirimMaliyet]]</f>
        <v>520</v>
      </c>
      <c r="N4765" s="25">
        <f>tblSiparisDetaylari[[#This Row],[NetSatisTutari]]-tblSiparisDetaylari[[#This Row],[ToplamMaliyet]]</f>
        <v>134.5</v>
      </c>
    </row>
    <row r="4766" spans="1:14">
      <c r="A4766">
        <v>4765</v>
      </c>
      <c r="B4766">
        <v>2471</v>
      </c>
      <c r="C4766">
        <v>53</v>
      </c>
      <c r="D4766" t="s">
        <v>1719</v>
      </c>
      <c r="E4766">
        <v>5</v>
      </c>
      <c r="F4766" t="s">
        <v>1644</v>
      </c>
      <c r="G4766">
        <v>1</v>
      </c>
      <c r="H4766" s="20">
        <v>12820</v>
      </c>
      <c r="I4766" s="22">
        <v>0.1</v>
      </c>
      <c r="J4766" s="20">
        <v>1282</v>
      </c>
      <c r="K4766" s="24">
        <v>11538</v>
      </c>
      <c r="L4766" s="24">
        <v>6380</v>
      </c>
      <c r="M4766" s="25">
        <f>tblSiparisDetaylari[[#This Row],[Adet]]*tblSiparisDetaylari[[#This Row],[BirimMaliyet]]</f>
        <v>6380</v>
      </c>
      <c r="N4766" s="25">
        <f>tblSiparisDetaylari[[#This Row],[NetSatisTutari]]-tblSiparisDetaylari[[#This Row],[ToplamMaliyet]]</f>
        <v>5158</v>
      </c>
    </row>
    <row r="4767" spans="1:14">
      <c r="A4767">
        <v>4766</v>
      </c>
      <c r="B4767">
        <v>2472</v>
      </c>
      <c r="C4767">
        <v>32</v>
      </c>
      <c r="D4767" t="s">
        <v>1697</v>
      </c>
      <c r="E4767">
        <v>3</v>
      </c>
      <c r="F4767" t="s">
        <v>1642</v>
      </c>
      <c r="G4767">
        <v>1</v>
      </c>
      <c r="H4767" s="20">
        <v>2270</v>
      </c>
      <c r="I4767" s="22">
        <v>0</v>
      </c>
      <c r="J4767" s="20">
        <v>0</v>
      </c>
      <c r="K4767" s="24">
        <v>2270</v>
      </c>
      <c r="L4767" s="24">
        <v>1660</v>
      </c>
      <c r="M4767" s="25">
        <f>tblSiparisDetaylari[[#This Row],[Adet]]*tblSiparisDetaylari[[#This Row],[BirimMaliyet]]</f>
        <v>1660</v>
      </c>
      <c r="N4767" s="25">
        <f>tblSiparisDetaylari[[#This Row],[NetSatisTutari]]-tblSiparisDetaylari[[#This Row],[ToplamMaliyet]]</f>
        <v>610</v>
      </c>
    </row>
    <row r="4768" spans="1:14">
      <c r="A4768">
        <v>4767</v>
      </c>
      <c r="B4768">
        <v>2472</v>
      </c>
      <c r="C4768">
        <v>86</v>
      </c>
      <c r="D4768" t="s">
        <v>1752</v>
      </c>
      <c r="E4768">
        <v>8</v>
      </c>
      <c r="F4768" t="s">
        <v>1647</v>
      </c>
      <c r="G4768">
        <v>1</v>
      </c>
      <c r="H4768" s="20">
        <v>570</v>
      </c>
      <c r="I4768" s="22">
        <v>0.05</v>
      </c>
      <c r="J4768" s="20">
        <v>28.5</v>
      </c>
      <c r="K4768" s="24">
        <v>541.5</v>
      </c>
      <c r="L4768" s="24">
        <v>360</v>
      </c>
      <c r="M4768" s="25">
        <f>tblSiparisDetaylari[[#This Row],[Adet]]*tblSiparisDetaylari[[#This Row],[BirimMaliyet]]</f>
        <v>360</v>
      </c>
      <c r="N4768" s="25">
        <f>tblSiparisDetaylari[[#This Row],[NetSatisTutari]]-tblSiparisDetaylari[[#This Row],[ToplamMaliyet]]</f>
        <v>181.5</v>
      </c>
    </row>
    <row r="4769" spans="1:14">
      <c r="A4769">
        <v>4768</v>
      </c>
      <c r="B4769">
        <v>2472</v>
      </c>
      <c r="C4769">
        <v>62</v>
      </c>
      <c r="D4769" t="s">
        <v>1728</v>
      </c>
      <c r="E4769">
        <v>6</v>
      </c>
      <c r="F4769" t="s">
        <v>1645</v>
      </c>
      <c r="G4769">
        <v>1</v>
      </c>
      <c r="H4769" s="20">
        <v>980</v>
      </c>
      <c r="I4769" s="22">
        <v>0.1</v>
      </c>
      <c r="J4769" s="20">
        <v>98</v>
      </c>
      <c r="K4769" s="24">
        <v>882</v>
      </c>
      <c r="L4769" s="24">
        <v>540</v>
      </c>
      <c r="M4769" s="25">
        <f>tblSiparisDetaylari[[#This Row],[Adet]]*tblSiparisDetaylari[[#This Row],[BirimMaliyet]]</f>
        <v>540</v>
      </c>
      <c r="N4769" s="25">
        <f>tblSiparisDetaylari[[#This Row],[NetSatisTutari]]-tblSiparisDetaylari[[#This Row],[ToplamMaliyet]]</f>
        <v>342</v>
      </c>
    </row>
    <row r="4770" spans="1:14">
      <c r="A4770">
        <v>4769</v>
      </c>
      <c r="B4770">
        <v>2472</v>
      </c>
      <c r="C4770">
        <v>117</v>
      </c>
      <c r="D4770" t="s">
        <v>1783</v>
      </c>
      <c r="E4770">
        <v>10</v>
      </c>
      <c r="F4770" t="s">
        <v>1649</v>
      </c>
      <c r="G4770">
        <v>1</v>
      </c>
      <c r="H4770" s="20">
        <v>240</v>
      </c>
      <c r="I4770" s="22">
        <v>0.1</v>
      </c>
      <c r="J4770" s="20">
        <v>24</v>
      </c>
      <c r="K4770" s="24">
        <v>216</v>
      </c>
      <c r="L4770" s="24">
        <v>140</v>
      </c>
      <c r="M4770" s="25">
        <f>tblSiparisDetaylari[[#This Row],[Adet]]*tblSiparisDetaylari[[#This Row],[BirimMaliyet]]</f>
        <v>140</v>
      </c>
      <c r="N4770" s="25">
        <f>tblSiparisDetaylari[[#This Row],[NetSatisTutari]]-tblSiparisDetaylari[[#This Row],[ToplamMaliyet]]</f>
        <v>76</v>
      </c>
    </row>
    <row r="4771" spans="1:14">
      <c r="A4771">
        <v>4770</v>
      </c>
      <c r="B4771">
        <v>2473</v>
      </c>
      <c r="C4771">
        <v>119</v>
      </c>
      <c r="D4771" t="s">
        <v>1785</v>
      </c>
      <c r="E4771">
        <v>10</v>
      </c>
      <c r="F4771" t="s">
        <v>1649</v>
      </c>
      <c r="G4771">
        <v>2</v>
      </c>
      <c r="H4771" s="20">
        <v>3120</v>
      </c>
      <c r="I4771" s="22">
        <v>0</v>
      </c>
      <c r="J4771" s="20">
        <v>0</v>
      </c>
      <c r="K4771" s="24">
        <v>6240</v>
      </c>
      <c r="L4771" s="24">
        <v>1710</v>
      </c>
      <c r="M4771" s="25">
        <f>tblSiparisDetaylari[[#This Row],[Adet]]*tblSiparisDetaylari[[#This Row],[BirimMaliyet]]</f>
        <v>3420</v>
      </c>
      <c r="N4771" s="25">
        <f>tblSiparisDetaylari[[#This Row],[NetSatisTutari]]-tblSiparisDetaylari[[#This Row],[ToplamMaliyet]]</f>
        <v>2820</v>
      </c>
    </row>
    <row r="4772" spans="1:14">
      <c r="A4772">
        <v>4771</v>
      </c>
      <c r="B4772">
        <v>2473</v>
      </c>
      <c r="C4772">
        <v>29</v>
      </c>
      <c r="D4772" t="s">
        <v>1693</v>
      </c>
      <c r="E4772">
        <v>3</v>
      </c>
      <c r="F4772" t="s">
        <v>1642</v>
      </c>
      <c r="G4772">
        <v>1</v>
      </c>
      <c r="H4772" s="20">
        <v>1900</v>
      </c>
      <c r="I4772" s="22">
        <v>0</v>
      </c>
      <c r="J4772" s="20">
        <v>0</v>
      </c>
      <c r="K4772" s="24">
        <v>1900</v>
      </c>
      <c r="L4772" s="24">
        <v>1380</v>
      </c>
      <c r="M4772" s="25">
        <f>tblSiparisDetaylari[[#This Row],[Adet]]*tblSiparisDetaylari[[#This Row],[BirimMaliyet]]</f>
        <v>1380</v>
      </c>
      <c r="N4772" s="25">
        <f>tblSiparisDetaylari[[#This Row],[NetSatisTutari]]-tblSiparisDetaylari[[#This Row],[ToplamMaliyet]]</f>
        <v>520</v>
      </c>
    </row>
    <row r="4773" spans="1:14">
      <c r="A4773">
        <v>4772</v>
      </c>
      <c r="B4773">
        <v>2474</v>
      </c>
      <c r="C4773">
        <v>60</v>
      </c>
      <c r="D4773" t="s">
        <v>1726</v>
      </c>
      <c r="E4773">
        <v>5</v>
      </c>
      <c r="F4773" t="s">
        <v>1644</v>
      </c>
      <c r="G4773">
        <v>1</v>
      </c>
      <c r="H4773" s="20">
        <v>4730</v>
      </c>
      <c r="I4773" s="22">
        <v>0.25</v>
      </c>
      <c r="J4773" s="20">
        <v>1182.5</v>
      </c>
      <c r="K4773" s="24">
        <v>3547.5</v>
      </c>
      <c r="L4773" s="24">
        <v>3060</v>
      </c>
      <c r="M4773" s="25">
        <f>tblSiparisDetaylari[[#This Row],[Adet]]*tblSiparisDetaylari[[#This Row],[BirimMaliyet]]</f>
        <v>3060</v>
      </c>
      <c r="N4773" s="25">
        <f>tblSiparisDetaylari[[#This Row],[NetSatisTutari]]-tblSiparisDetaylari[[#This Row],[ToplamMaliyet]]</f>
        <v>487.5</v>
      </c>
    </row>
    <row r="4774" spans="1:14">
      <c r="A4774">
        <v>4773</v>
      </c>
      <c r="B4774">
        <v>2474</v>
      </c>
      <c r="C4774">
        <v>46</v>
      </c>
      <c r="D4774" t="s">
        <v>1712</v>
      </c>
      <c r="E4774">
        <v>4</v>
      </c>
      <c r="F4774" t="s">
        <v>1643</v>
      </c>
      <c r="G4774">
        <v>5</v>
      </c>
      <c r="H4774" s="20">
        <v>160</v>
      </c>
      <c r="I4774" s="22">
        <v>0.15</v>
      </c>
      <c r="J4774" s="20">
        <v>120</v>
      </c>
      <c r="K4774" s="24">
        <v>680</v>
      </c>
      <c r="L4774" s="24">
        <v>90</v>
      </c>
      <c r="M4774" s="25">
        <f>tblSiparisDetaylari[[#This Row],[Adet]]*tblSiparisDetaylari[[#This Row],[BirimMaliyet]]</f>
        <v>450</v>
      </c>
      <c r="N4774" s="25">
        <f>tblSiparisDetaylari[[#This Row],[NetSatisTutari]]-tblSiparisDetaylari[[#This Row],[ToplamMaliyet]]</f>
        <v>230</v>
      </c>
    </row>
    <row r="4775" spans="1:14">
      <c r="A4775">
        <v>4774</v>
      </c>
      <c r="B4775">
        <v>2474</v>
      </c>
      <c r="C4775">
        <v>19</v>
      </c>
      <c r="D4775" t="s">
        <v>1682</v>
      </c>
      <c r="E4775">
        <v>2</v>
      </c>
      <c r="F4775" t="s">
        <v>1641</v>
      </c>
      <c r="G4775">
        <v>2</v>
      </c>
      <c r="H4775" s="20">
        <v>2880</v>
      </c>
      <c r="I4775" s="22">
        <v>0.1</v>
      </c>
      <c r="J4775" s="20">
        <v>576</v>
      </c>
      <c r="K4775" s="24">
        <v>5184</v>
      </c>
      <c r="L4775" s="24">
        <v>1960</v>
      </c>
      <c r="M4775" s="25">
        <f>tblSiparisDetaylari[[#This Row],[Adet]]*tblSiparisDetaylari[[#This Row],[BirimMaliyet]]</f>
        <v>3920</v>
      </c>
      <c r="N4775" s="25">
        <f>tblSiparisDetaylari[[#This Row],[NetSatisTutari]]-tblSiparisDetaylari[[#This Row],[ToplamMaliyet]]</f>
        <v>1264</v>
      </c>
    </row>
    <row r="4776" spans="1:14">
      <c r="A4776">
        <v>4775</v>
      </c>
      <c r="B4776">
        <v>2475</v>
      </c>
      <c r="C4776">
        <v>90</v>
      </c>
      <c r="D4776" t="s">
        <v>1756</v>
      </c>
      <c r="E4776">
        <v>8</v>
      </c>
      <c r="F4776" t="s">
        <v>1647</v>
      </c>
      <c r="G4776">
        <v>1</v>
      </c>
      <c r="H4776" s="20">
        <v>3540</v>
      </c>
      <c r="I4776" s="22">
        <v>0.05</v>
      </c>
      <c r="J4776" s="20">
        <v>177</v>
      </c>
      <c r="K4776" s="24">
        <v>3363</v>
      </c>
      <c r="L4776" s="24">
        <v>2670</v>
      </c>
      <c r="M4776" s="25">
        <f>tblSiparisDetaylari[[#This Row],[Adet]]*tblSiparisDetaylari[[#This Row],[BirimMaliyet]]</f>
        <v>2670</v>
      </c>
      <c r="N4776" s="25">
        <f>tblSiparisDetaylari[[#This Row],[NetSatisTutari]]-tblSiparisDetaylari[[#This Row],[ToplamMaliyet]]</f>
        <v>693</v>
      </c>
    </row>
    <row r="4777" spans="1:14">
      <c r="A4777">
        <v>4776</v>
      </c>
      <c r="B4777">
        <v>2476</v>
      </c>
      <c r="C4777">
        <v>53</v>
      </c>
      <c r="D4777" t="s">
        <v>1719</v>
      </c>
      <c r="E4777">
        <v>5</v>
      </c>
      <c r="F4777" t="s">
        <v>1644</v>
      </c>
      <c r="G4777">
        <v>4</v>
      </c>
      <c r="H4777" s="20">
        <v>13360</v>
      </c>
      <c r="I4777" s="22">
        <v>0</v>
      </c>
      <c r="J4777" s="20">
        <v>0</v>
      </c>
      <c r="K4777" s="24">
        <v>53440</v>
      </c>
      <c r="L4777" s="24">
        <v>6380</v>
      </c>
      <c r="M4777" s="25">
        <f>tblSiparisDetaylari[[#This Row],[Adet]]*tblSiparisDetaylari[[#This Row],[BirimMaliyet]]</f>
        <v>25520</v>
      </c>
      <c r="N4777" s="25">
        <f>tblSiparisDetaylari[[#This Row],[NetSatisTutari]]-tblSiparisDetaylari[[#This Row],[ToplamMaliyet]]</f>
        <v>27920</v>
      </c>
    </row>
    <row r="4778" spans="1:14">
      <c r="A4778">
        <v>4777</v>
      </c>
      <c r="B4778">
        <v>2476</v>
      </c>
      <c r="C4778">
        <v>60</v>
      </c>
      <c r="D4778" t="s">
        <v>1726</v>
      </c>
      <c r="E4778">
        <v>5</v>
      </c>
      <c r="F4778" t="s">
        <v>1644</v>
      </c>
      <c r="G4778">
        <v>1</v>
      </c>
      <c r="H4778" s="20">
        <v>4680</v>
      </c>
      <c r="I4778" s="22">
        <v>0.1</v>
      </c>
      <c r="J4778" s="20">
        <v>468</v>
      </c>
      <c r="K4778" s="24">
        <v>4212</v>
      </c>
      <c r="L4778" s="24">
        <v>3060</v>
      </c>
      <c r="M4778" s="25">
        <f>tblSiparisDetaylari[[#This Row],[Adet]]*tblSiparisDetaylari[[#This Row],[BirimMaliyet]]</f>
        <v>3060</v>
      </c>
      <c r="N4778" s="25">
        <f>tblSiparisDetaylari[[#This Row],[NetSatisTutari]]-tblSiparisDetaylari[[#This Row],[ToplamMaliyet]]</f>
        <v>1152</v>
      </c>
    </row>
    <row r="4779" spans="1:14">
      <c r="A4779">
        <v>4778</v>
      </c>
      <c r="B4779">
        <v>2476</v>
      </c>
      <c r="C4779">
        <v>51</v>
      </c>
      <c r="D4779" t="s">
        <v>1717</v>
      </c>
      <c r="E4779">
        <v>5</v>
      </c>
      <c r="F4779" t="s">
        <v>1644</v>
      </c>
      <c r="G4779">
        <v>4</v>
      </c>
      <c r="H4779" s="20">
        <v>20020</v>
      </c>
      <c r="I4779" s="22">
        <v>0</v>
      </c>
      <c r="J4779" s="20">
        <v>0</v>
      </c>
      <c r="K4779" s="24">
        <v>80080</v>
      </c>
      <c r="L4779" s="24">
        <v>9220</v>
      </c>
      <c r="M4779" s="25">
        <f>tblSiparisDetaylari[[#This Row],[Adet]]*tblSiparisDetaylari[[#This Row],[BirimMaliyet]]</f>
        <v>36880</v>
      </c>
      <c r="N4779" s="25">
        <f>tblSiparisDetaylari[[#This Row],[NetSatisTutari]]-tblSiparisDetaylari[[#This Row],[ToplamMaliyet]]</f>
        <v>43200</v>
      </c>
    </row>
    <row r="4780" spans="1:14">
      <c r="A4780">
        <v>4779</v>
      </c>
      <c r="B4780">
        <v>2476</v>
      </c>
      <c r="C4780">
        <v>18</v>
      </c>
      <c r="D4780" t="s">
        <v>1681</v>
      </c>
      <c r="E4780">
        <v>2</v>
      </c>
      <c r="F4780" t="s">
        <v>1641</v>
      </c>
      <c r="G4780">
        <v>1</v>
      </c>
      <c r="H4780" s="20">
        <v>11280</v>
      </c>
      <c r="I4780" s="22">
        <v>0</v>
      </c>
      <c r="J4780" s="20">
        <v>0</v>
      </c>
      <c r="K4780" s="24">
        <v>11280</v>
      </c>
      <c r="L4780" s="24">
        <v>8290</v>
      </c>
      <c r="M4780" s="25">
        <f>tblSiparisDetaylari[[#This Row],[Adet]]*tblSiparisDetaylari[[#This Row],[BirimMaliyet]]</f>
        <v>8290</v>
      </c>
      <c r="N4780" s="25">
        <f>tblSiparisDetaylari[[#This Row],[NetSatisTutari]]-tblSiparisDetaylari[[#This Row],[ToplamMaliyet]]</f>
        <v>2990</v>
      </c>
    </row>
    <row r="4781" spans="1:14">
      <c r="A4781">
        <v>4780</v>
      </c>
      <c r="B4781">
        <v>2477</v>
      </c>
      <c r="C4781">
        <v>50</v>
      </c>
      <c r="D4781" t="s">
        <v>1716</v>
      </c>
      <c r="E4781">
        <v>5</v>
      </c>
      <c r="F4781" t="s">
        <v>1644</v>
      </c>
      <c r="G4781">
        <v>5</v>
      </c>
      <c r="H4781" s="20">
        <v>3430</v>
      </c>
      <c r="I4781" s="22">
        <v>0.05</v>
      </c>
      <c r="J4781" s="20">
        <v>857.5</v>
      </c>
      <c r="K4781" s="24">
        <v>16292.5</v>
      </c>
      <c r="L4781" s="24">
        <v>1750</v>
      </c>
      <c r="M4781" s="25">
        <f>tblSiparisDetaylari[[#This Row],[Adet]]*tblSiparisDetaylari[[#This Row],[BirimMaliyet]]</f>
        <v>8750</v>
      </c>
      <c r="N4781" s="25">
        <f>tblSiparisDetaylari[[#This Row],[NetSatisTutari]]-tblSiparisDetaylari[[#This Row],[ToplamMaliyet]]</f>
        <v>7542.5</v>
      </c>
    </row>
    <row r="4782" spans="1:14">
      <c r="A4782">
        <v>4781</v>
      </c>
      <c r="B4782">
        <v>2477</v>
      </c>
      <c r="C4782">
        <v>104</v>
      </c>
      <c r="D4782" t="s">
        <v>1770</v>
      </c>
      <c r="E4782">
        <v>9</v>
      </c>
      <c r="F4782" t="s">
        <v>1648</v>
      </c>
      <c r="G4782">
        <v>1</v>
      </c>
      <c r="H4782" s="20">
        <v>790</v>
      </c>
      <c r="I4782" s="22">
        <v>0</v>
      </c>
      <c r="J4782" s="20">
        <v>0</v>
      </c>
      <c r="K4782" s="24">
        <v>790</v>
      </c>
      <c r="L4782" s="24">
        <v>520</v>
      </c>
      <c r="M4782" s="25">
        <f>tblSiparisDetaylari[[#This Row],[Adet]]*tblSiparisDetaylari[[#This Row],[BirimMaliyet]]</f>
        <v>520</v>
      </c>
      <c r="N4782" s="25">
        <f>tblSiparisDetaylari[[#This Row],[NetSatisTutari]]-tblSiparisDetaylari[[#This Row],[ToplamMaliyet]]</f>
        <v>270</v>
      </c>
    </row>
    <row r="4783" spans="1:14">
      <c r="A4783">
        <v>4782</v>
      </c>
      <c r="B4783">
        <v>2477</v>
      </c>
      <c r="C4783">
        <v>60</v>
      </c>
      <c r="D4783" t="s">
        <v>1726</v>
      </c>
      <c r="E4783">
        <v>5</v>
      </c>
      <c r="F4783" t="s">
        <v>1644</v>
      </c>
      <c r="G4783">
        <v>1</v>
      </c>
      <c r="H4783" s="20">
        <v>4680</v>
      </c>
      <c r="I4783" s="22">
        <v>0.15</v>
      </c>
      <c r="J4783" s="20">
        <v>702</v>
      </c>
      <c r="K4783" s="24">
        <v>3978</v>
      </c>
      <c r="L4783" s="24">
        <v>3060</v>
      </c>
      <c r="M4783" s="25">
        <f>tblSiparisDetaylari[[#This Row],[Adet]]*tblSiparisDetaylari[[#This Row],[BirimMaliyet]]</f>
        <v>3060</v>
      </c>
      <c r="N4783" s="25">
        <f>tblSiparisDetaylari[[#This Row],[NetSatisTutari]]-tblSiparisDetaylari[[#This Row],[ToplamMaliyet]]</f>
        <v>918</v>
      </c>
    </row>
    <row r="4784" spans="1:14">
      <c r="A4784">
        <v>4783</v>
      </c>
      <c r="B4784">
        <v>2478</v>
      </c>
      <c r="C4784">
        <v>33</v>
      </c>
      <c r="D4784" t="s">
        <v>1698</v>
      </c>
      <c r="E4784">
        <v>3</v>
      </c>
      <c r="F4784" t="s">
        <v>1642</v>
      </c>
      <c r="G4784">
        <v>1</v>
      </c>
      <c r="H4784" s="20">
        <v>1380</v>
      </c>
      <c r="I4784" s="22">
        <v>0.05</v>
      </c>
      <c r="J4784" s="20">
        <v>69</v>
      </c>
      <c r="K4784" s="24">
        <v>1311</v>
      </c>
      <c r="L4784" s="24">
        <v>1040</v>
      </c>
      <c r="M4784" s="25">
        <f>tblSiparisDetaylari[[#This Row],[Adet]]*tblSiparisDetaylari[[#This Row],[BirimMaliyet]]</f>
        <v>1040</v>
      </c>
      <c r="N4784" s="25">
        <f>tblSiparisDetaylari[[#This Row],[NetSatisTutari]]-tblSiparisDetaylari[[#This Row],[ToplamMaliyet]]</f>
        <v>271</v>
      </c>
    </row>
    <row r="4785" spans="1:14">
      <c r="A4785">
        <v>4784</v>
      </c>
      <c r="B4785">
        <v>2479</v>
      </c>
      <c r="C4785">
        <v>56</v>
      </c>
      <c r="D4785" t="s">
        <v>1722</v>
      </c>
      <c r="E4785">
        <v>5</v>
      </c>
      <c r="F4785" t="s">
        <v>1644</v>
      </c>
      <c r="G4785">
        <v>1</v>
      </c>
      <c r="H4785" s="20">
        <v>18050</v>
      </c>
      <c r="I4785" s="22">
        <v>0.25</v>
      </c>
      <c r="J4785" s="20">
        <v>4512.5</v>
      </c>
      <c r="K4785" s="24">
        <v>13537.5</v>
      </c>
      <c r="L4785" s="24">
        <v>12840</v>
      </c>
      <c r="M4785" s="25">
        <f>tblSiparisDetaylari[[#This Row],[Adet]]*tblSiparisDetaylari[[#This Row],[BirimMaliyet]]</f>
        <v>12840</v>
      </c>
      <c r="N4785" s="25">
        <f>tblSiparisDetaylari[[#This Row],[NetSatisTutari]]-tblSiparisDetaylari[[#This Row],[ToplamMaliyet]]</f>
        <v>697.5</v>
      </c>
    </row>
    <row r="4786" spans="1:14">
      <c r="A4786">
        <v>4785</v>
      </c>
      <c r="B4786">
        <v>2479</v>
      </c>
      <c r="C4786">
        <v>50</v>
      </c>
      <c r="D4786" t="s">
        <v>1716</v>
      </c>
      <c r="E4786">
        <v>5</v>
      </c>
      <c r="F4786" t="s">
        <v>1644</v>
      </c>
      <c r="G4786">
        <v>1</v>
      </c>
      <c r="H4786" s="20">
        <v>3340</v>
      </c>
      <c r="I4786" s="22">
        <v>0</v>
      </c>
      <c r="J4786" s="20">
        <v>0</v>
      </c>
      <c r="K4786" s="24">
        <v>3340</v>
      </c>
      <c r="L4786" s="24">
        <v>1750</v>
      </c>
      <c r="M4786" s="25">
        <f>tblSiparisDetaylari[[#This Row],[Adet]]*tblSiparisDetaylari[[#This Row],[BirimMaliyet]]</f>
        <v>1750</v>
      </c>
      <c r="N4786" s="25">
        <f>tblSiparisDetaylari[[#This Row],[NetSatisTutari]]-tblSiparisDetaylari[[#This Row],[ToplamMaliyet]]</f>
        <v>1590</v>
      </c>
    </row>
    <row r="4787" spans="1:14">
      <c r="A4787">
        <v>4786</v>
      </c>
      <c r="B4787">
        <v>2479</v>
      </c>
      <c r="C4787">
        <v>57</v>
      </c>
      <c r="D4787" t="s">
        <v>1723</v>
      </c>
      <c r="E4787">
        <v>5</v>
      </c>
      <c r="F4787" t="s">
        <v>1644</v>
      </c>
      <c r="G4787">
        <v>1</v>
      </c>
      <c r="H4787" s="20">
        <v>2790</v>
      </c>
      <c r="I4787" s="22">
        <v>0.05</v>
      </c>
      <c r="J4787" s="20">
        <v>139.5</v>
      </c>
      <c r="K4787" s="24">
        <v>2650.5</v>
      </c>
      <c r="L4787" s="24">
        <v>1530</v>
      </c>
      <c r="M4787" s="25">
        <f>tblSiparisDetaylari[[#This Row],[Adet]]*tblSiparisDetaylari[[#This Row],[BirimMaliyet]]</f>
        <v>1530</v>
      </c>
      <c r="N4787" s="25">
        <f>tblSiparisDetaylari[[#This Row],[NetSatisTutari]]-tblSiparisDetaylari[[#This Row],[ToplamMaliyet]]</f>
        <v>1120.5</v>
      </c>
    </row>
    <row r="4788" spans="1:14">
      <c r="A4788">
        <v>4787</v>
      </c>
      <c r="B4788">
        <v>2480</v>
      </c>
      <c r="C4788">
        <v>65</v>
      </c>
      <c r="D4788" t="s">
        <v>1731</v>
      </c>
      <c r="E4788">
        <v>6</v>
      </c>
      <c r="F4788" t="s">
        <v>1645</v>
      </c>
      <c r="G4788">
        <v>1</v>
      </c>
      <c r="H4788" s="20">
        <v>220</v>
      </c>
      <c r="I4788" s="22">
        <v>0</v>
      </c>
      <c r="J4788" s="20">
        <v>0</v>
      </c>
      <c r="K4788" s="24">
        <v>220</v>
      </c>
      <c r="L4788" s="24">
        <v>170</v>
      </c>
      <c r="M4788" s="25">
        <f>tblSiparisDetaylari[[#This Row],[Adet]]*tblSiparisDetaylari[[#This Row],[BirimMaliyet]]</f>
        <v>170</v>
      </c>
      <c r="N4788" s="25">
        <f>tblSiparisDetaylari[[#This Row],[NetSatisTutari]]-tblSiparisDetaylari[[#This Row],[ToplamMaliyet]]</f>
        <v>50</v>
      </c>
    </row>
    <row r="4789" spans="1:14">
      <c r="A4789">
        <v>4788</v>
      </c>
      <c r="B4789">
        <v>2480</v>
      </c>
      <c r="C4789">
        <v>96</v>
      </c>
      <c r="D4789" t="s">
        <v>1762</v>
      </c>
      <c r="E4789">
        <v>8</v>
      </c>
      <c r="F4789" t="s">
        <v>1647</v>
      </c>
      <c r="G4789">
        <v>1</v>
      </c>
      <c r="H4789" s="20">
        <v>3900</v>
      </c>
      <c r="I4789" s="22">
        <v>0.05</v>
      </c>
      <c r="J4789" s="20">
        <v>195</v>
      </c>
      <c r="K4789" s="24">
        <v>3705</v>
      </c>
      <c r="L4789" s="24">
        <v>3060</v>
      </c>
      <c r="M4789" s="25">
        <f>tblSiparisDetaylari[[#This Row],[Adet]]*tblSiparisDetaylari[[#This Row],[BirimMaliyet]]</f>
        <v>3060</v>
      </c>
      <c r="N4789" s="25">
        <f>tblSiparisDetaylari[[#This Row],[NetSatisTutari]]-tblSiparisDetaylari[[#This Row],[ToplamMaliyet]]</f>
        <v>645</v>
      </c>
    </row>
    <row r="4790" spans="1:14">
      <c r="A4790">
        <v>4789</v>
      </c>
      <c r="B4790">
        <v>2481</v>
      </c>
      <c r="C4790">
        <v>49</v>
      </c>
      <c r="D4790" t="s">
        <v>1715</v>
      </c>
      <c r="E4790">
        <v>5</v>
      </c>
      <c r="F4790" t="s">
        <v>1644</v>
      </c>
      <c r="G4790">
        <v>2</v>
      </c>
      <c r="H4790" s="20">
        <v>360</v>
      </c>
      <c r="I4790" s="22">
        <v>0</v>
      </c>
      <c r="J4790" s="20">
        <v>0</v>
      </c>
      <c r="K4790" s="24">
        <v>720</v>
      </c>
      <c r="L4790" s="24">
        <v>270</v>
      </c>
      <c r="M4790" s="25">
        <f>tblSiparisDetaylari[[#This Row],[Adet]]*tblSiparisDetaylari[[#This Row],[BirimMaliyet]]</f>
        <v>540</v>
      </c>
      <c r="N4790" s="25">
        <f>tblSiparisDetaylari[[#This Row],[NetSatisTutari]]-tblSiparisDetaylari[[#This Row],[ToplamMaliyet]]</f>
        <v>180</v>
      </c>
    </row>
    <row r="4791" spans="1:14">
      <c r="A4791">
        <v>4790</v>
      </c>
      <c r="B4791">
        <v>2482</v>
      </c>
      <c r="C4791">
        <v>53</v>
      </c>
      <c r="D4791" t="s">
        <v>1719</v>
      </c>
      <c r="E4791">
        <v>5</v>
      </c>
      <c r="F4791" t="s">
        <v>1644</v>
      </c>
      <c r="G4791">
        <v>1</v>
      </c>
      <c r="H4791" s="20">
        <v>12900</v>
      </c>
      <c r="I4791" s="22">
        <v>0</v>
      </c>
      <c r="J4791" s="20">
        <v>0</v>
      </c>
      <c r="K4791" s="24">
        <v>12900</v>
      </c>
      <c r="L4791" s="24">
        <v>6380</v>
      </c>
      <c r="M4791" s="25">
        <f>tblSiparisDetaylari[[#This Row],[Adet]]*tblSiparisDetaylari[[#This Row],[BirimMaliyet]]</f>
        <v>6380</v>
      </c>
      <c r="N4791" s="25">
        <f>tblSiparisDetaylari[[#This Row],[NetSatisTutari]]-tblSiparisDetaylari[[#This Row],[ToplamMaliyet]]</f>
        <v>6520</v>
      </c>
    </row>
    <row r="4792" spans="1:14">
      <c r="A4792">
        <v>4791</v>
      </c>
      <c r="B4792">
        <v>2483</v>
      </c>
      <c r="C4792">
        <v>21</v>
      </c>
      <c r="D4792" t="s">
        <v>1684</v>
      </c>
      <c r="E4792">
        <v>2</v>
      </c>
      <c r="F4792" t="s">
        <v>1641</v>
      </c>
      <c r="G4792">
        <v>1</v>
      </c>
      <c r="H4792" s="20">
        <v>2950</v>
      </c>
      <c r="I4792" s="22">
        <v>0.05</v>
      </c>
      <c r="J4792" s="20">
        <v>147.5</v>
      </c>
      <c r="K4792" s="24">
        <v>2802.5</v>
      </c>
      <c r="L4792" s="24">
        <v>2170</v>
      </c>
      <c r="M4792" s="25">
        <f>tblSiparisDetaylari[[#This Row],[Adet]]*tblSiparisDetaylari[[#This Row],[BirimMaliyet]]</f>
        <v>2170</v>
      </c>
      <c r="N4792" s="25">
        <f>tblSiparisDetaylari[[#This Row],[NetSatisTutari]]-tblSiparisDetaylari[[#This Row],[ToplamMaliyet]]</f>
        <v>632.5</v>
      </c>
    </row>
    <row r="4793" spans="1:14">
      <c r="A4793">
        <v>4792</v>
      </c>
      <c r="B4793">
        <v>2483</v>
      </c>
      <c r="C4793">
        <v>80</v>
      </c>
      <c r="D4793" t="s">
        <v>1746</v>
      </c>
      <c r="E4793">
        <v>7</v>
      </c>
      <c r="F4793" t="s">
        <v>1646</v>
      </c>
      <c r="G4793">
        <v>1</v>
      </c>
      <c r="H4793" s="20">
        <v>840</v>
      </c>
      <c r="I4793" s="22">
        <v>0</v>
      </c>
      <c r="J4793" s="20">
        <v>0</v>
      </c>
      <c r="K4793" s="24">
        <v>840</v>
      </c>
      <c r="L4793" s="24">
        <v>640</v>
      </c>
      <c r="M4793" s="25">
        <f>tblSiparisDetaylari[[#This Row],[Adet]]*tblSiparisDetaylari[[#This Row],[BirimMaliyet]]</f>
        <v>640</v>
      </c>
      <c r="N4793" s="25">
        <f>tblSiparisDetaylari[[#This Row],[NetSatisTutari]]-tblSiparisDetaylari[[#This Row],[ToplamMaliyet]]</f>
        <v>200</v>
      </c>
    </row>
    <row r="4794" spans="1:14">
      <c r="A4794">
        <v>4793</v>
      </c>
      <c r="B4794">
        <v>2483</v>
      </c>
      <c r="C4794">
        <v>48</v>
      </c>
      <c r="D4794" t="s">
        <v>1714</v>
      </c>
      <c r="E4794">
        <v>4</v>
      </c>
      <c r="F4794" t="s">
        <v>1643</v>
      </c>
      <c r="G4794">
        <v>1</v>
      </c>
      <c r="H4794" s="20">
        <v>660</v>
      </c>
      <c r="I4794" s="22">
        <v>0.1</v>
      </c>
      <c r="J4794" s="20">
        <v>66</v>
      </c>
      <c r="K4794" s="24">
        <v>594</v>
      </c>
      <c r="L4794" s="24">
        <v>430</v>
      </c>
      <c r="M4794" s="25">
        <f>tblSiparisDetaylari[[#This Row],[Adet]]*tblSiparisDetaylari[[#This Row],[BirimMaliyet]]</f>
        <v>430</v>
      </c>
      <c r="N4794" s="25">
        <f>tblSiparisDetaylari[[#This Row],[NetSatisTutari]]-tblSiparisDetaylari[[#This Row],[ToplamMaliyet]]</f>
        <v>164</v>
      </c>
    </row>
    <row r="4795" spans="1:14">
      <c r="A4795">
        <v>4794</v>
      </c>
      <c r="B4795">
        <v>2483</v>
      </c>
      <c r="C4795">
        <v>5</v>
      </c>
      <c r="D4795" t="s">
        <v>1661</v>
      </c>
      <c r="E4795">
        <v>1</v>
      </c>
      <c r="F4795" t="s">
        <v>1640</v>
      </c>
      <c r="G4795">
        <v>3</v>
      </c>
      <c r="H4795" s="20">
        <v>7100</v>
      </c>
      <c r="I4795" s="22">
        <v>0.1</v>
      </c>
      <c r="J4795" s="20">
        <v>2130</v>
      </c>
      <c r="K4795" s="24">
        <v>19170</v>
      </c>
      <c r="L4795" s="24">
        <v>4350</v>
      </c>
      <c r="M4795" s="25">
        <f>tblSiparisDetaylari[[#This Row],[Adet]]*tblSiparisDetaylari[[#This Row],[BirimMaliyet]]</f>
        <v>13050</v>
      </c>
      <c r="N4795" s="25">
        <f>tblSiparisDetaylari[[#This Row],[NetSatisTutari]]-tblSiparisDetaylari[[#This Row],[ToplamMaliyet]]</f>
        <v>6120</v>
      </c>
    </row>
    <row r="4796" spans="1:14">
      <c r="A4796">
        <v>4795</v>
      </c>
      <c r="B4796">
        <v>2484</v>
      </c>
      <c r="C4796">
        <v>56</v>
      </c>
      <c r="D4796" t="s">
        <v>1722</v>
      </c>
      <c r="E4796">
        <v>5</v>
      </c>
      <c r="F4796" t="s">
        <v>1644</v>
      </c>
      <c r="G4796">
        <v>1</v>
      </c>
      <c r="H4796" s="20">
        <v>17900</v>
      </c>
      <c r="I4796" s="22">
        <v>0</v>
      </c>
      <c r="J4796" s="20">
        <v>0</v>
      </c>
      <c r="K4796" s="24">
        <v>17900</v>
      </c>
      <c r="L4796" s="24">
        <v>12840</v>
      </c>
      <c r="M4796" s="25">
        <f>tblSiparisDetaylari[[#This Row],[Adet]]*tblSiparisDetaylari[[#This Row],[BirimMaliyet]]</f>
        <v>12840</v>
      </c>
      <c r="N4796" s="25">
        <f>tblSiparisDetaylari[[#This Row],[NetSatisTutari]]-tblSiparisDetaylari[[#This Row],[ToplamMaliyet]]</f>
        <v>5060</v>
      </c>
    </row>
    <row r="4797" spans="1:14">
      <c r="A4797">
        <v>4796</v>
      </c>
      <c r="B4797">
        <v>2485</v>
      </c>
      <c r="C4797">
        <v>97</v>
      </c>
      <c r="D4797" t="s">
        <v>1763</v>
      </c>
      <c r="E4797">
        <v>9</v>
      </c>
      <c r="F4797" t="s">
        <v>1648</v>
      </c>
      <c r="G4797">
        <v>2</v>
      </c>
      <c r="H4797" s="20">
        <v>70</v>
      </c>
      <c r="I4797" s="22">
        <v>0</v>
      </c>
      <c r="J4797" s="20">
        <v>0</v>
      </c>
      <c r="K4797" s="24">
        <v>140</v>
      </c>
      <c r="L4797" s="24">
        <v>50</v>
      </c>
      <c r="M4797" s="25">
        <f>tblSiparisDetaylari[[#This Row],[Adet]]*tblSiparisDetaylari[[#This Row],[BirimMaliyet]]</f>
        <v>100</v>
      </c>
      <c r="N4797" s="25">
        <f>tblSiparisDetaylari[[#This Row],[NetSatisTutari]]-tblSiparisDetaylari[[#This Row],[ToplamMaliyet]]</f>
        <v>40</v>
      </c>
    </row>
    <row r="4798" spans="1:14">
      <c r="A4798">
        <v>4797</v>
      </c>
      <c r="B4798">
        <v>2485</v>
      </c>
      <c r="C4798">
        <v>58</v>
      </c>
      <c r="D4798" t="s">
        <v>1724</v>
      </c>
      <c r="E4798">
        <v>5</v>
      </c>
      <c r="F4798" t="s">
        <v>1644</v>
      </c>
      <c r="G4798">
        <v>1</v>
      </c>
      <c r="H4798" s="20">
        <v>10060</v>
      </c>
      <c r="I4798" s="22">
        <v>0.15</v>
      </c>
      <c r="J4798" s="20">
        <v>1509</v>
      </c>
      <c r="K4798" s="24">
        <v>8551</v>
      </c>
      <c r="L4798" s="24">
        <v>6110</v>
      </c>
      <c r="M4798" s="25">
        <f>tblSiparisDetaylari[[#This Row],[Adet]]*tblSiparisDetaylari[[#This Row],[BirimMaliyet]]</f>
        <v>6110</v>
      </c>
      <c r="N4798" s="25">
        <f>tblSiparisDetaylari[[#This Row],[NetSatisTutari]]-tblSiparisDetaylari[[#This Row],[ToplamMaliyet]]</f>
        <v>2441</v>
      </c>
    </row>
    <row r="4799" spans="1:14">
      <c r="A4799">
        <v>4798</v>
      </c>
      <c r="B4799">
        <v>2486</v>
      </c>
      <c r="C4799">
        <v>112</v>
      </c>
      <c r="D4799" t="s">
        <v>1778</v>
      </c>
      <c r="E4799">
        <v>10</v>
      </c>
      <c r="F4799" t="s">
        <v>1649</v>
      </c>
      <c r="G4799">
        <v>1</v>
      </c>
      <c r="H4799" s="20">
        <v>2850</v>
      </c>
      <c r="I4799" s="22">
        <v>0.15</v>
      </c>
      <c r="J4799" s="20">
        <v>427.5</v>
      </c>
      <c r="K4799" s="24">
        <v>2422.5</v>
      </c>
      <c r="L4799" s="24">
        <v>1520</v>
      </c>
      <c r="M4799" s="25">
        <f>tblSiparisDetaylari[[#This Row],[Adet]]*tblSiparisDetaylari[[#This Row],[BirimMaliyet]]</f>
        <v>1520</v>
      </c>
      <c r="N4799" s="25">
        <f>tblSiparisDetaylari[[#This Row],[NetSatisTutari]]-tblSiparisDetaylari[[#This Row],[ToplamMaliyet]]</f>
        <v>902.5</v>
      </c>
    </row>
    <row r="4800" spans="1:14">
      <c r="A4800">
        <v>4799</v>
      </c>
      <c r="B4800">
        <v>2487</v>
      </c>
      <c r="C4800">
        <v>35</v>
      </c>
      <c r="D4800" t="s">
        <v>1700</v>
      </c>
      <c r="E4800">
        <v>3</v>
      </c>
      <c r="F4800" t="s">
        <v>1642</v>
      </c>
      <c r="G4800">
        <v>1</v>
      </c>
      <c r="H4800" s="20">
        <v>3750</v>
      </c>
      <c r="I4800" s="22">
        <v>0</v>
      </c>
      <c r="J4800" s="20">
        <v>0</v>
      </c>
      <c r="K4800" s="24">
        <v>3750</v>
      </c>
      <c r="L4800" s="24">
        <v>1910</v>
      </c>
      <c r="M4800" s="25">
        <f>tblSiparisDetaylari[[#This Row],[Adet]]*tblSiparisDetaylari[[#This Row],[BirimMaliyet]]</f>
        <v>1910</v>
      </c>
      <c r="N4800" s="25">
        <f>tblSiparisDetaylari[[#This Row],[NetSatisTutari]]-tblSiparisDetaylari[[#This Row],[ToplamMaliyet]]</f>
        <v>1840</v>
      </c>
    </row>
    <row r="4801" spans="1:14">
      <c r="A4801">
        <v>4800</v>
      </c>
      <c r="B4801">
        <v>2488</v>
      </c>
      <c r="C4801">
        <v>32</v>
      </c>
      <c r="D4801" t="s">
        <v>1697</v>
      </c>
      <c r="E4801">
        <v>3</v>
      </c>
      <c r="F4801" t="s">
        <v>1642</v>
      </c>
      <c r="G4801">
        <v>1</v>
      </c>
      <c r="H4801" s="20">
        <v>2280</v>
      </c>
      <c r="I4801" s="22">
        <v>0.15</v>
      </c>
      <c r="J4801" s="20">
        <v>342</v>
      </c>
      <c r="K4801" s="24">
        <v>1938</v>
      </c>
      <c r="L4801" s="24">
        <v>1660</v>
      </c>
      <c r="M4801" s="25">
        <f>tblSiparisDetaylari[[#This Row],[Adet]]*tblSiparisDetaylari[[#This Row],[BirimMaliyet]]</f>
        <v>1660</v>
      </c>
      <c r="N4801" s="25">
        <f>tblSiparisDetaylari[[#This Row],[NetSatisTutari]]-tblSiparisDetaylari[[#This Row],[ToplamMaliyet]]</f>
        <v>278</v>
      </c>
    </row>
    <row r="4802" spans="1:14">
      <c r="A4802">
        <v>4801</v>
      </c>
      <c r="B4802">
        <v>2488</v>
      </c>
      <c r="C4802">
        <v>20</v>
      </c>
      <c r="D4802" t="s">
        <v>1683</v>
      </c>
      <c r="E4802">
        <v>2</v>
      </c>
      <c r="F4802" t="s">
        <v>1641</v>
      </c>
      <c r="G4802">
        <v>3</v>
      </c>
      <c r="H4802" s="20">
        <v>1740</v>
      </c>
      <c r="I4802" s="22">
        <v>0.1</v>
      </c>
      <c r="J4802" s="20">
        <v>522</v>
      </c>
      <c r="K4802" s="24">
        <v>4698</v>
      </c>
      <c r="L4802" s="24">
        <v>1030</v>
      </c>
      <c r="M4802" s="25">
        <f>tblSiparisDetaylari[[#This Row],[Adet]]*tblSiparisDetaylari[[#This Row],[BirimMaliyet]]</f>
        <v>3090</v>
      </c>
      <c r="N4802" s="25">
        <f>tblSiparisDetaylari[[#This Row],[NetSatisTutari]]-tblSiparisDetaylari[[#This Row],[ToplamMaliyet]]</f>
        <v>1608</v>
      </c>
    </row>
    <row r="4803" spans="1:14">
      <c r="A4803">
        <v>4802</v>
      </c>
      <c r="B4803">
        <v>2488</v>
      </c>
      <c r="C4803">
        <v>104</v>
      </c>
      <c r="D4803" t="s">
        <v>1770</v>
      </c>
      <c r="E4803">
        <v>9</v>
      </c>
      <c r="F4803" t="s">
        <v>1648</v>
      </c>
      <c r="G4803">
        <v>2</v>
      </c>
      <c r="H4803" s="20">
        <v>810</v>
      </c>
      <c r="I4803" s="22">
        <v>0</v>
      </c>
      <c r="J4803" s="20">
        <v>0</v>
      </c>
      <c r="K4803" s="24">
        <v>1620</v>
      </c>
      <c r="L4803" s="24">
        <v>520</v>
      </c>
      <c r="M4803" s="25">
        <f>tblSiparisDetaylari[[#This Row],[Adet]]*tblSiparisDetaylari[[#This Row],[BirimMaliyet]]</f>
        <v>1040</v>
      </c>
      <c r="N4803" s="25">
        <f>tblSiparisDetaylari[[#This Row],[NetSatisTutari]]-tblSiparisDetaylari[[#This Row],[ToplamMaliyet]]</f>
        <v>580</v>
      </c>
    </row>
    <row r="4804" spans="1:14">
      <c r="A4804">
        <v>4803</v>
      </c>
      <c r="B4804">
        <v>2489</v>
      </c>
      <c r="C4804">
        <v>72</v>
      </c>
      <c r="D4804" t="s">
        <v>1738</v>
      </c>
      <c r="E4804">
        <v>6</v>
      </c>
      <c r="F4804" t="s">
        <v>1645</v>
      </c>
      <c r="G4804">
        <v>1</v>
      </c>
      <c r="H4804" s="20">
        <v>390</v>
      </c>
      <c r="I4804" s="22">
        <v>0</v>
      </c>
      <c r="J4804" s="20">
        <v>0</v>
      </c>
      <c r="K4804" s="24">
        <v>390</v>
      </c>
      <c r="L4804" s="24">
        <v>190</v>
      </c>
      <c r="M4804" s="25">
        <f>tblSiparisDetaylari[[#This Row],[Adet]]*tblSiparisDetaylari[[#This Row],[BirimMaliyet]]</f>
        <v>190</v>
      </c>
      <c r="N4804" s="25">
        <f>tblSiparisDetaylari[[#This Row],[NetSatisTutari]]-tblSiparisDetaylari[[#This Row],[ToplamMaliyet]]</f>
        <v>200</v>
      </c>
    </row>
    <row r="4805" spans="1:14">
      <c r="A4805">
        <v>4804</v>
      </c>
      <c r="B4805">
        <v>2490</v>
      </c>
      <c r="C4805">
        <v>86</v>
      </c>
      <c r="D4805" t="s">
        <v>1752</v>
      </c>
      <c r="E4805">
        <v>8</v>
      </c>
      <c r="F4805" t="s">
        <v>1647</v>
      </c>
      <c r="G4805">
        <v>2</v>
      </c>
      <c r="H4805" s="20">
        <v>570</v>
      </c>
      <c r="I4805" s="22">
        <v>0.15</v>
      </c>
      <c r="J4805" s="20">
        <v>171</v>
      </c>
      <c r="K4805" s="24">
        <v>969</v>
      </c>
      <c r="L4805" s="24">
        <v>360</v>
      </c>
      <c r="M4805" s="25">
        <f>tblSiparisDetaylari[[#This Row],[Adet]]*tblSiparisDetaylari[[#This Row],[BirimMaliyet]]</f>
        <v>720</v>
      </c>
      <c r="N4805" s="25">
        <f>tblSiparisDetaylari[[#This Row],[NetSatisTutari]]-tblSiparisDetaylari[[#This Row],[ToplamMaliyet]]</f>
        <v>249</v>
      </c>
    </row>
    <row r="4806" spans="1:14">
      <c r="A4806">
        <v>4805</v>
      </c>
      <c r="B4806">
        <v>2491</v>
      </c>
      <c r="C4806">
        <v>119</v>
      </c>
      <c r="D4806" t="s">
        <v>1785</v>
      </c>
      <c r="E4806">
        <v>10</v>
      </c>
      <c r="F4806" t="s">
        <v>1649</v>
      </c>
      <c r="G4806">
        <v>1</v>
      </c>
      <c r="H4806" s="20">
        <v>3020</v>
      </c>
      <c r="I4806" s="22">
        <v>0.1</v>
      </c>
      <c r="J4806" s="20">
        <v>302</v>
      </c>
      <c r="K4806" s="24">
        <v>2718</v>
      </c>
      <c r="L4806" s="24">
        <v>1710</v>
      </c>
      <c r="M4806" s="25">
        <f>tblSiparisDetaylari[[#This Row],[Adet]]*tblSiparisDetaylari[[#This Row],[BirimMaliyet]]</f>
        <v>1710</v>
      </c>
      <c r="N4806" s="25">
        <f>tblSiparisDetaylari[[#This Row],[NetSatisTutari]]-tblSiparisDetaylari[[#This Row],[ToplamMaliyet]]</f>
        <v>1008</v>
      </c>
    </row>
    <row r="4807" spans="1:14">
      <c r="A4807">
        <v>4806</v>
      </c>
      <c r="B4807">
        <v>2491</v>
      </c>
      <c r="C4807">
        <v>77</v>
      </c>
      <c r="D4807" t="s">
        <v>1743</v>
      </c>
      <c r="E4807">
        <v>7</v>
      </c>
      <c r="F4807" t="s">
        <v>1646</v>
      </c>
      <c r="G4807">
        <v>1</v>
      </c>
      <c r="H4807" s="20">
        <v>2970</v>
      </c>
      <c r="I4807" s="22">
        <v>0.05</v>
      </c>
      <c r="J4807" s="20">
        <v>148.5</v>
      </c>
      <c r="K4807" s="24">
        <v>2821.5</v>
      </c>
      <c r="L4807" s="24">
        <v>2190</v>
      </c>
      <c r="M4807" s="25">
        <f>tblSiparisDetaylari[[#This Row],[Adet]]*tblSiparisDetaylari[[#This Row],[BirimMaliyet]]</f>
        <v>2190</v>
      </c>
      <c r="N4807" s="25">
        <f>tblSiparisDetaylari[[#This Row],[NetSatisTutari]]-tblSiparisDetaylari[[#This Row],[ToplamMaliyet]]</f>
        <v>631.5</v>
      </c>
    </row>
    <row r="4808" spans="1:14">
      <c r="A4808">
        <v>4807</v>
      </c>
      <c r="B4808">
        <v>2492</v>
      </c>
      <c r="C4808">
        <v>16</v>
      </c>
      <c r="D4808" t="s">
        <v>1679</v>
      </c>
      <c r="E4808">
        <v>2</v>
      </c>
      <c r="F4808" t="s">
        <v>1641</v>
      </c>
      <c r="G4808">
        <v>1</v>
      </c>
      <c r="H4808" s="20">
        <v>2060</v>
      </c>
      <c r="I4808" s="22">
        <v>0</v>
      </c>
      <c r="J4808" s="20">
        <v>0</v>
      </c>
      <c r="K4808" s="24">
        <v>2060</v>
      </c>
      <c r="L4808" s="24">
        <v>990</v>
      </c>
      <c r="M4808" s="25">
        <f>tblSiparisDetaylari[[#This Row],[Adet]]*tblSiparisDetaylari[[#This Row],[BirimMaliyet]]</f>
        <v>990</v>
      </c>
      <c r="N4808" s="25">
        <f>tblSiparisDetaylari[[#This Row],[NetSatisTutari]]-tblSiparisDetaylari[[#This Row],[ToplamMaliyet]]</f>
        <v>1070</v>
      </c>
    </row>
    <row r="4809" spans="1:14">
      <c r="A4809">
        <v>4808</v>
      </c>
      <c r="B4809">
        <v>2493</v>
      </c>
      <c r="C4809">
        <v>115</v>
      </c>
      <c r="D4809" t="s">
        <v>1781</v>
      </c>
      <c r="E4809">
        <v>10</v>
      </c>
      <c r="F4809" t="s">
        <v>1649</v>
      </c>
      <c r="G4809">
        <v>1</v>
      </c>
      <c r="H4809" s="20">
        <v>4940</v>
      </c>
      <c r="I4809" s="22">
        <v>0.25</v>
      </c>
      <c r="J4809" s="20">
        <v>1235</v>
      </c>
      <c r="K4809" s="24">
        <v>3705</v>
      </c>
      <c r="L4809" s="24">
        <v>3060</v>
      </c>
      <c r="M4809" s="25">
        <f>tblSiparisDetaylari[[#This Row],[Adet]]*tblSiparisDetaylari[[#This Row],[BirimMaliyet]]</f>
        <v>3060</v>
      </c>
      <c r="N4809" s="25">
        <f>tblSiparisDetaylari[[#This Row],[NetSatisTutari]]-tblSiparisDetaylari[[#This Row],[ToplamMaliyet]]</f>
        <v>645</v>
      </c>
    </row>
    <row r="4810" spans="1:14">
      <c r="A4810">
        <v>4809</v>
      </c>
      <c r="B4810">
        <v>2493</v>
      </c>
      <c r="C4810">
        <v>7</v>
      </c>
      <c r="D4810" t="s">
        <v>1665</v>
      </c>
      <c r="E4810">
        <v>1</v>
      </c>
      <c r="F4810" t="s">
        <v>1640</v>
      </c>
      <c r="G4810">
        <v>1</v>
      </c>
      <c r="H4810" s="20">
        <v>18720</v>
      </c>
      <c r="I4810" s="22">
        <v>0.1</v>
      </c>
      <c r="J4810" s="20">
        <v>1872</v>
      </c>
      <c r="K4810" s="24">
        <v>16848</v>
      </c>
      <c r="L4810" s="24">
        <v>9620</v>
      </c>
      <c r="M4810" s="25">
        <f>tblSiparisDetaylari[[#This Row],[Adet]]*tblSiparisDetaylari[[#This Row],[BirimMaliyet]]</f>
        <v>9620</v>
      </c>
      <c r="N4810" s="25">
        <f>tblSiparisDetaylari[[#This Row],[NetSatisTutari]]-tblSiparisDetaylari[[#This Row],[ToplamMaliyet]]</f>
        <v>7228</v>
      </c>
    </row>
    <row r="4811" spans="1:14">
      <c r="A4811">
        <v>4810</v>
      </c>
      <c r="B4811">
        <v>2494</v>
      </c>
      <c r="C4811">
        <v>9</v>
      </c>
      <c r="D4811" t="s">
        <v>1669</v>
      </c>
      <c r="E4811">
        <v>1</v>
      </c>
      <c r="F4811" t="s">
        <v>1640</v>
      </c>
      <c r="G4811">
        <v>2</v>
      </c>
      <c r="H4811" s="20">
        <v>25020</v>
      </c>
      <c r="I4811" s="22">
        <v>0.05</v>
      </c>
      <c r="J4811" s="20">
        <v>2502</v>
      </c>
      <c r="K4811" s="24">
        <v>47538</v>
      </c>
      <c r="L4811" s="24">
        <v>14160</v>
      </c>
      <c r="M4811" s="25">
        <f>tblSiparisDetaylari[[#This Row],[Adet]]*tblSiparisDetaylari[[#This Row],[BirimMaliyet]]</f>
        <v>28320</v>
      </c>
      <c r="N4811" s="25">
        <f>tblSiparisDetaylari[[#This Row],[NetSatisTutari]]-tblSiparisDetaylari[[#This Row],[ToplamMaliyet]]</f>
        <v>19218</v>
      </c>
    </row>
    <row r="4812" spans="1:14">
      <c r="A4812">
        <v>4811</v>
      </c>
      <c r="B4812">
        <v>2494</v>
      </c>
      <c r="C4812">
        <v>13</v>
      </c>
      <c r="D4812" t="s">
        <v>1674</v>
      </c>
      <c r="E4812">
        <v>2</v>
      </c>
      <c r="F4812" t="s">
        <v>1641</v>
      </c>
      <c r="G4812">
        <v>3</v>
      </c>
      <c r="H4812" s="20">
        <v>4830</v>
      </c>
      <c r="I4812" s="22">
        <v>0.2</v>
      </c>
      <c r="J4812" s="20">
        <v>2898</v>
      </c>
      <c r="K4812" s="24">
        <v>11592</v>
      </c>
      <c r="L4812" s="24">
        <v>2460</v>
      </c>
      <c r="M4812" s="25">
        <f>tblSiparisDetaylari[[#This Row],[Adet]]*tblSiparisDetaylari[[#This Row],[BirimMaliyet]]</f>
        <v>7380</v>
      </c>
      <c r="N4812" s="25">
        <f>tblSiparisDetaylari[[#This Row],[NetSatisTutari]]-tblSiparisDetaylari[[#This Row],[ToplamMaliyet]]</f>
        <v>4212</v>
      </c>
    </row>
    <row r="4813" spans="1:14">
      <c r="A4813">
        <v>4812</v>
      </c>
      <c r="B4813">
        <v>2494</v>
      </c>
      <c r="C4813">
        <v>53</v>
      </c>
      <c r="D4813" t="s">
        <v>1719</v>
      </c>
      <c r="E4813">
        <v>5</v>
      </c>
      <c r="F4813" t="s">
        <v>1644</v>
      </c>
      <c r="G4813">
        <v>3</v>
      </c>
      <c r="H4813" s="20">
        <v>13380</v>
      </c>
      <c r="I4813" s="22">
        <v>0.15</v>
      </c>
      <c r="J4813" s="20">
        <v>6021</v>
      </c>
      <c r="K4813" s="24">
        <v>34119</v>
      </c>
      <c r="L4813" s="24">
        <v>6380</v>
      </c>
      <c r="M4813" s="25">
        <f>tblSiparisDetaylari[[#This Row],[Adet]]*tblSiparisDetaylari[[#This Row],[BirimMaliyet]]</f>
        <v>19140</v>
      </c>
      <c r="N4813" s="25">
        <f>tblSiparisDetaylari[[#This Row],[NetSatisTutari]]-tblSiparisDetaylari[[#This Row],[ToplamMaliyet]]</f>
        <v>14979</v>
      </c>
    </row>
    <row r="4814" spans="1:14">
      <c r="A4814">
        <v>4813</v>
      </c>
      <c r="B4814">
        <v>2495</v>
      </c>
      <c r="C4814">
        <v>93</v>
      </c>
      <c r="D4814" t="s">
        <v>1759</v>
      </c>
      <c r="E4814">
        <v>8</v>
      </c>
      <c r="F4814" t="s">
        <v>1647</v>
      </c>
      <c r="G4814">
        <v>1</v>
      </c>
      <c r="H4814" s="20">
        <v>4600</v>
      </c>
      <c r="I4814" s="22">
        <v>0.05</v>
      </c>
      <c r="J4814" s="20">
        <v>230</v>
      </c>
      <c r="K4814" s="24">
        <v>4370</v>
      </c>
      <c r="L4814" s="24">
        <v>3580</v>
      </c>
      <c r="M4814" s="25">
        <f>tblSiparisDetaylari[[#This Row],[Adet]]*tblSiparisDetaylari[[#This Row],[BirimMaliyet]]</f>
        <v>3580</v>
      </c>
      <c r="N4814" s="25">
        <f>tblSiparisDetaylari[[#This Row],[NetSatisTutari]]-tblSiparisDetaylari[[#This Row],[ToplamMaliyet]]</f>
        <v>790</v>
      </c>
    </row>
    <row r="4815" spans="1:14">
      <c r="A4815">
        <v>4814</v>
      </c>
      <c r="B4815">
        <v>2495</v>
      </c>
      <c r="C4815">
        <v>94</v>
      </c>
      <c r="D4815" t="s">
        <v>1760</v>
      </c>
      <c r="E4815">
        <v>8</v>
      </c>
      <c r="F4815" t="s">
        <v>1647</v>
      </c>
      <c r="G4815">
        <v>2</v>
      </c>
      <c r="H4815" s="20">
        <v>6610</v>
      </c>
      <c r="I4815" s="22">
        <v>0</v>
      </c>
      <c r="J4815" s="20">
        <v>0</v>
      </c>
      <c r="K4815" s="24">
        <v>13220</v>
      </c>
      <c r="L4815" s="24">
        <v>3570</v>
      </c>
      <c r="M4815" s="25">
        <f>tblSiparisDetaylari[[#This Row],[Adet]]*tblSiparisDetaylari[[#This Row],[BirimMaliyet]]</f>
        <v>7140</v>
      </c>
      <c r="N4815" s="25">
        <f>tblSiparisDetaylari[[#This Row],[NetSatisTutari]]-tblSiparisDetaylari[[#This Row],[ToplamMaliyet]]</f>
        <v>6080</v>
      </c>
    </row>
    <row r="4816" spans="1:14">
      <c r="A4816">
        <v>4815</v>
      </c>
      <c r="B4816">
        <v>2496</v>
      </c>
      <c r="C4816">
        <v>93</v>
      </c>
      <c r="D4816" t="s">
        <v>1759</v>
      </c>
      <c r="E4816">
        <v>8</v>
      </c>
      <c r="F4816" t="s">
        <v>1647</v>
      </c>
      <c r="G4816">
        <v>3</v>
      </c>
      <c r="H4816" s="20">
        <v>4860</v>
      </c>
      <c r="I4816" s="22">
        <v>0</v>
      </c>
      <c r="J4816" s="20">
        <v>0</v>
      </c>
      <c r="K4816" s="24">
        <v>14580</v>
      </c>
      <c r="L4816" s="24">
        <v>3580</v>
      </c>
      <c r="M4816" s="25">
        <f>tblSiparisDetaylari[[#This Row],[Adet]]*tblSiparisDetaylari[[#This Row],[BirimMaliyet]]</f>
        <v>10740</v>
      </c>
      <c r="N4816" s="25">
        <f>tblSiparisDetaylari[[#This Row],[NetSatisTutari]]-tblSiparisDetaylari[[#This Row],[ToplamMaliyet]]</f>
        <v>3840</v>
      </c>
    </row>
    <row r="4817" spans="1:14">
      <c r="A4817">
        <v>4816</v>
      </c>
      <c r="B4817">
        <v>2496</v>
      </c>
      <c r="C4817">
        <v>42</v>
      </c>
      <c r="D4817" t="s">
        <v>1708</v>
      </c>
      <c r="E4817">
        <v>4</v>
      </c>
      <c r="F4817" t="s">
        <v>1643</v>
      </c>
      <c r="G4817">
        <v>1</v>
      </c>
      <c r="H4817" s="20">
        <v>70</v>
      </c>
      <c r="I4817" s="22">
        <v>0</v>
      </c>
      <c r="J4817" s="20">
        <v>0</v>
      </c>
      <c r="K4817" s="24">
        <v>70</v>
      </c>
      <c r="L4817" s="24">
        <v>50</v>
      </c>
      <c r="M4817" s="25">
        <f>tblSiparisDetaylari[[#This Row],[Adet]]*tblSiparisDetaylari[[#This Row],[BirimMaliyet]]</f>
        <v>50</v>
      </c>
      <c r="N4817" s="25">
        <f>tblSiparisDetaylari[[#This Row],[NetSatisTutari]]-tblSiparisDetaylari[[#This Row],[ToplamMaliyet]]</f>
        <v>20</v>
      </c>
    </row>
    <row r="4818" spans="1:14">
      <c r="A4818">
        <v>4817</v>
      </c>
      <c r="B4818">
        <v>2496</v>
      </c>
      <c r="C4818">
        <v>77</v>
      </c>
      <c r="D4818" t="s">
        <v>1743</v>
      </c>
      <c r="E4818">
        <v>7</v>
      </c>
      <c r="F4818" t="s">
        <v>1646</v>
      </c>
      <c r="G4818">
        <v>3</v>
      </c>
      <c r="H4818" s="20">
        <v>2870</v>
      </c>
      <c r="I4818" s="22">
        <v>0.1</v>
      </c>
      <c r="J4818" s="20">
        <v>861</v>
      </c>
      <c r="K4818" s="24">
        <v>7749</v>
      </c>
      <c r="L4818" s="24">
        <v>2190</v>
      </c>
      <c r="M4818" s="25">
        <f>tblSiparisDetaylari[[#This Row],[Adet]]*tblSiparisDetaylari[[#This Row],[BirimMaliyet]]</f>
        <v>6570</v>
      </c>
      <c r="N4818" s="25">
        <f>tblSiparisDetaylari[[#This Row],[NetSatisTutari]]-tblSiparisDetaylari[[#This Row],[ToplamMaliyet]]</f>
        <v>1179</v>
      </c>
    </row>
    <row r="4819" spans="1:14">
      <c r="A4819">
        <v>4818</v>
      </c>
      <c r="B4819">
        <v>2496</v>
      </c>
      <c r="C4819">
        <v>10</v>
      </c>
      <c r="D4819" t="s">
        <v>1670</v>
      </c>
      <c r="E4819">
        <v>1</v>
      </c>
      <c r="F4819" t="s">
        <v>1640</v>
      </c>
      <c r="G4819">
        <v>4</v>
      </c>
      <c r="H4819" s="20">
        <v>7060</v>
      </c>
      <c r="I4819" s="22">
        <v>0</v>
      </c>
      <c r="J4819" s="20">
        <v>0</v>
      </c>
      <c r="K4819" s="24">
        <v>28240</v>
      </c>
      <c r="L4819" s="24">
        <v>4870</v>
      </c>
      <c r="M4819" s="25">
        <f>tblSiparisDetaylari[[#This Row],[Adet]]*tblSiparisDetaylari[[#This Row],[BirimMaliyet]]</f>
        <v>19480</v>
      </c>
      <c r="N4819" s="25">
        <f>tblSiparisDetaylari[[#This Row],[NetSatisTutari]]-tblSiparisDetaylari[[#This Row],[ToplamMaliyet]]</f>
        <v>8760</v>
      </c>
    </row>
    <row r="4820" spans="1:14">
      <c r="A4820">
        <v>4819</v>
      </c>
      <c r="B4820">
        <v>2497</v>
      </c>
      <c r="C4820">
        <v>13</v>
      </c>
      <c r="D4820" t="s">
        <v>1674</v>
      </c>
      <c r="E4820">
        <v>2</v>
      </c>
      <c r="F4820" t="s">
        <v>1641</v>
      </c>
      <c r="G4820">
        <v>1</v>
      </c>
      <c r="H4820" s="20">
        <v>5050</v>
      </c>
      <c r="I4820" s="22">
        <v>0.25</v>
      </c>
      <c r="J4820" s="20">
        <v>1262.5</v>
      </c>
      <c r="K4820" s="24">
        <v>3787.5</v>
      </c>
      <c r="L4820" s="24">
        <v>2460</v>
      </c>
      <c r="M4820" s="25">
        <f>tblSiparisDetaylari[[#This Row],[Adet]]*tblSiparisDetaylari[[#This Row],[BirimMaliyet]]</f>
        <v>2460</v>
      </c>
      <c r="N4820" s="25">
        <f>tblSiparisDetaylari[[#This Row],[NetSatisTutari]]-tblSiparisDetaylari[[#This Row],[ToplamMaliyet]]</f>
        <v>1327.5</v>
      </c>
    </row>
    <row r="4821" spans="1:14">
      <c r="A4821">
        <v>4820</v>
      </c>
      <c r="B4821">
        <v>2497</v>
      </c>
      <c r="C4821">
        <v>28</v>
      </c>
      <c r="D4821" t="s">
        <v>1692</v>
      </c>
      <c r="E4821">
        <v>3</v>
      </c>
      <c r="F4821" t="s">
        <v>1642</v>
      </c>
      <c r="G4821">
        <v>3</v>
      </c>
      <c r="H4821" s="20">
        <v>4070</v>
      </c>
      <c r="I4821" s="22">
        <v>0</v>
      </c>
      <c r="J4821" s="20">
        <v>0</v>
      </c>
      <c r="K4821" s="24">
        <v>12210</v>
      </c>
      <c r="L4821" s="24">
        <v>2180</v>
      </c>
      <c r="M4821" s="25">
        <f>tblSiparisDetaylari[[#This Row],[Adet]]*tblSiparisDetaylari[[#This Row],[BirimMaliyet]]</f>
        <v>6540</v>
      </c>
      <c r="N4821" s="25">
        <f>tblSiparisDetaylari[[#This Row],[NetSatisTutari]]-tblSiparisDetaylari[[#This Row],[ToplamMaliyet]]</f>
        <v>5670</v>
      </c>
    </row>
    <row r="4822" spans="1:14">
      <c r="A4822">
        <v>4821</v>
      </c>
      <c r="B4822">
        <v>2498</v>
      </c>
      <c r="C4822">
        <v>50</v>
      </c>
      <c r="D4822" t="s">
        <v>1716</v>
      </c>
      <c r="E4822">
        <v>5</v>
      </c>
      <c r="F4822" t="s">
        <v>1644</v>
      </c>
      <c r="G4822">
        <v>1</v>
      </c>
      <c r="H4822" s="20">
        <v>3410</v>
      </c>
      <c r="I4822" s="22">
        <v>0.1</v>
      </c>
      <c r="J4822" s="20">
        <v>341</v>
      </c>
      <c r="K4822" s="24">
        <v>3069</v>
      </c>
      <c r="L4822" s="24">
        <v>1750</v>
      </c>
      <c r="M4822" s="25">
        <f>tblSiparisDetaylari[[#This Row],[Adet]]*tblSiparisDetaylari[[#This Row],[BirimMaliyet]]</f>
        <v>1750</v>
      </c>
      <c r="N4822" s="25">
        <f>tblSiparisDetaylari[[#This Row],[NetSatisTutari]]-tblSiparisDetaylari[[#This Row],[ToplamMaliyet]]</f>
        <v>1319</v>
      </c>
    </row>
    <row r="4823" spans="1:14">
      <c r="A4823">
        <v>4822</v>
      </c>
      <c r="B4823">
        <v>2499</v>
      </c>
      <c r="C4823">
        <v>61</v>
      </c>
      <c r="D4823" t="s">
        <v>1727</v>
      </c>
      <c r="E4823">
        <v>6</v>
      </c>
      <c r="F4823" t="s">
        <v>1645</v>
      </c>
      <c r="G4823">
        <v>5</v>
      </c>
      <c r="H4823" s="20">
        <v>960</v>
      </c>
      <c r="I4823" s="22">
        <v>0.25</v>
      </c>
      <c r="J4823" s="20">
        <v>1200</v>
      </c>
      <c r="K4823" s="24">
        <v>3600</v>
      </c>
      <c r="L4823" s="24">
        <v>420</v>
      </c>
      <c r="M4823" s="25">
        <f>tblSiparisDetaylari[[#This Row],[Adet]]*tblSiparisDetaylari[[#This Row],[BirimMaliyet]]</f>
        <v>2100</v>
      </c>
      <c r="N4823" s="25">
        <f>tblSiparisDetaylari[[#This Row],[NetSatisTutari]]-tblSiparisDetaylari[[#This Row],[ToplamMaliyet]]</f>
        <v>1500</v>
      </c>
    </row>
    <row r="4824" spans="1:14">
      <c r="A4824">
        <v>4823</v>
      </c>
      <c r="B4824">
        <v>2500</v>
      </c>
      <c r="C4824">
        <v>13</v>
      </c>
      <c r="D4824" t="s">
        <v>1674</v>
      </c>
      <c r="E4824">
        <v>2</v>
      </c>
      <c r="F4824" t="s">
        <v>1641</v>
      </c>
      <c r="G4824">
        <v>3</v>
      </c>
      <c r="H4824" s="20">
        <v>5030</v>
      </c>
      <c r="I4824" s="22">
        <v>0.1</v>
      </c>
      <c r="J4824" s="20">
        <v>1509</v>
      </c>
      <c r="K4824" s="24">
        <v>13581</v>
      </c>
      <c r="L4824" s="24">
        <v>2460</v>
      </c>
      <c r="M4824" s="25">
        <f>tblSiparisDetaylari[[#This Row],[Adet]]*tblSiparisDetaylari[[#This Row],[BirimMaliyet]]</f>
        <v>7380</v>
      </c>
      <c r="N4824" s="25">
        <f>tblSiparisDetaylari[[#This Row],[NetSatisTutari]]-tblSiparisDetaylari[[#This Row],[ToplamMaliyet]]</f>
        <v>6201</v>
      </c>
    </row>
    <row r="4825" spans="1:14">
      <c r="A4825">
        <v>4824</v>
      </c>
      <c r="B4825">
        <v>2501</v>
      </c>
      <c r="C4825">
        <v>2</v>
      </c>
      <c r="D4825" t="s">
        <v>1657</v>
      </c>
      <c r="E4825">
        <v>1</v>
      </c>
      <c r="F4825" t="s">
        <v>1640</v>
      </c>
      <c r="G4825">
        <v>1</v>
      </c>
      <c r="H4825" s="20">
        <v>7910</v>
      </c>
      <c r="I4825" s="22">
        <v>0.05</v>
      </c>
      <c r="J4825" s="20">
        <v>395.5</v>
      </c>
      <c r="K4825" s="24">
        <v>7514.5</v>
      </c>
      <c r="L4825" s="24">
        <v>3900</v>
      </c>
      <c r="M4825" s="25">
        <f>tblSiparisDetaylari[[#This Row],[Adet]]*tblSiparisDetaylari[[#This Row],[BirimMaliyet]]</f>
        <v>3900</v>
      </c>
      <c r="N4825" s="25">
        <f>tblSiparisDetaylari[[#This Row],[NetSatisTutari]]-tblSiparisDetaylari[[#This Row],[ToplamMaliyet]]</f>
        <v>3614.5</v>
      </c>
    </row>
    <row r="4826" spans="1:14">
      <c r="A4826">
        <v>4825</v>
      </c>
      <c r="B4826">
        <v>2501</v>
      </c>
      <c r="C4826">
        <v>89</v>
      </c>
      <c r="D4826" t="s">
        <v>1755</v>
      </c>
      <c r="E4826">
        <v>8</v>
      </c>
      <c r="F4826" t="s">
        <v>1647</v>
      </c>
      <c r="G4826">
        <v>1</v>
      </c>
      <c r="H4826" s="20">
        <v>640</v>
      </c>
      <c r="I4826" s="22">
        <v>0.2</v>
      </c>
      <c r="J4826" s="20">
        <v>128</v>
      </c>
      <c r="K4826" s="24">
        <v>512</v>
      </c>
      <c r="L4826" s="24">
        <v>300</v>
      </c>
      <c r="M4826" s="25">
        <f>tblSiparisDetaylari[[#This Row],[Adet]]*tblSiparisDetaylari[[#This Row],[BirimMaliyet]]</f>
        <v>300</v>
      </c>
      <c r="N4826" s="25">
        <f>tblSiparisDetaylari[[#This Row],[NetSatisTutari]]-tblSiparisDetaylari[[#This Row],[ToplamMaliyet]]</f>
        <v>212</v>
      </c>
    </row>
    <row r="4827" spans="1:14">
      <c r="A4827">
        <v>4826</v>
      </c>
      <c r="B4827">
        <v>2502</v>
      </c>
      <c r="C4827">
        <v>66</v>
      </c>
      <c r="D4827" t="s">
        <v>1732</v>
      </c>
      <c r="E4827">
        <v>6</v>
      </c>
      <c r="F4827" t="s">
        <v>1645</v>
      </c>
      <c r="G4827">
        <v>1</v>
      </c>
      <c r="H4827" s="20">
        <v>910</v>
      </c>
      <c r="I4827" s="22">
        <v>0.05</v>
      </c>
      <c r="J4827" s="20">
        <v>45.5</v>
      </c>
      <c r="K4827" s="24">
        <v>864.5</v>
      </c>
      <c r="L4827" s="24">
        <v>480</v>
      </c>
      <c r="M4827" s="25">
        <f>tblSiparisDetaylari[[#This Row],[Adet]]*tblSiparisDetaylari[[#This Row],[BirimMaliyet]]</f>
        <v>480</v>
      </c>
      <c r="N4827" s="25">
        <f>tblSiparisDetaylari[[#This Row],[NetSatisTutari]]-tblSiparisDetaylari[[#This Row],[ToplamMaliyet]]</f>
        <v>384.5</v>
      </c>
    </row>
    <row r="4828" spans="1:14">
      <c r="A4828">
        <v>4827</v>
      </c>
      <c r="B4828">
        <v>2502</v>
      </c>
      <c r="C4828">
        <v>68</v>
      </c>
      <c r="D4828" t="s">
        <v>1734</v>
      </c>
      <c r="E4828">
        <v>6</v>
      </c>
      <c r="F4828" t="s">
        <v>1645</v>
      </c>
      <c r="G4828">
        <v>2</v>
      </c>
      <c r="H4828" s="20">
        <v>1080</v>
      </c>
      <c r="I4828" s="22">
        <v>0</v>
      </c>
      <c r="J4828" s="20">
        <v>0</v>
      </c>
      <c r="K4828" s="24">
        <v>2160</v>
      </c>
      <c r="L4828" s="24">
        <v>610</v>
      </c>
      <c r="M4828" s="25">
        <f>tblSiparisDetaylari[[#This Row],[Adet]]*tblSiparisDetaylari[[#This Row],[BirimMaliyet]]</f>
        <v>1220</v>
      </c>
      <c r="N4828" s="25">
        <f>tblSiparisDetaylari[[#This Row],[NetSatisTutari]]-tblSiparisDetaylari[[#This Row],[ToplamMaliyet]]</f>
        <v>940</v>
      </c>
    </row>
    <row r="4829" spans="1:14">
      <c r="A4829">
        <v>4828</v>
      </c>
      <c r="B4829">
        <v>2503</v>
      </c>
      <c r="C4829">
        <v>19</v>
      </c>
      <c r="D4829" t="s">
        <v>1682</v>
      </c>
      <c r="E4829">
        <v>2</v>
      </c>
      <c r="F4829" t="s">
        <v>1641</v>
      </c>
      <c r="G4829">
        <v>4</v>
      </c>
      <c r="H4829" s="20">
        <v>2890</v>
      </c>
      <c r="I4829" s="22">
        <v>0</v>
      </c>
      <c r="J4829" s="20">
        <v>0</v>
      </c>
      <c r="K4829" s="24">
        <v>11560</v>
      </c>
      <c r="L4829" s="24">
        <v>1960</v>
      </c>
      <c r="M4829" s="25">
        <f>tblSiparisDetaylari[[#This Row],[Adet]]*tblSiparisDetaylari[[#This Row],[BirimMaliyet]]</f>
        <v>7840</v>
      </c>
      <c r="N4829" s="25">
        <f>tblSiparisDetaylari[[#This Row],[NetSatisTutari]]-tblSiparisDetaylari[[#This Row],[ToplamMaliyet]]</f>
        <v>3720</v>
      </c>
    </row>
    <row r="4830" spans="1:14">
      <c r="A4830">
        <v>4829</v>
      </c>
      <c r="B4830">
        <v>2504</v>
      </c>
      <c r="C4830">
        <v>33</v>
      </c>
      <c r="D4830" t="s">
        <v>1698</v>
      </c>
      <c r="E4830">
        <v>3</v>
      </c>
      <c r="F4830" t="s">
        <v>1642</v>
      </c>
      <c r="G4830">
        <v>1</v>
      </c>
      <c r="H4830" s="20">
        <v>1360</v>
      </c>
      <c r="I4830" s="22">
        <v>0</v>
      </c>
      <c r="J4830" s="20">
        <v>0</v>
      </c>
      <c r="K4830" s="24">
        <v>1360</v>
      </c>
      <c r="L4830" s="24">
        <v>1040</v>
      </c>
      <c r="M4830" s="25">
        <f>tblSiparisDetaylari[[#This Row],[Adet]]*tblSiparisDetaylari[[#This Row],[BirimMaliyet]]</f>
        <v>1040</v>
      </c>
      <c r="N4830" s="25">
        <f>tblSiparisDetaylari[[#This Row],[NetSatisTutari]]-tblSiparisDetaylari[[#This Row],[ToplamMaliyet]]</f>
        <v>320</v>
      </c>
    </row>
    <row r="4831" spans="1:14">
      <c r="A4831">
        <v>4830</v>
      </c>
      <c r="B4831">
        <v>2505</v>
      </c>
      <c r="C4831">
        <v>96</v>
      </c>
      <c r="D4831" t="s">
        <v>1762</v>
      </c>
      <c r="E4831">
        <v>8</v>
      </c>
      <c r="F4831" t="s">
        <v>1647</v>
      </c>
      <c r="G4831">
        <v>4</v>
      </c>
      <c r="H4831" s="20">
        <v>4190</v>
      </c>
      <c r="I4831" s="22">
        <v>0</v>
      </c>
      <c r="J4831" s="20">
        <v>0</v>
      </c>
      <c r="K4831" s="24">
        <v>16760</v>
      </c>
      <c r="L4831" s="24">
        <v>3060</v>
      </c>
      <c r="M4831" s="25">
        <f>tblSiparisDetaylari[[#This Row],[Adet]]*tblSiparisDetaylari[[#This Row],[BirimMaliyet]]</f>
        <v>12240</v>
      </c>
      <c r="N4831" s="25">
        <f>tblSiparisDetaylari[[#This Row],[NetSatisTutari]]-tblSiparisDetaylari[[#This Row],[ToplamMaliyet]]</f>
        <v>4520</v>
      </c>
    </row>
    <row r="4832" spans="1:14">
      <c r="A4832">
        <v>4831</v>
      </c>
      <c r="B4832">
        <v>2505</v>
      </c>
      <c r="C4832">
        <v>100</v>
      </c>
      <c r="D4832" t="s">
        <v>1766</v>
      </c>
      <c r="E4832">
        <v>9</v>
      </c>
      <c r="F4832" t="s">
        <v>1648</v>
      </c>
      <c r="G4832">
        <v>4</v>
      </c>
      <c r="H4832" s="20">
        <v>2870</v>
      </c>
      <c r="I4832" s="22">
        <v>0.15</v>
      </c>
      <c r="J4832" s="20">
        <v>1722</v>
      </c>
      <c r="K4832" s="24">
        <v>9758</v>
      </c>
      <c r="L4832" s="24">
        <v>2190</v>
      </c>
      <c r="M4832" s="25">
        <f>tblSiparisDetaylari[[#This Row],[Adet]]*tblSiparisDetaylari[[#This Row],[BirimMaliyet]]</f>
        <v>8760</v>
      </c>
      <c r="N4832" s="25">
        <f>tblSiparisDetaylari[[#This Row],[NetSatisTutari]]-tblSiparisDetaylari[[#This Row],[ToplamMaliyet]]</f>
        <v>998</v>
      </c>
    </row>
    <row r="4833" spans="1:14">
      <c r="A4833">
        <v>4832</v>
      </c>
      <c r="B4833">
        <v>2506</v>
      </c>
      <c r="C4833">
        <v>17</v>
      </c>
      <c r="D4833" t="s">
        <v>1680</v>
      </c>
      <c r="E4833">
        <v>2</v>
      </c>
      <c r="F4833" t="s">
        <v>1641</v>
      </c>
      <c r="G4833">
        <v>1</v>
      </c>
      <c r="H4833" s="20">
        <v>2540</v>
      </c>
      <c r="I4833" s="22">
        <v>0</v>
      </c>
      <c r="J4833" s="20">
        <v>0</v>
      </c>
      <c r="K4833" s="24">
        <v>2540</v>
      </c>
      <c r="L4833" s="24">
        <v>1340</v>
      </c>
      <c r="M4833" s="25">
        <f>tblSiparisDetaylari[[#This Row],[Adet]]*tblSiparisDetaylari[[#This Row],[BirimMaliyet]]</f>
        <v>1340</v>
      </c>
      <c r="N4833" s="25">
        <f>tblSiparisDetaylari[[#This Row],[NetSatisTutari]]-tblSiparisDetaylari[[#This Row],[ToplamMaliyet]]</f>
        <v>1200</v>
      </c>
    </row>
    <row r="4834" spans="1:14">
      <c r="A4834">
        <v>4833</v>
      </c>
      <c r="B4834">
        <v>2507</v>
      </c>
      <c r="C4834">
        <v>47</v>
      </c>
      <c r="D4834" t="s">
        <v>1713</v>
      </c>
      <c r="E4834">
        <v>4</v>
      </c>
      <c r="F4834" t="s">
        <v>1643</v>
      </c>
      <c r="G4834">
        <v>2</v>
      </c>
      <c r="H4834" s="20">
        <v>350</v>
      </c>
      <c r="I4834" s="22">
        <v>0</v>
      </c>
      <c r="J4834" s="20">
        <v>0</v>
      </c>
      <c r="K4834" s="24">
        <v>700</v>
      </c>
      <c r="L4834" s="24">
        <v>240</v>
      </c>
      <c r="M4834" s="25">
        <f>tblSiparisDetaylari[[#This Row],[Adet]]*tblSiparisDetaylari[[#This Row],[BirimMaliyet]]</f>
        <v>480</v>
      </c>
      <c r="N4834" s="25">
        <f>tblSiparisDetaylari[[#This Row],[NetSatisTutari]]-tblSiparisDetaylari[[#This Row],[ToplamMaliyet]]</f>
        <v>220</v>
      </c>
    </row>
    <row r="4835" spans="1:14">
      <c r="A4835">
        <v>4834</v>
      </c>
      <c r="B4835">
        <v>2508</v>
      </c>
      <c r="C4835">
        <v>31</v>
      </c>
      <c r="D4835" t="s">
        <v>1696</v>
      </c>
      <c r="E4835">
        <v>3</v>
      </c>
      <c r="F4835" t="s">
        <v>1642</v>
      </c>
      <c r="G4835">
        <v>2</v>
      </c>
      <c r="H4835" s="20">
        <v>3060</v>
      </c>
      <c r="I4835" s="22">
        <v>0</v>
      </c>
      <c r="J4835" s="20">
        <v>0</v>
      </c>
      <c r="K4835" s="24">
        <v>6120</v>
      </c>
      <c r="L4835" s="24">
        <v>1910</v>
      </c>
      <c r="M4835" s="25">
        <f>tblSiparisDetaylari[[#This Row],[Adet]]*tblSiparisDetaylari[[#This Row],[BirimMaliyet]]</f>
        <v>3820</v>
      </c>
      <c r="N4835" s="25">
        <f>tblSiparisDetaylari[[#This Row],[NetSatisTutari]]-tblSiparisDetaylari[[#This Row],[ToplamMaliyet]]</f>
        <v>2300</v>
      </c>
    </row>
    <row r="4836" spans="1:14">
      <c r="A4836">
        <v>4835</v>
      </c>
      <c r="B4836">
        <v>2509</v>
      </c>
      <c r="C4836">
        <v>55</v>
      </c>
      <c r="D4836" t="s">
        <v>1721</v>
      </c>
      <c r="E4836">
        <v>5</v>
      </c>
      <c r="F4836" t="s">
        <v>1644</v>
      </c>
      <c r="G4836">
        <v>4</v>
      </c>
      <c r="H4836" s="20">
        <v>16090</v>
      </c>
      <c r="I4836" s="22">
        <v>0</v>
      </c>
      <c r="J4836" s="20">
        <v>0</v>
      </c>
      <c r="K4836" s="24">
        <v>64360</v>
      </c>
      <c r="L4836" s="24">
        <v>9500</v>
      </c>
      <c r="M4836" s="25">
        <f>tblSiparisDetaylari[[#This Row],[Adet]]*tblSiparisDetaylari[[#This Row],[BirimMaliyet]]</f>
        <v>38000</v>
      </c>
      <c r="N4836" s="25">
        <f>tblSiparisDetaylari[[#This Row],[NetSatisTutari]]-tblSiparisDetaylari[[#This Row],[ToplamMaliyet]]</f>
        <v>26360</v>
      </c>
    </row>
    <row r="4837" spans="1:14">
      <c r="A4837">
        <v>4836</v>
      </c>
      <c r="B4837">
        <v>2509</v>
      </c>
      <c r="C4837">
        <v>82</v>
      </c>
      <c r="D4837" t="s">
        <v>1748</v>
      </c>
      <c r="E4837">
        <v>7</v>
      </c>
      <c r="F4837" t="s">
        <v>1646</v>
      </c>
      <c r="G4837">
        <v>2</v>
      </c>
      <c r="H4837" s="20">
        <v>940</v>
      </c>
      <c r="I4837" s="22">
        <v>0.1</v>
      </c>
      <c r="J4837" s="20">
        <v>188</v>
      </c>
      <c r="K4837" s="24">
        <v>1692</v>
      </c>
      <c r="L4837" s="24">
        <v>700</v>
      </c>
      <c r="M4837" s="25">
        <f>tblSiparisDetaylari[[#This Row],[Adet]]*tblSiparisDetaylari[[#This Row],[BirimMaliyet]]</f>
        <v>1400</v>
      </c>
      <c r="N4837" s="25">
        <f>tblSiparisDetaylari[[#This Row],[NetSatisTutari]]-tblSiparisDetaylari[[#This Row],[ToplamMaliyet]]</f>
        <v>292</v>
      </c>
    </row>
    <row r="4838" spans="1:14">
      <c r="A4838">
        <v>4837</v>
      </c>
      <c r="B4838">
        <v>2509</v>
      </c>
      <c r="C4838">
        <v>63</v>
      </c>
      <c r="D4838" t="s">
        <v>1729</v>
      </c>
      <c r="E4838">
        <v>6</v>
      </c>
      <c r="F4838" t="s">
        <v>1645</v>
      </c>
      <c r="G4838">
        <v>1</v>
      </c>
      <c r="H4838" s="20">
        <v>1520</v>
      </c>
      <c r="I4838" s="22">
        <v>0.1</v>
      </c>
      <c r="J4838" s="20">
        <v>152</v>
      </c>
      <c r="K4838" s="24">
        <v>1368</v>
      </c>
      <c r="L4838" s="24">
        <v>750</v>
      </c>
      <c r="M4838" s="25">
        <f>tblSiparisDetaylari[[#This Row],[Adet]]*tblSiparisDetaylari[[#This Row],[BirimMaliyet]]</f>
        <v>750</v>
      </c>
      <c r="N4838" s="25">
        <f>tblSiparisDetaylari[[#This Row],[NetSatisTutari]]-tblSiparisDetaylari[[#This Row],[ToplamMaliyet]]</f>
        <v>618</v>
      </c>
    </row>
    <row r="4839" spans="1:14">
      <c r="A4839">
        <v>4838</v>
      </c>
      <c r="B4839">
        <v>2510</v>
      </c>
      <c r="C4839">
        <v>51</v>
      </c>
      <c r="D4839" t="s">
        <v>1717</v>
      </c>
      <c r="E4839">
        <v>5</v>
      </c>
      <c r="F4839" t="s">
        <v>1644</v>
      </c>
      <c r="G4839">
        <v>2</v>
      </c>
      <c r="H4839" s="20">
        <v>19190</v>
      </c>
      <c r="I4839" s="22">
        <v>0.1</v>
      </c>
      <c r="J4839" s="20">
        <v>3838</v>
      </c>
      <c r="K4839" s="24">
        <v>34542</v>
      </c>
      <c r="L4839" s="24">
        <v>9220</v>
      </c>
      <c r="M4839" s="25">
        <f>tblSiparisDetaylari[[#This Row],[Adet]]*tblSiparisDetaylari[[#This Row],[BirimMaliyet]]</f>
        <v>18440</v>
      </c>
      <c r="N4839" s="25">
        <f>tblSiparisDetaylari[[#This Row],[NetSatisTutari]]-tblSiparisDetaylari[[#This Row],[ToplamMaliyet]]</f>
        <v>16102</v>
      </c>
    </row>
    <row r="4840" spans="1:14">
      <c r="A4840">
        <v>4839</v>
      </c>
      <c r="B4840">
        <v>2510</v>
      </c>
      <c r="C4840">
        <v>3</v>
      </c>
      <c r="D4840" t="s">
        <v>1659</v>
      </c>
      <c r="E4840">
        <v>1</v>
      </c>
      <c r="F4840" t="s">
        <v>1640</v>
      </c>
      <c r="G4840">
        <v>2</v>
      </c>
      <c r="H4840" s="20">
        <v>24640</v>
      </c>
      <c r="I4840" s="22">
        <v>0.1</v>
      </c>
      <c r="J4840" s="20">
        <v>4928</v>
      </c>
      <c r="K4840" s="24">
        <v>44352</v>
      </c>
      <c r="L4840" s="24">
        <v>17980</v>
      </c>
      <c r="M4840" s="25">
        <f>tblSiparisDetaylari[[#This Row],[Adet]]*tblSiparisDetaylari[[#This Row],[BirimMaliyet]]</f>
        <v>35960</v>
      </c>
      <c r="N4840" s="25">
        <f>tblSiparisDetaylari[[#This Row],[NetSatisTutari]]-tblSiparisDetaylari[[#This Row],[ToplamMaliyet]]</f>
        <v>8392</v>
      </c>
    </row>
    <row r="4841" spans="1:14">
      <c r="A4841">
        <v>4840</v>
      </c>
      <c r="B4841">
        <v>2511</v>
      </c>
      <c r="C4841">
        <v>28</v>
      </c>
      <c r="D4841" t="s">
        <v>1692</v>
      </c>
      <c r="E4841">
        <v>3</v>
      </c>
      <c r="F4841" t="s">
        <v>1642</v>
      </c>
      <c r="G4841">
        <v>2</v>
      </c>
      <c r="H4841" s="20">
        <v>3820</v>
      </c>
      <c r="I4841" s="22">
        <v>0.2</v>
      </c>
      <c r="J4841" s="20">
        <v>1528</v>
      </c>
      <c r="K4841" s="24">
        <v>6112</v>
      </c>
      <c r="L4841" s="24">
        <v>2180</v>
      </c>
      <c r="M4841" s="25">
        <f>tblSiparisDetaylari[[#This Row],[Adet]]*tblSiparisDetaylari[[#This Row],[BirimMaliyet]]</f>
        <v>4360</v>
      </c>
      <c r="N4841" s="25">
        <f>tblSiparisDetaylari[[#This Row],[NetSatisTutari]]-tblSiparisDetaylari[[#This Row],[ToplamMaliyet]]</f>
        <v>1752</v>
      </c>
    </row>
    <row r="4842" spans="1:14">
      <c r="A4842">
        <v>4841</v>
      </c>
      <c r="B4842">
        <v>2512</v>
      </c>
      <c r="C4842">
        <v>59</v>
      </c>
      <c r="D4842" t="s">
        <v>1725</v>
      </c>
      <c r="E4842">
        <v>5</v>
      </c>
      <c r="F4842" t="s">
        <v>1644</v>
      </c>
      <c r="G4842">
        <v>1</v>
      </c>
      <c r="H4842" s="20">
        <v>6490</v>
      </c>
      <c r="I4842" s="22">
        <v>0</v>
      </c>
      <c r="J4842" s="20">
        <v>0</v>
      </c>
      <c r="K4842" s="24">
        <v>6490</v>
      </c>
      <c r="L4842" s="24">
        <v>3490</v>
      </c>
      <c r="M4842" s="25">
        <f>tblSiparisDetaylari[[#This Row],[Adet]]*tblSiparisDetaylari[[#This Row],[BirimMaliyet]]</f>
        <v>3490</v>
      </c>
      <c r="N4842" s="25">
        <f>tblSiparisDetaylari[[#This Row],[NetSatisTutari]]-tblSiparisDetaylari[[#This Row],[ToplamMaliyet]]</f>
        <v>3000</v>
      </c>
    </row>
    <row r="4843" spans="1:14">
      <c r="A4843">
        <v>4842</v>
      </c>
      <c r="B4843">
        <v>2513</v>
      </c>
      <c r="C4843">
        <v>13</v>
      </c>
      <c r="D4843" t="s">
        <v>1674</v>
      </c>
      <c r="E4843">
        <v>2</v>
      </c>
      <c r="F4843" t="s">
        <v>1641</v>
      </c>
      <c r="G4843">
        <v>4</v>
      </c>
      <c r="H4843" s="20">
        <v>4920</v>
      </c>
      <c r="I4843" s="22">
        <v>0</v>
      </c>
      <c r="J4843" s="20">
        <v>0</v>
      </c>
      <c r="K4843" s="24">
        <v>19680</v>
      </c>
      <c r="L4843" s="24">
        <v>2460</v>
      </c>
      <c r="M4843" s="25">
        <f>tblSiparisDetaylari[[#This Row],[Adet]]*tblSiparisDetaylari[[#This Row],[BirimMaliyet]]</f>
        <v>9840</v>
      </c>
      <c r="N4843" s="25">
        <f>tblSiparisDetaylari[[#This Row],[NetSatisTutari]]-tblSiparisDetaylari[[#This Row],[ToplamMaliyet]]</f>
        <v>9840</v>
      </c>
    </row>
    <row r="4844" spans="1:14">
      <c r="A4844">
        <v>4843</v>
      </c>
      <c r="B4844">
        <v>2514</v>
      </c>
      <c r="C4844">
        <v>92</v>
      </c>
      <c r="D4844" t="s">
        <v>1758</v>
      </c>
      <c r="E4844">
        <v>8</v>
      </c>
      <c r="F4844" t="s">
        <v>1647</v>
      </c>
      <c r="G4844">
        <v>1</v>
      </c>
      <c r="H4844" s="20">
        <v>770</v>
      </c>
      <c r="I4844" s="22">
        <v>0.15</v>
      </c>
      <c r="J4844" s="20">
        <v>115.5</v>
      </c>
      <c r="K4844" s="24">
        <v>654.5</v>
      </c>
      <c r="L4844" s="24">
        <v>500</v>
      </c>
      <c r="M4844" s="25">
        <f>tblSiparisDetaylari[[#This Row],[Adet]]*tblSiparisDetaylari[[#This Row],[BirimMaliyet]]</f>
        <v>500</v>
      </c>
      <c r="N4844" s="25">
        <f>tblSiparisDetaylari[[#This Row],[NetSatisTutari]]-tblSiparisDetaylari[[#This Row],[ToplamMaliyet]]</f>
        <v>154.5</v>
      </c>
    </row>
    <row r="4845" spans="1:14">
      <c r="A4845">
        <v>4844</v>
      </c>
      <c r="B4845">
        <v>2514</v>
      </c>
      <c r="C4845">
        <v>99</v>
      </c>
      <c r="D4845" t="s">
        <v>1765</v>
      </c>
      <c r="E4845">
        <v>9</v>
      </c>
      <c r="F4845" t="s">
        <v>1648</v>
      </c>
      <c r="G4845">
        <v>1</v>
      </c>
      <c r="H4845" s="20">
        <v>1400</v>
      </c>
      <c r="I4845" s="22">
        <v>0.1</v>
      </c>
      <c r="J4845" s="20">
        <v>140</v>
      </c>
      <c r="K4845" s="24">
        <v>1260</v>
      </c>
      <c r="L4845" s="24">
        <v>680</v>
      </c>
      <c r="M4845" s="25">
        <f>tblSiparisDetaylari[[#This Row],[Adet]]*tblSiparisDetaylari[[#This Row],[BirimMaliyet]]</f>
        <v>680</v>
      </c>
      <c r="N4845" s="25">
        <f>tblSiparisDetaylari[[#This Row],[NetSatisTutari]]-tblSiparisDetaylari[[#This Row],[ToplamMaliyet]]</f>
        <v>580</v>
      </c>
    </row>
    <row r="4846" spans="1:14">
      <c r="A4846">
        <v>4845</v>
      </c>
      <c r="B4846">
        <v>2514</v>
      </c>
      <c r="C4846">
        <v>69</v>
      </c>
      <c r="D4846" t="s">
        <v>1735</v>
      </c>
      <c r="E4846">
        <v>6</v>
      </c>
      <c r="F4846" t="s">
        <v>1645</v>
      </c>
      <c r="G4846">
        <v>2</v>
      </c>
      <c r="H4846" s="20">
        <v>710</v>
      </c>
      <c r="I4846" s="22">
        <v>0</v>
      </c>
      <c r="J4846" s="20">
        <v>0</v>
      </c>
      <c r="K4846" s="24">
        <v>1420</v>
      </c>
      <c r="L4846" s="24">
        <v>500</v>
      </c>
      <c r="M4846" s="25">
        <f>tblSiparisDetaylari[[#This Row],[Adet]]*tblSiparisDetaylari[[#This Row],[BirimMaliyet]]</f>
        <v>1000</v>
      </c>
      <c r="N4846" s="25">
        <f>tblSiparisDetaylari[[#This Row],[NetSatisTutari]]-tblSiparisDetaylari[[#This Row],[ToplamMaliyet]]</f>
        <v>420</v>
      </c>
    </row>
    <row r="4847" spans="1:14">
      <c r="A4847">
        <v>4846</v>
      </c>
      <c r="B4847">
        <v>2515</v>
      </c>
      <c r="C4847">
        <v>102</v>
      </c>
      <c r="D4847" t="s">
        <v>1768</v>
      </c>
      <c r="E4847">
        <v>9</v>
      </c>
      <c r="F4847" t="s">
        <v>1648</v>
      </c>
      <c r="G4847">
        <v>1</v>
      </c>
      <c r="H4847" s="20">
        <v>2010</v>
      </c>
      <c r="I4847" s="22">
        <v>0.1</v>
      </c>
      <c r="J4847" s="20">
        <v>201</v>
      </c>
      <c r="K4847" s="24">
        <v>1809</v>
      </c>
      <c r="L4847" s="24">
        <v>1360</v>
      </c>
      <c r="M4847" s="25">
        <f>tblSiparisDetaylari[[#This Row],[Adet]]*tblSiparisDetaylari[[#This Row],[BirimMaliyet]]</f>
        <v>1360</v>
      </c>
      <c r="N4847" s="25">
        <f>tblSiparisDetaylari[[#This Row],[NetSatisTutari]]-tblSiparisDetaylari[[#This Row],[ToplamMaliyet]]</f>
        <v>449</v>
      </c>
    </row>
    <row r="4848" spans="1:14">
      <c r="A4848">
        <v>4847</v>
      </c>
      <c r="B4848">
        <v>2515</v>
      </c>
      <c r="C4848">
        <v>77</v>
      </c>
      <c r="D4848" t="s">
        <v>1743</v>
      </c>
      <c r="E4848">
        <v>7</v>
      </c>
      <c r="F4848" t="s">
        <v>1646</v>
      </c>
      <c r="G4848">
        <v>1</v>
      </c>
      <c r="H4848" s="20">
        <v>2950</v>
      </c>
      <c r="I4848" s="22">
        <v>0.1</v>
      </c>
      <c r="J4848" s="20">
        <v>295</v>
      </c>
      <c r="K4848" s="24">
        <v>2655</v>
      </c>
      <c r="L4848" s="24">
        <v>2190</v>
      </c>
      <c r="M4848" s="25">
        <f>tblSiparisDetaylari[[#This Row],[Adet]]*tblSiparisDetaylari[[#This Row],[BirimMaliyet]]</f>
        <v>2190</v>
      </c>
      <c r="N4848" s="25">
        <f>tblSiparisDetaylari[[#This Row],[NetSatisTutari]]-tblSiparisDetaylari[[#This Row],[ToplamMaliyet]]</f>
        <v>465</v>
      </c>
    </row>
    <row r="4849" spans="1:14">
      <c r="A4849">
        <v>4848</v>
      </c>
      <c r="B4849">
        <v>2516</v>
      </c>
      <c r="C4849">
        <v>20</v>
      </c>
      <c r="D4849" t="s">
        <v>1683</v>
      </c>
      <c r="E4849">
        <v>2</v>
      </c>
      <c r="F4849" t="s">
        <v>1641</v>
      </c>
      <c r="G4849">
        <v>1</v>
      </c>
      <c r="H4849" s="20">
        <v>1860</v>
      </c>
      <c r="I4849" s="22">
        <v>0</v>
      </c>
      <c r="J4849" s="20">
        <v>0</v>
      </c>
      <c r="K4849" s="24">
        <v>1860</v>
      </c>
      <c r="L4849" s="24">
        <v>1030</v>
      </c>
      <c r="M4849" s="25">
        <f>tblSiparisDetaylari[[#This Row],[Adet]]*tblSiparisDetaylari[[#This Row],[BirimMaliyet]]</f>
        <v>1030</v>
      </c>
      <c r="N4849" s="25">
        <f>tblSiparisDetaylari[[#This Row],[NetSatisTutari]]-tblSiparisDetaylari[[#This Row],[ToplamMaliyet]]</f>
        <v>830</v>
      </c>
    </row>
    <row r="4850" spans="1:14">
      <c r="A4850">
        <v>4849</v>
      </c>
      <c r="B4850">
        <v>2516</v>
      </c>
      <c r="C4850">
        <v>120</v>
      </c>
      <c r="D4850" t="s">
        <v>1786</v>
      </c>
      <c r="E4850">
        <v>10</v>
      </c>
      <c r="F4850" t="s">
        <v>1649</v>
      </c>
      <c r="G4850">
        <v>2</v>
      </c>
      <c r="H4850" s="20">
        <v>4640</v>
      </c>
      <c r="I4850" s="22">
        <v>0.1</v>
      </c>
      <c r="J4850" s="20">
        <v>928</v>
      </c>
      <c r="K4850" s="24">
        <v>8352</v>
      </c>
      <c r="L4850" s="24">
        <v>2720</v>
      </c>
      <c r="M4850" s="25">
        <f>tblSiparisDetaylari[[#This Row],[Adet]]*tblSiparisDetaylari[[#This Row],[BirimMaliyet]]</f>
        <v>5440</v>
      </c>
      <c r="N4850" s="25">
        <f>tblSiparisDetaylari[[#This Row],[NetSatisTutari]]-tblSiparisDetaylari[[#This Row],[ToplamMaliyet]]</f>
        <v>2912</v>
      </c>
    </row>
    <row r="4851" spans="1:14">
      <c r="A4851">
        <v>4850</v>
      </c>
      <c r="B4851">
        <v>2517</v>
      </c>
      <c r="C4851">
        <v>9</v>
      </c>
      <c r="D4851" t="s">
        <v>1669</v>
      </c>
      <c r="E4851">
        <v>1</v>
      </c>
      <c r="F4851" t="s">
        <v>1640</v>
      </c>
      <c r="G4851">
        <v>5</v>
      </c>
      <c r="H4851" s="20">
        <v>25770</v>
      </c>
      <c r="I4851" s="22">
        <v>0.05</v>
      </c>
      <c r="J4851" s="20">
        <v>6442.5</v>
      </c>
      <c r="K4851" s="24">
        <v>122407.5</v>
      </c>
      <c r="L4851" s="24">
        <v>14160</v>
      </c>
      <c r="M4851" s="25">
        <f>tblSiparisDetaylari[[#This Row],[Adet]]*tblSiparisDetaylari[[#This Row],[BirimMaliyet]]</f>
        <v>70800</v>
      </c>
      <c r="N4851" s="25">
        <f>tblSiparisDetaylari[[#This Row],[NetSatisTutari]]-tblSiparisDetaylari[[#This Row],[ToplamMaliyet]]</f>
        <v>51607.5</v>
      </c>
    </row>
    <row r="4852" spans="1:14">
      <c r="A4852">
        <v>4851</v>
      </c>
      <c r="B4852">
        <v>2517</v>
      </c>
      <c r="C4852">
        <v>67</v>
      </c>
      <c r="D4852" t="s">
        <v>1733</v>
      </c>
      <c r="E4852">
        <v>6</v>
      </c>
      <c r="F4852" t="s">
        <v>1645</v>
      </c>
      <c r="G4852">
        <v>1</v>
      </c>
      <c r="H4852" s="20">
        <v>1480</v>
      </c>
      <c r="I4852" s="22">
        <v>0</v>
      </c>
      <c r="J4852" s="20">
        <v>0</v>
      </c>
      <c r="K4852" s="24">
        <v>1480</v>
      </c>
      <c r="L4852" s="24">
        <v>730</v>
      </c>
      <c r="M4852" s="25">
        <f>tblSiparisDetaylari[[#This Row],[Adet]]*tblSiparisDetaylari[[#This Row],[BirimMaliyet]]</f>
        <v>730</v>
      </c>
      <c r="N4852" s="25">
        <f>tblSiparisDetaylari[[#This Row],[NetSatisTutari]]-tblSiparisDetaylari[[#This Row],[ToplamMaliyet]]</f>
        <v>750</v>
      </c>
    </row>
    <row r="4853" spans="1:14">
      <c r="A4853">
        <v>4852</v>
      </c>
      <c r="B4853">
        <v>2518</v>
      </c>
      <c r="C4853">
        <v>101</v>
      </c>
      <c r="D4853" t="s">
        <v>1767</v>
      </c>
      <c r="E4853">
        <v>9</v>
      </c>
      <c r="F4853" t="s">
        <v>1648</v>
      </c>
      <c r="G4853">
        <v>2</v>
      </c>
      <c r="H4853" s="20">
        <v>710</v>
      </c>
      <c r="I4853" s="22">
        <v>0.1</v>
      </c>
      <c r="J4853" s="20">
        <v>142</v>
      </c>
      <c r="K4853" s="24">
        <v>1278</v>
      </c>
      <c r="L4853" s="24">
        <v>440</v>
      </c>
      <c r="M4853" s="25">
        <f>tblSiparisDetaylari[[#This Row],[Adet]]*tblSiparisDetaylari[[#This Row],[BirimMaliyet]]</f>
        <v>880</v>
      </c>
      <c r="N4853" s="25">
        <f>tblSiparisDetaylari[[#This Row],[NetSatisTutari]]-tblSiparisDetaylari[[#This Row],[ToplamMaliyet]]</f>
        <v>398</v>
      </c>
    </row>
    <row r="4854" spans="1:14">
      <c r="A4854">
        <v>4853</v>
      </c>
      <c r="B4854">
        <v>2519</v>
      </c>
      <c r="C4854">
        <v>81</v>
      </c>
      <c r="D4854" t="s">
        <v>1747</v>
      </c>
      <c r="E4854">
        <v>7</v>
      </c>
      <c r="F4854" t="s">
        <v>1646</v>
      </c>
      <c r="G4854">
        <v>1</v>
      </c>
      <c r="H4854" s="20">
        <v>2570</v>
      </c>
      <c r="I4854" s="22">
        <v>0.05</v>
      </c>
      <c r="J4854" s="20">
        <v>128.5</v>
      </c>
      <c r="K4854" s="24">
        <v>2441.5</v>
      </c>
      <c r="L4854" s="24">
        <v>1830</v>
      </c>
      <c r="M4854" s="25">
        <f>tblSiparisDetaylari[[#This Row],[Adet]]*tblSiparisDetaylari[[#This Row],[BirimMaliyet]]</f>
        <v>1830</v>
      </c>
      <c r="N4854" s="25">
        <f>tblSiparisDetaylari[[#This Row],[NetSatisTutari]]-tblSiparisDetaylari[[#This Row],[ToplamMaliyet]]</f>
        <v>611.5</v>
      </c>
    </row>
    <row r="4855" spans="1:14">
      <c r="A4855">
        <v>4854</v>
      </c>
      <c r="B4855">
        <v>2520</v>
      </c>
      <c r="C4855">
        <v>75</v>
      </c>
      <c r="D4855" t="s">
        <v>1741</v>
      </c>
      <c r="E4855">
        <v>7</v>
      </c>
      <c r="F4855" t="s">
        <v>1646</v>
      </c>
      <c r="G4855">
        <v>1</v>
      </c>
      <c r="H4855" s="20">
        <v>2020</v>
      </c>
      <c r="I4855" s="22">
        <v>0.1</v>
      </c>
      <c r="J4855" s="20">
        <v>202</v>
      </c>
      <c r="K4855" s="24">
        <v>1818</v>
      </c>
      <c r="L4855" s="24">
        <v>1470</v>
      </c>
      <c r="M4855" s="25">
        <f>tblSiparisDetaylari[[#This Row],[Adet]]*tblSiparisDetaylari[[#This Row],[BirimMaliyet]]</f>
        <v>1470</v>
      </c>
      <c r="N4855" s="25">
        <f>tblSiparisDetaylari[[#This Row],[NetSatisTutari]]-tblSiparisDetaylari[[#This Row],[ToplamMaliyet]]</f>
        <v>348</v>
      </c>
    </row>
    <row r="4856" spans="1:14">
      <c r="A4856">
        <v>4855</v>
      </c>
      <c r="B4856">
        <v>2520</v>
      </c>
      <c r="C4856">
        <v>49</v>
      </c>
      <c r="D4856" t="s">
        <v>1715</v>
      </c>
      <c r="E4856">
        <v>5</v>
      </c>
      <c r="F4856" t="s">
        <v>1644</v>
      </c>
      <c r="G4856">
        <v>2</v>
      </c>
      <c r="H4856" s="20">
        <v>360</v>
      </c>
      <c r="I4856" s="22">
        <v>0.05</v>
      </c>
      <c r="J4856" s="20">
        <v>36</v>
      </c>
      <c r="K4856" s="24">
        <v>684</v>
      </c>
      <c r="L4856" s="24">
        <v>270</v>
      </c>
      <c r="M4856" s="25">
        <f>tblSiparisDetaylari[[#This Row],[Adet]]*tblSiparisDetaylari[[#This Row],[BirimMaliyet]]</f>
        <v>540</v>
      </c>
      <c r="N4856" s="25">
        <f>tblSiparisDetaylari[[#This Row],[NetSatisTutari]]-tblSiparisDetaylari[[#This Row],[ToplamMaliyet]]</f>
        <v>144</v>
      </c>
    </row>
    <row r="4857" spans="1:14">
      <c r="A4857">
        <v>4856</v>
      </c>
      <c r="B4857">
        <v>2520</v>
      </c>
      <c r="C4857">
        <v>114</v>
      </c>
      <c r="D4857" t="s">
        <v>1780</v>
      </c>
      <c r="E4857">
        <v>10</v>
      </c>
      <c r="F4857" t="s">
        <v>1649</v>
      </c>
      <c r="G4857">
        <v>1</v>
      </c>
      <c r="H4857" s="20">
        <v>130</v>
      </c>
      <c r="I4857" s="22">
        <v>0.05</v>
      </c>
      <c r="J4857" s="20">
        <v>6.5</v>
      </c>
      <c r="K4857" s="24">
        <v>123.5</v>
      </c>
      <c r="L4857" s="24">
        <v>60</v>
      </c>
      <c r="M4857" s="25">
        <f>tblSiparisDetaylari[[#This Row],[Adet]]*tblSiparisDetaylari[[#This Row],[BirimMaliyet]]</f>
        <v>60</v>
      </c>
      <c r="N4857" s="25">
        <f>tblSiparisDetaylari[[#This Row],[NetSatisTutari]]-tblSiparisDetaylari[[#This Row],[ToplamMaliyet]]</f>
        <v>63.5</v>
      </c>
    </row>
    <row r="4858" spans="1:14">
      <c r="A4858">
        <v>4857</v>
      </c>
      <c r="B4858">
        <v>2520</v>
      </c>
      <c r="C4858">
        <v>107</v>
      </c>
      <c r="D4858" t="s">
        <v>1773</v>
      </c>
      <c r="E4858">
        <v>9</v>
      </c>
      <c r="F4858" t="s">
        <v>1648</v>
      </c>
      <c r="G4858">
        <v>1</v>
      </c>
      <c r="H4858" s="20">
        <v>530</v>
      </c>
      <c r="I4858" s="22">
        <v>0.15</v>
      </c>
      <c r="J4858" s="20">
        <v>79.5</v>
      </c>
      <c r="K4858" s="24">
        <v>450.5</v>
      </c>
      <c r="L4858" s="24">
        <v>310</v>
      </c>
      <c r="M4858" s="25">
        <f>tblSiparisDetaylari[[#This Row],[Adet]]*tblSiparisDetaylari[[#This Row],[BirimMaliyet]]</f>
        <v>310</v>
      </c>
      <c r="N4858" s="25">
        <f>tblSiparisDetaylari[[#This Row],[NetSatisTutari]]-tblSiparisDetaylari[[#This Row],[ToplamMaliyet]]</f>
        <v>140.5</v>
      </c>
    </row>
    <row r="4859" spans="1:14">
      <c r="A4859">
        <v>4858</v>
      </c>
      <c r="B4859">
        <v>2521</v>
      </c>
      <c r="C4859">
        <v>65</v>
      </c>
      <c r="D4859" t="s">
        <v>1731</v>
      </c>
      <c r="E4859">
        <v>6</v>
      </c>
      <c r="F4859" t="s">
        <v>1645</v>
      </c>
      <c r="G4859">
        <v>2</v>
      </c>
      <c r="H4859" s="20">
        <v>220</v>
      </c>
      <c r="I4859" s="22">
        <v>0.1</v>
      </c>
      <c r="J4859" s="20">
        <v>44</v>
      </c>
      <c r="K4859" s="24">
        <v>396</v>
      </c>
      <c r="L4859" s="24">
        <v>170</v>
      </c>
      <c r="M4859" s="25">
        <f>tblSiparisDetaylari[[#This Row],[Adet]]*tblSiparisDetaylari[[#This Row],[BirimMaliyet]]</f>
        <v>340</v>
      </c>
      <c r="N4859" s="25">
        <f>tblSiparisDetaylari[[#This Row],[NetSatisTutari]]-tblSiparisDetaylari[[#This Row],[ToplamMaliyet]]</f>
        <v>56</v>
      </c>
    </row>
    <row r="4860" spans="1:14">
      <c r="A4860">
        <v>4859</v>
      </c>
      <c r="B4860">
        <v>2522</v>
      </c>
      <c r="C4860">
        <v>111</v>
      </c>
      <c r="D4860" t="s">
        <v>1777</v>
      </c>
      <c r="E4860">
        <v>10</v>
      </c>
      <c r="F4860" t="s">
        <v>1649</v>
      </c>
      <c r="G4860">
        <v>2</v>
      </c>
      <c r="H4860" s="20">
        <v>240</v>
      </c>
      <c r="I4860" s="22">
        <v>0.1</v>
      </c>
      <c r="J4860" s="20">
        <v>48</v>
      </c>
      <c r="K4860" s="24">
        <v>432</v>
      </c>
      <c r="L4860" s="24">
        <v>140</v>
      </c>
      <c r="M4860" s="25">
        <f>tblSiparisDetaylari[[#This Row],[Adet]]*tblSiparisDetaylari[[#This Row],[BirimMaliyet]]</f>
        <v>280</v>
      </c>
      <c r="N4860" s="25">
        <f>tblSiparisDetaylari[[#This Row],[NetSatisTutari]]-tblSiparisDetaylari[[#This Row],[ToplamMaliyet]]</f>
        <v>152</v>
      </c>
    </row>
    <row r="4861" spans="1:14">
      <c r="A4861">
        <v>4860</v>
      </c>
      <c r="B4861">
        <v>2523</v>
      </c>
      <c r="C4861">
        <v>85</v>
      </c>
      <c r="D4861" t="s">
        <v>1751</v>
      </c>
      <c r="E4861">
        <v>8</v>
      </c>
      <c r="F4861" t="s">
        <v>1647</v>
      </c>
      <c r="G4861">
        <v>1</v>
      </c>
      <c r="H4861" s="20">
        <v>7610</v>
      </c>
      <c r="I4861" s="22">
        <v>0</v>
      </c>
      <c r="J4861" s="20">
        <v>0</v>
      </c>
      <c r="K4861" s="24">
        <v>7610</v>
      </c>
      <c r="L4861" s="24">
        <v>3460</v>
      </c>
      <c r="M4861" s="25">
        <f>tblSiparisDetaylari[[#This Row],[Adet]]*tblSiparisDetaylari[[#This Row],[BirimMaliyet]]</f>
        <v>3460</v>
      </c>
      <c r="N4861" s="25">
        <f>tblSiparisDetaylari[[#This Row],[NetSatisTutari]]-tblSiparisDetaylari[[#This Row],[ToplamMaliyet]]</f>
        <v>4150</v>
      </c>
    </row>
    <row r="4862" spans="1:14">
      <c r="A4862">
        <v>4861</v>
      </c>
      <c r="B4862">
        <v>2523</v>
      </c>
      <c r="C4862">
        <v>66</v>
      </c>
      <c r="D4862" t="s">
        <v>1732</v>
      </c>
      <c r="E4862">
        <v>6</v>
      </c>
      <c r="F4862" t="s">
        <v>1645</v>
      </c>
      <c r="G4862">
        <v>1</v>
      </c>
      <c r="H4862" s="20">
        <v>890</v>
      </c>
      <c r="I4862" s="22">
        <v>0.05</v>
      </c>
      <c r="J4862" s="20">
        <v>44.5</v>
      </c>
      <c r="K4862" s="24">
        <v>845.5</v>
      </c>
      <c r="L4862" s="24">
        <v>480</v>
      </c>
      <c r="M4862" s="25">
        <f>tblSiparisDetaylari[[#This Row],[Adet]]*tblSiparisDetaylari[[#This Row],[BirimMaliyet]]</f>
        <v>480</v>
      </c>
      <c r="N4862" s="25">
        <f>tblSiparisDetaylari[[#This Row],[NetSatisTutari]]-tblSiparisDetaylari[[#This Row],[ToplamMaliyet]]</f>
        <v>365.5</v>
      </c>
    </row>
    <row r="4863" spans="1:14">
      <c r="A4863">
        <v>4862</v>
      </c>
      <c r="B4863">
        <v>2523</v>
      </c>
      <c r="C4863">
        <v>2</v>
      </c>
      <c r="D4863" t="s">
        <v>1657</v>
      </c>
      <c r="E4863">
        <v>1</v>
      </c>
      <c r="F4863" t="s">
        <v>1640</v>
      </c>
      <c r="G4863">
        <v>1</v>
      </c>
      <c r="H4863" s="20">
        <v>8080</v>
      </c>
      <c r="I4863" s="22">
        <v>0</v>
      </c>
      <c r="J4863" s="20">
        <v>0</v>
      </c>
      <c r="K4863" s="24">
        <v>8080</v>
      </c>
      <c r="L4863" s="24">
        <v>3900</v>
      </c>
      <c r="M4863" s="25">
        <f>tblSiparisDetaylari[[#This Row],[Adet]]*tblSiparisDetaylari[[#This Row],[BirimMaliyet]]</f>
        <v>3900</v>
      </c>
      <c r="N4863" s="25">
        <f>tblSiparisDetaylari[[#This Row],[NetSatisTutari]]-tblSiparisDetaylari[[#This Row],[ToplamMaliyet]]</f>
        <v>4180</v>
      </c>
    </row>
    <row r="4864" spans="1:14">
      <c r="A4864">
        <v>4863</v>
      </c>
      <c r="B4864">
        <v>2524</v>
      </c>
      <c r="C4864">
        <v>45</v>
      </c>
      <c r="D4864" t="s">
        <v>1711</v>
      </c>
      <c r="E4864">
        <v>4</v>
      </c>
      <c r="F4864" t="s">
        <v>1643</v>
      </c>
      <c r="G4864">
        <v>2</v>
      </c>
      <c r="H4864" s="20">
        <v>210</v>
      </c>
      <c r="I4864" s="22">
        <v>0</v>
      </c>
      <c r="J4864" s="20">
        <v>0</v>
      </c>
      <c r="K4864" s="24">
        <v>420</v>
      </c>
      <c r="L4864" s="24">
        <v>140</v>
      </c>
      <c r="M4864" s="25">
        <f>tblSiparisDetaylari[[#This Row],[Adet]]*tblSiparisDetaylari[[#This Row],[BirimMaliyet]]</f>
        <v>280</v>
      </c>
      <c r="N4864" s="25">
        <f>tblSiparisDetaylari[[#This Row],[NetSatisTutari]]-tblSiparisDetaylari[[#This Row],[ToplamMaliyet]]</f>
        <v>140</v>
      </c>
    </row>
    <row r="4865" spans="1:14">
      <c r="A4865">
        <v>4864</v>
      </c>
      <c r="B4865">
        <v>2525</v>
      </c>
      <c r="C4865">
        <v>20</v>
      </c>
      <c r="D4865" t="s">
        <v>1683</v>
      </c>
      <c r="E4865">
        <v>2</v>
      </c>
      <c r="F4865" t="s">
        <v>1641</v>
      </c>
      <c r="G4865">
        <v>1</v>
      </c>
      <c r="H4865" s="20">
        <v>1770</v>
      </c>
      <c r="I4865" s="22">
        <v>0</v>
      </c>
      <c r="J4865" s="20">
        <v>0</v>
      </c>
      <c r="K4865" s="24">
        <v>1770</v>
      </c>
      <c r="L4865" s="24">
        <v>1030</v>
      </c>
      <c r="M4865" s="25">
        <f>tblSiparisDetaylari[[#This Row],[Adet]]*tblSiparisDetaylari[[#This Row],[BirimMaliyet]]</f>
        <v>1030</v>
      </c>
      <c r="N4865" s="25">
        <f>tblSiparisDetaylari[[#This Row],[NetSatisTutari]]-tblSiparisDetaylari[[#This Row],[ToplamMaliyet]]</f>
        <v>740</v>
      </c>
    </row>
    <row r="4866" spans="1:14">
      <c r="A4866">
        <v>4865</v>
      </c>
      <c r="B4866">
        <v>2525</v>
      </c>
      <c r="C4866">
        <v>96</v>
      </c>
      <c r="D4866" t="s">
        <v>1762</v>
      </c>
      <c r="E4866">
        <v>8</v>
      </c>
      <c r="F4866" t="s">
        <v>1647</v>
      </c>
      <c r="G4866">
        <v>3</v>
      </c>
      <c r="H4866" s="20">
        <v>4180</v>
      </c>
      <c r="I4866" s="22">
        <v>0</v>
      </c>
      <c r="J4866" s="20">
        <v>0</v>
      </c>
      <c r="K4866" s="24">
        <v>12540</v>
      </c>
      <c r="L4866" s="24">
        <v>3060</v>
      </c>
      <c r="M4866" s="25">
        <f>tblSiparisDetaylari[[#This Row],[Adet]]*tblSiparisDetaylari[[#This Row],[BirimMaliyet]]</f>
        <v>9180</v>
      </c>
      <c r="N4866" s="25">
        <f>tblSiparisDetaylari[[#This Row],[NetSatisTutari]]-tblSiparisDetaylari[[#This Row],[ToplamMaliyet]]</f>
        <v>3360</v>
      </c>
    </row>
    <row r="4867" spans="1:14">
      <c r="A4867">
        <v>4866</v>
      </c>
      <c r="B4867">
        <v>2526</v>
      </c>
      <c r="C4867">
        <v>28</v>
      </c>
      <c r="D4867" t="s">
        <v>1692</v>
      </c>
      <c r="E4867">
        <v>3</v>
      </c>
      <c r="F4867" t="s">
        <v>1642</v>
      </c>
      <c r="G4867">
        <v>3</v>
      </c>
      <c r="H4867" s="20">
        <v>3820</v>
      </c>
      <c r="I4867" s="22">
        <v>0.1</v>
      </c>
      <c r="J4867" s="20">
        <v>1146</v>
      </c>
      <c r="K4867" s="24">
        <v>10314</v>
      </c>
      <c r="L4867" s="24">
        <v>2180</v>
      </c>
      <c r="M4867" s="25">
        <f>tblSiparisDetaylari[[#This Row],[Adet]]*tblSiparisDetaylari[[#This Row],[BirimMaliyet]]</f>
        <v>6540</v>
      </c>
      <c r="N4867" s="25">
        <f>tblSiparisDetaylari[[#This Row],[NetSatisTutari]]-tblSiparisDetaylari[[#This Row],[ToplamMaliyet]]</f>
        <v>3774</v>
      </c>
    </row>
    <row r="4868" spans="1:14">
      <c r="A4868">
        <v>4867</v>
      </c>
      <c r="B4868">
        <v>2526</v>
      </c>
      <c r="C4868">
        <v>33</v>
      </c>
      <c r="D4868" t="s">
        <v>1698</v>
      </c>
      <c r="E4868">
        <v>3</v>
      </c>
      <c r="F4868" t="s">
        <v>1642</v>
      </c>
      <c r="G4868">
        <v>2</v>
      </c>
      <c r="H4868" s="20">
        <v>1330</v>
      </c>
      <c r="I4868" s="22">
        <v>0.1</v>
      </c>
      <c r="J4868" s="20">
        <v>266</v>
      </c>
      <c r="K4868" s="24">
        <v>2394</v>
      </c>
      <c r="L4868" s="24">
        <v>1040</v>
      </c>
      <c r="M4868" s="25">
        <f>tblSiparisDetaylari[[#This Row],[Adet]]*tblSiparisDetaylari[[#This Row],[BirimMaliyet]]</f>
        <v>2080</v>
      </c>
      <c r="N4868" s="25">
        <f>tblSiparisDetaylari[[#This Row],[NetSatisTutari]]-tblSiparisDetaylari[[#This Row],[ToplamMaliyet]]</f>
        <v>314</v>
      </c>
    </row>
    <row r="4869" spans="1:14">
      <c r="A4869">
        <v>4868</v>
      </c>
      <c r="B4869">
        <v>2527</v>
      </c>
      <c r="C4869">
        <v>57</v>
      </c>
      <c r="D4869" t="s">
        <v>1723</v>
      </c>
      <c r="E4869">
        <v>5</v>
      </c>
      <c r="F4869" t="s">
        <v>1644</v>
      </c>
      <c r="G4869">
        <v>1</v>
      </c>
      <c r="H4869" s="20">
        <v>2850</v>
      </c>
      <c r="I4869" s="22">
        <v>0</v>
      </c>
      <c r="J4869" s="20">
        <v>0</v>
      </c>
      <c r="K4869" s="24">
        <v>2850</v>
      </c>
      <c r="L4869" s="24">
        <v>1530</v>
      </c>
      <c r="M4869" s="25">
        <f>tblSiparisDetaylari[[#This Row],[Adet]]*tblSiparisDetaylari[[#This Row],[BirimMaliyet]]</f>
        <v>1530</v>
      </c>
      <c r="N4869" s="25">
        <f>tblSiparisDetaylari[[#This Row],[NetSatisTutari]]-tblSiparisDetaylari[[#This Row],[ToplamMaliyet]]</f>
        <v>1320</v>
      </c>
    </row>
    <row r="4870" spans="1:14">
      <c r="A4870">
        <v>4869</v>
      </c>
      <c r="B4870">
        <v>2527</v>
      </c>
      <c r="C4870">
        <v>77</v>
      </c>
      <c r="D4870" t="s">
        <v>1743</v>
      </c>
      <c r="E4870">
        <v>7</v>
      </c>
      <c r="F4870" t="s">
        <v>1646</v>
      </c>
      <c r="G4870">
        <v>1</v>
      </c>
      <c r="H4870" s="20">
        <v>2930</v>
      </c>
      <c r="I4870" s="22">
        <v>0.15</v>
      </c>
      <c r="J4870" s="20">
        <v>439.5</v>
      </c>
      <c r="K4870" s="24">
        <v>2490.5</v>
      </c>
      <c r="L4870" s="24">
        <v>2190</v>
      </c>
      <c r="M4870" s="25">
        <f>tblSiparisDetaylari[[#This Row],[Adet]]*tblSiparisDetaylari[[#This Row],[BirimMaliyet]]</f>
        <v>2190</v>
      </c>
      <c r="N4870" s="25">
        <f>tblSiparisDetaylari[[#This Row],[NetSatisTutari]]-tblSiparisDetaylari[[#This Row],[ToplamMaliyet]]</f>
        <v>300.5</v>
      </c>
    </row>
    <row r="4871" spans="1:14">
      <c r="A4871">
        <v>4870</v>
      </c>
      <c r="B4871">
        <v>2528</v>
      </c>
      <c r="C4871">
        <v>77</v>
      </c>
      <c r="D4871" t="s">
        <v>1743</v>
      </c>
      <c r="E4871">
        <v>7</v>
      </c>
      <c r="F4871" t="s">
        <v>1646</v>
      </c>
      <c r="G4871">
        <v>5</v>
      </c>
      <c r="H4871" s="20">
        <v>2950</v>
      </c>
      <c r="I4871" s="22">
        <v>0</v>
      </c>
      <c r="J4871" s="20">
        <v>0</v>
      </c>
      <c r="K4871" s="24">
        <v>14750</v>
      </c>
      <c r="L4871" s="24">
        <v>2190</v>
      </c>
      <c r="M4871" s="25">
        <f>tblSiparisDetaylari[[#This Row],[Adet]]*tblSiparisDetaylari[[#This Row],[BirimMaliyet]]</f>
        <v>10950</v>
      </c>
      <c r="N4871" s="25">
        <f>tblSiparisDetaylari[[#This Row],[NetSatisTutari]]-tblSiparisDetaylari[[#This Row],[ToplamMaliyet]]</f>
        <v>3800</v>
      </c>
    </row>
    <row r="4872" spans="1:14">
      <c r="A4872">
        <v>4871</v>
      </c>
      <c r="B4872">
        <v>2528</v>
      </c>
      <c r="C4872">
        <v>5</v>
      </c>
      <c r="D4872" t="s">
        <v>1661</v>
      </c>
      <c r="E4872">
        <v>1</v>
      </c>
      <c r="F4872" t="s">
        <v>1640</v>
      </c>
      <c r="G4872">
        <v>1</v>
      </c>
      <c r="H4872" s="20">
        <v>7240</v>
      </c>
      <c r="I4872" s="22">
        <v>0.1</v>
      </c>
      <c r="J4872" s="20">
        <v>724</v>
      </c>
      <c r="K4872" s="24">
        <v>6516</v>
      </c>
      <c r="L4872" s="24">
        <v>4350</v>
      </c>
      <c r="M4872" s="25">
        <f>tblSiparisDetaylari[[#This Row],[Adet]]*tblSiparisDetaylari[[#This Row],[BirimMaliyet]]</f>
        <v>4350</v>
      </c>
      <c r="N4872" s="25">
        <f>tblSiparisDetaylari[[#This Row],[NetSatisTutari]]-tblSiparisDetaylari[[#This Row],[ToplamMaliyet]]</f>
        <v>2166</v>
      </c>
    </row>
    <row r="4873" spans="1:14">
      <c r="A4873">
        <v>4872</v>
      </c>
      <c r="B4873">
        <v>2528</v>
      </c>
      <c r="C4873">
        <v>62</v>
      </c>
      <c r="D4873" t="s">
        <v>1728</v>
      </c>
      <c r="E4873">
        <v>6</v>
      </c>
      <c r="F4873" t="s">
        <v>1645</v>
      </c>
      <c r="G4873">
        <v>1</v>
      </c>
      <c r="H4873" s="20">
        <v>1050</v>
      </c>
      <c r="I4873" s="22">
        <v>0</v>
      </c>
      <c r="J4873" s="20">
        <v>0</v>
      </c>
      <c r="K4873" s="24">
        <v>1050</v>
      </c>
      <c r="L4873" s="24">
        <v>540</v>
      </c>
      <c r="M4873" s="25">
        <f>tblSiparisDetaylari[[#This Row],[Adet]]*tblSiparisDetaylari[[#This Row],[BirimMaliyet]]</f>
        <v>540</v>
      </c>
      <c r="N4873" s="25">
        <f>tblSiparisDetaylari[[#This Row],[NetSatisTutari]]-tblSiparisDetaylari[[#This Row],[ToplamMaliyet]]</f>
        <v>510</v>
      </c>
    </row>
    <row r="4874" spans="1:14">
      <c r="A4874">
        <v>4873</v>
      </c>
      <c r="B4874">
        <v>2528</v>
      </c>
      <c r="C4874">
        <v>108</v>
      </c>
      <c r="D4874" t="s">
        <v>1774</v>
      </c>
      <c r="E4874">
        <v>9</v>
      </c>
      <c r="F4874" t="s">
        <v>1648</v>
      </c>
      <c r="G4874">
        <v>3</v>
      </c>
      <c r="H4874" s="20">
        <v>1750</v>
      </c>
      <c r="I4874" s="22">
        <v>0</v>
      </c>
      <c r="J4874" s="20">
        <v>0</v>
      </c>
      <c r="K4874" s="24">
        <v>5250</v>
      </c>
      <c r="L4874" s="24">
        <v>970</v>
      </c>
      <c r="M4874" s="25">
        <f>tblSiparisDetaylari[[#This Row],[Adet]]*tblSiparisDetaylari[[#This Row],[BirimMaliyet]]</f>
        <v>2910</v>
      </c>
      <c r="N4874" s="25">
        <f>tblSiparisDetaylari[[#This Row],[NetSatisTutari]]-tblSiparisDetaylari[[#This Row],[ToplamMaliyet]]</f>
        <v>2340</v>
      </c>
    </row>
    <row r="4875" spans="1:14">
      <c r="A4875">
        <v>4874</v>
      </c>
      <c r="B4875">
        <v>2528</v>
      </c>
      <c r="C4875">
        <v>34</v>
      </c>
      <c r="D4875" t="s">
        <v>1699</v>
      </c>
      <c r="E4875">
        <v>3</v>
      </c>
      <c r="F4875" t="s">
        <v>1642</v>
      </c>
      <c r="G4875">
        <v>4</v>
      </c>
      <c r="H4875" s="20">
        <v>1860</v>
      </c>
      <c r="I4875" s="22">
        <v>0</v>
      </c>
      <c r="J4875" s="20">
        <v>0</v>
      </c>
      <c r="K4875" s="24">
        <v>7440</v>
      </c>
      <c r="L4875" s="24">
        <v>910</v>
      </c>
      <c r="M4875" s="25">
        <f>tblSiparisDetaylari[[#This Row],[Adet]]*tblSiparisDetaylari[[#This Row],[BirimMaliyet]]</f>
        <v>3640</v>
      </c>
      <c r="N4875" s="25">
        <f>tblSiparisDetaylari[[#This Row],[NetSatisTutari]]-tblSiparisDetaylari[[#This Row],[ToplamMaliyet]]</f>
        <v>3800</v>
      </c>
    </row>
    <row r="4876" spans="1:14">
      <c r="A4876">
        <v>4875</v>
      </c>
      <c r="B4876">
        <v>2529</v>
      </c>
      <c r="C4876">
        <v>20</v>
      </c>
      <c r="D4876" t="s">
        <v>1683</v>
      </c>
      <c r="E4876">
        <v>2</v>
      </c>
      <c r="F4876" t="s">
        <v>1641</v>
      </c>
      <c r="G4876">
        <v>1</v>
      </c>
      <c r="H4876" s="20">
        <v>1870</v>
      </c>
      <c r="I4876" s="22">
        <v>0</v>
      </c>
      <c r="J4876" s="20">
        <v>0</v>
      </c>
      <c r="K4876" s="24">
        <v>1870</v>
      </c>
      <c r="L4876" s="24">
        <v>1030</v>
      </c>
      <c r="M4876" s="25">
        <f>tblSiparisDetaylari[[#This Row],[Adet]]*tblSiparisDetaylari[[#This Row],[BirimMaliyet]]</f>
        <v>1030</v>
      </c>
      <c r="N4876" s="25">
        <f>tblSiparisDetaylari[[#This Row],[NetSatisTutari]]-tblSiparisDetaylari[[#This Row],[ToplamMaliyet]]</f>
        <v>840</v>
      </c>
    </row>
    <row r="4877" spans="1:14">
      <c r="A4877">
        <v>4876</v>
      </c>
      <c r="B4877">
        <v>2530</v>
      </c>
      <c r="C4877">
        <v>94</v>
      </c>
      <c r="D4877" t="s">
        <v>1760</v>
      </c>
      <c r="E4877">
        <v>8</v>
      </c>
      <c r="F4877" t="s">
        <v>1647</v>
      </c>
      <c r="G4877">
        <v>3</v>
      </c>
      <c r="H4877" s="20">
        <v>6360</v>
      </c>
      <c r="I4877" s="22">
        <v>0.05</v>
      </c>
      <c r="J4877" s="20">
        <v>954</v>
      </c>
      <c r="K4877" s="24">
        <v>18126</v>
      </c>
      <c r="L4877" s="24">
        <v>3570</v>
      </c>
      <c r="M4877" s="25">
        <f>tblSiparisDetaylari[[#This Row],[Adet]]*tblSiparisDetaylari[[#This Row],[BirimMaliyet]]</f>
        <v>10710</v>
      </c>
      <c r="N4877" s="25">
        <f>tblSiparisDetaylari[[#This Row],[NetSatisTutari]]-tblSiparisDetaylari[[#This Row],[ToplamMaliyet]]</f>
        <v>7416</v>
      </c>
    </row>
    <row r="4878" spans="1:14">
      <c r="A4878">
        <v>4877</v>
      </c>
      <c r="B4878">
        <v>2530</v>
      </c>
      <c r="C4878">
        <v>95</v>
      </c>
      <c r="D4878" t="s">
        <v>1761</v>
      </c>
      <c r="E4878">
        <v>8</v>
      </c>
      <c r="F4878" t="s">
        <v>1647</v>
      </c>
      <c r="G4878">
        <v>1</v>
      </c>
      <c r="H4878" s="20">
        <v>3510</v>
      </c>
      <c r="I4878" s="22">
        <v>0.2</v>
      </c>
      <c r="J4878" s="20">
        <v>702</v>
      </c>
      <c r="K4878" s="24">
        <v>2808</v>
      </c>
      <c r="L4878" s="24">
        <v>2310</v>
      </c>
      <c r="M4878" s="25">
        <f>tblSiparisDetaylari[[#This Row],[Adet]]*tblSiparisDetaylari[[#This Row],[BirimMaliyet]]</f>
        <v>2310</v>
      </c>
      <c r="N4878" s="25">
        <f>tblSiparisDetaylari[[#This Row],[NetSatisTutari]]-tblSiparisDetaylari[[#This Row],[ToplamMaliyet]]</f>
        <v>498</v>
      </c>
    </row>
    <row r="4879" spans="1:14">
      <c r="A4879">
        <v>4878</v>
      </c>
      <c r="B4879">
        <v>2531</v>
      </c>
      <c r="C4879">
        <v>104</v>
      </c>
      <c r="D4879" t="s">
        <v>1770</v>
      </c>
      <c r="E4879">
        <v>9</v>
      </c>
      <c r="F4879" t="s">
        <v>1648</v>
      </c>
      <c r="G4879">
        <v>3</v>
      </c>
      <c r="H4879" s="20">
        <v>790</v>
      </c>
      <c r="I4879" s="22">
        <v>0</v>
      </c>
      <c r="J4879" s="20">
        <v>0</v>
      </c>
      <c r="K4879" s="24">
        <v>2370</v>
      </c>
      <c r="L4879" s="24">
        <v>520</v>
      </c>
      <c r="M4879" s="25">
        <f>tblSiparisDetaylari[[#This Row],[Adet]]*tblSiparisDetaylari[[#This Row],[BirimMaliyet]]</f>
        <v>1560</v>
      </c>
      <c r="N4879" s="25">
        <f>tblSiparisDetaylari[[#This Row],[NetSatisTutari]]-tblSiparisDetaylari[[#This Row],[ToplamMaliyet]]</f>
        <v>810</v>
      </c>
    </row>
    <row r="4880" spans="1:14">
      <c r="A4880">
        <v>4879</v>
      </c>
      <c r="B4880">
        <v>2531</v>
      </c>
      <c r="C4880">
        <v>60</v>
      </c>
      <c r="D4880" t="s">
        <v>1726</v>
      </c>
      <c r="E4880">
        <v>5</v>
      </c>
      <c r="F4880" t="s">
        <v>1644</v>
      </c>
      <c r="G4880">
        <v>2</v>
      </c>
      <c r="H4880" s="20">
        <v>4590</v>
      </c>
      <c r="I4880" s="22">
        <v>0.2</v>
      </c>
      <c r="J4880" s="20">
        <v>1836</v>
      </c>
      <c r="K4880" s="24">
        <v>7344</v>
      </c>
      <c r="L4880" s="24">
        <v>3060</v>
      </c>
      <c r="M4880" s="25">
        <f>tblSiparisDetaylari[[#This Row],[Adet]]*tblSiparisDetaylari[[#This Row],[BirimMaliyet]]</f>
        <v>6120</v>
      </c>
      <c r="N4880" s="25">
        <f>tblSiparisDetaylari[[#This Row],[NetSatisTutari]]-tblSiparisDetaylari[[#This Row],[ToplamMaliyet]]</f>
        <v>1224</v>
      </c>
    </row>
    <row r="4881" spans="1:14">
      <c r="A4881">
        <v>4880</v>
      </c>
      <c r="B4881">
        <v>2532</v>
      </c>
      <c r="C4881">
        <v>52</v>
      </c>
      <c r="D4881" t="s">
        <v>1718</v>
      </c>
      <c r="E4881">
        <v>5</v>
      </c>
      <c r="F4881" t="s">
        <v>1644</v>
      </c>
      <c r="G4881">
        <v>2</v>
      </c>
      <c r="H4881" s="20">
        <v>14640</v>
      </c>
      <c r="I4881" s="22">
        <v>0</v>
      </c>
      <c r="J4881" s="20">
        <v>0</v>
      </c>
      <c r="K4881" s="24">
        <v>29280</v>
      </c>
      <c r="L4881" s="24">
        <v>11070</v>
      </c>
      <c r="M4881" s="25">
        <f>tblSiparisDetaylari[[#This Row],[Adet]]*tblSiparisDetaylari[[#This Row],[BirimMaliyet]]</f>
        <v>22140</v>
      </c>
      <c r="N4881" s="25">
        <f>tblSiparisDetaylari[[#This Row],[NetSatisTutari]]-tblSiparisDetaylari[[#This Row],[ToplamMaliyet]]</f>
        <v>7140</v>
      </c>
    </row>
    <row r="4882" spans="1:14">
      <c r="A4882">
        <v>4881</v>
      </c>
      <c r="B4882">
        <v>2533</v>
      </c>
      <c r="C4882">
        <v>98</v>
      </c>
      <c r="D4882" t="s">
        <v>1764</v>
      </c>
      <c r="E4882">
        <v>9</v>
      </c>
      <c r="F4882" t="s">
        <v>1648</v>
      </c>
      <c r="G4882">
        <v>2</v>
      </c>
      <c r="H4882" s="20">
        <v>4260</v>
      </c>
      <c r="I4882" s="22">
        <v>0</v>
      </c>
      <c r="J4882" s="20">
        <v>0</v>
      </c>
      <c r="K4882" s="24">
        <v>8520</v>
      </c>
      <c r="L4882" s="24">
        <v>2000</v>
      </c>
      <c r="M4882" s="25">
        <f>tblSiparisDetaylari[[#This Row],[Adet]]*tblSiparisDetaylari[[#This Row],[BirimMaliyet]]</f>
        <v>4000</v>
      </c>
      <c r="N4882" s="25">
        <f>tblSiparisDetaylari[[#This Row],[NetSatisTutari]]-tblSiparisDetaylari[[#This Row],[ToplamMaliyet]]</f>
        <v>4520</v>
      </c>
    </row>
    <row r="4883" spans="1:14">
      <c r="A4883">
        <v>4882</v>
      </c>
      <c r="B4883">
        <v>2533</v>
      </c>
      <c r="C4883">
        <v>5</v>
      </c>
      <c r="D4883" t="s">
        <v>1661</v>
      </c>
      <c r="E4883">
        <v>1</v>
      </c>
      <c r="F4883" t="s">
        <v>1640</v>
      </c>
      <c r="G4883">
        <v>1</v>
      </c>
      <c r="H4883" s="20">
        <v>6990</v>
      </c>
      <c r="I4883" s="22">
        <v>0.15</v>
      </c>
      <c r="J4883" s="20">
        <v>1048.5</v>
      </c>
      <c r="K4883" s="24">
        <v>5941.5</v>
      </c>
      <c r="L4883" s="24">
        <v>4350</v>
      </c>
      <c r="M4883" s="25">
        <f>tblSiparisDetaylari[[#This Row],[Adet]]*tblSiparisDetaylari[[#This Row],[BirimMaliyet]]</f>
        <v>4350</v>
      </c>
      <c r="N4883" s="25">
        <f>tblSiparisDetaylari[[#This Row],[NetSatisTutari]]-tblSiparisDetaylari[[#This Row],[ToplamMaliyet]]</f>
        <v>1591.5</v>
      </c>
    </row>
    <row r="4884" spans="1:14">
      <c r="A4884">
        <v>4883</v>
      </c>
      <c r="B4884">
        <v>2534</v>
      </c>
      <c r="C4884">
        <v>102</v>
      </c>
      <c r="D4884" t="s">
        <v>1768</v>
      </c>
      <c r="E4884">
        <v>9</v>
      </c>
      <c r="F4884" t="s">
        <v>1648</v>
      </c>
      <c r="G4884">
        <v>1</v>
      </c>
      <c r="H4884" s="20">
        <v>2070</v>
      </c>
      <c r="I4884" s="22">
        <v>0</v>
      </c>
      <c r="J4884" s="20">
        <v>0</v>
      </c>
      <c r="K4884" s="24">
        <v>2070</v>
      </c>
      <c r="L4884" s="24">
        <v>1360</v>
      </c>
      <c r="M4884" s="25">
        <f>tblSiparisDetaylari[[#This Row],[Adet]]*tblSiparisDetaylari[[#This Row],[BirimMaliyet]]</f>
        <v>1360</v>
      </c>
      <c r="N4884" s="25">
        <f>tblSiparisDetaylari[[#This Row],[NetSatisTutari]]-tblSiparisDetaylari[[#This Row],[ToplamMaliyet]]</f>
        <v>710</v>
      </c>
    </row>
    <row r="4885" spans="1:14">
      <c r="A4885">
        <v>4884</v>
      </c>
      <c r="B4885">
        <v>2534</v>
      </c>
      <c r="C4885">
        <v>7</v>
      </c>
      <c r="D4885" t="s">
        <v>1665</v>
      </c>
      <c r="E4885">
        <v>1</v>
      </c>
      <c r="F4885" t="s">
        <v>1640</v>
      </c>
      <c r="G4885">
        <v>1</v>
      </c>
      <c r="H4885" s="20">
        <v>19080</v>
      </c>
      <c r="I4885" s="22">
        <v>0.1</v>
      </c>
      <c r="J4885" s="20">
        <v>1908</v>
      </c>
      <c r="K4885" s="24">
        <v>17172</v>
      </c>
      <c r="L4885" s="24">
        <v>9620</v>
      </c>
      <c r="M4885" s="25">
        <f>tblSiparisDetaylari[[#This Row],[Adet]]*tblSiparisDetaylari[[#This Row],[BirimMaliyet]]</f>
        <v>9620</v>
      </c>
      <c r="N4885" s="25">
        <f>tblSiparisDetaylari[[#This Row],[NetSatisTutari]]-tblSiparisDetaylari[[#This Row],[ToplamMaliyet]]</f>
        <v>7552</v>
      </c>
    </row>
    <row r="4886" spans="1:14">
      <c r="A4886">
        <v>4885</v>
      </c>
      <c r="B4886">
        <v>2534</v>
      </c>
      <c r="C4886">
        <v>46</v>
      </c>
      <c r="D4886" t="s">
        <v>1712</v>
      </c>
      <c r="E4886">
        <v>4</v>
      </c>
      <c r="F4886" t="s">
        <v>1643</v>
      </c>
      <c r="G4886">
        <v>2</v>
      </c>
      <c r="H4886" s="20">
        <v>160</v>
      </c>
      <c r="I4886" s="22">
        <v>0.1</v>
      </c>
      <c r="J4886" s="20">
        <v>32</v>
      </c>
      <c r="K4886" s="24">
        <v>288</v>
      </c>
      <c r="L4886" s="24">
        <v>90</v>
      </c>
      <c r="M4886" s="25">
        <f>tblSiparisDetaylari[[#This Row],[Adet]]*tblSiparisDetaylari[[#This Row],[BirimMaliyet]]</f>
        <v>180</v>
      </c>
      <c r="N4886" s="25">
        <f>tblSiparisDetaylari[[#This Row],[NetSatisTutari]]-tblSiparisDetaylari[[#This Row],[ToplamMaliyet]]</f>
        <v>108</v>
      </c>
    </row>
    <row r="4887" spans="1:14">
      <c r="A4887">
        <v>4886</v>
      </c>
      <c r="B4887">
        <v>2534</v>
      </c>
      <c r="C4887">
        <v>87</v>
      </c>
      <c r="D4887" t="s">
        <v>1753</v>
      </c>
      <c r="E4887">
        <v>8</v>
      </c>
      <c r="F4887" t="s">
        <v>1647</v>
      </c>
      <c r="G4887">
        <v>3</v>
      </c>
      <c r="H4887" s="20">
        <v>10430</v>
      </c>
      <c r="I4887" s="22">
        <v>0.05</v>
      </c>
      <c r="J4887" s="20">
        <v>1564.5</v>
      </c>
      <c r="K4887" s="24">
        <v>29725.5</v>
      </c>
      <c r="L4887" s="24">
        <v>6740</v>
      </c>
      <c r="M4887" s="25">
        <f>tblSiparisDetaylari[[#This Row],[Adet]]*tblSiparisDetaylari[[#This Row],[BirimMaliyet]]</f>
        <v>20220</v>
      </c>
      <c r="N4887" s="25">
        <f>tblSiparisDetaylari[[#This Row],[NetSatisTutari]]-tblSiparisDetaylari[[#This Row],[ToplamMaliyet]]</f>
        <v>9505.5</v>
      </c>
    </row>
    <row r="4888" spans="1:14">
      <c r="A4888">
        <v>4887</v>
      </c>
      <c r="B4888">
        <v>2535</v>
      </c>
      <c r="C4888">
        <v>94</v>
      </c>
      <c r="D4888" t="s">
        <v>1760</v>
      </c>
      <c r="E4888">
        <v>8</v>
      </c>
      <c r="F4888" t="s">
        <v>1647</v>
      </c>
      <c r="G4888">
        <v>5</v>
      </c>
      <c r="H4888" s="20">
        <v>6500</v>
      </c>
      <c r="I4888" s="22">
        <v>0.1</v>
      </c>
      <c r="J4888" s="20">
        <v>3250</v>
      </c>
      <c r="K4888" s="24">
        <v>29250</v>
      </c>
      <c r="L4888" s="24">
        <v>3570</v>
      </c>
      <c r="M4888" s="25">
        <f>tblSiparisDetaylari[[#This Row],[Adet]]*tblSiparisDetaylari[[#This Row],[BirimMaliyet]]</f>
        <v>17850</v>
      </c>
      <c r="N4888" s="25">
        <f>tblSiparisDetaylari[[#This Row],[NetSatisTutari]]-tblSiparisDetaylari[[#This Row],[ToplamMaliyet]]</f>
        <v>11400</v>
      </c>
    </row>
    <row r="4889" spans="1:14">
      <c r="A4889">
        <v>4888</v>
      </c>
      <c r="B4889">
        <v>2535</v>
      </c>
      <c r="C4889">
        <v>61</v>
      </c>
      <c r="D4889" t="s">
        <v>1727</v>
      </c>
      <c r="E4889">
        <v>6</v>
      </c>
      <c r="F4889" t="s">
        <v>1645</v>
      </c>
      <c r="G4889">
        <v>1</v>
      </c>
      <c r="H4889" s="20">
        <v>960</v>
      </c>
      <c r="I4889" s="22">
        <v>0</v>
      </c>
      <c r="J4889" s="20">
        <v>0</v>
      </c>
      <c r="K4889" s="24">
        <v>960</v>
      </c>
      <c r="L4889" s="24">
        <v>420</v>
      </c>
      <c r="M4889" s="25">
        <f>tblSiparisDetaylari[[#This Row],[Adet]]*tblSiparisDetaylari[[#This Row],[BirimMaliyet]]</f>
        <v>420</v>
      </c>
      <c r="N4889" s="25">
        <f>tblSiparisDetaylari[[#This Row],[NetSatisTutari]]-tblSiparisDetaylari[[#This Row],[ToplamMaliyet]]</f>
        <v>540</v>
      </c>
    </row>
    <row r="4890" spans="1:14">
      <c r="A4890">
        <v>4889</v>
      </c>
      <c r="B4890">
        <v>2535</v>
      </c>
      <c r="C4890">
        <v>96</v>
      </c>
      <c r="D4890" t="s">
        <v>1762</v>
      </c>
      <c r="E4890">
        <v>8</v>
      </c>
      <c r="F4890" t="s">
        <v>1647</v>
      </c>
      <c r="G4890">
        <v>3</v>
      </c>
      <c r="H4890" s="20">
        <v>4070</v>
      </c>
      <c r="I4890" s="22">
        <v>0.1</v>
      </c>
      <c r="J4890" s="20">
        <v>1221</v>
      </c>
      <c r="K4890" s="24">
        <v>10989</v>
      </c>
      <c r="L4890" s="24">
        <v>3060</v>
      </c>
      <c r="M4890" s="25">
        <f>tblSiparisDetaylari[[#This Row],[Adet]]*tblSiparisDetaylari[[#This Row],[BirimMaliyet]]</f>
        <v>9180</v>
      </c>
      <c r="N4890" s="25">
        <f>tblSiparisDetaylari[[#This Row],[NetSatisTutari]]-tblSiparisDetaylari[[#This Row],[ToplamMaliyet]]</f>
        <v>1809</v>
      </c>
    </row>
    <row r="4891" spans="1:14">
      <c r="A4891">
        <v>4890</v>
      </c>
      <c r="B4891">
        <v>2535</v>
      </c>
      <c r="C4891">
        <v>81</v>
      </c>
      <c r="D4891" t="s">
        <v>1747</v>
      </c>
      <c r="E4891">
        <v>7</v>
      </c>
      <c r="F4891" t="s">
        <v>1646</v>
      </c>
      <c r="G4891">
        <v>2</v>
      </c>
      <c r="H4891" s="20">
        <v>2570</v>
      </c>
      <c r="I4891" s="22">
        <v>0.05</v>
      </c>
      <c r="J4891" s="20">
        <v>257</v>
      </c>
      <c r="K4891" s="24">
        <v>4883</v>
      </c>
      <c r="L4891" s="24">
        <v>1830</v>
      </c>
      <c r="M4891" s="25">
        <f>tblSiparisDetaylari[[#This Row],[Adet]]*tblSiparisDetaylari[[#This Row],[BirimMaliyet]]</f>
        <v>3660</v>
      </c>
      <c r="N4891" s="25">
        <f>tblSiparisDetaylari[[#This Row],[NetSatisTutari]]-tblSiparisDetaylari[[#This Row],[ToplamMaliyet]]</f>
        <v>1223</v>
      </c>
    </row>
    <row r="4892" spans="1:14">
      <c r="A4892">
        <v>4891</v>
      </c>
      <c r="B4892">
        <v>2536</v>
      </c>
      <c r="C4892">
        <v>5</v>
      </c>
      <c r="D4892" t="s">
        <v>1661</v>
      </c>
      <c r="E4892">
        <v>1</v>
      </c>
      <c r="F4892" t="s">
        <v>1640</v>
      </c>
      <c r="G4892">
        <v>1</v>
      </c>
      <c r="H4892" s="20">
        <v>7100</v>
      </c>
      <c r="I4892" s="22">
        <v>0</v>
      </c>
      <c r="J4892" s="20">
        <v>0</v>
      </c>
      <c r="K4892" s="24">
        <v>7100</v>
      </c>
      <c r="L4892" s="24">
        <v>4350</v>
      </c>
      <c r="M4892" s="25">
        <f>tblSiparisDetaylari[[#This Row],[Adet]]*tblSiparisDetaylari[[#This Row],[BirimMaliyet]]</f>
        <v>4350</v>
      </c>
      <c r="N4892" s="25">
        <f>tblSiparisDetaylari[[#This Row],[NetSatisTutari]]-tblSiparisDetaylari[[#This Row],[ToplamMaliyet]]</f>
        <v>2750</v>
      </c>
    </row>
    <row r="4893" spans="1:14">
      <c r="A4893">
        <v>4892</v>
      </c>
      <c r="B4893">
        <v>2536</v>
      </c>
      <c r="C4893">
        <v>61</v>
      </c>
      <c r="D4893" t="s">
        <v>1727</v>
      </c>
      <c r="E4893">
        <v>6</v>
      </c>
      <c r="F4893" t="s">
        <v>1645</v>
      </c>
      <c r="G4893">
        <v>2</v>
      </c>
      <c r="H4893" s="20">
        <v>940</v>
      </c>
      <c r="I4893" s="22">
        <v>0.05</v>
      </c>
      <c r="J4893" s="20">
        <v>94</v>
      </c>
      <c r="K4893" s="24">
        <v>1786</v>
      </c>
      <c r="L4893" s="24">
        <v>420</v>
      </c>
      <c r="M4893" s="25">
        <f>tblSiparisDetaylari[[#This Row],[Adet]]*tblSiparisDetaylari[[#This Row],[BirimMaliyet]]</f>
        <v>840</v>
      </c>
      <c r="N4893" s="25">
        <f>tblSiparisDetaylari[[#This Row],[NetSatisTutari]]-tblSiparisDetaylari[[#This Row],[ToplamMaliyet]]</f>
        <v>946</v>
      </c>
    </row>
    <row r="4894" spans="1:14">
      <c r="A4894">
        <v>4893</v>
      </c>
      <c r="B4894">
        <v>2537</v>
      </c>
      <c r="C4894">
        <v>7</v>
      </c>
      <c r="D4894" t="s">
        <v>1665</v>
      </c>
      <c r="E4894">
        <v>1</v>
      </c>
      <c r="F4894" t="s">
        <v>1640</v>
      </c>
      <c r="G4894">
        <v>1</v>
      </c>
      <c r="H4894" s="20">
        <v>18810</v>
      </c>
      <c r="I4894" s="22">
        <v>0</v>
      </c>
      <c r="J4894" s="20">
        <v>0</v>
      </c>
      <c r="K4894" s="24">
        <v>18810</v>
      </c>
      <c r="L4894" s="24">
        <v>9620</v>
      </c>
      <c r="M4894" s="25">
        <f>tblSiparisDetaylari[[#This Row],[Adet]]*tblSiparisDetaylari[[#This Row],[BirimMaliyet]]</f>
        <v>9620</v>
      </c>
      <c r="N4894" s="25">
        <f>tblSiparisDetaylari[[#This Row],[NetSatisTutari]]-tblSiparisDetaylari[[#This Row],[ToplamMaliyet]]</f>
        <v>9190</v>
      </c>
    </row>
    <row r="4895" spans="1:14">
      <c r="A4895">
        <v>4894</v>
      </c>
      <c r="B4895">
        <v>2537</v>
      </c>
      <c r="C4895">
        <v>85</v>
      </c>
      <c r="D4895" t="s">
        <v>1751</v>
      </c>
      <c r="E4895">
        <v>8</v>
      </c>
      <c r="F4895" t="s">
        <v>1647</v>
      </c>
      <c r="G4895">
        <v>3</v>
      </c>
      <c r="H4895" s="20">
        <v>7130</v>
      </c>
      <c r="I4895" s="22">
        <v>0</v>
      </c>
      <c r="J4895" s="20">
        <v>0</v>
      </c>
      <c r="K4895" s="24">
        <v>21390</v>
      </c>
      <c r="L4895" s="24">
        <v>3460</v>
      </c>
      <c r="M4895" s="25">
        <f>tblSiparisDetaylari[[#This Row],[Adet]]*tblSiparisDetaylari[[#This Row],[BirimMaliyet]]</f>
        <v>10380</v>
      </c>
      <c r="N4895" s="25">
        <f>tblSiparisDetaylari[[#This Row],[NetSatisTutari]]-tblSiparisDetaylari[[#This Row],[ToplamMaliyet]]</f>
        <v>11010</v>
      </c>
    </row>
    <row r="4896" spans="1:14">
      <c r="A4896">
        <v>4895</v>
      </c>
      <c r="B4896">
        <v>2538</v>
      </c>
      <c r="C4896">
        <v>56</v>
      </c>
      <c r="D4896" t="s">
        <v>1722</v>
      </c>
      <c r="E4896">
        <v>5</v>
      </c>
      <c r="F4896" t="s">
        <v>1644</v>
      </c>
      <c r="G4896">
        <v>2</v>
      </c>
      <c r="H4896" s="20">
        <v>18050</v>
      </c>
      <c r="I4896" s="22">
        <v>0.15</v>
      </c>
      <c r="J4896" s="20">
        <v>5415</v>
      </c>
      <c r="K4896" s="24">
        <v>30685</v>
      </c>
      <c r="L4896" s="24">
        <v>12840</v>
      </c>
      <c r="M4896" s="25">
        <f>tblSiparisDetaylari[[#This Row],[Adet]]*tblSiparisDetaylari[[#This Row],[BirimMaliyet]]</f>
        <v>25680</v>
      </c>
      <c r="N4896" s="25">
        <f>tblSiparisDetaylari[[#This Row],[NetSatisTutari]]-tblSiparisDetaylari[[#This Row],[ToplamMaliyet]]</f>
        <v>5005</v>
      </c>
    </row>
    <row r="4897" spans="1:14">
      <c r="A4897">
        <v>4896</v>
      </c>
      <c r="B4897">
        <v>2539</v>
      </c>
      <c r="C4897">
        <v>35</v>
      </c>
      <c r="D4897" t="s">
        <v>1700</v>
      </c>
      <c r="E4897">
        <v>3</v>
      </c>
      <c r="F4897" t="s">
        <v>1642</v>
      </c>
      <c r="G4897">
        <v>1</v>
      </c>
      <c r="H4897" s="20">
        <v>3780</v>
      </c>
      <c r="I4897" s="22">
        <v>0.05</v>
      </c>
      <c r="J4897" s="20">
        <v>189</v>
      </c>
      <c r="K4897" s="24">
        <v>3591</v>
      </c>
      <c r="L4897" s="24">
        <v>1910</v>
      </c>
      <c r="M4897" s="25">
        <f>tblSiparisDetaylari[[#This Row],[Adet]]*tblSiparisDetaylari[[#This Row],[BirimMaliyet]]</f>
        <v>1910</v>
      </c>
      <c r="N4897" s="25">
        <f>tblSiparisDetaylari[[#This Row],[NetSatisTutari]]-tblSiparisDetaylari[[#This Row],[ToplamMaliyet]]</f>
        <v>1681</v>
      </c>
    </row>
    <row r="4898" spans="1:14">
      <c r="A4898">
        <v>4897</v>
      </c>
      <c r="B4898">
        <v>2540</v>
      </c>
      <c r="C4898">
        <v>117</v>
      </c>
      <c r="D4898" t="s">
        <v>1783</v>
      </c>
      <c r="E4898">
        <v>10</v>
      </c>
      <c r="F4898" t="s">
        <v>1649</v>
      </c>
      <c r="G4898">
        <v>1</v>
      </c>
      <c r="H4898" s="20">
        <v>230</v>
      </c>
      <c r="I4898" s="22">
        <v>0.05</v>
      </c>
      <c r="J4898" s="20">
        <v>11.5</v>
      </c>
      <c r="K4898" s="24">
        <v>218.5</v>
      </c>
      <c r="L4898" s="24">
        <v>140</v>
      </c>
      <c r="M4898" s="25">
        <f>tblSiparisDetaylari[[#This Row],[Adet]]*tblSiparisDetaylari[[#This Row],[BirimMaliyet]]</f>
        <v>140</v>
      </c>
      <c r="N4898" s="25">
        <f>tblSiparisDetaylari[[#This Row],[NetSatisTutari]]-tblSiparisDetaylari[[#This Row],[ToplamMaliyet]]</f>
        <v>78.5</v>
      </c>
    </row>
    <row r="4899" spans="1:14">
      <c r="A4899">
        <v>4898</v>
      </c>
      <c r="B4899">
        <v>2540</v>
      </c>
      <c r="C4899">
        <v>47</v>
      </c>
      <c r="D4899" t="s">
        <v>1713</v>
      </c>
      <c r="E4899">
        <v>4</v>
      </c>
      <c r="F4899" t="s">
        <v>1643</v>
      </c>
      <c r="G4899">
        <v>2</v>
      </c>
      <c r="H4899" s="20">
        <v>330</v>
      </c>
      <c r="I4899" s="22">
        <v>0</v>
      </c>
      <c r="J4899" s="20">
        <v>0</v>
      </c>
      <c r="K4899" s="24">
        <v>660</v>
      </c>
      <c r="L4899" s="24">
        <v>240</v>
      </c>
      <c r="M4899" s="25">
        <f>tblSiparisDetaylari[[#This Row],[Adet]]*tblSiparisDetaylari[[#This Row],[BirimMaliyet]]</f>
        <v>480</v>
      </c>
      <c r="N4899" s="25">
        <f>tblSiparisDetaylari[[#This Row],[NetSatisTutari]]-tblSiparisDetaylari[[#This Row],[ToplamMaliyet]]</f>
        <v>180</v>
      </c>
    </row>
    <row r="4900" spans="1:14">
      <c r="A4900">
        <v>4899</v>
      </c>
      <c r="B4900">
        <v>2541</v>
      </c>
      <c r="C4900">
        <v>1</v>
      </c>
      <c r="D4900" t="s">
        <v>1655</v>
      </c>
      <c r="E4900">
        <v>1</v>
      </c>
      <c r="F4900" t="s">
        <v>1640</v>
      </c>
      <c r="G4900">
        <v>2</v>
      </c>
      <c r="H4900" s="20">
        <v>21790</v>
      </c>
      <c r="I4900" s="22">
        <v>0</v>
      </c>
      <c r="J4900" s="20">
        <v>0</v>
      </c>
      <c r="K4900" s="24">
        <v>43580</v>
      </c>
      <c r="L4900" s="24">
        <v>10270</v>
      </c>
      <c r="M4900" s="25">
        <f>tblSiparisDetaylari[[#This Row],[Adet]]*tblSiparisDetaylari[[#This Row],[BirimMaliyet]]</f>
        <v>20540</v>
      </c>
      <c r="N4900" s="25">
        <f>tblSiparisDetaylari[[#This Row],[NetSatisTutari]]-tblSiparisDetaylari[[#This Row],[ToplamMaliyet]]</f>
        <v>23040</v>
      </c>
    </row>
    <row r="4901" spans="1:14">
      <c r="A4901">
        <v>4900</v>
      </c>
      <c r="B4901">
        <v>2542</v>
      </c>
      <c r="C4901">
        <v>19</v>
      </c>
      <c r="D4901" t="s">
        <v>1682</v>
      </c>
      <c r="E4901">
        <v>2</v>
      </c>
      <c r="F4901" t="s">
        <v>1641</v>
      </c>
      <c r="G4901">
        <v>1</v>
      </c>
      <c r="H4901" s="20">
        <v>3000</v>
      </c>
      <c r="I4901" s="22">
        <v>0</v>
      </c>
      <c r="J4901" s="20">
        <v>0</v>
      </c>
      <c r="K4901" s="24">
        <v>3000</v>
      </c>
      <c r="L4901" s="24">
        <v>1960</v>
      </c>
      <c r="M4901" s="25">
        <f>tblSiparisDetaylari[[#This Row],[Adet]]*tblSiparisDetaylari[[#This Row],[BirimMaliyet]]</f>
        <v>1960</v>
      </c>
      <c r="N4901" s="25">
        <f>tblSiparisDetaylari[[#This Row],[NetSatisTutari]]-tblSiparisDetaylari[[#This Row],[ToplamMaliyet]]</f>
        <v>1040</v>
      </c>
    </row>
    <row r="4902" spans="1:14">
      <c r="A4902">
        <v>4901</v>
      </c>
      <c r="B4902">
        <v>2543</v>
      </c>
      <c r="C4902">
        <v>21</v>
      </c>
      <c r="D4902" t="s">
        <v>1684</v>
      </c>
      <c r="E4902">
        <v>2</v>
      </c>
      <c r="F4902" t="s">
        <v>1641</v>
      </c>
      <c r="G4902">
        <v>1</v>
      </c>
      <c r="H4902" s="20">
        <v>2940</v>
      </c>
      <c r="I4902" s="22">
        <v>0.1</v>
      </c>
      <c r="J4902" s="20">
        <v>294</v>
      </c>
      <c r="K4902" s="24">
        <v>2646</v>
      </c>
      <c r="L4902" s="24">
        <v>2170</v>
      </c>
      <c r="M4902" s="25">
        <f>tblSiparisDetaylari[[#This Row],[Adet]]*tblSiparisDetaylari[[#This Row],[BirimMaliyet]]</f>
        <v>2170</v>
      </c>
      <c r="N4902" s="25">
        <f>tblSiparisDetaylari[[#This Row],[NetSatisTutari]]-tblSiparisDetaylari[[#This Row],[ToplamMaliyet]]</f>
        <v>476</v>
      </c>
    </row>
    <row r="4903" spans="1:14">
      <c r="A4903">
        <v>4902</v>
      </c>
      <c r="B4903">
        <v>2544</v>
      </c>
      <c r="C4903">
        <v>115</v>
      </c>
      <c r="D4903" t="s">
        <v>1781</v>
      </c>
      <c r="E4903">
        <v>10</v>
      </c>
      <c r="F4903" t="s">
        <v>1649</v>
      </c>
      <c r="G4903">
        <v>1</v>
      </c>
      <c r="H4903" s="20">
        <v>5020</v>
      </c>
      <c r="I4903" s="22">
        <v>0.1</v>
      </c>
      <c r="J4903" s="20">
        <v>502</v>
      </c>
      <c r="K4903" s="24">
        <v>4518</v>
      </c>
      <c r="L4903" s="24">
        <v>3060</v>
      </c>
      <c r="M4903" s="25">
        <f>tblSiparisDetaylari[[#This Row],[Adet]]*tblSiparisDetaylari[[#This Row],[BirimMaliyet]]</f>
        <v>3060</v>
      </c>
      <c r="N4903" s="25">
        <f>tblSiparisDetaylari[[#This Row],[NetSatisTutari]]-tblSiparisDetaylari[[#This Row],[ToplamMaliyet]]</f>
        <v>1458</v>
      </c>
    </row>
    <row r="4904" spans="1:14">
      <c r="A4904">
        <v>4903</v>
      </c>
      <c r="B4904">
        <v>2544</v>
      </c>
      <c r="C4904">
        <v>67</v>
      </c>
      <c r="D4904" t="s">
        <v>1733</v>
      </c>
      <c r="E4904">
        <v>6</v>
      </c>
      <c r="F4904" t="s">
        <v>1645</v>
      </c>
      <c r="G4904">
        <v>1</v>
      </c>
      <c r="H4904" s="20">
        <v>1410</v>
      </c>
      <c r="I4904" s="22">
        <v>0.05</v>
      </c>
      <c r="J4904" s="20">
        <v>70.5</v>
      </c>
      <c r="K4904" s="24">
        <v>1339.5</v>
      </c>
      <c r="L4904" s="24">
        <v>730</v>
      </c>
      <c r="M4904" s="25">
        <f>tblSiparisDetaylari[[#This Row],[Adet]]*tblSiparisDetaylari[[#This Row],[BirimMaliyet]]</f>
        <v>730</v>
      </c>
      <c r="N4904" s="25">
        <f>tblSiparisDetaylari[[#This Row],[NetSatisTutari]]-tblSiparisDetaylari[[#This Row],[ToplamMaliyet]]</f>
        <v>609.5</v>
      </c>
    </row>
    <row r="4905" spans="1:14">
      <c r="A4905">
        <v>4904</v>
      </c>
      <c r="B4905">
        <v>2545</v>
      </c>
      <c r="C4905">
        <v>40</v>
      </c>
      <c r="D4905" t="s">
        <v>1706</v>
      </c>
      <c r="E4905">
        <v>4</v>
      </c>
      <c r="F4905" t="s">
        <v>1643</v>
      </c>
      <c r="G4905">
        <v>2</v>
      </c>
      <c r="H4905" s="20">
        <v>500</v>
      </c>
      <c r="I4905" s="22">
        <v>0.2</v>
      </c>
      <c r="J4905" s="20">
        <v>200</v>
      </c>
      <c r="K4905" s="24">
        <v>800</v>
      </c>
      <c r="L4905" s="24">
        <v>340</v>
      </c>
      <c r="M4905" s="25">
        <f>tblSiparisDetaylari[[#This Row],[Adet]]*tblSiparisDetaylari[[#This Row],[BirimMaliyet]]</f>
        <v>680</v>
      </c>
      <c r="N4905" s="25">
        <f>tblSiparisDetaylari[[#This Row],[NetSatisTutari]]-tblSiparisDetaylari[[#This Row],[ToplamMaliyet]]</f>
        <v>120</v>
      </c>
    </row>
    <row r="4906" spans="1:14">
      <c r="A4906">
        <v>4905</v>
      </c>
      <c r="B4906">
        <v>2546</v>
      </c>
      <c r="C4906">
        <v>1</v>
      </c>
      <c r="D4906" t="s">
        <v>1655</v>
      </c>
      <c r="E4906">
        <v>1</v>
      </c>
      <c r="F4906" t="s">
        <v>1640</v>
      </c>
      <c r="G4906">
        <v>1</v>
      </c>
      <c r="H4906" s="20">
        <v>23120</v>
      </c>
      <c r="I4906" s="22">
        <v>0.1</v>
      </c>
      <c r="J4906" s="20">
        <v>2312</v>
      </c>
      <c r="K4906" s="24">
        <v>20808</v>
      </c>
      <c r="L4906" s="24">
        <v>10270</v>
      </c>
      <c r="M4906" s="25">
        <f>tblSiparisDetaylari[[#This Row],[Adet]]*tblSiparisDetaylari[[#This Row],[BirimMaliyet]]</f>
        <v>10270</v>
      </c>
      <c r="N4906" s="25">
        <f>tblSiparisDetaylari[[#This Row],[NetSatisTutari]]-tblSiparisDetaylari[[#This Row],[ToplamMaliyet]]</f>
        <v>10538</v>
      </c>
    </row>
    <row r="4907" spans="1:14">
      <c r="A4907">
        <v>4906</v>
      </c>
      <c r="B4907">
        <v>2547</v>
      </c>
      <c r="C4907">
        <v>11</v>
      </c>
      <c r="D4907" t="s">
        <v>1671</v>
      </c>
      <c r="E4907">
        <v>1</v>
      </c>
      <c r="F4907" t="s">
        <v>1640</v>
      </c>
      <c r="G4907">
        <v>1</v>
      </c>
      <c r="H4907" s="20">
        <v>3400</v>
      </c>
      <c r="I4907" s="22">
        <v>0.05</v>
      </c>
      <c r="J4907" s="20">
        <v>170</v>
      </c>
      <c r="K4907" s="24">
        <v>3230</v>
      </c>
      <c r="L4907" s="24">
        <v>1600</v>
      </c>
      <c r="M4907" s="25">
        <f>tblSiparisDetaylari[[#This Row],[Adet]]*tblSiparisDetaylari[[#This Row],[BirimMaliyet]]</f>
        <v>1600</v>
      </c>
      <c r="N4907" s="25">
        <f>tblSiparisDetaylari[[#This Row],[NetSatisTutari]]-tblSiparisDetaylari[[#This Row],[ToplamMaliyet]]</f>
        <v>1630</v>
      </c>
    </row>
    <row r="4908" spans="1:14">
      <c r="A4908">
        <v>4907</v>
      </c>
      <c r="B4908">
        <v>2547</v>
      </c>
      <c r="C4908">
        <v>76</v>
      </c>
      <c r="D4908" t="s">
        <v>1742</v>
      </c>
      <c r="E4908">
        <v>7</v>
      </c>
      <c r="F4908" t="s">
        <v>1646</v>
      </c>
      <c r="G4908">
        <v>1</v>
      </c>
      <c r="H4908" s="20">
        <v>190</v>
      </c>
      <c r="I4908" s="22">
        <v>0</v>
      </c>
      <c r="J4908" s="20">
        <v>0</v>
      </c>
      <c r="K4908" s="24">
        <v>190</v>
      </c>
      <c r="L4908" s="24">
        <v>150</v>
      </c>
      <c r="M4908" s="25">
        <f>tblSiparisDetaylari[[#This Row],[Adet]]*tblSiparisDetaylari[[#This Row],[BirimMaliyet]]</f>
        <v>150</v>
      </c>
      <c r="N4908" s="25">
        <f>tblSiparisDetaylari[[#This Row],[NetSatisTutari]]-tblSiparisDetaylari[[#This Row],[ToplamMaliyet]]</f>
        <v>40</v>
      </c>
    </row>
    <row r="4909" spans="1:14">
      <c r="A4909">
        <v>4908</v>
      </c>
      <c r="B4909">
        <v>2548</v>
      </c>
      <c r="C4909">
        <v>39</v>
      </c>
      <c r="D4909" t="s">
        <v>1705</v>
      </c>
      <c r="E4909">
        <v>4</v>
      </c>
      <c r="F4909" t="s">
        <v>1643</v>
      </c>
      <c r="G4909">
        <v>2</v>
      </c>
      <c r="H4909" s="20">
        <v>440</v>
      </c>
      <c r="I4909" s="22">
        <v>0</v>
      </c>
      <c r="J4909" s="20">
        <v>0</v>
      </c>
      <c r="K4909" s="24">
        <v>880</v>
      </c>
      <c r="L4909" s="24">
        <v>210</v>
      </c>
      <c r="M4909" s="25">
        <f>tblSiparisDetaylari[[#This Row],[Adet]]*tblSiparisDetaylari[[#This Row],[BirimMaliyet]]</f>
        <v>420</v>
      </c>
      <c r="N4909" s="25">
        <f>tblSiparisDetaylari[[#This Row],[NetSatisTutari]]-tblSiparisDetaylari[[#This Row],[ToplamMaliyet]]</f>
        <v>460</v>
      </c>
    </row>
    <row r="4910" spans="1:14">
      <c r="A4910">
        <v>4909</v>
      </c>
      <c r="B4910">
        <v>2549</v>
      </c>
      <c r="C4910">
        <v>102</v>
      </c>
      <c r="D4910" t="s">
        <v>1768</v>
      </c>
      <c r="E4910">
        <v>9</v>
      </c>
      <c r="F4910" t="s">
        <v>1648</v>
      </c>
      <c r="G4910">
        <v>3</v>
      </c>
      <c r="H4910" s="20">
        <v>2150</v>
      </c>
      <c r="I4910" s="22">
        <v>0.1</v>
      </c>
      <c r="J4910" s="20">
        <v>645</v>
      </c>
      <c r="K4910" s="24">
        <v>5805</v>
      </c>
      <c r="L4910" s="24">
        <v>1360</v>
      </c>
      <c r="M4910" s="25">
        <f>tblSiparisDetaylari[[#This Row],[Adet]]*tblSiparisDetaylari[[#This Row],[BirimMaliyet]]</f>
        <v>4080</v>
      </c>
      <c r="N4910" s="25">
        <f>tblSiparisDetaylari[[#This Row],[NetSatisTutari]]-tblSiparisDetaylari[[#This Row],[ToplamMaliyet]]</f>
        <v>1725</v>
      </c>
    </row>
    <row r="4911" spans="1:14">
      <c r="A4911">
        <v>4910</v>
      </c>
      <c r="B4911">
        <v>2550</v>
      </c>
      <c r="C4911">
        <v>38</v>
      </c>
      <c r="D4911" t="s">
        <v>1704</v>
      </c>
      <c r="E4911">
        <v>4</v>
      </c>
      <c r="F4911" t="s">
        <v>1643</v>
      </c>
      <c r="G4911">
        <v>1</v>
      </c>
      <c r="H4911" s="20">
        <v>330</v>
      </c>
      <c r="I4911" s="22">
        <v>0.15</v>
      </c>
      <c r="J4911" s="20">
        <v>49.5</v>
      </c>
      <c r="K4911" s="24">
        <v>280.5</v>
      </c>
      <c r="L4911" s="24">
        <v>250</v>
      </c>
      <c r="M4911" s="25">
        <f>tblSiparisDetaylari[[#This Row],[Adet]]*tblSiparisDetaylari[[#This Row],[BirimMaliyet]]</f>
        <v>250</v>
      </c>
      <c r="N4911" s="25">
        <f>tblSiparisDetaylari[[#This Row],[NetSatisTutari]]-tblSiparisDetaylari[[#This Row],[ToplamMaliyet]]</f>
        <v>30.5</v>
      </c>
    </row>
    <row r="4912" spans="1:14">
      <c r="A4912">
        <v>4911</v>
      </c>
      <c r="B4912">
        <v>2551</v>
      </c>
      <c r="C4912">
        <v>41</v>
      </c>
      <c r="D4912" t="s">
        <v>1707</v>
      </c>
      <c r="E4912">
        <v>4</v>
      </c>
      <c r="F4912" t="s">
        <v>1643</v>
      </c>
      <c r="G4912">
        <v>3</v>
      </c>
      <c r="H4912" s="20">
        <v>120</v>
      </c>
      <c r="I4912" s="22">
        <v>0</v>
      </c>
      <c r="J4912" s="20">
        <v>0</v>
      </c>
      <c r="K4912" s="24">
        <v>360</v>
      </c>
      <c r="L4912" s="24">
        <v>70</v>
      </c>
      <c r="M4912" s="25">
        <f>tblSiparisDetaylari[[#This Row],[Adet]]*tblSiparisDetaylari[[#This Row],[BirimMaliyet]]</f>
        <v>210</v>
      </c>
      <c r="N4912" s="25">
        <f>tblSiparisDetaylari[[#This Row],[NetSatisTutari]]-tblSiparisDetaylari[[#This Row],[ToplamMaliyet]]</f>
        <v>150</v>
      </c>
    </row>
    <row r="4913" spans="1:14">
      <c r="A4913">
        <v>4912</v>
      </c>
      <c r="B4913">
        <v>2552</v>
      </c>
      <c r="C4913">
        <v>77</v>
      </c>
      <c r="D4913" t="s">
        <v>1743</v>
      </c>
      <c r="E4913">
        <v>7</v>
      </c>
      <c r="F4913" t="s">
        <v>1646</v>
      </c>
      <c r="G4913">
        <v>1</v>
      </c>
      <c r="H4913" s="20">
        <v>2920</v>
      </c>
      <c r="I4913" s="22">
        <v>0</v>
      </c>
      <c r="J4913" s="20">
        <v>0</v>
      </c>
      <c r="K4913" s="24">
        <v>2920</v>
      </c>
      <c r="L4913" s="24">
        <v>2190</v>
      </c>
      <c r="M4913" s="25">
        <f>tblSiparisDetaylari[[#This Row],[Adet]]*tblSiparisDetaylari[[#This Row],[BirimMaliyet]]</f>
        <v>2190</v>
      </c>
      <c r="N4913" s="25">
        <f>tblSiparisDetaylari[[#This Row],[NetSatisTutari]]-tblSiparisDetaylari[[#This Row],[ToplamMaliyet]]</f>
        <v>730</v>
      </c>
    </row>
    <row r="4914" spans="1:14">
      <c r="A4914">
        <v>4913</v>
      </c>
      <c r="B4914">
        <v>2553</v>
      </c>
      <c r="C4914">
        <v>75</v>
      </c>
      <c r="D4914" t="s">
        <v>1741</v>
      </c>
      <c r="E4914">
        <v>7</v>
      </c>
      <c r="F4914" t="s">
        <v>1646</v>
      </c>
      <c r="G4914">
        <v>1</v>
      </c>
      <c r="H4914" s="20">
        <v>2010</v>
      </c>
      <c r="I4914" s="22">
        <v>0.1</v>
      </c>
      <c r="J4914" s="20">
        <v>201</v>
      </c>
      <c r="K4914" s="24">
        <v>1809</v>
      </c>
      <c r="L4914" s="24">
        <v>1470</v>
      </c>
      <c r="M4914" s="25">
        <f>tblSiparisDetaylari[[#This Row],[Adet]]*tblSiparisDetaylari[[#This Row],[BirimMaliyet]]</f>
        <v>1470</v>
      </c>
      <c r="N4914" s="25">
        <f>tblSiparisDetaylari[[#This Row],[NetSatisTutari]]-tblSiparisDetaylari[[#This Row],[ToplamMaliyet]]</f>
        <v>339</v>
      </c>
    </row>
    <row r="4915" spans="1:14">
      <c r="A4915">
        <v>4914</v>
      </c>
      <c r="B4915">
        <v>2553</v>
      </c>
      <c r="C4915">
        <v>15</v>
      </c>
      <c r="D4915" t="s">
        <v>1678</v>
      </c>
      <c r="E4915">
        <v>2</v>
      </c>
      <c r="F4915" t="s">
        <v>1641</v>
      </c>
      <c r="G4915">
        <v>2</v>
      </c>
      <c r="H4915" s="20">
        <v>7000</v>
      </c>
      <c r="I4915" s="22">
        <v>0</v>
      </c>
      <c r="J4915" s="20">
        <v>0</v>
      </c>
      <c r="K4915" s="24">
        <v>14000</v>
      </c>
      <c r="L4915" s="24">
        <v>5200</v>
      </c>
      <c r="M4915" s="25">
        <f>tblSiparisDetaylari[[#This Row],[Adet]]*tblSiparisDetaylari[[#This Row],[BirimMaliyet]]</f>
        <v>10400</v>
      </c>
      <c r="N4915" s="25">
        <f>tblSiparisDetaylari[[#This Row],[NetSatisTutari]]-tblSiparisDetaylari[[#This Row],[ToplamMaliyet]]</f>
        <v>3600</v>
      </c>
    </row>
    <row r="4916" spans="1:14">
      <c r="A4916">
        <v>4915</v>
      </c>
      <c r="B4916">
        <v>2553</v>
      </c>
      <c r="C4916">
        <v>78</v>
      </c>
      <c r="D4916" t="s">
        <v>1744</v>
      </c>
      <c r="E4916">
        <v>7</v>
      </c>
      <c r="F4916" t="s">
        <v>1646</v>
      </c>
      <c r="G4916">
        <v>2</v>
      </c>
      <c r="H4916" s="20">
        <v>400</v>
      </c>
      <c r="I4916" s="22">
        <v>0.1</v>
      </c>
      <c r="J4916" s="20">
        <v>80</v>
      </c>
      <c r="K4916" s="24">
        <v>720</v>
      </c>
      <c r="L4916" s="24">
        <v>240</v>
      </c>
      <c r="M4916" s="25">
        <f>tblSiparisDetaylari[[#This Row],[Adet]]*tblSiparisDetaylari[[#This Row],[BirimMaliyet]]</f>
        <v>480</v>
      </c>
      <c r="N4916" s="25">
        <f>tblSiparisDetaylari[[#This Row],[NetSatisTutari]]-tblSiparisDetaylari[[#This Row],[ToplamMaliyet]]</f>
        <v>240</v>
      </c>
    </row>
    <row r="4917" spans="1:14">
      <c r="A4917">
        <v>4916</v>
      </c>
      <c r="B4917">
        <v>2553</v>
      </c>
      <c r="C4917">
        <v>72</v>
      </c>
      <c r="D4917" t="s">
        <v>1738</v>
      </c>
      <c r="E4917">
        <v>6</v>
      </c>
      <c r="F4917" t="s">
        <v>1645</v>
      </c>
      <c r="G4917">
        <v>1</v>
      </c>
      <c r="H4917" s="20">
        <v>380</v>
      </c>
      <c r="I4917" s="22">
        <v>0.1</v>
      </c>
      <c r="J4917" s="20">
        <v>38</v>
      </c>
      <c r="K4917" s="24">
        <v>342</v>
      </c>
      <c r="L4917" s="24">
        <v>190</v>
      </c>
      <c r="M4917" s="25">
        <f>tblSiparisDetaylari[[#This Row],[Adet]]*tblSiparisDetaylari[[#This Row],[BirimMaliyet]]</f>
        <v>190</v>
      </c>
      <c r="N4917" s="25">
        <f>tblSiparisDetaylari[[#This Row],[NetSatisTutari]]-tblSiparisDetaylari[[#This Row],[ToplamMaliyet]]</f>
        <v>152</v>
      </c>
    </row>
    <row r="4918" spans="1:14">
      <c r="A4918">
        <v>4917</v>
      </c>
      <c r="B4918">
        <v>2554</v>
      </c>
      <c r="C4918">
        <v>15</v>
      </c>
      <c r="D4918" t="s">
        <v>1678</v>
      </c>
      <c r="E4918">
        <v>2</v>
      </c>
      <c r="F4918" t="s">
        <v>1641</v>
      </c>
      <c r="G4918">
        <v>2</v>
      </c>
      <c r="H4918" s="20">
        <v>6940</v>
      </c>
      <c r="I4918" s="22">
        <v>0.05</v>
      </c>
      <c r="J4918" s="20">
        <v>694</v>
      </c>
      <c r="K4918" s="24">
        <v>13186</v>
      </c>
      <c r="L4918" s="24">
        <v>5200</v>
      </c>
      <c r="M4918" s="25">
        <f>tblSiparisDetaylari[[#This Row],[Adet]]*tblSiparisDetaylari[[#This Row],[BirimMaliyet]]</f>
        <v>10400</v>
      </c>
      <c r="N4918" s="25">
        <f>tblSiparisDetaylari[[#This Row],[NetSatisTutari]]-tblSiparisDetaylari[[#This Row],[ToplamMaliyet]]</f>
        <v>2786</v>
      </c>
    </row>
    <row r="4919" spans="1:14">
      <c r="A4919">
        <v>4918</v>
      </c>
      <c r="B4919">
        <v>2555</v>
      </c>
      <c r="C4919">
        <v>41</v>
      </c>
      <c r="D4919" t="s">
        <v>1707</v>
      </c>
      <c r="E4919">
        <v>4</v>
      </c>
      <c r="F4919" t="s">
        <v>1643</v>
      </c>
      <c r="G4919">
        <v>1</v>
      </c>
      <c r="H4919" s="20">
        <v>120</v>
      </c>
      <c r="I4919" s="22">
        <v>0.05</v>
      </c>
      <c r="J4919" s="20">
        <v>6</v>
      </c>
      <c r="K4919" s="24">
        <v>114</v>
      </c>
      <c r="L4919" s="24">
        <v>70</v>
      </c>
      <c r="M4919" s="25">
        <f>tblSiparisDetaylari[[#This Row],[Adet]]*tblSiparisDetaylari[[#This Row],[BirimMaliyet]]</f>
        <v>70</v>
      </c>
      <c r="N4919" s="25">
        <f>tblSiparisDetaylari[[#This Row],[NetSatisTutari]]-tblSiparisDetaylari[[#This Row],[ToplamMaliyet]]</f>
        <v>44</v>
      </c>
    </row>
    <row r="4920" spans="1:14">
      <c r="A4920">
        <v>4919</v>
      </c>
      <c r="B4920">
        <v>2555</v>
      </c>
      <c r="C4920">
        <v>24</v>
      </c>
      <c r="D4920" t="s">
        <v>1688</v>
      </c>
      <c r="E4920">
        <v>2</v>
      </c>
      <c r="F4920" t="s">
        <v>1641</v>
      </c>
      <c r="G4920">
        <v>1</v>
      </c>
      <c r="H4920" s="20">
        <v>2790</v>
      </c>
      <c r="I4920" s="22">
        <v>0.1</v>
      </c>
      <c r="J4920" s="20">
        <v>279</v>
      </c>
      <c r="K4920" s="24">
        <v>2511</v>
      </c>
      <c r="L4920" s="24">
        <v>2180</v>
      </c>
      <c r="M4920" s="25">
        <f>tblSiparisDetaylari[[#This Row],[Adet]]*tblSiparisDetaylari[[#This Row],[BirimMaliyet]]</f>
        <v>2180</v>
      </c>
      <c r="N4920" s="25">
        <f>tblSiparisDetaylari[[#This Row],[NetSatisTutari]]-tblSiparisDetaylari[[#This Row],[ToplamMaliyet]]</f>
        <v>331</v>
      </c>
    </row>
    <row r="4921" spans="1:14">
      <c r="A4921">
        <v>4920</v>
      </c>
      <c r="B4921">
        <v>2555</v>
      </c>
      <c r="C4921">
        <v>44</v>
      </c>
      <c r="D4921" t="s">
        <v>1710</v>
      </c>
      <c r="E4921">
        <v>4</v>
      </c>
      <c r="F4921" t="s">
        <v>1643</v>
      </c>
      <c r="G4921">
        <v>1</v>
      </c>
      <c r="H4921" s="20">
        <v>320</v>
      </c>
      <c r="I4921" s="22">
        <v>0</v>
      </c>
      <c r="J4921" s="20">
        <v>0</v>
      </c>
      <c r="K4921" s="24">
        <v>320</v>
      </c>
      <c r="L4921" s="24">
        <v>160</v>
      </c>
      <c r="M4921" s="25">
        <f>tblSiparisDetaylari[[#This Row],[Adet]]*tblSiparisDetaylari[[#This Row],[BirimMaliyet]]</f>
        <v>160</v>
      </c>
      <c r="N4921" s="25">
        <f>tblSiparisDetaylari[[#This Row],[NetSatisTutari]]-tblSiparisDetaylari[[#This Row],[ToplamMaliyet]]</f>
        <v>160</v>
      </c>
    </row>
    <row r="4922" spans="1:14">
      <c r="A4922">
        <v>4921</v>
      </c>
      <c r="B4922">
        <v>2556</v>
      </c>
      <c r="C4922">
        <v>73</v>
      </c>
      <c r="D4922" t="s">
        <v>1739</v>
      </c>
      <c r="E4922">
        <v>7</v>
      </c>
      <c r="F4922" t="s">
        <v>1646</v>
      </c>
      <c r="G4922">
        <v>1</v>
      </c>
      <c r="H4922" s="20">
        <v>350</v>
      </c>
      <c r="I4922" s="22">
        <v>0</v>
      </c>
      <c r="J4922" s="20">
        <v>0</v>
      </c>
      <c r="K4922" s="24">
        <v>350</v>
      </c>
      <c r="L4922" s="24">
        <v>180</v>
      </c>
      <c r="M4922" s="25">
        <f>tblSiparisDetaylari[[#This Row],[Adet]]*tblSiparisDetaylari[[#This Row],[BirimMaliyet]]</f>
        <v>180</v>
      </c>
      <c r="N4922" s="25">
        <f>tblSiparisDetaylari[[#This Row],[NetSatisTutari]]-tblSiparisDetaylari[[#This Row],[ToplamMaliyet]]</f>
        <v>170</v>
      </c>
    </row>
    <row r="4923" spans="1:14">
      <c r="A4923">
        <v>4922</v>
      </c>
      <c r="B4923">
        <v>2556</v>
      </c>
      <c r="C4923">
        <v>107</v>
      </c>
      <c r="D4923" t="s">
        <v>1773</v>
      </c>
      <c r="E4923">
        <v>9</v>
      </c>
      <c r="F4923" t="s">
        <v>1648</v>
      </c>
      <c r="G4923">
        <v>3</v>
      </c>
      <c r="H4923" s="20">
        <v>570</v>
      </c>
      <c r="I4923" s="22">
        <v>0.05</v>
      </c>
      <c r="J4923" s="20">
        <v>85.5</v>
      </c>
      <c r="K4923" s="24">
        <v>1624.5</v>
      </c>
      <c r="L4923" s="24">
        <v>310</v>
      </c>
      <c r="M4923" s="25">
        <f>tblSiparisDetaylari[[#This Row],[Adet]]*tblSiparisDetaylari[[#This Row],[BirimMaliyet]]</f>
        <v>930</v>
      </c>
      <c r="N4923" s="25">
        <f>tblSiparisDetaylari[[#This Row],[NetSatisTutari]]-tblSiparisDetaylari[[#This Row],[ToplamMaliyet]]</f>
        <v>694.5</v>
      </c>
    </row>
    <row r="4924" spans="1:14">
      <c r="A4924">
        <v>4923</v>
      </c>
      <c r="B4924">
        <v>2557</v>
      </c>
      <c r="C4924">
        <v>42</v>
      </c>
      <c r="D4924" t="s">
        <v>1708</v>
      </c>
      <c r="E4924">
        <v>4</v>
      </c>
      <c r="F4924" t="s">
        <v>1643</v>
      </c>
      <c r="G4924">
        <v>1</v>
      </c>
      <c r="H4924" s="20">
        <v>70</v>
      </c>
      <c r="I4924" s="22">
        <v>0.1</v>
      </c>
      <c r="J4924" s="20">
        <v>7</v>
      </c>
      <c r="K4924" s="24">
        <v>63</v>
      </c>
      <c r="L4924" s="24">
        <v>50</v>
      </c>
      <c r="M4924" s="25">
        <f>tblSiparisDetaylari[[#This Row],[Adet]]*tblSiparisDetaylari[[#This Row],[BirimMaliyet]]</f>
        <v>50</v>
      </c>
      <c r="N4924" s="25">
        <f>tblSiparisDetaylari[[#This Row],[NetSatisTutari]]-tblSiparisDetaylari[[#This Row],[ToplamMaliyet]]</f>
        <v>13</v>
      </c>
    </row>
    <row r="4925" spans="1:14">
      <c r="A4925">
        <v>4924</v>
      </c>
      <c r="B4925">
        <v>2557</v>
      </c>
      <c r="C4925">
        <v>76</v>
      </c>
      <c r="D4925" t="s">
        <v>1742</v>
      </c>
      <c r="E4925">
        <v>7</v>
      </c>
      <c r="F4925" t="s">
        <v>1646</v>
      </c>
      <c r="G4925">
        <v>1</v>
      </c>
      <c r="H4925" s="20">
        <v>190</v>
      </c>
      <c r="I4925" s="22">
        <v>0.05</v>
      </c>
      <c r="J4925" s="20">
        <v>9.5</v>
      </c>
      <c r="K4925" s="24">
        <v>180.5</v>
      </c>
      <c r="L4925" s="24">
        <v>150</v>
      </c>
      <c r="M4925" s="25">
        <f>tblSiparisDetaylari[[#This Row],[Adet]]*tblSiparisDetaylari[[#This Row],[BirimMaliyet]]</f>
        <v>150</v>
      </c>
      <c r="N4925" s="25">
        <f>tblSiparisDetaylari[[#This Row],[NetSatisTutari]]-tblSiparisDetaylari[[#This Row],[ToplamMaliyet]]</f>
        <v>30.5</v>
      </c>
    </row>
    <row r="4926" spans="1:14">
      <c r="A4926">
        <v>4925</v>
      </c>
      <c r="B4926">
        <v>2557</v>
      </c>
      <c r="C4926">
        <v>2</v>
      </c>
      <c r="D4926" t="s">
        <v>1657</v>
      </c>
      <c r="E4926">
        <v>1</v>
      </c>
      <c r="F4926" t="s">
        <v>1640</v>
      </c>
      <c r="G4926">
        <v>1</v>
      </c>
      <c r="H4926" s="20">
        <v>7910</v>
      </c>
      <c r="I4926" s="22">
        <v>0.05</v>
      </c>
      <c r="J4926" s="20">
        <v>395.5</v>
      </c>
      <c r="K4926" s="24">
        <v>7514.5</v>
      </c>
      <c r="L4926" s="24">
        <v>3900</v>
      </c>
      <c r="M4926" s="25">
        <f>tblSiparisDetaylari[[#This Row],[Adet]]*tblSiparisDetaylari[[#This Row],[BirimMaliyet]]</f>
        <v>3900</v>
      </c>
      <c r="N4926" s="25">
        <f>tblSiparisDetaylari[[#This Row],[NetSatisTutari]]-tblSiparisDetaylari[[#This Row],[ToplamMaliyet]]</f>
        <v>3614.5</v>
      </c>
    </row>
    <row r="4927" spans="1:14">
      <c r="A4927">
        <v>4926</v>
      </c>
      <c r="B4927">
        <v>2557</v>
      </c>
      <c r="C4927">
        <v>41</v>
      </c>
      <c r="D4927" t="s">
        <v>1707</v>
      </c>
      <c r="E4927">
        <v>4</v>
      </c>
      <c r="F4927" t="s">
        <v>1643</v>
      </c>
      <c r="G4927">
        <v>1</v>
      </c>
      <c r="H4927" s="20">
        <v>120</v>
      </c>
      <c r="I4927" s="22">
        <v>0.2</v>
      </c>
      <c r="J4927" s="20">
        <v>24</v>
      </c>
      <c r="K4927" s="24">
        <v>96</v>
      </c>
      <c r="L4927" s="24">
        <v>70</v>
      </c>
      <c r="M4927" s="25">
        <f>tblSiparisDetaylari[[#This Row],[Adet]]*tblSiparisDetaylari[[#This Row],[BirimMaliyet]]</f>
        <v>70</v>
      </c>
      <c r="N4927" s="25">
        <f>tblSiparisDetaylari[[#This Row],[NetSatisTutari]]-tblSiparisDetaylari[[#This Row],[ToplamMaliyet]]</f>
        <v>26</v>
      </c>
    </row>
    <row r="4928" spans="1:14">
      <c r="A4928">
        <v>4927</v>
      </c>
      <c r="B4928">
        <v>2558</v>
      </c>
      <c r="C4928">
        <v>30</v>
      </c>
      <c r="D4928" t="s">
        <v>1694</v>
      </c>
      <c r="E4928">
        <v>3</v>
      </c>
      <c r="F4928" t="s">
        <v>1642</v>
      </c>
      <c r="G4928">
        <v>1</v>
      </c>
      <c r="H4928" s="20">
        <v>1640</v>
      </c>
      <c r="I4928" s="22">
        <v>0.15</v>
      </c>
      <c r="J4928" s="20">
        <v>246</v>
      </c>
      <c r="K4928" s="24">
        <v>1394</v>
      </c>
      <c r="L4928" s="24">
        <v>910</v>
      </c>
      <c r="M4928" s="25">
        <f>tblSiparisDetaylari[[#This Row],[Adet]]*tblSiparisDetaylari[[#This Row],[BirimMaliyet]]</f>
        <v>910</v>
      </c>
      <c r="N4928" s="25">
        <f>tblSiparisDetaylari[[#This Row],[NetSatisTutari]]-tblSiparisDetaylari[[#This Row],[ToplamMaliyet]]</f>
        <v>484</v>
      </c>
    </row>
    <row r="4929" spans="1:14">
      <c r="A4929">
        <v>4928</v>
      </c>
      <c r="B4929">
        <v>2559</v>
      </c>
      <c r="C4929">
        <v>92</v>
      </c>
      <c r="D4929" t="s">
        <v>1758</v>
      </c>
      <c r="E4929">
        <v>8</v>
      </c>
      <c r="F4929" t="s">
        <v>1647</v>
      </c>
      <c r="G4929">
        <v>1</v>
      </c>
      <c r="H4929" s="20">
        <v>740</v>
      </c>
      <c r="I4929" s="22">
        <v>0.2</v>
      </c>
      <c r="J4929" s="20">
        <v>148</v>
      </c>
      <c r="K4929" s="24">
        <v>592</v>
      </c>
      <c r="L4929" s="24">
        <v>500</v>
      </c>
      <c r="M4929" s="25">
        <f>tblSiparisDetaylari[[#This Row],[Adet]]*tblSiparisDetaylari[[#This Row],[BirimMaliyet]]</f>
        <v>500</v>
      </c>
      <c r="N4929" s="25">
        <f>tblSiparisDetaylari[[#This Row],[NetSatisTutari]]-tblSiparisDetaylari[[#This Row],[ToplamMaliyet]]</f>
        <v>92</v>
      </c>
    </row>
    <row r="4930" spans="1:14">
      <c r="A4930">
        <v>4929</v>
      </c>
      <c r="B4930">
        <v>2560</v>
      </c>
      <c r="C4930">
        <v>65</v>
      </c>
      <c r="D4930" t="s">
        <v>1731</v>
      </c>
      <c r="E4930">
        <v>6</v>
      </c>
      <c r="F4930" t="s">
        <v>1645</v>
      </c>
      <c r="G4930">
        <v>2</v>
      </c>
      <c r="H4930" s="20">
        <v>230</v>
      </c>
      <c r="I4930" s="22">
        <v>0.05</v>
      </c>
      <c r="J4930" s="20">
        <v>23</v>
      </c>
      <c r="K4930" s="24">
        <v>437</v>
      </c>
      <c r="L4930" s="24">
        <v>170</v>
      </c>
      <c r="M4930" s="25">
        <f>tblSiparisDetaylari[[#This Row],[Adet]]*tblSiparisDetaylari[[#This Row],[BirimMaliyet]]</f>
        <v>340</v>
      </c>
      <c r="N4930" s="25">
        <f>tblSiparisDetaylari[[#This Row],[NetSatisTutari]]-tblSiparisDetaylari[[#This Row],[ToplamMaliyet]]</f>
        <v>97</v>
      </c>
    </row>
    <row r="4931" spans="1:14">
      <c r="A4931">
        <v>4930</v>
      </c>
      <c r="B4931">
        <v>2560</v>
      </c>
      <c r="C4931">
        <v>24</v>
      </c>
      <c r="D4931" t="s">
        <v>1688</v>
      </c>
      <c r="E4931">
        <v>2</v>
      </c>
      <c r="F4931" t="s">
        <v>1641</v>
      </c>
      <c r="G4931">
        <v>1</v>
      </c>
      <c r="H4931" s="20">
        <v>2950</v>
      </c>
      <c r="I4931" s="22">
        <v>0.05</v>
      </c>
      <c r="J4931" s="20">
        <v>147.5</v>
      </c>
      <c r="K4931" s="24">
        <v>2802.5</v>
      </c>
      <c r="L4931" s="24">
        <v>2180</v>
      </c>
      <c r="M4931" s="25">
        <f>tblSiparisDetaylari[[#This Row],[Adet]]*tblSiparisDetaylari[[#This Row],[BirimMaliyet]]</f>
        <v>2180</v>
      </c>
      <c r="N4931" s="25">
        <f>tblSiparisDetaylari[[#This Row],[NetSatisTutari]]-tblSiparisDetaylari[[#This Row],[ToplamMaliyet]]</f>
        <v>622.5</v>
      </c>
    </row>
    <row r="4932" spans="1:14">
      <c r="A4932">
        <v>4931</v>
      </c>
      <c r="B4932">
        <v>2560</v>
      </c>
      <c r="C4932">
        <v>94</v>
      </c>
      <c r="D4932" t="s">
        <v>1760</v>
      </c>
      <c r="E4932">
        <v>8</v>
      </c>
      <c r="F4932" t="s">
        <v>1647</v>
      </c>
      <c r="G4932">
        <v>1</v>
      </c>
      <c r="H4932" s="20">
        <v>6530</v>
      </c>
      <c r="I4932" s="22">
        <v>0.05</v>
      </c>
      <c r="J4932" s="20">
        <v>326.5</v>
      </c>
      <c r="K4932" s="24">
        <v>6203.5</v>
      </c>
      <c r="L4932" s="24">
        <v>3570</v>
      </c>
      <c r="M4932" s="25">
        <f>tblSiparisDetaylari[[#This Row],[Adet]]*tblSiparisDetaylari[[#This Row],[BirimMaliyet]]</f>
        <v>3570</v>
      </c>
      <c r="N4932" s="25">
        <f>tblSiparisDetaylari[[#This Row],[NetSatisTutari]]-tblSiparisDetaylari[[#This Row],[ToplamMaliyet]]</f>
        <v>2633.5</v>
      </c>
    </row>
    <row r="4933" spans="1:14">
      <c r="A4933">
        <v>4932</v>
      </c>
      <c r="B4933">
        <v>2561</v>
      </c>
      <c r="C4933">
        <v>32</v>
      </c>
      <c r="D4933" t="s">
        <v>1697</v>
      </c>
      <c r="E4933">
        <v>3</v>
      </c>
      <c r="F4933" t="s">
        <v>1642</v>
      </c>
      <c r="G4933">
        <v>1</v>
      </c>
      <c r="H4933" s="20">
        <v>2260</v>
      </c>
      <c r="I4933" s="22">
        <v>0</v>
      </c>
      <c r="J4933" s="20">
        <v>0</v>
      </c>
      <c r="K4933" s="24">
        <v>2260</v>
      </c>
      <c r="L4933" s="24">
        <v>1660</v>
      </c>
      <c r="M4933" s="25">
        <f>tblSiparisDetaylari[[#This Row],[Adet]]*tblSiparisDetaylari[[#This Row],[BirimMaliyet]]</f>
        <v>1660</v>
      </c>
      <c r="N4933" s="25">
        <f>tblSiparisDetaylari[[#This Row],[NetSatisTutari]]-tblSiparisDetaylari[[#This Row],[ToplamMaliyet]]</f>
        <v>600</v>
      </c>
    </row>
    <row r="4934" spans="1:14">
      <c r="A4934">
        <v>4933</v>
      </c>
      <c r="B4934">
        <v>2561</v>
      </c>
      <c r="C4934">
        <v>7</v>
      </c>
      <c r="D4934" t="s">
        <v>1665</v>
      </c>
      <c r="E4934">
        <v>1</v>
      </c>
      <c r="F4934" t="s">
        <v>1640</v>
      </c>
      <c r="G4934">
        <v>1</v>
      </c>
      <c r="H4934" s="20">
        <v>18310</v>
      </c>
      <c r="I4934" s="22">
        <v>0</v>
      </c>
      <c r="J4934" s="20">
        <v>0</v>
      </c>
      <c r="K4934" s="24">
        <v>18310</v>
      </c>
      <c r="L4934" s="24">
        <v>9620</v>
      </c>
      <c r="M4934" s="25">
        <f>tblSiparisDetaylari[[#This Row],[Adet]]*tblSiparisDetaylari[[#This Row],[BirimMaliyet]]</f>
        <v>9620</v>
      </c>
      <c r="N4934" s="25">
        <f>tblSiparisDetaylari[[#This Row],[NetSatisTutari]]-tblSiparisDetaylari[[#This Row],[ToplamMaliyet]]</f>
        <v>8690</v>
      </c>
    </row>
    <row r="4935" spans="1:14">
      <c r="A4935">
        <v>4934</v>
      </c>
      <c r="B4935">
        <v>2561</v>
      </c>
      <c r="C4935">
        <v>76</v>
      </c>
      <c r="D4935" t="s">
        <v>1742</v>
      </c>
      <c r="E4935">
        <v>7</v>
      </c>
      <c r="F4935" t="s">
        <v>1646</v>
      </c>
      <c r="G4935">
        <v>1</v>
      </c>
      <c r="H4935" s="20">
        <v>190</v>
      </c>
      <c r="I4935" s="22">
        <v>0</v>
      </c>
      <c r="J4935" s="20">
        <v>0</v>
      </c>
      <c r="K4935" s="24">
        <v>190</v>
      </c>
      <c r="L4935" s="24">
        <v>150</v>
      </c>
      <c r="M4935" s="25">
        <f>tblSiparisDetaylari[[#This Row],[Adet]]*tblSiparisDetaylari[[#This Row],[BirimMaliyet]]</f>
        <v>150</v>
      </c>
      <c r="N4935" s="25">
        <f>tblSiparisDetaylari[[#This Row],[NetSatisTutari]]-tblSiparisDetaylari[[#This Row],[ToplamMaliyet]]</f>
        <v>40</v>
      </c>
    </row>
    <row r="4936" spans="1:14">
      <c r="A4936">
        <v>4935</v>
      </c>
      <c r="B4936">
        <v>2561</v>
      </c>
      <c r="C4936">
        <v>120</v>
      </c>
      <c r="D4936" t="s">
        <v>1786</v>
      </c>
      <c r="E4936">
        <v>10</v>
      </c>
      <c r="F4936" t="s">
        <v>1649</v>
      </c>
      <c r="G4936">
        <v>1</v>
      </c>
      <c r="H4936" s="20">
        <v>4770</v>
      </c>
      <c r="I4936" s="22">
        <v>0.05</v>
      </c>
      <c r="J4936" s="20">
        <v>238.5</v>
      </c>
      <c r="K4936" s="24">
        <v>4531.5</v>
      </c>
      <c r="L4936" s="24">
        <v>2720</v>
      </c>
      <c r="M4936" s="25">
        <f>tblSiparisDetaylari[[#This Row],[Adet]]*tblSiparisDetaylari[[#This Row],[BirimMaliyet]]</f>
        <v>2720</v>
      </c>
      <c r="N4936" s="25">
        <f>tblSiparisDetaylari[[#This Row],[NetSatisTutari]]-tblSiparisDetaylari[[#This Row],[ToplamMaliyet]]</f>
        <v>1811.5</v>
      </c>
    </row>
    <row r="4937" spans="1:14">
      <c r="A4937">
        <v>4936</v>
      </c>
      <c r="B4937">
        <v>2562</v>
      </c>
      <c r="C4937">
        <v>47</v>
      </c>
      <c r="D4937" t="s">
        <v>1713</v>
      </c>
      <c r="E4937">
        <v>4</v>
      </c>
      <c r="F4937" t="s">
        <v>1643</v>
      </c>
      <c r="G4937">
        <v>2</v>
      </c>
      <c r="H4937" s="20">
        <v>330</v>
      </c>
      <c r="I4937" s="22">
        <v>0</v>
      </c>
      <c r="J4937" s="20">
        <v>0</v>
      </c>
      <c r="K4937" s="24">
        <v>660</v>
      </c>
      <c r="L4937" s="24">
        <v>240</v>
      </c>
      <c r="M4937" s="25">
        <f>tblSiparisDetaylari[[#This Row],[Adet]]*tblSiparisDetaylari[[#This Row],[BirimMaliyet]]</f>
        <v>480</v>
      </c>
      <c r="N4937" s="25">
        <f>tblSiparisDetaylari[[#This Row],[NetSatisTutari]]-tblSiparisDetaylari[[#This Row],[ToplamMaliyet]]</f>
        <v>180</v>
      </c>
    </row>
    <row r="4938" spans="1:14">
      <c r="A4938">
        <v>4937</v>
      </c>
      <c r="B4938">
        <v>2563</v>
      </c>
      <c r="C4938">
        <v>88</v>
      </c>
      <c r="D4938" t="s">
        <v>1754</v>
      </c>
      <c r="E4938">
        <v>8</v>
      </c>
      <c r="F4938" t="s">
        <v>1647</v>
      </c>
      <c r="G4938">
        <v>1</v>
      </c>
      <c r="H4938" s="20">
        <v>11790</v>
      </c>
      <c r="I4938" s="22">
        <v>0</v>
      </c>
      <c r="J4938" s="20">
        <v>0</v>
      </c>
      <c r="K4938" s="24">
        <v>11790</v>
      </c>
      <c r="L4938" s="24">
        <v>5740</v>
      </c>
      <c r="M4938" s="25">
        <f>tblSiparisDetaylari[[#This Row],[Adet]]*tblSiparisDetaylari[[#This Row],[BirimMaliyet]]</f>
        <v>5740</v>
      </c>
      <c r="N4938" s="25">
        <f>tblSiparisDetaylari[[#This Row],[NetSatisTutari]]-tblSiparisDetaylari[[#This Row],[ToplamMaliyet]]</f>
        <v>6050</v>
      </c>
    </row>
    <row r="4939" spans="1:14">
      <c r="A4939">
        <v>4938</v>
      </c>
      <c r="B4939">
        <v>2563</v>
      </c>
      <c r="C4939">
        <v>11</v>
      </c>
      <c r="D4939" t="s">
        <v>1671</v>
      </c>
      <c r="E4939">
        <v>1</v>
      </c>
      <c r="F4939" t="s">
        <v>1640</v>
      </c>
      <c r="G4939">
        <v>1</v>
      </c>
      <c r="H4939" s="20">
        <v>3300</v>
      </c>
      <c r="I4939" s="22">
        <v>0.2</v>
      </c>
      <c r="J4939" s="20">
        <v>660</v>
      </c>
      <c r="K4939" s="24">
        <v>2640</v>
      </c>
      <c r="L4939" s="24">
        <v>1600</v>
      </c>
      <c r="M4939" s="25">
        <f>tblSiparisDetaylari[[#This Row],[Adet]]*tblSiparisDetaylari[[#This Row],[BirimMaliyet]]</f>
        <v>1600</v>
      </c>
      <c r="N4939" s="25">
        <f>tblSiparisDetaylari[[#This Row],[NetSatisTutari]]-tblSiparisDetaylari[[#This Row],[ToplamMaliyet]]</f>
        <v>1040</v>
      </c>
    </row>
    <row r="4940" spans="1:14">
      <c r="A4940">
        <v>4939</v>
      </c>
      <c r="B4940">
        <v>2564</v>
      </c>
      <c r="C4940">
        <v>39</v>
      </c>
      <c r="D4940" t="s">
        <v>1705</v>
      </c>
      <c r="E4940">
        <v>4</v>
      </c>
      <c r="F4940" t="s">
        <v>1643</v>
      </c>
      <c r="G4940">
        <v>2</v>
      </c>
      <c r="H4940" s="20">
        <v>430</v>
      </c>
      <c r="I4940" s="22">
        <v>0.1</v>
      </c>
      <c r="J4940" s="20">
        <v>86</v>
      </c>
      <c r="K4940" s="24">
        <v>774</v>
      </c>
      <c r="L4940" s="24">
        <v>210</v>
      </c>
      <c r="M4940" s="25">
        <f>tblSiparisDetaylari[[#This Row],[Adet]]*tblSiparisDetaylari[[#This Row],[BirimMaliyet]]</f>
        <v>420</v>
      </c>
      <c r="N4940" s="25">
        <f>tblSiparisDetaylari[[#This Row],[NetSatisTutari]]-tblSiparisDetaylari[[#This Row],[ToplamMaliyet]]</f>
        <v>354</v>
      </c>
    </row>
    <row r="4941" spans="1:14">
      <c r="A4941">
        <v>4940</v>
      </c>
      <c r="B4941">
        <v>2565</v>
      </c>
      <c r="C4941">
        <v>93</v>
      </c>
      <c r="D4941" t="s">
        <v>1759</v>
      </c>
      <c r="E4941">
        <v>8</v>
      </c>
      <c r="F4941" t="s">
        <v>1647</v>
      </c>
      <c r="G4941">
        <v>1</v>
      </c>
      <c r="H4941" s="20">
        <v>4650</v>
      </c>
      <c r="I4941" s="22">
        <v>0.1</v>
      </c>
      <c r="J4941" s="20">
        <v>465</v>
      </c>
      <c r="K4941" s="24">
        <v>4185</v>
      </c>
      <c r="L4941" s="24">
        <v>3580</v>
      </c>
      <c r="M4941" s="25">
        <f>tblSiparisDetaylari[[#This Row],[Adet]]*tblSiparisDetaylari[[#This Row],[BirimMaliyet]]</f>
        <v>3580</v>
      </c>
      <c r="N4941" s="25">
        <f>tblSiparisDetaylari[[#This Row],[NetSatisTutari]]-tblSiparisDetaylari[[#This Row],[ToplamMaliyet]]</f>
        <v>605</v>
      </c>
    </row>
    <row r="4942" spans="1:14">
      <c r="A4942">
        <v>4941</v>
      </c>
      <c r="B4942">
        <v>2565</v>
      </c>
      <c r="C4942">
        <v>101</v>
      </c>
      <c r="D4942" t="s">
        <v>1767</v>
      </c>
      <c r="E4942">
        <v>9</v>
      </c>
      <c r="F4942" t="s">
        <v>1648</v>
      </c>
      <c r="G4942">
        <v>1</v>
      </c>
      <c r="H4942" s="20">
        <v>760</v>
      </c>
      <c r="I4942" s="22">
        <v>0.15</v>
      </c>
      <c r="J4942" s="20">
        <v>114</v>
      </c>
      <c r="K4942" s="24">
        <v>646</v>
      </c>
      <c r="L4942" s="24">
        <v>440</v>
      </c>
      <c r="M4942" s="25">
        <f>tblSiparisDetaylari[[#This Row],[Adet]]*tblSiparisDetaylari[[#This Row],[BirimMaliyet]]</f>
        <v>440</v>
      </c>
      <c r="N4942" s="25">
        <f>tblSiparisDetaylari[[#This Row],[NetSatisTutari]]-tblSiparisDetaylari[[#This Row],[ToplamMaliyet]]</f>
        <v>206</v>
      </c>
    </row>
    <row r="4943" spans="1:14">
      <c r="A4943">
        <v>4942</v>
      </c>
      <c r="B4943">
        <v>2565</v>
      </c>
      <c r="C4943">
        <v>57</v>
      </c>
      <c r="D4943" t="s">
        <v>1723</v>
      </c>
      <c r="E4943">
        <v>5</v>
      </c>
      <c r="F4943" t="s">
        <v>1644</v>
      </c>
      <c r="G4943">
        <v>3</v>
      </c>
      <c r="H4943" s="20">
        <v>2660</v>
      </c>
      <c r="I4943" s="22">
        <v>0.05</v>
      </c>
      <c r="J4943" s="20">
        <v>399</v>
      </c>
      <c r="K4943" s="24">
        <v>7581</v>
      </c>
      <c r="L4943" s="24">
        <v>1530</v>
      </c>
      <c r="M4943" s="25">
        <f>tblSiparisDetaylari[[#This Row],[Adet]]*tblSiparisDetaylari[[#This Row],[BirimMaliyet]]</f>
        <v>4590</v>
      </c>
      <c r="N4943" s="25">
        <f>tblSiparisDetaylari[[#This Row],[NetSatisTutari]]-tblSiparisDetaylari[[#This Row],[ToplamMaliyet]]</f>
        <v>2991</v>
      </c>
    </row>
    <row r="4944" spans="1:14">
      <c r="A4944">
        <v>4943</v>
      </c>
      <c r="B4944">
        <v>2566</v>
      </c>
      <c r="C4944">
        <v>89</v>
      </c>
      <c r="D4944" t="s">
        <v>1755</v>
      </c>
      <c r="E4944">
        <v>8</v>
      </c>
      <c r="F4944" t="s">
        <v>1647</v>
      </c>
      <c r="G4944">
        <v>1</v>
      </c>
      <c r="H4944" s="20">
        <v>630</v>
      </c>
      <c r="I4944" s="22">
        <v>0</v>
      </c>
      <c r="J4944" s="20">
        <v>0</v>
      </c>
      <c r="K4944" s="24">
        <v>630</v>
      </c>
      <c r="L4944" s="24">
        <v>300</v>
      </c>
      <c r="M4944" s="25">
        <f>tblSiparisDetaylari[[#This Row],[Adet]]*tblSiparisDetaylari[[#This Row],[BirimMaliyet]]</f>
        <v>300</v>
      </c>
      <c r="N4944" s="25">
        <f>tblSiparisDetaylari[[#This Row],[NetSatisTutari]]-tblSiparisDetaylari[[#This Row],[ToplamMaliyet]]</f>
        <v>330</v>
      </c>
    </row>
    <row r="4945" spans="1:14">
      <c r="A4945">
        <v>4944</v>
      </c>
      <c r="B4945">
        <v>2566</v>
      </c>
      <c r="C4945">
        <v>71</v>
      </c>
      <c r="D4945" t="s">
        <v>1737</v>
      </c>
      <c r="E4945">
        <v>6</v>
      </c>
      <c r="F4945" t="s">
        <v>1645</v>
      </c>
      <c r="G4945">
        <v>2</v>
      </c>
      <c r="H4945" s="20">
        <v>610</v>
      </c>
      <c r="I4945" s="22">
        <v>0.05</v>
      </c>
      <c r="J4945" s="20">
        <v>61</v>
      </c>
      <c r="K4945" s="24">
        <v>1159</v>
      </c>
      <c r="L4945" s="24">
        <v>340</v>
      </c>
      <c r="M4945" s="25">
        <f>tblSiparisDetaylari[[#This Row],[Adet]]*tblSiparisDetaylari[[#This Row],[BirimMaliyet]]</f>
        <v>680</v>
      </c>
      <c r="N4945" s="25">
        <f>tblSiparisDetaylari[[#This Row],[NetSatisTutari]]-tblSiparisDetaylari[[#This Row],[ToplamMaliyet]]</f>
        <v>479</v>
      </c>
    </row>
    <row r="4946" spans="1:14">
      <c r="A4946">
        <v>4945</v>
      </c>
      <c r="B4946">
        <v>2566</v>
      </c>
      <c r="C4946">
        <v>104</v>
      </c>
      <c r="D4946" t="s">
        <v>1770</v>
      </c>
      <c r="E4946">
        <v>9</v>
      </c>
      <c r="F4946" t="s">
        <v>1648</v>
      </c>
      <c r="G4946">
        <v>1</v>
      </c>
      <c r="H4946" s="20">
        <v>770</v>
      </c>
      <c r="I4946" s="22">
        <v>0.05</v>
      </c>
      <c r="J4946" s="20">
        <v>38.5</v>
      </c>
      <c r="K4946" s="24">
        <v>731.5</v>
      </c>
      <c r="L4946" s="24">
        <v>520</v>
      </c>
      <c r="M4946" s="25">
        <f>tblSiparisDetaylari[[#This Row],[Adet]]*tblSiparisDetaylari[[#This Row],[BirimMaliyet]]</f>
        <v>520</v>
      </c>
      <c r="N4946" s="25">
        <f>tblSiparisDetaylari[[#This Row],[NetSatisTutari]]-tblSiparisDetaylari[[#This Row],[ToplamMaliyet]]</f>
        <v>211.5</v>
      </c>
    </row>
    <row r="4947" spans="1:14">
      <c r="A4947">
        <v>4946</v>
      </c>
      <c r="B4947">
        <v>2567</v>
      </c>
      <c r="C4947">
        <v>53</v>
      </c>
      <c r="D4947" t="s">
        <v>1719</v>
      </c>
      <c r="E4947">
        <v>5</v>
      </c>
      <c r="F4947" t="s">
        <v>1644</v>
      </c>
      <c r="G4947">
        <v>1</v>
      </c>
      <c r="H4947" s="20">
        <v>12570</v>
      </c>
      <c r="I4947" s="22">
        <v>0</v>
      </c>
      <c r="J4947" s="20">
        <v>0</v>
      </c>
      <c r="K4947" s="24">
        <v>12570</v>
      </c>
      <c r="L4947" s="24">
        <v>6380</v>
      </c>
      <c r="M4947" s="25">
        <f>tblSiparisDetaylari[[#This Row],[Adet]]*tblSiparisDetaylari[[#This Row],[BirimMaliyet]]</f>
        <v>6380</v>
      </c>
      <c r="N4947" s="25">
        <f>tblSiparisDetaylari[[#This Row],[NetSatisTutari]]-tblSiparisDetaylari[[#This Row],[ToplamMaliyet]]</f>
        <v>6190</v>
      </c>
    </row>
    <row r="4948" spans="1:14">
      <c r="A4948">
        <v>4947</v>
      </c>
      <c r="B4948">
        <v>2567</v>
      </c>
      <c r="C4948">
        <v>78</v>
      </c>
      <c r="D4948" t="s">
        <v>1744</v>
      </c>
      <c r="E4948">
        <v>7</v>
      </c>
      <c r="F4948" t="s">
        <v>1646</v>
      </c>
      <c r="G4948">
        <v>1</v>
      </c>
      <c r="H4948" s="20">
        <v>390</v>
      </c>
      <c r="I4948" s="22">
        <v>0</v>
      </c>
      <c r="J4948" s="20">
        <v>0</v>
      </c>
      <c r="K4948" s="24">
        <v>390</v>
      </c>
      <c r="L4948" s="24">
        <v>240</v>
      </c>
      <c r="M4948" s="25">
        <f>tblSiparisDetaylari[[#This Row],[Adet]]*tblSiparisDetaylari[[#This Row],[BirimMaliyet]]</f>
        <v>240</v>
      </c>
      <c r="N4948" s="25">
        <f>tblSiparisDetaylari[[#This Row],[NetSatisTutari]]-tblSiparisDetaylari[[#This Row],[ToplamMaliyet]]</f>
        <v>150</v>
      </c>
    </row>
    <row r="4949" spans="1:14">
      <c r="A4949">
        <v>4948</v>
      </c>
      <c r="B4949">
        <v>2567</v>
      </c>
      <c r="C4949">
        <v>54</v>
      </c>
      <c r="D4949" t="s">
        <v>1720</v>
      </c>
      <c r="E4949">
        <v>5</v>
      </c>
      <c r="F4949" t="s">
        <v>1644</v>
      </c>
      <c r="G4949">
        <v>1</v>
      </c>
      <c r="H4949" s="20">
        <v>19920</v>
      </c>
      <c r="I4949" s="22">
        <v>0</v>
      </c>
      <c r="J4949" s="20">
        <v>0</v>
      </c>
      <c r="K4949" s="24">
        <v>19920</v>
      </c>
      <c r="L4949" s="24">
        <v>9720</v>
      </c>
      <c r="M4949" s="25">
        <f>tblSiparisDetaylari[[#This Row],[Adet]]*tblSiparisDetaylari[[#This Row],[BirimMaliyet]]</f>
        <v>9720</v>
      </c>
      <c r="N4949" s="25">
        <f>tblSiparisDetaylari[[#This Row],[NetSatisTutari]]-tblSiparisDetaylari[[#This Row],[ToplamMaliyet]]</f>
        <v>10200</v>
      </c>
    </row>
    <row r="4950" spans="1:14">
      <c r="A4950">
        <v>4949</v>
      </c>
      <c r="B4950">
        <v>2568</v>
      </c>
      <c r="C4950">
        <v>99</v>
      </c>
      <c r="D4950" t="s">
        <v>1765</v>
      </c>
      <c r="E4950">
        <v>9</v>
      </c>
      <c r="F4950" t="s">
        <v>1648</v>
      </c>
      <c r="G4950">
        <v>1</v>
      </c>
      <c r="H4950" s="20">
        <v>1380</v>
      </c>
      <c r="I4950" s="22">
        <v>0.2</v>
      </c>
      <c r="J4950" s="20">
        <v>276</v>
      </c>
      <c r="K4950" s="24">
        <v>1104</v>
      </c>
      <c r="L4950" s="24">
        <v>680</v>
      </c>
      <c r="M4950" s="25">
        <f>tblSiparisDetaylari[[#This Row],[Adet]]*tblSiparisDetaylari[[#This Row],[BirimMaliyet]]</f>
        <v>680</v>
      </c>
      <c r="N4950" s="25">
        <f>tblSiparisDetaylari[[#This Row],[NetSatisTutari]]-tblSiparisDetaylari[[#This Row],[ToplamMaliyet]]</f>
        <v>424</v>
      </c>
    </row>
    <row r="4951" spans="1:14">
      <c r="A4951">
        <v>4950</v>
      </c>
      <c r="B4951">
        <v>2568</v>
      </c>
      <c r="C4951">
        <v>20</v>
      </c>
      <c r="D4951" t="s">
        <v>1683</v>
      </c>
      <c r="E4951">
        <v>2</v>
      </c>
      <c r="F4951" t="s">
        <v>1641</v>
      </c>
      <c r="G4951">
        <v>1</v>
      </c>
      <c r="H4951" s="20">
        <v>1750</v>
      </c>
      <c r="I4951" s="22">
        <v>0</v>
      </c>
      <c r="J4951" s="20">
        <v>0</v>
      </c>
      <c r="K4951" s="24">
        <v>1750</v>
      </c>
      <c r="L4951" s="24">
        <v>1030</v>
      </c>
      <c r="M4951" s="25">
        <f>tblSiparisDetaylari[[#This Row],[Adet]]*tblSiparisDetaylari[[#This Row],[BirimMaliyet]]</f>
        <v>1030</v>
      </c>
      <c r="N4951" s="25">
        <f>tblSiparisDetaylari[[#This Row],[NetSatisTutari]]-tblSiparisDetaylari[[#This Row],[ToplamMaliyet]]</f>
        <v>720</v>
      </c>
    </row>
    <row r="4952" spans="1:14">
      <c r="A4952">
        <v>4951</v>
      </c>
      <c r="B4952">
        <v>2568</v>
      </c>
      <c r="C4952">
        <v>15</v>
      </c>
      <c r="D4952" t="s">
        <v>1678</v>
      </c>
      <c r="E4952">
        <v>2</v>
      </c>
      <c r="F4952" t="s">
        <v>1641</v>
      </c>
      <c r="G4952">
        <v>1</v>
      </c>
      <c r="H4952" s="20">
        <v>7040</v>
      </c>
      <c r="I4952" s="22">
        <v>0.15</v>
      </c>
      <c r="J4952" s="20">
        <v>1056</v>
      </c>
      <c r="K4952" s="24">
        <v>5984</v>
      </c>
      <c r="L4952" s="24">
        <v>5200</v>
      </c>
      <c r="M4952" s="25">
        <f>tblSiparisDetaylari[[#This Row],[Adet]]*tblSiparisDetaylari[[#This Row],[BirimMaliyet]]</f>
        <v>5200</v>
      </c>
      <c r="N4952" s="25">
        <f>tblSiparisDetaylari[[#This Row],[NetSatisTutari]]-tblSiparisDetaylari[[#This Row],[ToplamMaliyet]]</f>
        <v>784</v>
      </c>
    </row>
    <row r="4953" spans="1:14">
      <c r="A4953">
        <v>4952</v>
      </c>
      <c r="B4953">
        <v>2569</v>
      </c>
      <c r="C4953">
        <v>72</v>
      </c>
      <c r="D4953" t="s">
        <v>1738</v>
      </c>
      <c r="E4953">
        <v>6</v>
      </c>
      <c r="F4953" t="s">
        <v>1645</v>
      </c>
      <c r="G4953">
        <v>1</v>
      </c>
      <c r="H4953" s="20">
        <v>370</v>
      </c>
      <c r="I4953" s="22">
        <v>0.2</v>
      </c>
      <c r="J4953" s="20">
        <v>74</v>
      </c>
      <c r="K4953" s="24">
        <v>296</v>
      </c>
      <c r="L4953" s="24">
        <v>190</v>
      </c>
      <c r="M4953" s="25">
        <f>tblSiparisDetaylari[[#This Row],[Adet]]*tblSiparisDetaylari[[#This Row],[BirimMaliyet]]</f>
        <v>190</v>
      </c>
      <c r="N4953" s="25">
        <f>tblSiparisDetaylari[[#This Row],[NetSatisTutari]]-tblSiparisDetaylari[[#This Row],[ToplamMaliyet]]</f>
        <v>106</v>
      </c>
    </row>
    <row r="4954" spans="1:14">
      <c r="A4954">
        <v>4953</v>
      </c>
      <c r="B4954">
        <v>2570</v>
      </c>
      <c r="C4954">
        <v>55</v>
      </c>
      <c r="D4954" t="s">
        <v>1721</v>
      </c>
      <c r="E4954">
        <v>5</v>
      </c>
      <c r="F4954" t="s">
        <v>1644</v>
      </c>
      <c r="G4954">
        <v>2</v>
      </c>
      <c r="H4954" s="20">
        <v>15980</v>
      </c>
      <c r="I4954" s="22">
        <v>0</v>
      </c>
      <c r="J4954" s="20">
        <v>0</v>
      </c>
      <c r="K4954" s="24">
        <v>31960</v>
      </c>
      <c r="L4954" s="24">
        <v>9500</v>
      </c>
      <c r="M4954" s="25">
        <f>tblSiparisDetaylari[[#This Row],[Adet]]*tblSiparisDetaylari[[#This Row],[BirimMaliyet]]</f>
        <v>19000</v>
      </c>
      <c r="N4954" s="25">
        <f>tblSiparisDetaylari[[#This Row],[NetSatisTutari]]-tblSiparisDetaylari[[#This Row],[ToplamMaliyet]]</f>
        <v>12960</v>
      </c>
    </row>
    <row r="4955" spans="1:14">
      <c r="A4955">
        <v>4954</v>
      </c>
      <c r="B4955">
        <v>2570</v>
      </c>
      <c r="C4955">
        <v>44</v>
      </c>
      <c r="D4955" t="s">
        <v>1710</v>
      </c>
      <c r="E4955">
        <v>4</v>
      </c>
      <c r="F4955" t="s">
        <v>1643</v>
      </c>
      <c r="G4955">
        <v>1</v>
      </c>
      <c r="H4955" s="20">
        <v>320</v>
      </c>
      <c r="I4955" s="22">
        <v>0.25</v>
      </c>
      <c r="J4955" s="20">
        <v>80</v>
      </c>
      <c r="K4955" s="24">
        <v>240</v>
      </c>
      <c r="L4955" s="24">
        <v>160</v>
      </c>
      <c r="M4955" s="25">
        <f>tblSiparisDetaylari[[#This Row],[Adet]]*tblSiparisDetaylari[[#This Row],[BirimMaliyet]]</f>
        <v>160</v>
      </c>
      <c r="N4955" s="25">
        <f>tblSiparisDetaylari[[#This Row],[NetSatisTutari]]-tblSiparisDetaylari[[#This Row],[ToplamMaliyet]]</f>
        <v>80</v>
      </c>
    </row>
    <row r="4956" spans="1:14">
      <c r="A4956">
        <v>4955</v>
      </c>
      <c r="B4956">
        <v>2571</v>
      </c>
      <c r="C4956">
        <v>1</v>
      </c>
      <c r="D4956" t="s">
        <v>1655</v>
      </c>
      <c r="E4956">
        <v>1</v>
      </c>
      <c r="F4956" t="s">
        <v>1640</v>
      </c>
      <c r="G4956">
        <v>1</v>
      </c>
      <c r="H4956" s="20">
        <v>22670</v>
      </c>
      <c r="I4956" s="22">
        <v>0.1</v>
      </c>
      <c r="J4956" s="20">
        <v>2267</v>
      </c>
      <c r="K4956" s="24">
        <v>20403</v>
      </c>
      <c r="L4956" s="24">
        <v>10270</v>
      </c>
      <c r="M4956" s="25">
        <f>tblSiparisDetaylari[[#This Row],[Adet]]*tblSiparisDetaylari[[#This Row],[BirimMaliyet]]</f>
        <v>10270</v>
      </c>
      <c r="N4956" s="25">
        <f>tblSiparisDetaylari[[#This Row],[NetSatisTutari]]-tblSiparisDetaylari[[#This Row],[ToplamMaliyet]]</f>
        <v>10133</v>
      </c>
    </row>
    <row r="4957" spans="1:14">
      <c r="A4957">
        <v>4956</v>
      </c>
      <c r="B4957">
        <v>2572</v>
      </c>
      <c r="C4957">
        <v>23</v>
      </c>
      <c r="D4957" t="s">
        <v>1687</v>
      </c>
      <c r="E4957">
        <v>2</v>
      </c>
      <c r="F4957" t="s">
        <v>1641</v>
      </c>
      <c r="G4957">
        <v>1</v>
      </c>
      <c r="H4957" s="20">
        <v>8960</v>
      </c>
      <c r="I4957" s="22">
        <v>0.15</v>
      </c>
      <c r="J4957" s="20">
        <v>1344</v>
      </c>
      <c r="K4957" s="24">
        <v>7616</v>
      </c>
      <c r="L4957" s="24">
        <v>4430</v>
      </c>
      <c r="M4957" s="25">
        <f>tblSiparisDetaylari[[#This Row],[Adet]]*tblSiparisDetaylari[[#This Row],[BirimMaliyet]]</f>
        <v>4430</v>
      </c>
      <c r="N4957" s="25">
        <f>tblSiparisDetaylari[[#This Row],[NetSatisTutari]]-tblSiparisDetaylari[[#This Row],[ToplamMaliyet]]</f>
        <v>3186</v>
      </c>
    </row>
    <row r="4958" spans="1:14">
      <c r="A4958">
        <v>4957</v>
      </c>
      <c r="B4958">
        <v>2573</v>
      </c>
      <c r="C4958">
        <v>42</v>
      </c>
      <c r="D4958" t="s">
        <v>1708</v>
      </c>
      <c r="E4958">
        <v>4</v>
      </c>
      <c r="F4958" t="s">
        <v>1643</v>
      </c>
      <c r="G4958">
        <v>1</v>
      </c>
      <c r="H4958" s="20">
        <v>70</v>
      </c>
      <c r="I4958" s="22">
        <v>0</v>
      </c>
      <c r="J4958" s="20">
        <v>0</v>
      </c>
      <c r="K4958" s="24">
        <v>70</v>
      </c>
      <c r="L4958" s="24">
        <v>50</v>
      </c>
      <c r="M4958" s="25">
        <f>tblSiparisDetaylari[[#This Row],[Adet]]*tblSiparisDetaylari[[#This Row],[BirimMaliyet]]</f>
        <v>50</v>
      </c>
      <c r="N4958" s="25">
        <f>tblSiparisDetaylari[[#This Row],[NetSatisTutari]]-tblSiparisDetaylari[[#This Row],[ToplamMaliyet]]</f>
        <v>20</v>
      </c>
    </row>
    <row r="4959" spans="1:14">
      <c r="A4959">
        <v>4958</v>
      </c>
      <c r="B4959">
        <v>2574</v>
      </c>
      <c r="C4959">
        <v>37</v>
      </c>
      <c r="D4959" t="s">
        <v>1702</v>
      </c>
      <c r="E4959">
        <v>4</v>
      </c>
      <c r="F4959" t="s">
        <v>1643</v>
      </c>
      <c r="G4959">
        <v>4</v>
      </c>
      <c r="H4959" s="20">
        <v>250</v>
      </c>
      <c r="I4959" s="22">
        <v>0</v>
      </c>
      <c r="J4959" s="20">
        <v>0</v>
      </c>
      <c r="K4959" s="24">
        <v>1000</v>
      </c>
      <c r="L4959" s="24">
        <v>160</v>
      </c>
      <c r="M4959" s="25">
        <f>tblSiparisDetaylari[[#This Row],[Adet]]*tblSiparisDetaylari[[#This Row],[BirimMaliyet]]</f>
        <v>640</v>
      </c>
      <c r="N4959" s="25">
        <f>tblSiparisDetaylari[[#This Row],[NetSatisTutari]]-tblSiparisDetaylari[[#This Row],[ToplamMaliyet]]</f>
        <v>360</v>
      </c>
    </row>
    <row r="4960" spans="1:14">
      <c r="A4960">
        <v>4959</v>
      </c>
      <c r="B4960">
        <v>2575</v>
      </c>
      <c r="C4960">
        <v>52</v>
      </c>
      <c r="D4960" t="s">
        <v>1718</v>
      </c>
      <c r="E4960">
        <v>5</v>
      </c>
      <c r="F4960" t="s">
        <v>1644</v>
      </c>
      <c r="G4960">
        <v>1</v>
      </c>
      <c r="H4960" s="20">
        <v>13890</v>
      </c>
      <c r="I4960" s="22">
        <v>0.05</v>
      </c>
      <c r="J4960" s="20">
        <v>694.5</v>
      </c>
      <c r="K4960" s="24">
        <v>13195.5</v>
      </c>
      <c r="L4960" s="24">
        <v>11070</v>
      </c>
      <c r="M4960" s="25">
        <f>tblSiparisDetaylari[[#This Row],[Adet]]*tblSiparisDetaylari[[#This Row],[BirimMaliyet]]</f>
        <v>11070</v>
      </c>
      <c r="N4960" s="25">
        <f>tblSiparisDetaylari[[#This Row],[NetSatisTutari]]-tblSiparisDetaylari[[#This Row],[ToplamMaliyet]]</f>
        <v>2125.5</v>
      </c>
    </row>
    <row r="4961" spans="1:14">
      <c r="A4961">
        <v>4960</v>
      </c>
      <c r="B4961">
        <v>2576</v>
      </c>
      <c r="C4961">
        <v>12</v>
      </c>
      <c r="D4961" t="s">
        <v>1673</v>
      </c>
      <c r="E4961">
        <v>1</v>
      </c>
      <c r="F4961" t="s">
        <v>1640</v>
      </c>
      <c r="G4961">
        <v>1</v>
      </c>
      <c r="H4961" s="20">
        <v>21120</v>
      </c>
      <c r="I4961" s="22">
        <v>0</v>
      </c>
      <c r="J4961" s="20">
        <v>0</v>
      </c>
      <c r="K4961" s="24">
        <v>21120</v>
      </c>
      <c r="L4961" s="24">
        <v>14940</v>
      </c>
      <c r="M4961" s="25">
        <f>tblSiparisDetaylari[[#This Row],[Adet]]*tblSiparisDetaylari[[#This Row],[BirimMaliyet]]</f>
        <v>14940</v>
      </c>
      <c r="N4961" s="25">
        <f>tblSiparisDetaylari[[#This Row],[NetSatisTutari]]-tblSiparisDetaylari[[#This Row],[ToplamMaliyet]]</f>
        <v>6180</v>
      </c>
    </row>
    <row r="4962" spans="1:14">
      <c r="A4962">
        <v>4961</v>
      </c>
      <c r="B4962">
        <v>2576</v>
      </c>
      <c r="C4962">
        <v>30</v>
      </c>
      <c r="D4962" t="s">
        <v>1694</v>
      </c>
      <c r="E4962">
        <v>3</v>
      </c>
      <c r="F4962" t="s">
        <v>1642</v>
      </c>
      <c r="G4962">
        <v>1</v>
      </c>
      <c r="H4962" s="20">
        <v>1750</v>
      </c>
      <c r="I4962" s="22">
        <v>0</v>
      </c>
      <c r="J4962" s="20">
        <v>0</v>
      </c>
      <c r="K4962" s="24">
        <v>1750</v>
      </c>
      <c r="L4962" s="24">
        <v>910</v>
      </c>
      <c r="M4962" s="25">
        <f>tblSiparisDetaylari[[#This Row],[Adet]]*tblSiparisDetaylari[[#This Row],[BirimMaliyet]]</f>
        <v>910</v>
      </c>
      <c r="N4962" s="25">
        <f>tblSiparisDetaylari[[#This Row],[NetSatisTutari]]-tblSiparisDetaylari[[#This Row],[ToplamMaliyet]]</f>
        <v>840</v>
      </c>
    </row>
    <row r="4963" spans="1:14">
      <c r="A4963">
        <v>4962</v>
      </c>
      <c r="B4963">
        <v>2576</v>
      </c>
      <c r="C4963">
        <v>83</v>
      </c>
      <c r="D4963" t="s">
        <v>1749</v>
      </c>
      <c r="E4963">
        <v>7</v>
      </c>
      <c r="F4963" t="s">
        <v>1646</v>
      </c>
      <c r="G4963">
        <v>1</v>
      </c>
      <c r="H4963" s="20">
        <v>1460</v>
      </c>
      <c r="I4963" s="22">
        <v>0.05</v>
      </c>
      <c r="J4963" s="20">
        <v>73</v>
      </c>
      <c r="K4963" s="24">
        <v>1387</v>
      </c>
      <c r="L4963" s="24">
        <v>930</v>
      </c>
      <c r="M4963" s="25">
        <f>tblSiparisDetaylari[[#This Row],[Adet]]*tblSiparisDetaylari[[#This Row],[BirimMaliyet]]</f>
        <v>930</v>
      </c>
      <c r="N4963" s="25">
        <f>tblSiparisDetaylari[[#This Row],[NetSatisTutari]]-tblSiparisDetaylari[[#This Row],[ToplamMaliyet]]</f>
        <v>457</v>
      </c>
    </row>
    <row r="4964" spans="1:14">
      <c r="A4964">
        <v>4963</v>
      </c>
      <c r="B4964">
        <v>2576</v>
      </c>
      <c r="C4964">
        <v>37</v>
      </c>
      <c r="D4964" t="s">
        <v>1702</v>
      </c>
      <c r="E4964">
        <v>4</v>
      </c>
      <c r="F4964" t="s">
        <v>1643</v>
      </c>
      <c r="G4964">
        <v>2</v>
      </c>
      <c r="H4964" s="20">
        <v>240</v>
      </c>
      <c r="I4964" s="22">
        <v>0.05</v>
      </c>
      <c r="J4964" s="20">
        <v>24</v>
      </c>
      <c r="K4964" s="24">
        <v>456</v>
      </c>
      <c r="L4964" s="24">
        <v>160</v>
      </c>
      <c r="M4964" s="25">
        <f>tblSiparisDetaylari[[#This Row],[Adet]]*tblSiparisDetaylari[[#This Row],[BirimMaliyet]]</f>
        <v>320</v>
      </c>
      <c r="N4964" s="25">
        <f>tblSiparisDetaylari[[#This Row],[NetSatisTutari]]-tblSiparisDetaylari[[#This Row],[ToplamMaliyet]]</f>
        <v>136</v>
      </c>
    </row>
    <row r="4965" spans="1:14">
      <c r="A4965">
        <v>4964</v>
      </c>
      <c r="B4965">
        <v>2577</v>
      </c>
      <c r="C4965">
        <v>50</v>
      </c>
      <c r="D4965" t="s">
        <v>1716</v>
      </c>
      <c r="E4965">
        <v>5</v>
      </c>
      <c r="F4965" t="s">
        <v>1644</v>
      </c>
      <c r="G4965">
        <v>1</v>
      </c>
      <c r="H4965" s="20">
        <v>3280</v>
      </c>
      <c r="I4965" s="22">
        <v>0</v>
      </c>
      <c r="J4965" s="20">
        <v>0</v>
      </c>
      <c r="K4965" s="24">
        <v>3280</v>
      </c>
      <c r="L4965" s="24">
        <v>1750</v>
      </c>
      <c r="M4965" s="25">
        <f>tblSiparisDetaylari[[#This Row],[Adet]]*tblSiparisDetaylari[[#This Row],[BirimMaliyet]]</f>
        <v>1750</v>
      </c>
      <c r="N4965" s="25">
        <f>tblSiparisDetaylari[[#This Row],[NetSatisTutari]]-tblSiparisDetaylari[[#This Row],[ToplamMaliyet]]</f>
        <v>1530</v>
      </c>
    </row>
    <row r="4966" spans="1:14">
      <c r="A4966">
        <v>4965</v>
      </c>
      <c r="B4966">
        <v>2577</v>
      </c>
      <c r="C4966">
        <v>40</v>
      </c>
      <c r="D4966" t="s">
        <v>1706</v>
      </c>
      <c r="E4966">
        <v>4</v>
      </c>
      <c r="F4966" t="s">
        <v>1643</v>
      </c>
      <c r="G4966">
        <v>1</v>
      </c>
      <c r="H4966" s="20">
        <v>510</v>
      </c>
      <c r="I4966" s="22">
        <v>0.1</v>
      </c>
      <c r="J4966" s="20">
        <v>51</v>
      </c>
      <c r="K4966" s="24">
        <v>459</v>
      </c>
      <c r="L4966" s="24">
        <v>340</v>
      </c>
      <c r="M4966" s="25">
        <f>tblSiparisDetaylari[[#This Row],[Adet]]*tblSiparisDetaylari[[#This Row],[BirimMaliyet]]</f>
        <v>340</v>
      </c>
      <c r="N4966" s="25">
        <f>tblSiparisDetaylari[[#This Row],[NetSatisTutari]]-tblSiparisDetaylari[[#This Row],[ToplamMaliyet]]</f>
        <v>119</v>
      </c>
    </row>
    <row r="4967" spans="1:14">
      <c r="A4967">
        <v>4966</v>
      </c>
      <c r="B4967">
        <v>2577</v>
      </c>
      <c r="C4967">
        <v>78</v>
      </c>
      <c r="D4967" t="s">
        <v>1744</v>
      </c>
      <c r="E4967">
        <v>7</v>
      </c>
      <c r="F4967" t="s">
        <v>1646</v>
      </c>
      <c r="G4967">
        <v>3</v>
      </c>
      <c r="H4967" s="20">
        <v>410</v>
      </c>
      <c r="I4967" s="22">
        <v>0.2</v>
      </c>
      <c r="J4967" s="20">
        <v>246</v>
      </c>
      <c r="K4967" s="24">
        <v>984</v>
      </c>
      <c r="L4967" s="24">
        <v>240</v>
      </c>
      <c r="M4967" s="25">
        <f>tblSiparisDetaylari[[#This Row],[Adet]]*tblSiparisDetaylari[[#This Row],[BirimMaliyet]]</f>
        <v>720</v>
      </c>
      <c r="N4967" s="25">
        <f>tblSiparisDetaylari[[#This Row],[NetSatisTutari]]-tblSiparisDetaylari[[#This Row],[ToplamMaliyet]]</f>
        <v>264</v>
      </c>
    </row>
    <row r="4968" spans="1:14">
      <c r="A4968">
        <v>4967</v>
      </c>
      <c r="B4968">
        <v>2577</v>
      </c>
      <c r="C4968">
        <v>102</v>
      </c>
      <c r="D4968" t="s">
        <v>1768</v>
      </c>
      <c r="E4968">
        <v>9</v>
      </c>
      <c r="F4968" t="s">
        <v>1648</v>
      </c>
      <c r="G4968">
        <v>1</v>
      </c>
      <c r="H4968" s="20">
        <v>2030</v>
      </c>
      <c r="I4968" s="22">
        <v>0.1</v>
      </c>
      <c r="J4968" s="20">
        <v>203</v>
      </c>
      <c r="K4968" s="24">
        <v>1827</v>
      </c>
      <c r="L4968" s="24">
        <v>1360</v>
      </c>
      <c r="M4968" s="25">
        <f>tblSiparisDetaylari[[#This Row],[Adet]]*tblSiparisDetaylari[[#This Row],[BirimMaliyet]]</f>
        <v>1360</v>
      </c>
      <c r="N4968" s="25">
        <f>tblSiparisDetaylari[[#This Row],[NetSatisTutari]]-tblSiparisDetaylari[[#This Row],[ToplamMaliyet]]</f>
        <v>467</v>
      </c>
    </row>
    <row r="4969" spans="1:14">
      <c r="A4969">
        <v>4968</v>
      </c>
      <c r="B4969">
        <v>2578</v>
      </c>
      <c r="C4969">
        <v>66</v>
      </c>
      <c r="D4969" t="s">
        <v>1732</v>
      </c>
      <c r="E4969">
        <v>6</v>
      </c>
      <c r="F4969" t="s">
        <v>1645</v>
      </c>
      <c r="G4969">
        <v>3</v>
      </c>
      <c r="H4969" s="20">
        <v>880</v>
      </c>
      <c r="I4969" s="22">
        <v>0</v>
      </c>
      <c r="J4969" s="20">
        <v>0</v>
      </c>
      <c r="K4969" s="24">
        <v>2640</v>
      </c>
      <c r="L4969" s="24">
        <v>480</v>
      </c>
      <c r="M4969" s="25">
        <f>tblSiparisDetaylari[[#This Row],[Adet]]*tblSiparisDetaylari[[#This Row],[BirimMaliyet]]</f>
        <v>1440</v>
      </c>
      <c r="N4969" s="25">
        <f>tblSiparisDetaylari[[#This Row],[NetSatisTutari]]-tblSiparisDetaylari[[#This Row],[ToplamMaliyet]]</f>
        <v>1200</v>
      </c>
    </row>
    <row r="4970" spans="1:14">
      <c r="A4970">
        <v>4969</v>
      </c>
      <c r="B4970">
        <v>2579</v>
      </c>
      <c r="C4970">
        <v>86</v>
      </c>
      <c r="D4970" t="s">
        <v>1752</v>
      </c>
      <c r="E4970">
        <v>8</v>
      </c>
      <c r="F4970" t="s">
        <v>1647</v>
      </c>
      <c r="G4970">
        <v>1</v>
      </c>
      <c r="H4970" s="20">
        <v>570</v>
      </c>
      <c r="I4970" s="22">
        <v>0.1</v>
      </c>
      <c r="J4970" s="20">
        <v>57</v>
      </c>
      <c r="K4970" s="24">
        <v>513</v>
      </c>
      <c r="L4970" s="24">
        <v>360</v>
      </c>
      <c r="M4970" s="25">
        <f>tblSiparisDetaylari[[#This Row],[Adet]]*tblSiparisDetaylari[[#This Row],[BirimMaliyet]]</f>
        <v>360</v>
      </c>
      <c r="N4970" s="25">
        <f>tblSiparisDetaylari[[#This Row],[NetSatisTutari]]-tblSiparisDetaylari[[#This Row],[ToplamMaliyet]]</f>
        <v>153</v>
      </c>
    </row>
    <row r="4971" spans="1:14">
      <c r="A4971">
        <v>4970</v>
      </c>
      <c r="B4971">
        <v>2579</v>
      </c>
      <c r="C4971">
        <v>24</v>
      </c>
      <c r="D4971" t="s">
        <v>1688</v>
      </c>
      <c r="E4971">
        <v>2</v>
      </c>
      <c r="F4971" t="s">
        <v>1641</v>
      </c>
      <c r="G4971">
        <v>2</v>
      </c>
      <c r="H4971" s="20">
        <v>2870</v>
      </c>
      <c r="I4971" s="22">
        <v>0.1</v>
      </c>
      <c r="J4971" s="20">
        <v>574</v>
      </c>
      <c r="K4971" s="24">
        <v>5166</v>
      </c>
      <c r="L4971" s="24">
        <v>2180</v>
      </c>
      <c r="M4971" s="25">
        <f>tblSiparisDetaylari[[#This Row],[Adet]]*tblSiparisDetaylari[[#This Row],[BirimMaliyet]]</f>
        <v>4360</v>
      </c>
      <c r="N4971" s="25">
        <f>tblSiparisDetaylari[[#This Row],[NetSatisTutari]]-tblSiparisDetaylari[[#This Row],[ToplamMaliyet]]</f>
        <v>806</v>
      </c>
    </row>
    <row r="4972" spans="1:14">
      <c r="A4972">
        <v>4971</v>
      </c>
      <c r="B4972">
        <v>2579</v>
      </c>
      <c r="C4972">
        <v>34</v>
      </c>
      <c r="D4972" t="s">
        <v>1699</v>
      </c>
      <c r="E4972">
        <v>3</v>
      </c>
      <c r="F4972" t="s">
        <v>1642</v>
      </c>
      <c r="G4972">
        <v>1</v>
      </c>
      <c r="H4972" s="20">
        <v>1940</v>
      </c>
      <c r="I4972" s="22">
        <v>0.05</v>
      </c>
      <c r="J4972" s="20">
        <v>97</v>
      </c>
      <c r="K4972" s="24">
        <v>1843</v>
      </c>
      <c r="L4972" s="24">
        <v>910</v>
      </c>
      <c r="M4972" s="25">
        <f>tblSiparisDetaylari[[#This Row],[Adet]]*tblSiparisDetaylari[[#This Row],[BirimMaliyet]]</f>
        <v>910</v>
      </c>
      <c r="N4972" s="25">
        <f>tblSiparisDetaylari[[#This Row],[NetSatisTutari]]-tblSiparisDetaylari[[#This Row],[ToplamMaliyet]]</f>
        <v>933</v>
      </c>
    </row>
    <row r="4973" spans="1:14">
      <c r="A4973">
        <v>4972</v>
      </c>
      <c r="B4973">
        <v>2580</v>
      </c>
      <c r="C4973">
        <v>35</v>
      </c>
      <c r="D4973" t="s">
        <v>1700</v>
      </c>
      <c r="E4973">
        <v>3</v>
      </c>
      <c r="F4973" t="s">
        <v>1642</v>
      </c>
      <c r="G4973">
        <v>5</v>
      </c>
      <c r="H4973" s="20">
        <v>3840</v>
      </c>
      <c r="I4973" s="22">
        <v>0.15</v>
      </c>
      <c r="J4973" s="20">
        <v>2880</v>
      </c>
      <c r="K4973" s="24">
        <v>16320</v>
      </c>
      <c r="L4973" s="24">
        <v>1910</v>
      </c>
      <c r="M4973" s="25">
        <f>tblSiparisDetaylari[[#This Row],[Adet]]*tblSiparisDetaylari[[#This Row],[BirimMaliyet]]</f>
        <v>9550</v>
      </c>
      <c r="N4973" s="25">
        <f>tblSiparisDetaylari[[#This Row],[NetSatisTutari]]-tblSiparisDetaylari[[#This Row],[ToplamMaliyet]]</f>
        <v>6770</v>
      </c>
    </row>
    <row r="4974" spans="1:14">
      <c r="A4974">
        <v>4973</v>
      </c>
      <c r="B4974">
        <v>2580</v>
      </c>
      <c r="C4974">
        <v>90</v>
      </c>
      <c r="D4974" t="s">
        <v>1756</v>
      </c>
      <c r="E4974">
        <v>8</v>
      </c>
      <c r="F4974" t="s">
        <v>1647</v>
      </c>
      <c r="G4974">
        <v>2</v>
      </c>
      <c r="H4974" s="20">
        <v>3490</v>
      </c>
      <c r="I4974" s="22">
        <v>0.1</v>
      </c>
      <c r="J4974" s="20">
        <v>698</v>
      </c>
      <c r="K4974" s="24">
        <v>6282</v>
      </c>
      <c r="L4974" s="24">
        <v>2670</v>
      </c>
      <c r="M4974" s="25">
        <f>tblSiparisDetaylari[[#This Row],[Adet]]*tblSiparisDetaylari[[#This Row],[BirimMaliyet]]</f>
        <v>5340</v>
      </c>
      <c r="N4974" s="25">
        <f>tblSiparisDetaylari[[#This Row],[NetSatisTutari]]-tblSiparisDetaylari[[#This Row],[ToplamMaliyet]]</f>
        <v>942</v>
      </c>
    </row>
    <row r="4975" spans="1:14">
      <c r="A4975">
        <v>4974</v>
      </c>
      <c r="B4975">
        <v>2581</v>
      </c>
      <c r="C4975">
        <v>57</v>
      </c>
      <c r="D4975" t="s">
        <v>1723</v>
      </c>
      <c r="E4975">
        <v>5</v>
      </c>
      <c r="F4975" t="s">
        <v>1644</v>
      </c>
      <c r="G4975">
        <v>1</v>
      </c>
      <c r="H4975" s="20">
        <v>2860</v>
      </c>
      <c r="I4975" s="22">
        <v>0.05</v>
      </c>
      <c r="J4975" s="20">
        <v>143</v>
      </c>
      <c r="K4975" s="24">
        <v>2717</v>
      </c>
      <c r="L4975" s="24">
        <v>1530</v>
      </c>
      <c r="M4975" s="25">
        <f>tblSiparisDetaylari[[#This Row],[Adet]]*tblSiparisDetaylari[[#This Row],[BirimMaliyet]]</f>
        <v>1530</v>
      </c>
      <c r="N4975" s="25">
        <f>tblSiparisDetaylari[[#This Row],[NetSatisTutari]]-tblSiparisDetaylari[[#This Row],[ToplamMaliyet]]</f>
        <v>1187</v>
      </c>
    </row>
    <row r="4976" spans="1:14">
      <c r="A4976">
        <v>4975</v>
      </c>
      <c r="B4976">
        <v>2582</v>
      </c>
      <c r="C4976">
        <v>51</v>
      </c>
      <c r="D4976" t="s">
        <v>1717</v>
      </c>
      <c r="E4976">
        <v>5</v>
      </c>
      <c r="F4976" t="s">
        <v>1644</v>
      </c>
      <c r="G4976">
        <v>4</v>
      </c>
      <c r="H4976" s="20">
        <v>19900</v>
      </c>
      <c r="I4976" s="22">
        <v>0.2</v>
      </c>
      <c r="J4976" s="20">
        <v>15920</v>
      </c>
      <c r="K4976" s="24">
        <v>63680</v>
      </c>
      <c r="L4976" s="24">
        <v>9220</v>
      </c>
      <c r="M4976" s="25">
        <f>tblSiparisDetaylari[[#This Row],[Adet]]*tblSiparisDetaylari[[#This Row],[BirimMaliyet]]</f>
        <v>36880</v>
      </c>
      <c r="N4976" s="25">
        <f>tblSiparisDetaylari[[#This Row],[NetSatisTutari]]-tblSiparisDetaylari[[#This Row],[ToplamMaliyet]]</f>
        <v>26800</v>
      </c>
    </row>
    <row r="4977" spans="1:14">
      <c r="A4977">
        <v>4976</v>
      </c>
      <c r="B4977">
        <v>2583</v>
      </c>
      <c r="C4977">
        <v>87</v>
      </c>
      <c r="D4977" t="s">
        <v>1753</v>
      </c>
      <c r="E4977">
        <v>8</v>
      </c>
      <c r="F4977" t="s">
        <v>1647</v>
      </c>
      <c r="G4977">
        <v>1</v>
      </c>
      <c r="H4977" s="20">
        <v>10440</v>
      </c>
      <c r="I4977" s="22">
        <v>0</v>
      </c>
      <c r="J4977" s="20">
        <v>0</v>
      </c>
      <c r="K4977" s="24">
        <v>10440</v>
      </c>
      <c r="L4977" s="24">
        <v>6740</v>
      </c>
      <c r="M4977" s="25">
        <f>tblSiparisDetaylari[[#This Row],[Adet]]*tblSiparisDetaylari[[#This Row],[BirimMaliyet]]</f>
        <v>6740</v>
      </c>
      <c r="N4977" s="25">
        <f>tblSiparisDetaylari[[#This Row],[NetSatisTutari]]-tblSiparisDetaylari[[#This Row],[ToplamMaliyet]]</f>
        <v>3700</v>
      </c>
    </row>
    <row r="4978" spans="1:14">
      <c r="A4978">
        <v>4977</v>
      </c>
      <c r="B4978">
        <v>2583</v>
      </c>
      <c r="C4978">
        <v>24</v>
      </c>
      <c r="D4978" t="s">
        <v>1688</v>
      </c>
      <c r="E4978">
        <v>2</v>
      </c>
      <c r="F4978" t="s">
        <v>1641</v>
      </c>
      <c r="G4978">
        <v>1</v>
      </c>
      <c r="H4978" s="20">
        <v>2870</v>
      </c>
      <c r="I4978" s="22">
        <v>0</v>
      </c>
      <c r="J4978" s="20">
        <v>0</v>
      </c>
      <c r="K4978" s="24">
        <v>2870</v>
      </c>
      <c r="L4978" s="24">
        <v>2180</v>
      </c>
      <c r="M4978" s="25">
        <f>tblSiparisDetaylari[[#This Row],[Adet]]*tblSiparisDetaylari[[#This Row],[BirimMaliyet]]</f>
        <v>2180</v>
      </c>
      <c r="N4978" s="25">
        <f>tblSiparisDetaylari[[#This Row],[NetSatisTutari]]-tblSiparisDetaylari[[#This Row],[ToplamMaliyet]]</f>
        <v>690</v>
      </c>
    </row>
    <row r="4979" spans="1:14">
      <c r="A4979">
        <v>4978</v>
      </c>
      <c r="B4979">
        <v>2584</v>
      </c>
      <c r="C4979">
        <v>14</v>
      </c>
      <c r="D4979" t="s">
        <v>1676</v>
      </c>
      <c r="E4979">
        <v>2</v>
      </c>
      <c r="F4979" t="s">
        <v>1641</v>
      </c>
      <c r="G4979">
        <v>1</v>
      </c>
      <c r="H4979" s="20">
        <v>1020</v>
      </c>
      <c r="I4979" s="22">
        <v>0</v>
      </c>
      <c r="J4979" s="20">
        <v>0</v>
      </c>
      <c r="K4979" s="24">
        <v>1020</v>
      </c>
      <c r="L4979" s="24">
        <v>560</v>
      </c>
      <c r="M4979" s="25">
        <f>tblSiparisDetaylari[[#This Row],[Adet]]*tblSiparisDetaylari[[#This Row],[BirimMaliyet]]</f>
        <v>560</v>
      </c>
      <c r="N4979" s="25">
        <f>tblSiparisDetaylari[[#This Row],[NetSatisTutari]]-tblSiparisDetaylari[[#This Row],[ToplamMaliyet]]</f>
        <v>460</v>
      </c>
    </row>
    <row r="4980" spans="1:14">
      <c r="A4980">
        <v>4979</v>
      </c>
      <c r="B4980">
        <v>2585</v>
      </c>
      <c r="C4980">
        <v>102</v>
      </c>
      <c r="D4980" t="s">
        <v>1768</v>
      </c>
      <c r="E4980">
        <v>9</v>
      </c>
      <c r="F4980" t="s">
        <v>1648</v>
      </c>
      <c r="G4980">
        <v>4</v>
      </c>
      <c r="H4980" s="20">
        <v>2060</v>
      </c>
      <c r="I4980" s="22">
        <v>0.05</v>
      </c>
      <c r="J4980" s="20">
        <v>412</v>
      </c>
      <c r="K4980" s="24">
        <v>7828</v>
      </c>
      <c r="L4980" s="24">
        <v>1360</v>
      </c>
      <c r="M4980" s="25">
        <f>tblSiparisDetaylari[[#This Row],[Adet]]*tblSiparisDetaylari[[#This Row],[BirimMaliyet]]</f>
        <v>5440</v>
      </c>
      <c r="N4980" s="25">
        <f>tblSiparisDetaylari[[#This Row],[NetSatisTutari]]-tblSiparisDetaylari[[#This Row],[ToplamMaliyet]]</f>
        <v>2388</v>
      </c>
    </row>
    <row r="4981" spans="1:14">
      <c r="A4981">
        <v>4980</v>
      </c>
      <c r="B4981">
        <v>2585</v>
      </c>
      <c r="C4981">
        <v>96</v>
      </c>
      <c r="D4981" t="s">
        <v>1762</v>
      </c>
      <c r="E4981">
        <v>8</v>
      </c>
      <c r="F4981" t="s">
        <v>1647</v>
      </c>
      <c r="G4981">
        <v>1</v>
      </c>
      <c r="H4981" s="20">
        <v>4090</v>
      </c>
      <c r="I4981" s="22">
        <v>0.1</v>
      </c>
      <c r="J4981" s="20">
        <v>409</v>
      </c>
      <c r="K4981" s="24">
        <v>3681</v>
      </c>
      <c r="L4981" s="24">
        <v>3060</v>
      </c>
      <c r="M4981" s="25">
        <f>tblSiparisDetaylari[[#This Row],[Adet]]*tblSiparisDetaylari[[#This Row],[BirimMaliyet]]</f>
        <v>3060</v>
      </c>
      <c r="N4981" s="25">
        <f>tblSiparisDetaylari[[#This Row],[NetSatisTutari]]-tblSiparisDetaylari[[#This Row],[ToplamMaliyet]]</f>
        <v>621</v>
      </c>
    </row>
    <row r="4982" spans="1:14">
      <c r="A4982">
        <v>4981</v>
      </c>
      <c r="B4982">
        <v>2585</v>
      </c>
      <c r="C4982">
        <v>82</v>
      </c>
      <c r="D4982" t="s">
        <v>1748</v>
      </c>
      <c r="E4982">
        <v>7</v>
      </c>
      <c r="F4982" t="s">
        <v>1646</v>
      </c>
      <c r="G4982">
        <v>2</v>
      </c>
      <c r="H4982" s="20">
        <v>920</v>
      </c>
      <c r="I4982" s="22">
        <v>0.05</v>
      </c>
      <c r="J4982" s="20">
        <v>92</v>
      </c>
      <c r="K4982" s="24">
        <v>1748</v>
      </c>
      <c r="L4982" s="24">
        <v>700</v>
      </c>
      <c r="M4982" s="25">
        <f>tblSiparisDetaylari[[#This Row],[Adet]]*tblSiparisDetaylari[[#This Row],[BirimMaliyet]]</f>
        <v>1400</v>
      </c>
      <c r="N4982" s="25">
        <f>tblSiparisDetaylari[[#This Row],[NetSatisTutari]]-tblSiparisDetaylari[[#This Row],[ToplamMaliyet]]</f>
        <v>348</v>
      </c>
    </row>
    <row r="4983" spans="1:14">
      <c r="A4983">
        <v>4982</v>
      </c>
      <c r="B4983">
        <v>2585</v>
      </c>
      <c r="C4983">
        <v>75</v>
      </c>
      <c r="D4983" t="s">
        <v>1741</v>
      </c>
      <c r="E4983">
        <v>7</v>
      </c>
      <c r="F4983" t="s">
        <v>1646</v>
      </c>
      <c r="G4983">
        <v>1</v>
      </c>
      <c r="H4983" s="20">
        <v>2050</v>
      </c>
      <c r="I4983" s="22">
        <v>0</v>
      </c>
      <c r="J4983" s="20">
        <v>0</v>
      </c>
      <c r="K4983" s="24">
        <v>2050</v>
      </c>
      <c r="L4983" s="24">
        <v>1470</v>
      </c>
      <c r="M4983" s="25">
        <f>tblSiparisDetaylari[[#This Row],[Adet]]*tblSiparisDetaylari[[#This Row],[BirimMaliyet]]</f>
        <v>1470</v>
      </c>
      <c r="N4983" s="25">
        <f>tblSiparisDetaylari[[#This Row],[NetSatisTutari]]-tblSiparisDetaylari[[#This Row],[ToplamMaliyet]]</f>
        <v>580</v>
      </c>
    </row>
    <row r="4984" spans="1:14">
      <c r="A4984">
        <v>4983</v>
      </c>
      <c r="B4984">
        <v>2586</v>
      </c>
      <c r="C4984">
        <v>106</v>
      </c>
      <c r="D4984" t="s">
        <v>1772</v>
      </c>
      <c r="E4984">
        <v>9</v>
      </c>
      <c r="F4984" t="s">
        <v>1648</v>
      </c>
      <c r="G4984">
        <v>1</v>
      </c>
      <c r="H4984" s="20">
        <v>1560</v>
      </c>
      <c r="I4984" s="22">
        <v>0.15</v>
      </c>
      <c r="J4984" s="20">
        <v>234</v>
      </c>
      <c r="K4984" s="24">
        <v>1326</v>
      </c>
      <c r="L4984" s="24">
        <v>830</v>
      </c>
      <c r="M4984" s="25">
        <f>tblSiparisDetaylari[[#This Row],[Adet]]*tblSiparisDetaylari[[#This Row],[BirimMaliyet]]</f>
        <v>830</v>
      </c>
      <c r="N4984" s="25">
        <f>tblSiparisDetaylari[[#This Row],[NetSatisTutari]]-tblSiparisDetaylari[[#This Row],[ToplamMaliyet]]</f>
        <v>496</v>
      </c>
    </row>
    <row r="4985" spans="1:14">
      <c r="A4985">
        <v>4984</v>
      </c>
      <c r="B4985">
        <v>2587</v>
      </c>
      <c r="C4985">
        <v>24</v>
      </c>
      <c r="D4985" t="s">
        <v>1688</v>
      </c>
      <c r="E4985">
        <v>2</v>
      </c>
      <c r="F4985" t="s">
        <v>1641</v>
      </c>
      <c r="G4985">
        <v>1</v>
      </c>
      <c r="H4985" s="20">
        <v>2850</v>
      </c>
      <c r="I4985" s="22">
        <v>0</v>
      </c>
      <c r="J4985" s="20">
        <v>0</v>
      </c>
      <c r="K4985" s="24">
        <v>2850</v>
      </c>
      <c r="L4985" s="24">
        <v>2180</v>
      </c>
      <c r="M4985" s="25">
        <f>tblSiparisDetaylari[[#This Row],[Adet]]*tblSiparisDetaylari[[#This Row],[BirimMaliyet]]</f>
        <v>2180</v>
      </c>
      <c r="N4985" s="25">
        <f>tblSiparisDetaylari[[#This Row],[NetSatisTutari]]-tblSiparisDetaylari[[#This Row],[ToplamMaliyet]]</f>
        <v>670</v>
      </c>
    </row>
    <row r="4986" spans="1:14">
      <c r="A4986">
        <v>4985</v>
      </c>
      <c r="B4986">
        <v>2588</v>
      </c>
      <c r="C4986">
        <v>94</v>
      </c>
      <c r="D4986" t="s">
        <v>1760</v>
      </c>
      <c r="E4986">
        <v>8</v>
      </c>
      <c r="F4986" t="s">
        <v>1647</v>
      </c>
      <c r="G4986">
        <v>1</v>
      </c>
      <c r="H4986" s="20">
        <v>6630</v>
      </c>
      <c r="I4986" s="22">
        <v>0.1</v>
      </c>
      <c r="J4986" s="20">
        <v>663</v>
      </c>
      <c r="K4986" s="24">
        <v>5967</v>
      </c>
      <c r="L4986" s="24">
        <v>3570</v>
      </c>
      <c r="M4986" s="25">
        <f>tblSiparisDetaylari[[#This Row],[Adet]]*tblSiparisDetaylari[[#This Row],[BirimMaliyet]]</f>
        <v>3570</v>
      </c>
      <c r="N4986" s="25">
        <f>tblSiparisDetaylari[[#This Row],[NetSatisTutari]]-tblSiparisDetaylari[[#This Row],[ToplamMaliyet]]</f>
        <v>2397</v>
      </c>
    </row>
    <row r="4987" spans="1:14">
      <c r="A4987">
        <v>4986</v>
      </c>
      <c r="B4987">
        <v>2588</v>
      </c>
      <c r="C4987">
        <v>48</v>
      </c>
      <c r="D4987" t="s">
        <v>1714</v>
      </c>
      <c r="E4987">
        <v>4</v>
      </c>
      <c r="F4987" t="s">
        <v>1643</v>
      </c>
      <c r="G4987">
        <v>2</v>
      </c>
      <c r="H4987" s="20">
        <v>650</v>
      </c>
      <c r="I4987" s="22">
        <v>0</v>
      </c>
      <c r="J4987" s="20">
        <v>0</v>
      </c>
      <c r="K4987" s="24">
        <v>1300</v>
      </c>
      <c r="L4987" s="24">
        <v>430</v>
      </c>
      <c r="M4987" s="25">
        <f>tblSiparisDetaylari[[#This Row],[Adet]]*tblSiparisDetaylari[[#This Row],[BirimMaliyet]]</f>
        <v>860</v>
      </c>
      <c r="N4987" s="25">
        <f>tblSiparisDetaylari[[#This Row],[NetSatisTutari]]-tblSiparisDetaylari[[#This Row],[ToplamMaliyet]]</f>
        <v>440</v>
      </c>
    </row>
    <row r="4988" spans="1:14">
      <c r="A4988">
        <v>4987</v>
      </c>
      <c r="B4988">
        <v>2589</v>
      </c>
      <c r="C4988">
        <v>18</v>
      </c>
      <c r="D4988" t="s">
        <v>1681</v>
      </c>
      <c r="E4988">
        <v>2</v>
      </c>
      <c r="F4988" t="s">
        <v>1641</v>
      </c>
      <c r="G4988">
        <v>1</v>
      </c>
      <c r="H4988" s="20">
        <v>10990</v>
      </c>
      <c r="I4988" s="22">
        <v>0.05</v>
      </c>
      <c r="J4988" s="20">
        <v>549.5</v>
      </c>
      <c r="K4988" s="24">
        <v>10440.5</v>
      </c>
      <c r="L4988" s="24">
        <v>8290</v>
      </c>
      <c r="M4988" s="25">
        <f>tblSiparisDetaylari[[#This Row],[Adet]]*tblSiparisDetaylari[[#This Row],[BirimMaliyet]]</f>
        <v>8290</v>
      </c>
      <c r="N4988" s="25">
        <f>tblSiparisDetaylari[[#This Row],[NetSatisTutari]]-tblSiparisDetaylari[[#This Row],[ToplamMaliyet]]</f>
        <v>2150.5</v>
      </c>
    </row>
    <row r="4989" spans="1:14">
      <c r="A4989">
        <v>4988</v>
      </c>
      <c r="B4989">
        <v>2589</v>
      </c>
      <c r="C4989">
        <v>3</v>
      </c>
      <c r="D4989" t="s">
        <v>1659</v>
      </c>
      <c r="E4989">
        <v>1</v>
      </c>
      <c r="F4989" t="s">
        <v>1640</v>
      </c>
      <c r="G4989">
        <v>1</v>
      </c>
      <c r="H4989" s="20">
        <v>23810</v>
      </c>
      <c r="I4989" s="22">
        <v>0</v>
      </c>
      <c r="J4989" s="20">
        <v>0</v>
      </c>
      <c r="K4989" s="24">
        <v>23810</v>
      </c>
      <c r="L4989" s="24">
        <v>17980</v>
      </c>
      <c r="M4989" s="25">
        <f>tblSiparisDetaylari[[#This Row],[Adet]]*tblSiparisDetaylari[[#This Row],[BirimMaliyet]]</f>
        <v>17980</v>
      </c>
      <c r="N4989" s="25">
        <f>tblSiparisDetaylari[[#This Row],[NetSatisTutari]]-tblSiparisDetaylari[[#This Row],[ToplamMaliyet]]</f>
        <v>5830</v>
      </c>
    </row>
    <row r="4990" spans="1:14">
      <c r="A4990">
        <v>4989</v>
      </c>
      <c r="B4990">
        <v>2589</v>
      </c>
      <c r="C4990">
        <v>78</v>
      </c>
      <c r="D4990" t="s">
        <v>1744</v>
      </c>
      <c r="E4990">
        <v>7</v>
      </c>
      <c r="F4990" t="s">
        <v>1646</v>
      </c>
      <c r="G4990">
        <v>1</v>
      </c>
      <c r="H4990" s="20">
        <v>410</v>
      </c>
      <c r="I4990" s="22">
        <v>0.15</v>
      </c>
      <c r="J4990" s="20">
        <v>61.5</v>
      </c>
      <c r="K4990" s="24">
        <v>348.5</v>
      </c>
      <c r="L4990" s="24">
        <v>240</v>
      </c>
      <c r="M4990" s="25">
        <f>tblSiparisDetaylari[[#This Row],[Adet]]*tblSiparisDetaylari[[#This Row],[BirimMaliyet]]</f>
        <v>240</v>
      </c>
      <c r="N4990" s="25">
        <f>tblSiparisDetaylari[[#This Row],[NetSatisTutari]]-tblSiparisDetaylari[[#This Row],[ToplamMaliyet]]</f>
        <v>108.5</v>
      </c>
    </row>
    <row r="4991" spans="1:14">
      <c r="A4991">
        <v>4990</v>
      </c>
      <c r="B4991">
        <v>2590</v>
      </c>
      <c r="C4991">
        <v>56</v>
      </c>
      <c r="D4991" t="s">
        <v>1722</v>
      </c>
      <c r="E4991">
        <v>5</v>
      </c>
      <c r="F4991" t="s">
        <v>1644</v>
      </c>
      <c r="G4991">
        <v>1</v>
      </c>
      <c r="H4991" s="20">
        <v>18020</v>
      </c>
      <c r="I4991" s="22">
        <v>0.1</v>
      </c>
      <c r="J4991" s="20">
        <v>1802</v>
      </c>
      <c r="K4991" s="24">
        <v>16218</v>
      </c>
      <c r="L4991" s="24">
        <v>12840</v>
      </c>
      <c r="M4991" s="25">
        <f>tblSiparisDetaylari[[#This Row],[Adet]]*tblSiparisDetaylari[[#This Row],[BirimMaliyet]]</f>
        <v>12840</v>
      </c>
      <c r="N4991" s="25">
        <f>tblSiparisDetaylari[[#This Row],[NetSatisTutari]]-tblSiparisDetaylari[[#This Row],[ToplamMaliyet]]</f>
        <v>3378</v>
      </c>
    </row>
    <row r="4992" spans="1:14">
      <c r="A4992">
        <v>4991</v>
      </c>
      <c r="B4992">
        <v>2591</v>
      </c>
      <c r="C4992">
        <v>46</v>
      </c>
      <c r="D4992" t="s">
        <v>1712</v>
      </c>
      <c r="E4992">
        <v>4</v>
      </c>
      <c r="F4992" t="s">
        <v>1643</v>
      </c>
      <c r="G4992">
        <v>1</v>
      </c>
      <c r="H4992" s="20">
        <v>160</v>
      </c>
      <c r="I4992" s="22">
        <v>0</v>
      </c>
      <c r="J4992" s="20">
        <v>0</v>
      </c>
      <c r="K4992" s="24">
        <v>160</v>
      </c>
      <c r="L4992" s="24">
        <v>90</v>
      </c>
      <c r="M4992" s="25">
        <f>tblSiparisDetaylari[[#This Row],[Adet]]*tblSiparisDetaylari[[#This Row],[BirimMaliyet]]</f>
        <v>90</v>
      </c>
      <c r="N4992" s="25">
        <f>tblSiparisDetaylari[[#This Row],[NetSatisTutari]]-tblSiparisDetaylari[[#This Row],[ToplamMaliyet]]</f>
        <v>70</v>
      </c>
    </row>
    <row r="4993" spans="1:14">
      <c r="A4993">
        <v>4992</v>
      </c>
      <c r="B4993">
        <v>2592</v>
      </c>
      <c r="C4993">
        <v>16</v>
      </c>
      <c r="D4993" t="s">
        <v>1679</v>
      </c>
      <c r="E4993">
        <v>2</v>
      </c>
      <c r="F4993" t="s">
        <v>1641</v>
      </c>
      <c r="G4993">
        <v>3</v>
      </c>
      <c r="H4993" s="20">
        <v>2030</v>
      </c>
      <c r="I4993" s="22">
        <v>0</v>
      </c>
      <c r="J4993" s="20">
        <v>0</v>
      </c>
      <c r="K4993" s="24">
        <v>6090</v>
      </c>
      <c r="L4993" s="24">
        <v>990</v>
      </c>
      <c r="M4993" s="25">
        <f>tblSiparisDetaylari[[#This Row],[Adet]]*tblSiparisDetaylari[[#This Row],[BirimMaliyet]]</f>
        <v>2970</v>
      </c>
      <c r="N4993" s="25">
        <f>tblSiparisDetaylari[[#This Row],[NetSatisTutari]]-tblSiparisDetaylari[[#This Row],[ToplamMaliyet]]</f>
        <v>3120</v>
      </c>
    </row>
    <row r="4994" spans="1:14">
      <c r="A4994">
        <v>4993</v>
      </c>
      <c r="B4994">
        <v>2593</v>
      </c>
      <c r="C4994">
        <v>99</v>
      </c>
      <c r="D4994" t="s">
        <v>1765</v>
      </c>
      <c r="E4994">
        <v>9</v>
      </c>
      <c r="F4994" t="s">
        <v>1648</v>
      </c>
      <c r="G4994">
        <v>3</v>
      </c>
      <c r="H4994" s="20">
        <v>1360</v>
      </c>
      <c r="I4994" s="22">
        <v>0</v>
      </c>
      <c r="J4994" s="20">
        <v>0</v>
      </c>
      <c r="K4994" s="24">
        <v>4080</v>
      </c>
      <c r="L4994" s="24">
        <v>680</v>
      </c>
      <c r="M4994" s="25">
        <f>tblSiparisDetaylari[[#This Row],[Adet]]*tblSiparisDetaylari[[#This Row],[BirimMaliyet]]</f>
        <v>2040</v>
      </c>
      <c r="N4994" s="25">
        <f>tblSiparisDetaylari[[#This Row],[NetSatisTutari]]-tblSiparisDetaylari[[#This Row],[ToplamMaliyet]]</f>
        <v>2040</v>
      </c>
    </row>
    <row r="4995" spans="1:14">
      <c r="A4995">
        <v>4994</v>
      </c>
      <c r="B4995">
        <v>2593</v>
      </c>
      <c r="C4995">
        <v>19</v>
      </c>
      <c r="D4995" t="s">
        <v>1682</v>
      </c>
      <c r="E4995">
        <v>2</v>
      </c>
      <c r="F4995" t="s">
        <v>1641</v>
      </c>
      <c r="G4995">
        <v>3</v>
      </c>
      <c r="H4995" s="20">
        <v>2870</v>
      </c>
      <c r="I4995" s="22">
        <v>0.05</v>
      </c>
      <c r="J4995" s="20">
        <v>430.5</v>
      </c>
      <c r="K4995" s="24">
        <v>8179.5</v>
      </c>
      <c r="L4995" s="24">
        <v>1960</v>
      </c>
      <c r="M4995" s="25">
        <f>tblSiparisDetaylari[[#This Row],[Adet]]*tblSiparisDetaylari[[#This Row],[BirimMaliyet]]</f>
        <v>5880</v>
      </c>
      <c r="N4995" s="25">
        <f>tblSiparisDetaylari[[#This Row],[NetSatisTutari]]-tblSiparisDetaylari[[#This Row],[ToplamMaliyet]]</f>
        <v>2299.5</v>
      </c>
    </row>
    <row r="4996" spans="1:14">
      <c r="A4996">
        <v>4995</v>
      </c>
      <c r="B4996">
        <v>2594</v>
      </c>
      <c r="C4996">
        <v>61</v>
      </c>
      <c r="D4996" t="s">
        <v>1727</v>
      </c>
      <c r="E4996">
        <v>6</v>
      </c>
      <c r="F4996" t="s">
        <v>1645</v>
      </c>
      <c r="G4996">
        <v>1</v>
      </c>
      <c r="H4996" s="20">
        <v>910</v>
      </c>
      <c r="I4996" s="22">
        <v>0</v>
      </c>
      <c r="J4996" s="20">
        <v>0</v>
      </c>
      <c r="K4996" s="24">
        <v>910</v>
      </c>
      <c r="L4996" s="24">
        <v>420</v>
      </c>
      <c r="M4996" s="25">
        <f>tblSiparisDetaylari[[#This Row],[Adet]]*tblSiparisDetaylari[[#This Row],[BirimMaliyet]]</f>
        <v>420</v>
      </c>
      <c r="N4996" s="25">
        <f>tblSiparisDetaylari[[#This Row],[NetSatisTutari]]-tblSiparisDetaylari[[#This Row],[ToplamMaliyet]]</f>
        <v>490</v>
      </c>
    </row>
    <row r="4997" spans="1:14">
      <c r="A4997">
        <v>4996</v>
      </c>
      <c r="B4997">
        <v>2595</v>
      </c>
      <c r="C4997">
        <v>94</v>
      </c>
      <c r="D4997" t="s">
        <v>1760</v>
      </c>
      <c r="E4997">
        <v>8</v>
      </c>
      <c r="F4997" t="s">
        <v>1647</v>
      </c>
      <c r="G4997">
        <v>1</v>
      </c>
      <c r="H4997" s="20">
        <v>6320</v>
      </c>
      <c r="I4997" s="22">
        <v>0</v>
      </c>
      <c r="J4997" s="20">
        <v>0</v>
      </c>
      <c r="K4997" s="24">
        <v>6320</v>
      </c>
      <c r="L4997" s="24">
        <v>3570</v>
      </c>
      <c r="M4997" s="25">
        <f>tblSiparisDetaylari[[#This Row],[Adet]]*tblSiparisDetaylari[[#This Row],[BirimMaliyet]]</f>
        <v>3570</v>
      </c>
      <c r="N4997" s="25">
        <f>tblSiparisDetaylari[[#This Row],[NetSatisTutari]]-tblSiparisDetaylari[[#This Row],[ToplamMaliyet]]</f>
        <v>2750</v>
      </c>
    </row>
    <row r="4998" spans="1:14">
      <c r="A4998">
        <v>4997</v>
      </c>
      <c r="B4998">
        <v>2595</v>
      </c>
      <c r="C4998">
        <v>101</v>
      </c>
      <c r="D4998" t="s">
        <v>1767</v>
      </c>
      <c r="E4998">
        <v>9</v>
      </c>
      <c r="F4998" t="s">
        <v>1648</v>
      </c>
      <c r="G4998">
        <v>1</v>
      </c>
      <c r="H4998" s="20">
        <v>740</v>
      </c>
      <c r="I4998" s="22">
        <v>0</v>
      </c>
      <c r="J4998" s="20">
        <v>0</v>
      </c>
      <c r="K4998" s="24">
        <v>740</v>
      </c>
      <c r="L4998" s="24">
        <v>440</v>
      </c>
      <c r="M4998" s="25">
        <f>tblSiparisDetaylari[[#This Row],[Adet]]*tblSiparisDetaylari[[#This Row],[BirimMaliyet]]</f>
        <v>440</v>
      </c>
      <c r="N4998" s="25">
        <f>tblSiparisDetaylari[[#This Row],[NetSatisTutari]]-tblSiparisDetaylari[[#This Row],[ToplamMaliyet]]</f>
        <v>300</v>
      </c>
    </row>
    <row r="4999" spans="1:14">
      <c r="A4999">
        <v>4998</v>
      </c>
      <c r="B4999">
        <v>2595</v>
      </c>
      <c r="C4999">
        <v>32</v>
      </c>
      <c r="D4999" t="s">
        <v>1697</v>
      </c>
      <c r="E4999">
        <v>3</v>
      </c>
      <c r="F4999" t="s">
        <v>1642</v>
      </c>
      <c r="G4999">
        <v>3</v>
      </c>
      <c r="H4999" s="20">
        <v>2190</v>
      </c>
      <c r="I4999" s="22">
        <v>0</v>
      </c>
      <c r="J4999" s="20">
        <v>0</v>
      </c>
      <c r="K4999" s="24">
        <v>6570</v>
      </c>
      <c r="L4999" s="24">
        <v>1660</v>
      </c>
      <c r="M4999" s="25">
        <f>tblSiparisDetaylari[[#This Row],[Adet]]*tblSiparisDetaylari[[#This Row],[BirimMaliyet]]</f>
        <v>4980</v>
      </c>
      <c r="N4999" s="25">
        <f>tblSiparisDetaylari[[#This Row],[NetSatisTutari]]-tblSiparisDetaylari[[#This Row],[ToplamMaliyet]]</f>
        <v>1590</v>
      </c>
    </row>
    <row r="5000" spans="1:14">
      <c r="A5000">
        <v>4999</v>
      </c>
      <c r="B5000">
        <v>2595</v>
      </c>
      <c r="C5000">
        <v>20</v>
      </c>
      <c r="D5000" t="s">
        <v>1683</v>
      </c>
      <c r="E5000">
        <v>2</v>
      </c>
      <c r="F5000" t="s">
        <v>1641</v>
      </c>
      <c r="G5000">
        <v>3</v>
      </c>
      <c r="H5000" s="20">
        <v>1810</v>
      </c>
      <c r="I5000" s="22">
        <v>0</v>
      </c>
      <c r="J5000" s="20">
        <v>0</v>
      </c>
      <c r="K5000" s="24">
        <v>5430</v>
      </c>
      <c r="L5000" s="24">
        <v>1030</v>
      </c>
      <c r="M5000" s="25">
        <f>tblSiparisDetaylari[[#This Row],[Adet]]*tblSiparisDetaylari[[#This Row],[BirimMaliyet]]</f>
        <v>3090</v>
      </c>
      <c r="N5000" s="25">
        <f>tblSiparisDetaylari[[#This Row],[NetSatisTutari]]-tblSiparisDetaylari[[#This Row],[ToplamMaliyet]]</f>
        <v>2340</v>
      </c>
    </row>
    <row r="5001" spans="1:14">
      <c r="A5001">
        <v>5000</v>
      </c>
      <c r="B5001">
        <v>2596</v>
      </c>
      <c r="C5001">
        <v>58</v>
      </c>
      <c r="D5001" t="s">
        <v>1724</v>
      </c>
      <c r="E5001">
        <v>5</v>
      </c>
      <c r="F5001" t="s">
        <v>1644</v>
      </c>
      <c r="G5001">
        <v>2</v>
      </c>
      <c r="H5001" s="20">
        <v>10340</v>
      </c>
      <c r="I5001" s="22">
        <v>0.1</v>
      </c>
      <c r="J5001" s="20">
        <v>2068</v>
      </c>
      <c r="K5001" s="24">
        <v>18612</v>
      </c>
      <c r="L5001" s="24">
        <v>6110</v>
      </c>
      <c r="M5001" s="25">
        <f>tblSiparisDetaylari[[#This Row],[Adet]]*tblSiparisDetaylari[[#This Row],[BirimMaliyet]]</f>
        <v>12220</v>
      </c>
      <c r="N5001" s="25">
        <f>tblSiparisDetaylari[[#This Row],[NetSatisTutari]]-tblSiparisDetaylari[[#This Row],[ToplamMaliyet]]</f>
        <v>6392</v>
      </c>
    </row>
    <row r="5002" spans="1:14">
      <c r="A5002">
        <v>5001</v>
      </c>
      <c r="B5002">
        <v>2596</v>
      </c>
      <c r="C5002">
        <v>82</v>
      </c>
      <c r="D5002" t="s">
        <v>1748</v>
      </c>
      <c r="E5002">
        <v>7</v>
      </c>
      <c r="F5002" t="s">
        <v>1646</v>
      </c>
      <c r="G5002">
        <v>1</v>
      </c>
      <c r="H5002" s="20">
        <v>900</v>
      </c>
      <c r="I5002" s="22">
        <v>0.05</v>
      </c>
      <c r="J5002" s="20">
        <v>45</v>
      </c>
      <c r="K5002" s="24">
        <v>855</v>
      </c>
      <c r="L5002" s="24">
        <v>700</v>
      </c>
      <c r="M5002" s="25">
        <f>tblSiparisDetaylari[[#This Row],[Adet]]*tblSiparisDetaylari[[#This Row],[BirimMaliyet]]</f>
        <v>700</v>
      </c>
      <c r="N5002" s="25">
        <f>tblSiparisDetaylari[[#This Row],[NetSatisTutari]]-tblSiparisDetaylari[[#This Row],[ToplamMaliyet]]</f>
        <v>155</v>
      </c>
    </row>
    <row r="5003" spans="1:14">
      <c r="A5003">
        <v>5002</v>
      </c>
      <c r="B5003">
        <v>2597</v>
      </c>
      <c r="C5003">
        <v>111</v>
      </c>
      <c r="D5003" t="s">
        <v>1777</v>
      </c>
      <c r="E5003">
        <v>10</v>
      </c>
      <c r="F5003" t="s">
        <v>1649</v>
      </c>
      <c r="G5003">
        <v>2</v>
      </c>
      <c r="H5003" s="20">
        <v>250</v>
      </c>
      <c r="I5003" s="22">
        <v>0.15</v>
      </c>
      <c r="J5003" s="20">
        <v>75</v>
      </c>
      <c r="K5003" s="24">
        <v>425</v>
      </c>
      <c r="L5003" s="24">
        <v>140</v>
      </c>
      <c r="M5003" s="25">
        <f>tblSiparisDetaylari[[#This Row],[Adet]]*tblSiparisDetaylari[[#This Row],[BirimMaliyet]]</f>
        <v>280</v>
      </c>
      <c r="N5003" s="25">
        <f>tblSiparisDetaylari[[#This Row],[NetSatisTutari]]-tblSiparisDetaylari[[#This Row],[ToplamMaliyet]]</f>
        <v>145</v>
      </c>
    </row>
    <row r="5004" spans="1:14">
      <c r="A5004">
        <v>5003</v>
      </c>
      <c r="B5004">
        <v>2597</v>
      </c>
      <c r="C5004">
        <v>107</v>
      </c>
      <c r="D5004" t="s">
        <v>1773</v>
      </c>
      <c r="E5004">
        <v>9</v>
      </c>
      <c r="F5004" t="s">
        <v>1648</v>
      </c>
      <c r="G5004">
        <v>1</v>
      </c>
      <c r="H5004" s="20">
        <v>570</v>
      </c>
      <c r="I5004" s="22">
        <v>0.15</v>
      </c>
      <c r="J5004" s="20">
        <v>85.5</v>
      </c>
      <c r="K5004" s="24">
        <v>484.5</v>
      </c>
      <c r="L5004" s="24">
        <v>310</v>
      </c>
      <c r="M5004" s="25">
        <f>tblSiparisDetaylari[[#This Row],[Adet]]*tblSiparisDetaylari[[#This Row],[BirimMaliyet]]</f>
        <v>310</v>
      </c>
      <c r="N5004" s="25">
        <f>tblSiparisDetaylari[[#This Row],[NetSatisTutari]]-tblSiparisDetaylari[[#This Row],[ToplamMaliyet]]</f>
        <v>174.5</v>
      </c>
    </row>
    <row r="5005" spans="1:14">
      <c r="A5005">
        <v>5004</v>
      </c>
      <c r="B5005">
        <v>2598</v>
      </c>
      <c r="C5005">
        <v>65</v>
      </c>
      <c r="D5005" t="s">
        <v>1731</v>
      </c>
      <c r="E5005">
        <v>6</v>
      </c>
      <c r="F5005" t="s">
        <v>1645</v>
      </c>
      <c r="G5005">
        <v>1</v>
      </c>
      <c r="H5005" s="20">
        <v>210</v>
      </c>
      <c r="I5005" s="22">
        <v>0</v>
      </c>
      <c r="J5005" s="20">
        <v>0</v>
      </c>
      <c r="K5005" s="24">
        <v>210</v>
      </c>
      <c r="L5005" s="24">
        <v>170</v>
      </c>
      <c r="M5005" s="25">
        <f>tblSiparisDetaylari[[#This Row],[Adet]]*tblSiparisDetaylari[[#This Row],[BirimMaliyet]]</f>
        <v>170</v>
      </c>
      <c r="N5005" s="25">
        <f>tblSiparisDetaylari[[#This Row],[NetSatisTutari]]-tblSiparisDetaylari[[#This Row],[ToplamMaliyet]]</f>
        <v>40</v>
      </c>
    </row>
    <row r="5006" spans="1:14">
      <c r="A5006">
        <v>5005</v>
      </c>
      <c r="B5006">
        <v>2599</v>
      </c>
      <c r="C5006">
        <v>2</v>
      </c>
      <c r="D5006" t="s">
        <v>1657</v>
      </c>
      <c r="E5006">
        <v>1</v>
      </c>
      <c r="F5006" t="s">
        <v>1640</v>
      </c>
      <c r="G5006">
        <v>1</v>
      </c>
      <c r="H5006" s="20">
        <v>7680</v>
      </c>
      <c r="I5006" s="22">
        <v>0</v>
      </c>
      <c r="J5006" s="20">
        <v>0</v>
      </c>
      <c r="K5006" s="24">
        <v>7680</v>
      </c>
      <c r="L5006" s="24">
        <v>3900</v>
      </c>
      <c r="M5006" s="25">
        <f>tblSiparisDetaylari[[#This Row],[Adet]]*tblSiparisDetaylari[[#This Row],[BirimMaliyet]]</f>
        <v>3900</v>
      </c>
      <c r="N5006" s="25">
        <f>tblSiparisDetaylari[[#This Row],[NetSatisTutari]]-tblSiparisDetaylari[[#This Row],[ToplamMaliyet]]</f>
        <v>3780</v>
      </c>
    </row>
    <row r="5007" spans="1:14">
      <c r="A5007">
        <v>5006</v>
      </c>
      <c r="B5007">
        <v>2599</v>
      </c>
      <c r="C5007">
        <v>44</v>
      </c>
      <c r="D5007" t="s">
        <v>1710</v>
      </c>
      <c r="E5007">
        <v>4</v>
      </c>
      <c r="F5007" t="s">
        <v>1643</v>
      </c>
      <c r="G5007">
        <v>2</v>
      </c>
      <c r="H5007" s="20">
        <v>310</v>
      </c>
      <c r="I5007" s="22">
        <v>0</v>
      </c>
      <c r="J5007" s="20">
        <v>0</v>
      </c>
      <c r="K5007" s="24">
        <v>620</v>
      </c>
      <c r="L5007" s="24">
        <v>160</v>
      </c>
      <c r="M5007" s="25">
        <f>tblSiparisDetaylari[[#This Row],[Adet]]*tblSiparisDetaylari[[#This Row],[BirimMaliyet]]</f>
        <v>320</v>
      </c>
      <c r="N5007" s="25">
        <f>tblSiparisDetaylari[[#This Row],[NetSatisTutari]]-tblSiparisDetaylari[[#This Row],[ToplamMaliyet]]</f>
        <v>300</v>
      </c>
    </row>
    <row r="5008" spans="1:14">
      <c r="A5008">
        <v>5007</v>
      </c>
      <c r="B5008">
        <v>2600</v>
      </c>
      <c r="C5008">
        <v>52</v>
      </c>
      <c r="D5008" t="s">
        <v>1718</v>
      </c>
      <c r="E5008">
        <v>5</v>
      </c>
      <c r="F5008" t="s">
        <v>1644</v>
      </c>
      <c r="G5008">
        <v>1</v>
      </c>
      <c r="H5008" s="20">
        <v>13940</v>
      </c>
      <c r="I5008" s="22">
        <v>0.15</v>
      </c>
      <c r="J5008" s="20">
        <v>2091</v>
      </c>
      <c r="K5008" s="24">
        <v>11849</v>
      </c>
      <c r="L5008" s="24">
        <v>11070</v>
      </c>
      <c r="M5008" s="25">
        <f>tblSiparisDetaylari[[#This Row],[Adet]]*tblSiparisDetaylari[[#This Row],[BirimMaliyet]]</f>
        <v>11070</v>
      </c>
      <c r="N5008" s="25">
        <f>tblSiparisDetaylari[[#This Row],[NetSatisTutari]]-tblSiparisDetaylari[[#This Row],[ToplamMaliyet]]</f>
        <v>779</v>
      </c>
    </row>
    <row r="5009" spans="1:14">
      <c r="A5009">
        <v>5008</v>
      </c>
      <c r="B5009">
        <v>2601</v>
      </c>
      <c r="C5009">
        <v>108</v>
      </c>
      <c r="D5009" t="s">
        <v>1774</v>
      </c>
      <c r="E5009">
        <v>9</v>
      </c>
      <c r="F5009" t="s">
        <v>1648</v>
      </c>
      <c r="G5009">
        <v>2</v>
      </c>
      <c r="H5009" s="20">
        <v>1860</v>
      </c>
      <c r="I5009" s="22">
        <v>0.05</v>
      </c>
      <c r="J5009" s="20">
        <v>186</v>
      </c>
      <c r="K5009" s="24">
        <v>3534</v>
      </c>
      <c r="L5009" s="24">
        <v>970</v>
      </c>
      <c r="M5009" s="25">
        <f>tblSiparisDetaylari[[#This Row],[Adet]]*tblSiparisDetaylari[[#This Row],[BirimMaliyet]]</f>
        <v>1940</v>
      </c>
      <c r="N5009" s="25">
        <f>tblSiparisDetaylari[[#This Row],[NetSatisTutari]]-tblSiparisDetaylari[[#This Row],[ToplamMaliyet]]</f>
        <v>1594</v>
      </c>
    </row>
    <row r="5010" spans="1:14">
      <c r="A5010">
        <v>5009</v>
      </c>
      <c r="B5010">
        <v>2601</v>
      </c>
      <c r="C5010">
        <v>89</v>
      </c>
      <c r="D5010" t="s">
        <v>1755</v>
      </c>
      <c r="E5010">
        <v>8</v>
      </c>
      <c r="F5010" t="s">
        <v>1647</v>
      </c>
      <c r="G5010">
        <v>4</v>
      </c>
      <c r="H5010" s="20">
        <v>630</v>
      </c>
      <c r="I5010" s="22">
        <v>0</v>
      </c>
      <c r="J5010" s="20">
        <v>0</v>
      </c>
      <c r="K5010" s="24">
        <v>2520</v>
      </c>
      <c r="L5010" s="24">
        <v>300</v>
      </c>
      <c r="M5010" s="25">
        <f>tblSiparisDetaylari[[#This Row],[Adet]]*tblSiparisDetaylari[[#This Row],[BirimMaliyet]]</f>
        <v>1200</v>
      </c>
      <c r="N5010" s="25">
        <f>tblSiparisDetaylari[[#This Row],[NetSatisTutari]]-tblSiparisDetaylari[[#This Row],[ToplamMaliyet]]</f>
        <v>1320</v>
      </c>
    </row>
    <row r="5011" spans="1:14">
      <c r="A5011">
        <v>5010</v>
      </c>
      <c r="B5011">
        <v>2602</v>
      </c>
      <c r="C5011">
        <v>63</v>
      </c>
      <c r="D5011" t="s">
        <v>1729</v>
      </c>
      <c r="E5011">
        <v>6</v>
      </c>
      <c r="F5011" t="s">
        <v>1645</v>
      </c>
      <c r="G5011">
        <v>1</v>
      </c>
      <c r="H5011" s="20">
        <v>1630</v>
      </c>
      <c r="I5011" s="22">
        <v>0.1</v>
      </c>
      <c r="J5011" s="20">
        <v>163</v>
      </c>
      <c r="K5011" s="24">
        <v>1467</v>
      </c>
      <c r="L5011" s="24">
        <v>750</v>
      </c>
      <c r="M5011" s="25">
        <f>tblSiparisDetaylari[[#This Row],[Adet]]*tblSiparisDetaylari[[#This Row],[BirimMaliyet]]</f>
        <v>750</v>
      </c>
      <c r="N5011" s="25">
        <f>tblSiparisDetaylari[[#This Row],[NetSatisTutari]]-tblSiparisDetaylari[[#This Row],[ToplamMaliyet]]</f>
        <v>717</v>
      </c>
    </row>
    <row r="5012" spans="1:14">
      <c r="A5012">
        <v>5011</v>
      </c>
      <c r="B5012">
        <v>2603</v>
      </c>
      <c r="C5012">
        <v>109</v>
      </c>
      <c r="D5012" t="s">
        <v>1775</v>
      </c>
      <c r="E5012">
        <v>10</v>
      </c>
      <c r="F5012" t="s">
        <v>1649</v>
      </c>
      <c r="G5012">
        <v>1</v>
      </c>
      <c r="H5012" s="20">
        <v>980</v>
      </c>
      <c r="I5012" s="22">
        <v>0</v>
      </c>
      <c r="J5012" s="20">
        <v>0</v>
      </c>
      <c r="K5012" s="24">
        <v>980</v>
      </c>
      <c r="L5012" s="24">
        <v>760</v>
      </c>
      <c r="M5012" s="25">
        <f>tblSiparisDetaylari[[#This Row],[Adet]]*tblSiparisDetaylari[[#This Row],[BirimMaliyet]]</f>
        <v>760</v>
      </c>
      <c r="N5012" s="25">
        <f>tblSiparisDetaylari[[#This Row],[NetSatisTutari]]-tblSiparisDetaylari[[#This Row],[ToplamMaliyet]]</f>
        <v>220</v>
      </c>
    </row>
    <row r="5013" spans="1:14">
      <c r="A5013">
        <v>5012</v>
      </c>
      <c r="B5013">
        <v>2603</v>
      </c>
      <c r="C5013">
        <v>24</v>
      </c>
      <c r="D5013" t="s">
        <v>1688</v>
      </c>
      <c r="E5013">
        <v>2</v>
      </c>
      <c r="F5013" t="s">
        <v>1641</v>
      </c>
      <c r="G5013">
        <v>1</v>
      </c>
      <c r="H5013" s="20">
        <v>2870</v>
      </c>
      <c r="I5013" s="22">
        <v>0.2</v>
      </c>
      <c r="J5013" s="20">
        <v>574</v>
      </c>
      <c r="K5013" s="24">
        <v>2296</v>
      </c>
      <c r="L5013" s="24">
        <v>2180</v>
      </c>
      <c r="M5013" s="25">
        <f>tblSiparisDetaylari[[#This Row],[Adet]]*tblSiparisDetaylari[[#This Row],[BirimMaliyet]]</f>
        <v>2180</v>
      </c>
      <c r="N5013" s="25">
        <f>tblSiparisDetaylari[[#This Row],[NetSatisTutari]]-tblSiparisDetaylari[[#This Row],[ToplamMaliyet]]</f>
        <v>116</v>
      </c>
    </row>
    <row r="5014" spans="1:14">
      <c r="A5014">
        <v>5013</v>
      </c>
      <c r="B5014">
        <v>2604</v>
      </c>
      <c r="C5014">
        <v>78</v>
      </c>
      <c r="D5014" t="s">
        <v>1744</v>
      </c>
      <c r="E5014">
        <v>7</v>
      </c>
      <c r="F5014" t="s">
        <v>1646</v>
      </c>
      <c r="G5014">
        <v>1</v>
      </c>
      <c r="H5014" s="20">
        <v>390</v>
      </c>
      <c r="I5014" s="22">
        <v>0.2</v>
      </c>
      <c r="J5014" s="20">
        <v>78</v>
      </c>
      <c r="K5014" s="24">
        <v>312</v>
      </c>
      <c r="L5014" s="24">
        <v>240</v>
      </c>
      <c r="M5014" s="25">
        <f>tblSiparisDetaylari[[#This Row],[Adet]]*tblSiparisDetaylari[[#This Row],[BirimMaliyet]]</f>
        <v>240</v>
      </c>
      <c r="N5014" s="25">
        <f>tblSiparisDetaylari[[#This Row],[NetSatisTutari]]-tblSiparisDetaylari[[#This Row],[ToplamMaliyet]]</f>
        <v>72</v>
      </c>
    </row>
    <row r="5015" spans="1:14">
      <c r="A5015">
        <v>5014</v>
      </c>
      <c r="B5015">
        <v>2604</v>
      </c>
      <c r="C5015">
        <v>17</v>
      </c>
      <c r="D5015" t="s">
        <v>1680</v>
      </c>
      <c r="E5015">
        <v>2</v>
      </c>
      <c r="F5015" t="s">
        <v>1641</v>
      </c>
      <c r="G5015">
        <v>2</v>
      </c>
      <c r="H5015" s="20">
        <v>2500</v>
      </c>
      <c r="I5015" s="22">
        <v>0.05</v>
      </c>
      <c r="J5015" s="20">
        <v>250</v>
      </c>
      <c r="K5015" s="24">
        <v>4750</v>
      </c>
      <c r="L5015" s="24">
        <v>1340</v>
      </c>
      <c r="M5015" s="25">
        <f>tblSiparisDetaylari[[#This Row],[Adet]]*tblSiparisDetaylari[[#This Row],[BirimMaliyet]]</f>
        <v>2680</v>
      </c>
      <c r="N5015" s="25">
        <f>tblSiparisDetaylari[[#This Row],[NetSatisTutari]]-tblSiparisDetaylari[[#This Row],[ToplamMaliyet]]</f>
        <v>2070</v>
      </c>
    </row>
    <row r="5016" spans="1:14">
      <c r="A5016">
        <v>5015</v>
      </c>
      <c r="B5016">
        <v>2605</v>
      </c>
      <c r="C5016">
        <v>6</v>
      </c>
      <c r="D5016" t="s">
        <v>1663</v>
      </c>
      <c r="E5016">
        <v>1</v>
      </c>
      <c r="F5016" t="s">
        <v>1640</v>
      </c>
      <c r="G5016">
        <v>4</v>
      </c>
      <c r="H5016" s="20">
        <v>18400</v>
      </c>
      <c r="I5016" s="22">
        <v>0</v>
      </c>
      <c r="J5016" s="20">
        <v>0</v>
      </c>
      <c r="K5016" s="24">
        <v>73600</v>
      </c>
      <c r="L5016" s="24">
        <v>13090</v>
      </c>
      <c r="M5016" s="25">
        <f>tblSiparisDetaylari[[#This Row],[Adet]]*tblSiparisDetaylari[[#This Row],[BirimMaliyet]]</f>
        <v>52360</v>
      </c>
      <c r="N5016" s="25">
        <f>tblSiparisDetaylari[[#This Row],[NetSatisTutari]]-tblSiparisDetaylari[[#This Row],[ToplamMaliyet]]</f>
        <v>21240</v>
      </c>
    </row>
    <row r="5017" spans="1:14">
      <c r="A5017">
        <v>5016</v>
      </c>
      <c r="B5017">
        <v>2606</v>
      </c>
      <c r="C5017">
        <v>119</v>
      </c>
      <c r="D5017" t="s">
        <v>1785</v>
      </c>
      <c r="E5017">
        <v>10</v>
      </c>
      <c r="F5017" t="s">
        <v>1649</v>
      </c>
      <c r="G5017">
        <v>1</v>
      </c>
      <c r="H5017" s="20">
        <v>3040</v>
      </c>
      <c r="I5017" s="22">
        <v>0</v>
      </c>
      <c r="J5017" s="20">
        <v>0</v>
      </c>
      <c r="K5017" s="24">
        <v>3040</v>
      </c>
      <c r="L5017" s="24">
        <v>1710</v>
      </c>
      <c r="M5017" s="25">
        <f>tblSiparisDetaylari[[#This Row],[Adet]]*tblSiparisDetaylari[[#This Row],[BirimMaliyet]]</f>
        <v>1710</v>
      </c>
      <c r="N5017" s="25">
        <f>tblSiparisDetaylari[[#This Row],[NetSatisTutari]]-tblSiparisDetaylari[[#This Row],[ToplamMaliyet]]</f>
        <v>1330</v>
      </c>
    </row>
    <row r="5018" spans="1:14">
      <c r="A5018">
        <v>5017</v>
      </c>
      <c r="B5018">
        <v>2606</v>
      </c>
      <c r="C5018">
        <v>84</v>
      </c>
      <c r="D5018" t="s">
        <v>1750</v>
      </c>
      <c r="E5018">
        <v>7</v>
      </c>
      <c r="F5018" t="s">
        <v>1646</v>
      </c>
      <c r="G5018">
        <v>1</v>
      </c>
      <c r="H5018" s="20">
        <v>680</v>
      </c>
      <c r="I5018" s="22">
        <v>0</v>
      </c>
      <c r="J5018" s="20">
        <v>0</v>
      </c>
      <c r="K5018" s="24">
        <v>680</v>
      </c>
      <c r="L5018" s="24">
        <v>500</v>
      </c>
      <c r="M5018" s="25">
        <f>tblSiparisDetaylari[[#This Row],[Adet]]*tblSiparisDetaylari[[#This Row],[BirimMaliyet]]</f>
        <v>500</v>
      </c>
      <c r="N5018" s="25">
        <f>tblSiparisDetaylari[[#This Row],[NetSatisTutari]]-tblSiparisDetaylari[[#This Row],[ToplamMaliyet]]</f>
        <v>180</v>
      </c>
    </row>
    <row r="5019" spans="1:14">
      <c r="A5019">
        <v>5018</v>
      </c>
      <c r="B5019">
        <v>2607</v>
      </c>
      <c r="C5019">
        <v>48</v>
      </c>
      <c r="D5019" t="s">
        <v>1714</v>
      </c>
      <c r="E5019">
        <v>4</v>
      </c>
      <c r="F5019" t="s">
        <v>1643</v>
      </c>
      <c r="G5019">
        <v>1</v>
      </c>
      <c r="H5019" s="20">
        <v>660</v>
      </c>
      <c r="I5019" s="22">
        <v>0.05</v>
      </c>
      <c r="J5019" s="20">
        <v>33</v>
      </c>
      <c r="K5019" s="24">
        <v>627</v>
      </c>
      <c r="L5019" s="24">
        <v>430</v>
      </c>
      <c r="M5019" s="25">
        <f>tblSiparisDetaylari[[#This Row],[Adet]]*tblSiparisDetaylari[[#This Row],[BirimMaliyet]]</f>
        <v>430</v>
      </c>
      <c r="N5019" s="25">
        <f>tblSiparisDetaylari[[#This Row],[NetSatisTutari]]-tblSiparisDetaylari[[#This Row],[ToplamMaliyet]]</f>
        <v>197</v>
      </c>
    </row>
    <row r="5020" spans="1:14">
      <c r="A5020">
        <v>5019</v>
      </c>
      <c r="B5020">
        <v>2608</v>
      </c>
      <c r="C5020">
        <v>6</v>
      </c>
      <c r="D5020" t="s">
        <v>1663</v>
      </c>
      <c r="E5020">
        <v>1</v>
      </c>
      <c r="F5020" t="s">
        <v>1640</v>
      </c>
      <c r="G5020">
        <v>1</v>
      </c>
      <c r="H5020" s="20">
        <v>19810</v>
      </c>
      <c r="I5020" s="22">
        <v>0</v>
      </c>
      <c r="J5020" s="20">
        <v>0</v>
      </c>
      <c r="K5020" s="24">
        <v>19810</v>
      </c>
      <c r="L5020" s="24">
        <v>13090</v>
      </c>
      <c r="M5020" s="25">
        <f>tblSiparisDetaylari[[#This Row],[Adet]]*tblSiparisDetaylari[[#This Row],[BirimMaliyet]]</f>
        <v>13090</v>
      </c>
      <c r="N5020" s="25">
        <f>tblSiparisDetaylari[[#This Row],[NetSatisTutari]]-tblSiparisDetaylari[[#This Row],[ToplamMaliyet]]</f>
        <v>6720</v>
      </c>
    </row>
    <row r="5021" spans="1:14">
      <c r="A5021">
        <v>5020</v>
      </c>
      <c r="B5021">
        <v>2609</v>
      </c>
      <c r="C5021">
        <v>3</v>
      </c>
      <c r="D5021" t="s">
        <v>1659</v>
      </c>
      <c r="E5021">
        <v>1</v>
      </c>
      <c r="F5021" t="s">
        <v>1640</v>
      </c>
      <c r="G5021">
        <v>1</v>
      </c>
      <c r="H5021" s="20">
        <v>24910</v>
      </c>
      <c r="I5021" s="22">
        <v>0</v>
      </c>
      <c r="J5021" s="20">
        <v>0</v>
      </c>
      <c r="K5021" s="24">
        <v>24910</v>
      </c>
      <c r="L5021" s="24">
        <v>17980</v>
      </c>
      <c r="M5021" s="25">
        <f>tblSiparisDetaylari[[#This Row],[Adet]]*tblSiparisDetaylari[[#This Row],[BirimMaliyet]]</f>
        <v>17980</v>
      </c>
      <c r="N5021" s="25">
        <f>tblSiparisDetaylari[[#This Row],[NetSatisTutari]]-tblSiparisDetaylari[[#This Row],[ToplamMaliyet]]</f>
        <v>6930</v>
      </c>
    </row>
    <row r="5022" spans="1:14">
      <c r="A5022">
        <v>5021</v>
      </c>
      <c r="B5022">
        <v>2610</v>
      </c>
      <c r="C5022">
        <v>102</v>
      </c>
      <c r="D5022" t="s">
        <v>1768</v>
      </c>
      <c r="E5022">
        <v>9</v>
      </c>
      <c r="F5022" t="s">
        <v>1648</v>
      </c>
      <c r="G5022">
        <v>1</v>
      </c>
      <c r="H5022" s="20">
        <v>2030</v>
      </c>
      <c r="I5022" s="22">
        <v>0</v>
      </c>
      <c r="J5022" s="20">
        <v>0</v>
      </c>
      <c r="K5022" s="24">
        <v>2030</v>
      </c>
      <c r="L5022" s="24">
        <v>1360</v>
      </c>
      <c r="M5022" s="25">
        <f>tblSiparisDetaylari[[#This Row],[Adet]]*tblSiparisDetaylari[[#This Row],[BirimMaliyet]]</f>
        <v>1360</v>
      </c>
      <c r="N5022" s="25">
        <f>tblSiparisDetaylari[[#This Row],[NetSatisTutari]]-tblSiparisDetaylari[[#This Row],[ToplamMaliyet]]</f>
        <v>670</v>
      </c>
    </row>
    <row r="5023" spans="1:14">
      <c r="A5023">
        <v>5022</v>
      </c>
      <c r="B5023">
        <v>2611</v>
      </c>
      <c r="C5023">
        <v>80</v>
      </c>
      <c r="D5023" t="s">
        <v>1746</v>
      </c>
      <c r="E5023">
        <v>7</v>
      </c>
      <c r="F5023" t="s">
        <v>1646</v>
      </c>
      <c r="G5023">
        <v>2</v>
      </c>
      <c r="H5023" s="20">
        <v>830</v>
      </c>
      <c r="I5023" s="22">
        <v>0.15</v>
      </c>
      <c r="J5023" s="20">
        <v>249</v>
      </c>
      <c r="K5023" s="24">
        <v>1411</v>
      </c>
      <c r="L5023" s="24">
        <v>640</v>
      </c>
      <c r="M5023" s="25">
        <f>tblSiparisDetaylari[[#This Row],[Adet]]*tblSiparisDetaylari[[#This Row],[BirimMaliyet]]</f>
        <v>1280</v>
      </c>
      <c r="N5023" s="25">
        <f>tblSiparisDetaylari[[#This Row],[NetSatisTutari]]-tblSiparisDetaylari[[#This Row],[ToplamMaliyet]]</f>
        <v>131</v>
      </c>
    </row>
    <row r="5024" spans="1:14">
      <c r="A5024">
        <v>5023</v>
      </c>
      <c r="B5024">
        <v>2611</v>
      </c>
      <c r="C5024">
        <v>67</v>
      </c>
      <c r="D5024" t="s">
        <v>1733</v>
      </c>
      <c r="E5024">
        <v>6</v>
      </c>
      <c r="F5024" t="s">
        <v>1645</v>
      </c>
      <c r="G5024">
        <v>1</v>
      </c>
      <c r="H5024" s="20">
        <v>1400</v>
      </c>
      <c r="I5024" s="22">
        <v>0</v>
      </c>
      <c r="J5024" s="20">
        <v>0</v>
      </c>
      <c r="K5024" s="24">
        <v>1400</v>
      </c>
      <c r="L5024" s="24">
        <v>730</v>
      </c>
      <c r="M5024" s="25">
        <f>tblSiparisDetaylari[[#This Row],[Adet]]*tblSiparisDetaylari[[#This Row],[BirimMaliyet]]</f>
        <v>730</v>
      </c>
      <c r="N5024" s="25">
        <f>tblSiparisDetaylari[[#This Row],[NetSatisTutari]]-tblSiparisDetaylari[[#This Row],[ToplamMaliyet]]</f>
        <v>670</v>
      </c>
    </row>
    <row r="5025" spans="1:14">
      <c r="A5025">
        <v>5024</v>
      </c>
      <c r="B5025">
        <v>2612</v>
      </c>
      <c r="C5025">
        <v>18</v>
      </c>
      <c r="D5025" t="s">
        <v>1681</v>
      </c>
      <c r="E5025">
        <v>2</v>
      </c>
      <c r="F5025" t="s">
        <v>1641</v>
      </c>
      <c r="G5025">
        <v>1</v>
      </c>
      <c r="H5025" s="20">
        <v>10980</v>
      </c>
      <c r="I5025" s="22">
        <v>0.1</v>
      </c>
      <c r="J5025" s="20">
        <v>1098</v>
      </c>
      <c r="K5025" s="24">
        <v>9882</v>
      </c>
      <c r="L5025" s="24">
        <v>8290</v>
      </c>
      <c r="M5025" s="25">
        <f>tblSiparisDetaylari[[#This Row],[Adet]]*tblSiparisDetaylari[[#This Row],[BirimMaliyet]]</f>
        <v>8290</v>
      </c>
      <c r="N5025" s="25">
        <f>tblSiparisDetaylari[[#This Row],[NetSatisTutari]]-tblSiparisDetaylari[[#This Row],[ToplamMaliyet]]</f>
        <v>1592</v>
      </c>
    </row>
    <row r="5026" spans="1:14">
      <c r="A5026">
        <v>5025</v>
      </c>
      <c r="B5026">
        <v>2613</v>
      </c>
      <c r="C5026">
        <v>71</v>
      </c>
      <c r="D5026" t="s">
        <v>1737</v>
      </c>
      <c r="E5026">
        <v>6</v>
      </c>
      <c r="F5026" t="s">
        <v>1645</v>
      </c>
      <c r="G5026">
        <v>4</v>
      </c>
      <c r="H5026" s="20">
        <v>610</v>
      </c>
      <c r="I5026" s="22">
        <v>0.15</v>
      </c>
      <c r="J5026" s="20">
        <v>366</v>
      </c>
      <c r="K5026" s="24">
        <v>2074</v>
      </c>
      <c r="L5026" s="24">
        <v>340</v>
      </c>
      <c r="M5026" s="25">
        <f>tblSiparisDetaylari[[#This Row],[Adet]]*tblSiparisDetaylari[[#This Row],[BirimMaliyet]]</f>
        <v>1360</v>
      </c>
      <c r="N5026" s="25">
        <f>tblSiparisDetaylari[[#This Row],[NetSatisTutari]]-tblSiparisDetaylari[[#This Row],[ToplamMaliyet]]</f>
        <v>714</v>
      </c>
    </row>
    <row r="5027" spans="1:14">
      <c r="A5027">
        <v>5026</v>
      </c>
      <c r="B5027">
        <v>2613</v>
      </c>
      <c r="C5027">
        <v>88</v>
      </c>
      <c r="D5027" t="s">
        <v>1754</v>
      </c>
      <c r="E5027">
        <v>8</v>
      </c>
      <c r="F5027" t="s">
        <v>1647</v>
      </c>
      <c r="G5027">
        <v>3</v>
      </c>
      <c r="H5027" s="20">
        <v>12190</v>
      </c>
      <c r="I5027" s="22">
        <v>0</v>
      </c>
      <c r="J5027" s="20">
        <v>0</v>
      </c>
      <c r="K5027" s="24">
        <v>36570</v>
      </c>
      <c r="L5027" s="24">
        <v>5740</v>
      </c>
      <c r="M5027" s="25">
        <f>tblSiparisDetaylari[[#This Row],[Adet]]*tblSiparisDetaylari[[#This Row],[BirimMaliyet]]</f>
        <v>17220</v>
      </c>
      <c r="N5027" s="25">
        <f>tblSiparisDetaylari[[#This Row],[NetSatisTutari]]-tblSiparisDetaylari[[#This Row],[ToplamMaliyet]]</f>
        <v>19350</v>
      </c>
    </row>
    <row r="5028" spans="1:14">
      <c r="A5028">
        <v>5027</v>
      </c>
      <c r="B5028">
        <v>2614</v>
      </c>
      <c r="C5028">
        <v>8</v>
      </c>
      <c r="D5028" t="s">
        <v>1667</v>
      </c>
      <c r="E5028">
        <v>1</v>
      </c>
      <c r="F5028" t="s">
        <v>1640</v>
      </c>
      <c r="G5028">
        <v>2</v>
      </c>
      <c r="H5028" s="20">
        <v>8960</v>
      </c>
      <c r="I5028" s="22">
        <v>0.15</v>
      </c>
      <c r="J5028" s="20">
        <v>2688</v>
      </c>
      <c r="K5028" s="24">
        <v>15232</v>
      </c>
      <c r="L5028" s="24">
        <v>6570</v>
      </c>
      <c r="M5028" s="25">
        <f>tblSiparisDetaylari[[#This Row],[Adet]]*tblSiparisDetaylari[[#This Row],[BirimMaliyet]]</f>
        <v>13140</v>
      </c>
      <c r="N5028" s="25">
        <f>tblSiparisDetaylari[[#This Row],[NetSatisTutari]]-tblSiparisDetaylari[[#This Row],[ToplamMaliyet]]</f>
        <v>2092</v>
      </c>
    </row>
    <row r="5029" spans="1:14">
      <c r="A5029">
        <v>5028</v>
      </c>
      <c r="B5029">
        <v>2614</v>
      </c>
      <c r="C5029">
        <v>61</v>
      </c>
      <c r="D5029" t="s">
        <v>1727</v>
      </c>
      <c r="E5029">
        <v>6</v>
      </c>
      <c r="F5029" t="s">
        <v>1645</v>
      </c>
      <c r="G5029">
        <v>2</v>
      </c>
      <c r="H5029" s="20">
        <v>920</v>
      </c>
      <c r="I5029" s="22">
        <v>0</v>
      </c>
      <c r="J5029" s="20">
        <v>0</v>
      </c>
      <c r="K5029" s="24">
        <v>1840</v>
      </c>
      <c r="L5029" s="24">
        <v>420</v>
      </c>
      <c r="M5029" s="25">
        <f>tblSiparisDetaylari[[#This Row],[Adet]]*tblSiparisDetaylari[[#This Row],[BirimMaliyet]]</f>
        <v>840</v>
      </c>
      <c r="N5029" s="25">
        <f>tblSiparisDetaylari[[#This Row],[NetSatisTutari]]-tblSiparisDetaylari[[#This Row],[ToplamMaliyet]]</f>
        <v>1000</v>
      </c>
    </row>
    <row r="5030" spans="1:14">
      <c r="A5030">
        <v>5029</v>
      </c>
      <c r="B5030">
        <v>2615</v>
      </c>
      <c r="C5030">
        <v>82</v>
      </c>
      <c r="D5030" t="s">
        <v>1748</v>
      </c>
      <c r="E5030">
        <v>7</v>
      </c>
      <c r="F5030" t="s">
        <v>1646</v>
      </c>
      <c r="G5030">
        <v>2</v>
      </c>
      <c r="H5030" s="20">
        <v>900</v>
      </c>
      <c r="I5030" s="22">
        <v>0.1</v>
      </c>
      <c r="J5030" s="20">
        <v>180</v>
      </c>
      <c r="K5030" s="24">
        <v>1620</v>
      </c>
      <c r="L5030" s="24">
        <v>700</v>
      </c>
      <c r="M5030" s="25">
        <f>tblSiparisDetaylari[[#This Row],[Adet]]*tblSiparisDetaylari[[#This Row],[BirimMaliyet]]</f>
        <v>1400</v>
      </c>
      <c r="N5030" s="25">
        <f>tblSiparisDetaylari[[#This Row],[NetSatisTutari]]-tblSiparisDetaylari[[#This Row],[ToplamMaliyet]]</f>
        <v>220</v>
      </c>
    </row>
    <row r="5031" spans="1:14">
      <c r="A5031">
        <v>5030</v>
      </c>
      <c r="B5031">
        <v>2616</v>
      </c>
      <c r="C5031">
        <v>64</v>
      </c>
      <c r="D5031" t="s">
        <v>1730</v>
      </c>
      <c r="E5031">
        <v>6</v>
      </c>
      <c r="F5031" t="s">
        <v>1645</v>
      </c>
      <c r="G5031">
        <v>4</v>
      </c>
      <c r="H5031" s="20">
        <v>410</v>
      </c>
      <c r="I5031" s="22">
        <v>0.05</v>
      </c>
      <c r="J5031" s="20">
        <v>82</v>
      </c>
      <c r="K5031" s="24">
        <v>1558</v>
      </c>
      <c r="L5031" s="24">
        <v>260</v>
      </c>
      <c r="M5031" s="25">
        <f>tblSiparisDetaylari[[#This Row],[Adet]]*tblSiparisDetaylari[[#This Row],[BirimMaliyet]]</f>
        <v>1040</v>
      </c>
      <c r="N5031" s="25">
        <f>tblSiparisDetaylari[[#This Row],[NetSatisTutari]]-tblSiparisDetaylari[[#This Row],[ToplamMaliyet]]</f>
        <v>518</v>
      </c>
    </row>
    <row r="5032" spans="1:14">
      <c r="A5032">
        <v>5031</v>
      </c>
      <c r="B5032">
        <v>2616</v>
      </c>
      <c r="C5032">
        <v>96</v>
      </c>
      <c r="D5032" t="s">
        <v>1762</v>
      </c>
      <c r="E5032">
        <v>8</v>
      </c>
      <c r="F5032" t="s">
        <v>1647</v>
      </c>
      <c r="G5032">
        <v>1</v>
      </c>
      <c r="H5032" s="20">
        <v>3930</v>
      </c>
      <c r="I5032" s="22">
        <v>0</v>
      </c>
      <c r="J5032" s="20">
        <v>0</v>
      </c>
      <c r="K5032" s="24">
        <v>3930</v>
      </c>
      <c r="L5032" s="24">
        <v>3060</v>
      </c>
      <c r="M5032" s="25">
        <f>tblSiparisDetaylari[[#This Row],[Adet]]*tblSiparisDetaylari[[#This Row],[BirimMaliyet]]</f>
        <v>3060</v>
      </c>
      <c r="N5032" s="25">
        <f>tblSiparisDetaylari[[#This Row],[NetSatisTutari]]-tblSiparisDetaylari[[#This Row],[ToplamMaliyet]]</f>
        <v>870</v>
      </c>
    </row>
    <row r="5033" spans="1:14">
      <c r="A5033">
        <v>5032</v>
      </c>
      <c r="B5033">
        <v>2616</v>
      </c>
      <c r="C5033">
        <v>60</v>
      </c>
      <c r="D5033" t="s">
        <v>1726</v>
      </c>
      <c r="E5033">
        <v>5</v>
      </c>
      <c r="F5033" t="s">
        <v>1644</v>
      </c>
      <c r="G5033">
        <v>2</v>
      </c>
      <c r="H5033" s="20">
        <v>4650</v>
      </c>
      <c r="I5033" s="22">
        <v>0</v>
      </c>
      <c r="J5033" s="20">
        <v>0</v>
      </c>
      <c r="K5033" s="24">
        <v>9300</v>
      </c>
      <c r="L5033" s="24">
        <v>3060</v>
      </c>
      <c r="M5033" s="25">
        <f>tblSiparisDetaylari[[#This Row],[Adet]]*tblSiparisDetaylari[[#This Row],[BirimMaliyet]]</f>
        <v>6120</v>
      </c>
      <c r="N5033" s="25">
        <f>tblSiparisDetaylari[[#This Row],[NetSatisTutari]]-tblSiparisDetaylari[[#This Row],[ToplamMaliyet]]</f>
        <v>3180</v>
      </c>
    </row>
    <row r="5034" spans="1:14">
      <c r="A5034">
        <v>5033</v>
      </c>
      <c r="B5034">
        <v>2617</v>
      </c>
      <c r="C5034">
        <v>104</v>
      </c>
      <c r="D5034" t="s">
        <v>1770</v>
      </c>
      <c r="E5034">
        <v>9</v>
      </c>
      <c r="F5034" t="s">
        <v>1648</v>
      </c>
      <c r="G5034">
        <v>2</v>
      </c>
      <c r="H5034" s="20">
        <v>790</v>
      </c>
      <c r="I5034" s="22">
        <v>0.1</v>
      </c>
      <c r="J5034" s="20">
        <v>158</v>
      </c>
      <c r="K5034" s="24">
        <v>1422</v>
      </c>
      <c r="L5034" s="24">
        <v>520</v>
      </c>
      <c r="M5034" s="25">
        <f>tblSiparisDetaylari[[#This Row],[Adet]]*tblSiparisDetaylari[[#This Row],[BirimMaliyet]]</f>
        <v>1040</v>
      </c>
      <c r="N5034" s="25">
        <f>tblSiparisDetaylari[[#This Row],[NetSatisTutari]]-tblSiparisDetaylari[[#This Row],[ToplamMaliyet]]</f>
        <v>382</v>
      </c>
    </row>
    <row r="5035" spans="1:14">
      <c r="A5035">
        <v>5034</v>
      </c>
      <c r="B5035">
        <v>2618</v>
      </c>
      <c r="C5035">
        <v>87</v>
      </c>
      <c r="D5035" t="s">
        <v>1753</v>
      </c>
      <c r="E5035">
        <v>8</v>
      </c>
      <c r="F5035" t="s">
        <v>1647</v>
      </c>
      <c r="G5035">
        <v>3</v>
      </c>
      <c r="H5035" s="20">
        <v>10350</v>
      </c>
      <c r="I5035" s="22">
        <v>0</v>
      </c>
      <c r="J5035" s="20">
        <v>0</v>
      </c>
      <c r="K5035" s="24">
        <v>31050</v>
      </c>
      <c r="L5035" s="24">
        <v>6740</v>
      </c>
      <c r="M5035" s="25">
        <f>tblSiparisDetaylari[[#This Row],[Adet]]*tblSiparisDetaylari[[#This Row],[BirimMaliyet]]</f>
        <v>20220</v>
      </c>
      <c r="N5035" s="25">
        <f>tblSiparisDetaylari[[#This Row],[NetSatisTutari]]-tblSiparisDetaylari[[#This Row],[ToplamMaliyet]]</f>
        <v>10830</v>
      </c>
    </row>
    <row r="5036" spans="1:14">
      <c r="A5036">
        <v>5035</v>
      </c>
      <c r="B5036">
        <v>2618</v>
      </c>
      <c r="C5036">
        <v>26</v>
      </c>
      <c r="D5036" t="s">
        <v>1690</v>
      </c>
      <c r="E5036">
        <v>3</v>
      </c>
      <c r="F5036" t="s">
        <v>1642</v>
      </c>
      <c r="G5036">
        <v>4</v>
      </c>
      <c r="H5036" s="20">
        <v>840</v>
      </c>
      <c r="I5036" s="22">
        <v>0</v>
      </c>
      <c r="J5036" s="20">
        <v>0</v>
      </c>
      <c r="K5036" s="24">
        <v>3360</v>
      </c>
      <c r="L5036" s="24">
        <v>400</v>
      </c>
      <c r="M5036" s="25">
        <f>tblSiparisDetaylari[[#This Row],[Adet]]*tblSiparisDetaylari[[#This Row],[BirimMaliyet]]</f>
        <v>1600</v>
      </c>
      <c r="N5036" s="25">
        <f>tblSiparisDetaylari[[#This Row],[NetSatisTutari]]-tblSiparisDetaylari[[#This Row],[ToplamMaliyet]]</f>
        <v>1760</v>
      </c>
    </row>
    <row r="5037" spans="1:14">
      <c r="A5037">
        <v>5036</v>
      </c>
      <c r="B5037">
        <v>2618</v>
      </c>
      <c r="C5037">
        <v>118</v>
      </c>
      <c r="D5037" t="s">
        <v>1784</v>
      </c>
      <c r="E5037">
        <v>10</v>
      </c>
      <c r="F5037" t="s">
        <v>1649</v>
      </c>
      <c r="G5037">
        <v>5</v>
      </c>
      <c r="H5037" s="20">
        <v>4830</v>
      </c>
      <c r="I5037" s="22">
        <v>0</v>
      </c>
      <c r="J5037" s="20">
        <v>0</v>
      </c>
      <c r="K5037" s="24">
        <v>24150</v>
      </c>
      <c r="L5037" s="24">
        <v>2490</v>
      </c>
      <c r="M5037" s="25">
        <f>tblSiparisDetaylari[[#This Row],[Adet]]*tblSiparisDetaylari[[#This Row],[BirimMaliyet]]</f>
        <v>12450</v>
      </c>
      <c r="N5037" s="25">
        <f>tblSiparisDetaylari[[#This Row],[NetSatisTutari]]-tblSiparisDetaylari[[#This Row],[ToplamMaliyet]]</f>
        <v>11700</v>
      </c>
    </row>
    <row r="5038" spans="1:14">
      <c r="A5038">
        <v>5037</v>
      </c>
      <c r="B5038">
        <v>2619</v>
      </c>
      <c r="C5038">
        <v>30</v>
      </c>
      <c r="D5038" t="s">
        <v>1694</v>
      </c>
      <c r="E5038">
        <v>3</v>
      </c>
      <c r="F5038" t="s">
        <v>1642</v>
      </c>
      <c r="G5038">
        <v>1</v>
      </c>
      <c r="H5038" s="20">
        <v>1710</v>
      </c>
      <c r="I5038" s="22">
        <v>0</v>
      </c>
      <c r="J5038" s="20">
        <v>0</v>
      </c>
      <c r="K5038" s="24">
        <v>1710</v>
      </c>
      <c r="L5038" s="24">
        <v>910</v>
      </c>
      <c r="M5038" s="25">
        <f>tblSiparisDetaylari[[#This Row],[Adet]]*tblSiparisDetaylari[[#This Row],[BirimMaliyet]]</f>
        <v>910</v>
      </c>
      <c r="N5038" s="25">
        <f>tblSiparisDetaylari[[#This Row],[NetSatisTutari]]-tblSiparisDetaylari[[#This Row],[ToplamMaliyet]]</f>
        <v>800</v>
      </c>
    </row>
    <row r="5039" spans="1:14">
      <c r="A5039">
        <v>5038</v>
      </c>
      <c r="B5039">
        <v>2619</v>
      </c>
      <c r="C5039">
        <v>15</v>
      </c>
      <c r="D5039" t="s">
        <v>1678</v>
      </c>
      <c r="E5039">
        <v>2</v>
      </c>
      <c r="F5039" t="s">
        <v>1641</v>
      </c>
      <c r="G5039">
        <v>1</v>
      </c>
      <c r="H5039" s="20">
        <v>6830</v>
      </c>
      <c r="I5039" s="22">
        <v>0</v>
      </c>
      <c r="J5039" s="20">
        <v>0</v>
      </c>
      <c r="K5039" s="24">
        <v>6830</v>
      </c>
      <c r="L5039" s="24">
        <v>5200</v>
      </c>
      <c r="M5039" s="25">
        <f>tblSiparisDetaylari[[#This Row],[Adet]]*tblSiparisDetaylari[[#This Row],[BirimMaliyet]]</f>
        <v>5200</v>
      </c>
      <c r="N5039" s="25">
        <f>tblSiparisDetaylari[[#This Row],[NetSatisTutari]]-tblSiparisDetaylari[[#This Row],[ToplamMaliyet]]</f>
        <v>1630</v>
      </c>
    </row>
    <row r="5040" spans="1:14">
      <c r="A5040">
        <v>5039</v>
      </c>
      <c r="B5040">
        <v>2619</v>
      </c>
      <c r="C5040">
        <v>49</v>
      </c>
      <c r="D5040" t="s">
        <v>1715</v>
      </c>
      <c r="E5040">
        <v>5</v>
      </c>
      <c r="F5040" t="s">
        <v>1644</v>
      </c>
      <c r="G5040">
        <v>1</v>
      </c>
      <c r="H5040" s="20">
        <v>360</v>
      </c>
      <c r="I5040" s="22">
        <v>0</v>
      </c>
      <c r="J5040" s="20">
        <v>0</v>
      </c>
      <c r="K5040" s="24">
        <v>360</v>
      </c>
      <c r="L5040" s="24">
        <v>270</v>
      </c>
      <c r="M5040" s="25">
        <f>tblSiparisDetaylari[[#This Row],[Adet]]*tblSiparisDetaylari[[#This Row],[BirimMaliyet]]</f>
        <v>270</v>
      </c>
      <c r="N5040" s="25">
        <f>tblSiparisDetaylari[[#This Row],[NetSatisTutari]]-tblSiparisDetaylari[[#This Row],[ToplamMaliyet]]</f>
        <v>90</v>
      </c>
    </row>
    <row r="5041" spans="1:14">
      <c r="A5041">
        <v>5040</v>
      </c>
      <c r="B5041">
        <v>2620</v>
      </c>
      <c r="C5041">
        <v>78</v>
      </c>
      <c r="D5041" t="s">
        <v>1744</v>
      </c>
      <c r="E5041">
        <v>7</v>
      </c>
      <c r="F5041" t="s">
        <v>1646</v>
      </c>
      <c r="G5041">
        <v>1</v>
      </c>
      <c r="H5041" s="20">
        <v>390</v>
      </c>
      <c r="I5041" s="22">
        <v>0</v>
      </c>
      <c r="J5041" s="20">
        <v>0</v>
      </c>
      <c r="K5041" s="24">
        <v>390</v>
      </c>
      <c r="L5041" s="24">
        <v>240</v>
      </c>
      <c r="M5041" s="25">
        <f>tblSiparisDetaylari[[#This Row],[Adet]]*tblSiparisDetaylari[[#This Row],[BirimMaliyet]]</f>
        <v>240</v>
      </c>
      <c r="N5041" s="25">
        <f>tblSiparisDetaylari[[#This Row],[NetSatisTutari]]-tblSiparisDetaylari[[#This Row],[ToplamMaliyet]]</f>
        <v>150</v>
      </c>
    </row>
    <row r="5042" spans="1:14">
      <c r="A5042">
        <v>5041</v>
      </c>
      <c r="B5042">
        <v>2620</v>
      </c>
      <c r="C5042">
        <v>86</v>
      </c>
      <c r="D5042" t="s">
        <v>1752</v>
      </c>
      <c r="E5042">
        <v>8</v>
      </c>
      <c r="F5042" t="s">
        <v>1647</v>
      </c>
      <c r="G5042">
        <v>3</v>
      </c>
      <c r="H5042" s="20">
        <v>580</v>
      </c>
      <c r="I5042" s="22">
        <v>0</v>
      </c>
      <c r="J5042" s="20">
        <v>0</v>
      </c>
      <c r="K5042" s="24">
        <v>1740</v>
      </c>
      <c r="L5042" s="24">
        <v>360</v>
      </c>
      <c r="M5042" s="25">
        <f>tblSiparisDetaylari[[#This Row],[Adet]]*tblSiparisDetaylari[[#This Row],[BirimMaliyet]]</f>
        <v>1080</v>
      </c>
      <c r="N5042" s="25">
        <f>tblSiparisDetaylari[[#This Row],[NetSatisTutari]]-tblSiparisDetaylari[[#This Row],[ToplamMaliyet]]</f>
        <v>660</v>
      </c>
    </row>
    <row r="5043" spans="1:14">
      <c r="A5043">
        <v>5042</v>
      </c>
      <c r="B5043">
        <v>2620</v>
      </c>
      <c r="C5043">
        <v>82</v>
      </c>
      <c r="D5043" t="s">
        <v>1748</v>
      </c>
      <c r="E5043">
        <v>7</v>
      </c>
      <c r="F5043" t="s">
        <v>1646</v>
      </c>
      <c r="G5043">
        <v>2</v>
      </c>
      <c r="H5043" s="20">
        <v>940</v>
      </c>
      <c r="I5043" s="22">
        <v>0</v>
      </c>
      <c r="J5043" s="20">
        <v>0</v>
      </c>
      <c r="K5043" s="24">
        <v>1880</v>
      </c>
      <c r="L5043" s="24">
        <v>700</v>
      </c>
      <c r="M5043" s="25">
        <f>tblSiparisDetaylari[[#This Row],[Adet]]*tblSiparisDetaylari[[#This Row],[BirimMaliyet]]</f>
        <v>1400</v>
      </c>
      <c r="N5043" s="25">
        <f>tblSiparisDetaylari[[#This Row],[NetSatisTutari]]-tblSiparisDetaylari[[#This Row],[ToplamMaliyet]]</f>
        <v>480</v>
      </c>
    </row>
    <row r="5044" spans="1:14">
      <c r="A5044">
        <v>5043</v>
      </c>
      <c r="B5044">
        <v>2621</v>
      </c>
      <c r="C5044">
        <v>77</v>
      </c>
      <c r="D5044" t="s">
        <v>1743</v>
      </c>
      <c r="E5044">
        <v>7</v>
      </c>
      <c r="F5044" t="s">
        <v>1646</v>
      </c>
      <c r="G5044">
        <v>1</v>
      </c>
      <c r="H5044" s="20">
        <v>2880</v>
      </c>
      <c r="I5044" s="22">
        <v>0.05</v>
      </c>
      <c r="J5044" s="20">
        <v>144</v>
      </c>
      <c r="K5044" s="24">
        <v>2736</v>
      </c>
      <c r="L5044" s="24">
        <v>2190</v>
      </c>
      <c r="M5044" s="25">
        <f>tblSiparisDetaylari[[#This Row],[Adet]]*tblSiparisDetaylari[[#This Row],[BirimMaliyet]]</f>
        <v>2190</v>
      </c>
      <c r="N5044" s="25">
        <f>tblSiparisDetaylari[[#This Row],[NetSatisTutari]]-tblSiparisDetaylari[[#This Row],[ToplamMaliyet]]</f>
        <v>546</v>
      </c>
    </row>
    <row r="5045" spans="1:14">
      <c r="A5045">
        <v>5044</v>
      </c>
      <c r="B5045">
        <v>2622</v>
      </c>
      <c r="C5045">
        <v>104</v>
      </c>
      <c r="D5045" t="s">
        <v>1770</v>
      </c>
      <c r="E5045">
        <v>9</v>
      </c>
      <c r="F5045" t="s">
        <v>1648</v>
      </c>
      <c r="G5045">
        <v>5</v>
      </c>
      <c r="H5045" s="20">
        <v>770</v>
      </c>
      <c r="I5045" s="22">
        <v>0.1</v>
      </c>
      <c r="J5045" s="20">
        <v>385</v>
      </c>
      <c r="K5045" s="24">
        <v>3465</v>
      </c>
      <c r="L5045" s="24">
        <v>520</v>
      </c>
      <c r="M5045" s="25">
        <f>tblSiparisDetaylari[[#This Row],[Adet]]*tblSiparisDetaylari[[#This Row],[BirimMaliyet]]</f>
        <v>2600</v>
      </c>
      <c r="N5045" s="25">
        <f>tblSiparisDetaylari[[#This Row],[NetSatisTutari]]-tblSiparisDetaylari[[#This Row],[ToplamMaliyet]]</f>
        <v>865</v>
      </c>
    </row>
    <row r="5046" spans="1:14">
      <c r="A5046">
        <v>5045</v>
      </c>
      <c r="B5046">
        <v>2622</v>
      </c>
      <c r="C5046">
        <v>119</v>
      </c>
      <c r="D5046" t="s">
        <v>1785</v>
      </c>
      <c r="E5046">
        <v>10</v>
      </c>
      <c r="F5046" t="s">
        <v>1649</v>
      </c>
      <c r="G5046">
        <v>5</v>
      </c>
      <c r="H5046" s="20">
        <v>2990</v>
      </c>
      <c r="I5046" s="22">
        <v>0</v>
      </c>
      <c r="J5046" s="20">
        <v>0</v>
      </c>
      <c r="K5046" s="24">
        <v>14950</v>
      </c>
      <c r="L5046" s="24">
        <v>1710</v>
      </c>
      <c r="M5046" s="25">
        <f>tblSiparisDetaylari[[#This Row],[Adet]]*tblSiparisDetaylari[[#This Row],[BirimMaliyet]]</f>
        <v>8550</v>
      </c>
      <c r="N5046" s="25">
        <f>tblSiparisDetaylari[[#This Row],[NetSatisTutari]]-tblSiparisDetaylari[[#This Row],[ToplamMaliyet]]</f>
        <v>6400</v>
      </c>
    </row>
    <row r="5047" spans="1:14">
      <c r="A5047">
        <v>5046</v>
      </c>
      <c r="B5047">
        <v>2623</v>
      </c>
      <c r="C5047">
        <v>58</v>
      </c>
      <c r="D5047" t="s">
        <v>1724</v>
      </c>
      <c r="E5047">
        <v>5</v>
      </c>
      <c r="F5047" t="s">
        <v>1644</v>
      </c>
      <c r="G5047">
        <v>1</v>
      </c>
      <c r="H5047" s="20">
        <v>10400</v>
      </c>
      <c r="I5047" s="22">
        <v>0</v>
      </c>
      <c r="J5047" s="20">
        <v>0</v>
      </c>
      <c r="K5047" s="24">
        <v>10400</v>
      </c>
      <c r="L5047" s="24">
        <v>6110</v>
      </c>
      <c r="M5047" s="25">
        <f>tblSiparisDetaylari[[#This Row],[Adet]]*tblSiparisDetaylari[[#This Row],[BirimMaliyet]]</f>
        <v>6110</v>
      </c>
      <c r="N5047" s="25">
        <f>tblSiparisDetaylari[[#This Row],[NetSatisTutari]]-tblSiparisDetaylari[[#This Row],[ToplamMaliyet]]</f>
        <v>4290</v>
      </c>
    </row>
    <row r="5048" spans="1:14">
      <c r="A5048">
        <v>5047</v>
      </c>
      <c r="B5048">
        <v>2624</v>
      </c>
      <c r="C5048">
        <v>64</v>
      </c>
      <c r="D5048" t="s">
        <v>1730</v>
      </c>
      <c r="E5048">
        <v>6</v>
      </c>
      <c r="F5048" t="s">
        <v>1645</v>
      </c>
      <c r="G5048">
        <v>3</v>
      </c>
      <c r="H5048" s="20">
        <v>420</v>
      </c>
      <c r="I5048" s="22">
        <v>0.05</v>
      </c>
      <c r="J5048" s="20">
        <v>63</v>
      </c>
      <c r="K5048" s="24">
        <v>1197</v>
      </c>
      <c r="L5048" s="24">
        <v>260</v>
      </c>
      <c r="M5048" s="25">
        <f>tblSiparisDetaylari[[#This Row],[Adet]]*tblSiparisDetaylari[[#This Row],[BirimMaliyet]]</f>
        <v>780</v>
      </c>
      <c r="N5048" s="25">
        <f>tblSiparisDetaylari[[#This Row],[NetSatisTutari]]-tblSiparisDetaylari[[#This Row],[ToplamMaliyet]]</f>
        <v>417</v>
      </c>
    </row>
    <row r="5049" spans="1:14">
      <c r="A5049">
        <v>5048</v>
      </c>
      <c r="B5049">
        <v>2625</v>
      </c>
      <c r="C5049">
        <v>41</v>
      </c>
      <c r="D5049" t="s">
        <v>1707</v>
      </c>
      <c r="E5049">
        <v>4</v>
      </c>
      <c r="F5049" t="s">
        <v>1643</v>
      </c>
      <c r="G5049">
        <v>2</v>
      </c>
      <c r="H5049" s="20">
        <v>120</v>
      </c>
      <c r="I5049" s="22">
        <v>0.2</v>
      </c>
      <c r="J5049" s="20">
        <v>48</v>
      </c>
      <c r="K5049" s="24">
        <v>192</v>
      </c>
      <c r="L5049" s="24">
        <v>70</v>
      </c>
      <c r="M5049" s="25">
        <f>tblSiparisDetaylari[[#This Row],[Adet]]*tblSiparisDetaylari[[#This Row],[BirimMaliyet]]</f>
        <v>140</v>
      </c>
      <c r="N5049" s="25">
        <f>tblSiparisDetaylari[[#This Row],[NetSatisTutari]]-tblSiparisDetaylari[[#This Row],[ToplamMaliyet]]</f>
        <v>52</v>
      </c>
    </row>
    <row r="5050" spans="1:14">
      <c r="A5050">
        <v>5049</v>
      </c>
      <c r="B5050">
        <v>2625</v>
      </c>
      <c r="C5050">
        <v>68</v>
      </c>
      <c r="D5050" t="s">
        <v>1734</v>
      </c>
      <c r="E5050">
        <v>6</v>
      </c>
      <c r="F5050" t="s">
        <v>1645</v>
      </c>
      <c r="G5050">
        <v>2</v>
      </c>
      <c r="H5050" s="20">
        <v>1060</v>
      </c>
      <c r="I5050" s="22">
        <v>0.1</v>
      </c>
      <c r="J5050" s="20">
        <v>212</v>
      </c>
      <c r="K5050" s="24">
        <v>1908</v>
      </c>
      <c r="L5050" s="24">
        <v>610</v>
      </c>
      <c r="M5050" s="25">
        <f>tblSiparisDetaylari[[#This Row],[Adet]]*tblSiparisDetaylari[[#This Row],[BirimMaliyet]]</f>
        <v>1220</v>
      </c>
      <c r="N5050" s="25">
        <f>tblSiparisDetaylari[[#This Row],[NetSatisTutari]]-tblSiparisDetaylari[[#This Row],[ToplamMaliyet]]</f>
        <v>688</v>
      </c>
    </row>
    <row r="5051" spans="1:14">
      <c r="A5051">
        <v>5050</v>
      </c>
      <c r="B5051">
        <v>2625</v>
      </c>
      <c r="C5051">
        <v>60</v>
      </c>
      <c r="D5051" t="s">
        <v>1726</v>
      </c>
      <c r="E5051">
        <v>5</v>
      </c>
      <c r="F5051" t="s">
        <v>1644</v>
      </c>
      <c r="G5051">
        <v>2</v>
      </c>
      <c r="H5051" s="20">
        <v>4600</v>
      </c>
      <c r="I5051" s="22">
        <v>0.15</v>
      </c>
      <c r="J5051" s="20">
        <v>1380</v>
      </c>
      <c r="K5051" s="24">
        <v>7820</v>
      </c>
      <c r="L5051" s="24">
        <v>3060</v>
      </c>
      <c r="M5051" s="25">
        <f>tblSiparisDetaylari[[#This Row],[Adet]]*tblSiparisDetaylari[[#This Row],[BirimMaliyet]]</f>
        <v>6120</v>
      </c>
      <c r="N5051" s="25">
        <f>tblSiparisDetaylari[[#This Row],[NetSatisTutari]]-tblSiparisDetaylari[[#This Row],[ToplamMaliyet]]</f>
        <v>1700</v>
      </c>
    </row>
    <row r="5052" spans="1:14">
      <c r="A5052">
        <v>5051</v>
      </c>
      <c r="B5052">
        <v>2625</v>
      </c>
      <c r="C5052">
        <v>117</v>
      </c>
      <c r="D5052" t="s">
        <v>1783</v>
      </c>
      <c r="E5052">
        <v>10</v>
      </c>
      <c r="F5052" t="s">
        <v>1649</v>
      </c>
      <c r="G5052">
        <v>5</v>
      </c>
      <c r="H5052" s="20">
        <v>250</v>
      </c>
      <c r="I5052" s="22">
        <v>0</v>
      </c>
      <c r="J5052" s="20">
        <v>0</v>
      </c>
      <c r="K5052" s="24">
        <v>1250</v>
      </c>
      <c r="L5052" s="24">
        <v>140</v>
      </c>
      <c r="M5052" s="25">
        <f>tblSiparisDetaylari[[#This Row],[Adet]]*tblSiparisDetaylari[[#This Row],[BirimMaliyet]]</f>
        <v>700</v>
      </c>
      <c r="N5052" s="25">
        <f>tblSiparisDetaylari[[#This Row],[NetSatisTutari]]-tblSiparisDetaylari[[#This Row],[ToplamMaliyet]]</f>
        <v>550</v>
      </c>
    </row>
    <row r="5053" spans="1:14">
      <c r="A5053">
        <v>5052</v>
      </c>
      <c r="B5053">
        <v>2625</v>
      </c>
      <c r="C5053">
        <v>67</v>
      </c>
      <c r="D5053" t="s">
        <v>1733</v>
      </c>
      <c r="E5053">
        <v>6</v>
      </c>
      <c r="F5053" t="s">
        <v>1645</v>
      </c>
      <c r="G5053">
        <v>1</v>
      </c>
      <c r="H5053" s="20">
        <v>1460</v>
      </c>
      <c r="I5053" s="22">
        <v>0</v>
      </c>
      <c r="J5053" s="20">
        <v>0</v>
      </c>
      <c r="K5053" s="24">
        <v>1460</v>
      </c>
      <c r="L5053" s="24">
        <v>730</v>
      </c>
      <c r="M5053" s="25">
        <f>tblSiparisDetaylari[[#This Row],[Adet]]*tblSiparisDetaylari[[#This Row],[BirimMaliyet]]</f>
        <v>730</v>
      </c>
      <c r="N5053" s="25">
        <f>tblSiparisDetaylari[[#This Row],[NetSatisTutari]]-tblSiparisDetaylari[[#This Row],[ToplamMaliyet]]</f>
        <v>730</v>
      </c>
    </row>
    <row r="5054" spans="1:14">
      <c r="A5054">
        <v>5053</v>
      </c>
      <c r="B5054">
        <v>2626</v>
      </c>
      <c r="C5054">
        <v>54</v>
      </c>
      <c r="D5054" t="s">
        <v>1720</v>
      </c>
      <c r="E5054">
        <v>5</v>
      </c>
      <c r="F5054" t="s">
        <v>1644</v>
      </c>
      <c r="G5054">
        <v>1</v>
      </c>
      <c r="H5054" s="20">
        <v>18800</v>
      </c>
      <c r="I5054" s="22">
        <v>0.1</v>
      </c>
      <c r="J5054" s="20">
        <v>1880</v>
      </c>
      <c r="K5054" s="24">
        <v>16920</v>
      </c>
      <c r="L5054" s="24">
        <v>9720</v>
      </c>
      <c r="M5054" s="25">
        <f>tblSiparisDetaylari[[#This Row],[Adet]]*tblSiparisDetaylari[[#This Row],[BirimMaliyet]]</f>
        <v>9720</v>
      </c>
      <c r="N5054" s="25">
        <f>tblSiparisDetaylari[[#This Row],[NetSatisTutari]]-tblSiparisDetaylari[[#This Row],[ToplamMaliyet]]</f>
        <v>7200</v>
      </c>
    </row>
    <row r="5055" spans="1:14">
      <c r="A5055">
        <v>5054</v>
      </c>
      <c r="B5055">
        <v>2626</v>
      </c>
      <c r="C5055">
        <v>57</v>
      </c>
      <c r="D5055" t="s">
        <v>1723</v>
      </c>
      <c r="E5055">
        <v>5</v>
      </c>
      <c r="F5055" t="s">
        <v>1644</v>
      </c>
      <c r="G5055">
        <v>1</v>
      </c>
      <c r="H5055" s="20">
        <v>2850</v>
      </c>
      <c r="I5055" s="22">
        <v>0.1</v>
      </c>
      <c r="J5055" s="20">
        <v>285</v>
      </c>
      <c r="K5055" s="24">
        <v>2565</v>
      </c>
      <c r="L5055" s="24">
        <v>1530</v>
      </c>
      <c r="M5055" s="25">
        <f>tblSiparisDetaylari[[#This Row],[Adet]]*tblSiparisDetaylari[[#This Row],[BirimMaliyet]]</f>
        <v>1530</v>
      </c>
      <c r="N5055" s="25">
        <f>tblSiparisDetaylari[[#This Row],[NetSatisTutari]]-tblSiparisDetaylari[[#This Row],[ToplamMaliyet]]</f>
        <v>1035</v>
      </c>
    </row>
    <row r="5056" spans="1:14">
      <c r="A5056">
        <v>5055</v>
      </c>
      <c r="B5056">
        <v>2626</v>
      </c>
      <c r="C5056">
        <v>28</v>
      </c>
      <c r="D5056" t="s">
        <v>1692</v>
      </c>
      <c r="E5056">
        <v>3</v>
      </c>
      <c r="F5056" t="s">
        <v>1642</v>
      </c>
      <c r="G5056">
        <v>3</v>
      </c>
      <c r="H5056" s="20">
        <v>3960</v>
      </c>
      <c r="I5056" s="22">
        <v>0</v>
      </c>
      <c r="J5056" s="20">
        <v>0</v>
      </c>
      <c r="K5056" s="24">
        <v>11880</v>
      </c>
      <c r="L5056" s="24">
        <v>2180</v>
      </c>
      <c r="M5056" s="25">
        <f>tblSiparisDetaylari[[#This Row],[Adet]]*tblSiparisDetaylari[[#This Row],[BirimMaliyet]]</f>
        <v>6540</v>
      </c>
      <c r="N5056" s="25">
        <f>tblSiparisDetaylari[[#This Row],[NetSatisTutari]]-tblSiparisDetaylari[[#This Row],[ToplamMaliyet]]</f>
        <v>5340</v>
      </c>
    </row>
    <row r="5057" spans="1:14">
      <c r="A5057">
        <v>5056</v>
      </c>
      <c r="B5057">
        <v>2627</v>
      </c>
      <c r="C5057">
        <v>84</v>
      </c>
      <c r="D5057" t="s">
        <v>1750</v>
      </c>
      <c r="E5057">
        <v>7</v>
      </c>
      <c r="F5057" t="s">
        <v>1646</v>
      </c>
      <c r="G5057">
        <v>1</v>
      </c>
      <c r="H5057" s="20">
        <v>630</v>
      </c>
      <c r="I5057" s="22">
        <v>0.15</v>
      </c>
      <c r="J5057" s="20">
        <v>94.5</v>
      </c>
      <c r="K5057" s="24">
        <v>535.5</v>
      </c>
      <c r="L5057" s="24">
        <v>500</v>
      </c>
      <c r="M5057" s="25">
        <f>tblSiparisDetaylari[[#This Row],[Adet]]*tblSiparisDetaylari[[#This Row],[BirimMaliyet]]</f>
        <v>500</v>
      </c>
      <c r="N5057" s="25">
        <f>tblSiparisDetaylari[[#This Row],[NetSatisTutari]]-tblSiparisDetaylari[[#This Row],[ToplamMaliyet]]</f>
        <v>35.5</v>
      </c>
    </row>
    <row r="5058" spans="1:14">
      <c r="A5058">
        <v>5057</v>
      </c>
      <c r="B5058">
        <v>2627</v>
      </c>
      <c r="C5058">
        <v>7</v>
      </c>
      <c r="D5058" t="s">
        <v>1665</v>
      </c>
      <c r="E5058">
        <v>1</v>
      </c>
      <c r="F5058" t="s">
        <v>1640</v>
      </c>
      <c r="G5058">
        <v>1</v>
      </c>
      <c r="H5058" s="20">
        <v>19110</v>
      </c>
      <c r="I5058" s="22">
        <v>0</v>
      </c>
      <c r="J5058" s="20">
        <v>0</v>
      </c>
      <c r="K5058" s="24">
        <v>19110</v>
      </c>
      <c r="L5058" s="24">
        <v>9620</v>
      </c>
      <c r="M5058" s="25">
        <f>tblSiparisDetaylari[[#This Row],[Adet]]*tblSiparisDetaylari[[#This Row],[BirimMaliyet]]</f>
        <v>9620</v>
      </c>
      <c r="N5058" s="25">
        <f>tblSiparisDetaylari[[#This Row],[NetSatisTutari]]-tblSiparisDetaylari[[#This Row],[ToplamMaliyet]]</f>
        <v>9490</v>
      </c>
    </row>
    <row r="5059" spans="1:14">
      <c r="A5059">
        <v>5058</v>
      </c>
      <c r="B5059">
        <v>2627</v>
      </c>
      <c r="C5059">
        <v>70</v>
      </c>
      <c r="D5059" t="s">
        <v>1736</v>
      </c>
      <c r="E5059">
        <v>6</v>
      </c>
      <c r="F5059" t="s">
        <v>1645</v>
      </c>
      <c r="G5059">
        <v>1</v>
      </c>
      <c r="H5059" s="20">
        <v>1090</v>
      </c>
      <c r="I5059" s="22">
        <v>0.05</v>
      </c>
      <c r="J5059" s="20">
        <v>54.5</v>
      </c>
      <c r="K5059" s="24">
        <v>1035.5</v>
      </c>
      <c r="L5059" s="24">
        <v>700</v>
      </c>
      <c r="M5059" s="25">
        <f>tblSiparisDetaylari[[#This Row],[Adet]]*tblSiparisDetaylari[[#This Row],[BirimMaliyet]]</f>
        <v>700</v>
      </c>
      <c r="N5059" s="25">
        <f>tblSiparisDetaylari[[#This Row],[NetSatisTutari]]-tblSiparisDetaylari[[#This Row],[ToplamMaliyet]]</f>
        <v>335.5</v>
      </c>
    </row>
    <row r="5060" spans="1:14">
      <c r="A5060">
        <v>5059</v>
      </c>
      <c r="B5060">
        <v>2627</v>
      </c>
      <c r="C5060">
        <v>46</v>
      </c>
      <c r="D5060" t="s">
        <v>1712</v>
      </c>
      <c r="E5060">
        <v>4</v>
      </c>
      <c r="F5060" t="s">
        <v>1643</v>
      </c>
      <c r="G5060">
        <v>1</v>
      </c>
      <c r="H5060" s="20">
        <v>150</v>
      </c>
      <c r="I5060" s="22">
        <v>0</v>
      </c>
      <c r="J5060" s="20">
        <v>0</v>
      </c>
      <c r="K5060" s="24">
        <v>150</v>
      </c>
      <c r="L5060" s="24">
        <v>90</v>
      </c>
      <c r="M5060" s="25">
        <f>tblSiparisDetaylari[[#This Row],[Adet]]*tblSiparisDetaylari[[#This Row],[BirimMaliyet]]</f>
        <v>90</v>
      </c>
      <c r="N5060" s="25">
        <f>tblSiparisDetaylari[[#This Row],[NetSatisTutari]]-tblSiparisDetaylari[[#This Row],[ToplamMaliyet]]</f>
        <v>60</v>
      </c>
    </row>
    <row r="5061" spans="1:14">
      <c r="A5061">
        <v>5060</v>
      </c>
      <c r="B5061">
        <v>2628</v>
      </c>
      <c r="C5061">
        <v>110</v>
      </c>
      <c r="D5061" t="s">
        <v>1776</v>
      </c>
      <c r="E5061">
        <v>10</v>
      </c>
      <c r="F5061" t="s">
        <v>1649</v>
      </c>
      <c r="G5061">
        <v>2</v>
      </c>
      <c r="H5061" s="20">
        <v>430</v>
      </c>
      <c r="I5061" s="22">
        <v>0.05</v>
      </c>
      <c r="J5061" s="20">
        <v>43</v>
      </c>
      <c r="K5061" s="24">
        <v>817</v>
      </c>
      <c r="L5061" s="24">
        <v>250</v>
      </c>
      <c r="M5061" s="25">
        <f>tblSiparisDetaylari[[#This Row],[Adet]]*tblSiparisDetaylari[[#This Row],[BirimMaliyet]]</f>
        <v>500</v>
      </c>
      <c r="N5061" s="25">
        <f>tblSiparisDetaylari[[#This Row],[NetSatisTutari]]-tblSiparisDetaylari[[#This Row],[ToplamMaliyet]]</f>
        <v>317</v>
      </c>
    </row>
    <row r="5062" spans="1:14">
      <c r="A5062">
        <v>5061</v>
      </c>
      <c r="B5062">
        <v>2628</v>
      </c>
      <c r="C5062">
        <v>12</v>
      </c>
      <c r="D5062" t="s">
        <v>1673</v>
      </c>
      <c r="E5062">
        <v>1</v>
      </c>
      <c r="F5062" t="s">
        <v>1640</v>
      </c>
      <c r="G5062">
        <v>1</v>
      </c>
      <c r="H5062" s="20">
        <v>21580</v>
      </c>
      <c r="I5062" s="22">
        <v>0</v>
      </c>
      <c r="J5062" s="20">
        <v>0</v>
      </c>
      <c r="K5062" s="24">
        <v>21580</v>
      </c>
      <c r="L5062" s="24">
        <v>14940</v>
      </c>
      <c r="M5062" s="25">
        <f>tblSiparisDetaylari[[#This Row],[Adet]]*tblSiparisDetaylari[[#This Row],[BirimMaliyet]]</f>
        <v>14940</v>
      </c>
      <c r="N5062" s="25">
        <f>tblSiparisDetaylari[[#This Row],[NetSatisTutari]]-tblSiparisDetaylari[[#This Row],[ToplamMaliyet]]</f>
        <v>6640</v>
      </c>
    </row>
    <row r="5063" spans="1:14">
      <c r="A5063">
        <v>5062</v>
      </c>
      <c r="B5063">
        <v>2629</v>
      </c>
      <c r="C5063">
        <v>4</v>
      </c>
      <c r="D5063" t="s">
        <v>1660</v>
      </c>
      <c r="E5063">
        <v>1</v>
      </c>
      <c r="F5063" t="s">
        <v>1640</v>
      </c>
      <c r="G5063">
        <v>1</v>
      </c>
      <c r="H5063" s="20">
        <v>20730</v>
      </c>
      <c r="I5063" s="22">
        <v>0</v>
      </c>
      <c r="J5063" s="20">
        <v>0</v>
      </c>
      <c r="K5063" s="24">
        <v>20730</v>
      </c>
      <c r="L5063" s="24">
        <v>9340</v>
      </c>
      <c r="M5063" s="25">
        <f>tblSiparisDetaylari[[#This Row],[Adet]]*tblSiparisDetaylari[[#This Row],[BirimMaliyet]]</f>
        <v>9340</v>
      </c>
      <c r="N5063" s="25">
        <f>tblSiparisDetaylari[[#This Row],[NetSatisTutari]]-tblSiparisDetaylari[[#This Row],[ToplamMaliyet]]</f>
        <v>11390</v>
      </c>
    </row>
    <row r="5064" spans="1:14">
      <c r="A5064">
        <v>5063</v>
      </c>
      <c r="B5064">
        <v>2630</v>
      </c>
      <c r="C5064">
        <v>115</v>
      </c>
      <c r="D5064" t="s">
        <v>1781</v>
      </c>
      <c r="E5064">
        <v>10</v>
      </c>
      <c r="F5064" t="s">
        <v>1649</v>
      </c>
      <c r="G5064">
        <v>3</v>
      </c>
      <c r="H5064" s="20">
        <v>5040</v>
      </c>
      <c r="I5064" s="22">
        <v>0.05</v>
      </c>
      <c r="J5064" s="20">
        <v>756</v>
      </c>
      <c r="K5064" s="24">
        <v>14364</v>
      </c>
      <c r="L5064" s="24">
        <v>3060</v>
      </c>
      <c r="M5064" s="25">
        <f>tblSiparisDetaylari[[#This Row],[Adet]]*tblSiparisDetaylari[[#This Row],[BirimMaliyet]]</f>
        <v>9180</v>
      </c>
      <c r="N5064" s="25">
        <f>tblSiparisDetaylari[[#This Row],[NetSatisTutari]]-tblSiparisDetaylari[[#This Row],[ToplamMaliyet]]</f>
        <v>5184</v>
      </c>
    </row>
    <row r="5065" spans="1:14">
      <c r="A5065">
        <v>5064</v>
      </c>
      <c r="B5065">
        <v>2631</v>
      </c>
      <c r="C5065">
        <v>23</v>
      </c>
      <c r="D5065" t="s">
        <v>1687</v>
      </c>
      <c r="E5065">
        <v>2</v>
      </c>
      <c r="F5065" t="s">
        <v>1641</v>
      </c>
      <c r="G5065">
        <v>2</v>
      </c>
      <c r="H5065" s="20">
        <v>9030</v>
      </c>
      <c r="I5065" s="22">
        <v>0.15</v>
      </c>
      <c r="J5065" s="20">
        <v>2709</v>
      </c>
      <c r="K5065" s="24">
        <v>15351</v>
      </c>
      <c r="L5065" s="24">
        <v>4430</v>
      </c>
      <c r="M5065" s="25">
        <f>tblSiparisDetaylari[[#This Row],[Adet]]*tblSiparisDetaylari[[#This Row],[BirimMaliyet]]</f>
        <v>8860</v>
      </c>
      <c r="N5065" s="25">
        <f>tblSiparisDetaylari[[#This Row],[NetSatisTutari]]-tblSiparisDetaylari[[#This Row],[ToplamMaliyet]]</f>
        <v>6491</v>
      </c>
    </row>
    <row r="5066" spans="1:14">
      <c r="A5066">
        <v>5065</v>
      </c>
      <c r="B5066">
        <v>2631</v>
      </c>
      <c r="C5066">
        <v>39</v>
      </c>
      <c r="D5066" t="s">
        <v>1705</v>
      </c>
      <c r="E5066">
        <v>4</v>
      </c>
      <c r="F5066" t="s">
        <v>1643</v>
      </c>
      <c r="G5066">
        <v>1</v>
      </c>
      <c r="H5066" s="20">
        <v>420</v>
      </c>
      <c r="I5066" s="22">
        <v>0.25</v>
      </c>
      <c r="J5066" s="20">
        <v>105</v>
      </c>
      <c r="K5066" s="24">
        <v>315</v>
      </c>
      <c r="L5066" s="24">
        <v>210</v>
      </c>
      <c r="M5066" s="25">
        <f>tblSiparisDetaylari[[#This Row],[Adet]]*tblSiparisDetaylari[[#This Row],[BirimMaliyet]]</f>
        <v>210</v>
      </c>
      <c r="N5066" s="25">
        <f>tblSiparisDetaylari[[#This Row],[NetSatisTutari]]-tblSiparisDetaylari[[#This Row],[ToplamMaliyet]]</f>
        <v>105</v>
      </c>
    </row>
    <row r="5067" spans="1:14">
      <c r="A5067">
        <v>5066</v>
      </c>
      <c r="B5067">
        <v>2631</v>
      </c>
      <c r="C5067">
        <v>85</v>
      </c>
      <c r="D5067" t="s">
        <v>1751</v>
      </c>
      <c r="E5067">
        <v>8</v>
      </c>
      <c r="F5067" t="s">
        <v>1647</v>
      </c>
      <c r="G5067">
        <v>1</v>
      </c>
      <c r="H5067" s="20">
        <v>7310</v>
      </c>
      <c r="I5067" s="22">
        <v>0</v>
      </c>
      <c r="J5067" s="20">
        <v>0</v>
      </c>
      <c r="K5067" s="24">
        <v>7310</v>
      </c>
      <c r="L5067" s="24">
        <v>3460</v>
      </c>
      <c r="M5067" s="25">
        <f>tblSiparisDetaylari[[#This Row],[Adet]]*tblSiparisDetaylari[[#This Row],[BirimMaliyet]]</f>
        <v>3460</v>
      </c>
      <c r="N5067" s="25">
        <f>tblSiparisDetaylari[[#This Row],[NetSatisTutari]]-tblSiparisDetaylari[[#This Row],[ToplamMaliyet]]</f>
        <v>3850</v>
      </c>
    </row>
    <row r="5068" spans="1:14">
      <c r="A5068">
        <v>5067</v>
      </c>
      <c r="B5068">
        <v>2632</v>
      </c>
      <c r="C5068">
        <v>115</v>
      </c>
      <c r="D5068" t="s">
        <v>1781</v>
      </c>
      <c r="E5068">
        <v>10</v>
      </c>
      <c r="F5068" t="s">
        <v>1649</v>
      </c>
      <c r="G5068">
        <v>1</v>
      </c>
      <c r="H5068" s="20">
        <v>4980</v>
      </c>
      <c r="I5068" s="22">
        <v>0.1</v>
      </c>
      <c r="J5068" s="20">
        <v>498</v>
      </c>
      <c r="K5068" s="24">
        <v>4482</v>
      </c>
      <c r="L5068" s="24">
        <v>3060</v>
      </c>
      <c r="M5068" s="25">
        <f>tblSiparisDetaylari[[#This Row],[Adet]]*tblSiparisDetaylari[[#This Row],[BirimMaliyet]]</f>
        <v>3060</v>
      </c>
      <c r="N5068" s="25">
        <f>tblSiparisDetaylari[[#This Row],[NetSatisTutari]]-tblSiparisDetaylari[[#This Row],[ToplamMaliyet]]</f>
        <v>1422</v>
      </c>
    </row>
    <row r="5069" spans="1:14">
      <c r="A5069">
        <v>5068</v>
      </c>
      <c r="B5069">
        <v>2632</v>
      </c>
      <c r="C5069">
        <v>113</v>
      </c>
      <c r="D5069" t="s">
        <v>1779</v>
      </c>
      <c r="E5069">
        <v>10</v>
      </c>
      <c r="F5069" t="s">
        <v>1649</v>
      </c>
      <c r="G5069">
        <v>1</v>
      </c>
      <c r="H5069" s="20">
        <v>1830</v>
      </c>
      <c r="I5069" s="22">
        <v>0.05</v>
      </c>
      <c r="J5069" s="20">
        <v>91.5</v>
      </c>
      <c r="K5069" s="24">
        <v>1738.5</v>
      </c>
      <c r="L5069" s="24">
        <v>1260</v>
      </c>
      <c r="M5069" s="25">
        <f>tblSiparisDetaylari[[#This Row],[Adet]]*tblSiparisDetaylari[[#This Row],[BirimMaliyet]]</f>
        <v>1260</v>
      </c>
      <c r="N5069" s="25">
        <f>tblSiparisDetaylari[[#This Row],[NetSatisTutari]]-tblSiparisDetaylari[[#This Row],[ToplamMaliyet]]</f>
        <v>478.5</v>
      </c>
    </row>
    <row r="5070" spans="1:14">
      <c r="A5070">
        <v>5069</v>
      </c>
      <c r="B5070">
        <v>2633</v>
      </c>
      <c r="C5070">
        <v>31</v>
      </c>
      <c r="D5070" t="s">
        <v>1696</v>
      </c>
      <c r="E5070">
        <v>3</v>
      </c>
      <c r="F5070" t="s">
        <v>1642</v>
      </c>
      <c r="G5070">
        <v>3</v>
      </c>
      <c r="H5070" s="20">
        <v>3010</v>
      </c>
      <c r="I5070" s="22">
        <v>0</v>
      </c>
      <c r="J5070" s="20">
        <v>0</v>
      </c>
      <c r="K5070" s="24">
        <v>9030</v>
      </c>
      <c r="L5070" s="24">
        <v>1910</v>
      </c>
      <c r="M5070" s="25">
        <f>tblSiparisDetaylari[[#This Row],[Adet]]*tblSiparisDetaylari[[#This Row],[BirimMaliyet]]</f>
        <v>5730</v>
      </c>
      <c r="N5070" s="25">
        <f>tblSiparisDetaylari[[#This Row],[NetSatisTutari]]-tblSiparisDetaylari[[#This Row],[ToplamMaliyet]]</f>
        <v>3300</v>
      </c>
    </row>
    <row r="5071" spans="1:14">
      <c r="A5071">
        <v>5070</v>
      </c>
      <c r="B5071">
        <v>2633</v>
      </c>
      <c r="C5071">
        <v>36</v>
      </c>
      <c r="D5071" t="s">
        <v>1701</v>
      </c>
      <c r="E5071">
        <v>3</v>
      </c>
      <c r="F5071" t="s">
        <v>1642</v>
      </c>
      <c r="G5071">
        <v>1</v>
      </c>
      <c r="H5071" s="20">
        <v>3270</v>
      </c>
      <c r="I5071" s="22">
        <v>0.1</v>
      </c>
      <c r="J5071" s="20">
        <v>327</v>
      </c>
      <c r="K5071" s="24">
        <v>2943</v>
      </c>
      <c r="L5071" s="24">
        <v>1960</v>
      </c>
      <c r="M5071" s="25">
        <f>tblSiparisDetaylari[[#This Row],[Adet]]*tblSiparisDetaylari[[#This Row],[BirimMaliyet]]</f>
        <v>1960</v>
      </c>
      <c r="N5071" s="25">
        <f>tblSiparisDetaylari[[#This Row],[NetSatisTutari]]-tblSiparisDetaylari[[#This Row],[ToplamMaliyet]]</f>
        <v>983</v>
      </c>
    </row>
    <row r="5072" spans="1:14">
      <c r="A5072">
        <v>5071</v>
      </c>
      <c r="B5072">
        <v>2634</v>
      </c>
      <c r="C5072">
        <v>35</v>
      </c>
      <c r="D5072" t="s">
        <v>1700</v>
      </c>
      <c r="E5072">
        <v>3</v>
      </c>
      <c r="F5072" t="s">
        <v>1642</v>
      </c>
      <c r="G5072">
        <v>1</v>
      </c>
      <c r="H5072" s="20">
        <v>3910</v>
      </c>
      <c r="I5072" s="22">
        <v>0</v>
      </c>
      <c r="J5072" s="20">
        <v>0</v>
      </c>
      <c r="K5072" s="24">
        <v>3910</v>
      </c>
      <c r="L5072" s="24">
        <v>1910</v>
      </c>
      <c r="M5072" s="25">
        <f>tblSiparisDetaylari[[#This Row],[Adet]]*tblSiparisDetaylari[[#This Row],[BirimMaliyet]]</f>
        <v>1910</v>
      </c>
      <c r="N5072" s="25">
        <f>tblSiparisDetaylari[[#This Row],[NetSatisTutari]]-tblSiparisDetaylari[[#This Row],[ToplamMaliyet]]</f>
        <v>2000</v>
      </c>
    </row>
    <row r="5073" spans="1:14">
      <c r="A5073">
        <v>5072</v>
      </c>
      <c r="B5073">
        <v>2634</v>
      </c>
      <c r="C5073">
        <v>75</v>
      </c>
      <c r="D5073" t="s">
        <v>1741</v>
      </c>
      <c r="E5073">
        <v>7</v>
      </c>
      <c r="F5073" t="s">
        <v>1646</v>
      </c>
      <c r="G5073">
        <v>2</v>
      </c>
      <c r="H5073" s="20">
        <v>1950</v>
      </c>
      <c r="I5073" s="22">
        <v>0</v>
      </c>
      <c r="J5073" s="20">
        <v>0</v>
      </c>
      <c r="K5073" s="24">
        <v>3900</v>
      </c>
      <c r="L5073" s="24">
        <v>1470</v>
      </c>
      <c r="M5073" s="25">
        <f>tblSiparisDetaylari[[#This Row],[Adet]]*tblSiparisDetaylari[[#This Row],[BirimMaliyet]]</f>
        <v>2940</v>
      </c>
      <c r="N5073" s="25">
        <f>tblSiparisDetaylari[[#This Row],[NetSatisTutari]]-tblSiparisDetaylari[[#This Row],[ToplamMaliyet]]</f>
        <v>960</v>
      </c>
    </row>
    <row r="5074" spans="1:14">
      <c r="A5074">
        <v>5073</v>
      </c>
      <c r="B5074">
        <v>2634</v>
      </c>
      <c r="C5074">
        <v>102</v>
      </c>
      <c r="D5074" t="s">
        <v>1768</v>
      </c>
      <c r="E5074">
        <v>9</v>
      </c>
      <c r="F5074" t="s">
        <v>1648</v>
      </c>
      <c r="G5074">
        <v>3</v>
      </c>
      <c r="H5074" s="20">
        <v>2160</v>
      </c>
      <c r="I5074" s="22">
        <v>0.05</v>
      </c>
      <c r="J5074" s="20">
        <v>324</v>
      </c>
      <c r="K5074" s="24">
        <v>6156</v>
      </c>
      <c r="L5074" s="24">
        <v>1360</v>
      </c>
      <c r="M5074" s="25">
        <f>tblSiparisDetaylari[[#This Row],[Adet]]*tblSiparisDetaylari[[#This Row],[BirimMaliyet]]</f>
        <v>4080</v>
      </c>
      <c r="N5074" s="25">
        <f>tblSiparisDetaylari[[#This Row],[NetSatisTutari]]-tblSiparisDetaylari[[#This Row],[ToplamMaliyet]]</f>
        <v>2076</v>
      </c>
    </row>
    <row r="5075" spans="1:14">
      <c r="A5075">
        <v>5074</v>
      </c>
      <c r="B5075">
        <v>2635</v>
      </c>
      <c r="C5075">
        <v>31</v>
      </c>
      <c r="D5075" t="s">
        <v>1696</v>
      </c>
      <c r="E5075">
        <v>3</v>
      </c>
      <c r="F5075" t="s">
        <v>1642</v>
      </c>
      <c r="G5075">
        <v>2</v>
      </c>
      <c r="H5075" s="20">
        <v>3050</v>
      </c>
      <c r="I5075" s="22">
        <v>0</v>
      </c>
      <c r="J5075" s="20">
        <v>0</v>
      </c>
      <c r="K5075" s="24">
        <v>6100</v>
      </c>
      <c r="L5075" s="24">
        <v>1910</v>
      </c>
      <c r="M5075" s="25">
        <f>tblSiparisDetaylari[[#This Row],[Adet]]*tblSiparisDetaylari[[#This Row],[BirimMaliyet]]</f>
        <v>3820</v>
      </c>
      <c r="N5075" s="25">
        <f>tblSiparisDetaylari[[#This Row],[NetSatisTutari]]-tblSiparisDetaylari[[#This Row],[ToplamMaliyet]]</f>
        <v>2280</v>
      </c>
    </row>
    <row r="5076" spans="1:14">
      <c r="A5076">
        <v>5075</v>
      </c>
      <c r="B5076">
        <v>2635</v>
      </c>
      <c r="C5076">
        <v>81</v>
      </c>
      <c r="D5076" t="s">
        <v>1747</v>
      </c>
      <c r="E5076">
        <v>7</v>
      </c>
      <c r="F5076" t="s">
        <v>1646</v>
      </c>
      <c r="G5076">
        <v>2</v>
      </c>
      <c r="H5076" s="20">
        <v>2610</v>
      </c>
      <c r="I5076" s="22">
        <v>0.1</v>
      </c>
      <c r="J5076" s="20">
        <v>522</v>
      </c>
      <c r="K5076" s="24">
        <v>4698</v>
      </c>
      <c r="L5076" s="24">
        <v>1830</v>
      </c>
      <c r="M5076" s="25">
        <f>tblSiparisDetaylari[[#This Row],[Adet]]*tblSiparisDetaylari[[#This Row],[BirimMaliyet]]</f>
        <v>3660</v>
      </c>
      <c r="N5076" s="25">
        <f>tblSiparisDetaylari[[#This Row],[NetSatisTutari]]-tblSiparisDetaylari[[#This Row],[ToplamMaliyet]]</f>
        <v>1038</v>
      </c>
    </row>
    <row r="5077" spans="1:14">
      <c r="A5077">
        <v>5076</v>
      </c>
      <c r="B5077">
        <v>2635</v>
      </c>
      <c r="C5077">
        <v>14</v>
      </c>
      <c r="D5077" t="s">
        <v>1676</v>
      </c>
      <c r="E5077">
        <v>2</v>
      </c>
      <c r="F5077" t="s">
        <v>1641</v>
      </c>
      <c r="G5077">
        <v>1</v>
      </c>
      <c r="H5077" s="20">
        <v>1040</v>
      </c>
      <c r="I5077" s="22">
        <v>0.05</v>
      </c>
      <c r="J5077" s="20">
        <v>52</v>
      </c>
      <c r="K5077" s="24">
        <v>988</v>
      </c>
      <c r="L5077" s="24">
        <v>560</v>
      </c>
      <c r="M5077" s="25">
        <f>tblSiparisDetaylari[[#This Row],[Adet]]*tblSiparisDetaylari[[#This Row],[BirimMaliyet]]</f>
        <v>560</v>
      </c>
      <c r="N5077" s="25">
        <f>tblSiparisDetaylari[[#This Row],[NetSatisTutari]]-tblSiparisDetaylari[[#This Row],[ToplamMaliyet]]</f>
        <v>428</v>
      </c>
    </row>
    <row r="5078" spans="1:14">
      <c r="A5078">
        <v>5077</v>
      </c>
      <c r="B5078">
        <v>2636</v>
      </c>
      <c r="C5078">
        <v>2</v>
      </c>
      <c r="D5078" t="s">
        <v>1657</v>
      </c>
      <c r="E5078">
        <v>1</v>
      </c>
      <c r="F5078" t="s">
        <v>1640</v>
      </c>
      <c r="G5078">
        <v>1</v>
      </c>
      <c r="H5078" s="20">
        <v>7750</v>
      </c>
      <c r="I5078" s="22">
        <v>0.1</v>
      </c>
      <c r="J5078" s="20">
        <v>775</v>
      </c>
      <c r="K5078" s="24">
        <v>6975</v>
      </c>
      <c r="L5078" s="24">
        <v>3900</v>
      </c>
      <c r="M5078" s="25">
        <f>tblSiparisDetaylari[[#This Row],[Adet]]*tblSiparisDetaylari[[#This Row],[BirimMaliyet]]</f>
        <v>3900</v>
      </c>
      <c r="N5078" s="25">
        <f>tblSiparisDetaylari[[#This Row],[NetSatisTutari]]-tblSiparisDetaylari[[#This Row],[ToplamMaliyet]]</f>
        <v>3075</v>
      </c>
    </row>
    <row r="5079" spans="1:14">
      <c r="A5079">
        <v>5078</v>
      </c>
      <c r="B5079">
        <v>2637</v>
      </c>
      <c r="C5079">
        <v>35</v>
      </c>
      <c r="D5079" t="s">
        <v>1700</v>
      </c>
      <c r="E5079">
        <v>3</v>
      </c>
      <c r="F5079" t="s">
        <v>1642</v>
      </c>
      <c r="G5079">
        <v>2</v>
      </c>
      <c r="H5079" s="20">
        <v>3870</v>
      </c>
      <c r="I5079" s="22">
        <v>0</v>
      </c>
      <c r="J5079" s="20">
        <v>0</v>
      </c>
      <c r="K5079" s="24">
        <v>7740</v>
      </c>
      <c r="L5079" s="24">
        <v>1910</v>
      </c>
      <c r="M5079" s="25">
        <f>tblSiparisDetaylari[[#This Row],[Adet]]*tblSiparisDetaylari[[#This Row],[BirimMaliyet]]</f>
        <v>3820</v>
      </c>
      <c r="N5079" s="25">
        <f>tblSiparisDetaylari[[#This Row],[NetSatisTutari]]-tblSiparisDetaylari[[#This Row],[ToplamMaliyet]]</f>
        <v>3920</v>
      </c>
    </row>
    <row r="5080" spans="1:14">
      <c r="A5080">
        <v>5079</v>
      </c>
      <c r="B5080">
        <v>2638</v>
      </c>
      <c r="C5080">
        <v>86</v>
      </c>
      <c r="D5080" t="s">
        <v>1752</v>
      </c>
      <c r="E5080">
        <v>8</v>
      </c>
      <c r="F5080" t="s">
        <v>1647</v>
      </c>
      <c r="G5080">
        <v>1</v>
      </c>
      <c r="H5080" s="20">
        <v>540</v>
      </c>
      <c r="I5080" s="22">
        <v>0.1</v>
      </c>
      <c r="J5080" s="20">
        <v>54</v>
      </c>
      <c r="K5080" s="24">
        <v>486</v>
      </c>
      <c r="L5080" s="24">
        <v>360</v>
      </c>
      <c r="M5080" s="25">
        <f>tblSiparisDetaylari[[#This Row],[Adet]]*tblSiparisDetaylari[[#This Row],[BirimMaliyet]]</f>
        <v>360</v>
      </c>
      <c r="N5080" s="25">
        <f>tblSiparisDetaylari[[#This Row],[NetSatisTutari]]-tblSiparisDetaylari[[#This Row],[ToplamMaliyet]]</f>
        <v>126</v>
      </c>
    </row>
    <row r="5081" spans="1:14">
      <c r="A5081">
        <v>5080</v>
      </c>
      <c r="B5081">
        <v>2639</v>
      </c>
      <c r="C5081">
        <v>41</v>
      </c>
      <c r="D5081" t="s">
        <v>1707</v>
      </c>
      <c r="E5081">
        <v>4</v>
      </c>
      <c r="F5081" t="s">
        <v>1643</v>
      </c>
      <c r="G5081">
        <v>5</v>
      </c>
      <c r="H5081" s="20">
        <v>120</v>
      </c>
      <c r="I5081" s="22">
        <v>0.1</v>
      </c>
      <c r="J5081" s="20">
        <v>60</v>
      </c>
      <c r="K5081" s="24">
        <v>540</v>
      </c>
      <c r="L5081" s="24">
        <v>70</v>
      </c>
      <c r="M5081" s="25">
        <f>tblSiparisDetaylari[[#This Row],[Adet]]*tblSiparisDetaylari[[#This Row],[BirimMaliyet]]</f>
        <v>350</v>
      </c>
      <c r="N5081" s="25">
        <f>tblSiparisDetaylari[[#This Row],[NetSatisTutari]]-tblSiparisDetaylari[[#This Row],[ToplamMaliyet]]</f>
        <v>190</v>
      </c>
    </row>
    <row r="5082" spans="1:14">
      <c r="A5082">
        <v>5081</v>
      </c>
      <c r="B5082">
        <v>2639</v>
      </c>
      <c r="C5082">
        <v>7</v>
      </c>
      <c r="D5082" t="s">
        <v>1665</v>
      </c>
      <c r="E5082">
        <v>1</v>
      </c>
      <c r="F5082" t="s">
        <v>1640</v>
      </c>
      <c r="G5082">
        <v>1</v>
      </c>
      <c r="H5082" s="20">
        <v>17830</v>
      </c>
      <c r="I5082" s="22">
        <v>0.2</v>
      </c>
      <c r="J5082" s="20">
        <v>3566</v>
      </c>
      <c r="K5082" s="24">
        <v>14264</v>
      </c>
      <c r="L5082" s="24">
        <v>9620</v>
      </c>
      <c r="M5082" s="25">
        <f>tblSiparisDetaylari[[#This Row],[Adet]]*tblSiparisDetaylari[[#This Row],[BirimMaliyet]]</f>
        <v>9620</v>
      </c>
      <c r="N5082" s="25">
        <f>tblSiparisDetaylari[[#This Row],[NetSatisTutari]]-tblSiparisDetaylari[[#This Row],[ToplamMaliyet]]</f>
        <v>4644</v>
      </c>
    </row>
    <row r="5083" spans="1:14">
      <c r="A5083">
        <v>5082</v>
      </c>
      <c r="B5083">
        <v>2639</v>
      </c>
      <c r="C5083">
        <v>33</v>
      </c>
      <c r="D5083" t="s">
        <v>1698</v>
      </c>
      <c r="E5083">
        <v>3</v>
      </c>
      <c r="F5083" t="s">
        <v>1642</v>
      </c>
      <c r="G5083">
        <v>1</v>
      </c>
      <c r="H5083" s="20">
        <v>1340</v>
      </c>
      <c r="I5083" s="22">
        <v>0</v>
      </c>
      <c r="J5083" s="20">
        <v>0</v>
      </c>
      <c r="K5083" s="24">
        <v>1340</v>
      </c>
      <c r="L5083" s="24">
        <v>1040</v>
      </c>
      <c r="M5083" s="25">
        <f>tblSiparisDetaylari[[#This Row],[Adet]]*tblSiparisDetaylari[[#This Row],[BirimMaliyet]]</f>
        <v>1040</v>
      </c>
      <c r="N5083" s="25">
        <f>tblSiparisDetaylari[[#This Row],[NetSatisTutari]]-tblSiparisDetaylari[[#This Row],[ToplamMaliyet]]</f>
        <v>300</v>
      </c>
    </row>
    <row r="5084" spans="1:14">
      <c r="A5084">
        <v>5083</v>
      </c>
      <c r="B5084">
        <v>2640</v>
      </c>
      <c r="C5084">
        <v>93</v>
      </c>
      <c r="D5084" t="s">
        <v>1759</v>
      </c>
      <c r="E5084">
        <v>8</v>
      </c>
      <c r="F5084" t="s">
        <v>1647</v>
      </c>
      <c r="G5084">
        <v>2</v>
      </c>
      <c r="H5084" s="20">
        <v>4540</v>
      </c>
      <c r="I5084" s="22">
        <v>0.2</v>
      </c>
      <c r="J5084" s="20">
        <v>1816</v>
      </c>
      <c r="K5084" s="24">
        <v>7264</v>
      </c>
      <c r="L5084" s="24">
        <v>3580</v>
      </c>
      <c r="M5084" s="25">
        <f>tblSiparisDetaylari[[#This Row],[Adet]]*tblSiparisDetaylari[[#This Row],[BirimMaliyet]]</f>
        <v>7160</v>
      </c>
      <c r="N5084" s="25">
        <f>tblSiparisDetaylari[[#This Row],[NetSatisTutari]]-tblSiparisDetaylari[[#This Row],[ToplamMaliyet]]</f>
        <v>104</v>
      </c>
    </row>
    <row r="5085" spans="1:14">
      <c r="A5085">
        <v>5084</v>
      </c>
      <c r="B5085">
        <v>2641</v>
      </c>
      <c r="C5085">
        <v>50</v>
      </c>
      <c r="D5085" t="s">
        <v>1716</v>
      </c>
      <c r="E5085">
        <v>5</v>
      </c>
      <c r="F5085" t="s">
        <v>1644</v>
      </c>
      <c r="G5085">
        <v>1</v>
      </c>
      <c r="H5085" s="20">
        <v>3220</v>
      </c>
      <c r="I5085" s="22">
        <v>0</v>
      </c>
      <c r="J5085" s="20">
        <v>0</v>
      </c>
      <c r="K5085" s="24">
        <v>3220</v>
      </c>
      <c r="L5085" s="24">
        <v>1750</v>
      </c>
      <c r="M5085" s="25">
        <f>tblSiparisDetaylari[[#This Row],[Adet]]*tblSiparisDetaylari[[#This Row],[BirimMaliyet]]</f>
        <v>1750</v>
      </c>
      <c r="N5085" s="25">
        <f>tblSiparisDetaylari[[#This Row],[NetSatisTutari]]-tblSiparisDetaylari[[#This Row],[ToplamMaliyet]]</f>
        <v>1470</v>
      </c>
    </row>
    <row r="5086" spans="1:14">
      <c r="A5086">
        <v>5085</v>
      </c>
      <c r="B5086">
        <v>2641</v>
      </c>
      <c r="C5086">
        <v>51</v>
      </c>
      <c r="D5086" t="s">
        <v>1717</v>
      </c>
      <c r="E5086">
        <v>5</v>
      </c>
      <c r="F5086" t="s">
        <v>1644</v>
      </c>
      <c r="G5086">
        <v>3</v>
      </c>
      <c r="H5086" s="20">
        <v>19870</v>
      </c>
      <c r="I5086" s="22">
        <v>0.05</v>
      </c>
      <c r="J5086" s="20">
        <v>2980.5</v>
      </c>
      <c r="K5086" s="24">
        <v>56629.5</v>
      </c>
      <c r="L5086" s="24">
        <v>9220</v>
      </c>
      <c r="M5086" s="25">
        <f>tblSiparisDetaylari[[#This Row],[Adet]]*tblSiparisDetaylari[[#This Row],[BirimMaliyet]]</f>
        <v>27660</v>
      </c>
      <c r="N5086" s="25">
        <f>tblSiparisDetaylari[[#This Row],[NetSatisTutari]]-tblSiparisDetaylari[[#This Row],[ToplamMaliyet]]</f>
        <v>28969.5</v>
      </c>
    </row>
    <row r="5087" spans="1:14">
      <c r="A5087">
        <v>5086</v>
      </c>
      <c r="B5087">
        <v>2642</v>
      </c>
      <c r="C5087">
        <v>5</v>
      </c>
      <c r="D5087" t="s">
        <v>1661</v>
      </c>
      <c r="E5087">
        <v>1</v>
      </c>
      <c r="F5087" t="s">
        <v>1640</v>
      </c>
      <c r="G5087">
        <v>2</v>
      </c>
      <c r="H5087" s="20">
        <v>7130</v>
      </c>
      <c r="I5087" s="22">
        <v>0.2</v>
      </c>
      <c r="J5087" s="20">
        <v>2852</v>
      </c>
      <c r="K5087" s="24">
        <v>11408</v>
      </c>
      <c r="L5087" s="24">
        <v>4350</v>
      </c>
      <c r="M5087" s="25">
        <f>tblSiparisDetaylari[[#This Row],[Adet]]*tblSiparisDetaylari[[#This Row],[BirimMaliyet]]</f>
        <v>8700</v>
      </c>
      <c r="N5087" s="25">
        <f>tblSiparisDetaylari[[#This Row],[NetSatisTutari]]-tblSiparisDetaylari[[#This Row],[ToplamMaliyet]]</f>
        <v>2708</v>
      </c>
    </row>
    <row r="5088" spans="1:14">
      <c r="A5088">
        <v>5087</v>
      </c>
      <c r="B5088">
        <v>2642</v>
      </c>
      <c r="C5088">
        <v>104</v>
      </c>
      <c r="D5088" t="s">
        <v>1770</v>
      </c>
      <c r="E5088">
        <v>9</v>
      </c>
      <c r="F5088" t="s">
        <v>1648</v>
      </c>
      <c r="G5088">
        <v>4</v>
      </c>
      <c r="H5088" s="20">
        <v>790</v>
      </c>
      <c r="I5088" s="22">
        <v>0</v>
      </c>
      <c r="J5088" s="20">
        <v>0</v>
      </c>
      <c r="K5088" s="24">
        <v>3160</v>
      </c>
      <c r="L5088" s="24">
        <v>520</v>
      </c>
      <c r="M5088" s="25">
        <f>tblSiparisDetaylari[[#This Row],[Adet]]*tblSiparisDetaylari[[#This Row],[BirimMaliyet]]</f>
        <v>2080</v>
      </c>
      <c r="N5088" s="25">
        <f>tblSiparisDetaylari[[#This Row],[NetSatisTutari]]-tblSiparisDetaylari[[#This Row],[ToplamMaliyet]]</f>
        <v>1080</v>
      </c>
    </row>
    <row r="5089" spans="1:14">
      <c r="A5089">
        <v>5088</v>
      </c>
      <c r="B5089">
        <v>2642</v>
      </c>
      <c r="C5089">
        <v>89</v>
      </c>
      <c r="D5089" t="s">
        <v>1755</v>
      </c>
      <c r="E5089">
        <v>8</v>
      </c>
      <c r="F5089" t="s">
        <v>1647</v>
      </c>
      <c r="G5089">
        <v>1</v>
      </c>
      <c r="H5089" s="20">
        <v>650</v>
      </c>
      <c r="I5089" s="22">
        <v>0.15</v>
      </c>
      <c r="J5089" s="20">
        <v>97.5</v>
      </c>
      <c r="K5089" s="24">
        <v>552.5</v>
      </c>
      <c r="L5089" s="24">
        <v>300</v>
      </c>
      <c r="M5089" s="25">
        <f>tblSiparisDetaylari[[#This Row],[Adet]]*tblSiparisDetaylari[[#This Row],[BirimMaliyet]]</f>
        <v>300</v>
      </c>
      <c r="N5089" s="25">
        <f>tblSiparisDetaylari[[#This Row],[NetSatisTutari]]-tblSiparisDetaylari[[#This Row],[ToplamMaliyet]]</f>
        <v>252.5</v>
      </c>
    </row>
    <row r="5090" spans="1:14">
      <c r="A5090">
        <v>5089</v>
      </c>
      <c r="B5090">
        <v>2643</v>
      </c>
      <c r="C5090">
        <v>26</v>
      </c>
      <c r="D5090" t="s">
        <v>1690</v>
      </c>
      <c r="E5090">
        <v>3</v>
      </c>
      <c r="F5090" t="s">
        <v>1642</v>
      </c>
      <c r="G5090">
        <v>2</v>
      </c>
      <c r="H5090" s="20">
        <v>870</v>
      </c>
      <c r="I5090" s="22">
        <v>0</v>
      </c>
      <c r="J5090" s="20">
        <v>0</v>
      </c>
      <c r="K5090" s="24">
        <v>1740</v>
      </c>
      <c r="L5090" s="24">
        <v>400</v>
      </c>
      <c r="M5090" s="25">
        <f>tblSiparisDetaylari[[#This Row],[Adet]]*tblSiparisDetaylari[[#This Row],[BirimMaliyet]]</f>
        <v>800</v>
      </c>
      <c r="N5090" s="25">
        <f>tblSiparisDetaylari[[#This Row],[NetSatisTutari]]-tblSiparisDetaylari[[#This Row],[ToplamMaliyet]]</f>
        <v>940</v>
      </c>
    </row>
    <row r="5091" spans="1:14">
      <c r="A5091">
        <v>5090</v>
      </c>
      <c r="B5091">
        <v>2643</v>
      </c>
      <c r="C5091">
        <v>12</v>
      </c>
      <c r="D5091" t="s">
        <v>1673</v>
      </c>
      <c r="E5091">
        <v>1</v>
      </c>
      <c r="F5091" t="s">
        <v>1640</v>
      </c>
      <c r="G5091">
        <v>1</v>
      </c>
      <c r="H5091" s="20">
        <v>20570</v>
      </c>
      <c r="I5091" s="22">
        <v>0.2</v>
      </c>
      <c r="J5091" s="20">
        <v>4114</v>
      </c>
      <c r="K5091" s="24">
        <v>16456</v>
      </c>
      <c r="L5091" s="24">
        <v>14940</v>
      </c>
      <c r="M5091" s="25">
        <f>tblSiparisDetaylari[[#This Row],[Adet]]*tblSiparisDetaylari[[#This Row],[BirimMaliyet]]</f>
        <v>14940</v>
      </c>
      <c r="N5091" s="25">
        <f>tblSiparisDetaylari[[#This Row],[NetSatisTutari]]-tblSiparisDetaylari[[#This Row],[ToplamMaliyet]]</f>
        <v>1516</v>
      </c>
    </row>
    <row r="5092" spans="1:14">
      <c r="A5092">
        <v>5091</v>
      </c>
      <c r="B5092">
        <v>2644</v>
      </c>
      <c r="C5092">
        <v>11</v>
      </c>
      <c r="D5092" t="s">
        <v>1671</v>
      </c>
      <c r="E5092">
        <v>1</v>
      </c>
      <c r="F5092" t="s">
        <v>1640</v>
      </c>
      <c r="G5092">
        <v>1</v>
      </c>
      <c r="H5092" s="20">
        <v>3330</v>
      </c>
      <c r="I5092" s="22">
        <v>0</v>
      </c>
      <c r="J5092" s="20">
        <v>0</v>
      </c>
      <c r="K5092" s="24">
        <v>3330</v>
      </c>
      <c r="L5092" s="24">
        <v>1600</v>
      </c>
      <c r="M5092" s="25">
        <f>tblSiparisDetaylari[[#This Row],[Adet]]*tblSiparisDetaylari[[#This Row],[BirimMaliyet]]</f>
        <v>1600</v>
      </c>
      <c r="N5092" s="25">
        <f>tblSiparisDetaylari[[#This Row],[NetSatisTutari]]-tblSiparisDetaylari[[#This Row],[ToplamMaliyet]]</f>
        <v>1730</v>
      </c>
    </row>
    <row r="5093" spans="1:14">
      <c r="A5093">
        <v>5092</v>
      </c>
      <c r="B5093">
        <v>2645</v>
      </c>
      <c r="C5093">
        <v>115</v>
      </c>
      <c r="D5093" t="s">
        <v>1781</v>
      </c>
      <c r="E5093">
        <v>10</v>
      </c>
      <c r="F5093" t="s">
        <v>1649</v>
      </c>
      <c r="G5093">
        <v>2</v>
      </c>
      <c r="H5093" s="20">
        <v>5040</v>
      </c>
      <c r="I5093" s="22">
        <v>0.1</v>
      </c>
      <c r="J5093" s="20">
        <v>1008</v>
      </c>
      <c r="K5093" s="24">
        <v>9072</v>
      </c>
      <c r="L5093" s="24">
        <v>3060</v>
      </c>
      <c r="M5093" s="25">
        <f>tblSiparisDetaylari[[#This Row],[Adet]]*tblSiparisDetaylari[[#This Row],[BirimMaliyet]]</f>
        <v>6120</v>
      </c>
      <c r="N5093" s="25">
        <f>tblSiparisDetaylari[[#This Row],[NetSatisTutari]]-tblSiparisDetaylari[[#This Row],[ToplamMaliyet]]</f>
        <v>2952</v>
      </c>
    </row>
    <row r="5094" spans="1:14">
      <c r="A5094">
        <v>5093</v>
      </c>
      <c r="B5094">
        <v>2645</v>
      </c>
      <c r="C5094">
        <v>55</v>
      </c>
      <c r="D5094" t="s">
        <v>1721</v>
      </c>
      <c r="E5094">
        <v>5</v>
      </c>
      <c r="F5094" t="s">
        <v>1644</v>
      </c>
      <c r="G5094">
        <v>1</v>
      </c>
      <c r="H5094" s="20">
        <v>16490</v>
      </c>
      <c r="I5094" s="22">
        <v>0</v>
      </c>
      <c r="J5094" s="20">
        <v>0</v>
      </c>
      <c r="K5094" s="24">
        <v>16490</v>
      </c>
      <c r="L5094" s="24">
        <v>9500</v>
      </c>
      <c r="M5094" s="25">
        <f>tblSiparisDetaylari[[#This Row],[Adet]]*tblSiparisDetaylari[[#This Row],[BirimMaliyet]]</f>
        <v>9500</v>
      </c>
      <c r="N5094" s="25">
        <f>tblSiparisDetaylari[[#This Row],[NetSatisTutari]]-tblSiparisDetaylari[[#This Row],[ToplamMaliyet]]</f>
        <v>6990</v>
      </c>
    </row>
    <row r="5095" spans="1:14">
      <c r="A5095">
        <v>5094</v>
      </c>
      <c r="B5095">
        <v>2645</v>
      </c>
      <c r="C5095">
        <v>16</v>
      </c>
      <c r="D5095" t="s">
        <v>1679</v>
      </c>
      <c r="E5095">
        <v>2</v>
      </c>
      <c r="F5095" t="s">
        <v>1641</v>
      </c>
      <c r="G5095">
        <v>1</v>
      </c>
      <c r="H5095" s="20">
        <v>2050</v>
      </c>
      <c r="I5095" s="22">
        <v>0.1</v>
      </c>
      <c r="J5095" s="20">
        <v>205</v>
      </c>
      <c r="K5095" s="24">
        <v>1845</v>
      </c>
      <c r="L5095" s="24">
        <v>990</v>
      </c>
      <c r="M5095" s="25">
        <f>tblSiparisDetaylari[[#This Row],[Adet]]*tblSiparisDetaylari[[#This Row],[BirimMaliyet]]</f>
        <v>990</v>
      </c>
      <c r="N5095" s="25">
        <f>tblSiparisDetaylari[[#This Row],[NetSatisTutari]]-tblSiparisDetaylari[[#This Row],[ToplamMaliyet]]</f>
        <v>855</v>
      </c>
    </row>
    <row r="5096" spans="1:14">
      <c r="A5096">
        <v>5095</v>
      </c>
      <c r="B5096">
        <v>2645</v>
      </c>
      <c r="C5096">
        <v>23</v>
      </c>
      <c r="D5096" t="s">
        <v>1687</v>
      </c>
      <c r="E5096">
        <v>2</v>
      </c>
      <c r="F5096" t="s">
        <v>1641</v>
      </c>
      <c r="G5096">
        <v>1</v>
      </c>
      <c r="H5096" s="20">
        <v>8600</v>
      </c>
      <c r="I5096" s="22">
        <v>0.1</v>
      </c>
      <c r="J5096" s="20">
        <v>860</v>
      </c>
      <c r="K5096" s="24">
        <v>7740</v>
      </c>
      <c r="L5096" s="24">
        <v>4430</v>
      </c>
      <c r="M5096" s="25">
        <f>tblSiparisDetaylari[[#This Row],[Adet]]*tblSiparisDetaylari[[#This Row],[BirimMaliyet]]</f>
        <v>4430</v>
      </c>
      <c r="N5096" s="25">
        <f>tblSiparisDetaylari[[#This Row],[NetSatisTutari]]-tblSiparisDetaylari[[#This Row],[ToplamMaliyet]]</f>
        <v>3310</v>
      </c>
    </row>
    <row r="5097" spans="1:14">
      <c r="A5097">
        <v>5096</v>
      </c>
      <c r="B5097">
        <v>2646</v>
      </c>
      <c r="C5097">
        <v>20</v>
      </c>
      <c r="D5097" t="s">
        <v>1683</v>
      </c>
      <c r="E5097">
        <v>2</v>
      </c>
      <c r="F5097" t="s">
        <v>1641</v>
      </c>
      <c r="G5097">
        <v>1</v>
      </c>
      <c r="H5097" s="20">
        <v>1740</v>
      </c>
      <c r="I5097" s="22">
        <v>0</v>
      </c>
      <c r="J5097" s="20">
        <v>0</v>
      </c>
      <c r="K5097" s="24">
        <v>1740</v>
      </c>
      <c r="L5097" s="24">
        <v>1030</v>
      </c>
      <c r="M5097" s="25">
        <f>tblSiparisDetaylari[[#This Row],[Adet]]*tblSiparisDetaylari[[#This Row],[BirimMaliyet]]</f>
        <v>1030</v>
      </c>
      <c r="N5097" s="25">
        <f>tblSiparisDetaylari[[#This Row],[NetSatisTutari]]-tblSiparisDetaylari[[#This Row],[ToplamMaliyet]]</f>
        <v>710</v>
      </c>
    </row>
    <row r="5098" spans="1:14">
      <c r="A5098">
        <v>5097</v>
      </c>
      <c r="B5098">
        <v>2647</v>
      </c>
      <c r="C5098">
        <v>91</v>
      </c>
      <c r="D5098" t="s">
        <v>1757</v>
      </c>
      <c r="E5098">
        <v>8</v>
      </c>
      <c r="F5098" t="s">
        <v>1647</v>
      </c>
      <c r="G5098">
        <v>2</v>
      </c>
      <c r="H5098" s="20">
        <v>2010</v>
      </c>
      <c r="I5098" s="22">
        <v>0</v>
      </c>
      <c r="J5098" s="20">
        <v>0</v>
      </c>
      <c r="K5098" s="24">
        <v>4020</v>
      </c>
      <c r="L5098" s="24">
        <v>1350</v>
      </c>
      <c r="M5098" s="25">
        <f>tblSiparisDetaylari[[#This Row],[Adet]]*tblSiparisDetaylari[[#This Row],[BirimMaliyet]]</f>
        <v>2700</v>
      </c>
      <c r="N5098" s="25">
        <f>tblSiparisDetaylari[[#This Row],[NetSatisTutari]]-tblSiparisDetaylari[[#This Row],[ToplamMaliyet]]</f>
        <v>1320</v>
      </c>
    </row>
    <row r="5099" spans="1:14">
      <c r="A5099">
        <v>5098</v>
      </c>
      <c r="B5099">
        <v>2648</v>
      </c>
      <c r="C5099">
        <v>29</v>
      </c>
      <c r="D5099" t="s">
        <v>1693</v>
      </c>
      <c r="E5099">
        <v>3</v>
      </c>
      <c r="F5099" t="s">
        <v>1642</v>
      </c>
      <c r="G5099">
        <v>2</v>
      </c>
      <c r="H5099" s="20">
        <v>1910</v>
      </c>
      <c r="I5099" s="22">
        <v>0.15</v>
      </c>
      <c r="J5099" s="20">
        <v>573</v>
      </c>
      <c r="K5099" s="24">
        <v>3247</v>
      </c>
      <c r="L5099" s="24">
        <v>1380</v>
      </c>
      <c r="M5099" s="25">
        <f>tblSiparisDetaylari[[#This Row],[Adet]]*tblSiparisDetaylari[[#This Row],[BirimMaliyet]]</f>
        <v>2760</v>
      </c>
      <c r="N5099" s="25">
        <f>tblSiparisDetaylari[[#This Row],[NetSatisTutari]]-tblSiparisDetaylari[[#This Row],[ToplamMaliyet]]</f>
        <v>487</v>
      </c>
    </row>
    <row r="5100" spans="1:14">
      <c r="A5100">
        <v>5099</v>
      </c>
      <c r="B5100">
        <v>2648</v>
      </c>
      <c r="C5100">
        <v>112</v>
      </c>
      <c r="D5100" t="s">
        <v>1778</v>
      </c>
      <c r="E5100">
        <v>10</v>
      </c>
      <c r="F5100" t="s">
        <v>1649</v>
      </c>
      <c r="G5100">
        <v>1</v>
      </c>
      <c r="H5100" s="20">
        <v>2920</v>
      </c>
      <c r="I5100" s="22">
        <v>0</v>
      </c>
      <c r="J5100" s="20">
        <v>0</v>
      </c>
      <c r="K5100" s="24">
        <v>2920</v>
      </c>
      <c r="L5100" s="24">
        <v>1520</v>
      </c>
      <c r="M5100" s="25">
        <f>tblSiparisDetaylari[[#This Row],[Adet]]*tblSiparisDetaylari[[#This Row],[BirimMaliyet]]</f>
        <v>1520</v>
      </c>
      <c r="N5100" s="25">
        <f>tblSiparisDetaylari[[#This Row],[NetSatisTutari]]-tblSiparisDetaylari[[#This Row],[ToplamMaliyet]]</f>
        <v>1400</v>
      </c>
    </row>
    <row r="5101" spans="1:14">
      <c r="A5101">
        <v>5100</v>
      </c>
      <c r="B5101">
        <v>2648</v>
      </c>
      <c r="C5101">
        <v>116</v>
      </c>
      <c r="D5101" t="s">
        <v>1782</v>
      </c>
      <c r="E5101">
        <v>10</v>
      </c>
      <c r="F5101" t="s">
        <v>1649</v>
      </c>
      <c r="G5101">
        <v>2</v>
      </c>
      <c r="H5101" s="20">
        <v>2560</v>
      </c>
      <c r="I5101" s="22">
        <v>0.05</v>
      </c>
      <c r="J5101" s="20">
        <v>256</v>
      </c>
      <c r="K5101" s="24">
        <v>4864</v>
      </c>
      <c r="L5101" s="24">
        <v>1270</v>
      </c>
      <c r="M5101" s="25">
        <f>tblSiparisDetaylari[[#This Row],[Adet]]*tblSiparisDetaylari[[#This Row],[BirimMaliyet]]</f>
        <v>2540</v>
      </c>
      <c r="N5101" s="25">
        <f>tblSiparisDetaylari[[#This Row],[NetSatisTutari]]-tblSiparisDetaylari[[#This Row],[ToplamMaliyet]]</f>
        <v>2324</v>
      </c>
    </row>
    <row r="5102" spans="1:14">
      <c r="A5102">
        <v>5101</v>
      </c>
      <c r="B5102">
        <v>2649</v>
      </c>
      <c r="C5102">
        <v>59</v>
      </c>
      <c r="D5102" t="s">
        <v>1725</v>
      </c>
      <c r="E5102">
        <v>5</v>
      </c>
      <c r="F5102" t="s">
        <v>1644</v>
      </c>
      <c r="G5102">
        <v>1</v>
      </c>
      <c r="H5102" s="20">
        <v>6580</v>
      </c>
      <c r="I5102" s="22">
        <v>0</v>
      </c>
      <c r="J5102" s="20">
        <v>0</v>
      </c>
      <c r="K5102" s="24">
        <v>6580</v>
      </c>
      <c r="L5102" s="24">
        <v>3490</v>
      </c>
      <c r="M5102" s="25">
        <f>tblSiparisDetaylari[[#This Row],[Adet]]*tblSiparisDetaylari[[#This Row],[BirimMaliyet]]</f>
        <v>3490</v>
      </c>
      <c r="N5102" s="25">
        <f>tblSiparisDetaylari[[#This Row],[NetSatisTutari]]-tblSiparisDetaylari[[#This Row],[ToplamMaliyet]]</f>
        <v>3090</v>
      </c>
    </row>
    <row r="5103" spans="1:14">
      <c r="A5103">
        <v>5102</v>
      </c>
      <c r="B5103">
        <v>2649</v>
      </c>
      <c r="C5103">
        <v>75</v>
      </c>
      <c r="D5103" t="s">
        <v>1741</v>
      </c>
      <c r="E5103">
        <v>7</v>
      </c>
      <c r="F5103" t="s">
        <v>1646</v>
      </c>
      <c r="G5103">
        <v>2</v>
      </c>
      <c r="H5103" s="20">
        <v>2040</v>
      </c>
      <c r="I5103" s="22">
        <v>0</v>
      </c>
      <c r="J5103" s="20">
        <v>0</v>
      </c>
      <c r="K5103" s="24">
        <v>4080</v>
      </c>
      <c r="L5103" s="24">
        <v>1470</v>
      </c>
      <c r="M5103" s="25">
        <f>tblSiparisDetaylari[[#This Row],[Adet]]*tblSiparisDetaylari[[#This Row],[BirimMaliyet]]</f>
        <v>2940</v>
      </c>
      <c r="N5103" s="25">
        <f>tblSiparisDetaylari[[#This Row],[NetSatisTutari]]-tblSiparisDetaylari[[#This Row],[ToplamMaliyet]]</f>
        <v>1140</v>
      </c>
    </row>
    <row r="5104" spans="1:14">
      <c r="A5104">
        <v>5103</v>
      </c>
      <c r="B5104">
        <v>2650</v>
      </c>
      <c r="C5104">
        <v>114</v>
      </c>
      <c r="D5104" t="s">
        <v>1780</v>
      </c>
      <c r="E5104">
        <v>10</v>
      </c>
      <c r="F5104" t="s">
        <v>1649</v>
      </c>
      <c r="G5104">
        <v>2</v>
      </c>
      <c r="H5104" s="20">
        <v>130</v>
      </c>
      <c r="I5104" s="22">
        <v>0</v>
      </c>
      <c r="J5104" s="20">
        <v>0</v>
      </c>
      <c r="K5104" s="24">
        <v>260</v>
      </c>
      <c r="L5104" s="24">
        <v>60</v>
      </c>
      <c r="M5104" s="25">
        <f>tblSiparisDetaylari[[#This Row],[Adet]]*tblSiparisDetaylari[[#This Row],[BirimMaliyet]]</f>
        <v>120</v>
      </c>
      <c r="N5104" s="25">
        <f>tblSiparisDetaylari[[#This Row],[NetSatisTutari]]-tblSiparisDetaylari[[#This Row],[ToplamMaliyet]]</f>
        <v>140</v>
      </c>
    </row>
    <row r="5105" spans="1:14">
      <c r="A5105">
        <v>5104</v>
      </c>
      <c r="B5105">
        <v>2651</v>
      </c>
      <c r="C5105">
        <v>112</v>
      </c>
      <c r="D5105" t="s">
        <v>1778</v>
      </c>
      <c r="E5105">
        <v>10</v>
      </c>
      <c r="F5105" t="s">
        <v>1649</v>
      </c>
      <c r="G5105">
        <v>1</v>
      </c>
      <c r="H5105" s="20">
        <v>2790</v>
      </c>
      <c r="I5105" s="22">
        <v>0.25</v>
      </c>
      <c r="J5105" s="20">
        <v>697.5</v>
      </c>
      <c r="K5105" s="24">
        <v>2092.5</v>
      </c>
      <c r="L5105" s="24">
        <v>1520</v>
      </c>
      <c r="M5105" s="25">
        <f>tblSiparisDetaylari[[#This Row],[Adet]]*tblSiparisDetaylari[[#This Row],[BirimMaliyet]]</f>
        <v>1520</v>
      </c>
      <c r="N5105" s="25">
        <f>tblSiparisDetaylari[[#This Row],[NetSatisTutari]]-tblSiparisDetaylari[[#This Row],[ToplamMaliyet]]</f>
        <v>572.5</v>
      </c>
    </row>
    <row r="5106" spans="1:14">
      <c r="A5106">
        <v>5105</v>
      </c>
      <c r="B5106">
        <v>2652</v>
      </c>
      <c r="C5106">
        <v>94</v>
      </c>
      <c r="D5106" t="s">
        <v>1760</v>
      </c>
      <c r="E5106">
        <v>8</v>
      </c>
      <c r="F5106" t="s">
        <v>1647</v>
      </c>
      <c r="G5106">
        <v>1</v>
      </c>
      <c r="H5106" s="20">
        <v>6280</v>
      </c>
      <c r="I5106" s="22">
        <v>0</v>
      </c>
      <c r="J5106" s="20">
        <v>0</v>
      </c>
      <c r="K5106" s="24">
        <v>6280</v>
      </c>
      <c r="L5106" s="24">
        <v>3570</v>
      </c>
      <c r="M5106" s="25">
        <f>tblSiparisDetaylari[[#This Row],[Adet]]*tblSiparisDetaylari[[#This Row],[BirimMaliyet]]</f>
        <v>3570</v>
      </c>
      <c r="N5106" s="25">
        <f>tblSiparisDetaylari[[#This Row],[NetSatisTutari]]-tblSiparisDetaylari[[#This Row],[ToplamMaliyet]]</f>
        <v>2710</v>
      </c>
    </row>
    <row r="5107" spans="1:14">
      <c r="A5107">
        <v>5106</v>
      </c>
      <c r="B5107">
        <v>2653</v>
      </c>
      <c r="C5107">
        <v>104</v>
      </c>
      <c r="D5107" t="s">
        <v>1770</v>
      </c>
      <c r="E5107">
        <v>9</v>
      </c>
      <c r="F5107" t="s">
        <v>1648</v>
      </c>
      <c r="G5107">
        <v>1</v>
      </c>
      <c r="H5107" s="20">
        <v>800</v>
      </c>
      <c r="I5107" s="22">
        <v>0.1</v>
      </c>
      <c r="J5107" s="20">
        <v>80</v>
      </c>
      <c r="K5107" s="24">
        <v>720</v>
      </c>
      <c r="L5107" s="24">
        <v>520</v>
      </c>
      <c r="M5107" s="25">
        <f>tblSiparisDetaylari[[#This Row],[Adet]]*tblSiparisDetaylari[[#This Row],[BirimMaliyet]]</f>
        <v>520</v>
      </c>
      <c r="N5107" s="25">
        <f>tblSiparisDetaylari[[#This Row],[NetSatisTutari]]-tblSiparisDetaylari[[#This Row],[ToplamMaliyet]]</f>
        <v>200</v>
      </c>
    </row>
    <row r="5108" spans="1:14">
      <c r="A5108">
        <v>5107</v>
      </c>
      <c r="B5108">
        <v>2653</v>
      </c>
      <c r="C5108">
        <v>61</v>
      </c>
      <c r="D5108" t="s">
        <v>1727</v>
      </c>
      <c r="E5108">
        <v>6</v>
      </c>
      <c r="F5108" t="s">
        <v>1645</v>
      </c>
      <c r="G5108">
        <v>1</v>
      </c>
      <c r="H5108" s="20">
        <v>950</v>
      </c>
      <c r="I5108" s="22">
        <v>0</v>
      </c>
      <c r="J5108" s="20">
        <v>0</v>
      </c>
      <c r="K5108" s="24">
        <v>950</v>
      </c>
      <c r="L5108" s="24">
        <v>420</v>
      </c>
      <c r="M5108" s="25">
        <f>tblSiparisDetaylari[[#This Row],[Adet]]*tblSiparisDetaylari[[#This Row],[BirimMaliyet]]</f>
        <v>420</v>
      </c>
      <c r="N5108" s="25">
        <f>tblSiparisDetaylari[[#This Row],[NetSatisTutari]]-tblSiparisDetaylari[[#This Row],[ToplamMaliyet]]</f>
        <v>530</v>
      </c>
    </row>
    <row r="5109" spans="1:14">
      <c r="A5109">
        <v>5108</v>
      </c>
      <c r="B5109">
        <v>2654</v>
      </c>
      <c r="C5109">
        <v>67</v>
      </c>
      <c r="D5109" t="s">
        <v>1733</v>
      </c>
      <c r="E5109">
        <v>6</v>
      </c>
      <c r="F5109" t="s">
        <v>1645</v>
      </c>
      <c r="G5109">
        <v>2</v>
      </c>
      <c r="H5109" s="20">
        <v>1480</v>
      </c>
      <c r="I5109" s="22">
        <v>0</v>
      </c>
      <c r="J5109" s="20">
        <v>0</v>
      </c>
      <c r="K5109" s="24">
        <v>2960</v>
      </c>
      <c r="L5109" s="24">
        <v>730</v>
      </c>
      <c r="M5109" s="25">
        <f>tblSiparisDetaylari[[#This Row],[Adet]]*tblSiparisDetaylari[[#This Row],[BirimMaliyet]]</f>
        <v>1460</v>
      </c>
      <c r="N5109" s="25">
        <f>tblSiparisDetaylari[[#This Row],[NetSatisTutari]]-tblSiparisDetaylari[[#This Row],[ToplamMaliyet]]</f>
        <v>1500</v>
      </c>
    </row>
    <row r="5110" spans="1:14">
      <c r="A5110">
        <v>5109</v>
      </c>
      <c r="B5110">
        <v>2654</v>
      </c>
      <c r="C5110">
        <v>27</v>
      </c>
      <c r="D5110" t="s">
        <v>1691</v>
      </c>
      <c r="E5110">
        <v>3</v>
      </c>
      <c r="F5110" t="s">
        <v>1642</v>
      </c>
      <c r="G5110">
        <v>1</v>
      </c>
      <c r="H5110" s="20">
        <v>1500</v>
      </c>
      <c r="I5110" s="22">
        <v>0.15</v>
      </c>
      <c r="J5110" s="20">
        <v>225</v>
      </c>
      <c r="K5110" s="24">
        <v>1275</v>
      </c>
      <c r="L5110" s="24">
        <v>690</v>
      </c>
      <c r="M5110" s="25">
        <f>tblSiparisDetaylari[[#This Row],[Adet]]*tblSiparisDetaylari[[#This Row],[BirimMaliyet]]</f>
        <v>690</v>
      </c>
      <c r="N5110" s="25">
        <f>tblSiparisDetaylari[[#This Row],[NetSatisTutari]]-tblSiparisDetaylari[[#This Row],[ToplamMaliyet]]</f>
        <v>585</v>
      </c>
    </row>
    <row r="5111" spans="1:14">
      <c r="A5111">
        <v>5110</v>
      </c>
      <c r="B5111">
        <v>2654</v>
      </c>
      <c r="C5111">
        <v>62</v>
      </c>
      <c r="D5111" t="s">
        <v>1728</v>
      </c>
      <c r="E5111">
        <v>6</v>
      </c>
      <c r="F5111" t="s">
        <v>1645</v>
      </c>
      <c r="G5111">
        <v>1</v>
      </c>
      <c r="H5111" s="20">
        <v>980</v>
      </c>
      <c r="I5111" s="22">
        <v>0</v>
      </c>
      <c r="J5111" s="20">
        <v>0</v>
      </c>
      <c r="K5111" s="24">
        <v>980</v>
      </c>
      <c r="L5111" s="24">
        <v>540</v>
      </c>
      <c r="M5111" s="25">
        <f>tblSiparisDetaylari[[#This Row],[Adet]]*tblSiparisDetaylari[[#This Row],[BirimMaliyet]]</f>
        <v>540</v>
      </c>
      <c r="N5111" s="25">
        <f>tblSiparisDetaylari[[#This Row],[NetSatisTutari]]-tblSiparisDetaylari[[#This Row],[ToplamMaliyet]]</f>
        <v>440</v>
      </c>
    </row>
    <row r="5112" spans="1:14">
      <c r="A5112">
        <v>5111</v>
      </c>
      <c r="B5112">
        <v>2655</v>
      </c>
      <c r="C5112">
        <v>119</v>
      </c>
      <c r="D5112" t="s">
        <v>1785</v>
      </c>
      <c r="E5112">
        <v>10</v>
      </c>
      <c r="F5112" t="s">
        <v>1649</v>
      </c>
      <c r="G5112">
        <v>1</v>
      </c>
      <c r="H5112" s="20">
        <v>2950</v>
      </c>
      <c r="I5112" s="22">
        <v>0.05</v>
      </c>
      <c r="J5112" s="20">
        <v>147.5</v>
      </c>
      <c r="K5112" s="24">
        <v>2802.5</v>
      </c>
      <c r="L5112" s="24">
        <v>1710</v>
      </c>
      <c r="M5112" s="25">
        <f>tblSiparisDetaylari[[#This Row],[Adet]]*tblSiparisDetaylari[[#This Row],[BirimMaliyet]]</f>
        <v>1710</v>
      </c>
      <c r="N5112" s="25">
        <f>tblSiparisDetaylari[[#This Row],[NetSatisTutari]]-tblSiparisDetaylari[[#This Row],[ToplamMaliyet]]</f>
        <v>1092.5</v>
      </c>
    </row>
    <row r="5113" spans="1:14">
      <c r="A5113">
        <v>5112</v>
      </c>
      <c r="B5113">
        <v>2656</v>
      </c>
      <c r="C5113">
        <v>82</v>
      </c>
      <c r="D5113" t="s">
        <v>1748</v>
      </c>
      <c r="E5113">
        <v>7</v>
      </c>
      <c r="F5113" t="s">
        <v>1646</v>
      </c>
      <c r="G5113">
        <v>1</v>
      </c>
      <c r="H5113" s="20">
        <v>950</v>
      </c>
      <c r="I5113" s="22">
        <v>0.1</v>
      </c>
      <c r="J5113" s="20">
        <v>95</v>
      </c>
      <c r="K5113" s="24">
        <v>855</v>
      </c>
      <c r="L5113" s="24">
        <v>700</v>
      </c>
      <c r="M5113" s="25">
        <f>tblSiparisDetaylari[[#This Row],[Adet]]*tblSiparisDetaylari[[#This Row],[BirimMaliyet]]</f>
        <v>700</v>
      </c>
      <c r="N5113" s="25">
        <f>tblSiparisDetaylari[[#This Row],[NetSatisTutari]]-tblSiparisDetaylari[[#This Row],[ToplamMaliyet]]</f>
        <v>155</v>
      </c>
    </row>
    <row r="5114" spans="1:14">
      <c r="A5114">
        <v>5113</v>
      </c>
      <c r="B5114">
        <v>2657</v>
      </c>
      <c r="C5114">
        <v>33</v>
      </c>
      <c r="D5114" t="s">
        <v>1698</v>
      </c>
      <c r="E5114">
        <v>3</v>
      </c>
      <c r="F5114" t="s">
        <v>1642</v>
      </c>
      <c r="G5114">
        <v>1</v>
      </c>
      <c r="H5114" s="20">
        <v>1310</v>
      </c>
      <c r="I5114" s="22">
        <v>0</v>
      </c>
      <c r="J5114" s="20">
        <v>0</v>
      </c>
      <c r="K5114" s="24">
        <v>1310</v>
      </c>
      <c r="L5114" s="24">
        <v>1040</v>
      </c>
      <c r="M5114" s="25">
        <f>tblSiparisDetaylari[[#This Row],[Adet]]*tblSiparisDetaylari[[#This Row],[BirimMaliyet]]</f>
        <v>1040</v>
      </c>
      <c r="N5114" s="25">
        <f>tblSiparisDetaylari[[#This Row],[NetSatisTutari]]-tblSiparisDetaylari[[#This Row],[ToplamMaliyet]]</f>
        <v>270</v>
      </c>
    </row>
    <row r="5115" spans="1:14">
      <c r="A5115">
        <v>5114</v>
      </c>
      <c r="B5115">
        <v>2658</v>
      </c>
      <c r="C5115">
        <v>42</v>
      </c>
      <c r="D5115" t="s">
        <v>1708</v>
      </c>
      <c r="E5115">
        <v>4</v>
      </c>
      <c r="F5115" t="s">
        <v>1643</v>
      </c>
      <c r="G5115">
        <v>3</v>
      </c>
      <c r="H5115" s="20">
        <v>70</v>
      </c>
      <c r="I5115" s="22">
        <v>0.2</v>
      </c>
      <c r="J5115" s="20">
        <v>42</v>
      </c>
      <c r="K5115" s="24">
        <v>168</v>
      </c>
      <c r="L5115" s="24">
        <v>50</v>
      </c>
      <c r="M5115" s="25">
        <f>tblSiparisDetaylari[[#This Row],[Adet]]*tblSiparisDetaylari[[#This Row],[BirimMaliyet]]</f>
        <v>150</v>
      </c>
      <c r="N5115" s="25">
        <f>tblSiparisDetaylari[[#This Row],[NetSatisTutari]]-tblSiparisDetaylari[[#This Row],[ToplamMaliyet]]</f>
        <v>18</v>
      </c>
    </row>
    <row r="5116" spans="1:14">
      <c r="A5116">
        <v>5115</v>
      </c>
      <c r="B5116">
        <v>2659</v>
      </c>
      <c r="C5116">
        <v>86</v>
      </c>
      <c r="D5116" t="s">
        <v>1752</v>
      </c>
      <c r="E5116">
        <v>8</v>
      </c>
      <c r="F5116" t="s">
        <v>1647</v>
      </c>
      <c r="G5116">
        <v>2</v>
      </c>
      <c r="H5116" s="20">
        <v>560</v>
      </c>
      <c r="I5116" s="22">
        <v>0</v>
      </c>
      <c r="J5116" s="20">
        <v>0</v>
      </c>
      <c r="K5116" s="24">
        <v>1120</v>
      </c>
      <c r="L5116" s="24">
        <v>360</v>
      </c>
      <c r="M5116" s="25">
        <f>tblSiparisDetaylari[[#This Row],[Adet]]*tblSiparisDetaylari[[#This Row],[BirimMaliyet]]</f>
        <v>720</v>
      </c>
      <c r="N5116" s="25">
        <f>tblSiparisDetaylari[[#This Row],[NetSatisTutari]]-tblSiparisDetaylari[[#This Row],[ToplamMaliyet]]</f>
        <v>400</v>
      </c>
    </row>
    <row r="5117" spans="1:14">
      <c r="A5117">
        <v>5116</v>
      </c>
      <c r="B5117">
        <v>2659</v>
      </c>
      <c r="C5117">
        <v>16</v>
      </c>
      <c r="D5117" t="s">
        <v>1679</v>
      </c>
      <c r="E5117">
        <v>2</v>
      </c>
      <c r="F5117" t="s">
        <v>1641</v>
      </c>
      <c r="G5117">
        <v>1</v>
      </c>
      <c r="H5117" s="20">
        <v>2060</v>
      </c>
      <c r="I5117" s="22">
        <v>0.1</v>
      </c>
      <c r="J5117" s="20">
        <v>206</v>
      </c>
      <c r="K5117" s="24">
        <v>1854</v>
      </c>
      <c r="L5117" s="24">
        <v>990</v>
      </c>
      <c r="M5117" s="25">
        <f>tblSiparisDetaylari[[#This Row],[Adet]]*tblSiparisDetaylari[[#This Row],[BirimMaliyet]]</f>
        <v>990</v>
      </c>
      <c r="N5117" s="25">
        <f>tblSiparisDetaylari[[#This Row],[NetSatisTutari]]-tblSiparisDetaylari[[#This Row],[ToplamMaliyet]]</f>
        <v>864</v>
      </c>
    </row>
    <row r="5118" spans="1:14">
      <c r="A5118">
        <v>5117</v>
      </c>
      <c r="B5118">
        <v>2660</v>
      </c>
      <c r="C5118">
        <v>62</v>
      </c>
      <c r="D5118" t="s">
        <v>1728</v>
      </c>
      <c r="E5118">
        <v>6</v>
      </c>
      <c r="F5118" t="s">
        <v>1645</v>
      </c>
      <c r="G5118">
        <v>2</v>
      </c>
      <c r="H5118" s="20">
        <v>990</v>
      </c>
      <c r="I5118" s="22">
        <v>0.05</v>
      </c>
      <c r="J5118" s="20">
        <v>99</v>
      </c>
      <c r="K5118" s="24">
        <v>1881</v>
      </c>
      <c r="L5118" s="24">
        <v>540</v>
      </c>
      <c r="M5118" s="25">
        <f>tblSiparisDetaylari[[#This Row],[Adet]]*tblSiparisDetaylari[[#This Row],[BirimMaliyet]]</f>
        <v>1080</v>
      </c>
      <c r="N5118" s="25">
        <f>tblSiparisDetaylari[[#This Row],[NetSatisTutari]]-tblSiparisDetaylari[[#This Row],[ToplamMaliyet]]</f>
        <v>801</v>
      </c>
    </row>
    <row r="5119" spans="1:14">
      <c r="A5119">
        <v>5118</v>
      </c>
      <c r="B5119">
        <v>2661</v>
      </c>
      <c r="C5119">
        <v>99</v>
      </c>
      <c r="D5119" t="s">
        <v>1765</v>
      </c>
      <c r="E5119">
        <v>9</v>
      </c>
      <c r="F5119" t="s">
        <v>1648</v>
      </c>
      <c r="G5119">
        <v>1</v>
      </c>
      <c r="H5119" s="20">
        <v>1410</v>
      </c>
      <c r="I5119" s="22">
        <v>0</v>
      </c>
      <c r="J5119" s="20">
        <v>0</v>
      </c>
      <c r="K5119" s="24">
        <v>1410</v>
      </c>
      <c r="L5119" s="24">
        <v>680</v>
      </c>
      <c r="M5119" s="25">
        <f>tblSiparisDetaylari[[#This Row],[Adet]]*tblSiparisDetaylari[[#This Row],[BirimMaliyet]]</f>
        <v>680</v>
      </c>
      <c r="N5119" s="25">
        <f>tblSiparisDetaylari[[#This Row],[NetSatisTutari]]-tblSiparisDetaylari[[#This Row],[ToplamMaliyet]]</f>
        <v>730</v>
      </c>
    </row>
    <row r="5120" spans="1:14">
      <c r="A5120">
        <v>5119</v>
      </c>
      <c r="B5120">
        <v>2662</v>
      </c>
      <c r="C5120">
        <v>88</v>
      </c>
      <c r="D5120" t="s">
        <v>1754</v>
      </c>
      <c r="E5120">
        <v>8</v>
      </c>
      <c r="F5120" t="s">
        <v>1647</v>
      </c>
      <c r="G5120">
        <v>3</v>
      </c>
      <c r="H5120" s="20">
        <v>12430</v>
      </c>
      <c r="I5120" s="22">
        <v>0</v>
      </c>
      <c r="J5120" s="20">
        <v>0</v>
      </c>
      <c r="K5120" s="24">
        <v>37290</v>
      </c>
      <c r="L5120" s="24">
        <v>5740</v>
      </c>
      <c r="M5120" s="25">
        <f>tblSiparisDetaylari[[#This Row],[Adet]]*tblSiparisDetaylari[[#This Row],[BirimMaliyet]]</f>
        <v>17220</v>
      </c>
      <c r="N5120" s="25">
        <f>tblSiparisDetaylari[[#This Row],[NetSatisTutari]]-tblSiparisDetaylari[[#This Row],[ToplamMaliyet]]</f>
        <v>20070</v>
      </c>
    </row>
    <row r="5121" spans="1:14">
      <c r="A5121">
        <v>5120</v>
      </c>
      <c r="B5121">
        <v>2663</v>
      </c>
      <c r="C5121">
        <v>9</v>
      </c>
      <c r="D5121" t="s">
        <v>1669</v>
      </c>
      <c r="E5121">
        <v>1</v>
      </c>
      <c r="F5121" t="s">
        <v>1640</v>
      </c>
      <c r="G5121">
        <v>2</v>
      </c>
      <c r="H5121" s="20">
        <v>26180</v>
      </c>
      <c r="I5121" s="22">
        <v>0.25</v>
      </c>
      <c r="J5121" s="20">
        <v>13090</v>
      </c>
      <c r="K5121" s="24">
        <v>39270</v>
      </c>
      <c r="L5121" s="24">
        <v>14160</v>
      </c>
      <c r="M5121" s="25">
        <f>tblSiparisDetaylari[[#This Row],[Adet]]*tblSiparisDetaylari[[#This Row],[BirimMaliyet]]</f>
        <v>28320</v>
      </c>
      <c r="N5121" s="25">
        <f>tblSiparisDetaylari[[#This Row],[NetSatisTutari]]-tblSiparisDetaylari[[#This Row],[ToplamMaliyet]]</f>
        <v>10950</v>
      </c>
    </row>
    <row r="5122" spans="1:14">
      <c r="A5122">
        <v>5121</v>
      </c>
      <c r="B5122">
        <v>2663</v>
      </c>
      <c r="C5122">
        <v>92</v>
      </c>
      <c r="D5122" t="s">
        <v>1758</v>
      </c>
      <c r="E5122">
        <v>8</v>
      </c>
      <c r="F5122" t="s">
        <v>1647</v>
      </c>
      <c r="G5122">
        <v>2</v>
      </c>
      <c r="H5122" s="20">
        <v>730</v>
      </c>
      <c r="I5122" s="22">
        <v>0</v>
      </c>
      <c r="J5122" s="20">
        <v>0</v>
      </c>
      <c r="K5122" s="24">
        <v>1460</v>
      </c>
      <c r="L5122" s="24">
        <v>500</v>
      </c>
      <c r="M5122" s="25">
        <f>tblSiparisDetaylari[[#This Row],[Adet]]*tblSiparisDetaylari[[#This Row],[BirimMaliyet]]</f>
        <v>1000</v>
      </c>
      <c r="N5122" s="25">
        <f>tblSiparisDetaylari[[#This Row],[NetSatisTutari]]-tblSiparisDetaylari[[#This Row],[ToplamMaliyet]]</f>
        <v>460</v>
      </c>
    </row>
    <row r="5123" spans="1:14">
      <c r="A5123">
        <v>5122</v>
      </c>
      <c r="B5123">
        <v>2663</v>
      </c>
      <c r="C5123">
        <v>56</v>
      </c>
      <c r="D5123" t="s">
        <v>1722</v>
      </c>
      <c r="E5123">
        <v>5</v>
      </c>
      <c r="F5123" t="s">
        <v>1644</v>
      </c>
      <c r="G5123">
        <v>2</v>
      </c>
      <c r="H5123" s="20">
        <v>18690</v>
      </c>
      <c r="I5123" s="22">
        <v>0.05</v>
      </c>
      <c r="J5123" s="20">
        <v>1869</v>
      </c>
      <c r="K5123" s="24">
        <v>35511</v>
      </c>
      <c r="L5123" s="24">
        <v>12840</v>
      </c>
      <c r="M5123" s="25">
        <f>tblSiparisDetaylari[[#This Row],[Adet]]*tblSiparisDetaylari[[#This Row],[BirimMaliyet]]</f>
        <v>25680</v>
      </c>
      <c r="N5123" s="25">
        <f>tblSiparisDetaylari[[#This Row],[NetSatisTutari]]-tblSiparisDetaylari[[#This Row],[ToplamMaliyet]]</f>
        <v>9831</v>
      </c>
    </row>
    <row r="5124" spans="1:14">
      <c r="A5124">
        <v>5123</v>
      </c>
      <c r="B5124">
        <v>2664</v>
      </c>
      <c r="C5124">
        <v>60</v>
      </c>
      <c r="D5124" t="s">
        <v>1726</v>
      </c>
      <c r="E5124">
        <v>5</v>
      </c>
      <c r="F5124" t="s">
        <v>1644</v>
      </c>
      <c r="G5124">
        <v>1</v>
      </c>
      <c r="H5124" s="20">
        <v>4740</v>
      </c>
      <c r="I5124" s="22">
        <v>0.2</v>
      </c>
      <c r="J5124" s="20">
        <v>948</v>
      </c>
      <c r="K5124" s="24">
        <v>3792</v>
      </c>
      <c r="L5124" s="24">
        <v>3060</v>
      </c>
      <c r="M5124" s="25">
        <f>tblSiparisDetaylari[[#This Row],[Adet]]*tblSiparisDetaylari[[#This Row],[BirimMaliyet]]</f>
        <v>3060</v>
      </c>
      <c r="N5124" s="25">
        <f>tblSiparisDetaylari[[#This Row],[NetSatisTutari]]-tblSiparisDetaylari[[#This Row],[ToplamMaliyet]]</f>
        <v>732</v>
      </c>
    </row>
    <row r="5125" spans="1:14">
      <c r="A5125">
        <v>5124</v>
      </c>
      <c r="B5125">
        <v>2665</v>
      </c>
      <c r="C5125">
        <v>7</v>
      </c>
      <c r="D5125" t="s">
        <v>1665</v>
      </c>
      <c r="E5125">
        <v>1</v>
      </c>
      <c r="F5125" t="s">
        <v>1640</v>
      </c>
      <c r="G5125">
        <v>3</v>
      </c>
      <c r="H5125" s="20">
        <v>19020</v>
      </c>
      <c r="I5125" s="22">
        <v>0</v>
      </c>
      <c r="J5125" s="20">
        <v>0</v>
      </c>
      <c r="K5125" s="24">
        <v>57060</v>
      </c>
      <c r="L5125" s="24">
        <v>9620</v>
      </c>
      <c r="M5125" s="25">
        <f>tblSiparisDetaylari[[#This Row],[Adet]]*tblSiparisDetaylari[[#This Row],[BirimMaliyet]]</f>
        <v>28860</v>
      </c>
      <c r="N5125" s="25">
        <f>tblSiparisDetaylari[[#This Row],[NetSatisTutari]]-tblSiparisDetaylari[[#This Row],[ToplamMaliyet]]</f>
        <v>28200</v>
      </c>
    </row>
    <row r="5126" spans="1:14">
      <c r="A5126">
        <v>5125</v>
      </c>
      <c r="B5126">
        <v>2666</v>
      </c>
      <c r="C5126">
        <v>58</v>
      </c>
      <c r="D5126" t="s">
        <v>1724</v>
      </c>
      <c r="E5126">
        <v>5</v>
      </c>
      <c r="F5126" t="s">
        <v>1644</v>
      </c>
      <c r="G5126">
        <v>1</v>
      </c>
      <c r="H5126" s="20">
        <v>10080</v>
      </c>
      <c r="I5126" s="22">
        <v>0</v>
      </c>
      <c r="J5126" s="20">
        <v>0</v>
      </c>
      <c r="K5126" s="24">
        <v>10080</v>
      </c>
      <c r="L5126" s="24">
        <v>6110</v>
      </c>
      <c r="M5126" s="25">
        <f>tblSiparisDetaylari[[#This Row],[Adet]]*tblSiparisDetaylari[[#This Row],[BirimMaliyet]]</f>
        <v>6110</v>
      </c>
      <c r="N5126" s="25">
        <f>tblSiparisDetaylari[[#This Row],[NetSatisTutari]]-tblSiparisDetaylari[[#This Row],[ToplamMaliyet]]</f>
        <v>3970</v>
      </c>
    </row>
    <row r="5127" spans="1:14">
      <c r="A5127">
        <v>5126</v>
      </c>
      <c r="B5127">
        <v>2666</v>
      </c>
      <c r="C5127">
        <v>89</v>
      </c>
      <c r="D5127" t="s">
        <v>1755</v>
      </c>
      <c r="E5127">
        <v>8</v>
      </c>
      <c r="F5127" t="s">
        <v>1647</v>
      </c>
      <c r="G5127">
        <v>1</v>
      </c>
      <c r="H5127" s="20">
        <v>660</v>
      </c>
      <c r="I5127" s="22">
        <v>0</v>
      </c>
      <c r="J5127" s="20">
        <v>0</v>
      </c>
      <c r="K5127" s="24">
        <v>660</v>
      </c>
      <c r="L5127" s="24">
        <v>300</v>
      </c>
      <c r="M5127" s="25">
        <f>tblSiparisDetaylari[[#This Row],[Adet]]*tblSiparisDetaylari[[#This Row],[BirimMaliyet]]</f>
        <v>300</v>
      </c>
      <c r="N5127" s="25">
        <f>tblSiparisDetaylari[[#This Row],[NetSatisTutari]]-tblSiparisDetaylari[[#This Row],[ToplamMaliyet]]</f>
        <v>360</v>
      </c>
    </row>
    <row r="5128" spans="1:14">
      <c r="A5128">
        <v>5127</v>
      </c>
      <c r="B5128">
        <v>2666</v>
      </c>
      <c r="C5128">
        <v>39</v>
      </c>
      <c r="D5128" t="s">
        <v>1705</v>
      </c>
      <c r="E5128">
        <v>4</v>
      </c>
      <c r="F5128" t="s">
        <v>1643</v>
      </c>
      <c r="G5128">
        <v>4</v>
      </c>
      <c r="H5128" s="20">
        <v>430</v>
      </c>
      <c r="I5128" s="22">
        <v>0</v>
      </c>
      <c r="J5128" s="20">
        <v>0</v>
      </c>
      <c r="K5128" s="24">
        <v>1720</v>
      </c>
      <c r="L5128" s="24">
        <v>210</v>
      </c>
      <c r="M5128" s="25">
        <f>tblSiparisDetaylari[[#This Row],[Adet]]*tblSiparisDetaylari[[#This Row],[BirimMaliyet]]</f>
        <v>840</v>
      </c>
      <c r="N5128" s="25">
        <f>tblSiparisDetaylari[[#This Row],[NetSatisTutari]]-tblSiparisDetaylari[[#This Row],[ToplamMaliyet]]</f>
        <v>880</v>
      </c>
    </row>
    <row r="5129" spans="1:14">
      <c r="A5129">
        <v>5128</v>
      </c>
      <c r="B5129">
        <v>2667</v>
      </c>
      <c r="C5129">
        <v>50</v>
      </c>
      <c r="D5129" t="s">
        <v>1716</v>
      </c>
      <c r="E5129">
        <v>5</v>
      </c>
      <c r="F5129" t="s">
        <v>1644</v>
      </c>
      <c r="G5129">
        <v>4</v>
      </c>
      <c r="H5129" s="20">
        <v>3200</v>
      </c>
      <c r="I5129" s="22">
        <v>0.05</v>
      </c>
      <c r="J5129" s="20">
        <v>640</v>
      </c>
      <c r="K5129" s="24">
        <v>12160</v>
      </c>
      <c r="L5129" s="24">
        <v>1750</v>
      </c>
      <c r="M5129" s="25">
        <f>tblSiparisDetaylari[[#This Row],[Adet]]*tblSiparisDetaylari[[#This Row],[BirimMaliyet]]</f>
        <v>7000</v>
      </c>
      <c r="N5129" s="25">
        <f>tblSiparisDetaylari[[#This Row],[NetSatisTutari]]-tblSiparisDetaylari[[#This Row],[ToplamMaliyet]]</f>
        <v>5160</v>
      </c>
    </row>
    <row r="5130" spans="1:14">
      <c r="A5130">
        <v>5129</v>
      </c>
      <c r="B5130">
        <v>2667</v>
      </c>
      <c r="C5130">
        <v>104</v>
      </c>
      <c r="D5130" t="s">
        <v>1770</v>
      </c>
      <c r="E5130">
        <v>9</v>
      </c>
      <c r="F5130" t="s">
        <v>1648</v>
      </c>
      <c r="G5130">
        <v>1</v>
      </c>
      <c r="H5130" s="20">
        <v>760</v>
      </c>
      <c r="I5130" s="22">
        <v>0.05</v>
      </c>
      <c r="J5130" s="20">
        <v>38</v>
      </c>
      <c r="K5130" s="24">
        <v>722</v>
      </c>
      <c r="L5130" s="24">
        <v>520</v>
      </c>
      <c r="M5130" s="25">
        <f>tblSiparisDetaylari[[#This Row],[Adet]]*tblSiparisDetaylari[[#This Row],[BirimMaliyet]]</f>
        <v>520</v>
      </c>
      <c r="N5130" s="25">
        <f>tblSiparisDetaylari[[#This Row],[NetSatisTutari]]-tblSiparisDetaylari[[#This Row],[ToplamMaliyet]]</f>
        <v>202</v>
      </c>
    </row>
    <row r="5131" spans="1:14">
      <c r="A5131">
        <v>5130</v>
      </c>
      <c r="B5131">
        <v>2667</v>
      </c>
      <c r="C5131">
        <v>118</v>
      </c>
      <c r="D5131" t="s">
        <v>1784</v>
      </c>
      <c r="E5131">
        <v>10</v>
      </c>
      <c r="F5131" t="s">
        <v>1649</v>
      </c>
      <c r="G5131">
        <v>3</v>
      </c>
      <c r="H5131" s="20">
        <v>4850</v>
      </c>
      <c r="I5131" s="22">
        <v>0.1</v>
      </c>
      <c r="J5131" s="20">
        <v>1455</v>
      </c>
      <c r="K5131" s="24">
        <v>13095</v>
      </c>
      <c r="L5131" s="24">
        <v>2490</v>
      </c>
      <c r="M5131" s="25">
        <f>tblSiparisDetaylari[[#This Row],[Adet]]*tblSiparisDetaylari[[#This Row],[BirimMaliyet]]</f>
        <v>7470</v>
      </c>
      <c r="N5131" s="25">
        <f>tblSiparisDetaylari[[#This Row],[NetSatisTutari]]-tblSiparisDetaylari[[#This Row],[ToplamMaliyet]]</f>
        <v>5625</v>
      </c>
    </row>
    <row r="5132" spans="1:14">
      <c r="A5132">
        <v>5131</v>
      </c>
      <c r="B5132">
        <v>2668</v>
      </c>
      <c r="C5132">
        <v>90</v>
      </c>
      <c r="D5132" t="s">
        <v>1756</v>
      </c>
      <c r="E5132">
        <v>8</v>
      </c>
      <c r="F5132" t="s">
        <v>1647</v>
      </c>
      <c r="G5132">
        <v>1</v>
      </c>
      <c r="H5132" s="20">
        <v>3400</v>
      </c>
      <c r="I5132" s="22">
        <v>0.25</v>
      </c>
      <c r="J5132" s="20">
        <v>850</v>
      </c>
      <c r="K5132" s="24">
        <v>2550</v>
      </c>
      <c r="L5132" s="24">
        <v>2670</v>
      </c>
      <c r="M5132" s="25">
        <f>tblSiparisDetaylari[[#This Row],[Adet]]*tblSiparisDetaylari[[#This Row],[BirimMaliyet]]</f>
        <v>2670</v>
      </c>
      <c r="N5132" s="25">
        <f>tblSiparisDetaylari[[#This Row],[NetSatisTutari]]-tblSiparisDetaylari[[#This Row],[ToplamMaliyet]]</f>
        <v>-120</v>
      </c>
    </row>
    <row r="5133" spans="1:14">
      <c r="A5133">
        <v>5132</v>
      </c>
      <c r="B5133">
        <v>2668</v>
      </c>
      <c r="C5133">
        <v>42</v>
      </c>
      <c r="D5133" t="s">
        <v>1708</v>
      </c>
      <c r="E5133">
        <v>4</v>
      </c>
      <c r="F5133" t="s">
        <v>1643</v>
      </c>
      <c r="G5133">
        <v>2</v>
      </c>
      <c r="H5133" s="20">
        <v>70</v>
      </c>
      <c r="I5133" s="22">
        <v>0.1</v>
      </c>
      <c r="J5133" s="20">
        <v>14</v>
      </c>
      <c r="K5133" s="24">
        <v>126</v>
      </c>
      <c r="L5133" s="24">
        <v>50</v>
      </c>
      <c r="M5133" s="25">
        <f>tblSiparisDetaylari[[#This Row],[Adet]]*tblSiparisDetaylari[[#This Row],[BirimMaliyet]]</f>
        <v>100</v>
      </c>
      <c r="N5133" s="25">
        <f>tblSiparisDetaylari[[#This Row],[NetSatisTutari]]-tblSiparisDetaylari[[#This Row],[ToplamMaliyet]]</f>
        <v>26</v>
      </c>
    </row>
    <row r="5134" spans="1:14">
      <c r="A5134">
        <v>5133</v>
      </c>
      <c r="B5134">
        <v>2669</v>
      </c>
      <c r="C5134">
        <v>96</v>
      </c>
      <c r="D5134" t="s">
        <v>1762</v>
      </c>
      <c r="E5134">
        <v>8</v>
      </c>
      <c r="F5134" t="s">
        <v>1647</v>
      </c>
      <c r="G5134">
        <v>2</v>
      </c>
      <c r="H5134" s="20">
        <v>3900</v>
      </c>
      <c r="I5134" s="22">
        <v>0.05</v>
      </c>
      <c r="J5134" s="20">
        <v>390</v>
      </c>
      <c r="K5134" s="24">
        <v>7410</v>
      </c>
      <c r="L5134" s="24">
        <v>3060</v>
      </c>
      <c r="M5134" s="25">
        <f>tblSiparisDetaylari[[#This Row],[Adet]]*tblSiparisDetaylari[[#This Row],[BirimMaliyet]]</f>
        <v>6120</v>
      </c>
      <c r="N5134" s="25">
        <f>tblSiparisDetaylari[[#This Row],[NetSatisTutari]]-tblSiparisDetaylari[[#This Row],[ToplamMaliyet]]</f>
        <v>1290</v>
      </c>
    </row>
    <row r="5135" spans="1:14">
      <c r="A5135">
        <v>5134</v>
      </c>
      <c r="B5135">
        <v>2670</v>
      </c>
      <c r="C5135">
        <v>119</v>
      </c>
      <c r="D5135" t="s">
        <v>1785</v>
      </c>
      <c r="E5135">
        <v>10</v>
      </c>
      <c r="F5135" t="s">
        <v>1649</v>
      </c>
      <c r="G5135">
        <v>4</v>
      </c>
      <c r="H5135" s="20">
        <v>2910</v>
      </c>
      <c r="I5135" s="22">
        <v>0</v>
      </c>
      <c r="J5135" s="20">
        <v>0</v>
      </c>
      <c r="K5135" s="24">
        <v>11640</v>
      </c>
      <c r="L5135" s="24">
        <v>1710</v>
      </c>
      <c r="M5135" s="25">
        <f>tblSiparisDetaylari[[#This Row],[Adet]]*tblSiparisDetaylari[[#This Row],[BirimMaliyet]]</f>
        <v>6840</v>
      </c>
      <c r="N5135" s="25">
        <f>tblSiparisDetaylari[[#This Row],[NetSatisTutari]]-tblSiparisDetaylari[[#This Row],[ToplamMaliyet]]</f>
        <v>4800</v>
      </c>
    </row>
    <row r="5136" spans="1:14">
      <c r="A5136">
        <v>5135</v>
      </c>
      <c r="B5136">
        <v>2671</v>
      </c>
      <c r="C5136">
        <v>36</v>
      </c>
      <c r="D5136" t="s">
        <v>1701</v>
      </c>
      <c r="E5136">
        <v>3</v>
      </c>
      <c r="F5136" t="s">
        <v>1642</v>
      </c>
      <c r="G5136">
        <v>2</v>
      </c>
      <c r="H5136" s="20">
        <v>3390</v>
      </c>
      <c r="I5136" s="22">
        <v>0</v>
      </c>
      <c r="J5136" s="20">
        <v>0</v>
      </c>
      <c r="K5136" s="24">
        <v>6780</v>
      </c>
      <c r="L5136" s="24">
        <v>1960</v>
      </c>
      <c r="M5136" s="25">
        <f>tblSiparisDetaylari[[#This Row],[Adet]]*tblSiparisDetaylari[[#This Row],[BirimMaliyet]]</f>
        <v>3920</v>
      </c>
      <c r="N5136" s="25">
        <f>tblSiparisDetaylari[[#This Row],[NetSatisTutari]]-tblSiparisDetaylari[[#This Row],[ToplamMaliyet]]</f>
        <v>2860</v>
      </c>
    </row>
    <row r="5137" spans="1:14">
      <c r="A5137">
        <v>5136</v>
      </c>
      <c r="B5137">
        <v>2671</v>
      </c>
      <c r="C5137">
        <v>2</v>
      </c>
      <c r="D5137" t="s">
        <v>1657</v>
      </c>
      <c r="E5137">
        <v>1</v>
      </c>
      <c r="F5137" t="s">
        <v>1640</v>
      </c>
      <c r="G5137">
        <v>2</v>
      </c>
      <c r="H5137" s="20">
        <v>7920</v>
      </c>
      <c r="I5137" s="22">
        <v>0.1</v>
      </c>
      <c r="J5137" s="20">
        <v>1584</v>
      </c>
      <c r="K5137" s="24">
        <v>14256</v>
      </c>
      <c r="L5137" s="24">
        <v>3900</v>
      </c>
      <c r="M5137" s="25">
        <f>tblSiparisDetaylari[[#This Row],[Adet]]*tblSiparisDetaylari[[#This Row],[BirimMaliyet]]</f>
        <v>7800</v>
      </c>
      <c r="N5137" s="25">
        <f>tblSiparisDetaylari[[#This Row],[NetSatisTutari]]-tblSiparisDetaylari[[#This Row],[ToplamMaliyet]]</f>
        <v>6456</v>
      </c>
    </row>
    <row r="5138" spans="1:14">
      <c r="A5138">
        <v>5137</v>
      </c>
      <c r="B5138">
        <v>2671</v>
      </c>
      <c r="C5138">
        <v>73</v>
      </c>
      <c r="D5138" t="s">
        <v>1739</v>
      </c>
      <c r="E5138">
        <v>7</v>
      </c>
      <c r="F5138" t="s">
        <v>1646</v>
      </c>
      <c r="G5138">
        <v>2</v>
      </c>
      <c r="H5138" s="20">
        <v>360</v>
      </c>
      <c r="I5138" s="22">
        <v>0</v>
      </c>
      <c r="J5138" s="20">
        <v>0</v>
      </c>
      <c r="K5138" s="24">
        <v>720</v>
      </c>
      <c r="L5138" s="24">
        <v>180</v>
      </c>
      <c r="M5138" s="25">
        <f>tblSiparisDetaylari[[#This Row],[Adet]]*tblSiparisDetaylari[[#This Row],[BirimMaliyet]]</f>
        <v>360</v>
      </c>
      <c r="N5138" s="25">
        <f>tblSiparisDetaylari[[#This Row],[NetSatisTutari]]-tblSiparisDetaylari[[#This Row],[ToplamMaliyet]]</f>
        <v>360</v>
      </c>
    </row>
    <row r="5139" spans="1:14">
      <c r="A5139">
        <v>5138</v>
      </c>
      <c r="B5139">
        <v>2672</v>
      </c>
      <c r="C5139">
        <v>45</v>
      </c>
      <c r="D5139" t="s">
        <v>1711</v>
      </c>
      <c r="E5139">
        <v>4</v>
      </c>
      <c r="F5139" t="s">
        <v>1643</v>
      </c>
      <c r="G5139">
        <v>1</v>
      </c>
      <c r="H5139" s="20">
        <v>210</v>
      </c>
      <c r="I5139" s="22">
        <v>0</v>
      </c>
      <c r="J5139" s="20">
        <v>0</v>
      </c>
      <c r="K5139" s="24">
        <v>210</v>
      </c>
      <c r="L5139" s="24">
        <v>140</v>
      </c>
      <c r="M5139" s="25">
        <f>tblSiparisDetaylari[[#This Row],[Adet]]*tblSiparisDetaylari[[#This Row],[BirimMaliyet]]</f>
        <v>140</v>
      </c>
      <c r="N5139" s="25">
        <f>tblSiparisDetaylari[[#This Row],[NetSatisTutari]]-tblSiparisDetaylari[[#This Row],[ToplamMaliyet]]</f>
        <v>70</v>
      </c>
    </row>
    <row r="5140" spans="1:14">
      <c r="A5140">
        <v>5139</v>
      </c>
      <c r="B5140">
        <v>2672</v>
      </c>
      <c r="C5140">
        <v>95</v>
      </c>
      <c r="D5140" t="s">
        <v>1761</v>
      </c>
      <c r="E5140">
        <v>8</v>
      </c>
      <c r="F5140" t="s">
        <v>1647</v>
      </c>
      <c r="G5140">
        <v>1</v>
      </c>
      <c r="H5140" s="20">
        <v>3520</v>
      </c>
      <c r="I5140" s="22">
        <v>0.15</v>
      </c>
      <c r="J5140" s="20">
        <v>528</v>
      </c>
      <c r="K5140" s="24">
        <v>2992</v>
      </c>
      <c r="L5140" s="24">
        <v>2310</v>
      </c>
      <c r="M5140" s="25">
        <f>tblSiparisDetaylari[[#This Row],[Adet]]*tblSiparisDetaylari[[#This Row],[BirimMaliyet]]</f>
        <v>2310</v>
      </c>
      <c r="N5140" s="25">
        <f>tblSiparisDetaylari[[#This Row],[NetSatisTutari]]-tblSiparisDetaylari[[#This Row],[ToplamMaliyet]]</f>
        <v>682</v>
      </c>
    </row>
    <row r="5141" spans="1:14">
      <c r="A5141">
        <v>5140</v>
      </c>
      <c r="B5141">
        <v>2672</v>
      </c>
      <c r="C5141">
        <v>81</v>
      </c>
      <c r="D5141" t="s">
        <v>1747</v>
      </c>
      <c r="E5141">
        <v>7</v>
      </c>
      <c r="F5141" t="s">
        <v>1646</v>
      </c>
      <c r="G5141">
        <v>1</v>
      </c>
      <c r="H5141" s="20">
        <v>2540</v>
      </c>
      <c r="I5141" s="22">
        <v>0</v>
      </c>
      <c r="J5141" s="20">
        <v>0</v>
      </c>
      <c r="K5141" s="24">
        <v>2540</v>
      </c>
      <c r="L5141" s="24">
        <v>1830</v>
      </c>
      <c r="M5141" s="25">
        <f>tblSiparisDetaylari[[#This Row],[Adet]]*tblSiparisDetaylari[[#This Row],[BirimMaliyet]]</f>
        <v>1830</v>
      </c>
      <c r="N5141" s="25">
        <f>tblSiparisDetaylari[[#This Row],[NetSatisTutari]]-tblSiparisDetaylari[[#This Row],[ToplamMaliyet]]</f>
        <v>710</v>
      </c>
    </row>
    <row r="5142" spans="1:14">
      <c r="A5142">
        <v>5141</v>
      </c>
      <c r="B5142">
        <v>2673</v>
      </c>
      <c r="C5142">
        <v>53</v>
      </c>
      <c r="D5142" t="s">
        <v>1719</v>
      </c>
      <c r="E5142">
        <v>5</v>
      </c>
      <c r="F5142" t="s">
        <v>1644</v>
      </c>
      <c r="G5142">
        <v>1</v>
      </c>
      <c r="H5142" s="20">
        <v>13090</v>
      </c>
      <c r="I5142" s="22">
        <v>0</v>
      </c>
      <c r="J5142" s="20">
        <v>0</v>
      </c>
      <c r="K5142" s="24">
        <v>13090</v>
      </c>
      <c r="L5142" s="24">
        <v>6380</v>
      </c>
      <c r="M5142" s="25">
        <f>tblSiparisDetaylari[[#This Row],[Adet]]*tblSiparisDetaylari[[#This Row],[BirimMaliyet]]</f>
        <v>6380</v>
      </c>
      <c r="N5142" s="25">
        <f>tblSiparisDetaylari[[#This Row],[NetSatisTutari]]-tblSiparisDetaylari[[#This Row],[ToplamMaliyet]]</f>
        <v>6710</v>
      </c>
    </row>
    <row r="5143" spans="1:14">
      <c r="A5143">
        <v>5142</v>
      </c>
      <c r="B5143">
        <v>2674</v>
      </c>
      <c r="C5143">
        <v>47</v>
      </c>
      <c r="D5143" t="s">
        <v>1713</v>
      </c>
      <c r="E5143">
        <v>4</v>
      </c>
      <c r="F5143" t="s">
        <v>1643</v>
      </c>
      <c r="G5143">
        <v>1</v>
      </c>
      <c r="H5143" s="20">
        <v>350</v>
      </c>
      <c r="I5143" s="22">
        <v>0</v>
      </c>
      <c r="J5143" s="20">
        <v>0</v>
      </c>
      <c r="K5143" s="24">
        <v>350</v>
      </c>
      <c r="L5143" s="24">
        <v>240</v>
      </c>
      <c r="M5143" s="25">
        <f>tblSiparisDetaylari[[#This Row],[Adet]]*tblSiparisDetaylari[[#This Row],[BirimMaliyet]]</f>
        <v>240</v>
      </c>
      <c r="N5143" s="25">
        <f>tblSiparisDetaylari[[#This Row],[NetSatisTutari]]-tblSiparisDetaylari[[#This Row],[ToplamMaliyet]]</f>
        <v>110</v>
      </c>
    </row>
    <row r="5144" spans="1:14">
      <c r="A5144">
        <v>5143</v>
      </c>
      <c r="B5144">
        <v>2675</v>
      </c>
      <c r="C5144">
        <v>8</v>
      </c>
      <c r="D5144" t="s">
        <v>1667</v>
      </c>
      <c r="E5144">
        <v>1</v>
      </c>
      <c r="F5144" t="s">
        <v>1640</v>
      </c>
      <c r="G5144">
        <v>1</v>
      </c>
      <c r="H5144" s="20">
        <v>8580</v>
      </c>
      <c r="I5144" s="22">
        <v>0</v>
      </c>
      <c r="J5144" s="20">
        <v>0</v>
      </c>
      <c r="K5144" s="24">
        <v>8580</v>
      </c>
      <c r="L5144" s="24">
        <v>6570</v>
      </c>
      <c r="M5144" s="25">
        <f>tblSiparisDetaylari[[#This Row],[Adet]]*tblSiparisDetaylari[[#This Row],[BirimMaliyet]]</f>
        <v>6570</v>
      </c>
      <c r="N5144" s="25">
        <f>tblSiparisDetaylari[[#This Row],[NetSatisTutari]]-tblSiparisDetaylari[[#This Row],[ToplamMaliyet]]</f>
        <v>2010</v>
      </c>
    </row>
    <row r="5145" spans="1:14">
      <c r="A5145">
        <v>5144</v>
      </c>
      <c r="B5145">
        <v>2676</v>
      </c>
      <c r="C5145">
        <v>115</v>
      </c>
      <c r="D5145" t="s">
        <v>1781</v>
      </c>
      <c r="E5145">
        <v>10</v>
      </c>
      <c r="F5145" t="s">
        <v>1649</v>
      </c>
      <c r="G5145">
        <v>1</v>
      </c>
      <c r="H5145" s="20">
        <v>4800</v>
      </c>
      <c r="I5145" s="22">
        <v>0.15</v>
      </c>
      <c r="J5145" s="20">
        <v>720</v>
      </c>
      <c r="K5145" s="24">
        <v>4080</v>
      </c>
      <c r="L5145" s="24">
        <v>3060</v>
      </c>
      <c r="M5145" s="25">
        <f>tblSiparisDetaylari[[#This Row],[Adet]]*tblSiparisDetaylari[[#This Row],[BirimMaliyet]]</f>
        <v>3060</v>
      </c>
      <c r="N5145" s="25">
        <f>tblSiparisDetaylari[[#This Row],[NetSatisTutari]]-tblSiparisDetaylari[[#This Row],[ToplamMaliyet]]</f>
        <v>1020</v>
      </c>
    </row>
    <row r="5146" spans="1:14">
      <c r="A5146">
        <v>5145</v>
      </c>
      <c r="B5146">
        <v>2677</v>
      </c>
      <c r="C5146">
        <v>3</v>
      </c>
      <c r="D5146" t="s">
        <v>1659</v>
      </c>
      <c r="E5146">
        <v>1</v>
      </c>
      <c r="F5146" t="s">
        <v>1640</v>
      </c>
      <c r="G5146">
        <v>1</v>
      </c>
      <c r="H5146" s="20">
        <v>25000</v>
      </c>
      <c r="I5146" s="22">
        <v>0</v>
      </c>
      <c r="J5146" s="20">
        <v>0</v>
      </c>
      <c r="K5146" s="24">
        <v>25000</v>
      </c>
      <c r="L5146" s="24">
        <v>17980</v>
      </c>
      <c r="M5146" s="25">
        <f>tblSiparisDetaylari[[#This Row],[Adet]]*tblSiparisDetaylari[[#This Row],[BirimMaliyet]]</f>
        <v>17980</v>
      </c>
      <c r="N5146" s="25">
        <f>tblSiparisDetaylari[[#This Row],[NetSatisTutari]]-tblSiparisDetaylari[[#This Row],[ToplamMaliyet]]</f>
        <v>7020</v>
      </c>
    </row>
    <row r="5147" spans="1:14">
      <c r="A5147">
        <v>5146</v>
      </c>
      <c r="B5147">
        <v>2678</v>
      </c>
      <c r="C5147">
        <v>62</v>
      </c>
      <c r="D5147" t="s">
        <v>1728</v>
      </c>
      <c r="E5147">
        <v>6</v>
      </c>
      <c r="F5147" t="s">
        <v>1645</v>
      </c>
      <c r="G5147">
        <v>1</v>
      </c>
      <c r="H5147" s="20">
        <v>1040</v>
      </c>
      <c r="I5147" s="22">
        <v>0.1</v>
      </c>
      <c r="J5147" s="20">
        <v>104</v>
      </c>
      <c r="K5147" s="24">
        <v>936</v>
      </c>
      <c r="L5147" s="24">
        <v>540</v>
      </c>
      <c r="M5147" s="25">
        <f>tblSiparisDetaylari[[#This Row],[Adet]]*tblSiparisDetaylari[[#This Row],[BirimMaliyet]]</f>
        <v>540</v>
      </c>
      <c r="N5147" s="25">
        <f>tblSiparisDetaylari[[#This Row],[NetSatisTutari]]-tblSiparisDetaylari[[#This Row],[ToplamMaliyet]]</f>
        <v>396</v>
      </c>
    </row>
    <row r="5148" spans="1:14">
      <c r="A5148">
        <v>5147</v>
      </c>
      <c r="B5148">
        <v>2678</v>
      </c>
      <c r="C5148">
        <v>103</v>
      </c>
      <c r="D5148" t="s">
        <v>1769</v>
      </c>
      <c r="E5148">
        <v>9</v>
      </c>
      <c r="F5148" t="s">
        <v>1648</v>
      </c>
      <c r="G5148">
        <v>1</v>
      </c>
      <c r="H5148" s="20">
        <v>1480</v>
      </c>
      <c r="I5148" s="22">
        <v>0</v>
      </c>
      <c r="J5148" s="20">
        <v>0</v>
      </c>
      <c r="K5148" s="24">
        <v>1480</v>
      </c>
      <c r="L5148" s="24">
        <v>970</v>
      </c>
      <c r="M5148" s="25">
        <f>tblSiparisDetaylari[[#This Row],[Adet]]*tblSiparisDetaylari[[#This Row],[BirimMaliyet]]</f>
        <v>970</v>
      </c>
      <c r="N5148" s="25">
        <f>tblSiparisDetaylari[[#This Row],[NetSatisTutari]]-tblSiparisDetaylari[[#This Row],[ToplamMaliyet]]</f>
        <v>510</v>
      </c>
    </row>
    <row r="5149" spans="1:14">
      <c r="A5149">
        <v>5148</v>
      </c>
      <c r="B5149">
        <v>2679</v>
      </c>
      <c r="C5149">
        <v>90</v>
      </c>
      <c r="D5149" t="s">
        <v>1756</v>
      </c>
      <c r="E5149">
        <v>8</v>
      </c>
      <c r="F5149" t="s">
        <v>1647</v>
      </c>
      <c r="G5149">
        <v>2</v>
      </c>
      <c r="H5149" s="20">
        <v>3390</v>
      </c>
      <c r="I5149" s="22">
        <v>0</v>
      </c>
      <c r="J5149" s="20">
        <v>0</v>
      </c>
      <c r="K5149" s="24">
        <v>6780</v>
      </c>
      <c r="L5149" s="24">
        <v>2670</v>
      </c>
      <c r="M5149" s="25">
        <f>tblSiparisDetaylari[[#This Row],[Adet]]*tblSiparisDetaylari[[#This Row],[BirimMaliyet]]</f>
        <v>5340</v>
      </c>
      <c r="N5149" s="25">
        <f>tblSiparisDetaylari[[#This Row],[NetSatisTutari]]-tblSiparisDetaylari[[#This Row],[ToplamMaliyet]]</f>
        <v>1440</v>
      </c>
    </row>
    <row r="5150" spans="1:14">
      <c r="A5150">
        <v>5149</v>
      </c>
      <c r="B5150">
        <v>2679</v>
      </c>
      <c r="C5150">
        <v>32</v>
      </c>
      <c r="D5150" t="s">
        <v>1697</v>
      </c>
      <c r="E5150">
        <v>3</v>
      </c>
      <c r="F5150" t="s">
        <v>1642</v>
      </c>
      <c r="G5150">
        <v>1</v>
      </c>
      <c r="H5150" s="20">
        <v>2160</v>
      </c>
      <c r="I5150" s="22">
        <v>0.2</v>
      </c>
      <c r="J5150" s="20">
        <v>432</v>
      </c>
      <c r="K5150" s="24">
        <v>1728</v>
      </c>
      <c r="L5150" s="24">
        <v>1660</v>
      </c>
      <c r="M5150" s="25">
        <f>tblSiparisDetaylari[[#This Row],[Adet]]*tblSiparisDetaylari[[#This Row],[BirimMaliyet]]</f>
        <v>1660</v>
      </c>
      <c r="N5150" s="25">
        <f>tblSiparisDetaylari[[#This Row],[NetSatisTutari]]-tblSiparisDetaylari[[#This Row],[ToplamMaliyet]]</f>
        <v>68</v>
      </c>
    </row>
    <row r="5151" spans="1:14">
      <c r="A5151">
        <v>5150</v>
      </c>
      <c r="B5151">
        <v>2679</v>
      </c>
      <c r="C5151">
        <v>16</v>
      </c>
      <c r="D5151" t="s">
        <v>1679</v>
      </c>
      <c r="E5151">
        <v>2</v>
      </c>
      <c r="F5151" t="s">
        <v>1641</v>
      </c>
      <c r="G5151">
        <v>1</v>
      </c>
      <c r="H5151" s="20">
        <v>2060</v>
      </c>
      <c r="I5151" s="22">
        <v>0.2</v>
      </c>
      <c r="J5151" s="20">
        <v>412</v>
      </c>
      <c r="K5151" s="24">
        <v>1648</v>
      </c>
      <c r="L5151" s="24">
        <v>990</v>
      </c>
      <c r="M5151" s="25">
        <f>tblSiparisDetaylari[[#This Row],[Adet]]*tblSiparisDetaylari[[#This Row],[BirimMaliyet]]</f>
        <v>990</v>
      </c>
      <c r="N5151" s="25">
        <f>tblSiparisDetaylari[[#This Row],[NetSatisTutari]]-tblSiparisDetaylari[[#This Row],[ToplamMaliyet]]</f>
        <v>658</v>
      </c>
    </row>
    <row r="5152" spans="1:14">
      <c r="A5152">
        <v>5151</v>
      </c>
      <c r="B5152">
        <v>2680</v>
      </c>
      <c r="C5152">
        <v>24</v>
      </c>
      <c r="D5152" t="s">
        <v>1688</v>
      </c>
      <c r="E5152">
        <v>2</v>
      </c>
      <c r="F5152" t="s">
        <v>1641</v>
      </c>
      <c r="G5152">
        <v>1</v>
      </c>
      <c r="H5152" s="20">
        <v>2830</v>
      </c>
      <c r="I5152" s="22">
        <v>0.1</v>
      </c>
      <c r="J5152" s="20">
        <v>283</v>
      </c>
      <c r="K5152" s="24">
        <v>2547</v>
      </c>
      <c r="L5152" s="24">
        <v>2180</v>
      </c>
      <c r="M5152" s="25">
        <f>tblSiparisDetaylari[[#This Row],[Adet]]*tblSiparisDetaylari[[#This Row],[BirimMaliyet]]</f>
        <v>2180</v>
      </c>
      <c r="N5152" s="25">
        <f>tblSiparisDetaylari[[#This Row],[NetSatisTutari]]-tblSiparisDetaylari[[#This Row],[ToplamMaliyet]]</f>
        <v>367</v>
      </c>
    </row>
    <row r="5153" spans="1:14">
      <c r="A5153">
        <v>5152</v>
      </c>
      <c r="B5153">
        <v>2680</v>
      </c>
      <c r="C5153">
        <v>33</v>
      </c>
      <c r="D5153" t="s">
        <v>1698</v>
      </c>
      <c r="E5153">
        <v>3</v>
      </c>
      <c r="F5153" t="s">
        <v>1642</v>
      </c>
      <c r="G5153">
        <v>1</v>
      </c>
      <c r="H5153" s="20">
        <v>1370</v>
      </c>
      <c r="I5153" s="22">
        <v>0.1</v>
      </c>
      <c r="J5153" s="20">
        <v>137</v>
      </c>
      <c r="K5153" s="24">
        <v>1233</v>
      </c>
      <c r="L5153" s="24">
        <v>1040</v>
      </c>
      <c r="M5153" s="25">
        <f>tblSiparisDetaylari[[#This Row],[Adet]]*tblSiparisDetaylari[[#This Row],[BirimMaliyet]]</f>
        <v>1040</v>
      </c>
      <c r="N5153" s="25">
        <f>tblSiparisDetaylari[[#This Row],[NetSatisTutari]]-tblSiparisDetaylari[[#This Row],[ToplamMaliyet]]</f>
        <v>193</v>
      </c>
    </row>
    <row r="5154" spans="1:14">
      <c r="A5154">
        <v>5153</v>
      </c>
      <c r="B5154">
        <v>2680</v>
      </c>
      <c r="C5154">
        <v>88</v>
      </c>
      <c r="D5154" t="s">
        <v>1754</v>
      </c>
      <c r="E5154">
        <v>8</v>
      </c>
      <c r="F5154" t="s">
        <v>1647</v>
      </c>
      <c r="G5154">
        <v>3</v>
      </c>
      <c r="H5154" s="20">
        <v>12400</v>
      </c>
      <c r="I5154" s="22">
        <v>0.1</v>
      </c>
      <c r="J5154" s="20">
        <v>3720</v>
      </c>
      <c r="K5154" s="24">
        <v>33480</v>
      </c>
      <c r="L5154" s="24">
        <v>5740</v>
      </c>
      <c r="M5154" s="25">
        <f>tblSiparisDetaylari[[#This Row],[Adet]]*tblSiparisDetaylari[[#This Row],[BirimMaliyet]]</f>
        <v>17220</v>
      </c>
      <c r="N5154" s="25">
        <f>tblSiparisDetaylari[[#This Row],[NetSatisTutari]]-tblSiparisDetaylari[[#This Row],[ToplamMaliyet]]</f>
        <v>16260</v>
      </c>
    </row>
    <row r="5155" spans="1:14">
      <c r="A5155">
        <v>5154</v>
      </c>
      <c r="B5155">
        <v>2680</v>
      </c>
      <c r="C5155">
        <v>40</v>
      </c>
      <c r="D5155" t="s">
        <v>1706</v>
      </c>
      <c r="E5155">
        <v>4</v>
      </c>
      <c r="F5155" t="s">
        <v>1643</v>
      </c>
      <c r="G5155">
        <v>2</v>
      </c>
      <c r="H5155" s="20">
        <v>500</v>
      </c>
      <c r="I5155" s="22">
        <v>0</v>
      </c>
      <c r="J5155" s="20">
        <v>0</v>
      </c>
      <c r="K5155" s="24">
        <v>1000</v>
      </c>
      <c r="L5155" s="24">
        <v>340</v>
      </c>
      <c r="M5155" s="25">
        <f>tblSiparisDetaylari[[#This Row],[Adet]]*tblSiparisDetaylari[[#This Row],[BirimMaliyet]]</f>
        <v>680</v>
      </c>
      <c r="N5155" s="25">
        <f>tblSiparisDetaylari[[#This Row],[NetSatisTutari]]-tblSiparisDetaylari[[#This Row],[ToplamMaliyet]]</f>
        <v>320</v>
      </c>
    </row>
    <row r="5156" spans="1:14">
      <c r="A5156">
        <v>5155</v>
      </c>
      <c r="B5156">
        <v>2681</v>
      </c>
      <c r="C5156">
        <v>59</v>
      </c>
      <c r="D5156" t="s">
        <v>1725</v>
      </c>
      <c r="E5156">
        <v>5</v>
      </c>
      <c r="F5156" t="s">
        <v>1644</v>
      </c>
      <c r="G5156">
        <v>1</v>
      </c>
      <c r="H5156" s="20">
        <v>6680</v>
      </c>
      <c r="I5156" s="22">
        <v>0.05</v>
      </c>
      <c r="J5156" s="20">
        <v>334</v>
      </c>
      <c r="K5156" s="24">
        <v>6346</v>
      </c>
      <c r="L5156" s="24">
        <v>3490</v>
      </c>
      <c r="M5156" s="25">
        <f>tblSiparisDetaylari[[#This Row],[Adet]]*tblSiparisDetaylari[[#This Row],[BirimMaliyet]]</f>
        <v>3490</v>
      </c>
      <c r="N5156" s="25">
        <f>tblSiparisDetaylari[[#This Row],[NetSatisTutari]]-tblSiparisDetaylari[[#This Row],[ToplamMaliyet]]</f>
        <v>2856</v>
      </c>
    </row>
    <row r="5157" spans="1:14">
      <c r="A5157">
        <v>5156</v>
      </c>
      <c r="B5157">
        <v>2681</v>
      </c>
      <c r="C5157">
        <v>96</v>
      </c>
      <c r="D5157" t="s">
        <v>1762</v>
      </c>
      <c r="E5157">
        <v>8</v>
      </c>
      <c r="F5157" t="s">
        <v>1647</v>
      </c>
      <c r="G5157">
        <v>1</v>
      </c>
      <c r="H5157" s="20">
        <v>4190</v>
      </c>
      <c r="I5157" s="22">
        <v>0.15</v>
      </c>
      <c r="J5157" s="20">
        <v>628.5</v>
      </c>
      <c r="K5157" s="24">
        <v>3561.5</v>
      </c>
      <c r="L5157" s="24">
        <v>3060</v>
      </c>
      <c r="M5157" s="25">
        <f>tblSiparisDetaylari[[#This Row],[Adet]]*tblSiparisDetaylari[[#This Row],[BirimMaliyet]]</f>
        <v>3060</v>
      </c>
      <c r="N5157" s="25">
        <f>tblSiparisDetaylari[[#This Row],[NetSatisTutari]]-tblSiparisDetaylari[[#This Row],[ToplamMaliyet]]</f>
        <v>501.5</v>
      </c>
    </row>
    <row r="5158" spans="1:14">
      <c r="A5158">
        <v>5157</v>
      </c>
      <c r="B5158">
        <v>2681</v>
      </c>
      <c r="C5158">
        <v>92</v>
      </c>
      <c r="D5158" t="s">
        <v>1758</v>
      </c>
      <c r="E5158">
        <v>8</v>
      </c>
      <c r="F5158" t="s">
        <v>1647</v>
      </c>
      <c r="G5158">
        <v>3</v>
      </c>
      <c r="H5158" s="20">
        <v>740</v>
      </c>
      <c r="I5158" s="22">
        <v>0.05</v>
      </c>
      <c r="J5158" s="20">
        <v>111</v>
      </c>
      <c r="K5158" s="24">
        <v>2109</v>
      </c>
      <c r="L5158" s="24">
        <v>500</v>
      </c>
      <c r="M5158" s="25">
        <f>tblSiparisDetaylari[[#This Row],[Adet]]*tblSiparisDetaylari[[#This Row],[BirimMaliyet]]</f>
        <v>1500</v>
      </c>
      <c r="N5158" s="25">
        <f>tblSiparisDetaylari[[#This Row],[NetSatisTutari]]-tblSiparisDetaylari[[#This Row],[ToplamMaliyet]]</f>
        <v>609</v>
      </c>
    </row>
    <row r="5159" spans="1:14">
      <c r="A5159">
        <v>5158</v>
      </c>
      <c r="B5159">
        <v>2682</v>
      </c>
      <c r="C5159">
        <v>33</v>
      </c>
      <c r="D5159" t="s">
        <v>1698</v>
      </c>
      <c r="E5159">
        <v>3</v>
      </c>
      <c r="F5159" t="s">
        <v>1642</v>
      </c>
      <c r="G5159">
        <v>1</v>
      </c>
      <c r="H5159" s="20">
        <v>1340</v>
      </c>
      <c r="I5159" s="22">
        <v>0.25</v>
      </c>
      <c r="J5159" s="20">
        <v>335</v>
      </c>
      <c r="K5159" s="24">
        <v>1005</v>
      </c>
      <c r="L5159" s="24">
        <v>1040</v>
      </c>
      <c r="M5159" s="25">
        <f>tblSiparisDetaylari[[#This Row],[Adet]]*tblSiparisDetaylari[[#This Row],[BirimMaliyet]]</f>
        <v>1040</v>
      </c>
      <c r="N5159" s="25">
        <f>tblSiparisDetaylari[[#This Row],[NetSatisTutari]]-tblSiparisDetaylari[[#This Row],[ToplamMaliyet]]</f>
        <v>-35</v>
      </c>
    </row>
    <row r="5160" spans="1:14">
      <c r="A5160">
        <v>5159</v>
      </c>
      <c r="B5160">
        <v>2682</v>
      </c>
      <c r="C5160">
        <v>115</v>
      </c>
      <c r="D5160" t="s">
        <v>1781</v>
      </c>
      <c r="E5160">
        <v>10</v>
      </c>
      <c r="F5160" t="s">
        <v>1649</v>
      </c>
      <c r="G5160">
        <v>2</v>
      </c>
      <c r="H5160" s="20">
        <v>4950</v>
      </c>
      <c r="I5160" s="22">
        <v>0</v>
      </c>
      <c r="J5160" s="20">
        <v>0</v>
      </c>
      <c r="K5160" s="24">
        <v>9900</v>
      </c>
      <c r="L5160" s="24">
        <v>3060</v>
      </c>
      <c r="M5160" s="25">
        <f>tblSiparisDetaylari[[#This Row],[Adet]]*tblSiparisDetaylari[[#This Row],[BirimMaliyet]]</f>
        <v>6120</v>
      </c>
      <c r="N5160" s="25">
        <f>tblSiparisDetaylari[[#This Row],[NetSatisTutari]]-tblSiparisDetaylari[[#This Row],[ToplamMaliyet]]</f>
        <v>3780</v>
      </c>
    </row>
    <row r="5161" spans="1:14">
      <c r="A5161">
        <v>5160</v>
      </c>
      <c r="B5161">
        <v>2682</v>
      </c>
      <c r="C5161">
        <v>52</v>
      </c>
      <c r="D5161" t="s">
        <v>1718</v>
      </c>
      <c r="E5161">
        <v>5</v>
      </c>
      <c r="F5161" t="s">
        <v>1644</v>
      </c>
      <c r="G5161">
        <v>2</v>
      </c>
      <c r="H5161" s="20">
        <v>13780</v>
      </c>
      <c r="I5161" s="22">
        <v>0.05</v>
      </c>
      <c r="J5161" s="20">
        <v>1378</v>
      </c>
      <c r="K5161" s="24">
        <v>26182</v>
      </c>
      <c r="L5161" s="24">
        <v>11070</v>
      </c>
      <c r="M5161" s="25">
        <f>tblSiparisDetaylari[[#This Row],[Adet]]*tblSiparisDetaylari[[#This Row],[BirimMaliyet]]</f>
        <v>22140</v>
      </c>
      <c r="N5161" s="25">
        <f>tblSiparisDetaylari[[#This Row],[NetSatisTutari]]-tblSiparisDetaylari[[#This Row],[ToplamMaliyet]]</f>
        <v>4042</v>
      </c>
    </row>
    <row r="5162" spans="1:14">
      <c r="A5162">
        <v>5161</v>
      </c>
      <c r="B5162">
        <v>2683</v>
      </c>
      <c r="C5162">
        <v>103</v>
      </c>
      <c r="D5162" t="s">
        <v>1769</v>
      </c>
      <c r="E5162">
        <v>9</v>
      </c>
      <c r="F5162" t="s">
        <v>1648</v>
      </c>
      <c r="G5162">
        <v>3</v>
      </c>
      <c r="H5162" s="20">
        <v>1420</v>
      </c>
      <c r="I5162" s="22">
        <v>0.05</v>
      </c>
      <c r="J5162" s="20">
        <v>213</v>
      </c>
      <c r="K5162" s="24">
        <v>4047</v>
      </c>
      <c r="L5162" s="24">
        <v>970</v>
      </c>
      <c r="M5162" s="25">
        <f>tblSiparisDetaylari[[#This Row],[Adet]]*tblSiparisDetaylari[[#This Row],[BirimMaliyet]]</f>
        <v>2910</v>
      </c>
      <c r="N5162" s="25">
        <f>tblSiparisDetaylari[[#This Row],[NetSatisTutari]]-tblSiparisDetaylari[[#This Row],[ToplamMaliyet]]</f>
        <v>1137</v>
      </c>
    </row>
    <row r="5163" spans="1:14">
      <c r="A5163">
        <v>5162</v>
      </c>
      <c r="B5163">
        <v>2683</v>
      </c>
      <c r="C5163">
        <v>33</v>
      </c>
      <c r="D5163" t="s">
        <v>1698</v>
      </c>
      <c r="E5163">
        <v>3</v>
      </c>
      <c r="F5163" t="s">
        <v>1642</v>
      </c>
      <c r="G5163">
        <v>1</v>
      </c>
      <c r="H5163" s="20">
        <v>1310</v>
      </c>
      <c r="I5163" s="22">
        <v>0</v>
      </c>
      <c r="J5163" s="20">
        <v>0</v>
      </c>
      <c r="K5163" s="24">
        <v>1310</v>
      </c>
      <c r="L5163" s="24">
        <v>1040</v>
      </c>
      <c r="M5163" s="25">
        <f>tblSiparisDetaylari[[#This Row],[Adet]]*tblSiparisDetaylari[[#This Row],[BirimMaliyet]]</f>
        <v>1040</v>
      </c>
      <c r="N5163" s="25">
        <f>tblSiparisDetaylari[[#This Row],[NetSatisTutari]]-tblSiparisDetaylari[[#This Row],[ToplamMaliyet]]</f>
        <v>270</v>
      </c>
    </row>
    <row r="5164" spans="1:14">
      <c r="A5164">
        <v>5163</v>
      </c>
      <c r="B5164">
        <v>2684</v>
      </c>
      <c r="C5164">
        <v>109</v>
      </c>
      <c r="D5164" t="s">
        <v>1775</v>
      </c>
      <c r="E5164">
        <v>10</v>
      </c>
      <c r="F5164" t="s">
        <v>1649</v>
      </c>
      <c r="G5164">
        <v>1</v>
      </c>
      <c r="H5164" s="20">
        <v>1020</v>
      </c>
      <c r="I5164" s="22">
        <v>0</v>
      </c>
      <c r="J5164" s="20">
        <v>0</v>
      </c>
      <c r="K5164" s="24">
        <v>1020</v>
      </c>
      <c r="L5164" s="24">
        <v>760</v>
      </c>
      <c r="M5164" s="25">
        <f>tblSiparisDetaylari[[#This Row],[Adet]]*tblSiparisDetaylari[[#This Row],[BirimMaliyet]]</f>
        <v>760</v>
      </c>
      <c r="N5164" s="25">
        <f>tblSiparisDetaylari[[#This Row],[NetSatisTutari]]-tblSiparisDetaylari[[#This Row],[ToplamMaliyet]]</f>
        <v>260</v>
      </c>
    </row>
    <row r="5165" spans="1:14">
      <c r="A5165">
        <v>5164</v>
      </c>
      <c r="B5165">
        <v>2685</v>
      </c>
      <c r="C5165">
        <v>11</v>
      </c>
      <c r="D5165" t="s">
        <v>1671</v>
      </c>
      <c r="E5165">
        <v>1</v>
      </c>
      <c r="F5165" t="s">
        <v>1640</v>
      </c>
      <c r="G5165">
        <v>1</v>
      </c>
      <c r="H5165" s="20">
        <v>3290</v>
      </c>
      <c r="I5165" s="22">
        <v>0</v>
      </c>
      <c r="J5165" s="20">
        <v>0</v>
      </c>
      <c r="K5165" s="24">
        <v>3290</v>
      </c>
      <c r="L5165" s="24">
        <v>1600</v>
      </c>
      <c r="M5165" s="25">
        <f>tblSiparisDetaylari[[#This Row],[Adet]]*tblSiparisDetaylari[[#This Row],[BirimMaliyet]]</f>
        <v>1600</v>
      </c>
      <c r="N5165" s="25">
        <f>tblSiparisDetaylari[[#This Row],[NetSatisTutari]]-tblSiparisDetaylari[[#This Row],[ToplamMaliyet]]</f>
        <v>1690</v>
      </c>
    </row>
    <row r="5166" spans="1:14">
      <c r="A5166">
        <v>5165</v>
      </c>
      <c r="B5166">
        <v>2685</v>
      </c>
      <c r="C5166">
        <v>76</v>
      </c>
      <c r="D5166" t="s">
        <v>1742</v>
      </c>
      <c r="E5166">
        <v>7</v>
      </c>
      <c r="F5166" t="s">
        <v>1646</v>
      </c>
      <c r="G5166">
        <v>1</v>
      </c>
      <c r="H5166" s="20">
        <v>190</v>
      </c>
      <c r="I5166" s="22">
        <v>0</v>
      </c>
      <c r="J5166" s="20">
        <v>0</v>
      </c>
      <c r="K5166" s="24">
        <v>190</v>
      </c>
      <c r="L5166" s="24">
        <v>150</v>
      </c>
      <c r="M5166" s="25">
        <f>tblSiparisDetaylari[[#This Row],[Adet]]*tblSiparisDetaylari[[#This Row],[BirimMaliyet]]</f>
        <v>150</v>
      </c>
      <c r="N5166" s="25">
        <f>tblSiparisDetaylari[[#This Row],[NetSatisTutari]]-tblSiparisDetaylari[[#This Row],[ToplamMaliyet]]</f>
        <v>40</v>
      </c>
    </row>
    <row r="5167" spans="1:14">
      <c r="A5167">
        <v>5166</v>
      </c>
      <c r="B5167">
        <v>2686</v>
      </c>
      <c r="C5167">
        <v>119</v>
      </c>
      <c r="D5167" t="s">
        <v>1785</v>
      </c>
      <c r="E5167">
        <v>10</v>
      </c>
      <c r="F5167" t="s">
        <v>1649</v>
      </c>
      <c r="G5167">
        <v>1</v>
      </c>
      <c r="H5167" s="20">
        <v>2990</v>
      </c>
      <c r="I5167" s="22">
        <v>0.1</v>
      </c>
      <c r="J5167" s="20">
        <v>299</v>
      </c>
      <c r="K5167" s="24">
        <v>2691</v>
      </c>
      <c r="L5167" s="24">
        <v>1710</v>
      </c>
      <c r="M5167" s="25">
        <f>tblSiparisDetaylari[[#This Row],[Adet]]*tblSiparisDetaylari[[#This Row],[BirimMaliyet]]</f>
        <v>1710</v>
      </c>
      <c r="N5167" s="25">
        <f>tblSiparisDetaylari[[#This Row],[NetSatisTutari]]-tblSiparisDetaylari[[#This Row],[ToplamMaliyet]]</f>
        <v>981</v>
      </c>
    </row>
    <row r="5168" spans="1:14">
      <c r="A5168">
        <v>5167</v>
      </c>
      <c r="B5168">
        <v>2686</v>
      </c>
      <c r="C5168">
        <v>109</v>
      </c>
      <c r="D5168" t="s">
        <v>1775</v>
      </c>
      <c r="E5168">
        <v>10</v>
      </c>
      <c r="F5168" t="s">
        <v>1649</v>
      </c>
      <c r="G5168">
        <v>3</v>
      </c>
      <c r="H5168" s="20">
        <v>990</v>
      </c>
      <c r="I5168" s="22">
        <v>0</v>
      </c>
      <c r="J5168" s="20">
        <v>0</v>
      </c>
      <c r="K5168" s="24">
        <v>2970</v>
      </c>
      <c r="L5168" s="24">
        <v>760</v>
      </c>
      <c r="M5168" s="25">
        <f>tblSiparisDetaylari[[#This Row],[Adet]]*tblSiparisDetaylari[[#This Row],[BirimMaliyet]]</f>
        <v>2280</v>
      </c>
      <c r="N5168" s="25">
        <f>tblSiparisDetaylari[[#This Row],[NetSatisTutari]]-tblSiparisDetaylari[[#This Row],[ToplamMaliyet]]</f>
        <v>690</v>
      </c>
    </row>
    <row r="5169" spans="1:14">
      <c r="A5169">
        <v>5168</v>
      </c>
      <c r="B5169">
        <v>2687</v>
      </c>
      <c r="C5169">
        <v>84</v>
      </c>
      <c r="D5169" t="s">
        <v>1750</v>
      </c>
      <c r="E5169">
        <v>7</v>
      </c>
      <c r="F5169" t="s">
        <v>1646</v>
      </c>
      <c r="G5169">
        <v>3</v>
      </c>
      <c r="H5169" s="20">
        <v>630</v>
      </c>
      <c r="I5169" s="22">
        <v>0</v>
      </c>
      <c r="J5169" s="20">
        <v>0</v>
      </c>
      <c r="K5169" s="24">
        <v>1890</v>
      </c>
      <c r="L5169" s="24">
        <v>500</v>
      </c>
      <c r="M5169" s="25">
        <f>tblSiparisDetaylari[[#This Row],[Adet]]*tblSiparisDetaylari[[#This Row],[BirimMaliyet]]</f>
        <v>1500</v>
      </c>
      <c r="N5169" s="25">
        <f>tblSiparisDetaylari[[#This Row],[NetSatisTutari]]-tblSiparisDetaylari[[#This Row],[ToplamMaliyet]]</f>
        <v>390</v>
      </c>
    </row>
    <row r="5170" spans="1:14">
      <c r="A5170">
        <v>5169</v>
      </c>
      <c r="B5170">
        <v>2687</v>
      </c>
      <c r="C5170">
        <v>86</v>
      </c>
      <c r="D5170" t="s">
        <v>1752</v>
      </c>
      <c r="E5170">
        <v>8</v>
      </c>
      <c r="F5170" t="s">
        <v>1647</v>
      </c>
      <c r="G5170">
        <v>1</v>
      </c>
      <c r="H5170" s="20">
        <v>560</v>
      </c>
      <c r="I5170" s="22">
        <v>0</v>
      </c>
      <c r="J5170" s="20">
        <v>0</v>
      </c>
      <c r="K5170" s="24">
        <v>560</v>
      </c>
      <c r="L5170" s="24">
        <v>360</v>
      </c>
      <c r="M5170" s="25">
        <f>tblSiparisDetaylari[[#This Row],[Adet]]*tblSiparisDetaylari[[#This Row],[BirimMaliyet]]</f>
        <v>360</v>
      </c>
      <c r="N5170" s="25">
        <f>tblSiparisDetaylari[[#This Row],[NetSatisTutari]]-tblSiparisDetaylari[[#This Row],[ToplamMaliyet]]</f>
        <v>200</v>
      </c>
    </row>
    <row r="5171" spans="1:14">
      <c r="A5171">
        <v>5170</v>
      </c>
      <c r="B5171">
        <v>2688</v>
      </c>
      <c r="C5171">
        <v>119</v>
      </c>
      <c r="D5171" t="s">
        <v>1785</v>
      </c>
      <c r="E5171">
        <v>10</v>
      </c>
      <c r="F5171" t="s">
        <v>1649</v>
      </c>
      <c r="G5171">
        <v>4</v>
      </c>
      <c r="H5171" s="20">
        <v>3070</v>
      </c>
      <c r="I5171" s="22">
        <v>0.25</v>
      </c>
      <c r="J5171" s="20">
        <v>3070</v>
      </c>
      <c r="K5171" s="24">
        <v>9210</v>
      </c>
      <c r="L5171" s="24">
        <v>1710</v>
      </c>
      <c r="M5171" s="25">
        <f>tblSiparisDetaylari[[#This Row],[Adet]]*tblSiparisDetaylari[[#This Row],[BirimMaliyet]]</f>
        <v>6840</v>
      </c>
      <c r="N5171" s="25">
        <f>tblSiparisDetaylari[[#This Row],[NetSatisTutari]]-tblSiparisDetaylari[[#This Row],[ToplamMaliyet]]</f>
        <v>2370</v>
      </c>
    </row>
    <row r="5172" spans="1:14">
      <c r="A5172">
        <v>5171</v>
      </c>
      <c r="B5172">
        <v>2688</v>
      </c>
      <c r="C5172">
        <v>8</v>
      </c>
      <c r="D5172" t="s">
        <v>1667</v>
      </c>
      <c r="E5172">
        <v>1</v>
      </c>
      <c r="F5172" t="s">
        <v>1640</v>
      </c>
      <c r="G5172">
        <v>2</v>
      </c>
      <c r="H5172" s="20">
        <v>9240</v>
      </c>
      <c r="I5172" s="22">
        <v>0</v>
      </c>
      <c r="J5172" s="20">
        <v>0</v>
      </c>
      <c r="K5172" s="24">
        <v>18480</v>
      </c>
      <c r="L5172" s="24">
        <v>6570</v>
      </c>
      <c r="M5172" s="25">
        <f>tblSiparisDetaylari[[#This Row],[Adet]]*tblSiparisDetaylari[[#This Row],[BirimMaliyet]]</f>
        <v>13140</v>
      </c>
      <c r="N5172" s="25">
        <f>tblSiparisDetaylari[[#This Row],[NetSatisTutari]]-tblSiparisDetaylari[[#This Row],[ToplamMaliyet]]</f>
        <v>5340</v>
      </c>
    </row>
    <row r="5173" spans="1:14">
      <c r="A5173">
        <v>5172</v>
      </c>
      <c r="B5173">
        <v>2688</v>
      </c>
      <c r="C5173">
        <v>18</v>
      </c>
      <c r="D5173" t="s">
        <v>1681</v>
      </c>
      <c r="E5173">
        <v>2</v>
      </c>
      <c r="F5173" t="s">
        <v>1641</v>
      </c>
      <c r="G5173">
        <v>1</v>
      </c>
      <c r="H5173" s="20">
        <v>11400</v>
      </c>
      <c r="I5173" s="22">
        <v>0</v>
      </c>
      <c r="J5173" s="20">
        <v>0</v>
      </c>
      <c r="K5173" s="24">
        <v>11400</v>
      </c>
      <c r="L5173" s="24">
        <v>8290</v>
      </c>
      <c r="M5173" s="25">
        <f>tblSiparisDetaylari[[#This Row],[Adet]]*tblSiparisDetaylari[[#This Row],[BirimMaliyet]]</f>
        <v>8290</v>
      </c>
      <c r="N5173" s="25">
        <f>tblSiparisDetaylari[[#This Row],[NetSatisTutari]]-tblSiparisDetaylari[[#This Row],[ToplamMaliyet]]</f>
        <v>3110</v>
      </c>
    </row>
    <row r="5174" spans="1:14">
      <c r="A5174">
        <v>5173</v>
      </c>
      <c r="B5174">
        <v>2689</v>
      </c>
      <c r="C5174">
        <v>48</v>
      </c>
      <c r="D5174" t="s">
        <v>1714</v>
      </c>
      <c r="E5174">
        <v>4</v>
      </c>
      <c r="F5174" t="s">
        <v>1643</v>
      </c>
      <c r="G5174">
        <v>1</v>
      </c>
      <c r="H5174" s="20">
        <v>660</v>
      </c>
      <c r="I5174" s="22">
        <v>0.05</v>
      </c>
      <c r="J5174" s="20">
        <v>33</v>
      </c>
      <c r="K5174" s="24">
        <v>627</v>
      </c>
      <c r="L5174" s="24">
        <v>430</v>
      </c>
      <c r="M5174" s="25">
        <f>tblSiparisDetaylari[[#This Row],[Adet]]*tblSiparisDetaylari[[#This Row],[BirimMaliyet]]</f>
        <v>430</v>
      </c>
      <c r="N5174" s="25">
        <f>tblSiparisDetaylari[[#This Row],[NetSatisTutari]]-tblSiparisDetaylari[[#This Row],[ToplamMaliyet]]</f>
        <v>197</v>
      </c>
    </row>
    <row r="5175" spans="1:14">
      <c r="A5175">
        <v>5174</v>
      </c>
      <c r="B5175">
        <v>2690</v>
      </c>
      <c r="C5175">
        <v>91</v>
      </c>
      <c r="D5175" t="s">
        <v>1757</v>
      </c>
      <c r="E5175">
        <v>8</v>
      </c>
      <c r="F5175" t="s">
        <v>1647</v>
      </c>
      <c r="G5175">
        <v>2</v>
      </c>
      <c r="H5175" s="20">
        <v>2150</v>
      </c>
      <c r="I5175" s="22">
        <v>0</v>
      </c>
      <c r="J5175" s="20">
        <v>0</v>
      </c>
      <c r="K5175" s="24">
        <v>4300</v>
      </c>
      <c r="L5175" s="24">
        <v>1350</v>
      </c>
      <c r="M5175" s="25">
        <f>tblSiparisDetaylari[[#This Row],[Adet]]*tblSiparisDetaylari[[#This Row],[BirimMaliyet]]</f>
        <v>2700</v>
      </c>
      <c r="N5175" s="25">
        <f>tblSiparisDetaylari[[#This Row],[NetSatisTutari]]-tblSiparisDetaylari[[#This Row],[ToplamMaliyet]]</f>
        <v>1600</v>
      </c>
    </row>
    <row r="5176" spans="1:14">
      <c r="A5176">
        <v>5175</v>
      </c>
      <c r="B5176">
        <v>2690</v>
      </c>
      <c r="C5176">
        <v>86</v>
      </c>
      <c r="D5176" t="s">
        <v>1752</v>
      </c>
      <c r="E5176">
        <v>8</v>
      </c>
      <c r="F5176" t="s">
        <v>1647</v>
      </c>
      <c r="G5176">
        <v>2</v>
      </c>
      <c r="H5176" s="20">
        <v>550</v>
      </c>
      <c r="I5176" s="22">
        <v>0</v>
      </c>
      <c r="J5176" s="20">
        <v>0</v>
      </c>
      <c r="K5176" s="24">
        <v>1100</v>
      </c>
      <c r="L5176" s="24">
        <v>360</v>
      </c>
      <c r="M5176" s="25">
        <f>tblSiparisDetaylari[[#This Row],[Adet]]*tblSiparisDetaylari[[#This Row],[BirimMaliyet]]</f>
        <v>720</v>
      </c>
      <c r="N5176" s="25">
        <f>tblSiparisDetaylari[[#This Row],[NetSatisTutari]]-tblSiparisDetaylari[[#This Row],[ToplamMaliyet]]</f>
        <v>380</v>
      </c>
    </row>
    <row r="5177" spans="1:14">
      <c r="A5177">
        <v>5176</v>
      </c>
      <c r="B5177">
        <v>2691</v>
      </c>
      <c r="C5177">
        <v>73</v>
      </c>
      <c r="D5177" t="s">
        <v>1739</v>
      </c>
      <c r="E5177">
        <v>7</v>
      </c>
      <c r="F5177" t="s">
        <v>1646</v>
      </c>
      <c r="G5177">
        <v>3</v>
      </c>
      <c r="H5177" s="20">
        <v>360</v>
      </c>
      <c r="I5177" s="22">
        <v>0.2</v>
      </c>
      <c r="J5177" s="20">
        <v>216</v>
      </c>
      <c r="K5177" s="24">
        <v>864</v>
      </c>
      <c r="L5177" s="24">
        <v>180</v>
      </c>
      <c r="M5177" s="25">
        <f>tblSiparisDetaylari[[#This Row],[Adet]]*tblSiparisDetaylari[[#This Row],[BirimMaliyet]]</f>
        <v>540</v>
      </c>
      <c r="N5177" s="25">
        <f>tblSiparisDetaylari[[#This Row],[NetSatisTutari]]-tblSiparisDetaylari[[#This Row],[ToplamMaliyet]]</f>
        <v>324</v>
      </c>
    </row>
    <row r="5178" spans="1:14">
      <c r="A5178">
        <v>5177</v>
      </c>
      <c r="B5178">
        <v>2692</v>
      </c>
      <c r="C5178">
        <v>90</v>
      </c>
      <c r="D5178" t="s">
        <v>1756</v>
      </c>
      <c r="E5178">
        <v>8</v>
      </c>
      <c r="F5178" t="s">
        <v>1647</v>
      </c>
      <c r="G5178">
        <v>1</v>
      </c>
      <c r="H5178" s="20">
        <v>3460</v>
      </c>
      <c r="I5178" s="22">
        <v>0</v>
      </c>
      <c r="J5178" s="20">
        <v>0</v>
      </c>
      <c r="K5178" s="24">
        <v>3460</v>
      </c>
      <c r="L5178" s="24">
        <v>2670</v>
      </c>
      <c r="M5178" s="25">
        <f>tblSiparisDetaylari[[#This Row],[Adet]]*tblSiparisDetaylari[[#This Row],[BirimMaliyet]]</f>
        <v>2670</v>
      </c>
      <c r="N5178" s="25">
        <f>tblSiparisDetaylari[[#This Row],[NetSatisTutari]]-tblSiparisDetaylari[[#This Row],[ToplamMaliyet]]</f>
        <v>790</v>
      </c>
    </row>
    <row r="5179" spans="1:14">
      <c r="A5179">
        <v>5178</v>
      </c>
      <c r="B5179">
        <v>2692</v>
      </c>
      <c r="C5179">
        <v>100</v>
      </c>
      <c r="D5179" t="s">
        <v>1766</v>
      </c>
      <c r="E5179">
        <v>9</v>
      </c>
      <c r="F5179" t="s">
        <v>1648</v>
      </c>
      <c r="G5179">
        <v>1</v>
      </c>
      <c r="H5179" s="20">
        <v>2860</v>
      </c>
      <c r="I5179" s="22">
        <v>0.05</v>
      </c>
      <c r="J5179" s="20">
        <v>143</v>
      </c>
      <c r="K5179" s="24">
        <v>2717</v>
      </c>
      <c r="L5179" s="24">
        <v>2190</v>
      </c>
      <c r="M5179" s="25">
        <f>tblSiparisDetaylari[[#This Row],[Adet]]*tblSiparisDetaylari[[#This Row],[BirimMaliyet]]</f>
        <v>2190</v>
      </c>
      <c r="N5179" s="25">
        <f>tblSiparisDetaylari[[#This Row],[NetSatisTutari]]-tblSiparisDetaylari[[#This Row],[ToplamMaliyet]]</f>
        <v>527</v>
      </c>
    </row>
    <row r="5180" spans="1:14">
      <c r="A5180">
        <v>5179</v>
      </c>
      <c r="B5180">
        <v>2693</v>
      </c>
      <c r="C5180">
        <v>83</v>
      </c>
      <c r="D5180" t="s">
        <v>1749</v>
      </c>
      <c r="E5180">
        <v>7</v>
      </c>
      <c r="F5180" t="s">
        <v>1646</v>
      </c>
      <c r="G5180">
        <v>2</v>
      </c>
      <c r="H5180" s="20">
        <v>1510</v>
      </c>
      <c r="I5180" s="22">
        <v>0</v>
      </c>
      <c r="J5180" s="20">
        <v>0</v>
      </c>
      <c r="K5180" s="24">
        <v>3020</v>
      </c>
      <c r="L5180" s="24">
        <v>930</v>
      </c>
      <c r="M5180" s="25">
        <f>tblSiparisDetaylari[[#This Row],[Adet]]*tblSiparisDetaylari[[#This Row],[BirimMaliyet]]</f>
        <v>1860</v>
      </c>
      <c r="N5180" s="25">
        <f>tblSiparisDetaylari[[#This Row],[NetSatisTutari]]-tblSiparisDetaylari[[#This Row],[ToplamMaliyet]]</f>
        <v>1160</v>
      </c>
    </row>
    <row r="5181" spans="1:14">
      <c r="A5181">
        <v>5180</v>
      </c>
      <c r="B5181">
        <v>2693</v>
      </c>
      <c r="C5181">
        <v>55</v>
      </c>
      <c r="D5181" t="s">
        <v>1721</v>
      </c>
      <c r="E5181">
        <v>5</v>
      </c>
      <c r="F5181" t="s">
        <v>1644</v>
      </c>
      <c r="G5181">
        <v>1</v>
      </c>
      <c r="H5181" s="20">
        <v>15510</v>
      </c>
      <c r="I5181" s="22">
        <v>0.05</v>
      </c>
      <c r="J5181" s="20">
        <v>775.5</v>
      </c>
      <c r="K5181" s="24">
        <v>14734.5</v>
      </c>
      <c r="L5181" s="24">
        <v>9500</v>
      </c>
      <c r="M5181" s="25">
        <f>tblSiparisDetaylari[[#This Row],[Adet]]*tblSiparisDetaylari[[#This Row],[BirimMaliyet]]</f>
        <v>9500</v>
      </c>
      <c r="N5181" s="25">
        <f>tblSiparisDetaylari[[#This Row],[NetSatisTutari]]-tblSiparisDetaylari[[#This Row],[ToplamMaliyet]]</f>
        <v>5234.5</v>
      </c>
    </row>
    <row r="5182" spans="1:14">
      <c r="A5182">
        <v>5181</v>
      </c>
      <c r="B5182">
        <v>2694</v>
      </c>
      <c r="C5182">
        <v>116</v>
      </c>
      <c r="D5182" t="s">
        <v>1782</v>
      </c>
      <c r="E5182">
        <v>10</v>
      </c>
      <c r="F5182" t="s">
        <v>1649</v>
      </c>
      <c r="G5182">
        <v>2</v>
      </c>
      <c r="H5182" s="20">
        <v>2600</v>
      </c>
      <c r="I5182" s="22">
        <v>0.2</v>
      </c>
      <c r="J5182" s="20">
        <v>1040</v>
      </c>
      <c r="K5182" s="24">
        <v>4160</v>
      </c>
      <c r="L5182" s="24">
        <v>1270</v>
      </c>
      <c r="M5182" s="25">
        <f>tblSiparisDetaylari[[#This Row],[Adet]]*tblSiparisDetaylari[[#This Row],[BirimMaliyet]]</f>
        <v>2540</v>
      </c>
      <c r="N5182" s="25">
        <f>tblSiparisDetaylari[[#This Row],[NetSatisTutari]]-tblSiparisDetaylari[[#This Row],[ToplamMaliyet]]</f>
        <v>1620</v>
      </c>
    </row>
    <row r="5183" spans="1:14">
      <c r="A5183">
        <v>5182</v>
      </c>
      <c r="B5183">
        <v>2695</v>
      </c>
      <c r="C5183">
        <v>103</v>
      </c>
      <c r="D5183" t="s">
        <v>1769</v>
      </c>
      <c r="E5183">
        <v>9</v>
      </c>
      <c r="F5183" t="s">
        <v>1648</v>
      </c>
      <c r="G5183">
        <v>1</v>
      </c>
      <c r="H5183" s="20">
        <v>1490</v>
      </c>
      <c r="I5183" s="22">
        <v>0.05</v>
      </c>
      <c r="J5183" s="20">
        <v>74.5</v>
      </c>
      <c r="K5183" s="24">
        <v>1415.5</v>
      </c>
      <c r="L5183" s="24">
        <v>970</v>
      </c>
      <c r="M5183" s="25">
        <f>tblSiparisDetaylari[[#This Row],[Adet]]*tblSiparisDetaylari[[#This Row],[BirimMaliyet]]</f>
        <v>970</v>
      </c>
      <c r="N5183" s="25">
        <f>tblSiparisDetaylari[[#This Row],[NetSatisTutari]]-tblSiparisDetaylari[[#This Row],[ToplamMaliyet]]</f>
        <v>445.5</v>
      </c>
    </row>
    <row r="5184" spans="1:14">
      <c r="A5184">
        <v>5183</v>
      </c>
      <c r="B5184">
        <v>2695</v>
      </c>
      <c r="C5184">
        <v>14</v>
      </c>
      <c r="D5184" t="s">
        <v>1676</v>
      </c>
      <c r="E5184">
        <v>2</v>
      </c>
      <c r="F5184" t="s">
        <v>1641</v>
      </c>
      <c r="G5184">
        <v>1</v>
      </c>
      <c r="H5184" s="20">
        <v>990</v>
      </c>
      <c r="I5184" s="22">
        <v>0.05</v>
      </c>
      <c r="J5184" s="20">
        <v>49.5</v>
      </c>
      <c r="K5184" s="24">
        <v>940.5</v>
      </c>
      <c r="L5184" s="24">
        <v>560</v>
      </c>
      <c r="M5184" s="25">
        <f>tblSiparisDetaylari[[#This Row],[Adet]]*tblSiparisDetaylari[[#This Row],[BirimMaliyet]]</f>
        <v>560</v>
      </c>
      <c r="N5184" s="25">
        <f>tblSiparisDetaylari[[#This Row],[NetSatisTutari]]-tblSiparisDetaylari[[#This Row],[ToplamMaliyet]]</f>
        <v>380.5</v>
      </c>
    </row>
    <row r="5185" spans="1:14">
      <c r="A5185">
        <v>5184</v>
      </c>
      <c r="B5185">
        <v>2695</v>
      </c>
      <c r="C5185">
        <v>56</v>
      </c>
      <c r="D5185" t="s">
        <v>1722</v>
      </c>
      <c r="E5185">
        <v>5</v>
      </c>
      <c r="F5185" t="s">
        <v>1644</v>
      </c>
      <c r="G5185">
        <v>1</v>
      </c>
      <c r="H5185" s="20">
        <v>18050</v>
      </c>
      <c r="I5185" s="22">
        <v>0</v>
      </c>
      <c r="J5185" s="20">
        <v>0</v>
      </c>
      <c r="K5185" s="24">
        <v>18050</v>
      </c>
      <c r="L5185" s="24">
        <v>12840</v>
      </c>
      <c r="M5185" s="25">
        <f>tblSiparisDetaylari[[#This Row],[Adet]]*tblSiparisDetaylari[[#This Row],[BirimMaliyet]]</f>
        <v>12840</v>
      </c>
      <c r="N5185" s="25">
        <f>tblSiparisDetaylari[[#This Row],[NetSatisTutari]]-tblSiparisDetaylari[[#This Row],[ToplamMaliyet]]</f>
        <v>5210</v>
      </c>
    </row>
    <row r="5186" spans="1:14">
      <c r="A5186">
        <v>5185</v>
      </c>
      <c r="B5186">
        <v>2696</v>
      </c>
      <c r="C5186">
        <v>3</v>
      </c>
      <c r="D5186" t="s">
        <v>1659</v>
      </c>
      <c r="E5186">
        <v>1</v>
      </c>
      <c r="F5186" t="s">
        <v>1640</v>
      </c>
      <c r="G5186">
        <v>3</v>
      </c>
      <c r="H5186" s="20">
        <v>23520</v>
      </c>
      <c r="I5186" s="22">
        <v>0.05</v>
      </c>
      <c r="J5186" s="20">
        <v>3528</v>
      </c>
      <c r="K5186" s="24">
        <v>67032</v>
      </c>
      <c r="L5186" s="24">
        <v>17980</v>
      </c>
      <c r="M5186" s="25">
        <f>tblSiparisDetaylari[[#This Row],[Adet]]*tblSiparisDetaylari[[#This Row],[BirimMaliyet]]</f>
        <v>53940</v>
      </c>
      <c r="N5186" s="25">
        <f>tblSiparisDetaylari[[#This Row],[NetSatisTutari]]-tblSiparisDetaylari[[#This Row],[ToplamMaliyet]]</f>
        <v>13092</v>
      </c>
    </row>
    <row r="5187" spans="1:14">
      <c r="A5187">
        <v>5186</v>
      </c>
      <c r="B5187">
        <v>2696</v>
      </c>
      <c r="C5187">
        <v>110</v>
      </c>
      <c r="D5187" t="s">
        <v>1776</v>
      </c>
      <c r="E5187">
        <v>10</v>
      </c>
      <c r="F5187" t="s">
        <v>1649</v>
      </c>
      <c r="G5187">
        <v>2</v>
      </c>
      <c r="H5187" s="20">
        <v>410</v>
      </c>
      <c r="I5187" s="22">
        <v>0</v>
      </c>
      <c r="J5187" s="20">
        <v>0</v>
      </c>
      <c r="K5187" s="24">
        <v>820</v>
      </c>
      <c r="L5187" s="24">
        <v>250</v>
      </c>
      <c r="M5187" s="25">
        <f>tblSiparisDetaylari[[#This Row],[Adet]]*tblSiparisDetaylari[[#This Row],[BirimMaliyet]]</f>
        <v>500</v>
      </c>
      <c r="N5187" s="25">
        <f>tblSiparisDetaylari[[#This Row],[NetSatisTutari]]-tblSiparisDetaylari[[#This Row],[ToplamMaliyet]]</f>
        <v>320</v>
      </c>
    </row>
    <row r="5188" spans="1:14">
      <c r="A5188">
        <v>5187</v>
      </c>
      <c r="B5188">
        <v>2697</v>
      </c>
      <c r="C5188">
        <v>19</v>
      </c>
      <c r="D5188" t="s">
        <v>1682</v>
      </c>
      <c r="E5188">
        <v>2</v>
      </c>
      <c r="F5188" t="s">
        <v>1641</v>
      </c>
      <c r="G5188">
        <v>1</v>
      </c>
      <c r="H5188" s="20">
        <v>2860</v>
      </c>
      <c r="I5188" s="22">
        <v>0.1</v>
      </c>
      <c r="J5188" s="20">
        <v>286</v>
      </c>
      <c r="K5188" s="24">
        <v>2574</v>
      </c>
      <c r="L5188" s="24">
        <v>1960</v>
      </c>
      <c r="M5188" s="25">
        <f>tblSiparisDetaylari[[#This Row],[Adet]]*tblSiparisDetaylari[[#This Row],[BirimMaliyet]]</f>
        <v>1960</v>
      </c>
      <c r="N5188" s="25">
        <f>tblSiparisDetaylari[[#This Row],[NetSatisTutari]]-tblSiparisDetaylari[[#This Row],[ToplamMaliyet]]</f>
        <v>614</v>
      </c>
    </row>
    <row r="5189" spans="1:14">
      <c r="A5189">
        <v>5188</v>
      </c>
      <c r="B5189">
        <v>2697</v>
      </c>
      <c r="C5189">
        <v>27</v>
      </c>
      <c r="D5189" t="s">
        <v>1691</v>
      </c>
      <c r="E5189">
        <v>3</v>
      </c>
      <c r="F5189" t="s">
        <v>1642</v>
      </c>
      <c r="G5189">
        <v>1</v>
      </c>
      <c r="H5189" s="20">
        <v>1510</v>
      </c>
      <c r="I5189" s="22">
        <v>0</v>
      </c>
      <c r="J5189" s="20">
        <v>0</v>
      </c>
      <c r="K5189" s="24">
        <v>1510</v>
      </c>
      <c r="L5189" s="24">
        <v>690</v>
      </c>
      <c r="M5189" s="25">
        <f>tblSiparisDetaylari[[#This Row],[Adet]]*tblSiparisDetaylari[[#This Row],[BirimMaliyet]]</f>
        <v>690</v>
      </c>
      <c r="N5189" s="25">
        <f>tblSiparisDetaylari[[#This Row],[NetSatisTutari]]-tblSiparisDetaylari[[#This Row],[ToplamMaliyet]]</f>
        <v>820</v>
      </c>
    </row>
    <row r="5190" spans="1:14">
      <c r="A5190">
        <v>5189</v>
      </c>
      <c r="B5190">
        <v>2698</v>
      </c>
      <c r="C5190">
        <v>23</v>
      </c>
      <c r="D5190" t="s">
        <v>1687</v>
      </c>
      <c r="E5190">
        <v>2</v>
      </c>
      <c r="F5190" t="s">
        <v>1641</v>
      </c>
      <c r="G5190">
        <v>3</v>
      </c>
      <c r="H5190" s="20">
        <v>9040</v>
      </c>
      <c r="I5190" s="22">
        <v>0</v>
      </c>
      <c r="J5190" s="20">
        <v>0</v>
      </c>
      <c r="K5190" s="24">
        <v>27120</v>
      </c>
      <c r="L5190" s="24">
        <v>4430</v>
      </c>
      <c r="M5190" s="25">
        <f>tblSiparisDetaylari[[#This Row],[Adet]]*tblSiparisDetaylari[[#This Row],[BirimMaliyet]]</f>
        <v>13290</v>
      </c>
      <c r="N5190" s="25">
        <f>tblSiparisDetaylari[[#This Row],[NetSatisTutari]]-tblSiparisDetaylari[[#This Row],[ToplamMaliyet]]</f>
        <v>13830</v>
      </c>
    </row>
    <row r="5191" spans="1:14">
      <c r="A5191">
        <v>5190</v>
      </c>
      <c r="B5191">
        <v>2699</v>
      </c>
      <c r="C5191">
        <v>87</v>
      </c>
      <c r="D5191" t="s">
        <v>1753</v>
      </c>
      <c r="E5191">
        <v>8</v>
      </c>
      <c r="F5191" t="s">
        <v>1647</v>
      </c>
      <c r="G5191">
        <v>2</v>
      </c>
      <c r="H5191" s="20">
        <v>10880</v>
      </c>
      <c r="I5191" s="22">
        <v>0.15</v>
      </c>
      <c r="J5191" s="20">
        <v>3264</v>
      </c>
      <c r="K5191" s="24">
        <v>18496</v>
      </c>
      <c r="L5191" s="24">
        <v>6740</v>
      </c>
      <c r="M5191" s="25">
        <f>tblSiparisDetaylari[[#This Row],[Adet]]*tblSiparisDetaylari[[#This Row],[BirimMaliyet]]</f>
        <v>13480</v>
      </c>
      <c r="N5191" s="25">
        <f>tblSiparisDetaylari[[#This Row],[NetSatisTutari]]-tblSiparisDetaylari[[#This Row],[ToplamMaliyet]]</f>
        <v>5016</v>
      </c>
    </row>
    <row r="5192" spans="1:14">
      <c r="A5192">
        <v>5191</v>
      </c>
      <c r="B5192">
        <v>2699</v>
      </c>
      <c r="C5192">
        <v>74</v>
      </c>
      <c r="D5192" t="s">
        <v>1740</v>
      </c>
      <c r="E5192">
        <v>7</v>
      </c>
      <c r="F5192" t="s">
        <v>1646</v>
      </c>
      <c r="G5192">
        <v>1</v>
      </c>
      <c r="H5192" s="20">
        <v>560</v>
      </c>
      <c r="I5192" s="22">
        <v>0.1</v>
      </c>
      <c r="J5192" s="20">
        <v>56</v>
      </c>
      <c r="K5192" s="24">
        <v>504</v>
      </c>
      <c r="L5192" s="24">
        <v>420</v>
      </c>
      <c r="M5192" s="25">
        <f>tblSiparisDetaylari[[#This Row],[Adet]]*tblSiparisDetaylari[[#This Row],[BirimMaliyet]]</f>
        <v>420</v>
      </c>
      <c r="N5192" s="25">
        <f>tblSiparisDetaylari[[#This Row],[NetSatisTutari]]-tblSiparisDetaylari[[#This Row],[ToplamMaliyet]]</f>
        <v>84</v>
      </c>
    </row>
    <row r="5193" spans="1:14">
      <c r="A5193">
        <v>5192</v>
      </c>
      <c r="B5193">
        <v>2700</v>
      </c>
      <c r="C5193">
        <v>60</v>
      </c>
      <c r="D5193" t="s">
        <v>1726</v>
      </c>
      <c r="E5193">
        <v>5</v>
      </c>
      <c r="F5193" t="s">
        <v>1644</v>
      </c>
      <c r="G5193">
        <v>5</v>
      </c>
      <c r="H5193" s="20">
        <v>4660</v>
      </c>
      <c r="I5193" s="22">
        <v>0.15</v>
      </c>
      <c r="J5193" s="20">
        <v>3495</v>
      </c>
      <c r="K5193" s="24">
        <v>19805</v>
      </c>
      <c r="L5193" s="24">
        <v>3060</v>
      </c>
      <c r="M5193" s="25">
        <f>tblSiparisDetaylari[[#This Row],[Adet]]*tblSiparisDetaylari[[#This Row],[BirimMaliyet]]</f>
        <v>15300</v>
      </c>
      <c r="N5193" s="25">
        <f>tblSiparisDetaylari[[#This Row],[NetSatisTutari]]-tblSiparisDetaylari[[#This Row],[ToplamMaliyet]]</f>
        <v>4505</v>
      </c>
    </row>
    <row r="5194" spans="1:14">
      <c r="A5194">
        <v>5193</v>
      </c>
      <c r="B5194">
        <v>2701</v>
      </c>
      <c r="C5194">
        <v>25</v>
      </c>
      <c r="D5194" t="s">
        <v>1689</v>
      </c>
      <c r="E5194">
        <v>3</v>
      </c>
      <c r="F5194" t="s">
        <v>1642</v>
      </c>
      <c r="G5194">
        <v>3</v>
      </c>
      <c r="H5194" s="20">
        <v>2180</v>
      </c>
      <c r="I5194" s="22">
        <v>0.05</v>
      </c>
      <c r="J5194" s="20">
        <v>327</v>
      </c>
      <c r="K5194" s="24">
        <v>6213</v>
      </c>
      <c r="L5194" s="24">
        <v>1430</v>
      </c>
      <c r="M5194" s="25">
        <f>tblSiparisDetaylari[[#This Row],[Adet]]*tblSiparisDetaylari[[#This Row],[BirimMaliyet]]</f>
        <v>4290</v>
      </c>
      <c r="N5194" s="25">
        <f>tblSiparisDetaylari[[#This Row],[NetSatisTutari]]-tblSiparisDetaylari[[#This Row],[ToplamMaliyet]]</f>
        <v>1923</v>
      </c>
    </row>
    <row r="5195" spans="1:14">
      <c r="A5195">
        <v>5194</v>
      </c>
      <c r="B5195">
        <v>2702</v>
      </c>
      <c r="C5195">
        <v>75</v>
      </c>
      <c r="D5195" t="s">
        <v>1741</v>
      </c>
      <c r="E5195">
        <v>7</v>
      </c>
      <c r="F5195" t="s">
        <v>1646</v>
      </c>
      <c r="G5195">
        <v>1</v>
      </c>
      <c r="H5195" s="20">
        <v>2080</v>
      </c>
      <c r="I5195" s="22">
        <v>0</v>
      </c>
      <c r="J5195" s="20">
        <v>0</v>
      </c>
      <c r="K5195" s="24">
        <v>2080</v>
      </c>
      <c r="L5195" s="24">
        <v>1470</v>
      </c>
      <c r="M5195" s="25">
        <f>tblSiparisDetaylari[[#This Row],[Adet]]*tblSiparisDetaylari[[#This Row],[BirimMaliyet]]</f>
        <v>1470</v>
      </c>
      <c r="N5195" s="25">
        <f>tblSiparisDetaylari[[#This Row],[NetSatisTutari]]-tblSiparisDetaylari[[#This Row],[ToplamMaliyet]]</f>
        <v>610</v>
      </c>
    </row>
    <row r="5196" spans="1:14">
      <c r="A5196">
        <v>5195</v>
      </c>
      <c r="B5196">
        <v>2703</v>
      </c>
      <c r="C5196">
        <v>87</v>
      </c>
      <c r="D5196" t="s">
        <v>1753</v>
      </c>
      <c r="E5196">
        <v>8</v>
      </c>
      <c r="F5196" t="s">
        <v>1647</v>
      </c>
      <c r="G5196">
        <v>5</v>
      </c>
      <c r="H5196" s="20">
        <v>10810</v>
      </c>
      <c r="I5196" s="22">
        <v>0.15</v>
      </c>
      <c r="J5196" s="20">
        <v>8107.5</v>
      </c>
      <c r="K5196" s="24">
        <v>45942.5</v>
      </c>
      <c r="L5196" s="24">
        <v>6740</v>
      </c>
      <c r="M5196" s="25">
        <f>tblSiparisDetaylari[[#This Row],[Adet]]*tblSiparisDetaylari[[#This Row],[BirimMaliyet]]</f>
        <v>33700</v>
      </c>
      <c r="N5196" s="25">
        <f>tblSiparisDetaylari[[#This Row],[NetSatisTutari]]-tblSiparisDetaylari[[#This Row],[ToplamMaliyet]]</f>
        <v>12242.5</v>
      </c>
    </row>
    <row r="5197" spans="1:14">
      <c r="A5197">
        <v>5196</v>
      </c>
      <c r="B5197">
        <v>2703</v>
      </c>
      <c r="C5197">
        <v>96</v>
      </c>
      <c r="D5197" t="s">
        <v>1762</v>
      </c>
      <c r="E5197">
        <v>8</v>
      </c>
      <c r="F5197" t="s">
        <v>1647</v>
      </c>
      <c r="G5197">
        <v>1</v>
      </c>
      <c r="H5197" s="20">
        <v>4110</v>
      </c>
      <c r="I5197" s="22">
        <v>0</v>
      </c>
      <c r="J5197" s="20">
        <v>0</v>
      </c>
      <c r="K5197" s="24">
        <v>4110</v>
      </c>
      <c r="L5197" s="24">
        <v>3060</v>
      </c>
      <c r="M5197" s="25">
        <f>tblSiparisDetaylari[[#This Row],[Adet]]*tblSiparisDetaylari[[#This Row],[BirimMaliyet]]</f>
        <v>3060</v>
      </c>
      <c r="N5197" s="25">
        <f>tblSiparisDetaylari[[#This Row],[NetSatisTutari]]-tblSiparisDetaylari[[#This Row],[ToplamMaliyet]]</f>
        <v>1050</v>
      </c>
    </row>
    <row r="5198" spans="1:14">
      <c r="A5198">
        <v>5197</v>
      </c>
      <c r="B5198">
        <v>2703</v>
      </c>
      <c r="C5198">
        <v>114</v>
      </c>
      <c r="D5198" t="s">
        <v>1780</v>
      </c>
      <c r="E5198">
        <v>10</v>
      </c>
      <c r="F5198" t="s">
        <v>1649</v>
      </c>
      <c r="G5198">
        <v>1</v>
      </c>
      <c r="H5198" s="20">
        <v>130</v>
      </c>
      <c r="I5198" s="22">
        <v>0.05</v>
      </c>
      <c r="J5198" s="20">
        <v>6.5</v>
      </c>
      <c r="K5198" s="24">
        <v>123.5</v>
      </c>
      <c r="L5198" s="24">
        <v>60</v>
      </c>
      <c r="M5198" s="25">
        <f>tblSiparisDetaylari[[#This Row],[Adet]]*tblSiparisDetaylari[[#This Row],[BirimMaliyet]]</f>
        <v>60</v>
      </c>
      <c r="N5198" s="25">
        <f>tblSiparisDetaylari[[#This Row],[NetSatisTutari]]-tblSiparisDetaylari[[#This Row],[ToplamMaliyet]]</f>
        <v>63.5</v>
      </c>
    </row>
    <row r="5199" spans="1:14">
      <c r="A5199">
        <v>5198</v>
      </c>
      <c r="B5199">
        <v>2704</v>
      </c>
      <c r="C5199">
        <v>102</v>
      </c>
      <c r="D5199" t="s">
        <v>1768</v>
      </c>
      <c r="E5199">
        <v>9</v>
      </c>
      <c r="F5199" t="s">
        <v>1648</v>
      </c>
      <c r="G5199">
        <v>1</v>
      </c>
      <c r="H5199" s="20">
        <v>2160</v>
      </c>
      <c r="I5199" s="22">
        <v>0.1</v>
      </c>
      <c r="J5199" s="20">
        <v>216</v>
      </c>
      <c r="K5199" s="24">
        <v>1944</v>
      </c>
      <c r="L5199" s="24">
        <v>1360</v>
      </c>
      <c r="M5199" s="25">
        <f>tblSiparisDetaylari[[#This Row],[Adet]]*tblSiparisDetaylari[[#This Row],[BirimMaliyet]]</f>
        <v>1360</v>
      </c>
      <c r="N5199" s="25">
        <f>tblSiparisDetaylari[[#This Row],[NetSatisTutari]]-tblSiparisDetaylari[[#This Row],[ToplamMaliyet]]</f>
        <v>584</v>
      </c>
    </row>
    <row r="5200" spans="1:14">
      <c r="A5200">
        <v>5199</v>
      </c>
      <c r="B5200">
        <v>2705</v>
      </c>
      <c r="C5200">
        <v>26</v>
      </c>
      <c r="D5200" t="s">
        <v>1690</v>
      </c>
      <c r="E5200">
        <v>3</v>
      </c>
      <c r="F5200" t="s">
        <v>1642</v>
      </c>
      <c r="G5200">
        <v>1</v>
      </c>
      <c r="H5200" s="20">
        <v>870</v>
      </c>
      <c r="I5200" s="22">
        <v>0</v>
      </c>
      <c r="J5200" s="20">
        <v>0</v>
      </c>
      <c r="K5200" s="24">
        <v>870</v>
      </c>
      <c r="L5200" s="24">
        <v>400</v>
      </c>
      <c r="M5200" s="25">
        <f>tblSiparisDetaylari[[#This Row],[Adet]]*tblSiparisDetaylari[[#This Row],[BirimMaliyet]]</f>
        <v>400</v>
      </c>
      <c r="N5200" s="25">
        <f>tblSiparisDetaylari[[#This Row],[NetSatisTutari]]-tblSiparisDetaylari[[#This Row],[ToplamMaliyet]]</f>
        <v>470</v>
      </c>
    </row>
    <row r="5201" spans="1:14">
      <c r="A5201">
        <v>5200</v>
      </c>
      <c r="B5201">
        <v>2706</v>
      </c>
      <c r="C5201">
        <v>60</v>
      </c>
      <c r="D5201" t="s">
        <v>1726</v>
      </c>
      <c r="E5201">
        <v>5</v>
      </c>
      <c r="F5201" t="s">
        <v>1644</v>
      </c>
      <c r="G5201">
        <v>1</v>
      </c>
      <c r="H5201" s="20">
        <v>4830</v>
      </c>
      <c r="I5201" s="22">
        <v>0.2</v>
      </c>
      <c r="J5201" s="20">
        <v>966</v>
      </c>
      <c r="K5201" s="24">
        <v>3864</v>
      </c>
      <c r="L5201" s="24">
        <v>3060</v>
      </c>
      <c r="M5201" s="25">
        <f>tblSiparisDetaylari[[#This Row],[Adet]]*tblSiparisDetaylari[[#This Row],[BirimMaliyet]]</f>
        <v>3060</v>
      </c>
      <c r="N5201" s="25">
        <f>tblSiparisDetaylari[[#This Row],[NetSatisTutari]]-tblSiparisDetaylari[[#This Row],[ToplamMaliyet]]</f>
        <v>804</v>
      </c>
    </row>
    <row r="5202" spans="1:14">
      <c r="A5202">
        <v>5201</v>
      </c>
      <c r="B5202">
        <v>2707</v>
      </c>
      <c r="C5202">
        <v>73</v>
      </c>
      <c r="D5202" t="s">
        <v>1739</v>
      </c>
      <c r="E5202">
        <v>7</v>
      </c>
      <c r="F5202" t="s">
        <v>1646</v>
      </c>
      <c r="G5202">
        <v>1</v>
      </c>
      <c r="H5202" s="20">
        <v>360</v>
      </c>
      <c r="I5202" s="22">
        <v>0.05</v>
      </c>
      <c r="J5202" s="20">
        <v>18</v>
      </c>
      <c r="K5202" s="24">
        <v>342</v>
      </c>
      <c r="L5202" s="24">
        <v>180</v>
      </c>
      <c r="M5202" s="25">
        <f>tblSiparisDetaylari[[#This Row],[Adet]]*tblSiparisDetaylari[[#This Row],[BirimMaliyet]]</f>
        <v>180</v>
      </c>
      <c r="N5202" s="25">
        <f>tblSiparisDetaylari[[#This Row],[NetSatisTutari]]-tblSiparisDetaylari[[#This Row],[ToplamMaliyet]]</f>
        <v>162</v>
      </c>
    </row>
    <row r="5203" spans="1:14">
      <c r="A5203">
        <v>5202</v>
      </c>
      <c r="B5203">
        <v>2707</v>
      </c>
      <c r="C5203">
        <v>107</v>
      </c>
      <c r="D5203" t="s">
        <v>1773</v>
      </c>
      <c r="E5203">
        <v>9</v>
      </c>
      <c r="F5203" t="s">
        <v>1648</v>
      </c>
      <c r="G5203">
        <v>3</v>
      </c>
      <c r="H5203" s="20">
        <v>550</v>
      </c>
      <c r="I5203" s="22">
        <v>0.2</v>
      </c>
      <c r="J5203" s="20">
        <v>330</v>
      </c>
      <c r="K5203" s="24">
        <v>1320</v>
      </c>
      <c r="L5203" s="24">
        <v>310</v>
      </c>
      <c r="M5203" s="25">
        <f>tblSiparisDetaylari[[#This Row],[Adet]]*tblSiparisDetaylari[[#This Row],[BirimMaliyet]]</f>
        <v>930</v>
      </c>
      <c r="N5203" s="25">
        <f>tblSiparisDetaylari[[#This Row],[NetSatisTutari]]-tblSiparisDetaylari[[#This Row],[ToplamMaliyet]]</f>
        <v>390</v>
      </c>
    </row>
    <row r="5204" spans="1:14">
      <c r="A5204">
        <v>5203</v>
      </c>
      <c r="B5204">
        <v>2708</v>
      </c>
      <c r="C5204">
        <v>7</v>
      </c>
      <c r="D5204" t="s">
        <v>1665</v>
      </c>
      <c r="E5204">
        <v>1</v>
      </c>
      <c r="F5204" t="s">
        <v>1640</v>
      </c>
      <c r="G5204">
        <v>1</v>
      </c>
      <c r="H5204" s="20">
        <v>18950</v>
      </c>
      <c r="I5204" s="22">
        <v>0</v>
      </c>
      <c r="J5204" s="20">
        <v>0</v>
      </c>
      <c r="K5204" s="24">
        <v>18950</v>
      </c>
      <c r="L5204" s="24">
        <v>9620</v>
      </c>
      <c r="M5204" s="25">
        <f>tblSiparisDetaylari[[#This Row],[Adet]]*tblSiparisDetaylari[[#This Row],[BirimMaliyet]]</f>
        <v>9620</v>
      </c>
      <c r="N5204" s="25">
        <f>tblSiparisDetaylari[[#This Row],[NetSatisTutari]]-tblSiparisDetaylari[[#This Row],[ToplamMaliyet]]</f>
        <v>9330</v>
      </c>
    </row>
    <row r="5205" spans="1:14">
      <c r="A5205">
        <v>5204</v>
      </c>
      <c r="B5205">
        <v>2708</v>
      </c>
      <c r="C5205">
        <v>38</v>
      </c>
      <c r="D5205" t="s">
        <v>1704</v>
      </c>
      <c r="E5205">
        <v>4</v>
      </c>
      <c r="F5205" t="s">
        <v>1643</v>
      </c>
      <c r="G5205">
        <v>2</v>
      </c>
      <c r="H5205" s="20">
        <v>340</v>
      </c>
      <c r="I5205" s="22">
        <v>0.05</v>
      </c>
      <c r="J5205" s="20">
        <v>34</v>
      </c>
      <c r="K5205" s="24">
        <v>646</v>
      </c>
      <c r="L5205" s="24">
        <v>250</v>
      </c>
      <c r="M5205" s="25">
        <f>tblSiparisDetaylari[[#This Row],[Adet]]*tblSiparisDetaylari[[#This Row],[BirimMaliyet]]</f>
        <v>500</v>
      </c>
      <c r="N5205" s="25">
        <f>tblSiparisDetaylari[[#This Row],[NetSatisTutari]]-tblSiparisDetaylari[[#This Row],[ToplamMaliyet]]</f>
        <v>146</v>
      </c>
    </row>
    <row r="5206" spans="1:14">
      <c r="A5206">
        <v>5205</v>
      </c>
      <c r="B5206">
        <v>2709</v>
      </c>
      <c r="C5206">
        <v>63</v>
      </c>
      <c r="D5206" t="s">
        <v>1729</v>
      </c>
      <c r="E5206">
        <v>6</v>
      </c>
      <c r="F5206" t="s">
        <v>1645</v>
      </c>
      <c r="G5206">
        <v>1</v>
      </c>
      <c r="H5206" s="20">
        <v>1530</v>
      </c>
      <c r="I5206" s="22">
        <v>0.05</v>
      </c>
      <c r="J5206" s="20">
        <v>76.5</v>
      </c>
      <c r="K5206" s="24">
        <v>1453.5</v>
      </c>
      <c r="L5206" s="24">
        <v>750</v>
      </c>
      <c r="M5206" s="25">
        <f>tblSiparisDetaylari[[#This Row],[Adet]]*tblSiparisDetaylari[[#This Row],[BirimMaliyet]]</f>
        <v>750</v>
      </c>
      <c r="N5206" s="25">
        <f>tblSiparisDetaylari[[#This Row],[NetSatisTutari]]-tblSiparisDetaylari[[#This Row],[ToplamMaliyet]]</f>
        <v>703.5</v>
      </c>
    </row>
    <row r="5207" spans="1:14">
      <c r="A5207">
        <v>5206</v>
      </c>
      <c r="B5207">
        <v>2709</v>
      </c>
      <c r="C5207">
        <v>29</v>
      </c>
      <c r="D5207" t="s">
        <v>1693</v>
      </c>
      <c r="E5207">
        <v>3</v>
      </c>
      <c r="F5207" t="s">
        <v>1642</v>
      </c>
      <c r="G5207">
        <v>1</v>
      </c>
      <c r="H5207" s="20">
        <v>1890</v>
      </c>
      <c r="I5207" s="22">
        <v>0</v>
      </c>
      <c r="J5207" s="20">
        <v>0</v>
      </c>
      <c r="K5207" s="24">
        <v>1890</v>
      </c>
      <c r="L5207" s="24">
        <v>1380</v>
      </c>
      <c r="M5207" s="25">
        <f>tblSiparisDetaylari[[#This Row],[Adet]]*tblSiparisDetaylari[[#This Row],[BirimMaliyet]]</f>
        <v>1380</v>
      </c>
      <c r="N5207" s="25">
        <f>tblSiparisDetaylari[[#This Row],[NetSatisTutari]]-tblSiparisDetaylari[[#This Row],[ToplamMaliyet]]</f>
        <v>510</v>
      </c>
    </row>
    <row r="5208" spans="1:14">
      <c r="A5208">
        <v>5207</v>
      </c>
      <c r="B5208">
        <v>2710</v>
      </c>
      <c r="C5208">
        <v>101</v>
      </c>
      <c r="D5208" t="s">
        <v>1767</v>
      </c>
      <c r="E5208">
        <v>9</v>
      </c>
      <c r="F5208" t="s">
        <v>1648</v>
      </c>
      <c r="G5208">
        <v>2</v>
      </c>
      <c r="H5208" s="20">
        <v>770</v>
      </c>
      <c r="I5208" s="22">
        <v>0.05</v>
      </c>
      <c r="J5208" s="20">
        <v>77</v>
      </c>
      <c r="K5208" s="24">
        <v>1463</v>
      </c>
      <c r="L5208" s="24">
        <v>440</v>
      </c>
      <c r="M5208" s="25">
        <f>tblSiparisDetaylari[[#This Row],[Adet]]*tblSiparisDetaylari[[#This Row],[BirimMaliyet]]</f>
        <v>880</v>
      </c>
      <c r="N5208" s="25">
        <f>tblSiparisDetaylari[[#This Row],[NetSatisTutari]]-tblSiparisDetaylari[[#This Row],[ToplamMaliyet]]</f>
        <v>583</v>
      </c>
    </row>
    <row r="5209" spans="1:14">
      <c r="A5209">
        <v>5208</v>
      </c>
      <c r="B5209">
        <v>2711</v>
      </c>
      <c r="C5209">
        <v>103</v>
      </c>
      <c r="D5209" t="s">
        <v>1769</v>
      </c>
      <c r="E5209">
        <v>9</v>
      </c>
      <c r="F5209" t="s">
        <v>1648</v>
      </c>
      <c r="G5209">
        <v>1</v>
      </c>
      <c r="H5209" s="20">
        <v>1460</v>
      </c>
      <c r="I5209" s="22">
        <v>0</v>
      </c>
      <c r="J5209" s="20">
        <v>0</v>
      </c>
      <c r="K5209" s="24">
        <v>1460</v>
      </c>
      <c r="L5209" s="24">
        <v>970</v>
      </c>
      <c r="M5209" s="25">
        <f>tblSiparisDetaylari[[#This Row],[Adet]]*tblSiparisDetaylari[[#This Row],[BirimMaliyet]]</f>
        <v>970</v>
      </c>
      <c r="N5209" s="25">
        <f>tblSiparisDetaylari[[#This Row],[NetSatisTutari]]-tblSiparisDetaylari[[#This Row],[ToplamMaliyet]]</f>
        <v>490</v>
      </c>
    </row>
    <row r="5210" spans="1:14">
      <c r="A5210">
        <v>5209</v>
      </c>
      <c r="B5210">
        <v>2712</v>
      </c>
      <c r="C5210">
        <v>39</v>
      </c>
      <c r="D5210" t="s">
        <v>1705</v>
      </c>
      <c r="E5210">
        <v>4</v>
      </c>
      <c r="F5210" t="s">
        <v>1643</v>
      </c>
      <c r="G5210">
        <v>1</v>
      </c>
      <c r="H5210" s="20">
        <v>420</v>
      </c>
      <c r="I5210" s="22">
        <v>0</v>
      </c>
      <c r="J5210" s="20">
        <v>0</v>
      </c>
      <c r="K5210" s="24">
        <v>420</v>
      </c>
      <c r="L5210" s="24">
        <v>210</v>
      </c>
      <c r="M5210" s="25">
        <f>tblSiparisDetaylari[[#This Row],[Adet]]*tblSiparisDetaylari[[#This Row],[BirimMaliyet]]</f>
        <v>210</v>
      </c>
      <c r="N5210" s="25">
        <f>tblSiparisDetaylari[[#This Row],[NetSatisTutari]]-tblSiparisDetaylari[[#This Row],[ToplamMaliyet]]</f>
        <v>210</v>
      </c>
    </row>
    <row r="5211" spans="1:14">
      <c r="A5211">
        <v>5210</v>
      </c>
      <c r="B5211">
        <v>2713</v>
      </c>
      <c r="C5211">
        <v>86</v>
      </c>
      <c r="D5211" t="s">
        <v>1752</v>
      </c>
      <c r="E5211">
        <v>8</v>
      </c>
      <c r="F5211" t="s">
        <v>1647</v>
      </c>
      <c r="G5211">
        <v>1</v>
      </c>
      <c r="H5211" s="20">
        <v>540</v>
      </c>
      <c r="I5211" s="22">
        <v>0.05</v>
      </c>
      <c r="J5211" s="20">
        <v>27</v>
      </c>
      <c r="K5211" s="24">
        <v>513</v>
      </c>
      <c r="L5211" s="24">
        <v>360</v>
      </c>
      <c r="M5211" s="25">
        <f>tblSiparisDetaylari[[#This Row],[Adet]]*tblSiparisDetaylari[[#This Row],[BirimMaliyet]]</f>
        <v>360</v>
      </c>
      <c r="N5211" s="25">
        <f>tblSiparisDetaylari[[#This Row],[NetSatisTutari]]-tblSiparisDetaylari[[#This Row],[ToplamMaliyet]]</f>
        <v>153</v>
      </c>
    </row>
    <row r="5212" spans="1:14">
      <c r="A5212">
        <v>5211</v>
      </c>
      <c r="B5212">
        <v>2713</v>
      </c>
      <c r="C5212">
        <v>89</v>
      </c>
      <c r="D5212" t="s">
        <v>1755</v>
      </c>
      <c r="E5212">
        <v>8</v>
      </c>
      <c r="F5212" t="s">
        <v>1647</v>
      </c>
      <c r="G5212">
        <v>4</v>
      </c>
      <c r="H5212" s="20">
        <v>660</v>
      </c>
      <c r="I5212" s="22">
        <v>0</v>
      </c>
      <c r="J5212" s="20">
        <v>0</v>
      </c>
      <c r="K5212" s="24">
        <v>2640</v>
      </c>
      <c r="L5212" s="24">
        <v>300</v>
      </c>
      <c r="M5212" s="25">
        <f>tblSiparisDetaylari[[#This Row],[Adet]]*tblSiparisDetaylari[[#This Row],[BirimMaliyet]]</f>
        <v>1200</v>
      </c>
      <c r="N5212" s="25">
        <f>tblSiparisDetaylari[[#This Row],[NetSatisTutari]]-tblSiparisDetaylari[[#This Row],[ToplamMaliyet]]</f>
        <v>1440</v>
      </c>
    </row>
    <row r="5213" spans="1:14">
      <c r="A5213">
        <v>5212</v>
      </c>
      <c r="B5213">
        <v>2714</v>
      </c>
      <c r="C5213">
        <v>109</v>
      </c>
      <c r="D5213" t="s">
        <v>1775</v>
      </c>
      <c r="E5213">
        <v>10</v>
      </c>
      <c r="F5213" t="s">
        <v>1649</v>
      </c>
      <c r="G5213">
        <v>1</v>
      </c>
      <c r="H5213" s="20">
        <v>1050</v>
      </c>
      <c r="I5213" s="22">
        <v>0</v>
      </c>
      <c r="J5213" s="20">
        <v>0</v>
      </c>
      <c r="K5213" s="24">
        <v>1050</v>
      </c>
      <c r="L5213" s="24">
        <v>760</v>
      </c>
      <c r="M5213" s="25">
        <f>tblSiparisDetaylari[[#This Row],[Adet]]*tblSiparisDetaylari[[#This Row],[BirimMaliyet]]</f>
        <v>760</v>
      </c>
      <c r="N5213" s="25">
        <f>tblSiparisDetaylari[[#This Row],[NetSatisTutari]]-tblSiparisDetaylari[[#This Row],[ToplamMaliyet]]</f>
        <v>290</v>
      </c>
    </row>
    <row r="5214" spans="1:14">
      <c r="A5214">
        <v>5213</v>
      </c>
      <c r="B5214">
        <v>2714</v>
      </c>
      <c r="C5214">
        <v>57</v>
      </c>
      <c r="D5214" t="s">
        <v>1723</v>
      </c>
      <c r="E5214">
        <v>5</v>
      </c>
      <c r="F5214" t="s">
        <v>1644</v>
      </c>
      <c r="G5214">
        <v>1</v>
      </c>
      <c r="H5214" s="20">
        <v>2660</v>
      </c>
      <c r="I5214" s="22">
        <v>0.1</v>
      </c>
      <c r="J5214" s="20">
        <v>266</v>
      </c>
      <c r="K5214" s="24">
        <v>2394</v>
      </c>
      <c r="L5214" s="24">
        <v>1530</v>
      </c>
      <c r="M5214" s="25">
        <f>tblSiparisDetaylari[[#This Row],[Adet]]*tblSiparisDetaylari[[#This Row],[BirimMaliyet]]</f>
        <v>1530</v>
      </c>
      <c r="N5214" s="25">
        <f>tblSiparisDetaylari[[#This Row],[NetSatisTutari]]-tblSiparisDetaylari[[#This Row],[ToplamMaliyet]]</f>
        <v>864</v>
      </c>
    </row>
    <row r="5215" spans="1:14">
      <c r="A5215">
        <v>5214</v>
      </c>
      <c r="B5215">
        <v>2715</v>
      </c>
      <c r="C5215">
        <v>21</v>
      </c>
      <c r="D5215" t="s">
        <v>1684</v>
      </c>
      <c r="E5215">
        <v>2</v>
      </c>
      <c r="F5215" t="s">
        <v>1641</v>
      </c>
      <c r="G5215">
        <v>1</v>
      </c>
      <c r="H5215" s="20">
        <v>2870</v>
      </c>
      <c r="I5215" s="22">
        <v>0.1</v>
      </c>
      <c r="J5215" s="20">
        <v>287</v>
      </c>
      <c r="K5215" s="24">
        <v>2583</v>
      </c>
      <c r="L5215" s="24">
        <v>2170</v>
      </c>
      <c r="M5215" s="25">
        <f>tblSiparisDetaylari[[#This Row],[Adet]]*tblSiparisDetaylari[[#This Row],[BirimMaliyet]]</f>
        <v>2170</v>
      </c>
      <c r="N5215" s="25">
        <f>tblSiparisDetaylari[[#This Row],[NetSatisTutari]]-tblSiparisDetaylari[[#This Row],[ToplamMaliyet]]</f>
        <v>413</v>
      </c>
    </row>
    <row r="5216" spans="1:14">
      <c r="A5216">
        <v>5215</v>
      </c>
      <c r="B5216">
        <v>2716</v>
      </c>
      <c r="C5216">
        <v>54</v>
      </c>
      <c r="D5216" t="s">
        <v>1720</v>
      </c>
      <c r="E5216">
        <v>5</v>
      </c>
      <c r="F5216" t="s">
        <v>1644</v>
      </c>
      <c r="G5216">
        <v>1</v>
      </c>
      <c r="H5216" s="20">
        <v>19400</v>
      </c>
      <c r="I5216" s="22">
        <v>0.15</v>
      </c>
      <c r="J5216" s="20">
        <v>2910</v>
      </c>
      <c r="K5216" s="24">
        <v>16490</v>
      </c>
      <c r="L5216" s="24">
        <v>9720</v>
      </c>
      <c r="M5216" s="25">
        <f>tblSiparisDetaylari[[#This Row],[Adet]]*tblSiparisDetaylari[[#This Row],[BirimMaliyet]]</f>
        <v>9720</v>
      </c>
      <c r="N5216" s="25">
        <f>tblSiparisDetaylari[[#This Row],[NetSatisTutari]]-tblSiparisDetaylari[[#This Row],[ToplamMaliyet]]</f>
        <v>6770</v>
      </c>
    </row>
    <row r="5217" spans="1:14">
      <c r="A5217">
        <v>5216</v>
      </c>
      <c r="B5217">
        <v>2716</v>
      </c>
      <c r="C5217">
        <v>10</v>
      </c>
      <c r="D5217" t="s">
        <v>1670</v>
      </c>
      <c r="E5217">
        <v>1</v>
      </c>
      <c r="F5217" t="s">
        <v>1640</v>
      </c>
      <c r="G5217">
        <v>4</v>
      </c>
      <c r="H5217" s="20">
        <v>7170</v>
      </c>
      <c r="I5217" s="22">
        <v>0</v>
      </c>
      <c r="J5217" s="20">
        <v>0</v>
      </c>
      <c r="K5217" s="24">
        <v>28680</v>
      </c>
      <c r="L5217" s="24">
        <v>4870</v>
      </c>
      <c r="M5217" s="25">
        <f>tblSiparisDetaylari[[#This Row],[Adet]]*tblSiparisDetaylari[[#This Row],[BirimMaliyet]]</f>
        <v>19480</v>
      </c>
      <c r="N5217" s="25">
        <f>tblSiparisDetaylari[[#This Row],[NetSatisTutari]]-tblSiparisDetaylari[[#This Row],[ToplamMaliyet]]</f>
        <v>9200</v>
      </c>
    </row>
    <row r="5218" spans="1:14">
      <c r="A5218">
        <v>5217</v>
      </c>
      <c r="B5218">
        <v>2716</v>
      </c>
      <c r="C5218">
        <v>27</v>
      </c>
      <c r="D5218" t="s">
        <v>1691</v>
      </c>
      <c r="E5218">
        <v>3</v>
      </c>
      <c r="F5218" t="s">
        <v>1642</v>
      </c>
      <c r="G5218">
        <v>1</v>
      </c>
      <c r="H5218" s="20">
        <v>1520</v>
      </c>
      <c r="I5218" s="22">
        <v>0</v>
      </c>
      <c r="J5218" s="20">
        <v>0</v>
      </c>
      <c r="K5218" s="24">
        <v>1520</v>
      </c>
      <c r="L5218" s="24">
        <v>690</v>
      </c>
      <c r="M5218" s="25">
        <f>tblSiparisDetaylari[[#This Row],[Adet]]*tblSiparisDetaylari[[#This Row],[BirimMaliyet]]</f>
        <v>690</v>
      </c>
      <c r="N5218" s="25">
        <f>tblSiparisDetaylari[[#This Row],[NetSatisTutari]]-tblSiparisDetaylari[[#This Row],[ToplamMaliyet]]</f>
        <v>830</v>
      </c>
    </row>
    <row r="5219" spans="1:14">
      <c r="A5219">
        <v>5218</v>
      </c>
      <c r="B5219">
        <v>2716</v>
      </c>
      <c r="C5219">
        <v>68</v>
      </c>
      <c r="D5219" t="s">
        <v>1734</v>
      </c>
      <c r="E5219">
        <v>6</v>
      </c>
      <c r="F5219" t="s">
        <v>1645</v>
      </c>
      <c r="G5219">
        <v>1</v>
      </c>
      <c r="H5219" s="20">
        <v>1030</v>
      </c>
      <c r="I5219" s="22">
        <v>0.05</v>
      </c>
      <c r="J5219" s="20">
        <v>51.5</v>
      </c>
      <c r="K5219" s="24">
        <v>978.5</v>
      </c>
      <c r="L5219" s="24">
        <v>610</v>
      </c>
      <c r="M5219" s="25">
        <f>tblSiparisDetaylari[[#This Row],[Adet]]*tblSiparisDetaylari[[#This Row],[BirimMaliyet]]</f>
        <v>610</v>
      </c>
      <c r="N5219" s="25">
        <f>tblSiparisDetaylari[[#This Row],[NetSatisTutari]]-tblSiparisDetaylari[[#This Row],[ToplamMaliyet]]</f>
        <v>368.5</v>
      </c>
    </row>
    <row r="5220" spans="1:14">
      <c r="A5220">
        <v>5219</v>
      </c>
      <c r="B5220">
        <v>2716</v>
      </c>
      <c r="C5220">
        <v>49</v>
      </c>
      <c r="D5220" t="s">
        <v>1715</v>
      </c>
      <c r="E5220">
        <v>5</v>
      </c>
      <c r="F5220" t="s">
        <v>1644</v>
      </c>
      <c r="G5220">
        <v>1</v>
      </c>
      <c r="H5220" s="20">
        <v>350</v>
      </c>
      <c r="I5220" s="22">
        <v>0.05</v>
      </c>
      <c r="J5220" s="20">
        <v>17.5</v>
      </c>
      <c r="K5220" s="24">
        <v>332.5</v>
      </c>
      <c r="L5220" s="24">
        <v>270</v>
      </c>
      <c r="M5220" s="25">
        <f>tblSiparisDetaylari[[#This Row],[Adet]]*tblSiparisDetaylari[[#This Row],[BirimMaliyet]]</f>
        <v>270</v>
      </c>
      <c r="N5220" s="25">
        <f>tblSiparisDetaylari[[#This Row],[NetSatisTutari]]-tblSiparisDetaylari[[#This Row],[ToplamMaliyet]]</f>
        <v>62.5</v>
      </c>
    </row>
    <row r="5221" spans="1:14">
      <c r="A5221">
        <v>5220</v>
      </c>
      <c r="B5221">
        <v>2717</v>
      </c>
      <c r="C5221">
        <v>115</v>
      </c>
      <c r="D5221" t="s">
        <v>1781</v>
      </c>
      <c r="E5221">
        <v>10</v>
      </c>
      <c r="F5221" t="s">
        <v>1649</v>
      </c>
      <c r="G5221">
        <v>1</v>
      </c>
      <c r="H5221" s="20">
        <v>4690</v>
      </c>
      <c r="I5221" s="22">
        <v>0</v>
      </c>
      <c r="J5221" s="20">
        <v>0</v>
      </c>
      <c r="K5221" s="24">
        <v>4690</v>
      </c>
      <c r="L5221" s="24">
        <v>3060</v>
      </c>
      <c r="M5221" s="25">
        <f>tblSiparisDetaylari[[#This Row],[Adet]]*tblSiparisDetaylari[[#This Row],[BirimMaliyet]]</f>
        <v>3060</v>
      </c>
      <c r="N5221" s="25">
        <f>tblSiparisDetaylari[[#This Row],[NetSatisTutari]]-tblSiparisDetaylari[[#This Row],[ToplamMaliyet]]</f>
        <v>1630</v>
      </c>
    </row>
    <row r="5222" spans="1:14">
      <c r="A5222">
        <v>5221</v>
      </c>
      <c r="B5222">
        <v>2718</v>
      </c>
      <c r="C5222">
        <v>53</v>
      </c>
      <c r="D5222" t="s">
        <v>1719</v>
      </c>
      <c r="E5222">
        <v>5</v>
      </c>
      <c r="F5222" t="s">
        <v>1644</v>
      </c>
      <c r="G5222">
        <v>4</v>
      </c>
      <c r="H5222" s="20">
        <v>13060</v>
      </c>
      <c r="I5222" s="22">
        <v>0.05</v>
      </c>
      <c r="J5222" s="20">
        <v>2612</v>
      </c>
      <c r="K5222" s="24">
        <v>49628</v>
      </c>
      <c r="L5222" s="24">
        <v>6380</v>
      </c>
      <c r="M5222" s="25">
        <f>tblSiparisDetaylari[[#This Row],[Adet]]*tblSiparisDetaylari[[#This Row],[BirimMaliyet]]</f>
        <v>25520</v>
      </c>
      <c r="N5222" s="25">
        <f>tblSiparisDetaylari[[#This Row],[NetSatisTutari]]-tblSiparisDetaylari[[#This Row],[ToplamMaliyet]]</f>
        <v>24108</v>
      </c>
    </row>
    <row r="5223" spans="1:14">
      <c r="A5223">
        <v>5222</v>
      </c>
      <c r="B5223">
        <v>2718</v>
      </c>
      <c r="C5223">
        <v>8</v>
      </c>
      <c r="D5223" t="s">
        <v>1667</v>
      </c>
      <c r="E5223">
        <v>1</v>
      </c>
      <c r="F5223" t="s">
        <v>1640</v>
      </c>
      <c r="G5223">
        <v>1</v>
      </c>
      <c r="H5223" s="20">
        <v>9170</v>
      </c>
      <c r="I5223" s="22">
        <v>0.15</v>
      </c>
      <c r="J5223" s="20">
        <v>1375.5</v>
      </c>
      <c r="K5223" s="24">
        <v>7794.5</v>
      </c>
      <c r="L5223" s="24">
        <v>6570</v>
      </c>
      <c r="M5223" s="25">
        <f>tblSiparisDetaylari[[#This Row],[Adet]]*tblSiparisDetaylari[[#This Row],[BirimMaliyet]]</f>
        <v>6570</v>
      </c>
      <c r="N5223" s="25">
        <f>tblSiparisDetaylari[[#This Row],[NetSatisTutari]]-tblSiparisDetaylari[[#This Row],[ToplamMaliyet]]</f>
        <v>1224.5</v>
      </c>
    </row>
    <row r="5224" spans="1:14">
      <c r="A5224">
        <v>5223</v>
      </c>
      <c r="B5224">
        <v>2718</v>
      </c>
      <c r="C5224">
        <v>107</v>
      </c>
      <c r="D5224" t="s">
        <v>1773</v>
      </c>
      <c r="E5224">
        <v>9</v>
      </c>
      <c r="F5224" t="s">
        <v>1648</v>
      </c>
      <c r="G5224">
        <v>2</v>
      </c>
      <c r="H5224" s="20">
        <v>550</v>
      </c>
      <c r="I5224" s="22">
        <v>0.25</v>
      </c>
      <c r="J5224" s="20">
        <v>275</v>
      </c>
      <c r="K5224" s="24">
        <v>825</v>
      </c>
      <c r="L5224" s="24">
        <v>310</v>
      </c>
      <c r="M5224" s="25">
        <f>tblSiparisDetaylari[[#This Row],[Adet]]*tblSiparisDetaylari[[#This Row],[BirimMaliyet]]</f>
        <v>620</v>
      </c>
      <c r="N5224" s="25">
        <f>tblSiparisDetaylari[[#This Row],[NetSatisTutari]]-tblSiparisDetaylari[[#This Row],[ToplamMaliyet]]</f>
        <v>205</v>
      </c>
    </row>
    <row r="5225" spans="1:14">
      <c r="A5225">
        <v>5224</v>
      </c>
      <c r="B5225">
        <v>2719</v>
      </c>
      <c r="C5225">
        <v>115</v>
      </c>
      <c r="D5225" t="s">
        <v>1781</v>
      </c>
      <c r="E5225">
        <v>10</v>
      </c>
      <c r="F5225" t="s">
        <v>1649</v>
      </c>
      <c r="G5225">
        <v>1</v>
      </c>
      <c r="H5225" s="20">
        <v>4800</v>
      </c>
      <c r="I5225" s="22">
        <v>0</v>
      </c>
      <c r="J5225" s="20">
        <v>0</v>
      </c>
      <c r="K5225" s="24">
        <v>4800</v>
      </c>
      <c r="L5225" s="24">
        <v>3060</v>
      </c>
      <c r="M5225" s="25">
        <f>tblSiparisDetaylari[[#This Row],[Adet]]*tblSiparisDetaylari[[#This Row],[BirimMaliyet]]</f>
        <v>3060</v>
      </c>
      <c r="N5225" s="25">
        <f>tblSiparisDetaylari[[#This Row],[NetSatisTutari]]-tblSiparisDetaylari[[#This Row],[ToplamMaliyet]]</f>
        <v>1740</v>
      </c>
    </row>
    <row r="5226" spans="1:14">
      <c r="A5226">
        <v>5225</v>
      </c>
      <c r="B5226">
        <v>2719</v>
      </c>
      <c r="C5226">
        <v>43</v>
      </c>
      <c r="D5226" t="s">
        <v>1709</v>
      </c>
      <c r="E5226">
        <v>4</v>
      </c>
      <c r="F5226" t="s">
        <v>1643</v>
      </c>
      <c r="G5226">
        <v>3</v>
      </c>
      <c r="H5226" s="20">
        <v>190</v>
      </c>
      <c r="I5226" s="22">
        <v>0</v>
      </c>
      <c r="J5226" s="20">
        <v>0</v>
      </c>
      <c r="K5226" s="24">
        <v>570</v>
      </c>
      <c r="L5226" s="24">
        <v>120</v>
      </c>
      <c r="M5226" s="25">
        <f>tblSiparisDetaylari[[#This Row],[Adet]]*tblSiparisDetaylari[[#This Row],[BirimMaliyet]]</f>
        <v>360</v>
      </c>
      <c r="N5226" s="25">
        <f>tblSiparisDetaylari[[#This Row],[NetSatisTutari]]-tblSiparisDetaylari[[#This Row],[ToplamMaliyet]]</f>
        <v>210</v>
      </c>
    </row>
    <row r="5227" spans="1:14">
      <c r="A5227">
        <v>5226</v>
      </c>
      <c r="B5227">
        <v>2720</v>
      </c>
      <c r="C5227">
        <v>54</v>
      </c>
      <c r="D5227" t="s">
        <v>1720</v>
      </c>
      <c r="E5227">
        <v>5</v>
      </c>
      <c r="F5227" t="s">
        <v>1644</v>
      </c>
      <c r="G5227">
        <v>1</v>
      </c>
      <c r="H5227" s="20">
        <v>19250</v>
      </c>
      <c r="I5227" s="22">
        <v>0.1</v>
      </c>
      <c r="J5227" s="20">
        <v>1925</v>
      </c>
      <c r="K5227" s="24">
        <v>17325</v>
      </c>
      <c r="L5227" s="24">
        <v>9720</v>
      </c>
      <c r="M5227" s="25">
        <f>tblSiparisDetaylari[[#This Row],[Adet]]*tblSiparisDetaylari[[#This Row],[BirimMaliyet]]</f>
        <v>9720</v>
      </c>
      <c r="N5227" s="25">
        <f>tblSiparisDetaylari[[#This Row],[NetSatisTutari]]-tblSiparisDetaylari[[#This Row],[ToplamMaliyet]]</f>
        <v>7605</v>
      </c>
    </row>
    <row r="5228" spans="1:14">
      <c r="A5228">
        <v>5227</v>
      </c>
      <c r="B5228">
        <v>2720</v>
      </c>
      <c r="C5228">
        <v>97</v>
      </c>
      <c r="D5228" t="s">
        <v>1763</v>
      </c>
      <c r="E5228">
        <v>9</v>
      </c>
      <c r="F5228" t="s">
        <v>1648</v>
      </c>
      <c r="G5228">
        <v>3</v>
      </c>
      <c r="H5228" s="20">
        <v>70</v>
      </c>
      <c r="I5228" s="22">
        <v>0.15</v>
      </c>
      <c r="J5228" s="20">
        <v>31.5</v>
      </c>
      <c r="K5228" s="24">
        <v>178.5</v>
      </c>
      <c r="L5228" s="24">
        <v>50</v>
      </c>
      <c r="M5228" s="25">
        <f>tblSiparisDetaylari[[#This Row],[Adet]]*tblSiparisDetaylari[[#This Row],[BirimMaliyet]]</f>
        <v>150</v>
      </c>
      <c r="N5228" s="25">
        <f>tblSiparisDetaylari[[#This Row],[NetSatisTutari]]-tblSiparisDetaylari[[#This Row],[ToplamMaliyet]]</f>
        <v>28.5</v>
      </c>
    </row>
    <row r="5229" spans="1:14">
      <c r="A5229">
        <v>5228</v>
      </c>
      <c r="B5229">
        <v>2721</v>
      </c>
      <c r="C5229">
        <v>13</v>
      </c>
      <c r="D5229" t="s">
        <v>1674</v>
      </c>
      <c r="E5229">
        <v>2</v>
      </c>
      <c r="F5229" t="s">
        <v>1641</v>
      </c>
      <c r="G5229">
        <v>1</v>
      </c>
      <c r="H5229" s="20">
        <v>5180</v>
      </c>
      <c r="I5229" s="22">
        <v>0.05</v>
      </c>
      <c r="J5229" s="20">
        <v>259</v>
      </c>
      <c r="K5229" s="24">
        <v>4921</v>
      </c>
      <c r="L5229" s="24">
        <v>2460</v>
      </c>
      <c r="M5229" s="25">
        <f>tblSiparisDetaylari[[#This Row],[Adet]]*tblSiparisDetaylari[[#This Row],[BirimMaliyet]]</f>
        <v>2460</v>
      </c>
      <c r="N5229" s="25">
        <f>tblSiparisDetaylari[[#This Row],[NetSatisTutari]]-tblSiparisDetaylari[[#This Row],[ToplamMaliyet]]</f>
        <v>2461</v>
      </c>
    </row>
    <row r="5230" spans="1:14">
      <c r="A5230">
        <v>5229</v>
      </c>
      <c r="B5230">
        <v>2721</v>
      </c>
      <c r="C5230">
        <v>49</v>
      </c>
      <c r="D5230" t="s">
        <v>1715</v>
      </c>
      <c r="E5230">
        <v>5</v>
      </c>
      <c r="F5230" t="s">
        <v>1644</v>
      </c>
      <c r="G5230">
        <v>1</v>
      </c>
      <c r="H5230" s="20">
        <v>370</v>
      </c>
      <c r="I5230" s="22">
        <v>0.1</v>
      </c>
      <c r="J5230" s="20">
        <v>37</v>
      </c>
      <c r="K5230" s="24">
        <v>333</v>
      </c>
      <c r="L5230" s="24">
        <v>270</v>
      </c>
      <c r="M5230" s="25">
        <f>tblSiparisDetaylari[[#This Row],[Adet]]*tblSiparisDetaylari[[#This Row],[BirimMaliyet]]</f>
        <v>270</v>
      </c>
      <c r="N5230" s="25">
        <f>tblSiparisDetaylari[[#This Row],[NetSatisTutari]]-tblSiparisDetaylari[[#This Row],[ToplamMaliyet]]</f>
        <v>63</v>
      </c>
    </row>
    <row r="5231" spans="1:14">
      <c r="A5231">
        <v>5230</v>
      </c>
      <c r="B5231">
        <v>2721</v>
      </c>
      <c r="C5231">
        <v>8</v>
      </c>
      <c r="D5231" t="s">
        <v>1667</v>
      </c>
      <c r="E5231">
        <v>1</v>
      </c>
      <c r="F5231" t="s">
        <v>1640</v>
      </c>
      <c r="G5231">
        <v>1</v>
      </c>
      <c r="H5231" s="20">
        <v>8950</v>
      </c>
      <c r="I5231" s="22">
        <v>0.05</v>
      </c>
      <c r="J5231" s="20">
        <v>447.5</v>
      </c>
      <c r="K5231" s="24">
        <v>8502.5</v>
      </c>
      <c r="L5231" s="24">
        <v>6570</v>
      </c>
      <c r="M5231" s="25">
        <f>tblSiparisDetaylari[[#This Row],[Adet]]*tblSiparisDetaylari[[#This Row],[BirimMaliyet]]</f>
        <v>6570</v>
      </c>
      <c r="N5231" s="25">
        <f>tblSiparisDetaylari[[#This Row],[NetSatisTutari]]-tblSiparisDetaylari[[#This Row],[ToplamMaliyet]]</f>
        <v>1932.5</v>
      </c>
    </row>
    <row r="5232" spans="1:14">
      <c r="A5232">
        <v>5231</v>
      </c>
      <c r="B5232">
        <v>2722</v>
      </c>
      <c r="C5232">
        <v>94</v>
      </c>
      <c r="D5232" t="s">
        <v>1760</v>
      </c>
      <c r="E5232">
        <v>8</v>
      </c>
      <c r="F5232" t="s">
        <v>1647</v>
      </c>
      <c r="G5232">
        <v>1</v>
      </c>
      <c r="H5232" s="20">
        <v>6660</v>
      </c>
      <c r="I5232" s="22">
        <v>0.15</v>
      </c>
      <c r="J5232" s="20">
        <v>999</v>
      </c>
      <c r="K5232" s="24">
        <v>5661</v>
      </c>
      <c r="L5232" s="24">
        <v>3570</v>
      </c>
      <c r="M5232" s="25">
        <f>tblSiparisDetaylari[[#This Row],[Adet]]*tblSiparisDetaylari[[#This Row],[BirimMaliyet]]</f>
        <v>3570</v>
      </c>
      <c r="N5232" s="25">
        <f>tblSiparisDetaylari[[#This Row],[NetSatisTutari]]-tblSiparisDetaylari[[#This Row],[ToplamMaliyet]]</f>
        <v>2091</v>
      </c>
    </row>
    <row r="5233" spans="1:14">
      <c r="A5233">
        <v>5232</v>
      </c>
      <c r="B5233">
        <v>2723</v>
      </c>
      <c r="C5233">
        <v>64</v>
      </c>
      <c r="D5233" t="s">
        <v>1730</v>
      </c>
      <c r="E5233">
        <v>6</v>
      </c>
      <c r="F5233" t="s">
        <v>1645</v>
      </c>
      <c r="G5233">
        <v>2</v>
      </c>
      <c r="H5233" s="20">
        <v>410</v>
      </c>
      <c r="I5233" s="22">
        <v>0.05</v>
      </c>
      <c r="J5233" s="20">
        <v>41</v>
      </c>
      <c r="K5233" s="24">
        <v>779</v>
      </c>
      <c r="L5233" s="24">
        <v>260</v>
      </c>
      <c r="M5233" s="25">
        <f>tblSiparisDetaylari[[#This Row],[Adet]]*tblSiparisDetaylari[[#This Row],[BirimMaliyet]]</f>
        <v>520</v>
      </c>
      <c r="N5233" s="25">
        <f>tblSiparisDetaylari[[#This Row],[NetSatisTutari]]-tblSiparisDetaylari[[#This Row],[ToplamMaliyet]]</f>
        <v>259</v>
      </c>
    </row>
    <row r="5234" spans="1:14">
      <c r="A5234">
        <v>5233</v>
      </c>
      <c r="B5234">
        <v>2723</v>
      </c>
      <c r="C5234">
        <v>102</v>
      </c>
      <c r="D5234" t="s">
        <v>1768</v>
      </c>
      <c r="E5234">
        <v>9</v>
      </c>
      <c r="F5234" t="s">
        <v>1648</v>
      </c>
      <c r="G5234">
        <v>1</v>
      </c>
      <c r="H5234" s="20">
        <v>2050</v>
      </c>
      <c r="I5234" s="22">
        <v>0</v>
      </c>
      <c r="J5234" s="20">
        <v>0</v>
      </c>
      <c r="K5234" s="24">
        <v>2050</v>
      </c>
      <c r="L5234" s="24">
        <v>1360</v>
      </c>
      <c r="M5234" s="25">
        <f>tblSiparisDetaylari[[#This Row],[Adet]]*tblSiparisDetaylari[[#This Row],[BirimMaliyet]]</f>
        <v>1360</v>
      </c>
      <c r="N5234" s="25">
        <f>tblSiparisDetaylari[[#This Row],[NetSatisTutari]]-tblSiparisDetaylari[[#This Row],[ToplamMaliyet]]</f>
        <v>690</v>
      </c>
    </row>
    <row r="5235" spans="1:14">
      <c r="A5235">
        <v>5234</v>
      </c>
      <c r="B5235">
        <v>2724</v>
      </c>
      <c r="C5235">
        <v>53</v>
      </c>
      <c r="D5235" t="s">
        <v>1719</v>
      </c>
      <c r="E5235">
        <v>5</v>
      </c>
      <c r="F5235" t="s">
        <v>1644</v>
      </c>
      <c r="G5235">
        <v>3</v>
      </c>
      <c r="H5235" s="20">
        <v>12900</v>
      </c>
      <c r="I5235" s="22">
        <v>0.2</v>
      </c>
      <c r="J5235" s="20">
        <v>7740</v>
      </c>
      <c r="K5235" s="24">
        <v>30960</v>
      </c>
      <c r="L5235" s="24">
        <v>6380</v>
      </c>
      <c r="M5235" s="25">
        <f>tblSiparisDetaylari[[#This Row],[Adet]]*tblSiparisDetaylari[[#This Row],[BirimMaliyet]]</f>
        <v>19140</v>
      </c>
      <c r="N5235" s="25">
        <f>tblSiparisDetaylari[[#This Row],[NetSatisTutari]]-tblSiparisDetaylari[[#This Row],[ToplamMaliyet]]</f>
        <v>11820</v>
      </c>
    </row>
    <row r="5236" spans="1:14">
      <c r="A5236">
        <v>5235</v>
      </c>
      <c r="B5236">
        <v>2724</v>
      </c>
      <c r="C5236">
        <v>66</v>
      </c>
      <c r="D5236" t="s">
        <v>1732</v>
      </c>
      <c r="E5236">
        <v>6</v>
      </c>
      <c r="F5236" t="s">
        <v>1645</v>
      </c>
      <c r="G5236">
        <v>1</v>
      </c>
      <c r="H5236" s="20">
        <v>900</v>
      </c>
      <c r="I5236" s="22">
        <v>0</v>
      </c>
      <c r="J5236" s="20">
        <v>0</v>
      </c>
      <c r="K5236" s="24">
        <v>900</v>
      </c>
      <c r="L5236" s="24">
        <v>480</v>
      </c>
      <c r="M5236" s="25">
        <f>tblSiparisDetaylari[[#This Row],[Adet]]*tblSiparisDetaylari[[#This Row],[BirimMaliyet]]</f>
        <v>480</v>
      </c>
      <c r="N5236" s="25">
        <f>tblSiparisDetaylari[[#This Row],[NetSatisTutari]]-tblSiparisDetaylari[[#This Row],[ToplamMaliyet]]</f>
        <v>420</v>
      </c>
    </row>
    <row r="5237" spans="1:14">
      <c r="A5237">
        <v>5236</v>
      </c>
      <c r="B5237">
        <v>2724</v>
      </c>
      <c r="C5237">
        <v>33</v>
      </c>
      <c r="D5237" t="s">
        <v>1698</v>
      </c>
      <c r="E5237">
        <v>3</v>
      </c>
      <c r="F5237" t="s">
        <v>1642</v>
      </c>
      <c r="G5237">
        <v>1</v>
      </c>
      <c r="H5237" s="20">
        <v>1310</v>
      </c>
      <c r="I5237" s="22">
        <v>0.05</v>
      </c>
      <c r="J5237" s="20">
        <v>65.5</v>
      </c>
      <c r="K5237" s="24">
        <v>1244.5</v>
      </c>
      <c r="L5237" s="24">
        <v>1040</v>
      </c>
      <c r="M5237" s="25">
        <f>tblSiparisDetaylari[[#This Row],[Adet]]*tblSiparisDetaylari[[#This Row],[BirimMaliyet]]</f>
        <v>1040</v>
      </c>
      <c r="N5237" s="25">
        <f>tblSiparisDetaylari[[#This Row],[NetSatisTutari]]-tblSiparisDetaylari[[#This Row],[ToplamMaliyet]]</f>
        <v>204.5</v>
      </c>
    </row>
    <row r="5238" spans="1:14">
      <c r="A5238">
        <v>5237</v>
      </c>
      <c r="B5238">
        <v>2725</v>
      </c>
      <c r="C5238">
        <v>2</v>
      </c>
      <c r="D5238" t="s">
        <v>1657</v>
      </c>
      <c r="E5238">
        <v>1</v>
      </c>
      <c r="F5238" t="s">
        <v>1640</v>
      </c>
      <c r="G5238">
        <v>1</v>
      </c>
      <c r="H5238" s="20">
        <v>8110</v>
      </c>
      <c r="I5238" s="22">
        <v>0.05</v>
      </c>
      <c r="J5238" s="20">
        <v>405.5</v>
      </c>
      <c r="K5238" s="24">
        <v>7704.5</v>
      </c>
      <c r="L5238" s="24">
        <v>3900</v>
      </c>
      <c r="M5238" s="25">
        <f>tblSiparisDetaylari[[#This Row],[Adet]]*tblSiparisDetaylari[[#This Row],[BirimMaliyet]]</f>
        <v>3900</v>
      </c>
      <c r="N5238" s="25">
        <f>tblSiparisDetaylari[[#This Row],[NetSatisTutari]]-tblSiparisDetaylari[[#This Row],[ToplamMaliyet]]</f>
        <v>3804.5</v>
      </c>
    </row>
    <row r="5239" spans="1:14">
      <c r="A5239">
        <v>5238</v>
      </c>
      <c r="B5239">
        <v>2726</v>
      </c>
      <c r="C5239">
        <v>84</v>
      </c>
      <c r="D5239" t="s">
        <v>1750</v>
      </c>
      <c r="E5239">
        <v>7</v>
      </c>
      <c r="F5239" t="s">
        <v>1646</v>
      </c>
      <c r="G5239">
        <v>1</v>
      </c>
      <c r="H5239" s="20">
        <v>630</v>
      </c>
      <c r="I5239" s="22">
        <v>0</v>
      </c>
      <c r="J5239" s="20">
        <v>0</v>
      </c>
      <c r="K5239" s="24">
        <v>630</v>
      </c>
      <c r="L5239" s="24">
        <v>500</v>
      </c>
      <c r="M5239" s="25">
        <f>tblSiparisDetaylari[[#This Row],[Adet]]*tblSiparisDetaylari[[#This Row],[BirimMaliyet]]</f>
        <v>500</v>
      </c>
      <c r="N5239" s="25">
        <f>tblSiparisDetaylari[[#This Row],[NetSatisTutari]]-tblSiparisDetaylari[[#This Row],[ToplamMaliyet]]</f>
        <v>130</v>
      </c>
    </row>
    <row r="5240" spans="1:14">
      <c r="A5240">
        <v>5239</v>
      </c>
      <c r="B5240">
        <v>2726</v>
      </c>
      <c r="C5240">
        <v>101</v>
      </c>
      <c r="D5240" t="s">
        <v>1767</v>
      </c>
      <c r="E5240">
        <v>9</v>
      </c>
      <c r="F5240" t="s">
        <v>1648</v>
      </c>
      <c r="G5240">
        <v>1</v>
      </c>
      <c r="H5240" s="20">
        <v>760</v>
      </c>
      <c r="I5240" s="22">
        <v>0</v>
      </c>
      <c r="J5240" s="20">
        <v>0</v>
      </c>
      <c r="K5240" s="24">
        <v>760</v>
      </c>
      <c r="L5240" s="24">
        <v>440</v>
      </c>
      <c r="M5240" s="25">
        <f>tblSiparisDetaylari[[#This Row],[Adet]]*tblSiparisDetaylari[[#This Row],[BirimMaliyet]]</f>
        <v>440</v>
      </c>
      <c r="N5240" s="25">
        <f>tblSiparisDetaylari[[#This Row],[NetSatisTutari]]-tblSiparisDetaylari[[#This Row],[ToplamMaliyet]]</f>
        <v>320</v>
      </c>
    </row>
    <row r="5241" spans="1:14">
      <c r="A5241">
        <v>5240</v>
      </c>
      <c r="B5241">
        <v>2727</v>
      </c>
      <c r="C5241">
        <v>107</v>
      </c>
      <c r="D5241" t="s">
        <v>1773</v>
      </c>
      <c r="E5241">
        <v>9</v>
      </c>
      <c r="F5241" t="s">
        <v>1648</v>
      </c>
      <c r="G5241">
        <v>3</v>
      </c>
      <c r="H5241" s="20">
        <v>570</v>
      </c>
      <c r="I5241" s="22">
        <v>0</v>
      </c>
      <c r="J5241" s="20">
        <v>0</v>
      </c>
      <c r="K5241" s="24">
        <v>1710</v>
      </c>
      <c r="L5241" s="24">
        <v>310</v>
      </c>
      <c r="M5241" s="25">
        <f>tblSiparisDetaylari[[#This Row],[Adet]]*tblSiparisDetaylari[[#This Row],[BirimMaliyet]]</f>
        <v>930</v>
      </c>
      <c r="N5241" s="25">
        <f>tblSiparisDetaylari[[#This Row],[NetSatisTutari]]-tblSiparisDetaylari[[#This Row],[ToplamMaliyet]]</f>
        <v>780</v>
      </c>
    </row>
    <row r="5242" spans="1:14">
      <c r="A5242">
        <v>5241</v>
      </c>
      <c r="B5242">
        <v>2728</v>
      </c>
      <c r="C5242">
        <v>33</v>
      </c>
      <c r="D5242" t="s">
        <v>1698</v>
      </c>
      <c r="E5242">
        <v>3</v>
      </c>
      <c r="F5242" t="s">
        <v>1642</v>
      </c>
      <c r="G5242">
        <v>1</v>
      </c>
      <c r="H5242" s="20">
        <v>1320</v>
      </c>
      <c r="I5242" s="22">
        <v>0.25</v>
      </c>
      <c r="J5242" s="20">
        <v>330</v>
      </c>
      <c r="K5242" s="24">
        <v>990</v>
      </c>
      <c r="L5242" s="24">
        <v>1040</v>
      </c>
      <c r="M5242" s="25">
        <f>tblSiparisDetaylari[[#This Row],[Adet]]*tblSiparisDetaylari[[#This Row],[BirimMaliyet]]</f>
        <v>1040</v>
      </c>
      <c r="N5242" s="25">
        <f>tblSiparisDetaylari[[#This Row],[NetSatisTutari]]-tblSiparisDetaylari[[#This Row],[ToplamMaliyet]]</f>
        <v>-50</v>
      </c>
    </row>
    <row r="5243" spans="1:14">
      <c r="A5243">
        <v>5242</v>
      </c>
      <c r="B5243">
        <v>2728</v>
      </c>
      <c r="C5243">
        <v>23</v>
      </c>
      <c r="D5243" t="s">
        <v>1687</v>
      </c>
      <c r="E5243">
        <v>2</v>
      </c>
      <c r="F5243" t="s">
        <v>1641</v>
      </c>
      <c r="G5243">
        <v>1</v>
      </c>
      <c r="H5243" s="20">
        <v>8740</v>
      </c>
      <c r="I5243" s="22">
        <v>0.05</v>
      </c>
      <c r="J5243" s="20">
        <v>437</v>
      </c>
      <c r="K5243" s="24">
        <v>8303</v>
      </c>
      <c r="L5243" s="24">
        <v>4430</v>
      </c>
      <c r="M5243" s="25">
        <f>tblSiparisDetaylari[[#This Row],[Adet]]*tblSiparisDetaylari[[#This Row],[BirimMaliyet]]</f>
        <v>4430</v>
      </c>
      <c r="N5243" s="25">
        <f>tblSiparisDetaylari[[#This Row],[NetSatisTutari]]-tblSiparisDetaylari[[#This Row],[ToplamMaliyet]]</f>
        <v>3873</v>
      </c>
    </row>
    <row r="5244" spans="1:14">
      <c r="A5244">
        <v>5243</v>
      </c>
      <c r="B5244">
        <v>2729</v>
      </c>
      <c r="C5244">
        <v>21</v>
      </c>
      <c r="D5244" t="s">
        <v>1684</v>
      </c>
      <c r="E5244">
        <v>2</v>
      </c>
      <c r="F5244" t="s">
        <v>1641</v>
      </c>
      <c r="G5244">
        <v>3</v>
      </c>
      <c r="H5244" s="20">
        <v>2800</v>
      </c>
      <c r="I5244" s="22">
        <v>0.05</v>
      </c>
      <c r="J5244" s="20">
        <v>420</v>
      </c>
      <c r="K5244" s="24">
        <v>7980</v>
      </c>
      <c r="L5244" s="24">
        <v>2170</v>
      </c>
      <c r="M5244" s="25">
        <f>tblSiparisDetaylari[[#This Row],[Adet]]*tblSiparisDetaylari[[#This Row],[BirimMaliyet]]</f>
        <v>6510</v>
      </c>
      <c r="N5244" s="25">
        <f>tblSiparisDetaylari[[#This Row],[NetSatisTutari]]-tblSiparisDetaylari[[#This Row],[ToplamMaliyet]]</f>
        <v>1470</v>
      </c>
    </row>
    <row r="5245" spans="1:14">
      <c r="A5245">
        <v>5244</v>
      </c>
      <c r="B5245">
        <v>2729</v>
      </c>
      <c r="C5245">
        <v>103</v>
      </c>
      <c r="D5245" t="s">
        <v>1769</v>
      </c>
      <c r="E5245">
        <v>9</v>
      </c>
      <c r="F5245" t="s">
        <v>1648</v>
      </c>
      <c r="G5245">
        <v>2</v>
      </c>
      <c r="H5245" s="20">
        <v>1420</v>
      </c>
      <c r="I5245" s="22">
        <v>0</v>
      </c>
      <c r="J5245" s="20">
        <v>0</v>
      </c>
      <c r="K5245" s="24">
        <v>2840</v>
      </c>
      <c r="L5245" s="24">
        <v>970</v>
      </c>
      <c r="M5245" s="25">
        <f>tblSiparisDetaylari[[#This Row],[Adet]]*tblSiparisDetaylari[[#This Row],[BirimMaliyet]]</f>
        <v>1940</v>
      </c>
      <c r="N5245" s="25">
        <f>tblSiparisDetaylari[[#This Row],[NetSatisTutari]]-tblSiparisDetaylari[[#This Row],[ToplamMaliyet]]</f>
        <v>900</v>
      </c>
    </row>
    <row r="5246" spans="1:14">
      <c r="A5246">
        <v>5245</v>
      </c>
      <c r="B5246">
        <v>2730</v>
      </c>
      <c r="C5246">
        <v>96</v>
      </c>
      <c r="D5246" t="s">
        <v>1762</v>
      </c>
      <c r="E5246">
        <v>8</v>
      </c>
      <c r="F5246" t="s">
        <v>1647</v>
      </c>
      <c r="G5246">
        <v>1</v>
      </c>
      <c r="H5246" s="20">
        <v>4190</v>
      </c>
      <c r="I5246" s="22">
        <v>0</v>
      </c>
      <c r="J5246" s="20">
        <v>0</v>
      </c>
      <c r="K5246" s="24">
        <v>4190</v>
      </c>
      <c r="L5246" s="24">
        <v>3060</v>
      </c>
      <c r="M5246" s="25">
        <f>tblSiparisDetaylari[[#This Row],[Adet]]*tblSiparisDetaylari[[#This Row],[BirimMaliyet]]</f>
        <v>3060</v>
      </c>
      <c r="N5246" s="25">
        <f>tblSiparisDetaylari[[#This Row],[NetSatisTutari]]-tblSiparisDetaylari[[#This Row],[ToplamMaliyet]]</f>
        <v>1130</v>
      </c>
    </row>
    <row r="5247" spans="1:14">
      <c r="A5247">
        <v>5246</v>
      </c>
      <c r="B5247">
        <v>2730</v>
      </c>
      <c r="C5247">
        <v>47</v>
      </c>
      <c r="D5247" t="s">
        <v>1713</v>
      </c>
      <c r="E5247">
        <v>4</v>
      </c>
      <c r="F5247" t="s">
        <v>1643</v>
      </c>
      <c r="G5247">
        <v>1</v>
      </c>
      <c r="H5247" s="20">
        <v>350</v>
      </c>
      <c r="I5247" s="22">
        <v>0.25</v>
      </c>
      <c r="J5247" s="20">
        <v>87.5</v>
      </c>
      <c r="K5247" s="24">
        <v>262.5</v>
      </c>
      <c r="L5247" s="24">
        <v>240</v>
      </c>
      <c r="M5247" s="25">
        <f>tblSiparisDetaylari[[#This Row],[Adet]]*tblSiparisDetaylari[[#This Row],[BirimMaliyet]]</f>
        <v>240</v>
      </c>
      <c r="N5247" s="25">
        <f>tblSiparisDetaylari[[#This Row],[NetSatisTutari]]-tblSiparisDetaylari[[#This Row],[ToplamMaliyet]]</f>
        <v>22.5</v>
      </c>
    </row>
    <row r="5248" spans="1:14">
      <c r="A5248">
        <v>5247</v>
      </c>
      <c r="B5248">
        <v>2730</v>
      </c>
      <c r="C5248">
        <v>80</v>
      </c>
      <c r="D5248" t="s">
        <v>1746</v>
      </c>
      <c r="E5248">
        <v>7</v>
      </c>
      <c r="F5248" t="s">
        <v>1646</v>
      </c>
      <c r="G5248">
        <v>1</v>
      </c>
      <c r="H5248" s="20">
        <v>830</v>
      </c>
      <c r="I5248" s="22">
        <v>0.05</v>
      </c>
      <c r="J5248" s="20">
        <v>41.5</v>
      </c>
      <c r="K5248" s="24">
        <v>788.5</v>
      </c>
      <c r="L5248" s="24">
        <v>640</v>
      </c>
      <c r="M5248" s="25">
        <f>tblSiparisDetaylari[[#This Row],[Adet]]*tblSiparisDetaylari[[#This Row],[BirimMaliyet]]</f>
        <v>640</v>
      </c>
      <c r="N5248" s="25">
        <f>tblSiparisDetaylari[[#This Row],[NetSatisTutari]]-tblSiparisDetaylari[[#This Row],[ToplamMaliyet]]</f>
        <v>148.5</v>
      </c>
    </row>
    <row r="5249" spans="1:14">
      <c r="A5249">
        <v>5248</v>
      </c>
      <c r="B5249">
        <v>2730</v>
      </c>
      <c r="C5249">
        <v>63</v>
      </c>
      <c r="D5249" t="s">
        <v>1729</v>
      </c>
      <c r="E5249">
        <v>6</v>
      </c>
      <c r="F5249" t="s">
        <v>1645</v>
      </c>
      <c r="G5249">
        <v>1</v>
      </c>
      <c r="H5249" s="20">
        <v>1560</v>
      </c>
      <c r="I5249" s="22">
        <v>0.1</v>
      </c>
      <c r="J5249" s="20">
        <v>156</v>
      </c>
      <c r="K5249" s="24">
        <v>1404</v>
      </c>
      <c r="L5249" s="24">
        <v>750</v>
      </c>
      <c r="M5249" s="25">
        <f>tblSiparisDetaylari[[#This Row],[Adet]]*tblSiparisDetaylari[[#This Row],[BirimMaliyet]]</f>
        <v>750</v>
      </c>
      <c r="N5249" s="25">
        <f>tblSiparisDetaylari[[#This Row],[NetSatisTutari]]-tblSiparisDetaylari[[#This Row],[ToplamMaliyet]]</f>
        <v>654</v>
      </c>
    </row>
    <row r="5250" spans="1:14">
      <c r="A5250">
        <v>5249</v>
      </c>
      <c r="B5250">
        <v>2731</v>
      </c>
      <c r="C5250">
        <v>76</v>
      </c>
      <c r="D5250" t="s">
        <v>1742</v>
      </c>
      <c r="E5250">
        <v>7</v>
      </c>
      <c r="F5250" t="s">
        <v>1646</v>
      </c>
      <c r="G5250">
        <v>1</v>
      </c>
      <c r="H5250" s="20">
        <v>180</v>
      </c>
      <c r="I5250" s="22">
        <v>0.15</v>
      </c>
      <c r="J5250" s="20">
        <v>27</v>
      </c>
      <c r="K5250" s="24">
        <v>153</v>
      </c>
      <c r="L5250" s="24">
        <v>150</v>
      </c>
      <c r="M5250" s="25">
        <f>tblSiparisDetaylari[[#This Row],[Adet]]*tblSiparisDetaylari[[#This Row],[BirimMaliyet]]</f>
        <v>150</v>
      </c>
      <c r="N5250" s="25">
        <f>tblSiparisDetaylari[[#This Row],[NetSatisTutari]]-tblSiparisDetaylari[[#This Row],[ToplamMaliyet]]</f>
        <v>3</v>
      </c>
    </row>
    <row r="5251" spans="1:14">
      <c r="A5251">
        <v>5250</v>
      </c>
      <c r="B5251">
        <v>2731</v>
      </c>
      <c r="C5251">
        <v>95</v>
      </c>
      <c r="D5251" t="s">
        <v>1761</v>
      </c>
      <c r="E5251">
        <v>8</v>
      </c>
      <c r="F5251" t="s">
        <v>1647</v>
      </c>
      <c r="G5251">
        <v>1</v>
      </c>
      <c r="H5251" s="20">
        <v>3400</v>
      </c>
      <c r="I5251" s="22">
        <v>0.1</v>
      </c>
      <c r="J5251" s="20">
        <v>340</v>
      </c>
      <c r="K5251" s="24">
        <v>3060</v>
      </c>
      <c r="L5251" s="24">
        <v>2310</v>
      </c>
      <c r="M5251" s="25">
        <f>tblSiparisDetaylari[[#This Row],[Adet]]*tblSiparisDetaylari[[#This Row],[BirimMaliyet]]</f>
        <v>2310</v>
      </c>
      <c r="N5251" s="25">
        <f>tblSiparisDetaylari[[#This Row],[NetSatisTutari]]-tblSiparisDetaylari[[#This Row],[ToplamMaliyet]]</f>
        <v>750</v>
      </c>
    </row>
    <row r="5252" spans="1:14">
      <c r="A5252">
        <v>5251</v>
      </c>
      <c r="B5252">
        <v>2731</v>
      </c>
      <c r="C5252">
        <v>109</v>
      </c>
      <c r="D5252" t="s">
        <v>1775</v>
      </c>
      <c r="E5252">
        <v>10</v>
      </c>
      <c r="F5252" t="s">
        <v>1649</v>
      </c>
      <c r="G5252">
        <v>1</v>
      </c>
      <c r="H5252" s="20">
        <v>1020</v>
      </c>
      <c r="I5252" s="22">
        <v>0</v>
      </c>
      <c r="J5252" s="20">
        <v>0</v>
      </c>
      <c r="K5252" s="24">
        <v>1020</v>
      </c>
      <c r="L5252" s="24">
        <v>760</v>
      </c>
      <c r="M5252" s="25">
        <f>tblSiparisDetaylari[[#This Row],[Adet]]*tblSiparisDetaylari[[#This Row],[BirimMaliyet]]</f>
        <v>760</v>
      </c>
      <c r="N5252" s="25">
        <f>tblSiparisDetaylari[[#This Row],[NetSatisTutari]]-tblSiparisDetaylari[[#This Row],[ToplamMaliyet]]</f>
        <v>260</v>
      </c>
    </row>
    <row r="5253" spans="1:14">
      <c r="A5253">
        <v>5252</v>
      </c>
      <c r="B5253">
        <v>2732</v>
      </c>
      <c r="C5253">
        <v>85</v>
      </c>
      <c r="D5253" t="s">
        <v>1751</v>
      </c>
      <c r="E5253">
        <v>8</v>
      </c>
      <c r="F5253" t="s">
        <v>1647</v>
      </c>
      <c r="G5253">
        <v>2</v>
      </c>
      <c r="H5253" s="20">
        <v>7570</v>
      </c>
      <c r="I5253" s="22">
        <v>0.15</v>
      </c>
      <c r="J5253" s="20">
        <v>2271</v>
      </c>
      <c r="K5253" s="24">
        <v>12869</v>
      </c>
      <c r="L5253" s="24">
        <v>3460</v>
      </c>
      <c r="M5253" s="25">
        <f>tblSiparisDetaylari[[#This Row],[Adet]]*tblSiparisDetaylari[[#This Row],[BirimMaliyet]]</f>
        <v>6920</v>
      </c>
      <c r="N5253" s="25">
        <f>tblSiparisDetaylari[[#This Row],[NetSatisTutari]]-tblSiparisDetaylari[[#This Row],[ToplamMaliyet]]</f>
        <v>5949</v>
      </c>
    </row>
    <row r="5254" spans="1:14">
      <c r="A5254">
        <v>5253</v>
      </c>
      <c r="B5254">
        <v>2732</v>
      </c>
      <c r="C5254">
        <v>5</v>
      </c>
      <c r="D5254" t="s">
        <v>1661</v>
      </c>
      <c r="E5254">
        <v>1</v>
      </c>
      <c r="F5254" t="s">
        <v>1640</v>
      </c>
      <c r="G5254">
        <v>1</v>
      </c>
      <c r="H5254" s="20">
        <v>7140</v>
      </c>
      <c r="I5254" s="22">
        <v>0</v>
      </c>
      <c r="J5254" s="20">
        <v>0</v>
      </c>
      <c r="K5254" s="24">
        <v>7140</v>
      </c>
      <c r="L5254" s="24">
        <v>4350</v>
      </c>
      <c r="M5254" s="25">
        <f>tblSiparisDetaylari[[#This Row],[Adet]]*tblSiparisDetaylari[[#This Row],[BirimMaliyet]]</f>
        <v>4350</v>
      </c>
      <c r="N5254" s="25">
        <f>tblSiparisDetaylari[[#This Row],[NetSatisTutari]]-tblSiparisDetaylari[[#This Row],[ToplamMaliyet]]</f>
        <v>2790</v>
      </c>
    </row>
    <row r="5255" spans="1:14">
      <c r="A5255">
        <v>5254</v>
      </c>
      <c r="B5255">
        <v>2733</v>
      </c>
      <c r="C5255">
        <v>114</v>
      </c>
      <c r="D5255" t="s">
        <v>1780</v>
      </c>
      <c r="E5255">
        <v>10</v>
      </c>
      <c r="F5255" t="s">
        <v>1649</v>
      </c>
      <c r="G5255">
        <v>1</v>
      </c>
      <c r="H5255" s="20">
        <v>130</v>
      </c>
      <c r="I5255" s="22">
        <v>0</v>
      </c>
      <c r="J5255" s="20">
        <v>0</v>
      </c>
      <c r="K5255" s="24">
        <v>130</v>
      </c>
      <c r="L5255" s="24">
        <v>60</v>
      </c>
      <c r="M5255" s="25">
        <f>tblSiparisDetaylari[[#This Row],[Adet]]*tblSiparisDetaylari[[#This Row],[BirimMaliyet]]</f>
        <v>60</v>
      </c>
      <c r="N5255" s="25">
        <f>tblSiparisDetaylari[[#This Row],[NetSatisTutari]]-tblSiparisDetaylari[[#This Row],[ToplamMaliyet]]</f>
        <v>70</v>
      </c>
    </row>
    <row r="5256" spans="1:14">
      <c r="A5256">
        <v>5255</v>
      </c>
      <c r="B5256">
        <v>2733</v>
      </c>
      <c r="C5256">
        <v>80</v>
      </c>
      <c r="D5256" t="s">
        <v>1746</v>
      </c>
      <c r="E5256">
        <v>7</v>
      </c>
      <c r="F5256" t="s">
        <v>1646</v>
      </c>
      <c r="G5256">
        <v>1</v>
      </c>
      <c r="H5256" s="20">
        <v>830</v>
      </c>
      <c r="I5256" s="22">
        <v>0</v>
      </c>
      <c r="J5256" s="20">
        <v>0</v>
      </c>
      <c r="K5256" s="24">
        <v>830</v>
      </c>
      <c r="L5256" s="24">
        <v>640</v>
      </c>
      <c r="M5256" s="25">
        <f>tblSiparisDetaylari[[#This Row],[Adet]]*tblSiparisDetaylari[[#This Row],[BirimMaliyet]]</f>
        <v>640</v>
      </c>
      <c r="N5256" s="25">
        <f>tblSiparisDetaylari[[#This Row],[NetSatisTutari]]-tblSiparisDetaylari[[#This Row],[ToplamMaliyet]]</f>
        <v>190</v>
      </c>
    </row>
    <row r="5257" spans="1:14">
      <c r="A5257">
        <v>5256</v>
      </c>
      <c r="B5257">
        <v>2734</v>
      </c>
      <c r="C5257">
        <v>119</v>
      </c>
      <c r="D5257" t="s">
        <v>1785</v>
      </c>
      <c r="E5257">
        <v>10</v>
      </c>
      <c r="F5257" t="s">
        <v>1649</v>
      </c>
      <c r="G5257">
        <v>1</v>
      </c>
      <c r="H5257" s="20">
        <v>2900</v>
      </c>
      <c r="I5257" s="22">
        <v>0.15</v>
      </c>
      <c r="J5257" s="20">
        <v>435</v>
      </c>
      <c r="K5257" s="24">
        <v>2465</v>
      </c>
      <c r="L5257" s="24">
        <v>1710</v>
      </c>
      <c r="M5257" s="25">
        <f>tblSiparisDetaylari[[#This Row],[Adet]]*tblSiparisDetaylari[[#This Row],[BirimMaliyet]]</f>
        <v>1710</v>
      </c>
      <c r="N5257" s="25">
        <f>tblSiparisDetaylari[[#This Row],[NetSatisTutari]]-tblSiparisDetaylari[[#This Row],[ToplamMaliyet]]</f>
        <v>755</v>
      </c>
    </row>
    <row r="5258" spans="1:14">
      <c r="A5258">
        <v>5257</v>
      </c>
      <c r="B5258">
        <v>2734</v>
      </c>
      <c r="C5258">
        <v>112</v>
      </c>
      <c r="D5258" t="s">
        <v>1778</v>
      </c>
      <c r="E5258">
        <v>10</v>
      </c>
      <c r="F5258" t="s">
        <v>1649</v>
      </c>
      <c r="G5258">
        <v>2</v>
      </c>
      <c r="H5258" s="20">
        <v>2920</v>
      </c>
      <c r="I5258" s="22">
        <v>0</v>
      </c>
      <c r="J5258" s="20">
        <v>0</v>
      </c>
      <c r="K5258" s="24">
        <v>5840</v>
      </c>
      <c r="L5258" s="24">
        <v>1520</v>
      </c>
      <c r="M5258" s="25">
        <f>tblSiparisDetaylari[[#This Row],[Adet]]*tblSiparisDetaylari[[#This Row],[BirimMaliyet]]</f>
        <v>3040</v>
      </c>
      <c r="N5258" s="25">
        <f>tblSiparisDetaylari[[#This Row],[NetSatisTutari]]-tblSiparisDetaylari[[#This Row],[ToplamMaliyet]]</f>
        <v>2800</v>
      </c>
    </row>
    <row r="5259" spans="1:14">
      <c r="A5259">
        <v>5258</v>
      </c>
      <c r="B5259">
        <v>2734</v>
      </c>
      <c r="C5259">
        <v>96</v>
      </c>
      <c r="D5259" t="s">
        <v>1762</v>
      </c>
      <c r="E5259">
        <v>8</v>
      </c>
      <c r="F5259" t="s">
        <v>1647</v>
      </c>
      <c r="G5259">
        <v>1</v>
      </c>
      <c r="H5259" s="20">
        <v>3930</v>
      </c>
      <c r="I5259" s="22">
        <v>0</v>
      </c>
      <c r="J5259" s="20">
        <v>0</v>
      </c>
      <c r="K5259" s="24">
        <v>3930</v>
      </c>
      <c r="L5259" s="24">
        <v>3060</v>
      </c>
      <c r="M5259" s="25">
        <f>tblSiparisDetaylari[[#This Row],[Adet]]*tblSiparisDetaylari[[#This Row],[BirimMaliyet]]</f>
        <v>3060</v>
      </c>
      <c r="N5259" s="25">
        <f>tblSiparisDetaylari[[#This Row],[NetSatisTutari]]-tblSiparisDetaylari[[#This Row],[ToplamMaliyet]]</f>
        <v>870</v>
      </c>
    </row>
    <row r="5260" spans="1:14">
      <c r="A5260">
        <v>5259</v>
      </c>
      <c r="B5260">
        <v>2735</v>
      </c>
      <c r="C5260">
        <v>117</v>
      </c>
      <c r="D5260" t="s">
        <v>1783</v>
      </c>
      <c r="E5260">
        <v>10</v>
      </c>
      <c r="F5260" t="s">
        <v>1649</v>
      </c>
      <c r="G5260">
        <v>2</v>
      </c>
      <c r="H5260" s="20">
        <v>240</v>
      </c>
      <c r="I5260" s="22">
        <v>0</v>
      </c>
      <c r="J5260" s="20">
        <v>0</v>
      </c>
      <c r="K5260" s="24">
        <v>480</v>
      </c>
      <c r="L5260" s="24">
        <v>140</v>
      </c>
      <c r="M5260" s="25">
        <f>tblSiparisDetaylari[[#This Row],[Adet]]*tblSiparisDetaylari[[#This Row],[BirimMaliyet]]</f>
        <v>280</v>
      </c>
      <c r="N5260" s="25">
        <f>tblSiparisDetaylari[[#This Row],[NetSatisTutari]]-tblSiparisDetaylari[[#This Row],[ToplamMaliyet]]</f>
        <v>200</v>
      </c>
    </row>
    <row r="5261" spans="1:14">
      <c r="A5261">
        <v>5260</v>
      </c>
      <c r="B5261">
        <v>2735</v>
      </c>
      <c r="C5261">
        <v>3</v>
      </c>
      <c r="D5261" t="s">
        <v>1659</v>
      </c>
      <c r="E5261">
        <v>1</v>
      </c>
      <c r="F5261" t="s">
        <v>1640</v>
      </c>
      <c r="G5261">
        <v>2</v>
      </c>
      <c r="H5261" s="20">
        <v>23580</v>
      </c>
      <c r="I5261" s="22">
        <v>0.05</v>
      </c>
      <c r="J5261" s="20">
        <v>2358</v>
      </c>
      <c r="K5261" s="24">
        <v>44802</v>
      </c>
      <c r="L5261" s="24">
        <v>17980</v>
      </c>
      <c r="M5261" s="25">
        <f>tblSiparisDetaylari[[#This Row],[Adet]]*tblSiparisDetaylari[[#This Row],[BirimMaliyet]]</f>
        <v>35960</v>
      </c>
      <c r="N5261" s="25">
        <f>tblSiparisDetaylari[[#This Row],[NetSatisTutari]]-tblSiparisDetaylari[[#This Row],[ToplamMaliyet]]</f>
        <v>8842</v>
      </c>
    </row>
    <row r="5262" spans="1:14">
      <c r="A5262">
        <v>5261</v>
      </c>
      <c r="B5262">
        <v>2735</v>
      </c>
      <c r="C5262">
        <v>50</v>
      </c>
      <c r="D5262" t="s">
        <v>1716</v>
      </c>
      <c r="E5262">
        <v>5</v>
      </c>
      <c r="F5262" t="s">
        <v>1644</v>
      </c>
      <c r="G5262">
        <v>4</v>
      </c>
      <c r="H5262" s="20">
        <v>3320</v>
      </c>
      <c r="I5262" s="22">
        <v>0.1</v>
      </c>
      <c r="J5262" s="20">
        <v>1328</v>
      </c>
      <c r="K5262" s="24">
        <v>11952</v>
      </c>
      <c r="L5262" s="24">
        <v>1750</v>
      </c>
      <c r="M5262" s="25">
        <f>tblSiparisDetaylari[[#This Row],[Adet]]*tblSiparisDetaylari[[#This Row],[BirimMaliyet]]</f>
        <v>7000</v>
      </c>
      <c r="N5262" s="25">
        <f>tblSiparisDetaylari[[#This Row],[NetSatisTutari]]-tblSiparisDetaylari[[#This Row],[ToplamMaliyet]]</f>
        <v>4952</v>
      </c>
    </row>
    <row r="5263" spans="1:14">
      <c r="A5263">
        <v>5262</v>
      </c>
      <c r="B5263">
        <v>2736</v>
      </c>
      <c r="C5263">
        <v>8</v>
      </c>
      <c r="D5263" t="s">
        <v>1667</v>
      </c>
      <c r="E5263">
        <v>1</v>
      </c>
      <c r="F5263" t="s">
        <v>1640</v>
      </c>
      <c r="G5263">
        <v>5</v>
      </c>
      <c r="H5263" s="20">
        <v>8870</v>
      </c>
      <c r="I5263" s="22">
        <v>0.1</v>
      </c>
      <c r="J5263" s="20">
        <v>4435</v>
      </c>
      <c r="K5263" s="24">
        <v>39915</v>
      </c>
      <c r="L5263" s="24">
        <v>6570</v>
      </c>
      <c r="M5263" s="25">
        <f>tblSiparisDetaylari[[#This Row],[Adet]]*tblSiparisDetaylari[[#This Row],[BirimMaliyet]]</f>
        <v>32850</v>
      </c>
      <c r="N5263" s="25">
        <f>tblSiparisDetaylari[[#This Row],[NetSatisTutari]]-tblSiparisDetaylari[[#This Row],[ToplamMaliyet]]</f>
        <v>7065</v>
      </c>
    </row>
    <row r="5264" spans="1:14">
      <c r="A5264">
        <v>5263</v>
      </c>
      <c r="B5264">
        <v>2737</v>
      </c>
      <c r="C5264">
        <v>92</v>
      </c>
      <c r="D5264" t="s">
        <v>1758</v>
      </c>
      <c r="E5264">
        <v>8</v>
      </c>
      <c r="F5264" t="s">
        <v>1647</v>
      </c>
      <c r="G5264">
        <v>2</v>
      </c>
      <c r="H5264" s="20">
        <v>730</v>
      </c>
      <c r="I5264" s="22">
        <v>0.1</v>
      </c>
      <c r="J5264" s="20">
        <v>146</v>
      </c>
      <c r="K5264" s="24">
        <v>1314</v>
      </c>
      <c r="L5264" s="24">
        <v>500</v>
      </c>
      <c r="M5264" s="25">
        <f>tblSiparisDetaylari[[#This Row],[Adet]]*tblSiparisDetaylari[[#This Row],[BirimMaliyet]]</f>
        <v>1000</v>
      </c>
      <c r="N5264" s="25">
        <f>tblSiparisDetaylari[[#This Row],[NetSatisTutari]]-tblSiparisDetaylari[[#This Row],[ToplamMaliyet]]</f>
        <v>314</v>
      </c>
    </row>
    <row r="5265" spans="1:14">
      <c r="A5265">
        <v>5264</v>
      </c>
      <c r="B5265">
        <v>2738</v>
      </c>
      <c r="C5265">
        <v>84</v>
      </c>
      <c r="D5265" t="s">
        <v>1750</v>
      </c>
      <c r="E5265">
        <v>7</v>
      </c>
      <c r="F5265" t="s">
        <v>1646</v>
      </c>
      <c r="G5265">
        <v>2</v>
      </c>
      <c r="H5265" s="20">
        <v>650</v>
      </c>
      <c r="I5265" s="22">
        <v>0</v>
      </c>
      <c r="J5265" s="20">
        <v>0</v>
      </c>
      <c r="K5265" s="24">
        <v>1300</v>
      </c>
      <c r="L5265" s="24">
        <v>500</v>
      </c>
      <c r="M5265" s="25">
        <f>tblSiparisDetaylari[[#This Row],[Adet]]*tblSiparisDetaylari[[#This Row],[BirimMaliyet]]</f>
        <v>1000</v>
      </c>
      <c r="N5265" s="25">
        <f>tblSiparisDetaylari[[#This Row],[NetSatisTutari]]-tblSiparisDetaylari[[#This Row],[ToplamMaliyet]]</f>
        <v>300</v>
      </c>
    </row>
    <row r="5266" spans="1:14">
      <c r="A5266">
        <v>5265</v>
      </c>
      <c r="B5266">
        <v>2739</v>
      </c>
      <c r="C5266">
        <v>88</v>
      </c>
      <c r="D5266" t="s">
        <v>1754</v>
      </c>
      <c r="E5266">
        <v>8</v>
      </c>
      <c r="F5266" t="s">
        <v>1647</v>
      </c>
      <c r="G5266">
        <v>1</v>
      </c>
      <c r="H5266" s="20">
        <v>11840</v>
      </c>
      <c r="I5266" s="22">
        <v>0.1</v>
      </c>
      <c r="J5266" s="20">
        <v>1184</v>
      </c>
      <c r="K5266" s="24">
        <v>10656</v>
      </c>
      <c r="L5266" s="24">
        <v>5740</v>
      </c>
      <c r="M5266" s="25">
        <f>tblSiparisDetaylari[[#This Row],[Adet]]*tblSiparisDetaylari[[#This Row],[BirimMaliyet]]</f>
        <v>5740</v>
      </c>
      <c r="N5266" s="25">
        <f>tblSiparisDetaylari[[#This Row],[NetSatisTutari]]-tblSiparisDetaylari[[#This Row],[ToplamMaliyet]]</f>
        <v>4916</v>
      </c>
    </row>
    <row r="5267" spans="1:14">
      <c r="A5267">
        <v>5266</v>
      </c>
      <c r="B5267">
        <v>2739</v>
      </c>
      <c r="C5267">
        <v>32</v>
      </c>
      <c r="D5267" t="s">
        <v>1697</v>
      </c>
      <c r="E5267">
        <v>3</v>
      </c>
      <c r="F5267" t="s">
        <v>1642</v>
      </c>
      <c r="G5267">
        <v>1</v>
      </c>
      <c r="H5267" s="20">
        <v>2150</v>
      </c>
      <c r="I5267" s="22">
        <v>0.05</v>
      </c>
      <c r="J5267" s="20">
        <v>107.5</v>
      </c>
      <c r="K5267" s="24">
        <v>2042.5</v>
      </c>
      <c r="L5267" s="24">
        <v>1660</v>
      </c>
      <c r="M5267" s="25">
        <f>tblSiparisDetaylari[[#This Row],[Adet]]*tblSiparisDetaylari[[#This Row],[BirimMaliyet]]</f>
        <v>1660</v>
      </c>
      <c r="N5267" s="25">
        <f>tblSiparisDetaylari[[#This Row],[NetSatisTutari]]-tblSiparisDetaylari[[#This Row],[ToplamMaliyet]]</f>
        <v>382.5</v>
      </c>
    </row>
    <row r="5268" spans="1:14">
      <c r="A5268">
        <v>5267</v>
      </c>
      <c r="B5268">
        <v>2739</v>
      </c>
      <c r="C5268">
        <v>61</v>
      </c>
      <c r="D5268" t="s">
        <v>1727</v>
      </c>
      <c r="E5268">
        <v>6</v>
      </c>
      <c r="F5268" t="s">
        <v>1645</v>
      </c>
      <c r="G5268">
        <v>3</v>
      </c>
      <c r="H5268" s="20">
        <v>930</v>
      </c>
      <c r="I5268" s="22">
        <v>0</v>
      </c>
      <c r="J5268" s="20">
        <v>0</v>
      </c>
      <c r="K5268" s="24">
        <v>2790</v>
      </c>
      <c r="L5268" s="24">
        <v>420</v>
      </c>
      <c r="M5268" s="25">
        <f>tblSiparisDetaylari[[#This Row],[Adet]]*tblSiparisDetaylari[[#This Row],[BirimMaliyet]]</f>
        <v>1260</v>
      </c>
      <c r="N5268" s="25">
        <f>tblSiparisDetaylari[[#This Row],[NetSatisTutari]]-tblSiparisDetaylari[[#This Row],[ToplamMaliyet]]</f>
        <v>1530</v>
      </c>
    </row>
    <row r="5269" spans="1:14">
      <c r="A5269">
        <v>5268</v>
      </c>
      <c r="B5269">
        <v>2740</v>
      </c>
      <c r="C5269">
        <v>21</v>
      </c>
      <c r="D5269" t="s">
        <v>1684</v>
      </c>
      <c r="E5269">
        <v>2</v>
      </c>
      <c r="F5269" t="s">
        <v>1641</v>
      </c>
      <c r="G5269">
        <v>1</v>
      </c>
      <c r="H5269" s="20">
        <v>2770</v>
      </c>
      <c r="I5269" s="22">
        <v>0</v>
      </c>
      <c r="J5269" s="20">
        <v>0</v>
      </c>
      <c r="K5269" s="24">
        <v>2770</v>
      </c>
      <c r="L5269" s="24">
        <v>2170</v>
      </c>
      <c r="M5269" s="25">
        <f>tblSiparisDetaylari[[#This Row],[Adet]]*tblSiparisDetaylari[[#This Row],[BirimMaliyet]]</f>
        <v>2170</v>
      </c>
      <c r="N5269" s="25">
        <f>tblSiparisDetaylari[[#This Row],[NetSatisTutari]]-tblSiparisDetaylari[[#This Row],[ToplamMaliyet]]</f>
        <v>600</v>
      </c>
    </row>
    <row r="5270" spans="1:14">
      <c r="A5270">
        <v>5269</v>
      </c>
      <c r="B5270">
        <v>2740</v>
      </c>
      <c r="C5270">
        <v>109</v>
      </c>
      <c r="D5270" t="s">
        <v>1775</v>
      </c>
      <c r="E5270">
        <v>10</v>
      </c>
      <c r="F5270" t="s">
        <v>1649</v>
      </c>
      <c r="G5270">
        <v>1</v>
      </c>
      <c r="H5270" s="20">
        <v>1040</v>
      </c>
      <c r="I5270" s="22">
        <v>0.1</v>
      </c>
      <c r="J5270" s="20">
        <v>104</v>
      </c>
      <c r="K5270" s="24">
        <v>936</v>
      </c>
      <c r="L5270" s="24">
        <v>760</v>
      </c>
      <c r="M5270" s="25">
        <f>tblSiparisDetaylari[[#This Row],[Adet]]*tblSiparisDetaylari[[#This Row],[BirimMaliyet]]</f>
        <v>760</v>
      </c>
      <c r="N5270" s="25">
        <f>tblSiparisDetaylari[[#This Row],[NetSatisTutari]]-tblSiparisDetaylari[[#This Row],[ToplamMaliyet]]</f>
        <v>176</v>
      </c>
    </row>
    <row r="5271" spans="1:14">
      <c r="A5271">
        <v>5270</v>
      </c>
      <c r="B5271">
        <v>2741</v>
      </c>
      <c r="C5271">
        <v>119</v>
      </c>
      <c r="D5271" t="s">
        <v>1785</v>
      </c>
      <c r="E5271">
        <v>10</v>
      </c>
      <c r="F5271" t="s">
        <v>1649</v>
      </c>
      <c r="G5271">
        <v>3</v>
      </c>
      <c r="H5271" s="20">
        <v>3010</v>
      </c>
      <c r="I5271" s="22">
        <v>0</v>
      </c>
      <c r="J5271" s="20">
        <v>0</v>
      </c>
      <c r="K5271" s="24">
        <v>9030</v>
      </c>
      <c r="L5271" s="24">
        <v>1710</v>
      </c>
      <c r="M5271" s="25">
        <f>tblSiparisDetaylari[[#This Row],[Adet]]*tblSiparisDetaylari[[#This Row],[BirimMaliyet]]</f>
        <v>5130</v>
      </c>
      <c r="N5271" s="25">
        <f>tblSiparisDetaylari[[#This Row],[NetSatisTutari]]-tblSiparisDetaylari[[#This Row],[ToplamMaliyet]]</f>
        <v>3900</v>
      </c>
    </row>
    <row r="5272" spans="1:14">
      <c r="A5272">
        <v>5271</v>
      </c>
      <c r="B5272">
        <v>2741</v>
      </c>
      <c r="C5272">
        <v>42</v>
      </c>
      <c r="D5272" t="s">
        <v>1708</v>
      </c>
      <c r="E5272">
        <v>4</v>
      </c>
      <c r="F5272" t="s">
        <v>1643</v>
      </c>
      <c r="G5272">
        <v>3</v>
      </c>
      <c r="H5272" s="20">
        <v>70</v>
      </c>
      <c r="I5272" s="22">
        <v>0.05</v>
      </c>
      <c r="J5272" s="20">
        <v>10.5</v>
      </c>
      <c r="K5272" s="24">
        <v>199.5</v>
      </c>
      <c r="L5272" s="24">
        <v>50</v>
      </c>
      <c r="M5272" s="25">
        <f>tblSiparisDetaylari[[#This Row],[Adet]]*tblSiparisDetaylari[[#This Row],[BirimMaliyet]]</f>
        <v>150</v>
      </c>
      <c r="N5272" s="25">
        <f>tblSiparisDetaylari[[#This Row],[NetSatisTutari]]-tblSiparisDetaylari[[#This Row],[ToplamMaliyet]]</f>
        <v>49.5</v>
      </c>
    </row>
    <row r="5273" spans="1:14">
      <c r="A5273">
        <v>5272</v>
      </c>
      <c r="B5273">
        <v>2742</v>
      </c>
      <c r="C5273">
        <v>101</v>
      </c>
      <c r="D5273" t="s">
        <v>1767</v>
      </c>
      <c r="E5273">
        <v>9</v>
      </c>
      <c r="F5273" t="s">
        <v>1648</v>
      </c>
      <c r="G5273">
        <v>1</v>
      </c>
      <c r="H5273" s="20">
        <v>720</v>
      </c>
      <c r="I5273" s="22">
        <v>0</v>
      </c>
      <c r="J5273" s="20">
        <v>0</v>
      </c>
      <c r="K5273" s="24">
        <v>720</v>
      </c>
      <c r="L5273" s="24">
        <v>440</v>
      </c>
      <c r="M5273" s="25">
        <f>tblSiparisDetaylari[[#This Row],[Adet]]*tblSiparisDetaylari[[#This Row],[BirimMaliyet]]</f>
        <v>440</v>
      </c>
      <c r="N5273" s="25">
        <f>tblSiparisDetaylari[[#This Row],[NetSatisTutari]]-tblSiparisDetaylari[[#This Row],[ToplamMaliyet]]</f>
        <v>280</v>
      </c>
    </row>
    <row r="5274" spans="1:14">
      <c r="A5274">
        <v>5273</v>
      </c>
      <c r="B5274">
        <v>2742</v>
      </c>
      <c r="C5274">
        <v>1</v>
      </c>
      <c r="D5274" t="s">
        <v>1655</v>
      </c>
      <c r="E5274">
        <v>1</v>
      </c>
      <c r="F5274" t="s">
        <v>1640</v>
      </c>
      <c r="G5274">
        <v>1</v>
      </c>
      <c r="H5274" s="20">
        <v>23250</v>
      </c>
      <c r="I5274" s="22">
        <v>0.1</v>
      </c>
      <c r="J5274" s="20">
        <v>2325</v>
      </c>
      <c r="K5274" s="24">
        <v>20925</v>
      </c>
      <c r="L5274" s="24">
        <v>10270</v>
      </c>
      <c r="M5274" s="25">
        <f>tblSiparisDetaylari[[#This Row],[Adet]]*tblSiparisDetaylari[[#This Row],[BirimMaliyet]]</f>
        <v>10270</v>
      </c>
      <c r="N5274" s="25">
        <f>tblSiparisDetaylari[[#This Row],[NetSatisTutari]]-tblSiparisDetaylari[[#This Row],[ToplamMaliyet]]</f>
        <v>10655</v>
      </c>
    </row>
    <row r="5275" spans="1:14">
      <c r="A5275">
        <v>5274</v>
      </c>
      <c r="B5275">
        <v>2743</v>
      </c>
      <c r="C5275">
        <v>33</v>
      </c>
      <c r="D5275" t="s">
        <v>1698</v>
      </c>
      <c r="E5275">
        <v>3</v>
      </c>
      <c r="F5275" t="s">
        <v>1642</v>
      </c>
      <c r="G5275">
        <v>1</v>
      </c>
      <c r="H5275" s="20">
        <v>1320</v>
      </c>
      <c r="I5275" s="22">
        <v>0</v>
      </c>
      <c r="J5275" s="20">
        <v>0</v>
      </c>
      <c r="K5275" s="24">
        <v>1320</v>
      </c>
      <c r="L5275" s="24">
        <v>1040</v>
      </c>
      <c r="M5275" s="25">
        <f>tblSiparisDetaylari[[#This Row],[Adet]]*tblSiparisDetaylari[[#This Row],[BirimMaliyet]]</f>
        <v>1040</v>
      </c>
      <c r="N5275" s="25">
        <f>tblSiparisDetaylari[[#This Row],[NetSatisTutari]]-tblSiparisDetaylari[[#This Row],[ToplamMaliyet]]</f>
        <v>280</v>
      </c>
    </row>
    <row r="5276" spans="1:14">
      <c r="A5276">
        <v>5275</v>
      </c>
      <c r="B5276">
        <v>2744</v>
      </c>
      <c r="C5276">
        <v>27</v>
      </c>
      <c r="D5276" t="s">
        <v>1691</v>
      </c>
      <c r="E5276">
        <v>3</v>
      </c>
      <c r="F5276" t="s">
        <v>1642</v>
      </c>
      <c r="G5276">
        <v>5</v>
      </c>
      <c r="H5276" s="20">
        <v>1490</v>
      </c>
      <c r="I5276" s="22">
        <v>0.05</v>
      </c>
      <c r="J5276" s="20">
        <v>372.5</v>
      </c>
      <c r="K5276" s="24">
        <v>7077.5</v>
      </c>
      <c r="L5276" s="24">
        <v>690</v>
      </c>
      <c r="M5276" s="25">
        <f>tblSiparisDetaylari[[#This Row],[Adet]]*tblSiparisDetaylari[[#This Row],[BirimMaliyet]]</f>
        <v>3450</v>
      </c>
      <c r="N5276" s="25">
        <f>tblSiparisDetaylari[[#This Row],[NetSatisTutari]]-tblSiparisDetaylari[[#This Row],[ToplamMaliyet]]</f>
        <v>3627.5</v>
      </c>
    </row>
    <row r="5277" spans="1:14">
      <c r="A5277">
        <v>5276</v>
      </c>
      <c r="B5277">
        <v>2745</v>
      </c>
      <c r="C5277">
        <v>38</v>
      </c>
      <c r="D5277" t="s">
        <v>1704</v>
      </c>
      <c r="E5277">
        <v>4</v>
      </c>
      <c r="F5277" t="s">
        <v>1643</v>
      </c>
      <c r="G5277">
        <v>1</v>
      </c>
      <c r="H5277" s="20">
        <v>340</v>
      </c>
      <c r="I5277" s="22">
        <v>0</v>
      </c>
      <c r="J5277" s="20">
        <v>0</v>
      </c>
      <c r="K5277" s="24">
        <v>340</v>
      </c>
      <c r="L5277" s="24">
        <v>250</v>
      </c>
      <c r="M5277" s="25">
        <f>tblSiparisDetaylari[[#This Row],[Adet]]*tblSiparisDetaylari[[#This Row],[BirimMaliyet]]</f>
        <v>250</v>
      </c>
      <c r="N5277" s="25">
        <f>tblSiparisDetaylari[[#This Row],[NetSatisTutari]]-tblSiparisDetaylari[[#This Row],[ToplamMaliyet]]</f>
        <v>90</v>
      </c>
    </row>
    <row r="5278" spans="1:14">
      <c r="A5278">
        <v>5277</v>
      </c>
      <c r="B5278">
        <v>2746</v>
      </c>
      <c r="C5278">
        <v>48</v>
      </c>
      <c r="D5278" t="s">
        <v>1714</v>
      </c>
      <c r="E5278">
        <v>4</v>
      </c>
      <c r="F5278" t="s">
        <v>1643</v>
      </c>
      <c r="G5278">
        <v>1</v>
      </c>
      <c r="H5278" s="20">
        <v>680</v>
      </c>
      <c r="I5278" s="22">
        <v>0.05</v>
      </c>
      <c r="J5278" s="20">
        <v>34</v>
      </c>
      <c r="K5278" s="24">
        <v>646</v>
      </c>
      <c r="L5278" s="24">
        <v>430</v>
      </c>
      <c r="M5278" s="25">
        <f>tblSiparisDetaylari[[#This Row],[Adet]]*tblSiparisDetaylari[[#This Row],[BirimMaliyet]]</f>
        <v>430</v>
      </c>
      <c r="N5278" s="25">
        <f>tblSiparisDetaylari[[#This Row],[NetSatisTutari]]-tblSiparisDetaylari[[#This Row],[ToplamMaliyet]]</f>
        <v>216</v>
      </c>
    </row>
    <row r="5279" spans="1:14">
      <c r="A5279">
        <v>5278</v>
      </c>
      <c r="B5279">
        <v>2746</v>
      </c>
      <c r="C5279">
        <v>9</v>
      </c>
      <c r="D5279" t="s">
        <v>1669</v>
      </c>
      <c r="E5279">
        <v>1</v>
      </c>
      <c r="F5279" t="s">
        <v>1640</v>
      </c>
      <c r="G5279">
        <v>1</v>
      </c>
      <c r="H5279" s="20">
        <v>24490</v>
      </c>
      <c r="I5279" s="22">
        <v>0.1</v>
      </c>
      <c r="J5279" s="20">
        <v>2449</v>
      </c>
      <c r="K5279" s="24">
        <v>22041</v>
      </c>
      <c r="L5279" s="24">
        <v>14160</v>
      </c>
      <c r="M5279" s="25">
        <f>tblSiparisDetaylari[[#This Row],[Adet]]*tblSiparisDetaylari[[#This Row],[BirimMaliyet]]</f>
        <v>14160</v>
      </c>
      <c r="N5279" s="25">
        <f>tblSiparisDetaylari[[#This Row],[NetSatisTutari]]-tblSiparisDetaylari[[#This Row],[ToplamMaliyet]]</f>
        <v>7881</v>
      </c>
    </row>
    <row r="5280" spans="1:14">
      <c r="A5280">
        <v>5279</v>
      </c>
      <c r="B5280">
        <v>2747</v>
      </c>
      <c r="C5280">
        <v>75</v>
      </c>
      <c r="D5280" t="s">
        <v>1741</v>
      </c>
      <c r="E5280">
        <v>7</v>
      </c>
      <c r="F5280" t="s">
        <v>1646</v>
      </c>
      <c r="G5280">
        <v>1</v>
      </c>
      <c r="H5280" s="20">
        <v>2030</v>
      </c>
      <c r="I5280" s="22">
        <v>0.05</v>
      </c>
      <c r="J5280" s="20">
        <v>101.5</v>
      </c>
      <c r="K5280" s="24">
        <v>1928.5</v>
      </c>
      <c r="L5280" s="24">
        <v>1470</v>
      </c>
      <c r="M5280" s="25">
        <f>tblSiparisDetaylari[[#This Row],[Adet]]*tblSiparisDetaylari[[#This Row],[BirimMaliyet]]</f>
        <v>1470</v>
      </c>
      <c r="N5280" s="25">
        <f>tblSiparisDetaylari[[#This Row],[NetSatisTutari]]-tblSiparisDetaylari[[#This Row],[ToplamMaliyet]]</f>
        <v>458.5</v>
      </c>
    </row>
    <row r="5281" spans="1:14">
      <c r="A5281">
        <v>5280</v>
      </c>
      <c r="B5281">
        <v>2747</v>
      </c>
      <c r="C5281">
        <v>34</v>
      </c>
      <c r="D5281" t="s">
        <v>1699</v>
      </c>
      <c r="E5281">
        <v>3</v>
      </c>
      <c r="F5281" t="s">
        <v>1642</v>
      </c>
      <c r="G5281">
        <v>1</v>
      </c>
      <c r="H5281" s="20">
        <v>1930</v>
      </c>
      <c r="I5281" s="22">
        <v>0.2</v>
      </c>
      <c r="J5281" s="20">
        <v>386</v>
      </c>
      <c r="K5281" s="24">
        <v>1544</v>
      </c>
      <c r="L5281" s="24">
        <v>910</v>
      </c>
      <c r="M5281" s="25">
        <f>tblSiparisDetaylari[[#This Row],[Adet]]*tblSiparisDetaylari[[#This Row],[BirimMaliyet]]</f>
        <v>910</v>
      </c>
      <c r="N5281" s="25">
        <f>tblSiparisDetaylari[[#This Row],[NetSatisTutari]]-tblSiparisDetaylari[[#This Row],[ToplamMaliyet]]</f>
        <v>634</v>
      </c>
    </row>
    <row r="5282" spans="1:14">
      <c r="A5282">
        <v>5281</v>
      </c>
      <c r="B5282">
        <v>2747</v>
      </c>
      <c r="C5282">
        <v>58</v>
      </c>
      <c r="D5282" t="s">
        <v>1724</v>
      </c>
      <c r="E5282">
        <v>5</v>
      </c>
      <c r="F5282" t="s">
        <v>1644</v>
      </c>
      <c r="G5282">
        <v>1</v>
      </c>
      <c r="H5282" s="20">
        <v>9900</v>
      </c>
      <c r="I5282" s="22">
        <v>0</v>
      </c>
      <c r="J5282" s="20">
        <v>0</v>
      </c>
      <c r="K5282" s="24">
        <v>9900</v>
      </c>
      <c r="L5282" s="24">
        <v>6110</v>
      </c>
      <c r="M5282" s="25">
        <f>tblSiparisDetaylari[[#This Row],[Adet]]*tblSiparisDetaylari[[#This Row],[BirimMaliyet]]</f>
        <v>6110</v>
      </c>
      <c r="N5282" s="25">
        <f>tblSiparisDetaylari[[#This Row],[NetSatisTutari]]-tblSiparisDetaylari[[#This Row],[ToplamMaliyet]]</f>
        <v>3790</v>
      </c>
    </row>
    <row r="5283" spans="1:14">
      <c r="A5283">
        <v>5282</v>
      </c>
      <c r="B5283">
        <v>2748</v>
      </c>
      <c r="C5283">
        <v>39</v>
      </c>
      <c r="D5283" t="s">
        <v>1705</v>
      </c>
      <c r="E5283">
        <v>4</v>
      </c>
      <c r="F5283" t="s">
        <v>1643</v>
      </c>
      <c r="G5283">
        <v>3</v>
      </c>
      <c r="H5283" s="20">
        <v>420</v>
      </c>
      <c r="I5283" s="22">
        <v>0.15</v>
      </c>
      <c r="J5283" s="20">
        <v>189</v>
      </c>
      <c r="K5283" s="24">
        <v>1071</v>
      </c>
      <c r="L5283" s="24">
        <v>210</v>
      </c>
      <c r="M5283" s="25">
        <f>tblSiparisDetaylari[[#This Row],[Adet]]*tblSiparisDetaylari[[#This Row],[BirimMaliyet]]</f>
        <v>630</v>
      </c>
      <c r="N5283" s="25">
        <f>tblSiparisDetaylari[[#This Row],[NetSatisTutari]]-tblSiparisDetaylari[[#This Row],[ToplamMaliyet]]</f>
        <v>441</v>
      </c>
    </row>
    <row r="5284" spans="1:14">
      <c r="A5284">
        <v>5283</v>
      </c>
      <c r="B5284">
        <v>2749</v>
      </c>
      <c r="C5284">
        <v>9</v>
      </c>
      <c r="D5284" t="s">
        <v>1669</v>
      </c>
      <c r="E5284">
        <v>1</v>
      </c>
      <c r="F5284" t="s">
        <v>1640</v>
      </c>
      <c r="G5284">
        <v>1</v>
      </c>
      <c r="H5284" s="20">
        <v>24560</v>
      </c>
      <c r="I5284" s="22">
        <v>0</v>
      </c>
      <c r="J5284" s="20">
        <v>0</v>
      </c>
      <c r="K5284" s="24">
        <v>24560</v>
      </c>
      <c r="L5284" s="24">
        <v>14160</v>
      </c>
      <c r="M5284" s="25">
        <f>tblSiparisDetaylari[[#This Row],[Adet]]*tblSiparisDetaylari[[#This Row],[BirimMaliyet]]</f>
        <v>14160</v>
      </c>
      <c r="N5284" s="25">
        <f>tblSiparisDetaylari[[#This Row],[NetSatisTutari]]-tblSiparisDetaylari[[#This Row],[ToplamMaliyet]]</f>
        <v>10400</v>
      </c>
    </row>
    <row r="5285" spans="1:14">
      <c r="A5285">
        <v>5284</v>
      </c>
      <c r="B5285">
        <v>2749</v>
      </c>
      <c r="C5285">
        <v>73</v>
      </c>
      <c r="D5285" t="s">
        <v>1739</v>
      </c>
      <c r="E5285">
        <v>7</v>
      </c>
      <c r="F5285" t="s">
        <v>1646</v>
      </c>
      <c r="G5285">
        <v>1</v>
      </c>
      <c r="H5285" s="20">
        <v>350</v>
      </c>
      <c r="I5285" s="22">
        <v>0.2</v>
      </c>
      <c r="J5285" s="20">
        <v>70</v>
      </c>
      <c r="K5285" s="24">
        <v>280</v>
      </c>
      <c r="L5285" s="24">
        <v>180</v>
      </c>
      <c r="M5285" s="25">
        <f>tblSiparisDetaylari[[#This Row],[Adet]]*tblSiparisDetaylari[[#This Row],[BirimMaliyet]]</f>
        <v>180</v>
      </c>
      <c r="N5285" s="25">
        <f>tblSiparisDetaylari[[#This Row],[NetSatisTutari]]-tblSiparisDetaylari[[#This Row],[ToplamMaliyet]]</f>
        <v>100</v>
      </c>
    </row>
    <row r="5286" spans="1:14">
      <c r="A5286">
        <v>5285</v>
      </c>
      <c r="B5286">
        <v>2749</v>
      </c>
      <c r="C5286">
        <v>29</v>
      </c>
      <c r="D5286" t="s">
        <v>1693</v>
      </c>
      <c r="E5286">
        <v>3</v>
      </c>
      <c r="F5286" t="s">
        <v>1642</v>
      </c>
      <c r="G5286">
        <v>2</v>
      </c>
      <c r="H5286" s="20">
        <v>1830</v>
      </c>
      <c r="I5286" s="22">
        <v>0</v>
      </c>
      <c r="J5286" s="20">
        <v>0</v>
      </c>
      <c r="K5286" s="24">
        <v>3660</v>
      </c>
      <c r="L5286" s="24">
        <v>1380</v>
      </c>
      <c r="M5286" s="25">
        <f>tblSiparisDetaylari[[#This Row],[Adet]]*tblSiparisDetaylari[[#This Row],[BirimMaliyet]]</f>
        <v>2760</v>
      </c>
      <c r="N5286" s="25">
        <f>tblSiparisDetaylari[[#This Row],[NetSatisTutari]]-tblSiparisDetaylari[[#This Row],[ToplamMaliyet]]</f>
        <v>900</v>
      </c>
    </row>
    <row r="5287" spans="1:14">
      <c r="A5287">
        <v>5286</v>
      </c>
      <c r="B5287">
        <v>2749</v>
      </c>
      <c r="C5287">
        <v>115</v>
      </c>
      <c r="D5287" t="s">
        <v>1781</v>
      </c>
      <c r="E5287">
        <v>10</v>
      </c>
      <c r="F5287" t="s">
        <v>1649</v>
      </c>
      <c r="G5287">
        <v>2</v>
      </c>
      <c r="H5287" s="20">
        <v>5040</v>
      </c>
      <c r="I5287" s="22">
        <v>0</v>
      </c>
      <c r="J5287" s="20">
        <v>0</v>
      </c>
      <c r="K5287" s="24">
        <v>10080</v>
      </c>
      <c r="L5287" s="24">
        <v>3060</v>
      </c>
      <c r="M5287" s="25">
        <f>tblSiparisDetaylari[[#This Row],[Adet]]*tblSiparisDetaylari[[#This Row],[BirimMaliyet]]</f>
        <v>6120</v>
      </c>
      <c r="N5287" s="25">
        <f>tblSiparisDetaylari[[#This Row],[NetSatisTutari]]-tblSiparisDetaylari[[#This Row],[ToplamMaliyet]]</f>
        <v>3960</v>
      </c>
    </row>
    <row r="5288" spans="1:14">
      <c r="A5288">
        <v>5287</v>
      </c>
      <c r="B5288">
        <v>2749</v>
      </c>
      <c r="C5288">
        <v>56</v>
      </c>
      <c r="D5288" t="s">
        <v>1722</v>
      </c>
      <c r="E5288">
        <v>5</v>
      </c>
      <c r="F5288" t="s">
        <v>1644</v>
      </c>
      <c r="G5288">
        <v>5</v>
      </c>
      <c r="H5288" s="20">
        <v>19020</v>
      </c>
      <c r="I5288" s="22">
        <v>0</v>
      </c>
      <c r="J5288" s="20">
        <v>0</v>
      </c>
      <c r="K5288" s="24">
        <v>95100</v>
      </c>
      <c r="L5288" s="24">
        <v>12840</v>
      </c>
      <c r="M5288" s="25">
        <f>tblSiparisDetaylari[[#This Row],[Adet]]*tblSiparisDetaylari[[#This Row],[BirimMaliyet]]</f>
        <v>64200</v>
      </c>
      <c r="N5288" s="25">
        <f>tblSiparisDetaylari[[#This Row],[NetSatisTutari]]-tblSiparisDetaylari[[#This Row],[ToplamMaliyet]]</f>
        <v>30900</v>
      </c>
    </row>
    <row r="5289" spans="1:14">
      <c r="A5289">
        <v>5288</v>
      </c>
      <c r="B5289">
        <v>2750</v>
      </c>
      <c r="C5289">
        <v>118</v>
      </c>
      <c r="D5289" t="s">
        <v>1784</v>
      </c>
      <c r="E5289">
        <v>10</v>
      </c>
      <c r="F5289" t="s">
        <v>1649</v>
      </c>
      <c r="G5289">
        <v>2</v>
      </c>
      <c r="H5289" s="20">
        <v>4650</v>
      </c>
      <c r="I5289" s="22">
        <v>0.2</v>
      </c>
      <c r="J5289" s="20">
        <v>1860</v>
      </c>
      <c r="K5289" s="24">
        <v>7440</v>
      </c>
      <c r="L5289" s="24">
        <v>2490</v>
      </c>
      <c r="M5289" s="25">
        <f>tblSiparisDetaylari[[#This Row],[Adet]]*tblSiparisDetaylari[[#This Row],[BirimMaliyet]]</f>
        <v>4980</v>
      </c>
      <c r="N5289" s="25">
        <f>tblSiparisDetaylari[[#This Row],[NetSatisTutari]]-tblSiparisDetaylari[[#This Row],[ToplamMaliyet]]</f>
        <v>2460</v>
      </c>
    </row>
    <row r="5290" spans="1:14">
      <c r="A5290">
        <v>5289</v>
      </c>
      <c r="B5290">
        <v>2750</v>
      </c>
      <c r="C5290">
        <v>38</v>
      </c>
      <c r="D5290" t="s">
        <v>1704</v>
      </c>
      <c r="E5290">
        <v>4</v>
      </c>
      <c r="F5290" t="s">
        <v>1643</v>
      </c>
      <c r="G5290">
        <v>1</v>
      </c>
      <c r="H5290" s="20">
        <v>330</v>
      </c>
      <c r="I5290" s="22">
        <v>0.05</v>
      </c>
      <c r="J5290" s="20">
        <v>16.5</v>
      </c>
      <c r="K5290" s="24">
        <v>313.5</v>
      </c>
      <c r="L5290" s="24">
        <v>250</v>
      </c>
      <c r="M5290" s="25">
        <f>tblSiparisDetaylari[[#This Row],[Adet]]*tblSiparisDetaylari[[#This Row],[BirimMaliyet]]</f>
        <v>250</v>
      </c>
      <c r="N5290" s="25">
        <f>tblSiparisDetaylari[[#This Row],[NetSatisTutari]]-tblSiparisDetaylari[[#This Row],[ToplamMaliyet]]</f>
        <v>63.5</v>
      </c>
    </row>
    <row r="5291" spans="1:14">
      <c r="A5291">
        <v>5290</v>
      </c>
      <c r="B5291">
        <v>2750</v>
      </c>
      <c r="C5291">
        <v>49</v>
      </c>
      <c r="D5291" t="s">
        <v>1715</v>
      </c>
      <c r="E5291">
        <v>5</v>
      </c>
      <c r="F5291" t="s">
        <v>1644</v>
      </c>
      <c r="G5291">
        <v>1</v>
      </c>
      <c r="H5291" s="20">
        <v>370</v>
      </c>
      <c r="I5291" s="22">
        <v>0</v>
      </c>
      <c r="J5291" s="20">
        <v>0</v>
      </c>
      <c r="K5291" s="24">
        <v>370</v>
      </c>
      <c r="L5291" s="24">
        <v>270</v>
      </c>
      <c r="M5291" s="25">
        <f>tblSiparisDetaylari[[#This Row],[Adet]]*tblSiparisDetaylari[[#This Row],[BirimMaliyet]]</f>
        <v>270</v>
      </c>
      <c r="N5291" s="25">
        <f>tblSiparisDetaylari[[#This Row],[NetSatisTutari]]-tblSiparisDetaylari[[#This Row],[ToplamMaliyet]]</f>
        <v>100</v>
      </c>
    </row>
    <row r="5292" spans="1:14">
      <c r="A5292">
        <v>5291</v>
      </c>
      <c r="B5292">
        <v>2750</v>
      </c>
      <c r="C5292">
        <v>90</v>
      </c>
      <c r="D5292" t="s">
        <v>1756</v>
      </c>
      <c r="E5292">
        <v>8</v>
      </c>
      <c r="F5292" t="s">
        <v>1647</v>
      </c>
      <c r="G5292">
        <v>2</v>
      </c>
      <c r="H5292" s="20">
        <v>3370</v>
      </c>
      <c r="I5292" s="22">
        <v>0</v>
      </c>
      <c r="J5292" s="20">
        <v>0</v>
      </c>
      <c r="K5292" s="24">
        <v>6740</v>
      </c>
      <c r="L5292" s="24">
        <v>2670</v>
      </c>
      <c r="M5292" s="25">
        <f>tblSiparisDetaylari[[#This Row],[Adet]]*tblSiparisDetaylari[[#This Row],[BirimMaliyet]]</f>
        <v>5340</v>
      </c>
      <c r="N5292" s="25">
        <f>tblSiparisDetaylari[[#This Row],[NetSatisTutari]]-tblSiparisDetaylari[[#This Row],[ToplamMaliyet]]</f>
        <v>1400</v>
      </c>
    </row>
    <row r="5293" spans="1:14">
      <c r="A5293">
        <v>5292</v>
      </c>
      <c r="B5293">
        <v>2750</v>
      </c>
      <c r="C5293">
        <v>30</v>
      </c>
      <c r="D5293" t="s">
        <v>1694</v>
      </c>
      <c r="E5293">
        <v>3</v>
      </c>
      <c r="F5293" t="s">
        <v>1642</v>
      </c>
      <c r="G5293">
        <v>1</v>
      </c>
      <c r="H5293" s="20">
        <v>1660</v>
      </c>
      <c r="I5293" s="22">
        <v>0.15</v>
      </c>
      <c r="J5293" s="20">
        <v>249</v>
      </c>
      <c r="K5293" s="24">
        <v>1411</v>
      </c>
      <c r="L5293" s="24">
        <v>910</v>
      </c>
      <c r="M5293" s="25">
        <f>tblSiparisDetaylari[[#This Row],[Adet]]*tblSiparisDetaylari[[#This Row],[BirimMaliyet]]</f>
        <v>910</v>
      </c>
      <c r="N5293" s="25">
        <f>tblSiparisDetaylari[[#This Row],[NetSatisTutari]]-tblSiparisDetaylari[[#This Row],[ToplamMaliyet]]</f>
        <v>501</v>
      </c>
    </row>
    <row r="5294" spans="1:14">
      <c r="A5294">
        <v>5293</v>
      </c>
      <c r="B5294">
        <v>2751</v>
      </c>
      <c r="C5294">
        <v>1</v>
      </c>
      <c r="D5294" t="s">
        <v>1655</v>
      </c>
      <c r="E5294">
        <v>1</v>
      </c>
      <c r="F5294" t="s">
        <v>1640</v>
      </c>
      <c r="G5294">
        <v>1</v>
      </c>
      <c r="H5294" s="20">
        <v>22830</v>
      </c>
      <c r="I5294" s="22">
        <v>0</v>
      </c>
      <c r="J5294" s="20">
        <v>0</v>
      </c>
      <c r="K5294" s="24">
        <v>22830</v>
      </c>
      <c r="L5294" s="24">
        <v>10270</v>
      </c>
      <c r="M5294" s="25">
        <f>tblSiparisDetaylari[[#This Row],[Adet]]*tblSiparisDetaylari[[#This Row],[BirimMaliyet]]</f>
        <v>10270</v>
      </c>
      <c r="N5294" s="25">
        <f>tblSiparisDetaylari[[#This Row],[NetSatisTutari]]-tblSiparisDetaylari[[#This Row],[ToplamMaliyet]]</f>
        <v>12560</v>
      </c>
    </row>
    <row r="5295" spans="1:14">
      <c r="A5295">
        <v>5294</v>
      </c>
      <c r="B5295">
        <v>2751</v>
      </c>
      <c r="C5295">
        <v>99</v>
      </c>
      <c r="D5295" t="s">
        <v>1765</v>
      </c>
      <c r="E5295">
        <v>9</v>
      </c>
      <c r="F5295" t="s">
        <v>1648</v>
      </c>
      <c r="G5295">
        <v>2</v>
      </c>
      <c r="H5295" s="20">
        <v>1340</v>
      </c>
      <c r="I5295" s="22">
        <v>0.05</v>
      </c>
      <c r="J5295" s="20">
        <v>134</v>
      </c>
      <c r="K5295" s="24">
        <v>2546</v>
      </c>
      <c r="L5295" s="24">
        <v>680</v>
      </c>
      <c r="M5295" s="25">
        <f>tblSiparisDetaylari[[#This Row],[Adet]]*tblSiparisDetaylari[[#This Row],[BirimMaliyet]]</f>
        <v>1360</v>
      </c>
      <c r="N5295" s="25">
        <f>tblSiparisDetaylari[[#This Row],[NetSatisTutari]]-tblSiparisDetaylari[[#This Row],[ToplamMaliyet]]</f>
        <v>1186</v>
      </c>
    </row>
    <row r="5296" spans="1:14">
      <c r="A5296">
        <v>5295</v>
      </c>
      <c r="B5296">
        <v>2752</v>
      </c>
      <c r="C5296">
        <v>55</v>
      </c>
      <c r="D5296" t="s">
        <v>1721</v>
      </c>
      <c r="E5296">
        <v>5</v>
      </c>
      <c r="F5296" t="s">
        <v>1644</v>
      </c>
      <c r="G5296">
        <v>1</v>
      </c>
      <c r="H5296" s="20">
        <v>15660</v>
      </c>
      <c r="I5296" s="22">
        <v>0.05</v>
      </c>
      <c r="J5296" s="20">
        <v>783</v>
      </c>
      <c r="K5296" s="24">
        <v>14877</v>
      </c>
      <c r="L5296" s="24">
        <v>9500</v>
      </c>
      <c r="M5296" s="25">
        <f>tblSiparisDetaylari[[#This Row],[Adet]]*tblSiparisDetaylari[[#This Row],[BirimMaliyet]]</f>
        <v>9500</v>
      </c>
      <c r="N5296" s="25">
        <f>tblSiparisDetaylari[[#This Row],[NetSatisTutari]]-tblSiparisDetaylari[[#This Row],[ToplamMaliyet]]</f>
        <v>5377</v>
      </c>
    </row>
    <row r="5297" spans="1:14">
      <c r="A5297">
        <v>5296</v>
      </c>
      <c r="B5297">
        <v>2752</v>
      </c>
      <c r="C5297">
        <v>66</v>
      </c>
      <c r="D5297" t="s">
        <v>1732</v>
      </c>
      <c r="E5297">
        <v>6</v>
      </c>
      <c r="F5297" t="s">
        <v>1645</v>
      </c>
      <c r="G5297">
        <v>1</v>
      </c>
      <c r="H5297" s="20">
        <v>900</v>
      </c>
      <c r="I5297" s="22">
        <v>0</v>
      </c>
      <c r="J5297" s="20">
        <v>0</v>
      </c>
      <c r="K5297" s="24">
        <v>900</v>
      </c>
      <c r="L5297" s="24">
        <v>480</v>
      </c>
      <c r="M5297" s="25">
        <f>tblSiparisDetaylari[[#This Row],[Adet]]*tblSiparisDetaylari[[#This Row],[BirimMaliyet]]</f>
        <v>480</v>
      </c>
      <c r="N5297" s="25">
        <f>tblSiparisDetaylari[[#This Row],[NetSatisTutari]]-tblSiparisDetaylari[[#This Row],[ToplamMaliyet]]</f>
        <v>420</v>
      </c>
    </row>
    <row r="5298" spans="1:14">
      <c r="A5298">
        <v>5297</v>
      </c>
      <c r="B5298">
        <v>2752</v>
      </c>
      <c r="C5298">
        <v>39</v>
      </c>
      <c r="D5298" t="s">
        <v>1705</v>
      </c>
      <c r="E5298">
        <v>4</v>
      </c>
      <c r="F5298" t="s">
        <v>1643</v>
      </c>
      <c r="G5298">
        <v>2</v>
      </c>
      <c r="H5298" s="20">
        <v>450</v>
      </c>
      <c r="I5298" s="22">
        <v>0.05</v>
      </c>
      <c r="J5298" s="20">
        <v>45</v>
      </c>
      <c r="K5298" s="24">
        <v>855</v>
      </c>
      <c r="L5298" s="24">
        <v>210</v>
      </c>
      <c r="M5298" s="25">
        <f>tblSiparisDetaylari[[#This Row],[Adet]]*tblSiparisDetaylari[[#This Row],[BirimMaliyet]]</f>
        <v>420</v>
      </c>
      <c r="N5298" s="25">
        <f>tblSiparisDetaylari[[#This Row],[NetSatisTutari]]-tblSiparisDetaylari[[#This Row],[ToplamMaliyet]]</f>
        <v>435</v>
      </c>
    </row>
    <row r="5299" spans="1:14">
      <c r="A5299">
        <v>5298</v>
      </c>
      <c r="B5299">
        <v>2752</v>
      </c>
      <c r="C5299">
        <v>60</v>
      </c>
      <c r="D5299" t="s">
        <v>1726</v>
      </c>
      <c r="E5299">
        <v>5</v>
      </c>
      <c r="F5299" t="s">
        <v>1644</v>
      </c>
      <c r="G5299">
        <v>1</v>
      </c>
      <c r="H5299" s="20">
        <v>4700</v>
      </c>
      <c r="I5299" s="22">
        <v>0.05</v>
      </c>
      <c r="J5299" s="20">
        <v>235</v>
      </c>
      <c r="K5299" s="24">
        <v>4465</v>
      </c>
      <c r="L5299" s="24">
        <v>3060</v>
      </c>
      <c r="M5299" s="25">
        <f>tblSiparisDetaylari[[#This Row],[Adet]]*tblSiparisDetaylari[[#This Row],[BirimMaliyet]]</f>
        <v>3060</v>
      </c>
      <c r="N5299" s="25">
        <f>tblSiparisDetaylari[[#This Row],[NetSatisTutari]]-tblSiparisDetaylari[[#This Row],[ToplamMaliyet]]</f>
        <v>1405</v>
      </c>
    </row>
    <row r="5300" spans="1:14">
      <c r="A5300">
        <v>5299</v>
      </c>
      <c r="B5300">
        <v>2753</v>
      </c>
      <c r="C5300">
        <v>19</v>
      </c>
      <c r="D5300" t="s">
        <v>1682</v>
      </c>
      <c r="E5300">
        <v>2</v>
      </c>
      <c r="F5300" t="s">
        <v>1641</v>
      </c>
      <c r="G5300">
        <v>1</v>
      </c>
      <c r="H5300" s="20">
        <v>2990</v>
      </c>
      <c r="I5300" s="22">
        <v>0.15</v>
      </c>
      <c r="J5300" s="20">
        <v>448.5</v>
      </c>
      <c r="K5300" s="24">
        <v>2541.5</v>
      </c>
      <c r="L5300" s="24">
        <v>1960</v>
      </c>
      <c r="M5300" s="25">
        <f>tblSiparisDetaylari[[#This Row],[Adet]]*tblSiparisDetaylari[[#This Row],[BirimMaliyet]]</f>
        <v>1960</v>
      </c>
      <c r="N5300" s="25">
        <f>tblSiparisDetaylari[[#This Row],[NetSatisTutari]]-tblSiparisDetaylari[[#This Row],[ToplamMaliyet]]</f>
        <v>581.5</v>
      </c>
    </row>
    <row r="5301" spans="1:14">
      <c r="A5301">
        <v>5300</v>
      </c>
      <c r="B5301">
        <v>2753</v>
      </c>
      <c r="C5301">
        <v>26</v>
      </c>
      <c r="D5301" t="s">
        <v>1690</v>
      </c>
      <c r="E5301">
        <v>3</v>
      </c>
      <c r="F5301" t="s">
        <v>1642</v>
      </c>
      <c r="G5301">
        <v>1</v>
      </c>
      <c r="H5301" s="20">
        <v>890</v>
      </c>
      <c r="I5301" s="22">
        <v>0.05</v>
      </c>
      <c r="J5301" s="20">
        <v>44.5</v>
      </c>
      <c r="K5301" s="24">
        <v>845.5</v>
      </c>
      <c r="L5301" s="24">
        <v>400</v>
      </c>
      <c r="M5301" s="25">
        <f>tblSiparisDetaylari[[#This Row],[Adet]]*tblSiparisDetaylari[[#This Row],[BirimMaliyet]]</f>
        <v>400</v>
      </c>
      <c r="N5301" s="25">
        <f>tblSiparisDetaylari[[#This Row],[NetSatisTutari]]-tblSiparisDetaylari[[#This Row],[ToplamMaliyet]]</f>
        <v>445.5</v>
      </c>
    </row>
    <row r="5302" spans="1:14">
      <c r="A5302">
        <v>5301</v>
      </c>
      <c r="B5302">
        <v>2754</v>
      </c>
      <c r="C5302">
        <v>68</v>
      </c>
      <c r="D5302" t="s">
        <v>1734</v>
      </c>
      <c r="E5302">
        <v>6</v>
      </c>
      <c r="F5302" t="s">
        <v>1645</v>
      </c>
      <c r="G5302">
        <v>2</v>
      </c>
      <c r="H5302" s="20">
        <v>1040</v>
      </c>
      <c r="I5302" s="22">
        <v>0</v>
      </c>
      <c r="J5302" s="20">
        <v>0</v>
      </c>
      <c r="K5302" s="24">
        <v>2080</v>
      </c>
      <c r="L5302" s="24">
        <v>610</v>
      </c>
      <c r="M5302" s="25">
        <f>tblSiparisDetaylari[[#This Row],[Adet]]*tblSiparisDetaylari[[#This Row],[BirimMaliyet]]</f>
        <v>1220</v>
      </c>
      <c r="N5302" s="25">
        <f>tblSiparisDetaylari[[#This Row],[NetSatisTutari]]-tblSiparisDetaylari[[#This Row],[ToplamMaliyet]]</f>
        <v>860</v>
      </c>
    </row>
    <row r="5303" spans="1:14">
      <c r="A5303">
        <v>5302</v>
      </c>
      <c r="B5303">
        <v>2755</v>
      </c>
      <c r="C5303">
        <v>25</v>
      </c>
      <c r="D5303" t="s">
        <v>1689</v>
      </c>
      <c r="E5303">
        <v>3</v>
      </c>
      <c r="F5303" t="s">
        <v>1642</v>
      </c>
      <c r="G5303">
        <v>1</v>
      </c>
      <c r="H5303" s="20">
        <v>2190</v>
      </c>
      <c r="I5303" s="22">
        <v>0.05</v>
      </c>
      <c r="J5303" s="20">
        <v>109.5</v>
      </c>
      <c r="K5303" s="24">
        <v>2080.5</v>
      </c>
      <c r="L5303" s="24">
        <v>1430</v>
      </c>
      <c r="M5303" s="25">
        <f>tblSiparisDetaylari[[#This Row],[Adet]]*tblSiparisDetaylari[[#This Row],[BirimMaliyet]]</f>
        <v>1430</v>
      </c>
      <c r="N5303" s="25">
        <f>tblSiparisDetaylari[[#This Row],[NetSatisTutari]]-tblSiparisDetaylari[[#This Row],[ToplamMaliyet]]</f>
        <v>650.5</v>
      </c>
    </row>
    <row r="5304" spans="1:14">
      <c r="A5304">
        <v>5303</v>
      </c>
      <c r="B5304">
        <v>2756</v>
      </c>
      <c r="C5304">
        <v>2</v>
      </c>
      <c r="D5304" t="s">
        <v>1657</v>
      </c>
      <c r="E5304">
        <v>1</v>
      </c>
      <c r="F5304" t="s">
        <v>1640</v>
      </c>
      <c r="G5304">
        <v>2</v>
      </c>
      <c r="H5304" s="20">
        <v>8080</v>
      </c>
      <c r="I5304" s="22">
        <v>0.15</v>
      </c>
      <c r="J5304" s="20">
        <v>2424</v>
      </c>
      <c r="K5304" s="24">
        <v>13736</v>
      </c>
      <c r="L5304" s="24">
        <v>3900</v>
      </c>
      <c r="M5304" s="25">
        <f>tblSiparisDetaylari[[#This Row],[Adet]]*tblSiparisDetaylari[[#This Row],[BirimMaliyet]]</f>
        <v>7800</v>
      </c>
      <c r="N5304" s="25">
        <f>tblSiparisDetaylari[[#This Row],[NetSatisTutari]]-tblSiparisDetaylari[[#This Row],[ToplamMaliyet]]</f>
        <v>5936</v>
      </c>
    </row>
    <row r="5305" spans="1:14">
      <c r="A5305">
        <v>5304</v>
      </c>
      <c r="B5305">
        <v>2756</v>
      </c>
      <c r="C5305">
        <v>49</v>
      </c>
      <c r="D5305" t="s">
        <v>1715</v>
      </c>
      <c r="E5305">
        <v>5</v>
      </c>
      <c r="F5305" t="s">
        <v>1644</v>
      </c>
      <c r="G5305">
        <v>1</v>
      </c>
      <c r="H5305" s="20">
        <v>350</v>
      </c>
      <c r="I5305" s="22">
        <v>0.15</v>
      </c>
      <c r="J5305" s="20">
        <v>52.5</v>
      </c>
      <c r="K5305" s="24">
        <v>297.5</v>
      </c>
      <c r="L5305" s="24">
        <v>270</v>
      </c>
      <c r="M5305" s="25">
        <f>tblSiparisDetaylari[[#This Row],[Adet]]*tblSiparisDetaylari[[#This Row],[BirimMaliyet]]</f>
        <v>270</v>
      </c>
      <c r="N5305" s="25">
        <f>tblSiparisDetaylari[[#This Row],[NetSatisTutari]]-tblSiparisDetaylari[[#This Row],[ToplamMaliyet]]</f>
        <v>27.5</v>
      </c>
    </row>
    <row r="5306" spans="1:14">
      <c r="A5306">
        <v>5305</v>
      </c>
      <c r="B5306">
        <v>2757</v>
      </c>
      <c r="C5306">
        <v>70</v>
      </c>
      <c r="D5306" t="s">
        <v>1736</v>
      </c>
      <c r="E5306">
        <v>6</v>
      </c>
      <c r="F5306" t="s">
        <v>1645</v>
      </c>
      <c r="G5306">
        <v>2</v>
      </c>
      <c r="H5306" s="20">
        <v>1060</v>
      </c>
      <c r="I5306" s="22">
        <v>0</v>
      </c>
      <c r="J5306" s="20">
        <v>0</v>
      </c>
      <c r="K5306" s="24">
        <v>2120</v>
      </c>
      <c r="L5306" s="24">
        <v>700</v>
      </c>
      <c r="M5306" s="25">
        <f>tblSiparisDetaylari[[#This Row],[Adet]]*tblSiparisDetaylari[[#This Row],[BirimMaliyet]]</f>
        <v>1400</v>
      </c>
      <c r="N5306" s="25">
        <f>tblSiparisDetaylari[[#This Row],[NetSatisTutari]]-tblSiparisDetaylari[[#This Row],[ToplamMaliyet]]</f>
        <v>720</v>
      </c>
    </row>
    <row r="5307" spans="1:14">
      <c r="A5307">
        <v>5306</v>
      </c>
      <c r="B5307">
        <v>2758</v>
      </c>
      <c r="C5307">
        <v>37</v>
      </c>
      <c r="D5307" t="s">
        <v>1702</v>
      </c>
      <c r="E5307">
        <v>4</v>
      </c>
      <c r="F5307" t="s">
        <v>1643</v>
      </c>
      <c r="G5307">
        <v>1</v>
      </c>
      <c r="H5307" s="20">
        <v>260</v>
      </c>
      <c r="I5307" s="22">
        <v>0.05</v>
      </c>
      <c r="J5307" s="20">
        <v>13</v>
      </c>
      <c r="K5307" s="24">
        <v>247</v>
      </c>
      <c r="L5307" s="24">
        <v>160</v>
      </c>
      <c r="M5307" s="25">
        <f>tblSiparisDetaylari[[#This Row],[Adet]]*tblSiparisDetaylari[[#This Row],[BirimMaliyet]]</f>
        <v>160</v>
      </c>
      <c r="N5307" s="25">
        <f>tblSiparisDetaylari[[#This Row],[NetSatisTutari]]-tblSiparisDetaylari[[#This Row],[ToplamMaliyet]]</f>
        <v>87</v>
      </c>
    </row>
    <row r="5308" spans="1:14">
      <c r="A5308">
        <v>5307</v>
      </c>
      <c r="B5308">
        <v>2759</v>
      </c>
      <c r="C5308">
        <v>34</v>
      </c>
      <c r="D5308" t="s">
        <v>1699</v>
      </c>
      <c r="E5308">
        <v>3</v>
      </c>
      <c r="F5308" t="s">
        <v>1642</v>
      </c>
      <c r="G5308">
        <v>2</v>
      </c>
      <c r="H5308" s="20">
        <v>1960</v>
      </c>
      <c r="I5308" s="22">
        <v>0.05</v>
      </c>
      <c r="J5308" s="20">
        <v>196</v>
      </c>
      <c r="K5308" s="24">
        <v>3724</v>
      </c>
      <c r="L5308" s="24">
        <v>910</v>
      </c>
      <c r="M5308" s="25">
        <f>tblSiparisDetaylari[[#This Row],[Adet]]*tblSiparisDetaylari[[#This Row],[BirimMaliyet]]</f>
        <v>1820</v>
      </c>
      <c r="N5308" s="25">
        <f>tblSiparisDetaylari[[#This Row],[NetSatisTutari]]-tblSiparisDetaylari[[#This Row],[ToplamMaliyet]]</f>
        <v>1904</v>
      </c>
    </row>
    <row r="5309" spans="1:14">
      <c r="A5309">
        <v>5308</v>
      </c>
      <c r="B5309">
        <v>2759</v>
      </c>
      <c r="C5309">
        <v>72</v>
      </c>
      <c r="D5309" t="s">
        <v>1738</v>
      </c>
      <c r="E5309">
        <v>6</v>
      </c>
      <c r="F5309" t="s">
        <v>1645</v>
      </c>
      <c r="G5309">
        <v>1</v>
      </c>
      <c r="H5309" s="20">
        <v>370</v>
      </c>
      <c r="I5309" s="22">
        <v>0.1</v>
      </c>
      <c r="J5309" s="20">
        <v>37</v>
      </c>
      <c r="K5309" s="24">
        <v>333</v>
      </c>
      <c r="L5309" s="24">
        <v>190</v>
      </c>
      <c r="M5309" s="25">
        <f>tblSiparisDetaylari[[#This Row],[Adet]]*tblSiparisDetaylari[[#This Row],[BirimMaliyet]]</f>
        <v>190</v>
      </c>
      <c r="N5309" s="25">
        <f>tblSiparisDetaylari[[#This Row],[NetSatisTutari]]-tblSiparisDetaylari[[#This Row],[ToplamMaliyet]]</f>
        <v>143</v>
      </c>
    </row>
    <row r="5310" spans="1:14">
      <c r="A5310">
        <v>5309</v>
      </c>
      <c r="B5310">
        <v>2760</v>
      </c>
      <c r="C5310">
        <v>115</v>
      </c>
      <c r="D5310" t="s">
        <v>1781</v>
      </c>
      <c r="E5310">
        <v>10</v>
      </c>
      <c r="F5310" t="s">
        <v>1649</v>
      </c>
      <c r="G5310">
        <v>1</v>
      </c>
      <c r="H5310" s="20">
        <v>4790</v>
      </c>
      <c r="I5310" s="22">
        <v>0.15</v>
      </c>
      <c r="J5310" s="20">
        <v>718.5</v>
      </c>
      <c r="K5310" s="24">
        <v>4071.5</v>
      </c>
      <c r="L5310" s="24">
        <v>3060</v>
      </c>
      <c r="M5310" s="25">
        <f>tblSiparisDetaylari[[#This Row],[Adet]]*tblSiparisDetaylari[[#This Row],[BirimMaliyet]]</f>
        <v>3060</v>
      </c>
      <c r="N5310" s="25">
        <f>tblSiparisDetaylari[[#This Row],[NetSatisTutari]]-tblSiparisDetaylari[[#This Row],[ToplamMaliyet]]</f>
        <v>1011.5</v>
      </c>
    </row>
    <row r="5311" spans="1:14">
      <c r="A5311">
        <v>5310</v>
      </c>
      <c r="B5311">
        <v>2760</v>
      </c>
      <c r="C5311">
        <v>69</v>
      </c>
      <c r="D5311" t="s">
        <v>1735</v>
      </c>
      <c r="E5311">
        <v>6</v>
      </c>
      <c r="F5311" t="s">
        <v>1645</v>
      </c>
      <c r="G5311">
        <v>1</v>
      </c>
      <c r="H5311" s="20">
        <v>740</v>
      </c>
      <c r="I5311" s="22">
        <v>0.1</v>
      </c>
      <c r="J5311" s="20">
        <v>74</v>
      </c>
      <c r="K5311" s="24">
        <v>666</v>
      </c>
      <c r="L5311" s="24">
        <v>500</v>
      </c>
      <c r="M5311" s="25">
        <f>tblSiparisDetaylari[[#This Row],[Adet]]*tblSiparisDetaylari[[#This Row],[BirimMaliyet]]</f>
        <v>500</v>
      </c>
      <c r="N5311" s="25">
        <f>tblSiparisDetaylari[[#This Row],[NetSatisTutari]]-tblSiparisDetaylari[[#This Row],[ToplamMaliyet]]</f>
        <v>166</v>
      </c>
    </row>
    <row r="5312" spans="1:14">
      <c r="A5312">
        <v>5311</v>
      </c>
      <c r="B5312">
        <v>2760</v>
      </c>
      <c r="C5312">
        <v>32</v>
      </c>
      <c r="D5312" t="s">
        <v>1697</v>
      </c>
      <c r="E5312">
        <v>3</v>
      </c>
      <c r="F5312" t="s">
        <v>1642</v>
      </c>
      <c r="G5312">
        <v>2</v>
      </c>
      <c r="H5312" s="20">
        <v>2170</v>
      </c>
      <c r="I5312" s="22">
        <v>0</v>
      </c>
      <c r="J5312" s="20">
        <v>0</v>
      </c>
      <c r="K5312" s="24">
        <v>4340</v>
      </c>
      <c r="L5312" s="24">
        <v>1660</v>
      </c>
      <c r="M5312" s="25">
        <f>tblSiparisDetaylari[[#This Row],[Adet]]*tblSiparisDetaylari[[#This Row],[BirimMaliyet]]</f>
        <v>3320</v>
      </c>
      <c r="N5312" s="25">
        <f>tblSiparisDetaylari[[#This Row],[NetSatisTutari]]-tblSiparisDetaylari[[#This Row],[ToplamMaliyet]]</f>
        <v>1020</v>
      </c>
    </row>
    <row r="5313" spans="1:14">
      <c r="A5313">
        <v>5312</v>
      </c>
      <c r="B5313">
        <v>2760</v>
      </c>
      <c r="C5313">
        <v>25</v>
      </c>
      <c r="D5313" t="s">
        <v>1689</v>
      </c>
      <c r="E5313">
        <v>3</v>
      </c>
      <c r="F5313" t="s">
        <v>1642</v>
      </c>
      <c r="G5313">
        <v>1</v>
      </c>
      <c r="H5313" s="20">
        <v>2110</v>
      </c>
      <c r="I5313" s="22">
        <v>0.1</v>
      </c>
      <c r="J5313" s="20">
        <v>211</v>
      </c>
      <c r="K5313" s="24">
        <v>1899</v>
      </c>
      <c r="L5313" s="24">
        <v>1430</v>
      </c>
      <c r="M5313" s="25">
        <f>tblSiparisDetaylari[[#This Row],[Adet]]*tblSiparisDetaylari[[#This Row],[BirimMaliyet]]</f>
        <v>1430</v>
      </c>
      <c r="N5313" s="25">
        <f>tblSiparisDetaylari[[#This Row],[NetSatisTutari]]-tblSiparisDetaylari[[#This Row],[ToplamMaliyet]]</f>
        <v>469</v>
      </c>
    </row>
    <row r="5314" spans="1:14">
      <c r="A5314">
        <v>5313</v>
      </c>
      <c r="B5314">
        <v>2761</v>
      </c>
      <c r="C5314">
        <v>82</v>
      </c>
      <c r="D5314" t="s">
        <v>1748</v>
      </c>
      <c r="E5314">
        <v>7</v>
      </c>
      <c r="F5314" t="s">
        <v>1646</v>
      </c>
      <c r="G5314">
        <v>2</v>
      </c>
      <c r="H5314" s="20">
        <v>930</v>
      </c>
      <c r="I5314" s="22">
        <v>0.05</v>
      </c>
      <c r="J5314" s="20">
        <v>93</v>
      </c>
      <c r="K5314" s="24">
        <v>1767</v>
      </c>
      <c r="L5314" s="24">
        <v>700</v>
      </c>
      <c r="M5314" s="25">
        <f>tblSiparisDetaylari[[#This Row],[Adet]]*tblSiparisDetaylari[[#This Row],[BirimMaliyet]]</f>
        <v>1400</v>
      </c>
      <c r="N5314" s="25">
        <f>tblSiparisDetaylari[[#This Row],[NetSatisTutari]]-tblSiparisDetaylari[[#This Row],[ToplamMaliyet]]</f>
        <v>367</v>
      </c>
    </row>
    <row r="5315" spans="1:14">
      <c r="A5315">
        <v>5314</v>
      </c>
      <c r="B5315">
        <v>2762</v>
      </c>
      <c r="C5315">
        <v>28</v>
      </c>
      <c r="D5315" t="s">
        <v>1692</v>
      </c>
      <c r="E5315">
        <v>3</v>
      </c>
      <c r="F5315" t="s">
        <v>1642</v>
      </c>
      <c r="G5315">
        <v>1</v>
      </c>
      <c r="H5315" s="20">
        <v>4030</v>
      </c>
      <c r="I5315" s="22">
        <v>0.25</v>
      </c>
      <c r="J5315" s="20">
        <v>1007.5</v>
      </c>
      <c r="K5315" s="24">
        <v>3022.5</v>
      </c>
      <c r="L5315" s="24">
        <v>2180</v>
      </c>
      <c r="M5315" s="25">
        <f>tblSiparisDetaylari[[#This Row],[Adet]]*tblSiparisDetaylari[[#This Row],[BirimMaliyet]]</f>
        <v>2180</v>
      </c>
      <c r="N5315" s="25">
        <f>tblSiparisDetaylari[[#This Row],[NetSatisTutari]]-tblSiparisDetaylari[[#This Row],[ToplamMaliyet]]</f>
        <v>842.5</v>
      </c>
    </row>
    <row r="5316" spans="1:14">
      <c r="A5316">
        <v>5315</v>
      </c>
      <c r="B5316">
        <v>2762</v>
      </c>
      <c r="C5316">
        <v>57</v>
      </c>
      <c r="D5316" t="s">
        <v>1723</v>
      </c>
      <c r="E5316">
        <v>5</v>
      </c>
      <c r="F5316" t="s">
        <v>1644</v>
      </c>
      <c r="G5316">
        <v>2</v>
      </c>
      <c r="H5316" s="20">
        <v>2750</v>
      </c>
      <c r="I5316" s="22">
        <v>0.15</v>
      </c>
      <c r="J5316" s="20">
        <v>825</v>
      </c>
      <c r="K5316" s="24">
        <v>4675</v>
      </c>
      <c r="L5316" s="24">
        <v>1530</v>
      </c>
      <c r="M5316" s="25">
        <f>tblSiparisDetaylari[[#This Row],[Adet]]*tblSiparisDetaylari[[#This Row],[BirimMaliyet]]</f>
        <v>3060</v>
      </c>
      <c r="N5316" s="25">
        <f>tblSiparisDetaylari[[#This Row],[NetSatisTutari]]-tblSiparisDetaylari[[#This Row],[ToplamMaliyet]]</f>
        <v>1615</v>
      </c>
    </row>
    <row r="5317" spans="1:14">
      <c r="A5317">
        <v>5316</v>
      </c>
      <c r="B5317">
        <v>2762</v>
      </c>
      <c r="C5317">
        <v>68</v>
      </c>
      <c r="D5317" t="s">
        <v>1734</v>
      </c>
      <c r="E5317">
        <v>6</v>
      </c>
      <c r="F5317" t="s">
        <v>1645</v>
      </c>
      <c r="G5317">
        <v>1</v>
      </c>
      <c r="H5317" s="20">
        <v>1100</v>
      </c>
      <c r="I5317" s="22">
        <v>0.1</v>
      </c>
      <c r="J5317" s="20">
        <v>110</v>
      </c>
      <c r="K5317" s="24">
        <v>990</v>
      </c>
      <c r="L5317" s="24">
        <v>610</v>
      </c>
      <c r="M5317" s="25">
        <f>tblSiparisDetaylari[[#This Row],[Adet]]*tblSiparisDetaylari[[#This Row],[BirimMaliyet]]</f>
        <v>610</v>
      </c>
      <c r="N5317" s="25">
        <f>tblSiparisDetaylari[[#This Row],[NetSatisTutari]]-tblSiparisDetaylari[[#This Row],[ToplamMaliyet]]</f>
        <v>380</v>
      </c>
    </row>
    <row r="5318" spans="1:14">
      <c r="A5318">
        <v>5317</v>
      </c>
      <c r="B5318">
        <v>2763</v>
      </c>
      <c r="C5318">
        <v>63</v>
      </c>
      <c r="D5318" t="s">
        <v>1729</v>
      </c>
      <c r="E5318">
        <v>6</v>
      </c>
      <c r="F5318" t="s">
        <v>1645</v>
      </c>
      <c r="G5318">
        <v>1</v>
      </c>
      <c r="H5318" s="20">
        <v>1540</v>
      </c>
      <c r="I5318" s="22">
        <v>0.1</v>
      </c>
      <c r="J5318" s="20">
        <v>154</v>
      </c>
      <c r="K5318" s="24">
        <v>1386</v>
      </c>
      <c r="L5318" s="24">
        <v>750</v>
      </c>
      <c r="M5318" s="25">
        <f>tblSiparisDetaylari[[#This Row],[Adet]]*tblSiparisDetaylari[[#This Row],[BirimMaliyet]]</f>
        <v>750</v>
      </c>
      <c r="N5318" s="25">
        <f>tblSiparisDetaylari[[#This Row],[NetSatisTutari]]-tblSiparisDetaylari[[#This Row],[ToplamMaliyet]]</f>
        <v>636</v>
      </c>
    </row>
    <row r="5319" spans="1:14">
      <c r="A5319">
        <v>5318</v>
      </c>
      <c r="B5319">
        <v>2763</v>
      </c>
      <c r="C5319">
        <v>70</v>
      </c>
      <c r="D5319" t="s">
        <v>1736</v>
      </c>
      <c r="E5319">
        <v>6</v>
      </c>
      <c r="F5319" t="s">
        <v>1645</v>
      </c>
      <c r="G5319">
        <v>1</v>
      </c>
      <c r="H5319" s="20">
        <v>1100</v>
      </c>
      <c r="I5319" s="22">
        <v>0.15</v>
      </c>
      <c r="J5319" s="20">
        <v>165</v>
      </c>
      <c r="K5319" s="24">
        <v>935</v>
      </c>
      <c r="L5319" s="24">
        <v>700</v>
      </c>
      <c r="M5319" s="25">
        <f>tblSiparisDetaylari[[#This Row],[Adet]]*tblSiparisDetaylari[[#This Row],[BirimMaliyet]]</f>
        <v>700</v>
      </c>
      <c r="N5319" s="25">
        <f>tblSiparisDetaylari[[#This Row],[NetSatisTutari]]-tblSiparisDetaylari[[#This Row],[ToplamMaliyet]]</f>
        <v>235</v>
      </c>
    </row>
    <row r="5320" spans="1:14">
      <c r="A5320">
        <v>5319</v>
      </c>
      <c r="B5320">
        <v>2763</v>
      </c>
      <c r="C5320">
        <v>82</v>
      </c>
      <c r="D5320" t="s">
        <v>1748</v>
      </c>
      <c r="E5320">
        <v>7</v>
      </c>
      <c r="F5320" t="s">
        <v>1646</v>
      </c>
      <c r="G5320">
        <v>1</v>
      </c>
      <c r="H5320" s="20">
        <v>910</v>
      </c>
      <c r="I5320" s="22">
        <v>0.05</v>
      </c>
      <c r="J5320" s="20">
        <v>45.5</v>
      </c>
      <c r="K5320" s="24">
        <v>864.5</v>
      </c>
      <c r="L5320" s="24">
        <v>700</v>
      </c>
      <c r="M5320" s="25">
        <f>tblSiparisDetaylari[[#This Row],[Adet]]*tblSiparisDetaylari[[#This Row],[BirimMaliyet]]</f>
        <v>700</v>
      </c>
      <c r="N5320" s="25">
        <f>tblSiparisDetaylari[[#This Row],[NetSatisTutari]]-tblSiparisDetaylari[[#This Row],[ToplamMaliyet]]</f>
        <v>164.5</v>
      </c>
    </row>
    <row r="5321" spans="1:14">
      <c r="A5321">
        <v>5320</v>
      </c>
      <c r="B5321">
        <v>2763</v>
      </c>
      <c r="C5321">
        <v>13</v>
      </c>
      <c r="D5321" t="s">
        <v>1674</v>
      </c>
      <c r="E5321">
        <v>2</v>
      </c>
      <c r="F5321" t="s">
        <v>1641</v>
      </c>
      <c r="G5321">
        <v>5</v>
      </c>
      <c r="H5321" s="20">
        <v>5040</v>
      </c>
      <c r="I5321" s="22">
        <v>0</v>
      </c>
      <c r="J5321" s="20">
        <v>0</v>
      </c>
      <c r="K5321" s="24">
        <v>25200</v>
      </c>
      <c r="L5321" s="24">
        <v>2460</v>
      </c>
      <c r="M5321" s="25">
        <f>tblSiparisDetaylari[[#This Row],[Adet]]*tblSiparisDetaylari[[#This Row],[BirimMaliyet]]</f>
        <v>12300</v>
      </c>
      <c r="N5321" s="25">
        <f>tblSiparisDetaylari[[#This Row],[NetSatisTutari]]-tblSiparisDetaylari[[#This Row],[ToplamMaliyet]]</f>
        <v>12900</v>
      </c>
    </row>
    <row r="5322" spans="1:14">
      <c r="A5322">
        <v>5321</v>
      </c>
      <c r="B5322">
        <v>2764</v>
      </c>
      <c r="C5322">
        <v>58</v>
      </c>
      <c r="D5322" t="s">
        <v>1724</v>
      </c>
      <c r="E5322">
        <v>5</v>
      </c>
      <c r="F5322" t="s">
        <v>1644</v>
      </c>
      <c r="G5322">
        <v>2</v>
      </c>
      <c r="H5322" s="20">
        <v>10390</v>
      </c>
      <c r="I5322" s="22">
        <v>0</v>
      </c>
      <c r="J5322" s="20">
        <v>0</v>
      </c>
      <c r="K5322" s="24">
        <v>20780</v>
      </c>
      <c r="L5322" s="24">
        <v>6110</v>
      </c>
      <c r="M5322" s="25">
        <f>tblSiparisDetaylari[[#This Row],[Adet]]*tblSiparisDetaylari[[#This Row],[BirimMaliyet]]</f>
        <v>12220</v>
      </c>
      <c r="N5322" s="25">
        <f>tblSiparisDetaylari[[#This Row],[NetSatisTutari]]-tblSiparisDetaylari[[#This Row],[ToplamMaliyet]]</f>
        <v>8560</v>
      </c>
    </row>
    <row r="5323" spans="1:14">
      <c r="A5323">
        <v>5322</v>
      </c>
      <c r="B5323">
        <v>2764</v>
      </c>
      <c r="C5323">
        <v>29</v>
      </c>
      <c r="D5323" t="s">
        <v>1693</v>
      </c>
      <c r="E5323">
        <v>3</v>
      </c>
      <c r="F5323" t="s">
        <v>1642</v>
      </c>
      <c r="G5323">
        <v>2</v>
      </c>
      <c r="H5323" s="20">
        <v>1810</v>
      </c>
      <c r="I5323" s="22">
        <v>0</v>
      </c>
      <c r="J5323" s="20">
        <v>0</v>
      </c>
      <c r="K5323" s="24">
        <v>3620</v>
      </c>
      <c r="L5323" s="24">
        <v>1380</v>
      </c>
      <c r="M5323" s="25">
        <f>tblSiparisDetaylari[[#This Row],[Adet]]*tblSiparisDetaylari[[#This Row],[BirimMaliyet]]</f>
        <v>2760</v>
      </c>
      <c r="N5323" s="25">
        <f>tblSiparisDetaylari[[#This Row],[NetSatisTutari]]-tblSiparisDetaylari[[#This Row],[ToplamMaliyet]]</f>
        <v>860</v>
      </c>
    </row>
    <row r="5324" spans="1:14">
      <c r="A5324">
        <v>5323</v>
      </c>
      <c r="B5324">
        <v>2765</v>
      </c>
      <c r="C5324">
        <v>33</v>
      </c>
      <c r="D5324" t="s">
        <v>1698</v>
      </c>
      <c r="E5324">
        <v>3</v>
      </c>
      <c r="F5324" t="s">
        <v>1642</v>
      </c>
      <c r="G5324">
        <v>1</v>
      </c>
      <c r="H5324" s="20">
        <v>1310</v>
      </c>
      <c r="I5324" s="22">
        <v>0</v>
      </c>
      <c r="J5324" s="20">
        <v>0</v>
      </c>
      <c r="K5324" s="24">
        <v>1310</v>
      </c>
      <c r="L5324" s="24">
        <v>1040</v>
      </c>
      <c r="M5324" s="25">
        <f>tblSiparisDetaylari[[#This Row],[Adet]]*tblSiparisDetaylari[[#This Row],[BirimMaliyet]]</f>
        <v>1040</v>
      </c>
      <c r="N5324" s="25">
        <f>tblSiparisDetaylari[[#This Row],[NetSatisTutari]]-tblSiparisDetaylari[[#This Row],[ToplamMaliyet]]</f>
        <v>270</v>
      </c>
    </row>
    <row r="5325" spans="1:14">
      <c r="A5325">
        <v>5324</v>
      </c>
      <c r="B5325">
        <v>2765</v>
      </c>
      <c r="C5325">
        <v>115</v>
      </c>
      <c r="D5325" t="s">
        <v>1781</v>
      </c>
      <c r="E5325">
        <v>10</v>
      </c>
      <c r="F5325" t="s">
        <v>1649</v>
      </c>
      <c r="G5325">
        <v>5</v>
      </c>
      <c r="H5325" s="20">
        <v>4900</v>
      </c>
      <c r="I5325" s="22">
        <v>0</v>
      </c>
      <c r="J5325" s="20">
        <v>0</v>
      </c>
      <c r="K5325" s="24">
        <v>24500</v>
      </c>
      <c r="L5325" s="24">
        <v>3060</v>
      </c>
      <c r="M5325" s="25">
        <f>tblSiparisDetaylari[[#This Row],[Adet]]*tblSiparisDetaylari[[#This Row],[BirimMaliyet]]</f>
        <v>15300</v>
      </c>
      <c r="N5325" s="25">
        <f>tblSiparisDetaylari[[#This Row],[NetSatisTutari]]-tblSiparisDetaylari[[#This Row],[ToplamMaliyet]]</f>
        <v>9200</v>
      </c>
    </row>
    <row r="5326" spans="1:14">
      <c r="A5326">
        <v>5325</v>
      </c>
      <c r="B5326">
        <v>2765</v>
      </c>
      <c r="C5326">
        <v>2</v>
      </c>
      <c r="D5326" t="s">
        <v>1657</v>
      </c>
      <c r="E5326">
        <v>1</v>
      </c>
      <c r="F5326" t="s">
        <v>1640</v>
      </c>
      <c r="G5326">
        <v>2</v>
      </c>
      <c r="H5326" s="20">
        <v>7740</v>
      </c>
      <c r="I5326" s="22">
        <v>0.05</v>
      </c>
      <c r="J5326" s="20">
        <v>774</v>
      </c>
      <c r="K5326" s="24">
        <v>14706</v>
      </c>
      <c r="L5326" s="24">
        <v>3900</v>
      </c>
      <c r="M5326" s="25">
        <f>tblSiparisDetaylari[[#This Row],[Adet]]*tblSiparisDetaylari[[#This Row],[BirimMaliyet]]</f>
        <v>7800</v>
      </c>
      <c r="N5326" s="25">
        <f>tblSiparisDetaylari[[#This Row],[NetSatisTutari]]-tblSiparisDetaylari[[#This Row],[ToplamMaliyet]]</f>
        <v>6906</v>
      </c>
    </row>
    <row r="5327" spans="1:14">
      <c r="A5327">
        <v>5326</v>
      </c>
      <c r="B5327">
        <v>2765</v>
      </c>
      <c r="C5327">
        <v>98</v>
      </c>
      <c r="D5327" t="s">
        <v>1764</v>
      </c>
      <c r="E5327">
        <v>9</v>
      </c>
      <c r="F5327" t="s">
        <v>1648</v>
      </c>
      <c r="G5327">
        <v>1</v>
      </c>
      <c r="H5327" s="20">
        <v>4160</v>
      </c>
      <c r="I5327" s="22">
        <v>0.1</v>
      </c>
      <c r="J5327" s="20">
        <v>416</v>
      </c>
      <c r="K5327" s="24">
        <v>3744</v>
      </c>
      <c r="L5327" s="24">
        <v>2000</v>
      </c>
      <c r="M5327" s="25">
        <f>tblSiparisDetaylari[[#This Row],[Adet]]*tblSiparisDetaylari[[#This Row],[BirimMaliyet]]</f>
        <v>2000</v>
      </c>
      <c r="N5327" s="25">
        <f>tblSiparisDetaylari[[#This Row],[NetSatisTutari]]-tblSiparisDetaylari[[#This Row],[ToplamMaliyet]]</f>
        <v>1744</v>
      </c>
    </row>
    <row r="5328" spans="1:14">
      <c r="A5328">
        <v>5327</v>
      </c>
      <c r="B5328">
        <v>2766</v>
      </c>
      <c r="C5328">
        <v>23</v>
      </c>
      <c r="D5328" t="s">
        <v>1687</v>
      </c>
      <c r="E5328">
        <v>2</v>
      </c>
      <c r="F5328" t="s">
        <v>1641</v>
      </c>
      <c r="G5328">
        <v>2</v>
      </c>
      <c r="H5328" s="20">
        <v>8480</v>
      </c>
      <c r="I5328" s="22">
        <v>0.05</v>
      </c>
      <c r="J5328" s="20">
        <v>848</v>
      </c>
      <c r="K5328" s="24">
        <v>16112</v>
      </c>
      <c r="L5328" s="24">
        <v>4430</v>
      </c>
      <c r="M5328" s="25">
        <f>tblSiparisDetaylari[[#This Row],[Adet]]*tblSiparisDetaylari[[#This Row],[BirimMaliyet]]</f>
        <v>8860</v>
      </c>
      <c r="N5328" s="25">
        <f>tblSiparisDetaylari[[#This Row],[NetSatisTutari]]-tblSiparisDetaylari[[#This Row],[ToplamMaliyet]]</f>
        <v>7252</v>
      </c>
    </row>
    <row r="5329" spans="1:14">
      <c r="A5329">
        <v>5328</v>
      </c>
      <c r="B5329">
        <v>2767</v>
      </c>
      <c r="C5329">
        <v>86</v>
      </c>
      <c r="D5329" t="s">
        <v>1752</v>
      </c>
      <c r="E5329">
        <v>8</v>
      </c>
      <c r="F5329" t="s">
        <v>1647</v>
      </c>
      <c r="G5329">
        <v>1</v>
      </c>
      <c r="H5329" s="20">
        <v>570</v>
      </c>
      <c r="I5329" s="22">
        <v>0</v>
      </c>
      <c r="J5329" s="20">
        <v>0</v>
      </c>
      <c r="K5329" s="24">
        <v>570</v>
      </c>
      <c r="L5329" s="24">
        <v>360</v>
      </c>
      <c r="M5329" s="25">
        <f>tblSiparisDetaylari[[#This Row],[Adet]]*tblSiparisDetaylari[[#This Row],[BirimMaliyet]]</f>
        <v>360</v>
      </c>
      <c r="N5329" s="25">
        <f>tblSiparisDetaylari[[#This Row],[NetSatisTutari]]-tblSiparisDetaylari[[#This Row],[ToplamMaliyet]]</f>
        <v>210</v>
      </c>
    </row>
    <row r="5330" spans="1:14">
      <c r="A5330">
        <v>5329</v>
      </c>
      <c r="B5330">
        <v>2768</v>
      </c>
      <c r="C5330">
        <v>86</v>
      </c>
      <c r="D5330" t="s">
        <v>1752</v>
      </c>
      <c r="E5330">
        <v>8</v>
      </c>
      <c r="F5330" t="s">
        <v>1647</v>
      </c>
      <c r="G5330">
        <v>1</v>
      </c>
      <c r="H5330" s="20">
        <v>570</v>
      </c>
      <c r="I5330" s="22">
        <v>0.25</v>
      </c>
      <c r="J5330" s="20">
        <v>142.5</v>
      </c>
      <c r="K5330" s="24">
        <v>427.5</v>
      </c>
      <c r="L5330" s="24">
        <v>360</v>
      </c>
      <c r="M5330" s="25">
        <f>tblSiparisDetaylari[[#This Row],[Adet]]*tblSiparisDetaylari[[#This Row],[BirimMaliyet]]</f>
        <v>360</v>
      </c>
      <c r="N5330" s="25">
        <f>tblSiparisDetaylari[[#This Row],[NetSatisTutari]]-tblSiparisDetaylari[[#This Row],[ToplamMaliyet]]</f>
        <v>67.5</v>
      </c>
    </row>
    <row r="5331" spans="1:14">
      <c r="A5331">
        <v>5330</v>
      </c>
      <c r="B5331">
        <v>2768</v>
      </c>
      <c r="C5331">
        <v>69</v>
      </c>
      <c r="D5331" t="s">
        <v>1735</v>
      </c>
      <c r="E5331">
        <v>6</v>
      </c>
      <c r="F5331" t="s">
        <v>1645</v>
      </c>
      <c r="G5331">
        <v>2</v>
      </c>
      <c r="H5331" s="20">
        <v>730</v>
      </c>
      <c r="I5331" s="22">
        <v>0.15</v>
      </c>
      <c r="J5331" s="20">
        <v>219</v>
      </c>
      <c r="K5331" s="24">
        <v>1241</v>
      </c>
      <c r="L5331" s="24">
        <v>500</v>
      </c>
      <c r="M5331" s="25">
        <f>tblSiparisDetaylari[[#This Row],[Adet]]*tblSiparisDetaylari[[#This Row],[BirimMaliyet]]</f>
        <v>1000</v>
      </c>
      <c r="N5331" s="25">
        <f>tblSiparisDetaylari[[#This Row],[NetSatisTutari]]-tblSiparisDetaylari[[#This Row],[ToplamMaliyet]]</f>
        <v>241</v>
      </c>
    </row>
    <row r="5332" spans="1:14">
      <c r="A5332">
        <v>5331</v>
      </c>
      <c r="B5332">
        <v>2769</v>
      </c>
      <c r="C5332">
        <v>65</v>
      </c>
      <c r="D5332" t="s">
        <v>1731</v>
      </c>
      <c r="E5332">
        <v>6</v>
      </c>
      <c r="F5332" t="s">
        <v>1645</v>
      </c>
      <c r="G5332">
        <v>2</v>
      </c>
      <c r="H5332" s="20">
        <v>220</v>
      </c>
      <c r="I5332" s="22">
        <v>0</v>
      </c>
      <c r="J5332" s="20">
        <v>0</v>
      </c>
      <c r="K5332" s="24">
        <v>440</v>
      </c>
      <c r="L5332" s="24">
        <v>170</v>
      </c>
      <c r="M5332" s="25">
        <f>tblSiparisDetaylari[[#This Row],[Adet]]*tblSiparisDetaylari[[#This Row],[BirimMaliyet]]</f>
        <v>340</v>
      </c>
      <c r="N5332" s="25">
        <f>tblSiparisDetaylari[[#This Row],[NetSatisTutari]]-tblSiparisDetaylari[[#This Row],[ToplamMaliyet]]</f>
        <v>100</v>
      </c>
    </row>
    <row r="5333" spans="1:14">
      <c r="A5333">
        <v>5332</v>
      </c>
      <c r="B5333">
        <v>2770</v>
      </c>
      <c r="C5333">
        <v>71</v>
      </c>
      <c r="D5333" t="s">
        <v>1737</v>
      </c>
      <c r="E5333">
        <v>6</v>
      </c>
      <c r="F5333" t="s">
        <v>1645</v>
      </c>
      <c r="G5333">
        <v>1</v>
      </c>
      <c r="H5333" s="20">
        <v>600</v>
      </c>
      <c r="I5333" s="22">
        <v>0.2</v>
      </c>
      <c r="J5333" s="20">
        <v>120</v>
      </c>
      <c r="K5333" s="24">
        <v>480</v>
      </c>
      <c r="L5333" s="24">
        <v>340</v>
      </c>
      <c r="M5333" s="25">
        <f>tblSiparisDetaylari[[#This Row],[Adet]]*tblSiparisDetaylari[[#This Row],[BirimMaliyet]]</f>
        <v>340</v>
      </c>
      <c r="N5333" s="25">
        <f>tblSiparisDetaylari[[#This Row],[NetSatisTutari]]-tblSiparisDetaylari[[#This Row],[ToplamMaliyet]]</f>
        <v>140</v>
      </c>
    </row>
    <row r="5334" spans="1:14">
      <c r="A5334">
        <v>5333</v>
      </c>
      <c r="B5334">
        <v>2771</v>
      </c>
      <c r="C5334">
        <v>62</v>
      </c>
      <c r="D5334" t="s">
        <v>1728</v>
      </c>
      <c r="E5334">
        <v>6</v>
      </c>
      <c r="F5334" t="s">
        <v>1645</v>
      </c>
      <c r="G5334">
        <v>1</v>
      </c>
      <c r="H5334" s="20">
        <v>1030</v>
      </c>
      <c r="I5334" s="22">
        <v>0</v>
      </c>
      <c r="J5334" s="20">
        <v>0</v>
      </c>
      <c r="K5334" s="24">
        <v>1030</v>
      </c>
      <c r="L5334" s="24">
        <v>540</v>
      </c>
      <c r="M5334" s="25">
        <f>tblSiparisDetaylari[[#This Row],[Adet]]*tblSiparisDetaylari[[#This Row],[BirimMaliyet]]</f>
        <v>540</v>
      </c>
      <c r="N5334" s="25">
        <f>tblSiparisDetaylari[[#This Row],[NetSatisTutari]]-tblSiparisDetaylari[[#This Row],[ToplamMaliyet]]</f>
        <v>490</v>
      </c>
    </row>
    <row r="5335" spans="1:14">
      <c r="A5335">
        <v>5334</v>
      </c>
      <c r="B5335">
        <v>2772</v>
      </c>
      <c r="C5335">
        <v>82</v>
      </c>
      <c r="D5335" t="s">
        <v>1748</v>
      </c>
      <c r="E5335">
        <v>7</v>
      </c>
      <c r="F5335" t="s">
        <v>1646</v>
      </c>
      <c r="G5335">
        <v>2</v>
      </c>
      <c r="H5335" s="20">
        <v>900</v>
      </c>
      <c r="I5335" s="22">
        <v>0</v>
      </c>
      <c r="J5335" s="20">
        <v>0</v>
      </c>
      <c r="K5335" s="24">
        <v>1800</v>
      </c>
      <c r="L5335" s="24">
        <v>700</v>
      </c>
      <c r="M5335" s="25">
        <f>tblSiparisDetaylari[[#This Row],[Adet]]*tblSiparisDetaylari[[#This Row],[BirimMaliyet]]</f>
        <v>1400</v>
      </c>
      <c r="N5335" s="25">
        <f>tblSiparisDetaylari[[#This Row],[NetSatisTutari]]-tblSiparisDetaylari[[#This Row],[ToplamMaliyet]]</f>
        <v>400</v>
      </c>
    </row>
    <row r="5336" spans="1:14">
      <c r="A5336">
        <v>5335</v>
      </c>
      <c r="B5336">
        <v>2772</v>
      </c>
      <c r="C5336">
        <v>106</v>
      </c>
      <c r="D5336" t="s">
        <v>1772</v>
      </c>
      <c r="E5336">
        <v>9</v>
      </c>
      <c r="F5336" t="s">
        <v>1648</v>
      </c>
      <c r="G5336">
        <v>2</v>
      </c>
      <c r="H5336" s="20">
        <v>1570</v>
      </c>
      <c r="I5336" s="22">
        <v>0.05</v>
      </c>
      <c r="J5336" s="20">
        <v>157</v>
      </c>
      <c r="K5336" s="24">
        <v>2983</v>
      </c>
      <c r="L5336" s="24">
        <v>830</v>
      </c>
      <c r="M5336" s="25">
        <f>tblSiparisDetaylari[[#This Row],[Adet]]*tblSiparisDetaylari[[#This Row],[BirimMaliyet]]</f>
        <v>1660</v>
      </c>
      <c r="N5336" s="25">
        <f>tblSiparisDetaylari[[#This Row],[NetSatisTutari]]-tblSiparisDetaylari[[#This Row],[ToplamMaliyet]]</f>
        <v>1323</v>
      </c>
    </row>
    <row r="5337" spans="1:14">
      <c r="A5337">
        <v>5336</v>
      </c>
      <c r="B5337">
        <v>2772</v>
      </c>
      <c r="C5337">
        <v>5</v>
      </c>
      <c r="D5337" t="s">
        <v>1661</v>
      </c>
      <c r="E5337">
        <v>1</v>
      </c>
      <c r="F5337" t="s">
        <v>1640</v>
      </c>
      <c r="G5337">
        <v>1</v>
      </c>
      <c r="H5337" s="20">
        <v>7010</v>
      </c>
      <c r="I5337" s="22">
        <v>0.05</v>
      </c>
      <c r="J5337" s="20">
        <v>350.5</v>
      </c>
      <c r="K5337" s="24">
        <v>6659.5</v>
      </c>
      <c r="L5337" s="24">
        <v>4350</v>
      </c>
      <c r="M5337" s="25">
        <f>tblSiparisDetaylari[[#This Row],[Adet]]*tblSiparisDetaylari[[#This Row],[BirimMaliyet]]</f>
        <v>4350</v>
      </c>
      <c r="N5337" s="25">
        <f>tblSiparisDetaylari[[#This Row],[NetSatisTutari]]-tblSiparisDetaylari[[#This Row],[ToplamMaliyet]]</f>
        <v>2309.5</v>
      </c>
    </row>
    <row r="5338" spans="1:14">
      <c r="A5338">
        <v>5337</v>
      </c>
      <c r="B5338">
        <v>2773</v>
      </c>
      <c r="C5338">
        <v>93</v>
      </c>
      <c r="D5338" t="s">
        <v>1759</v>
      </c>
      <c r="E5338">
        <v>8</v>
      </c>
      <c r="F5338" t="s">
        <v>1647</v>
      </c>
      <c r="G5338">
        <v>1</v>
      </c>
      <c r="H5338" s="20">
        <v>4710</v>
      </c>
      <c r="I5338" s="22">
        <v>0</v>
      </c>
      <c r="J5338" s="20">
        <v>0</v>
      </c>
      <c r="K5338" s="24">
        <v>4710</v>
      </c>
      <c r="L5338" s="24">
        <v>3580</v>
      </c>
      <c r="M5338" s="25">
        <f>tblSiparisDetaylari[[#This Row],[Adet]]*tblSiparisDetaylari[[#This Row],[BirimMaliyet]]</f>
        <v>3580</v>
      </c>
      <c r="N5338" s="25">
        <f>tblSiparisDetaylari[[#This Row],[NetSatisTutari]]-tblSiparisDetaylari[[#This Row],[ToplamMaliyet]]</f>
        <v>1130</v>
      </c>
    </row>
    <row r="5339" spans="1:14">
      <c r="A5339">
        <v>5338</v>
      </c>
      <c r="B5339">
        <v>2774</v>
      </c>
      <c r="C5339">
        <v>39</v>
      </c>
      <c r="D5339" t="s">
        <v>1705</v>
      </c>
      <c r="E5339">
        <v>4</v>
      </c>
      <c r="F5339" t="s">
        <v>1643</v>
      </c>
      <c r="G5339">
        <v>2</v>
      </c>
      <c r="H5339" s="20">
        <v>440</v>
      </c>
      <c r="I5339" s="22">
        <v>0.1</v>
      </c>
      <c r="J5339" s="20">
        <v>88</v>
      </c>
      <c r="K5339" s="24">
        <v>792</v>
      </c>
      <c r="L5339" s="24">
        <v>210</v>
      </c>
      <c r="M5339" s="25">
        <f>tblSiparisDetaylari[[#This Row],[Adet]]*tblSiparisDetaylari[[#This Row],[BirimMaliyet]]</f>
        <v>420</v>
      </c>
      <c r="N5339" s="25">
        <f>tblSiparisDetaylari[[#This Row],[NetSatisTutari]]-tblSiparisDetaylari[[#This Row],[ToplamMaliyet]]</f>
        <v>372</v>
      </c>
    </row>
    <row r="5340" spans="1:14">
      <c r="A5340">
        <v>5339</v>
      </c>
      <c r="B5340">
        <v>2774</v>
      </c>
      <c r="C5340">
        <v>111</v>
      </c>
      <c r="D5340" t="s">
        <v>1777</v>
      </c>
      <c r="E5340">
        <v>10</v>
      </c>
      <c r="F5340" t="s">
        <v>1649</v>
      </c>
      <c r="G5340">
        <v>1</v>
      </c>
      <c r="H5340" s="20">
        <v>240</v>
      </c>
      <c r="I5340" s="22">
        <v>0.1</v>
      </c>
      <c r="J5340" s="20">
        <v>24</v>
      </c>
      <c r="K5340" s="24">
        <v>216</v>
      </c>
      <c r="L5340" s="24">
        <v>140</v>
      </c>
      <c r="M5340" s="25">
        <f>tblSiparisDetaylari[[#This Row],[Adet]]*tblSiparisDetaylari[[#This Row],[BirimMaliyet]]</f>
        <v>140</v>
      </c>
      <c r="N5340" s="25">
        <f>tblSiparisDetaylari[[#This Row],[NetSatisTutari]]-tblSiparisDetaylari[[#This Row],[ToplamMaliyet]]</f>
        <v>76</v>
      </c>
    </row>
    <row r="5341" spans="1:14">
      <c r="A5341">
        <v>5340</v>
      </c>
      <c r="B5341">
        <v>2775</v>
      </c>
      <c r="C5341">
        <v>88</v>
      </c>
      <c r="D5341" t="s">
        <v>1754</v>
      </c>
      <c r="E5341">
        <v>8</v>
      </c>
      <c r="F5341" t="s">
        <v>1647</v>
      </c>
      <c r="G5341">
        <v>1</v>
      </c>
      <c r="H5341" s="20">
        <v>12490</v>
      </c>
      <c r="I5341" s="22">
        <v>0.05</v>
      </c>
      <c r="J5341" s="20">
        <v>624.5</v>
      </c>
      <c r="K5341" s="24">
        <v>11865.5</v>
      </c>
      <c r="L5341" s="24">
        <v>5740</v>
      </c>
      <c r="M5341" s="25">
        <f>tblSiparisDetaylari[[#This Row],[Adet]]*tblSiparisDetaylari[[#This Row],[BirimMaliyet]]</f>
        <v>5740</v>
      </c>
      <c r="N5341" s="25">
        <f>tblSiparisDetaylari[[#This Row],[NetSatisTutari]]-tblSiparisDetaylari[[#This Row],[ToplamMaliyet]]</f>
        <v>6125.5</v>
      </c>
    </row>
    <row r="5342" spans="1:14">
      <c r="A5342">
        <v>5341</v>
      </c>
      <c r="B5342">
        <v>2775</v>
      </c>
      <c r="C5342">
        <v>120</v>
      </c>
      <c r="D5342" t="s">
        <v>1786</v>
      </c>
      <c r="E5342">
        <v>10</v>
      </c>
      <c r="F5342" t="s">
        <v>1649</v>
      </c>
      <c r="G5342">
        <v>1</v>
      </c>
      <c r="H5342" s="20">
        <v>4610</v>
      </c>
      <c r="I5342" s="22">
        <v>0</v>
      </c>
      <c r="J5342" s="20">
        <v>0</v>
      </c>
      <c r="K5342" s="24">
        <v>4610</v>
      </c>
      <c r="L5342" s="24">
        <v>2720</v>
      </c>
      <c r="M5342" s="25">
        <f>tblSiparisDetaylari[[#This Row],[Adet]]*tblSiparisDetaylari[[#This Row],[BirimMaliyet]]</f>
        <v>2720</v>
      </c>
      <c r="N5342" s="25">
        <f>tblSiparisDetaylari[[#This Row],[NetSatisTutari]]-tblSiparisDetaylari[[#This Row],[ToplamMaliyet]]</f>
        <v>1890</v>
      </c>
    </row>
    <row r="5343" spans="1:14">
      <c r="A5343">
        <v>5342</v>
      </c>
      <c r="B5343">
        <v>2775</v>
      </c>
      <c r="C5343">
        <v>106</v>
      </c>
      <c r="D5343" t="s">
        <v>1772</v>
      </c>
      <c r="E5343">
        <v>9</v>
      </c>
      <c r="F5343" t="s">
        <v>1648</v>
      </c>
      <c r="G5343">
        <v>3</v>
      </c>
      <c r="H5343" s="20">
        <v>1540</v>
      </c>
      <c r="I5343" s="22">
        <v>0.15</v>
      </c>
      <c r="J5343" s="20">
        <v>693</v>
      </c>
      <c r="K5343" s="24">
        <v>3927</v>
      </c>
      <c r="L5343" s="24">
        <v>830</v>
      </c>
      <c r="M5343" s="25">
        <f>tblSiparisDetaylari[[#This Row],[Adet]]*tblSiparisDetaylari[[#This Row],[BirimMaliyet]]</f>
        <v>2490</v>
      </c>
      <c r="N5343" s="25">
        <f>tblSiparisDetaylari[[#This Row],[NetSatisTutari]]-tblSiparisDetaylari[[#This Row],[ToplamMaliyet]]</f>
        <v>1437</v>
      </c>
    </row>
    <row r="5344" spans="1:14">
      <c r="A5344">
        <v>5343</v>
      </c>
      <c r="B5344">
        <v>2776</v>
      </c>
      <c r="C5344">
        <v>9</v>
      </c>
      <c r="D5344" t="s">
        <v>1669</v>
      </c>
      <c r="E5344">
        <v>1</v>
      </c>
      <c r="F5344" t="s">
        <v>1640</v>
      </c>
      <c r="G5344">
        <v>2</v>
      </c>
      <c r="H5344" s="20">
        <v>25530</v>
      </c>
      <c r="I5344" s="22">
        <v>0</v>
      </c>
      <c r="J5344" s="20">
        <v>0</v>
      </c>
      <c r="K5344" s="24">
        <v>51060</v>
      </c>
      <c r="L5344" s="24">
        <v>14160</v>
      </c>
      <c r="M5344" s="25">
        <f>tblSiparisDetaylari[[#This Row],[Adet]]*tblSiparisDetaylari[[#This Row],[BirimMaliyet]]</f>
        <v>28320</v>
      </c>
      <c r="N5344" s="25">
        <f>tblSiparisDetaylari[[#This Row],[NetSatisTutari]]-tblSiparisDetaylari[[#This Row],[ToplamMaliyet]]</f>
        <v>22740</v>
      </c>
    </row>
    <row r="5345" spans="1:14">
      <c r="A5345">
        <v>5344</v>
      </c>
      <c r="B5345">
        <v>2776</v>
      </c>
      <c r="C5345">
        <v>111</v>
      </c>
      <c r="D5345" t="s">
        <v>1777</v>
      </c>
      <c r="E5345">
        <v>10</v>
      </c>
      <c r="F5345" t="s">
        <v>1649</v>
      </c>
      <c r="G5345">
        <v>1</v>
      </c>
      <c r="H5345" s="20">
        <v>250</v>
      </c>
      <c r="I5345" s="22">
        <v>0.1</v>
      </c>
      <c r="J5345" s="20">
        <v>25</v>
      </c>
      <c r="K5345" s="24">
        <v>225</v>
      </c>
      <c r="L5345" s="24">
        <v>140</v>
      </c>
      <c r="M5345" s="25">
        <f>tblSiparisDetaylari[[#This Row],[Adet]]*tblSiparisDetaylari[[#This Row],[BirimMaliyet]]</f>
        <v>140</v>
      </c>
      <c r="N5345" s="25">
        <f>tblSiparisDetaylari[[#This Row],[NetSatisTutari]]-tblSiparisDetaylari[[#This Row],[ToplamMaliyet]]</f>
        <v>85</v>
      </c>
    </row>
    <row r="5346" spans="1:14">
      <c r="A5346">
        <v>5345</v>
      </c>
      <c r="B5346">
        <v>2776</v>
      </c>
      <c r="C5346">
        <v>16</v>
      </c>
      <c r="D5346" t="s">
        <v>1679</v>
      </c>
      <c r="E5346">
        <v>2</v>
      </c>
      <c r="F5346" t="s">
        <v>1641</v>
      </c>
      <c r="G5346">
        <v>4</v>
      </c>
      <c r="H5346" s="20">
        <v>2050</v>
      </c>
      <c r="I5346" s="22">
        <v>0</v>
      </c>
      <c r="J5346" s="20">
        <v>0</v>
      </c>
      <c r="K5346" s="24">
        <v>8200</v>
      </c>
      <c r="L5346" s="24">
        <v>990</v>
      </c>
      <c r="M5346" s="25">
        <f>tblSiparisDetaylari[[#This Row],[Adet]]*tblSiparisDetaylari[[#This Row],[BirimMaliyet]]</f>
        <v>3960</v>
      </c>
      <c r="N5346" s="25">
        <f>tblSiparisDetaylari[[#This Row],[NetSatisTutari]]-tblSiparisDetaylari[[#This Row],[ToplamMaliyet]]</f>
        <v>4240</v>
      </c>
    </row>
    <row r="5347" spans="1:14">
      <c r="A5347">
        <v>5346</v>
      </c>
      <c r="B5347">
        <v>2777</v>
      </c>
      <c r="C5347">
        <v>40</v>
      </c>
      <c r="D5347" t="s">
        <v>1706</v>
      </c>
      <c r="E5347">
        <v>4</v>
      </c>
      <c r="F5347" t="s">
        <v>1643</v>
      </c>
      <c r="G5347">
        <v>2</v>
      </c>
      <c r="H5347" s="20">
        <v>510</v>
      </c>
      <c r="I5347" s="22">
        <v>0</v>
      </c>
      <c r="J5347" s="20">
        <v>0</v>
      </c>
      <c r="K5347" s="24">
        <v>1020</v>
      </c>
      <c r="L5347" s="24">
        <v>340</v>
      </c>
      <c r="M5347" s="25">
        <f>tblSiparisDetaylari[[#This Row],[Adet]]*tblSiparisDetaylari[[#This Row],[BirimMaliyet]]</f>
        <v>680</v>
      </c>
      <c r="N5347" s="25">
        <f>tblSiparisDetaylari[[#This Row],[NetSatisTutari]]-tblSiparisDetaylari[[#This Row],[ToplamMaliyet]]</f>
        <v>340</v>
      </c>
    </row>
    <row r="5348" spans="1:14">
      <c r="A5348">
        <v>5347</v>
      </c>
      <c r="B5348">
        <v>2777</v>
      </c>
      <c r="C5348">
        <v>98</v>
      </c>
      <c r="D5348" t="s">
        <v>1764</v>
      </c>
      <c r="E5348">
        <v>9</v>
      </c>
      <c r="F5348" t="s">
        <v>1648</v>
      </c>
      <c r="G5348">
        <v>2</v>
      </c>
      <c r="H5348" s="20">
        <v>4070</v>
      </c>
      <c r="I5348" s="22">
        <v>0.2</v>
      </c>
      <c r="J5348" s="20">
        <v>1628</v>
      </c>
      <c r="K5348" s="24">
        <v>6512</v>
      </c>
      <c r="L5348" s="24">
        <v>2000</v>
      </c>
      <c r="M5348" s="25">
        <f>tblSiparisDetaylari[[#This Row],[Adet]]*tblSiparisDetaylari[[#This Row],[BirimMaliyet]]</f>
        <v>4000</v>
      </c>
      <c r="N5348" s="25">
        <f>tblSiparisDetaylari[[#This Row],[NetSatisTutari]]-tblSiparisDetaylari[[#This Row],[ToplamMaliyet]]</f>
        <v>2512</v>
      </c>
    </row>
    <row r="5349" spans="1:14">
      <c r="A5349">
        <v>5348</v>
      </c>
      <c r="B5349">
        <v>2778</v>
      </c>
      <c r="C5349">
        <v>11</v>
      </c>
      <c r="D5349" t="s">
        <v>1671</v>
      </c>
      <c r="E5349">
        <v>1</v>
      </c>
      <c r="F5349" t="s">
        <v>1640</v>
      </c>
      <c r="G5349">
        <v>5</v>
      </c>
      <c r="H5349" s="20">
        <v>3330</v>
      </c>
      <c r="I5349" s="22">
        <v>0</v>
      </c>
      <c r="J5349" s="20">
        <v>0</v>
      </c>
      <c r="K5349" s="24">
        <v>16650</v>
      </c>
      <c r="L5349" s="24">
        <v>1600</v>
      </c>
      <c r="M5349" s="25">
        <f>tblSiparisDetaylari[[#This Row],[Adet]]*tblSiparisDetaylari[[#This Row],[BirimMaliyet]]</f>
        <v>8000</v>
      </c>
      <c r="N5349" s="25">
        <f>tblSiparisDetaylari[[#This Row],[NetSatisTutari]]-tblSiparisDetaylari[[#This Row],[ToplamMaliyet]]</f>
        <v>8650</v>
      </c>
    </row>
    <row r="5350" spans="1:14">
      <c r="A5350">
        <v>5349</v>
      </c>
      <c r="B5350">
        <v>2779</v>
      </c>
      <c r="C5350">
        <v>93</v>
      </c>
      <c r="D5350" t="s">
        <v>1759</v>
      </c>
      <c r="E5350">
        <v>8</v>
      </c>
      <c r="F5350" t="s">
        <v>1647</v>
      </c>
      <c r="G5350">
        <v>1</v>
      </c>
      <c r="H5350" s="20">
        <v>4870</v>
      </c>
      <c r="I5350" s="22">
        <v>0.05</v>
      </c>
      <c r="J5350" s="20">
        <v>243.5</v>
      </c>
      <c r="K5350" s="24">
        <v>4626.5</v>
      </c>
      <c r="L5350" s="24">
        <v>3580</v>
      </c>
      <c r="M5350" s="25">
        <f>tblSiparisDetaylari[[#This Row],[Adet]]*tblSiparisDetaylari[[#This Row],[BirimMaliyet]]</f>
        <v>3580</v>
      </c>
      <c r="N5350" s="25">
        <f>tblSiparisDetaylari[[#This Row],[NetSatisTutari]]-tblSiparisDetaylari[[#This Row],[ToplamMaliyet]]</f>
        <v>1046.5</v>
      </c>
    </row>
    <row r="5351" spans="1:14">
      <c r="A5351">
        <v>5350</v>
      </c>
      <c r="B5351">
        <v>2779</v>
      </c>
      <c r="C5351">
        <v>64</v>
      </c>
      <c r="D5351" t="s">
        <v>1730</v>
      </c>
      <c r="E5351">
        <v>6</v>
      </c>
      <c r="F5351" t="s">
        <v>1645</v>
      </c>
      <c r="G5351">
        <v>1</v>
      </c>
      <c r="H5351" s="20">
        <v>430</v>
      </c>
      <c r="I5351" s="22">
        <v>0</v>
      </c>
      <c r="J5351" s="20">
        <v>0</v>
      </c>
      <c r="K5351" s="24">
        <v>430</v>
      </c>
      <c r="L5351" s="24">
        <v>260</v>
      </c>
      <c r="M5351" s="25">
        <f>tblSiparisDetaylari[[#This Row],[Adet]]*tblSiparisDetaylari[[#This Row],[BirimMaliyet]]</f>
        <v>260</v>
      </c>
      <c r="N5351" s="25">
        <f>tblSiparisDetaylari[[#This Row],[NetSatisTutari]]-tblSiparisDetaylari[[#This Row],[ToplamMaliyet]]</f>
        <v>170</v>
      </c>
    </row>
    <row r="5352" spans="1:14">
      <c r="A5352">
        <v>5351</v>
      </c>
      <c r="B5352">
        <v>2780</v>
      </c>
      <c r="C5352">
        <v>102</v>
      </c>
      <c r="D5352" t="s">
        <v>1768</v>
      </c>
      <c r="E5352">
        <v>9</v>
      </c>
      <c r="F5352" t="s">
        <v>1648</v>
      </c>
      <c r="G5352">
        <v>4</v>
      </c>
      <c r="H5352" s="20">
        <v>2140</v>
      </c>
      <c r="I5352" s="22">
        <v>0.1</v>
      </c>
      <c r="J5352" s="20">
        <v>856</v>
      </c>
      <c r="K5352" s="24">
        <v>7704</v>
      </c>
      <c r="L5352" s="24">
        <v>1360</v>
      </c>
      <c r="M5352" s="25">
        <f>tblSiparisDetaylari[[#This Row],[Adet]]*tblSiparisDetaylari[[#This Row],[BirimMaliyet]]</f>
        <v>5440</v>
      </c>
      <c r="N5352" s="25">
        <f>tblSiparisDetaylari[[#This Row],[NetSatisTutari]]-tblSiparisDetaylari[[#This Row],[ToplamMaliyet]]</f>
        <v>2264</v>
      </c>
    </row>
    <row r="5353" spans="1:14">
      <c r="A5353">
        <v>5352</v>
      </c>
      <c r="B5353">
        <v>2781</v>
      </c>
      <c r="C5353">
        <v>94</v>
      </c>
      <c r="D5353" t="s">
        <v>1760</v>
      </c>
      <c r="E5353">
        <v>8</v>
      </c>
      <c r="F5353" t="s">
        <v>1647</v>
      </c>
      <c r="G5353">
        <v>2</v>
      </c>
      <c r="H5353" s="20">
        <v>6710</v>
      </c>
      <c r="I5353" s="22">
        <v>0.05</v>
      </c>
      <c r="J5353" s="20">
        <v>671</v>
      </c>
      <c r="K5353" s="24">
        <v>12749</v>
      </c>
      <c r="L5353" s="24">
        <v>3570</v>
      </c>
      <c r="M5353" s="25">
        <f>tblSiparisDetaylari[[#This Row],[Adet]]*tblSiparisDetaylari[[#This Row],[BirimMaliyet]]</f>
        <v>7140</v>
      </c>
      <c r="N5353" s="25">
        <f>tblSiparisDetaylari[[#This Row],[NetSatisTutari]]-tblSiparisDetaylari[[#This Row],[ToplamMaliyet]]</f>
        <v>5609</v>
      </c>
    </row>
    <row r="5354" spans="1:14">
      <c r="A5354">
        <v>5353</v>
      </c>
      <c r="B5354">
        <v>2781</v>
      </c>
      <c r="C5354">
        <v>30</v>
      </c>
      <c r="D5354" t="s">
        <v>1694</v>
      </c>
      <c r="E5354">
        <v>3</v>
      </c>
      <c r="F5354" t="s">
        <v>1642</v>
      </c>
      <c r="G5354">
        <v>2</v>
      </c>
      <c r="H5354" s="20">
        <v>1730</v>
      </c>
      <c r="I5354" s="22">
        <v>0.05</v>
      </c>
      <c r="J5354" s="20">
        <v>173</v>
      </c>
      <c r="K5354" s="24">
        <v>3287</v>
      </c>
      <c r="L5354" s="24">
        <v>910</v>
      </c>
      <c r="M5354" s="25">
        <f>tblSiparisDetaylari[[#This Row],[Adet]]*tblSiparisDetaylari[[#This Row],[BirimMaliyet]]</f>
        <v>1820</v>
      </c>
      <c r="N5354" s="25">
        <f>tblSiparisDetaylari[[#This Row],[NetSatisTutari]]-tblSiparisDetaylari[[#This Row],[ToplamMaliyet]]</f>
        <v>1467</v>
      </c>
    </row>
    <row r="5355" spans="1:14">
      <c r="A5355">
        <v>5354</v>
      </c>
      <c r="B5355">
        <v>2781</v>
      </c>
      <c r="C5355">
        <v>3</v>
      </c>
      <c r="D5355" t="s">
        <v>1659</v>
      </c>
      <c r="E5355">
        <v>1</v>
      </c>
      <c r="F5355" t="s">
        <v>1640</v>
      </c>
      <c r="G5355">
        <v>1</v>
      </c>
      <c r="H5355" s="20">
        <v>23620</v>
      </c>
      <c r="I5355" s="22">
        <v>0.1</v>
      </c>
      <c r="J5355" s="20">
        <v>2362</v>
      </c>
      <c r="K5355" s="24">
        <v>21258</v>
      </c>
      <c r="L5355" s="24">
        <v>17980</v>
      </c>
      <c r="M5355" s="25">
        <f>tblSiparisDetaylari[[#This Row],[Adet]]*tblSiparisDetaylari[[#This Row],[BirimMaliyet]]</f>
        <v>17980</v>
      </c>
      <c r="N5355" s="25">
        <f>tblSiparisDetaylari[[#This Row],[NetSatisTutari]]-tblSiparisDetaylari[[#This Row],[ToplamMaliyet]]</f>
        <v>3278</v>
      </c>
    </row>
    <row r="5356" spans="1:14">
      <c r="A5356">
        <v>5355</v>
      </c>
      <c r="B5356">
        <v>2781</v>
      </c>
      <c r="C5356">
        <v>117</v>
      </c>
      <c r="D5356" t="s">
        <v>1783</v>
      </c>
      <c r="E5356">
        <v>10</v>
      </c>
      <c r="F5356" t="s">
        <v>1649</v>
      </c>
      <c r="G5356">
        <v>2</v>
      </c>
      <c r="H5356" s="20">
        <v>240</v>
      </c>
      <c r="I5356" s="22">
        <v>0.25</v>
      </c>
      <c r="J5356" s="20">
        <v>120</v>
      </c>
      <c r="K5356" s="24">
        <v>360</v>
      </c>
      <c r="L5356" s="24">
        <v>140</v>
      </c>
      <c r="M5356" s="25">
        <f>tblSiparisDetaylari[[#This Row],[Adet]]*tblSiparisDetaylari[[#This Row],[BirimMaliyet]]</f>
        <v>280</v>
      </c>
      <c r="N5356" s="25">
        <f>tblSiparisDetaylari[[#This Row],[NetSatisTutari]]-tblSiparisDetaylari[[#This Row],[ToplamMaliyet]]</f>
        <v>80</v>
      </c>
    </row>
    <row r="5357" spans="1:14">
      <c r="A5357">
        <v>5356</v>
      </c>
      <c r="B5357">
        <v>2782</v>
      </c>
      <c r="C5357">
        <v>83</v>
      </c>
      <c r="D5357" t="s">
        <v>1749</v>
      </c>
      <c r="E5357">
        <v>7</v>
      </c>
      <c r="F5357" t="s">
        <v>1646</v>
      </c>
      <c r="G5357">
        <v>1</v>
      </c>
      <c r="H5357" s="20">
        <v>1500</v>
      </c>
      <c r="I5357" s="22">
        <v>0.1</v>
      </c>
      <c r="J5357" s="20">
        <v>150</v>
      </c>
      <c r="K5357" s="24">
        <v>1350</v>
      </c>
      <c r="L5357" s="24">
        <v>930</v>
      </c>
      <c r="M5357" s="25">
        <f>tblSiparisDetaylari[[#This Row],[Adet]]*tblSiparisDetaylari[[#This Row],[BirimMaliyet]]</f>
        <v>930</v>
      </c>
      <c r="N5357" s="25">
        <f>tblSiparisDetaylari[[#This Row],[NetSatisTutari]]-tblSiparisDetaylari[[#This Row],[ToplamMaliyet]]</f>
        <v>420</v>
      </c>
    </row>
    <row r="5358" spans="1:14">
      <c r="A5358">
        <v>5357</v>
      </c>
      <c r="B5358">
        <v>2782</v>
      </c>
      <c r="C5358">
        <v>94</v>
      </c>
      <c r="D5358" t="s">
        <v>1760</v>
      </c>
      <c r="E5358">
        <v>8</v>
      </c>
      <c r="F5358" t="s">
        <v>1647</v>
      </c>
      <c r="G5358">
        <v>3</v>
      </c>
      <c r="H5358" s="20">
        <v>6430</v>
      </c>
      <c r="I5358" s="22">
        <v>0.05</v>
      </c>
      <c r="J5358" s="20">
        <v>964.5</v>
      </c>
      <c r="K5358" s="24">
        <v>18325.5</v>
      </c>
      <c r="L5358" s="24">
        <v>3570</v>
      </c>
      <c r="M5358" s="25">
        <f>tblSiparisDetaylari[[#This Row],[Adet]]*tblSiparisDetaylari[[#This Row],[BirimMaliyet]]</f>
        <v>10710</v>
      </c>
      <c r="N5358" s="25">
        <f>tblSiparisDetaylari[[#This Row],[NetSatisTutari]]-tblSiparisDetaylari[[#This Row],[ToplamMaliyet]]</f>
        <v>7615.5</v>
      </c>
    </row>
    <row r="5359" spans="1:14">
      <c r="A5359">
        <v>5358</v>
      </c>
      <c r="B5359">
        <v>2783</v>
      </c>
      <c r="C5359">
        <v>101</v>
      </c>
      <c r="D5359" t="s">
        <v>1767</v>
      </c>
      <c r="E5359">
        <v>9</v>
      </c>
      <c r="F5359" t="s">
        <v>1648</v>
      </c>
      <c r="G5359">
        <v>2</v>
      </c>
      <c r="H5359" s="20">
        <v>720</v>
      </c>
      <c r="I5359" s="22">
        <v>0.1</v>
      </c>
      <c r="J5359" s="20">
        <v>144</v>
      </c>
      <c r="K5359" s="24">
        <v>1296</v>
      </c>
      <c r="L5359" s="24">
        <v>440</v>
      </c>
      <c r="M5359" s="25">
        <f>tblSiparisDetaylari[[#This Row],[Adet]]*tblSiparisDetaylari[[#This Row],[BirimMaliyet]]</f>
        <v>880</v>
      </c>
      <c r="N5359" s="25">
        <f>tblSiparisDetaylari[[#This Row],[NetSatisTutari]]-tblSiparisDetaylari[[#This Row],[ToplamMaliyet]]</f>
        <v>416</v>
      </c>
    </row>
    <row r="5360" spans="1:14">
      <c r="A5360">
        <v>5359</v>
      </c>
      <c r="B5360">
        <v>2783</v>
      </c>
      <c r="C5360">
        <v>112</v>
      </c>
      <c r="D5360" t="s">
        <v>1778</v>
      </c>
      <c r="E5360">
        <v>10</v>
      </c>
      <c r="F5360" t="s">
        <v>1649</v>
      </c>
      <c r="G5360">
        <v>2</v>
      </c>
      <c r="H5360" s="20">
        <v>2910</v>
      </c>
      <c r="I5360" s="22">
        <v>0</v>
      </c>
      <c r="J5360" s="20">
        <v>0</v>
      </c>
      <c r="K5360" s="24">
        <v>5820</v>
      </c>
      <c r="L5360" s="24">
        <v>1520</v>
      </c>
      <c r="M5360" s="25">
        <f>tblSiparisDetaylari[[#This Row],[Adet]]*tblSiparisDetaylari[[#This Row],[BirimMaliyet]]</f>
        <v>3040</v>
      </c>
      <c r="N5360" s="25">
        <f>tblSiparisDetaylari[[#This Row],[NetSatisTutari]]-tblSiparisDetaylari[[#This Row],[ToplamMaliyet]]</f>
        <v>2780</v>
      </c>
    </row>
    <row r="5361" spans="1:14">
      <c r="A5361">
        <v>5360</v>
      </c>
      <c r="B5361">
        <v>2784</v>
      </c>
      <c r="C5361">
        <v>74</v>
      </c>
      <c r="D5361" t="s">
        <v>1740</v>
      </c>
      <c r="E5361">
        <v>7</v>
      </c>
      <c r="F5361" t="s">
        <v>1646</v>
      </c>
      <c r="G5361">
        <v>1</v>
      </c>
      <c r="H5361" s="20">
        <v>580</v>
      </c>
      <c r="I5361" s="22">
        <v>0</v>
      </c>
      <c r="J5361" s="20">
        <v>0</v>
      </c>
      <c r="K5361" s="24">
        <v>580</v>
      </c>
      <c r="L5361" s="24">
        <v>420</v>
      </c>
      <c r="M5361" s="25">
        <f>tblSiparisDetaylari[[#This Row],[Adet]]*tblSiparisDetaylari[[#This Row],[BirimMaliyet]]</f>
        <v>420</v>
      </c>
      <c r="N5361" s="25">
        <f>tblSiparisDetaylari[[#This Row],[NetSatisTutari]]-tblSiparisDetaylari[[#This Row],[ToplamMaliyet]]</f>
        <v>160</v>
      </c>
    </row>
    <row r="5362" spans="1:14">
      <c r="A5362">
        <v>5361</v>
      </c>
      <c r="B5362">
        <v>2785</v>
      </c>
      <c r="C5362">
        <v>16</v>
      </c>
      <c r="D5362" t="s">
        <v>1679</v>
      </c>
      <c r="E5362">
        <v>2</v>
      </c>
      <c r="F5362" t="s">
        <v>1641</v>
      </c>
      <c r="G5362">
        <v>1</v>
      </c>
      <c r="H5362" s="20">
        <v>2080</v>
      </c>
      <c r="I5362" s="22">
        <v>0</v>
      </c>
      <c r="J5362" s="20">
        <v>0</v>
      </c>
      <c r="K5362" s="24">
        <v>2080</v>
      </c>
      <c r="L5362" s="24">
        <v>990</v>
      </c>
      <c r="M5362" s="25">
        <f>tblSiparisDetaylari[[#This Row],[Adet]]*tblSiparisDetaylari[[#This Row],[BirimMaliyet]]</f>
        <v>990</v>
      </c>
      <c r="N5362" s="25">
        <f>tblSiparisDetaylari[[#This Row],[NetSatisTutari]]-tblSiparisDetaylari[[#This Row],[ToplamMaliyet]]</f>
        <v>1090</v>
      </c>
    </row>
    <row r="5363" spans="1:14">
      <c r="A5363">
        <v>5362</v>
      </c>
      <c r="B5363">
        <v>2786</v>
      </c>
      <c r="C5363">
        <v>24</v>
      </c>
      <c r="D5363" t="s">
        <v>1688</v>
      </c>
      <c r="E5363">
        <v>2</v>
      </c>
      <c r="F5363" t="s">
        <v>1641</v>
      </c>
      <c r="G5363">
        <v>2</v>
      </c>
      <c r="H5363" s="20">
        <v>2920</v>
      </c>
      <c r="I5363" s="22">
        <v>0</v>
      </c>
      <c r="J5363" s="20">
        <v>0</v>
      </c>
      <c r="K5363" s="24">
        <v>5840</v>
      </c>
      <c r="L5363" s="24">
        <v>2180</v>
      </c>
      <c r="M5363" s="25">
        <f>tblSiparisDetaylari[[#This Row],[Adet]]*tblSiparisDetaylari[[#This Row],[BirimMaliyet]]</f>
        <v>4360</v>
      </c>
      <c r="N5363" s="25">
        <f>tblSiparisDetaylari[[#This Row],[NetSatisTutari]]-tblSiparisDetaylari[[#This Row],[ToplamMaliyet]]</f>
        <v>1480</v>
      </c>
    </row>
    <row r="5364" spans="1:14">
      <c r="A5364">
        <v>5363</v>
      </c>
      <c r="B5364">
        <v>2786</v>
      </c>
      <c r="C5364">
        <v>37</v>
      </c>
      <c r="D5364" t="s">
        <v>1702</v>
      </c>
      <c r="E5364">
        <v>4</v>
      </c>
      <c r="F5364" t="s">
        <v>1643</v>
      </c>
      <c r="G5364">
        <v>1</v>
      </c>
      <c r="H5364" s="20">
        <v>240</v>
      </c>
      <c r="I5364" s="22">
        <v>0.05</v>
      </c>
      <c r="J5364" s="20">
        <v>12</v>
      </c>
      <c r="K5364" s="24">
        <v>228</v>
      </c>
      <c r="L5364" s="24">
        <v>160</v>
      </c>
      <c r="M5364" s="25">
        <f>tblSiparisDetaylari[[#This Row],[Adet]]*tblSiparisDetaylari[[#This Row],[BirimMaliyet]]</f>
        <v>160</v>
      </c>
      <c r="N5364" s="25">
        <f>tblSiparisDetaylari[[#This Row],[NetSatisTutari]]-tblSiparisDetaylari[[#This Row],[ToplamMaliyet]]</f>
        <v>68</v>
      </c>
    </row>
    <row r="5365" spans="1:14">
      <c r="A5365">
        <v>5364</v>
      </c>
      <c r="B5365">
        <v>2786</v>
      </c>
      <c r="C5365">
        <v>67</v>
      </c>
      <c r="D5365" t="s">
        <v>1733</v>
      </c>
      <c r="E5365">
        <v>6</v>
      </c>
      <c r="F5365" t="s">
        <v>1645</v>
      </c>
      <c r="G5365">
        <v>2</v>
      </c>
      <c r="H5365" s="20">
        <v>1460</v>
      </c>
      <c r="I5365" s="22">
        <v>0.15</v>
      </c>
      <c r="J5365" s="20">
        <v>438</v>
      </c>
      <c r="K5365" s="24">
        <v>2482</v>
      </c>
      <c r="L5365" s="24">
        <v>730</v>
      </c>
      <c r="M5365" s="25">
        <f>tblSiparisDetaylari[[#This Row],[Adet]]*tblSiparisDetaylari[[#This Row],[BirimMaliyet]]</f>
        <v>1460</v>
      </c>
      <c r="N5365" s="25">
        <f>tblSiparisDetaylari[[#This Row],[NetSatisTutari]]-tblSiparisDetaylari[[#This Row],[ToplamMaliyet]]</f>
        <v>1022</v>
      </c>
    </row>
    <row r="5366" spans="1:14">
      <c r="A5366">
        <v>5365</v>
      </c>
      <c r="B5366">
        <v>2787</v>
      </c>
      <c r="C5366">
        <v>19</v>
      </c>
      <c r="D5366" t="s">
        <v>1682</v>
      </c>
      <c r="E5366">
        <v>2</v>
      </c>
      <c r="F5366" t="s">
        <v>1641</v>
      </c>
      <c r="G5366">
        <v>5</v>
      </c>
      <c r="H5366" s="20">
        <v>2900</v>
      </c>
      <c r="I5366" s="22">
        <v>0</v>
      </c>
      <c r="J5366" s="20">
        <v>0</v>
      </c>
      <c r="K5366" s="24">
        <v>14500</v>
      </c>
      <c r="L5366" s="24">
        <v>1960</v>
      </c>
      <c r="M5366" s="25">
        <f>tblSiparisDetaylari[[#This Row],[Adet]]*tblSiparisDetaylari[[#This Row],[BirimMaliyet]]</f>
        <v>9800</v>
      </c>
      <c r="N5366" s="25">
        <f>tblSiparisDetaylari[[#This Row],[NetSatisTutari]]-tblSiparisDetaylari[[#This Row],[ToplamMaliyet]]</f>
        <v>4700</v>
      </c>
    </row>
    <row r="5367" spans="1:14">
      <c r="A5367">
        <v>5366</v>
      </c>
      <c r="B5367">
        <v>2788</v>
      </c>
      <c r="C5367">
        <v>54</v>
      </c>
      <c r="D5367" t="s">
        <v>1720</v>
      </c>
      <c r="E5367">
        <v>5</v>
      </c>
      <c r="F5367" t="s">
        <v>1644</v>
      </c>
      <c r="G5367">
        <v>1</v>
      </c>
      <c r="H5367" s="20">
        <v>18860</v>
      </c>
      <c r="I5367" s="22">
        <v>0.2</v>
      </c>
      <c r="J5367" s="20">
        <v>3772</v>
      </c>
      <c r="K5367" s="24">
        <v>15088</v>
      </c>
      <c r="L5367" s="24">
        <v>9720</v>
      </c>
      <c r="M5367" s="25">
        <f>tblSiparisDetaylari[[#This Row],[Adet]]*tblSiparisDetaylari[[#This Row],[BirimMaliyet]]</f>
        <v>9720</v>
      </c>
      <c r="N5367" s="25">
        <f>tblSiparisDetaylari[[#This Row],[NetSatisTutari]]-tblSiparisDetaylari[[#This Row],[ToplamMaliyet]]</f>
        <v>5368</v>
      </c>
    </row>
    <row r="5368" spans="1:14">
      <c r="A5368">
        <v>5367</v>
      </c>
      <c r="B5368">
        <v>2788</v>
      </c>
      <c r="C5368">
        <v>110</v>
      </c>
      <c r="D5368" t="s">
        <v>1776</v>
      </c>
      <c r="E5368">
        <v>10</v>
      </c>
      <c r="F5368" t="s">
        <v>1649</v>
      </c>
      <c r="G5368">
        <v>1</v>
      </c>
      <c r="H5368" s="20">
        <v>410</v>
      </c>
      <c r="I5368" s="22">
        <v>0.1</v>
      </c>
      <c r="J5368" s="20">
        <v>41</v>
      </c>
      <c r="K5368" s="24">
        <v>369</v>
      </c>
      <c r="L5368" s="24">
        <v>250</v>
      </c>
      <c r="M5368" s="25">
        <f>tblSiparisDetaylari[[#This Row],[Adet]]*tblSiparisDetaylari[[#This Row],[BirimMaliyet]]</f>
        <v>250</v>
      </c>
      <c r="N5368" s="25">
        <f>tblSiparisDetaylari[[#This Row],[NetSatisTutari]]-tblSiparisDetaylari[[#This Row],[ToplamMaliyet]]</f>
        <v>119</v>
      </c>
    </row>
    <row r="5369" spans="1:14">
      <c r="A5369">
        <v>5368</v>
      </c>
      <c r="B5369">
        <v>2788</v>
      </c>
      <c r="C5369">
        <v>84</v>
      </c>
      <c r="D5369" t="s">
        <v>1750</v>
      </c>
      <c r="E5369">
        <v>7</v>
      </c>
      <c r="F5369" t="s">
        <v>1646</v>
      </c>
      <c r="G5369">
        <v>4</v>
      </c>
      <c r="H5369" s="20">
        <v>660</v>
      </c>
      <c r="I5369" s="22">
        <v>0.05</v>
      </c>
      <c r="J5369" s="20">
        <v>132</v>
      </c>
      <c r="K5369" s="24">
        <v>2508</v>
      </c>
      <c r="L5369" s="24">
        <v>500</v>
      </c>
      <c r="M5369" s="25">
        <f>tblSiparisDetaylari[[#This Row],[Adet]]*tblSiparisDetaylari[[#This Row],[BirimMaliyet]]</f>
        <v>2000</v>
      </c>
      <c r="N5369" s="25">
        <f>tblSiparisDetaylari[[#This Row],[NetSatisTutari]]-tblSiparisDetaylari[[#This Row],[ToplamMaliyet]]</f>
        <v>508</v>
      </c>
    </row>
    <row r="5370" spans="1:14">
      <c r="A5370">
        <v>5369</v>
      </c>
      <c r="B5370">
        <v>2789</v>
      </c>
      <c r="C5370">
        <v>107</v>
      </c>
      <c r="D5370" t="s">
        <v>1773</v>
      </c>
      <c r="E5370">
        <v>9</v>
      </c>
      <c r="F5370" t="s">
        <v>1648</v>
      </c>
      <c r="G5370">
        <v>1</v>
      </c>
      <c r="H5370" s="20">
        <v>560</v>
      </c>
      <c r="I5370" s="22">
        <v>0</v>
      </c>
      <c r="J5370" s="20">
        <v>0</v>
      </c>
      <c r="K5370" s="24">
        <v>560</v>
      </c>
      <c r="L5370" s="24">
        <v>310</v>
      </c>
      <c r="M5370" s="25">
        <f>tblSiparisDetaylari[[#This Row],[Adet]]*tblSiparisDetaylari[[#This Row],[BirimMaliyet]]</f>
        <v>310</v>
      </c>
      <c r="N5370" s="25">
        <f>tblSiparisDetaylari[[#This Row],[NetSatisTutari]]-tblSiparisDetaylari[[#This Row],[ToplamMaliyet]]</f>
        <v>250</v>
      </c>
    </row>
    <row r="5371" spans="1:14">
      <c r="A5371">
        <v>5370</v>
      </c>
      <c r="B5371">
        <v>2789</v>
      </c>
      <c r="C5371">
        <v>16</v>
      </c>
      <c r="D5371" t="s">
        <v>1679</v>
      </c>
      <c r="E5371">
        <v>2</v>
      </c>
      <c r="F5371" t="s">
        <v>1641</v>
      </c>
      <c r="G5371">
        <v>2</v>
      </c>
      <c r="H5371" s="20">
        <v>2070</v>
      </c>
      <c r="I5371" s="22">
        <v>0</v>
      </c>
      <c r="J5371" s="20">
        <v>0</v>
      </c>
      <c r="K5371" s="24">
        <v>4140</v>
      </c>
      <c r="L5371" s="24">
        <v>990</v>
      </c>
      <c r="M5371" s="25">
        <f>tblSiparisDetaylari[[#This Row],[Adet]]*tblSiparisDetaylari[[#This Row],[BirimMaliyet]]</f>
        <v>1980</v>
      </c>
      <c r="N5371" s="25">
        <f>tblSiparisDetaylari[[#This Row],[NetSatisTutari]]-tblSiparisDetaylari[[#This Row],[ToplamMaliyet]]</f>
        <v>2160</v>
      </c>
    </row>
    <row r="5372" spans="1:14">
      <c r="A5372">
        <v>5371</v>
      </c>
      <c r="B5372">
        <v>2790</v>
      </c>
      <c r="C5372">
        <v>71</v>
      </c>
      <c r="D5372" t="s">
        <v>1737</v>
      </c>
      <c r="E5372">
        <v>6</v>
      </c>
      <c r="F5372" t="s">
        <v>1645</v>
      </c>
      <c r="G5372">
        <v>2</v>
      </c>
      <c r="H5372" s="20">
        <v>620</v>
      </c>
      <c r="I5372" s="22">
        <v>0.1</v>
      </c>
      <c r="J5372" s="20">
        <v>124</v>
      </c>
      <c r="K5372" s="24">
        <v>1116</v>
      </c>
      <c r="L5372" s="24">
        <v>340</v>
      </c>
      <c r="M5372" s="25">
        <f>tblSiparisDetaylari[[#This Row],[Adet]]*tblSiparisDetaylari[[#This Row],[BirimMaliyet]]</f>
        <v>680</v>
      </c>
      <c r="N5372" s="25">
        <f>tblSiparisDetaylari[[#This Row],[NetSatisTutari]]-tblSiparisDetaylari[[#This Row],[ToplamMaliyet]]</f>
        <v>436</v>
      </c>
    </row>
    <row r="5373" spans="1:14">
      <c r="A5373">
        <v>5372</v>
      </c>
      <c r="B5373">
        <v>2790</v>
      </c>
      <c r="C5373">
        <v>65</v>
      </c>
      <c r="D5373" t="s">
        <v>1731</v>
      </c>
      <c r="E5373">
        <v>6</v>
      </c>
      <c r="F5373" t="s">
        <v>1645</v>
      </c>
      <c r="G5373">
        <v>1</v>
      </c>
      <c r="H5373" s="20">
        <v>220</v>
      </c>
      <c r="I5373" s="22">
        <v>0.05</v>
      </c>
      <c r="J5373" s="20">
        <v>11</v>
      </c>
      <c r="K5373" s="24">
        <v>209</v>
      </c>
      <c r="L5373" s="24">
        <v>170</v>
      </c>
      <c r="M5373" s="25">
        <f>tblSiparisDetaylari[[#This Row],[Adet]]*tblSiparisDetaylari[[#This Row],[BirimMaliyet]]</f>
        <v>170</v>
      </c>
      <c r="N5373" s="25">
        <f>tblSiparisDetaylari[[#This Row],[NetSatisTutari]]-tblSiparisDetaylari[[#This Row],[ToplamMaliyet]]</f>
        <v>39</v>
      </c>
    </row>
    <row r="5374" spans="1:14">
      <c r="A5374">
        <v>5373</v>
      </c>
      <c r="B5374">
        <v>2791</v>
      </c>
      <c r="C5374">
        <v>120</v>
      </c>
      <c r="D5374" t="s">
        <v>1786</v>
      </c>
      <c r="E5374">
        <v>10</v>
      </c>
      <c r="F5374" t="s">
        <v>1649</v>
      </c>
      <c r="G5374">
        <v>1</v>
      </c>
      <c r="H5374" s="20">
        <v>4630</v>
      </c>
      <c r="I5374" s="22">
        <v>0</v>
      </c>
      <c r="J5374" s="20">
        <v>0</v>
      </c>
      <c r="K5374" s="24">
        <v>4630</v>
      </c>
      <c r="L5374" s="24">
        <v>2720</v>
      </c>
      <c r="M5374" s="25">
        <f>tblSiparisDetaylari[[#This Row],[Adet]]*tblSiparisDetaylari[[#This Row],[BirimMaliyet]]</f>
        <v>2720</v>
      </c>
      <c r="N5374" s="25">
        <f>tblSiparisDetaylari[[#This Row],[NetSatisTutari]]-tblSiparisDetaylari[[#This Row],[ToplamMaliyet]]</f>
        <v>1910</v>
      </c>
    </row>
    <row r="5375" spans="1:14">
      <c r="A5375">
        <v>5374</v>
      </c>
      <c r="B5375">
        <v>2791</v>
      </c>
      <c r="C5375">
        <v>17</v>
      </c>
      <c r="D5375" t="s">
        <v>1680</v>
      </c>
      <c r="E5375">
        <v>2</v>
      </c>
      <c r="F5375" t="s">
        <v>1641</v>
      </c>
      <c r="G5375">
        <v>1</v>
      </c>
      <c r="H5375" s="20">
        <v>2490</v>
      </c>
      <c r="I5375" s="22">
        <v>0</v>
      </c>
      <c r="J5375" s="20">
        <v>0</v>
      </c>
      <c r="K5375" s="24">
        <v>2490</v>
      </c>
      <c r="L5375" s="24">
        <v>1340</v>
      </c>
      <c r="M5375" s="25">
        <f>tblSiparisDetaylari[[#This Row],[Adet]]*tblSiparisDetaylari[[#This Row],[BirimMaliyet]]</f>
        <v>1340</v>
      </c>
      <c r="N5375" s="25">
        <f>tblSiparisDetaylari[[#This Row],[NetSatisTutari]]-tblSiparisDetaylari[[#This Row],[ToplamMaliyet]]</f>
        <v>1150</v>
      </c>
    </row>
    <row r="5376" spans="1:14">
      <c r="A5376">
        <v>5375</v>
      </c>
      <c r="B5376">
        <v>2792</v>
      </c>
      <c r="C5376">
        <v>64</v>
      </c>
      <c r="D5376" t="s">
        <v>1730</v>
      </c>
      <c r="E5376">
        <v>6</v>
      </c>
      <c r="F5376" t="s">
        <v>1645</v>
      </c>
      <c r="G5376">
        <v>1</v>
      </c>
      <c r="H5376" s="20">
        <v>420</v>
      </c>
      <c r="I5376" s="22">
        <v>0.05</v>
      </c>
      <c r="J5376" s="20">
        <v>21</v>
      </c>
      <c r="K5376" s="24">
        <v>399</v>
      </c>
      <c r="L5376" s="24">
        <v>260</v>
      </c>
      <c r="M5376" s="25">
        <f>tblSiparisDetaylari[[#This Row],[Adet]]*tblSiparisDetaylari[[#This Row],[BirimMaliyet]]</f>
        <v>260</v>
      </c>
      <c r="N5376" s="25">
        <f>tblSiparisDetaylari[[#This Row],[NetSatisTutari]]-tblSiparisDetaylari[[#This Row],[ToplamMaliyet]]</f>
        <v>139</v>
      </c>
    </row>
    <row r="5377" spans="1:14">
      <c r="A5377">
        <v>5376</v>
      </c>
      <c r="B5377">
        <v>2792</v>
      </c>
      <c r="C5377">
        <v>78</v>
      </c>
      <c r="D5377" t="s">
        <v>1744</v>
      </c>
      <c r="E5377">
        <v>7</v>
      </c>
      <c r="F5377" t="s">
        <v>1646</v>
      </c>
      <c r="G5377">
        <v>2</v>
      </c>
      <c r="H5377" s="20">
        <v>410</v>
      </c>
      <c r="I5377" s="22">
        <v>0.1</v>
      </c>
      <c r="J5377" s="20">
        <v>82</v>
      </c>
      <c r="K5377" s="24">
        <v>738</v>
      </c>
      <c r="L5377" s="24">
        <v>240</v>
      </c>
      <c r="M5377" s="25">
        <f>tblSiparisDetaylari[[#This Row],[Adet]]*tblSiparisDetaylari[[#This Row],[BirimMaliyet]]</f>
        <v>480</v>
      </c>
      <c r="N5377" s="25">
        <f>tblSiparisDetaylari[[#This Row],[NetSatisTutari]]-tblSiparisDetaylari[[#This Row],[ToplamMaliyet]]</f>
        <v>258</v>
      </c>
    </row>
    <row r="5378" spans="1:14">
      <c r="A5378">
        <v>5377</v>
      </c>
      <c r="B5378">
        <v>2792</v>
      </c>
      <c r="C5378">
        <v>68</v>
      </c>
      <c r="D5378" t="s">
        <v>1734</v>
      </c>
      <c r="E5378">
        <v>6</v>
      </c>
      <c r="F5378" t="s">
        <v>1645</v>
      </c>
      <c r="G5378">
        <v>1</v>
      </c>
      <c r="H5378" s="20">
        <v>1070</v>
      </c>
      <c r="I5378" s="22">
        <v>0.05</v>
      </c>
      <c r="J5378" s="20">
        <v>53.5</v>
      </c>
      <c r="K5378" s="24">
        <v>1016.5</v>
      </c>
      <c r="L5378" s="24">
        <v>610</v>
      </c>
      <c r="M5378" s="25">
        <f>tblSiparisDetaylari[[#This Row],[Adet]]*tblSiparisDetaylari[[#This Row],[BirimMaliyet]]</f>
        <v>610</v>
      </c>
      <c r="N5378" s="25">
        <f>tblSiparisDetaylari[[#This Row],[NetSatisTutari]]-tblSiparisDetaylari[[#This Row],[ToplamMaliyet]]</f>
        <v>406.5</v>
      </c>
    </row>
    <row r="5379" spans="1:14">
      <c r="A5379">
        <v>5378</v>
      </c>
      <c r="B5379">
        <v>2792</v>
      </c>
      <c r="C5379">
        <v>7</v>
      </c>
      <c r="D5379" t="s">
        <v>1665</v>
      </c>
      <c r="E5379">
        <v>1</v>
      </c>
      <c r="F5379" t="s">
        <v>1640</v>
      </c>
      <c r="G5379">
        <v>1</v>
      </c>
      <c r="H5379" s="20">
        <v>18690</v>
      </c>
      <c r="I5379" s="22">
        <v>0</v>
      </c>
      <c r="J5379" s="20">
        <v>0</v>
      </c>
      <c r="K5379" s="24">
        <v>18690</v>
      </c>
      <c r="L5379" s="24">
        <v>9620</v>
      </c>
      <c r="M5379" s="25">
        <f>tblSiparisDetaylari[[#This Row],[Adet]]*tblSiparisDetaylari[[#This Row],[BirimMaliyet]]</f>
        <v>9620</v>
      </c>
      <c r="N5379" s="25">
        <f>tblSiparisDetaylari[[#This Row],[NetSatisTutari]]-tblSiparisDetaylari[[#This Row],[ToplamMaliyet]]</f>
        <v>9070</v>
      </c>
    </row>
    <row r="5380" spans="1:14">
      <c r="A5380">
        <v>5379</v>
      </c>
      <c r="B5380">
        <v>2793</v>
      </c>
      <c r="C5380">
        <v>104</v>
      </c>
      <c r="D5380" t="s">
        <v>1770</v>
      </c>
      <c r="E5380">
        <v>9</v>
      </c>
      <c r="F5380" t="s">
        <v>1648</v>
      </c>
      <c r="G5380">
        <v>1</v>
      </c>
      <c r="H5380" s="20">
        <v>770</v>
      </c>
      <c r="I5380" s="22">
        <v>0.05</v>
      </c>
      <c r="J5380" s="20">
        <v>38.5</v>
      </c>
      <c r="K5380" s="24">
        <v>731.5</v>
      </c>
      <c r="L5380" s="24">
        <v>520</v>
      </c>
      <c r="M5380" s="25">
        <f>tblSiparisDetaylari[[#This Row],[Adet]]*tblSiparisDetaylari[[#This Row],[BirimMaliyet]]</f>
        <v>520</v>
      </c>
      <c r="N5380" s="25">
        <f>tblSiparisDetaylari[[#This Row],[NetSatisTutari]]-tblSiparisDetaylari[[#This Row],[ToplamMaliyet]]</f>
        <v>211.5</v>
      </c>
    </row>
    <row r="5381" spans="1:14">
      <c r="A5381">
        <v>5380</v>
      </c>
      <c r="B5381">
        <v>2794</v>
      </c>
      <c r="C5381">
        <v>47</v>
      </c>
      <c r="D5381" t="s">
        <v>1713</v>
      </c>
      <c r="E5381">
        <v>4</v>
      </c>
      <c r="F5381" t="s">
        <v>1643</v>
      </c>
      <c r="G5381">
        <v>5</v>
      </c>
      <c r="H5381" s="20">
        <v>330</v>
      </c>
      <c r="I5381" s="22">
        <v>0.15</v>
      </c>
      <c r="J5381" s="20">
        <v>247.5</v>
      </c>
      <c r="K5381" s="24">
        <v>1402.5</v>
      </c>
      <c r="L5381" s="24">
        <v>240</v>
      </c>
      <c r="M5381" s="25">
        <f>tblSiparisDetaylari[[#This Row],[Adet]]*tblSiparisDetaylari[[#This Row],[BirimMaliyet]]</f>
        <v>1200</v>
      </c>
      <c r="N5381" s="25">
        <f>tblSiparisDetaylari[[#This Row],[NetSatisTutari]]-tblSiparisDetaylari[[#This Row],[ToplamMaliyet]]</f>
        <v>202.5</v>
      </c>
    </row>
    <row r="5382" spans="1:14">
      <c r="A5382">
        <v>5381</v>
      </c>
      <c r="B5382">
        <v>2794</v>
      </c>
      <c r="C5382">
        <v>58</v>
      </c>
      <c r="D5382" t="s">
        <v>1724</v>
      </c>
      <c r="E5382">
        <v>5</v>
      </c>
      <c r="F5382" t="s">
        <v>1644</v>
      </c>
      <c r="G5382">
        <v>1</v>
      </c>
      <c r="H5382" s="20">
        <v>10470</v>
      </c>
      <c r="I5382" s="22">
        <v>0.1</v>
      </c>
      <c r="J5382" s="20">
        <v>1047</v>
      </c>
      <c r="K5382" s="24">
        <v>9423</v>
      </c>
      <c r="L5382" s="24">
        <v>6110</v>
      </c>
      <c r="M5382" s="25">
        <f>tblSiparisDetaylari[[#This Row],[Adet]]*tblSiparisDetaylari[[#This Row],[BirimMaliyet]]</f>
        <v>6110</v>
      </c>
      <c r="N5382" s="25">
        <f>tblSiparisDetaylari[[#This Row],[NetSatisTutari]]-tblSiparisDetaylari[[#This Row],[ToplamMaliyet]]</f>
        <v>3313</v>
      </c>
    </row>
    <row r="5383" spans="1:14">
      <c r="A5383">
        <v>5382</v>
      </c>
      <c r="B5383">
        <v>2795</v>
      </c>
      <c r="C5383">
        <v>41</v>
      </c>
      <c r="D5383" t="s">
        <v>1707</v>
      </c>
      <c r="E5383">
        <v>4</v>
      </c>
      <c r="F5383" t="s">
        <v>1643</v>
      </c>
      <c r="G5383">
        <v>1</v>
      </c>
      <c r="H5383" s="20">
        <v>120</v>
      </c>
      <c r="I5383" s="22">
        <v>0</v>
      </c>
      <c r="J5383" s="20">
        <v>0</v>
      </c>
      <c r="K5383" s="24">
        <v>120</v>
      </c>
      <c r="L5383" s="24">
        <v>70</v>
      </c>
      <c r="M5383" s="25">
        <f>tblSiparisDetaylari[[#This Row],[Adet]]*tblSiparisDetaylari[[#This Row],[BirimMaliyet]]</f>
        <v>70</v>
      </c>
      <c r="N5383" s="25">
        <f>tblSiparisDetaylari[[#This Row],[NetSatisTutari]]-tblSiparisDetaylari[[#This Row],[ToplamMaliyet]]</f>
        <v>50</v>
      </c>
    </row>
    <row r="5384" spans="1:14">
      <c r="A5384">
        <v>5383</v>
      </c>
      <c r="B5384">
        <v>2795</v>
      </c>
      <c r="C5384">
        <v>22</v>
      </c>
      <c r="D5384" t="s">
        <v>1685</v>
      </c>
      <c r="E5384">
        <v>2</v>
      </c>
      <c r="F5384" t="s">
        <v>1641</v>
      </c>
      <c r="G5384">
        <v>1</v>
      </c>
      <c r="H5384" s="20">
        <v>960</v>
      </c>
      <c r="I5384" s="22">
        <v>0.1</v>
      </c>
      <c r="J5384" s="20">
        <v>96</v>
      </c>
      <c r="K5384" s="24">
        <v>864</v>
      </c>
      <c r="L5384" s="24">
        <v>630</v>
      </c>
      <c r="M5384" s="25">
        <f>tblSiparisDetaylari[[#This Row],[Adet]]*tblSiparisDetaylari[[#This Row],[BirimMaliyet]]</f>
        <v>630</v>
      </c>
      <c r="N5384" s="25">
        <f>tblSiparisDetaylari[[#This Row],[NetSatisTutari]]-tblSiparisDetaylari[[#This Row],[ToplamMaliyet]]</f>
        <v>234</v>
      </c>
    </row>
    <row r="5385" spans="1:14">
      <c r="A5385">
        <v>5384</v>
      </c>
      <c r="B5385">
        <v>2796</v>
      </c>
      <c r="C5385">
        <v>83</v>
      </c>
      <c r="D5385" t="s">
        <v>1749</v>
      </c>
      <c r="E5385">
        <v>7</v>
      </c>
      <c r="F5385" t="s">
        <v>1646</v>
      </c>
      <c r="G5385">
        <v>1</v>
      </c>
      <c r="H5385" s="20">
        <v>1490</v>
      </c>
      <c r="I5385" s="22">
        <v>0.2</v>
      </c>
      <c r="J5385" s="20">
        <v>298</v>
      </c>
      <c r="K5385" s="24">
        <v>1192</v>
      </c>
      <c r="L5385" s="24">
        <v>930</v>
      </c>
      <c r="M5385" s="25">
        <f>tblSiparisDetaylari[[#This Row],[Adet]]*tblSiparisDetaylari[[#This Row],[BirimMaliyet]]</f>
        <v>930</v>
      </c>
      <c r="N5385" s="25">
        <f>tblSiparisDetaylari[[#This Row],[NetSatisTutari]]-tblSiparisDetaylari[[#This Row],[ToplamMaliyet]]</f>
        <v>262</v>
      </c>
    </row>
    <row r="5386" spans="1:14">
      <c r="A5386">
        <v>5385</v>
      </c>
      <c r="B5386">
        <v>2797</v>
      </c>
      <c r="C5386">
        <v>9</v>
      </c>
      <c r="D5386" t="s">
        <v>1669</v>
      </c>
      <c r="E5386">
        <v>1</v>
      </c>
      <c r="F5386" t="s">
        <v>1640</v>
      </c>
      <c r="G5386">
        <v>2</v>
      </c>
      <c r="H5386" s="20">
        <v>24370</v>
      </c>
      <c r="I5386" s="22">
        <v>0</v>
      </c>
      <c r="J5386" s="20">
        <v>0</v>
      </c>
      <c r="K5386" s="24">
        <v>48740</v>
      </c>
      <c r="L5386" s="24">
        <v>14160</v>
      </c>
      <c r="M5386" s="25">
        <f>tblSiparisDetaylari[[#This Row],[Adet]]*tblSiparisDetaylari[[#This Row],[BirimMaliyet]]</f>
        <v>28320</v>
      </c>
      <c r="N5386" s="25">
        <f>tblSiparisDetaylari[[#This Row],[NetSatisTutari]]-tblSiparisDetaylari[[#This Row],[ToplamMaliyet]]</f>
        <v>20420</v>
      </c>
    </row>
    <row r="5387" spans="1:14">
      <c r="A5387">
        <v>5386</v>
      </c>
      <c r="B5387">
        <v>2798</v>
      </c>
      <c r="C5387">
        <v>101</v>
      </c>
      <c r="D5387" t="s">
        <v>1767</v>
      </c>
      <c r="E5387">
        <v>9</v>
      </c>
      <c r="F5387" t="s">
        <v>1648</v>
      </c>
      <c r="G5387">
        <v>1</v>
      </c>
      <c r="H5387" s="20">
        <v>750</v>
      </c>
      <c r="I5387" s="22">
        <v>0</v>
      </c>
      <c r="J5387" s="20">
        <v>0</v>
      </c>
      <c r="K5387" s="24">
        <v>750</v>
      </c>
      <c r="L5387" s="24">
        <v>440</v>
      </c>
      <c r="M5387" s="25">
        <f>tblSiparisDetaylari[[#This Row],[Adet]]*tblSiparisDetaylari[[#This Row],[BirimMaliyet]]</f>
        <v>440</v>
      </c>
      <c r="N5387" s="25">
        <f>tblSiparisDetaylari[[#This Row],[NetSatisTutari]]-tblSiparisDetaylari[[#This Row],[ToplamMaliyet]]</f>
        <v>310</v>
      </c>
    </row>
    <row r="5388" spans="1:14">
      <c r="A5388">
        <v>5387</v>
      </c>
      <c r="B5388">
        <v>2798</v>
      </c>
      <c r="C5388">
        <v>6</v>
      </c>
      <c r="D5388" t="s">
        <v>1663</v>
      </c>
      <c r="E5388">
        <v>1</v>
      </c>
      <c r="F5388" t="s">
        <v>1640</v>
      </c>
      <c r="G5388">
        <v>2</v>
      </c>
      <c r="H5388" s="20">
        <v>19550</v>
      </c>
      <c r="I5388" s="22">
        <v>0</v>
      </c>
      <c r="J5388" s="20">
        <v>0</v>
      </c>
      <c r="K5388" s="24">
        <v>39100</v>
      </c>
      <c r="L5388" s="24">
        <v>13090</v>
      </c>
      <c r="M5388" s="25">
        <f>tblSiparisDetaylari[[#This Row],[Adet]]*tblSiparisDetaylari[[#This Row],[BirimMaliyet]]</f>
        <v>26180</v>
      </c>
      <c r="N5388" s="25">
        <f>tblSiparisDetaylari[[#This Row],[NetSatisTutari]]-tblSiparisDetaylari[[#This Row],[ToplamMaliyet]]</f>
        <v>12920</v>
      </c>
    </row>
    <row r="5389" spans="1:14">
      <c r="A5389">
        <v>5388</v>
      </c>
      <c r="B5389">
        <v>2798</v>
      </c>
      <c r="C5389">
        <v>22</v>
      </c>
      <c r="D5389" t="s">
        <v>1685</v>
      </c>
      <c r="E5389">
        <v>2</v>
      </c>
      <c r="F5389" t="s">
        <v>1641</v>
      </c>
      <c r="G5389">
        <v>1</v>
      </c>
      <c r="H5389" s="20">
        <v>990</v>
      </c>
      <c r="I5389" s="22">
        <v>0.2</v>
      </c>
      <c r="J5389" s="20">
        <v>198</v>
      </c>
      <c r="K5389" s="24">
        <v>792</v>
      </c>
      <c r="L5389" s="24">
        <v>630</v>
      </c>
      <c r="M5389" s="25">
        <f>tblSiparisDetaylari[[#This Row],[Adet]]*tblSiparisDetaylari[[#This Row],[BirimMaliyet]]</f>
        <v>630</v>
      </c>
      <c r="N5389" s="25">
        <f>tblSiparisDetaylari[[#This Row],[NetSatisTutari]]-tblSiparisDetaylari[[#This Row],[ToplamMaliyet]]</f>
        <v>162</v>
      </c>
    </row>
    <row r="5390" spans="1:14">
      <c r="A5390">
        <v>5389</v>
      </c>
      <c r="B5390">
        <v>2799</v>
      </c>
      <c r="C5390">
        <v>115</v>
      </c>
      <c r="D5390" t="s">
        <v>1781</v>
      </c>
      <c r="E5390">
        <v>10</v>
      </c>
      <c r="F5390" t="s">
        <v>1649</v>
      </c>
      <c r="G5390">
        <v>2</v>
      </c>
      <c r="H5390" s="20">
        <v>4970</v>
      </c>
      <c r="I5390" s="22">
        <v>0.15</v>
      </c>
      <c r="J5390" s="20">
        <v>1491</v>
      </c>
      <c r="K5390" s="24">
        <v>8449</v>
      </c>
      <c r="L5390" s="24">
        <v>3060</v>
      </c>
      <c r="M5390" s="25">
        <f>tblSiparisDetaylari[[#This Row],[Adet]]*tblSiparisDetaylari[[#This Row],[BirimMaliyet]]</f>
        <v>6120</v>
      </c>
      <c r="N5390" s="25">
        <f>tblSiparisDetaylari[[#This Row],[NetSatisTutari]]-tblSiparisDetaylari[[#This Row],[ToplamMaliyet]]</f>
        <v>2329</v>
      </c>
    </row>
    <row r="5391" spans="1:14">
      <c r="A5391">
        <v>5390</v>
      </c>
      <c r="B5391">
        <v>2800</v>
      </c>
      <c r="C5391">
        <v>115</v>
      </c>
      <c r="D5391" t="s">
        <v>1781</v>
      </c>
      <c r="E5391">
        <v>10</v>
      </c>
      <c r="F5391" t="s">
        <v>1649</v>
      </c>
      <c r="G5391">
        <v>5</v>
      </c>
      <c r="H5391" s="20">
        <v>4950</v>
      </c>
      <c r="I5391" s="22">
        <v>0</v>
      </c>
      <c r="J5391" s="20">
        <v>0</v>
      </c>
      <c r="K5391" s="24">
        <v>24750</v>
      </c>
      <c r="L5391" s="24">
        <v>3060</v>
      </c>
      <c r="M5391" s="25">
        <f>tblSiparisDetaylari[[#This Row],[Adet]]*tblSiparisDetaylari[[#This Row],[BirimMaliyet]]</f>
        <v>15300</v>
      </c>
      <c r="N5391" s="25">
        <f>tblSiparisDetaylari[[#This Row],[NetSatisTutari]]-tblSiparisDetaylari[[#This Row],[ToplamMaliyet]]</f>
        <v>9450</v>
      </c>
    </row>
    <row r="5392" spans="1:14">
      <c r="A5392">
        <v>5391</v>
      </c>
      <c r="B5392">
        <v>2800</v>
      </c>
      <c r="C5392">
        <v>50</v>
      </c>
      <c r="D5392" t="s">
        <v>1716</v>
      </c>
      <c r="E5392">
        <v>5</v>
      </c>
      <c r="F5392" t="s">
        <v>1644</v>
      </c>
      <c r="G5392">
        <v>1</v>
      </c>
      <c r="H5392" s="20">
        <v>3390</v>
      </c>
      <c r="I5392" s="22">
        <v>0.05</v>
      </c>
      <c r="J5392" s="20">
        <v>169.5</v>
      </c>
      <c r="K5392" s="24">
        <v>3220.5</v>
      </c>
      <c r="L5392" s="24">
        <v>1750</v>
      </c>
      <c r="M5392" s="25">
        <f>tblSiparisDetaylari[[#This Row],[Adet]]*tblSiparisDetaylari[[#This Row],[BirimMaliyet]]</f>
        <v>1750</v>
      </c>
      <c r="N5392" s="25">
        <f>tblSiparisDetaylari[[#This Row],[NetSatisTutari]]-tblSiparisDetaylari[[#This Row],[ToplamMaliyet]]</f>
        <v>1470.5</v>
      </c>
    </row>
    <row r="5393" spans="1:14">
      <c r="A5393">
        <v>5392</v>
      </c>
      <c r="B5393">
        <v>2801</v>
      </c>
      <c r="C5393">
        <v>51</v>
      </c>
      <c r="D5393" t="s">
        <v>1717</v>
      </c>
      <c r="E5393">
        <v>5</v>
      </c>
      <c r="F5393" t="s">
        <v>1644</v>
      </c>
      <c r="G5393">
        <v>3</v>
      </c>
      <c r="H5393" s="20">
        <v>19230</v>
      </c>
      <c r="I5393" s="22">
        <v>0.1</v>
      </c>
      <c r="J5393" s="20">
        <v>5769</v>
      </c>
      <c r="K5393" s="24">
        <v>51921</v>
      </c>
      <c r="L5393" s="24">
        <v>9220</v>
      </c>
      <c r="M5393" s="25">
        <f>tblSiparisDetaylari[[#This Row],[Adet]]*tblSiparisDetaylari[[#This Row],[BirimMaliyet]]</f>
        <v>27660</v>
      </c>
      <c r="N5393" s="25">
        <f>tblSiparisDetaylari[[#This Row],[NetSatisTutari]]-tblSiparisDetaylari[[#This Row],[ToplamMaliyet]]</f>
        <v>24261</v>
      </c>
    </row>
    <row r="5394" spans="1:14">
      <c r="A5394">
        <v>5393</v>
      </c>
      <c r="B5394">
        <v>2802</v>
      </c>
      <c r="C5394">
        <v>27</v>
      </c>
      <c r="D5394" t="s">
        <v>1691</v>
      </c>
      <c r="E5394">
        <v>3</v>
      </c>
      <c r="F5394" t="s">
        <v>1642</v>
      </c>
      <c r="G5394">
        <v>1</v>
      </c>
      <c r="H5394" s="20">
        <v>1460</v>
      </c>
      <c r="I5394" s="22">
        <v>0.1</v>
      </c>
      <c r="J5394" s="20">
        <v>146</v>
      </c>
      <c r="K5394" s="24">
        <v>1314</v>
      </c>
      <c r="L5394" s="24">
        <v>690</v>
      </c>
      <c r="M5394" s="25">
        <f>tblSiparisDetaylari[[#This Row],[Adet]]*tblSiparisDetaylari[[#This Row],[BirimMaliyet]]</f>
        <v>690</v>
      </c>
      <c r="N5394" s="25">
        <f>tblSiparisDetaylari[[#This Row],[NetSatisTutari]]-tblSiparisDetaylari[[#This Row],[ToplamMaliyet]]</f>
        <v>624</v>
      </c>
    </row>
    <row r="5395" spans="1:14">
      <c r="A5395">
        <v>5394</v>
      </c>
      <c r="B5395">
        <v>2802</v>
      </c>
      <c r="C5395">
        <v>69</v>
      </c>
      <c r="D5395" t="s">
        <v>1735</v>
      </c>
      <c r="E5395">
        <v>6</v>
      </c>
      <c r="F5395" t="s">
        <v>1645</v>
      </c>
      <c r="G5395">
        <v>1</v>
      </c>
      <c r="H5395" s="20">
        <v>700</v>
      </c>
      <c r="I5395" s="22">
        <v>0</v>
      </c>
      <c r="J5395" s="20">
        <v>0</v>
      </c>
      <c r="K5395" s="24">
        <v>700</v>
      </c>
      <c r="L5395" s="24">
        <v>500</v>
      </c>
      <c r="M5395" s="25">
        <f>tblSiparisDetaylari[[#This Row],[Adet]]*tblSiparisDetaylari[[#This Row],[BirimMaliyet]]</f>
        <v>500</v>
      </c>
      <c r="N5395" s="25">
        <f>tblSiparisDetaylari[[#This Row],[NetSatisTutari]]-tblSiparisDetaylari[[#This Row],[ToplamMaliyet]]</f>
        <v>200</v>
      </c>
    </row>
    <row r="5396" spans="1:14">
      <c r="A5396">
        <v>5395</v>
      </c>
      <c r="B5396">
        <v>2802</v>
      </c>
      <c r="C5396">
        <v>63</v>
      </c>
      <c r="D5396" t="s">
        <v>1729</v>
      </c>
      <c r="E5396">
        <v>6</v>
      </c>
      <c r="F5396" t="s">
        <v>1645</v>
      </c>
      <c r="G5396">
        <v>3</v>
      </c>
      <c r="H5396" s="20">
        <v>1600</v>
      </c>
      <c r="I5396" s="22">
        <v>0</v>
      </c>
      <c r="J5396" s="20">
        <v>0</v>
      </c>
      <c r="K5396" s="24">
        <v>4800</v>
      </c>
      <c r="L5396" s="24">
        <v>750</v>
      </c>
      <c r="M5396" s="25">
        <f>tblSiparisDetaylari[[#This Row],[Adet]]*tblSiparisDetaylari[[#This Row],[BirimMaliyet]]</f>
        <v>2250</v>
      </c>
      <c r="N5396" s="25">
        <f>tblSiparisDetaylari[[#This Row],[NetSatisTutari]]-tblSiparisDetaylari[[#This Row],[ToplamMaliyet]]</f>
        <v>2550</v>
      </c>
    </row>
    <row r="5397" spans="1:14">
      <c r="A5397">
        <v>5396</v>
      </c>
      <c r="B5397">
        <v>2803</v>
      </c>
      <c r="C5397">
        <v>87</v>
      </c>
      <c r="D5397" t="s">
        <v>1753</v>
      </c>
      <c r="E5397">
        <v>8</v>
      </c>
      <c r="F5397" t="s">
        <v>1647</v>
      </c>
      <c r="G5397">
        <v>1</v>
      </c>
      <c r="H5397" s="20">
        <v>11010</v>
      </c>
      <c r="I5397" s="22">
        <v>0.25</v>
      </c>
      <c r="J5397" s="20">
        <v>2752.5</v>
      </c>
      <c r="K5397" s="24">
        <v>8257.5</v>
      </c>
      <c r="L5397" s="24">
        <v>6740</v>
      </c>
      <c r="M5397" s="25">
        <f>tblSiparisDetaylari[[#This Row],[Adet]]*tblSiparisDetaylari[[#This Row],[BirimMaliyet]]</f>
        <v>6740</v>
      </c>
      <c r="N5397" s="25">
        <f>tblSiparisDetaylari[[#This Row],[NetSatisTutari]]-tblSiparisDetaylari[[#This Row],[ToplamMaliyet]]</f>
        <v>1517.5</v>
      </c>
    </row>
    <row r="5398" spans="1:14">
      <c r="A5398">
        <v>5397</v>
      </c>
      <c r="B5398">
        <v>2804</v>
      </c>
      <c r="C5398">
        <v>120</v>
      </c>
      <c r="D5398" t="s">
        <v>1786</v>
      </c>
      <c r="E5398">
        <v>10</v>
      </c>
      <c r="F5398" t="s">
        <v>1649</v>
      </c>
      <c r="G5398">
        <v>2</v>
      </c>
      <c r="H5398" s="20">
        <v>4710</v>
      </c>
      <c r="I5398" s="22">
        <v>0</v>
      </c>
      <c r="J5398" s="20">
        <v>0</v>
      </c>
      <c r="K5398" s="24">
        <v>9420</v>
      </c>
      <c r="L5398" s="24">
        <v>2720</v>
      </c>
      <c r="M5398" s="25">
        <f>tblSiparisDetaylari[[#This Row],[Adet]]*tblSiparisDetaylari[[#This Row],[BirimMaliyet]]</f>
        <v>5440</v>
      </c>
      <c r="N5398" s="25">
        <f>tblSiparisDetaylari[[#This Row],[NetSatisTutari]]-tblSiparisDetaylari[[#This Row],[ToplamMaliyet]]</f>
        <v>3980</v>
      </c>
    </row>
    <row r="5399" spans="1:14">
      <c r="A5399">
        <v>5398</v>
      </c>
      <c r="B5399">
        <v>2804</v>
      </c>
      <c r="C5399">
        <v>92</v>
      </c>
      <c r="D5399" t="s">
        <v>1758</v>
      </c>
      <c r="E5399">
        <v>8</v>
      </c>
      <c r="F5399" t="s">
        <v>1647</v>
      </c>
      <c r="G5399">
        <v>3</v>
      </c>
      <c r="H5399" s="20">
        <v>780</v>
      </c>
      <c r="I5399" s="22">
        <v>0.05</v>
      </c>
      <c r="J5399" s="20">
        <v>117</v>
      </c>
      <c r="K5399" s="24">
        <v>2223</v>
      </c>
      <c r="L5399" s="24">
        <v>500</v>
      </c>
      <c r="M5399" s="25">
        <f>tblSiparisDetaylari[[#This Row],[Adet]]*tblSiparisDetaylari[[#This Row],[BirimMaliyet]]</f>
        <v>1500</v>
      </c>
      <c r="N5399" s="25">
        <f>tblSiparisDetaylari[[#This Row],[NetSatisTutari]]-tblSiparisDetaylari[[#This Row],[ToplamMaliyet]]</f>
        <v>723</v>
      </c>
    </row>
    <row r="5400" spans="1:14">
      <c r="A5400">
        <v>5399</v>
      </c>
      <c r="B5400">
        <v>2804</v>
      </c>
      <c r="C5400">
        <v>107</v>
      </c>
      <c r="D5400" t="s">
        <v>1773</v>
      </c>
      <c r="E5400">
        <v>9</v>
      </c>
      <c r="F5400" t="s">
        <v>1648</v>
      </c>
      <c r="G5400">
        <v>2</v>
      </c>
      <c r="H5400" s="20">
        <v>540</v>
      </c>
      <c r="I5400" s="22">
        <v>0</v>
      </c>
      <c r="J5400" s="20">
        <v>0</v>
      </c>
      <c r="K5400" s="24">
        <v>1080</v>
      </c>
      <c r="L5400" s="24">
        <v>310</v>
      </c>
      <c r="M5400" s="25">
        <f>tblSiparisDetaylari[[#This Row],[Adet]]*tblSiparisDetaylari[[#This Row],[BirimMaliyet]]</f>
        <v>620</v>
      </c>
      <c r="N5400" s="25">
        <f>tblSiparisDetaylari[[#This Row],[NetSatisTutari]]-tblSiparisDetaylari[[#This Row],[ToplamMaliyet]]</f>
        <v>460</v>
      </c>
    </row>
    <row r="5401" spans="1:14">
      <c r="A5401">
        <v>5400</v>
      </c>
      <c r="B5401">
        <v>2804</v>
      </c>
      <c r="C5401">
        <v>19</v>
      </c>
      <c r="D5401" t="s">
        <v>1682</v>
      </c>
      <c r="E5401">
        <v>2</v>
      </c>
      <c r="F5401" t="s">
        <v>1641</v>
      </c>
      <c r="G5401">
        <v>2</v>
      </c>
      <c r="H5401" s="20">
        <v>3010</v>
      </c>
      <c r="I5401" s="22">
        <v>0</v>
      </c>
      <c r="J5401" s="20">
        <v>0</v>
      </c>
      <c r="K5401" s="24">
        <v>6020</v>
      </c>
      <c r="L5401" s="24">
        <v>1960</v>
      </c>
      <c r="M5401" s="25">
        <f>tblSiparisDetaylari[[#This Row],[Adet]]*tblSiparisDetaylari[[#This Row],[BirimMaliyet]]</f>
        <v>3920</v>
      </c>
      <c r="N5401" s="25">
        <f>tblSiparisDetaylari[[#This Row],[NetSatisTutari]]-tblSiparisDetaylari[[#This Row],[ToplamMaliyet]]</f>
        <v>2100</v>
      </c>
    </row>
    <row r="5402" spans="1:14">
      <c r="A5402">
        <v>5401</v>
      </c>
      <c r="B5402">
        <v>2805</v>
      </c>
      <c r="C5402">
        <v>25</v>
      </c>
      <c r="D5402" t="s">
        <v>1689</v>
      </c>
      <c r="E5402">
        <v>3</v>
      </c>
      <c r="F5402" t="s">
        <v>1642</v>
      </c>
      <c r="G5402">
        <v>1</v>
      </c>
      <c r="H5402" s="20">
        <v>2100</v>
      </c>
      <c r="I5402" s="22">
        <v>0.05</v>
      </c>
      <c r="J5402" s="20">
        <v>105</v>
      </c>
      <c r="K5402" s="24">
        <v>1995</v>
      </c>
      <c r="L5402" s="24">
        <v>1430</v>
      </c>
      <c r="M5402" s="25">
        <f>tblSiparisDetaylari[[#This Row],[Adet]]*tblSiparisDetaylari[[#This Row],[BirimMaliyet]]</f>
        <v>1430</v>
      </c>
      <c r="N5402" s="25">
        <f>tblSiparisDetaylari[[#This Row],[NetSatisTutari]]-tblSiparisDetaylari[[#This Row],[ToplamMaliyet]]</f>
        <v>565</v>
      </c>
    </row>
    <row r="5403" spans="1:14">
      <c r="A5403">
        <v>5402</v>
      </c>
      <c r="B5403">
        <v>2806</v>
      </c>
      <c r="C5403">
        <v>54</v>
      </c>
      <c r="D5403" t="s">
        <v>1720</v>
      </c>
      <c r="E5403">
        <v>5</v>
      </c>
      <c r="F5403" t="s">
        <v>1644</v>
      </c>
      <c r="G5403">
        <v>4</v>
      </c>
      <c r="H5403" s="20">
        <v>19120</v>
      </c>
      <c r="I5403" s="22">
        <v>0</v>
      </c>
      <c r="J5403" s="20">
        <v>0</v>
      </c>
      <c r="K5403" s="24">
        <v>76480</v>
      </c>
      <c r="L5403" s="24">
        <v>9720</v>
      </c>
      <c r="M5403" s="25">
        <f>tblSiparisDetaylari[[#This Row],[Adet]]*tblSiparisDetaylari[[#This Row],[BirimMaliyet]]</f>
        <v>38880</v>
      </c>
      <c r="N5403" s="25">
        <f>tblSiparisDetaylari[[#This Row],[NetSatisTutari]]-tblSiparisDetaylari[[#This Row],[ToplamMaliyet]]</f>
        <v>37600</v>
      </c>
    </row>
    <row r="5404" spans="1:14">
      <c r="A5404">
        <v>5403</v>
      </c>
      <c r="B5404">
        <v>2806</v>
      </c>
      <c r="C5404">
        <v>55</v>
      </c>
      <c r="D5404" t="s">
        <v>1721</v>
      </c>
      <c r="E5404">
        <v>5</v>
      </c>
      <c r="F5404" t="s">
        <v>1644</v>
      </c>
      <c r="G5404">
        <v>1</v>
      </c>
      <c r="H5404" s="20">
        <v>15950</v>
      </c>
      <c r="I5404" s="22">
        <v>0.05</v>
      </c>
      <c r="J5404" s="20">
        <v>797.5</v>
      </c>
      <c r="K5404" s="24">
        <v>15152.5</v>
      </c>
      <c r="L5404" s="24">
        <v>9500</v>
      </c>
      <c r="M5404" s="25">
        <f>tblSiparisDetaylari[[#This Row],[Adet]]*tblSiparisDetaylari[[#This Row],[BirimMaliyet]]</f>
        <v>9500</v>
      </c>
      <c r="N5404" s="25">
        <f>tblSiparisDetaylari[[#This Row],[NetSatisTutari]]-tblSiparisDetaylari[[#This Row],[ToplamMaliyet]]</f>
        <v>5652.5</v>
      </c>
    </row>
    <row r="5405" spans="1:14">
      <c r="A5405">
        <v>5404</v>
      </c>
      <c r="B5405">
        <v>2807</v>
      </c>
      <c r="C5405">
        <v>1</v>
      </c>
      <c r="D5405" t="s">
        <v>1655</v>
      </c>
      <c r="E5405">
        <v>1</v>
      </c>
      <c r="F5405" t="s">
        <v>1640</v>
      </c>
      <c r="G5405">
        <v>2</v>
      </c>
      <c r="H5405" s="20">
        <v>21860</v>
      </c>
      <c r="I5405" s="22">
        <v>0</v>
      </c>
      <c r="J5405" s="20">
        <v>0</v>
      </c>
      <c r="K5405" s="24">
        <v>43720</v>
      </c>
      <c r="L5405" s="24">
        <v>10270</v>
      </c>
      <c r="M5405" s="25">
        <f>tblSiparisDetaylari[[#This Row],[Adet]]*tblSiparisDetaylari[[#This Row],[BirimMaliyet]]</f>
        <v>20540</v>
      </c>
      <c r="N5405" s="25">
        <f>tblSiparisDetaylari[[#This Row],[NetSatisTutari]]-tblSiparisDetaylari[[#This Row],[ToplamMaliyet]]</f>
        <v>23180</v>
      </c>
    </row>
    <row r="5406" spans="1:14">
      <c r="A5406">
        <v>5405</v>
      </c>
      <c r="B5406">
        <v>2808</v>
      </c>
      <c r="C5406">
        <v>83</v>
      </c>
      <c r="D5406" t="s">
        <v>1749</v>
      </c>
      <c r="E5406">
        <v>7</v>
      </c>
      <c r="F5406" t="s">
        <v>1646</v>
      </c>
      <c r="G5406">
        <v>3</v>
      </c>
      <c r="H5406" s="20">
        <v>1510</v>
      </c>
      <c r="I5406" s="22">
        <v>0.15</v>
      </c>
      <c r="J5406" s="20">
        <v>679.5</v>
      </c>
      <c r="K5406" s="24">
        <v>3850.5</v>
      </c>
      <c r="L5406" s="24">
        <v>930</v>
      </c>
      <c r="M5406" s="25">
        <f>tblSiparisDetaylari[[#This Row],[Adet]]*tblSiparisDetaylari[[#This Row],[BirimMaliyet]]</f>
        <v>2790</v>
      </c>
      <c r="N5406" s="25">
        <f>tblSiparisDetaylari[[#This Row],[NetSatisTutari]]-tblSiparisDetaylari[[#This Row],[ToplamMaliyet]]</f>
        <v>1060.5</v>
      </c>
    </row>
    <row r="5407" spans="1:14">
      <c r="A5407">
        <v>5406</v>
      </c>
      <c r="B5407">
        <v>2809</v>
      </c>
      <c r="C5407">
        <v>11</v>
      </c>
      <c r="D5407" t="s">
        <v>1671</v>
      </c>
      <c r="E5407">
        <v>1</v>
      </c>
      <c r="F5407" t="s">
        <v>1640</v>
      </c>
      <c r="G5407">
        <v>1</v>
      </c>
      <c r="H5407" s="20">
        <v>3200</v>
      </c>
      <c r="I5407" s="22">
        <v>0</v>
      </c>
      <c r="J5407" s="20">
        <v>0</v>
      </c>
      <c r="K5407" s="24">
        <v>3200</v>
      </c>
      <c r="L5407" s="24">
        <v>1600</v>
      </c>
      <c r="M5407" s="25">
        <f>tblSiparisDetaylari[[#This Row],[Adet]]*tblSiparisDetaylari[[#This Row],[BirimMaliyet]]</f>
        <v>1600</v>
      </c>
      <c r="N5407" s="25">
        <f>tblSiparisDetaylari[[#This Row],[NetSatisTutari]]-tblSiparisDetaylari[[#This Row],[ToplamMaliyet]]</f>
        <v>1600</v>
      </c>
    </row>
    <row r="5408" spans="1:14">
      <c r="A5408">
        <v>5407</v>
      </c>
      <c r="B5408">
        <v>2809</v>
      </c>
      <c r="C5408">
        <v>98</v>
      </c>
      <c r="D5408" t="s">
        <v>1764</v>
      </c>
      <c r="E5408">
        <v>9</v>
      </c>
      <c r="F5408" t="s">
        <v>1648</v>
      </c>
      <c r="G5408">
        <v>2</v>
      </c>
      <c r="H5408" s="20">
        <v>4130</v>
      </c>
      <c r="I5408" s="22">
        <v>0.1</v>
      </c>
      <c r="J5408" s="20">
        <v>826</v>
      </c>
      <c r="K5408" s="24">
        <v>7434</v>
      </c>
      <c r="L5408" s="24">
        <v>2000</v>
      </c>
      <c r="M5408" s="25">
        <f>tblSiparisDetaylari[[#This Row],[Adet]]*tblSiparisDetaylari[[#This Row],[BirimMaliyet]]</f>
        <v>4000</v>
      </c>
      <c r="N5408" s="25">
        <f>tblSiparisDetaylari[[#This Row],[NetSatisTutari]]-tblSiparisDetaylari[[#This Row],[ToplamMaliyet]]</f>
        <v>3434</v>
      </c>
    </row>
    <row r="5409" spans="1:14">
      <c r="A5409">
        <v>5408</v>
      </c>
      <c r="B5409">
        <v>2809</v>
      </c>
      <c r="C5409">
        <v>8</v>
      </c>
      <c r="D5409" t="s">
        <v>1667</v>
      </c>
      <c r="E5409">
        <v>1</v>
      </c>
      <c r="F5409" t="s">
        <v>1640</v>
      </c>
      <c r="G5409">
        <v>1</v>
      </c>
      <c r="H5409" s="20">
        <v>9190</v>
      </c>
      <c r="I5409" s="22">
        <v>0.1</v>
      </c>
      <c r="J5409" s="20">
        <v>919</v>
      </c>
      <c r="K5409" s="24">
        <v>8271</v>
      </c>
      <c r="L5409" s="24">
        <v>6570</v>
      </c>
      <c r="M5409" s="25">
        <f>tblSiparisDetaylari[[#This Row],[Adet]]*tblSiparisDetaylari[[#This Row],[BirimMaliyet]]</f>
        <v>6570</v>
      </c>
      <c r="N5409" s="25">
        <f>tblSiparisDetaylari[[#This Row],[NetSatisTutari]]-tblSiparisDetaylari[[#This Row],[ToplamMaliyet]]</f>
        <v>1701</v>
      </c>
    </row>
    <row r="5410" spans="1:14">
      <c r="A5410">
        <v>5409</v>
      </c>
      <c r="B5410">
        <v>2809</v>
      </c>
      <c r="C5410">
        <v>44</v>
      </c>
      <c r="D5410" t="s">
        <v>1710</v>
      </c>
      <c r="E5410">
        <v>4</v>
      </c>
      <c r="F5410" t="s">
        <v>1643</v>
      </c>
      <c r="G5410">
        <v>1</v>
      </c>
      <c r="H5410" s="20">
        <v>310</v>
      </c>
      <c r="I5410" s="22">
        <v>0.1</v>
      </c>
      <c r="J5410" s="20">
        <v>31</v>
      </c>
      <c r="K5410" s="24">
        <v>279</v>
      </c>
      <c r="L5410" s="24">
        <v>160</v>
      </c>
      <c r="M5410" s="25">
        <f>tblSiparisDetaylari[[#This Row],[Adet]]*tblSiparisDetaylari[[#This Row],[BirimMaliyet]]</f>
        <v>160</v>
      </c>
      <c r="N5410" s="25">
        <f>tblSiparisDetaylari[[#This Row],[NetSatisTutari]]-tblSiparisDetaylari[[#This Row],[ToplamMaliyet]]</f>
        <v>119</v>
      </c>
    </row>
    <row r="5411" spans="1:14">
      <c r="A5411">
        <v>5410</v>
      </c>
      <c r="B5411">
        <v>2809</v>
      </c>
      <c r="C5411">
        <v>1</v>
      </c>
      <c r="D5411" t="s">
        <v>1655</v>
      </c>
      <c r="E5411">
        <v>1</v>
      </c>
      <c r="F5411" t="s">
        <v>1640</v>
      </c>
      <c r="G5411">
        <v>2</v>
      </c>
      <c r="H5411" s="20">
        <v>23070</v>
      </c>
      <c r="I5411" s="22">
        <v>0.1</v>
      </c>
      <c r="J5411" s="20">
        <v>4614</v>
      </c>
      <c r="K5411" s="24">
        <v>41526</v>
      </c>
      <c r="L5411" s="24">
        <v>10270</v>
      </c>
      <c r="M5411" s="25">
        <f>tblSiparisDetaylari[[#This Row],[Adet]]*tblSiparisDetaylari[[#This Row],[BirimMaliyet]]</f>
        <v>20540</v>
      </c>
      <c r="N5411" s="25">
        <f>tblSiparisDetaylari[[#This Row],[NetSatisTutari]]-tblSiparisDetaylari[[#This Row],[ToplamMaliyet]]</f>
        <v>20986</v>
      </c>
    </row>
    <row r="5412" spans="1:14">
      <c r="A5412">
        <v>5411</v>
      </c>
      <c r="B5412">
        <v>2810</v>
      </c>
      <c r="C5412">
        <v>29</v>
      </c>
      <c r="D5412" t="s">
        <v>1693</v>
      </c>
      <c r="E5412">
        <v>3</v>
      </c>
      <c r="F5412" t="s">
        <v>1642</v>
      </c>
      <c r="G5412">
        <v>2</v>
      </c>
      <c r="H5412" s="20">
        <v>1900</v>
      </c>
      <c r="I5412" s="22">
        <v>0</v>
      </c>
      <c r="J5412" s="20">
        <v>0</v>
      </c>
      <c r="K5412" s="24">
        <v>3800</v>
      </c>
      <c r="L5412" s="24">
        <v>1380</v>
      </c>
      <c r="M5412" s="25">
        <f>tblSiparisDetaylari[[#This Row],[Adet]]*tblSiparisDetaylari[[#This Row],[BirimMaliyet]]</f>
        <v>2760</v>
      </c>
      <c r="N5412" s="25">
        <f>tblSiparisDetaylari[[#This Row],[NetSatisTutari]]-tblSiparisDetaylari[[#This Row],[ToplamMaliyet]]</f>
        <v>1040</v>
      </c>
    </row>
    <row r="5413" spans="1:14">
      <c r="A5413">
        <v>5412</v>
      </c>
      <c r="B5413">
        <v>2810</v>
      </c>
      <c r="C5413">
        <v>108</v>
      </c>
      <c r="D5413" t="s">
        <v>1774</v>
      </c>
      <c r="E5413">
        <v>9</v>
      </c>
      <c r="F5413" t="s">
        <v>1648</v>
      </c>
      <c r="G5413">
        <v>3</v>
      </c>
      <c r="H5413" s="20">
        <v>1820</v>
      </c>
      <c r="I5413" s="22">
        <v>0</v>
      </c>
      <c r="J5413" s="20">
        <v>0</v>
      </c>
      <c r="K5413" s="24">
        <v>5460</v>
      </c>
      <c r="L5413" s="24">
        <v>970</v>
      </c>
      <c r="M5413" s="25">
        <f>tblSiparisDetaylari[[#This Row],[Adet]]*tblSiparisDetaylari[[#This Row],[BirimMaliyet]]</f>
        <v>2910</v>
      </c>
      <c r="N5413" s="25">
        <f>tblSiparisDetaylari[[#This Row],[NetSatisTutari]]-tblSiparisDetaylari[[#This Row],[ToplamMaliyet]]</f>
        <v>2550</v>
      </c>
    </row>
    <row r="5414" spans="1:14">
      <c r="A5414">
        <v>5413</v>
      </c>
      <c r="B5414">
        <v>2810</v>
      </c>
      <c r="C5414">
        <v>107</v>
      </c>
      <c r="D5414" t="s">
        <v>1773</v>
      </c>
      <c r="E5414">
        <v>9</v>
      </c>
      <c r="F5414" t="s">
        <v>1648</v>
      </c>
      <c r="G5414">
        <v>4</v>
      </c>
      <c r="H5414" s="20">
        <v>530</v>
      </c>
      <c r="I5414" s="22">
        <v>0.1</v>
      </c>
      <c r="J5414" s="20">
        <v>212</v>
      </c>
      <c r="K5414" s="24">
        <v>1908</v>
      </c>
      <c r="L5414" s="24">
        <v>310</v>
      </c>
      <c r="M5414" s="25">
        <f>tblSiparisDetaylari[[#This Row],[Adet]]*tblSiparisDetaylari[[#This Row],[BirimMaliyet]]</f>
        <v>1240</v>
      </c>
      <c r="N5414" s="25">
        <f>tblSiparisDetaylari[[#This Row],[NetSatisTutari]]-tblSiparisDetaylari[[#This Row],[ToplamMaliyet]]</f>
        <v>668</v>
      </c>
    </row>
    <row r="5415" spans="1:14">
      <c r="A5415">
        <v>5414</v>
      </c>
      <c r="B5415">
        <v>2811</v>
      </c>
      <c r="C5415">
        <v>49</v>
      </c>
      <c r="D5415" t="s">
        <v>1715</v>
      </c>
      <c r="E5415">
        <v>5</v>
      </c>
      <c r="F5415" t="s">
        <v>1644</v>
      </c>
      <c r="G5415">
        <v>3</v>
      </c>
      <c r="H5415" s="20">
        <v>370</v>
      </c>
      <c r="I5415" s="22">
        <v>0.05</v>
      </c>
      <c r="J5415" s="20">
        <v>55.5</v>
      </c>
      <c r="K5415" s="24">
        <v>1054.5</v>
      </c>
      <c r="L5415" s="24">
        <v>270</v>
      </c>
      <c r="M5415" s="25">
        <f>tblSiparisDetaylari[[#This Row],[Adet]]*tblSiparisDetaylari[[#This Row],[BirimMaliyet]]</f>
        <v>810</v>
      </c>
      <c r="N5415" s="25">
        <f>tblSiparisDetaylari[[#This Row],[NetSatisTutari]]-tblSiparisDetaylari[[#This Row],[ToplamMaliyet]]</f>
        <v>244.5</v>
      </c>
    </row>
    <row r="5416" spans="1:14">
      <c r="A5416">
        <v>5415</v>
      </c>
      <c r="B5416">
        <v>2811</v>
      </c>
      <c r="C5416">
        <v>15</v>
      </c>
      <c r="D5416" t="s">
        <v>1678</v>
      </c>
      <c r="E5416">
        <v>2</v>
      </c>
      <c r="F5416" t="s">
        <v>1641</v>
      </c>
      <c r="G5416">
        <v>1</v>
      </c>
      <c r="H5416" s="20">
        <v>7020</v>
      </c>
      <c r="I5416" s="22">
        <v>0</v>
      </c>
      <c r="J5416" s="20">
        <v>0</v>
      </c>
      <c r="K5416" s="24">
        <v>7020</v>
      </c>
      <c r="L5416" s="24">
        <v>5200</v>
      </c>
      <c r="M5416" s="25">
        <f>tblSiparisDetaylari[[#This Row],[Adet]]*tblSiparisDetaylari[[#This Row],[BirimMaliyet]]</f>
        <v>5200</v>
      </c>
      <c r="N5416" s="25">
        <f>tblSiparisDetaylari[[#This Row],[NetSatisTutari]]-tblSiparisDetaylari[[#This Row],[ToplamMaliyet]]</f>
        <v>1820</v>
      </c>
    </row>
    <row r="5417" spans="1:14">
      <c r="A5417">
        <v>5416</v>
      </c>
      <c r="B5417">
        <v>2811</v>
      </c>
      <c r="C5417">
        <v>46</v>
      </c>
      <c r="D5417" t="s">
        <v>1712</v>
      </c>
      <c r="E5417">
        <v>4</v>
      </c>
      <c r="F5417" t="s">
        <v>1643</v>
      </c>
      <c r="G5417">
        <v>1</v>
      </c>
      <c r="H5417" s="20">
        <v>160</v>
      </c>
      <c r="I5417" s="22">
        <v>0</v>
      </c>
      <c r="J5417" s="20">
        <v>0</v>
      </c>
      <c r="K5417" s="24">
        <v>160</v>
      </c>
      <c r="L5417" s="24">
        <v>90</v>
      </c>
      <c r="M5417" s="25">
        <f>tblSiparisDetaylari[[#This Row],[Adet]]*tblSiparisDetaylari[[#This Row],[BirimMaliyet]]</f>
        <v>90</v>
      </c>
      <c r="N5417" s="25">
        <f>tblSiparisDetaylari[[#This Row],[NetSatisTutari]]-tblSiparisDetaylari[[#This Row],[ToplamMaliyet]]</f>
        <v>70</v>
      </c>
    </row>
    <row r="5418" spans="1:14">
      <c r="A5418">
        <v>5417</v>
      </c>
      <c r="B5418">
        <v>2812</v>
      </c>
      <c r="C5418">
        <v>82</v>
      </c>
      <c r="D5418" t="s">
        <v>1748</v>
      </c>
      <c r="E5418">
        <v>7</v>
      </c>
      <c r="F5418" t="s">
        <v>1646</v>
      </c>
      <c r="G5418">
        <v>1</v>
      </c>
      <c r="H5418" s="20">
        <v>930</v>
      </c>
      <c r="I5418" s="22">
        <v>0.05</v>
      </c>
      <c r="J5418" s="20">
        <v>46.5</v>
      </c>
      <c r="K5418" s="24">
        <v>883.5</v>
      </c>
      <c r="L5418" s="24">
        <v>700</v>
      </c>
      <c r="M5418" s="25">
        <f>tblSiparisDetaylari[[#This Row],[Adet]]*tblSiparisDetaylari[[#This Row],[BirimMaliyet]]</f>
        <v>700</v>
      </c>
      <c r="N5418" s="25">
        <f>tblSiparisDetaylari[[#This Row],[NetSatisTutari]]-tblSiparisDetaylari[[#This Row],[ToplamMaliyet]]</f>
        <v>183.5</v>
      </c>
    </row>
    <row r="5419" spans="1:14">
      <c r="A5419">
        <v>5418</v>
      </c>
      <c r="B5419">
        <v>2812</v>
      </c>
      <c r="C5419">
        <v>110</v>
      </c>
      <c r="D5419" t="s">
        <v>1776</v>
      </c>
      <c r="E5419">
        <v>10</v>
      </c>
      <c r="F5419" t="s">
        <v>1649</v>
      </c>
      <c r="G5419">
        <v>1</v>
      </c>
      <c r="H5419" s="20">
        <v>410</v>
      </c>
      <c r="I5419" s="22">
        <v>0.05</v>
      </c>
      <c r="J5419" s="20">
        <v>20.5</v>
      </c>
      <c r="K5419" s="24">
        <v>389.5</v>
      </c>
      <c r="L5419" s="24">
        <v>250</v>
      </c>
      <c r="M5419" s="25">
        <f>tblSiparisDetaylari[[#This Row],[Adet]]*tblSiparisDetaylari[[#This Row],[BirimMaliyet]]</f>
        <v>250</v>
      </c>
      <c r="N5419" s="25">
        <f>tblSiparisDetaylari[[#This Row],[NetSatisTutari]]-tblSiparisDetaylari[[#This Row],[ToplamMaliyet]]</f>
        <v>139.5</v>
      </c>
    </row>
    <row r="5420" spans="1:14">
      <c r="A5420">
        <v>5419</v>
      </c>
      <c r="B5420">
        <v>2812</v>
      </c>
      <c r="C5420">
        <v>88</v>
      </c>
      <c r="D5420" t="s">
        <v>1754</v>
      </c>
      <c r="E5420">
        <v>8</v>
      </c>
      <c r="F5420" t="s">
        <v>1647</v>
      </c>
      <c r="G5420">
        <v>1</v>
      </c>
      <c r="H5420" s="20">
        <v>12170</v>
      </c>
      <c r="I5420" s="22">
        <v>0.05</v>
      </c>
      <c r="J5420" s="20">
        <v>608.5</v>
      </c>
      <c r="K5420" s="24">
        <v>11561.5</v>
      </c>
      <c r="L5420" s="24">
        <v>5740</v>
      </c>
      <c r="M5420" s="25">
        <f>tblSiparisDetaylari[[#This Row],[Adet]]*tblSiparisDetaylari[[#This Row],[BirimMaliyet]]</f>
        <v>5740</v>
      </c>
      <c r="N5420" s="25">
        <f>tblSiparisDetaylari[[#This Row],[NetSatisTutari]]-tblSiparisDetaylari[[#This Row],[ToplamMaliyet]]</f>
        <v>5821.5</v>
      </c>
    </row>
    <row r="5421" spans="1:14">
      <c r="A5421">
        <v>5420</v>
      </c>
      <c r="B5421">
        <v>2813</v>
      </c>
      <c r="C5421">
        <v>20</v>
      </c>
      <c r="D5421" t="s">
        <v>1683</v>
      </c>
      <c r="E5421">
        <v>2</v>
      </c>
      <c r="F5421" t="s">
        <v>1641</v>
      </c>
      <c r="G5421">
        <v>4</v>
      </c>
      <c r="H5421" s="20">
        <v>1810</v>
      </c>
      <c r="I5421" s="22">
        <v>0</v>
      </c>
      <c r="J5421" s="20">
        <v>0</v>
      </c>
      <c r="K5421" s="24">
        <v>7240</v>
      </c>
      <c r="L5421" s="24">
        <v>1030</v>
      </c>
      <c r="M5421" s="25">
        <f>tblSiparisDetaylari[[#This Row],[Adet]]*tblSiparisDetaylari[[#This Row],[BirimMaliyet]]</f>
        <v>4120</v>
      </c>
      <c r="N5421" s="25">
        <f>tblSiparisDetaylari[[#This Row],[NetSatisTutari]]-tblSiparisDetaylari[[#This Row],[ToplamMaliyet]]</f>
        <v>3120</v>
      </c>
    </row>
    <row r="5422" spans="1:14">
      <c r="A5422">
        <v>5421</v>
      </c>
      <c r="B5422">
        <v>2813</v>
      </c>
      <c r="C5422">
        <v>78</v>
      </c>
      <c r="D5422" t="s">
        <v>1744</v>
      </c>
      <c r="E5422">
        <v>7</v>
      </c>
      <c r="F5422" t="s">
        <v>1646</v>
      </c>
      <c r="G5422">
        <v>2</v>
      </c>
      <c r="H5422" s="20">
        <v>390</v>
      </c>
      <c r="I5422" s="22">
        <v>0.05</v>
      </c>
      <c r="J5422" s="20">
        <v>39</v>
      </c>
      <c r="K5422" s="24">
        <v>741</v>
      </c>
      <c r="L5422" s="24">
        <v>240</v>
      </c>
      <c r="M5422" s="25">
        <f>tblSiparisDetaylari[[#This Row],[Adet]]*tblSiparisDetaylari[[#This Row],[BirimMaliyet]]</f>
        <v>480</v>
      </c>
      <c r="N5422" s="25">
        <f>tblSiparisDetaylari[[#This Row],[NetSatisTutari]]-tblSiparisDetaylari[[#This Row],[ToplamMaliyet]]</f>
        <v>261</v>
      </c>
    </row>
    <row r="5423" spans="1:14">
      <c r="A5423">
        <v>5422</v>
      </c>
      <c r="B5423">
        <v>2813</v>
      </c>
      <c r="C5423">
        <v>111</v>
      </c>
      <c r="D5423" t="s">
        <v>1777</v>
      </c>
      <c r="E5423">
        <v>10</v>
      </c>
      <c r="F5423" t="s">
        <v>1649</v>
      </c>
      <c r="G5423">
        <v>1</v>
      </c>
      <c r="H5423" s="20">
        <v>250</v>
      </c>
      <c r="I5423" s="22">
        <v>0.15</v>
      </c>
      <c r="J5423" s="20">
        <v>37.5</v>
      </c>
      <c r="K5423" s="24">
        <v>212.5</v>
      </c>
      <c r="L5423" s="24">
        <v>140</v>
      </c>
      <c r="M5423" s="25">
        <f>tblSiparisDetaylari[[#This Row],[Adet]]*tblSiparisDetaylari[[#This Row],[BirimMaliyet]]</f>
        <v>140</v>
      </c>
      <c r="N5423" s="25">
        <f>tblSiparisDetaylari[[#This Row],[NetSatisTutari]]-tblSiparisDetaylari[[#This Row],[ToplamMaliyet]]</f>
        <v>72.5</v>
      </c>
    </row>
    <row r="5424" spans="1:14">
      <c r="A5424">
        <v>5423</v>
      </c>
      <c r="B5424">
        <v>2814</v>
      </c>
      <c r="C5424">
        <v>68</v>
      </c>
      <c r="D5424" t="s">
        <v>1734</v>
      </c>
      <c r="E5424">
        <v>6</v>
      </c>
      <c r="F5424" t="s">
        <v>1645</v>
      </c>
      <c r="G5424">
        <v>2</v>
      </c>
      <c r="H5424" s="20">
        <v>1060</v>
      </c>
      <c r="I5424" s="22">
        <v>0.05</v>
      </c>
      <c r="J5424" s="20">
        <v>106</v>
      </c>
      <c r="K5424" s="24">
        <v>2014</v>
      </c>
      <c r="L5424" s="24">
        <v>610</v>
      </c>
      <c r="M5424" s="25">
        <f>tblSiparisDetaylari[[#This Row],[Adet]]*tblSiparisDetaylari[[#This Row],[BirimMaliyet]]</f>
        <v>1220</v>
      </c>
      <c r="N5424" s="25">
        <f>tblSiparisDetaylari[[#This Row],[NetSatisTutari]]-tblSiparisDetaylari[[#This Row],[ToplamMaliyet]]</f>
        <v>794</v>
      </c>
    </row>
    <row r="5425" spans="1:14">
      <c r="A5425">
        <v>5424</v>
      </c>
      <c r="B5425">
        <v>2815</v>
      </c>
      <c r="C5425">
        <v>100</v>
      </c>
      <c r="D5425" t="s">
        <v>1766</v>
      </c>
      <c r="E5425">
        <v>9</v>
      </c>
      <c r="F5425" t="s">
        <v>1648</v>
      </c>
      <c r="G5425">
        <v>4</v>
      </c>
      <c r="H5425" s="20">
        <v>2950</v>
      </c>
      <c r="I5425" s="22">
        <v>0.05</v>
      </c>
      <c r="J5425" s="20">
        <v>590</v>
      </c>
      <c r="K5425" s="24">
        <v>11210</v>
      </c>
      <c r="L5425" s="24">
        <v>2190</v>
      </c>
      <c r="M5425" s="25">
        <f>tblSiparisDetaylari[[#This Row],[Adet]]*tblSiparisDetaylari[[#This Row],[BirimMaliyet]]</f>
        <v>8760</v>
      </c>
      <c r="N5425" s="25">
        <f>tblSiparisDetaylari[[#This Row],[NetSatisTutari]]-tblSiparisDetaylari[[#This Row],[ToplamMaliyet]]</f>
        <v>2450</v>
      </c>
    </row>
    <row r="5426" spans="1:14">
      <c r="A5426">
        <v>5425</v>
      </c>
      <c r="B5426">
        <v>2816</v>
      </c>
      <c r="C5426">
        <v>104</v>
      </c>
      <c r="D5426" t="s">
        <v>1770</v>
      </c>
      <c r="E5426">
        <v>9</v>
      </c>
      <c r="F5426" t="s">
        <v>1648</v>
      </c>
      <c r="G5426">
        <v>5</v>
      </c>
      <c r="H5426" s="20">
        <v>800</v>
      </c>
      <c r="I5426" s="22">
        <v>0.15</v>
      </c>
      <c r="J5426" s="20">
        <v>600</v>
      </c>
      <c r="K5426" s="24">
        <v>3400</v>
      </c>
      <c r="L5426" s="24">
        <v>520</v>
      </c>
      <c r="M5426" s="25">
        <f>tblSiparisDetaylari[[#This Row],[Adet]]*tblSiparisDetaylari[[#This Row],[BirimMaliyet]]</f>
        <v>2600</v>
      </c>
      <c r="N5426" s="25">
        <f>tblSiparisDetaylari[[#This Row],[NetSatisTutari]]-tblSiparisDetaylari[[#This Row],[ToplamMaliyet]]</f>
        <v>800</v>
      </c>
    </row>
    <row r="5427" spans="1:14">
      <c r="A5427">
        <v>5426</v>
      </c>
      <c r="B5427">
        <v>2817</v>
      </c>
      <c r="C5427">
        <v>49</v>
      </c>
      <c r="D5427" t="s">
        <v>1715</v>
      </c>
      <c r="E5427">
        <v>5</v>
      </c>
      <c r="F5427" t="s">
        <v>1644</v>
      </c>
      <c r="G5427">
        <v>2</v>
      </c>
      <c r="H5427" s="20">
        <v>350</v>
      </c>
      <c r="I5427" s="22">
        <v>0.2</v>
      </c>
      <c r="J5427" s="20">
        <v>140</v>
      </c>
      <c r="K5427" s="24">
        <v>560</v>
      </c>
      <c r="L5427" s="24">
        <v>270</v>
      </c>
      <c r="M5427" s="25">
        <f>tblSiparisDetaylari[[#This Row],[Adet]]*tblSiparisDetaylari[[#This Row],[BirimMaliyet]]</f>
        <v>540</v>
      </c>
      <c r="N5427" s="25">
        <f>tblSiparisDetaylari[[#This Row],[NetSatisTutari]]-tblSiparisDetaylari[[#This Row],[ToplamMaliyet]]</f>
        <v>20</v>
      </c>
    </row>
    <row r="5428" spans="1:14">
      <c r="A5428">
        <v>5427</v>
      </c>
      <c r="B5428">
        <v>2817</v>
      </c>
      <c r="C5428">
        <v>58</v>
      </c>
      <c r="D5428" t="s">
        <v>1724</v>
      </c>
      <c r="E5428">
        <v>5</v>
      </c>
      <c r="F5428" t="s">
        <v>1644</v>
      </c>
      <c r="G5428">
        <v>1</v>
      </c>
      <c r="H5428" s="20">
        <v>10010</v>
      </c>
      <c r="I5428" s="22">
        <v>0.15</v>
      </c>
      <c r="J5428" s="20">
        <v>1501.5</v>
      </c>
      <c r="K5428" s="24">
        <v>8508.5</v>
      </c>
      <c r="L5428" s="24">
        <v>6110</v>
      </c>
      <c r="M5428" s="25">
        <f>tblSiparisDetaylari[[#This Row],[Adet]]*tblSiparisDetaylari[[#This Row],[BirimMaliyet]]</f>
        <v>6110</v>
      </c>
      <c r="N5428" s="25">
        <f>tblSiparisDetaylari[[#This Row],[NetSatisTutari]]-tblSiparisDetaylari[[#This Row],[ToplamMaliyet]]</f>
        <v>2398.5</v>
      </c>
    </row>
    <row r="5429" spans="1:14">
      <c r="A5429">
        <v>5428</v>
      </c>
      <c r="B5429">
        <v>2817</v>
      </c>
      <c r="C5429">
        <v>98</v>
      </c>
      <c r="D5429" t="s">
        <v>1764</v>
      </c>
      <c r="E5429">
        <v>9</v>
      </c>
      <c r="F5429" t="s">
        <v>1648</v>
      </c>
      <c r="G5429">
        <v>1</v>
      </c>
      <c r="H5429" s="20">
        <v>4160</v>
      </c>
      <c r="I5429" s="22">
        <v>0.15</v>
      </c>
      <c r="J5429" s="20">
        <v>624</v>
      </c>
      <c r="K5429" s="24">
        <v>3536</v>
      </c>
      <c r="L5429" s="24">
        <v>2000</v>
      </c>
      <c r="M5429" s="25">
        <f>tblSiparisDetaylari[[#This Row],[Adet]]*tblSiparisDetaylari[[#This Row],[BirimMaliyet]]</f>
        <v>2000</v>
      </c>
      <c r="N5429" s="25">
        <f>tblSiparisDetaylari[[#This Row],[NetSatisTutari]]-tblSiparisDetaylari[[#This Row],[ToplamMaliyet]]</f>
        <v>1536</v>
      </c>
    </row>
    <row r="5430" spans="1:14">
      <c r="A5430">
        <v>5429</v>
      </c>
      <c r="B5430">
        <v>2818</v>
      </c>
      <c r="C5430">
        <v>73</v>
      </c>
      <c r="D5430" t="s">
        <v>1739</v>
      </c>
      <c r="E5430">
        <v>7</v>
      </c>
      <c r="F5430" t="s">
        <v>1646</v>
      </c>
      <c r="G5430">
        <v>1</v>
      </c>
      <c r="H5430" s="20">
        <v>350</v>
      </c>
      <c r="I5430" s="22">
        <v>0.1</v>
      </c>
      <c r="J5430" s="20">
        <v>35</v>
      </c>
      <c r="K5430" s="24">
        <v>315</v>
      </c>
      <c r="L5430" s="24">
        <v>180</v>
      </c>
      <c r="M5430" s="25">
        <f>tblSiparisDetaylari[[#This Row],[Adet]]*tblSiparisDetaylari[[#This Row],[BirimMaliyet]]</f>
        <v>180</v>
      </c>
      <c r="N5430" s="25">
        <f>tblSiparisDetaylari[[#This Row],[NetSatisTutari]]-tblSiparisDetaylari[[#This Row],[ToplamMaliyet]]</f>
        <v>135</v>
      </c>
    </row>
    <row r="5431" spans="1:14">
      <c r="A5431">
        <v>5430</v>
      </c>
      <c r="B5431">
        <v>2819</v>
      </c>
      <c r="C5431">
        <v>69</v>
      </c>
      <c r="D5431" t="s">
        <v>1735</v>
      </c>
      <c r="E5431">
        <v>6</v>
      </c>
      <c r="F5431" t="s">
        <v>1645</v>
      </c>
      <c r="G5431">
        <v>1</v>
      </c>
      <c r="H5431" s="20">
        <v>740</v>
      </c>
      <c r="I5431" s="22">
        <v>0</v>
      </c>
      <c r="J5431" s="20">
        <v>0</v>
      </c>
      <c r="K5431" s="24">
        <v>740</v>
      </c>
      <c r="L5431" s="24">
        <v>500</v>
      </c>
      <c r="M5431" s="25">
        <f>tblSiparisDetaylari[[#This Row],[Adet]]*tblSiparisDetaylari[[#This Row],[BirimMaliyet]]</f>
        <v>500</v>
      </c>
      <c r="N5431" s="25">
        <f>tblSiparisDetaylari[[#This Row],[NetSatisTutari]]-tblSiparisDetaylari[[#This Row],[ToplamMaliyet]]</f>
        <v>240</v>
      </c>
    </row>
    <row r="5432" spans="1:14">
      <c r="A5432">
        <v>5431</v>
      </c>
      <c r="B5432">
        <v>2820</v>
      </c>
      <c r="C5432">
        <v>104</v>
      </c>
      <c r="D5432" t="s">
        <v>1770</v>
      </c>
      <c r="E5432">
        <v>9</v>
      </c>
      <c r="F5432" t="s">
        <v>1648</v>
      </c>
      <c r="G5432">
        <v>2</v>
      </c>
      <c r="H5432" s="20">
        <v>770</v>
      </c>
      <c r="I5432" s="22">
        <v>0</v>
      </c>
      <c r="J5432" s="20">
        <v>0</v>
      </c>
      <c r="K5432" s="24">
        <v>1540</v>
      </c>
      <c r="L5432" s="24">
        <v>520</v>
      </c>
      <c r="M5432" s="25">
        <f>tblSiparisDetaylari[[#This Row],[Adet]]*tblSiparisDetaylari[[#This Row],[BirimMaliyet]]</f>
        <v>1040</v>
      </c>
      <c r="N5432" s="25">
        <f>tblSiparisDetaylari[[#This Row],[NetSatisTutari]]-tblSiparisDetaylari[[#This Row],[ToplamMaliyet]]</f>
        <v>500</v>
      </c>
    </row>
    <row r="5433" spans="1:14">
      <c r="A5433">
        <v>5432</v>
      </c>
      <c r="B5433">
        <v>2821</v>
      </c>
      <c r="C5433">
        <v>99</v>
      </c>
      <c r="D5433" t="s">
        <v>1765</v>
      </c>
      <c r="E5433">
        <v>9</v>
      </c>
      <c r="F5433" t="s">
        <v>1648</v>
      </c>
      <c r="G5433">
        <v>1</v>
      </c>
      <c r="H5433" s="20">
        <v>1320</v>
      </c>
      <c r="I5433" s="22">
        <v>0.1</v>
      </c>
      <c r="J5433" s="20">
        <v>132</v>
      </c>
      <c r="K5433" s="24">
        <v>1188</v>
      </c>
      <c r="L5433" s="24">
        <v>680</v>
      </c>
      <c r="M5433" s="25">
        <f>tblSiparisDetaylari[[#This Row],[Adet]]*tblSiparisDetaylari[[#This Row],[BirimMaliyet]]</f>
        <v>680</v>
      </c>
      <c r="N5433" s="25">
        <f>tblSiparisDetaylari[[#This Row],[NetSatisTutari]]-tblSiparisDetaylari[[#This Row],[ToplamMaliyet]]</f>
        <v>508</v>
      </c>
    </row>
    <row r="5434" spans="1:14">
      <c r="A5434">
        <v>5433</v>
      </c>
      <c r="B5434">
        <v>2822</v>
      </c>
      <c r="C5434">
        <v>12</v>
      </c>
      <c r="D5434" t="s">
        <v>1673</v>
      </c>
      <c r="E5434">
        <v>1</v>
      </c>
      <c r="F5434" t="s">
        <v>1640</v>
      </c>
      <c r="G5434">
        <v>2</v>
      </c>
      <c r="H5434" s="20">
        <v>21050</v>
      </c>
      <c r="I5434" s="22">
        <v>0.25</v>
      </c>
      <c r="J5434" s="20">
        <v>10525</v>
      </c>
      <c r="K5434" s="24">
        <v>31575</v>
      </c>
      <c r="L5434" s="24">
        <v>14940</v>
      </c>
      <c r="M5434" s="25">
        <f>tblSiparisDetaylari[[#This Row],[Adet]]*tblSiparisDetaylari[[#This Row],[BirimMaliyet]]</f>
        <v>29880</v>
      </c>
      <c r="N5434" s="25">
        <f>tblSiparisDetaylari[[#This Row],[NetSatisTutari]]-tblSiparisDetaylari[[#This Row],[ToplamMaliyet]]</f>
        <v>1695</v>
      </c>
    </row>
    <row r="5435" spans="1:14">
      <c r="A5435">
        <v>5434</v>
      </c>
      <c r="B5435">
        <v>2822</v>
      </c>
      <c r="C5435">
        <v>111</v>
      </c>
      <c r="D5435" t="s">
        <v>1777</v>
      </c>
      <c r="E5435">
        <v>10</v>
      </c>
      <c r="F5435" t="s">
        <v>1649</v>
      </c>
      <c r="G5435">
        <v>2</v>
      </c>
      <c r="H5435" s="20">
        <v>260</v>
      </c>
      <c r="I5435" s="22">
        <v>0</v>
      </c>
      <c r="J5435" s="20">
        <v>0</v>
      </c>
      <c r="K5435" s="24">
        <v>520</v>
      </c>
      <c r="L5435" s="24">
        <v>140</v>
      </c>
      <c r="M5435" s="25">
        <f>tblSiparisDetaylari[[#This Row],[Adet]]*tblSiparisDetaylari[[#This Row],[BirimMaliyet]]</f>
        <v>280</v>
      </c>
      <c r="N5435" s="25">
        <f>tblSiparisDetaylari[[#This Row],[NetSatisTutari]]-tblSiparisDetaylari[[#This Row],[ToplamMaliyet]]</f>
        <v>240</v>
      </c>
    </row>
    <row r="5436" spans="1:14">
      <c r="A5436">
        <v>5435</v>
      </c>
      <c r="B5436">
        <v>2823</v>
      </c>
      <c r="C5436">
        <v>82</v>
      </c>
      <c r="D5436" t="s">
        <v>1748</v>
      </c>
      <c r="E5436">
        <v>7</v>
      </c>
      <c r="F5436" t="s">
        <v>1646</v>
      </c>
      <c r="G5436">
        <v>3</v>
      </c>
      <c r="H5436" s="20">
        <v>950</v>
      </c>
      <c r="I5436" s="22">
        <v>0.05</v>
      </c>
      <c r="J5436" s="20">
        <v>142.5</v>
      </c>
      <c r="K5436" s="24">
        <v>2707.5</v>
      </c>
      <c r="L5436" s="24">
        <v>700</v>
      </c>
      <c r="M5436" s="25">
        <f>tblSiparisDetaylari[[#This Row],[Adet]]*tblSiparisDetaylari[[#This Row],[BirimMaliyet]]</f>
        <v>2100</v>
      </c>
      <c r="N5436" s="25">
        <f>tblSiparisDetaylari[[#This Row],[NetSatisTutari]]-tblSiparisDetaylari[[#This Row],[ToplamMaliyet]]</f>
        <v>607.5</v>
      </c>
    </row>
    <row r="5437" spans="1:14">
      <c r="A5437">
        <v>5436</v>
      </c>
      <c r="B5437">
        <v>2823</v>
      </c>
      <c r="C5437">
        <v>55</v>
      </c>
      <c r="D5437" t="s">
        <v>1721</v>
      </c>
      <c r="E5437">
        <v>5</v>
      </c>
      <c r="F5437" t="s">
        <v>1644</v>
      </c>
      <c r="G5437">
        <v>3</v>
      </c>
      <c r="H5437" s="20">
        <v>15570</v>
      </c>
      <c r="I5437" s="22">
        <v>0</v>
      </c>
      <c r="J5437" s="20">
        <v>0</v>
      </c>
      <c r="K5437" s="24">
        <v>46710</v>
      </c>
      <c r="L5437" s="24">
        <v>9500</v>
      </c>
      <c r="M5437" s="25">
        <f>tblSiparisDetaylari[[#This Row],[Adet]]*tblSiparisDetaylari[[#This Row],[BirimMaliyet]]</f>
        <v>28500</v>
      </c>
      <c r="N5437" s="25">
        <f>tblSiparisDetaylari[[#This Row],[NetSatisTutari]]-tblSiparisDetaylari[[#This Row],[ToplamMaliyet]]</f>
        <v>18210</v>
      </c>
    </row>
    <row r="5438" spans="1:14">
      <c r="A5438">
        <v>5437</v>
      </c>
      <c r="B5438">
        <v>2824</v>
      </c>
      <c r="C5438">
        <v>88</v>
      </c>
      <c r="D5438" t="s">
        <v>1754</v>
      </c>
      <c r="E5438">
        <v>8</v>
      </c>
      <c r="F5438" t="s">
        <v>1647</v>
      </c>
      <c r="G5438">
        <v>2</v>
      </c>
      <c r="H5438" s="20">
        <v>11570</v>
      </c>
      <c r="I5438" s="22">
        <v>0</v>
      </c>
      <c r="J5438" s="20">
        <v>0</v>
      </c>
      <c r="K5438" s="24">
        <v>23140</v>
      </c>
      <c r="L5438" s="24">
        <v>5740</v>
      </c>
      <c r="M5438" s="25">
        <f>tblSiparisDetaylari[[#This Row],[Adet]]*tblSiparisDetaylari[[#This Row],[BirimMaliyet]]</f>
        <v>11480</v>
      </c>
      <c r="N5438" s="25">
        <f>tblSiparisDetaylari[[#This Row],[NetSatisTutari]]-tblSiparisDetaylari[[#This Row],[ToplamMaliyet]]</f>
        <v>11660</v>
      </c>
    </row>
    <row r="5439" spans="1:14">
      <c r="A5439">
        <v>5438</v>
      </c>
      <c r="B5439">
        <v>2824</v>
      </c>
      <c r="C5439">
        <v>20</v>
      </c>
      <c r="D5439" t="s">
        <v>1683</v>
      </c>
      <c r="E5439">
        <v>2</v>
      </c>
      <c r="F5439" t="s">
        <v>1641</v>
      </c>
      <c r="G5439">
        <v>3</v>
      </c>
      <c r="H5439" s="20">
        <v>1820</v>
      </c>
      <c r="I5439" s="22">
        <v>0.05</v>
      </c>
      <c r="J5439" s="20">
        <v>273</v>
      </c>
      <c r="K5439" s="24">
        <v>5187</v>
      </c>
      <c r="L5439" s="24">
        <v>1030</v>
      </c>
      <c r="M5439" s="25">
        <f>tblSiparisDetaylari[[#This Row],[Adet]]*tblSiparisDetaylari[[#This Row],[BirimMaliyet]]</f>
        <v>3090</v>
      </c>
      <c r="N5439" s="25">
        <f>tblSiparisDetaylari[[#This Row],[NetSatisTutari]]-tblSiparisDetaylari[[#This Row],[ToplamMaliyet]]</f>
        <v>2097</v>
      </c>
    </row>
    <row r="5440" spans="1:14">
      <c r="A5440">
        <v>5439</v>
      </c>
      <c r="B5440">
        <v>2824</v>
      </c>
      <c r="C5440">
        <v>107</v>
      </c>
      <c r="D5440" t="s">
        <v>1773</v>
      </c>
      <c r="E5440">
        <v>9</v>
      </c>
      <c r="F5440" t="s">
        <v>1648</v>
      </c>
      <c r="G5440">
        <v>1</v>
      </c>
      <c r="H5440" s="20">
        <v>560</v>
      </c>
      <c r="I5440" s="22">
        <v>0.1</v>
      </c>
      <c r="J5440" s="20">
        <v>56</v>
      </c>
      <c r="K5440" s="24">
        <v>504</v>
      </c>
      <c r="L5440" s="24">
        <v>310</v>
      </c>
      <c r="M5440" s="25">
        <f>tblSiparisDetaylari[[#This Row],[Adet]]*tblSiparisDetaylari[[#This Row],[BirimMaliyet]]</f>
        <v>310</v>
      </c>
      <c r="N5440" s="25">
        <f>tblSiparisDetaylari[[#This Row],[NetSatisTutari]]-tblSiparisDetaylari[[#This Row],[ToplamMaliyet]]</f>
        <v>194</v>
      </c>
    </row>
    <row r="5441" spans="1:14">
      <c r="A5441">
        <v>5440</v>
      </c>
      <c r="B5441">
        <v>2825</v>
      </c>
      <c r="C5441">
        <v>63</v>
      </c>
      <c r="D5441" t="s">
        <v>1729</v>
      </c>
      <c r="E5441">
        <v>6</v>
      </c>
      <c r="F5441" t="s">
        <v>1645</v>
      </c>
      <c r="G5441">
        <v>2</v>
      </c>
      <c r="H5441" s="20">
        <v>1560</v>
      </c>
      <c r="I5441" s="22">
        <v>0.25</v>
      </c>
      <c r="J5441" s="20">
        <v>780</v>
      </c>
      <c r="K5441" s="24">
        <v>2340</v>
      </c>
      <c r="L5441" s="24">
        <v>750</v>
      </c>
      <c r="M5441" s="25">
        <f>tblSiparisDetaylari[[#This Row],[Adet]]*tblSiparisDetaylari[[#This Row],[BirimMaliyet]]</f>
        <v>1500</v>
      </c>
      <c r="N5441" s="25">
        <f>tblSiparisDetaylari[[#This Row],[NetSatisTutari]]-tblSiparisDetaylari[[#This Row],[ToplamMaliyet]]</f>
        <v>840</v>
      </c>
    </row>
    <row r="5442" spans="1:14">
      <c r="A5442">
        <v>5441</v>
      </c>
      <c r="B5442">
        <v>2825</v>
      </c>
      <c r="C5442">
        <v>92</v>
      </c>
      <c r="D5442" t="s">
        <v>1758</v>
      </c>
      <c r="E5442">
        <v>8</v>
      </c>
      <c r="F5442" t="s">
        <v>1647</v>
      </c>
      <c r="G5442">
        <v>1</v>
      </c>
      <c r="H5442" s="20">
        <v>720</v>
      </c>
      <c r="I5442" s="22">
        <v>0</v>
      </c>
      <c r="J5442" s="20">
        <v>0</v>
      </c>
      <c r="K5442" s="24">
        <v>720</v>
      </c>
      <c r="L5442" s="24">
        <v>500</v>
      </c>
      <c r="M5442" s="25">
        <f>tblSiparisDetaylari[[#This Row],[Adet]]*tblSiparisDetaylari[[#This Row],[BirimMaliyet]]</f>
        <v>500</v>
      </c>
      <c r="N5442" s="25">
        <f>tblSiparisDetaylari[[#This Row],[NetSatisTutari]]-tblSiparisDetaylari[[#This Row],[ToplamMaliyet]]</f>
        <v>220</v>
      </c>
    </row>
    <row r="5443" spans="1:14">
      <c r="A5443">
        <v>5442</v>
      </c>
      <c r="B5443">
        <v>2826</v>
      </c>
      <c r="C5443">
        <v>12</v>
      </c>
      <c r="D5443" t="s">
        <v>1673</v>
      </c>
      <c r="E5443">
        <v>1</v>
      </c>
      <c r="F5443" t="s">
        <v>1640</v>
      </c>
      <c r="G5443">
        <v>2</v>
      </c>
      <c r="H5443" s="20">
        <v>20310</v>
      </c>
      <c r="I5443" s="22">
        <v>0.05</v>
      </c>
      <c r="J5443" s="20">
        <v>2031</v>
      </c>
      <c r="K5443" s="24">
        <v>38589</v>
      </c>
      <c r="L5443" s="24">
        <v>14940</v>
      </c>
      <c r="M5443" s="25">
        <f>tblSiparisDetaylari[[#This Row],[Adet]]*tblSiparisDetaylari[[#This Row],[BirimMaliyet]]</f>
        <v>29880</v>
      </c>
      <c r="N5443" s="25">
        <f>tblSiparisDetaylari[[#This Row],[NetSatisTutari]]-tblSiparisDetaylari[[#This Row],[ToplamMaliyet]]</f>
        <v>8709</v>
      </c>
    </row>
    <row r="5444" spans="1:14">
      <c r="A5444">
        <v>5443</v>
      </c>
      <c r="B5444">
        <v>2826</v>
      </c>
      <c r="C5444">
        <v>58</v>
      </c>
      <c r="D5444" t="s">
        <v>1724</v>
      </c>
      <c r="E5444">
        <v>5</v>
      </c>
      <c r="F5444" t="s">
        <v>1644</v>
      </c>
      <c r="G5444">
        <v>1</v>
      </c>
      <c r="H5444" s="20">
        <v>10110</v>
      </c>
      <c r="I5444" s="22">
        <v>0</v>
      </c>
      <c r="J5444" s="20">
        <v>0</v>
      </c>
      <c r="K5444" s="24">
        <v>10110</v>
      </c>
      <c r="L5444" s="24">
        <v>6110</v>
      </c>
      <c r="M5444" s="25">
        <f>tblSiparisDetaylari[[#This Row],[Adet]]*tblSiparisDetaylari[[#This Row],[BirimMaliyet]]</f>
        <v>6110</v>
      </c>
      <c r="N5444" s="25">
        <f>tblSiparisDetaylari[[#This Row],[NetSatisTutari]]-tblSiparisDetaylari[[#This Row],[ToplamMaliyet]]</f>
        <v>4000</v>
      </c>
    </row>
    <row r="5445" spans="1:14">
      <c r="A5445">
        <v>5444</v>
      </c>
      <c r="B5445">
        <v>2826</v>
      </c>
      <c r="C5445">
        <v>45</v>
      </c>
      <c r="D5445" t="s">
        <v>1711</v>
      </c>
      <c r="E5445">
        <v>4</v>
      </c>
      <c r="F5445" t="s">
        <v>1643</v>
      </c>
      <c r="G5445">
        <v>4</v>
      </c>
      <c r="H5445" s="20">
        <v>210</v>
      </c>
      <c r="I5445" s="22">
        <v>0</v>
      </c>
      <c r="J5445" s="20">
        <v>0</v>
      </c>
      <c r="K5445" s="24">
        <v>840</v>
      </c>
      <c r="L5445" s="24">
        <v>140</v>
      </c>
      <c r="M5445" s="25">
        <f>tblSiparisDetaylari[[#This Row],[Adet]]*tblSiparisDetaylari[[#This Row],[BirimMaliyet]]</f>
        <v>560</v>
      </c>
      <c r="N5445" s="25">
        <f>tblSiparisDetaylari[[#This Row],[NetSatisTutari]]-tblSiparisDetaylari[[#This Row],[ToplamMaliyet]]</f>
        <v>280</v>
      </c>
    </row>
    <row r="5446" spans="1:14">
      <c r="A5446">
        <v>5445</v>
      </c>
      <c r="B5446">
        <v>2827</v>
      </c>
      <c r="C5446">
        <v>24</v>
      </c>
      <c r="D5446" t="s">
        <v>1688</v>
      </c>
      <c r="E5446">
        <v>2</v>
      </c>
      <c r="F5446" t="s">
        <v>1641</v>
      </c>
      <c r="G5446">
        <v>1</v>
      </c>
      <c r="H5446" s="20">
        <v>2810</v>
      </c>
      <c r="I5446" s="22">
        <v>0</v>
      </c>
      <c r="J5446" s="20">
        <v>0</v>
      </c>
      <c r="K5446" s="24">
        <v>2810</v>
      </c>
      <c r="L5446" s="24">
        <v>2180</v>
      </c>
      <c r="M5446" s="25">
        <f>tblSiparisDetaylari[[#This Row],[Adet]]*tblSiparisDetaylari[[#This Row],[BirimMaliyet]]</f>
        <v>2180</v>
      </c>
      <c r="N5446" s="25">
        <f>tblSiparisDetaylari[[#This Row],[NetSatisTutari]]-tblSiparisDetaylari[[#This Row],[ToplamMaliyet]]</f>
        <v>630</v>
      </c>
    </row>
    <row r="5447" spans="1:14">
      <c r="A5447">
        <v>5446</v>
      </c>
      <c r="B5447">
        <v>2827</v>
      </c>
      <c r="C5447">
        <v>47</v>
      </c>
      <c r="D5447" t="s">
        <v>1713</v>
      </c>
      <c r="E5447">
        <v>4</v>
      </c>
      <c r="F5447" t="s">
        <v>1643</v>
      </c>
      <c r="G5447">
        <v>3</v>
      </c>
      <c r="H5447" s="20">
        <v>330</v>
      </c>
      <c r="I5447" s="22">
        <v>0</v>
      </c>
      <c r="J5447" s="20">
        <v>0</v>
      </c>
      <c r="K5447" s="24">
        <v>990</v>
      </c>
      <c r="L5447" s="24">
        <v>240</v>
      </c>
      <c r="M5447" s="25">
        <f>tblSiparisDetaylari[[#This Row],[Adet]]*tblSiparisDetaylari[[#This Row],[BirimMaliyet]]</f>
        <v>720</v>
      </c>
      <c r="N5447" s="25">
        <f>tblSiparisDetaylari[[#This Row],[NetSatisTutari]]-tblSiparisDetaylari[[#This Row],[ToplamMaliyet]]</f>
        <v>270</v>
      </c>
    </row>
    <row r="5448" spans="1:14">
      <c r="A5448">
        <v>5447</v>
      </c>
      <c r="B5448">
        <v>2827</v>
      </c>
      <c r="C5448">
        <v>10</v>
      </c>
      <c r="D5448" t="s">
        <v>1670</v>
      </c>
      <c r="E5448">
        <v>1</v>
      </c>
      <c r="F5448" t="s">
        <v>1640</v>
      </c>
      <c r="G5448">
        <v>4</v>
      </c>
      <c r="H5448" s="20">
        <v>7210</v>
      </c>
      <c r="I5448" s="22">
        <v>0.15</v>
      </c>
      <c r="J5448" s="20">
        <v>4326</v>
      </c>
      <c r="K5448" s="24">
        <v>24514</v>
      </c>
      <c r="L5448" s="24">
        <v>4870</v>
      </c>
      <c r="M5448" s="25">
        <f>tblSiparisDetaylari[[#This Row],[Adet]]*tblSiparisDetaylari[[#This Row],[BirimMaliyet]]</f>
        <v>19480</v>
      </c>
      <c r="N5448" s="25">
        <f>tblSiparisDetaylari[[#This Row],[NetSatisTutari]]-tblSiparisDetaylari[[#This Row],[ToplamMaliyet]]</f>
        <v>5034</v>
      </c>
    </row>
    <row r="5449" spans="1:14">
      <c r="A5449">
        <v>5448</v>
      </c>
      <c r="B5449">
        <v>2827</v>
      </c>
      <c r="C5449">
        <v>77</v>
      </c>
      <c r="D5449" t="s">
        <v>1743</v>
      </c>
      <c r="E5449">
        <v>7</v>
      </c>
      <c r="F5449" t="s">
        <v>1646</v>
      </c>
      <c r="G5449">
        <v>1</v>
      </c>
      <c r="H5449" s="20">
        <v>2950</v>
      </c>
      <c r="I5449" s="22">
        <v>0.1</v>
      </c>
      <c r="J5449" s="20">
        <v>295</v>
      </c>
      <c r="K5449" s="24">
        <v>2655</v>
      </c>
      <c r="L5449" s="24">
        <v>2190</v>
      </c>
      <c r="M5449" s="25">
        <f>tblSiparisDetaylari[[#This Row],[Adet]]*tblSiparisDetaylari[[#This Row],[BirimMaliyet]]</f>
        <v>2190</v>
      </c>
      <c r="N5449" s="25">
        <f>tblSiparisDetaylari[[#This Row],[NetSatisTutari]]-tblSiparisDetaylari[[#This Row],[ToplamMaliyet]]</f>
        <v>465</v>
      </c>
    </row>
    <row r="5450" spans="1:14">
      <c r="A5450">
        <v>5449</v>
      </c>
      <c r="B5450">
        <v>2828</v>
      </c>
      <c r="C5450">
        <v>23</v>
      </c>
      <c r="D5450" t="s">
        <v>1687</v>
      </c>
      <c r="E5450">
        <v>2</v>
      </c>
      <c r="F5450" t="s">
        <v>1641</v>
      </c>
      <c r="G5450">
        <v>1</v>
      </c>
      <c r="H5450" s="20">
        <v>8690</v>
      </c>
      <c r="I5450" s="22">
        <v>0.1</v>
      </c>
      <c r="J5450" s="20">
        <v>869</v>
      </c>
      <c r="K5450" s="24">
        <v>7821</v>
      </c>
      <c r="L5450" s="24">
        <v>4430</v>
      </c>
      <c r="M5450" s="25">
        <f>tblSiparisDetaylari[[#This Row],[Adet]]*tblSiparisDetaylari[[#This Row],[BirimMaliyet]]</f>
        <v>4430</v>
      </c>
      <c r="N5450" s="25">
        <f>tblSiparisDetaylari[[#This Row],[NetSatisTutari]]-tblSiparisDetaylari[[#This Row],[ToplamMaliyet]]</f>
        <v>3391</v>
      </c>
    </row>
    <row r="5451" spans="1:14">
      <c r="A5451">
        <v>5450</v>
      </c>
      <c r="B5451">
        <v>2829</v>
      </c>
      <c r="C5451">
        <v>67</v>
      </c>
      <c r="D5451" t="s">
        <v>1733</v>
      </c>
      <c r="E5451">
        <v>6</v>
      </c>
      <c r="F5451" t="s">
        <v>1645</v>
      </c>
      <c r="G5451">
        <v>2</v>
      </c>
      <c r="H5451" s="20">
        <v>1410</v>
      </c>
      <c r="I5451" s="22">
        <v>0</v>
      </c>
      <c r="J5451" s="20">
        <v>0</v>
      </c>
      <c r="K5451" s="24">
        <v>2820</v>
      </c>
      <c r="L5451" s="24">
        <v>730</v>
      </c>
      <c r="M5451" s="25">
        <f>tblSiparisDetaylari[[#This Row],[Adet]]*tblSiparisDetaylari[[#This Row],[BirimMaliyet]]</f>
        <v>1460</v>
      </c>
      <c r="N5451" s="25">
        <f>tblSiparisDetaylari[[#This Row],[NetSatisTutari]]-tblSiparisDetaylari[[#This Row],[ToplamMaliyet]]</f>
        <v>1360</v>
      </c>
    </row>
    <row r="5452" spans="1:14">
      <c r="A5452">
        <v>5451</v>
      </c>
      <c r="B5452">
        <v>2830</v>
      </c>
      <c r="C5452">
        <v>112</v>
      </c>
      <c r="D5452" t="s">
        <v>1778</v>
      </c>
      <c r="E5452">
        <v>10</v>
      </c>
      <c r="F5452" t="s">
        <v>1649</v>
      </c>
      <c r="G5452">
        <v>1</v>
      </c>
      <c r="H5452" s="20">
        <v>2950</v>
      </c>
      <c r="I5452" s="22">
        <v>0.15</v>
      </c>
      <c r="J5452" s="20">
        <v>442.5</v>
      </c>
      <c r="K5452" s="24">
        <v>2507.5</v>
      </c>
      <c r="L5452" s="24">
        <v>1520</v>
      </c>
      <c r="M5452" s="25">
        <f>tblSiparisDetaylari[[#This Row],[Adet]]*tblSiparisDetaylari[[#This Row],[BirimMaliyet]]</f>
        <v>1520</v>
      </c>
      <c r="N5452" s="25">
        <f>tblSiparisDetaylari[[#This Row],[NetSatisTutari]]-tblSiparisDetaylari[[#This Row],[ToplamMaliyet]]</f>
        <v>987.5</v>
      </c>
    </row>
    <row r="5453" spans="1:14">
      <c r="A5453">
        <v>5452</v>
      </c>
      <c r="B5453">
        <v>2830</v>
      </c>
      <c r="C5453">
        <v>14</v>
      </c>
      <c r="D5453" t="s">
        <v>1676</v>
      </c>
      <c r="E5453">
        <v>2</v>
      </c>
      <c r="F5453" t="s">
        <v>1641</v>
      </c>
      <c r="G5453">
        <v>2</v>
      </c>
      <c r="H5453" s="20">
        <v>1050</v>
      </c>
      <c r="I5453" s="22">
        <v>0</v>
      </c>
      <c r="J5453" s="20">
        <v>0</v>
      </c>
      <c r="K5453" s="24">
        <v>2100</v>
      </c>
      <c r="L5453" s="24">
        <v>560</v>
      </c>
      <c r="M5453" s="25">
        <f>tblSiparisDetaylari[[#This Row],[Adet]]*tblSiparisDetaylari[[#This Row],[BirimMaliyet]]</f>
        <v>1120</v>
      </c>
      <c r="N5453" s="25">
        <f>tblSiparisDetaylari[[#This Row],[NetSatisTutari]]-tblSiparisDetaylari[[#This Row],[ToplamMaliyet]]</f>
        <v>980</v>
      </c>
    </row>
    <row r="5454" spans="1:14">
      <c r="A5454">
        <v>5453</v>
      </c>
      <c r="B5454">
        <v>2830</v>
      </c>
      <c r="C5454">
        <v>27</v>
      </c>
      <c r="D5454" t="s">
        <v>1691</v>
      </c>
      <c r="E5454">
        <v>3</v>
      </c>
      <c r="F5454" t="s">
        <v>1642</v>
      </c>
      <c r="G5454">
        <v>1</v>
      </c>
      <c r="H5454" s="20">
        <v>1470</v>
      </c>
      <c r="I5454" s="22">
        <v>0</v>
      </c>
      <c r="J5454" s="20">
        <v>0</v>
      </c>
      <c r="K5454" s="24">
        <v>1470</v>
      </c>
      <c r="L5454" s="24">
        <v>690</v>
      </c>
      <c r="M5454" s="25">
        <f>tblSiparisDetaylari[[#This Row],[Adet]]*tblSiparisDetaylari[[#This Row],[BirimMaliyet]]</f>
        <v>690</v>
      </c>
      <c r="N5454" s="25">
        <f>tblSiparisDetaylari[[#This Row],[NetSatisTutari]]-tblSiparisDetaylari[[#This Row],[ToplamMaliyet]]</f>
        <v>780</v>
      </c>
    </row>
    <row r="5455" spans="1:14">
      <c r="A5455">
        <v>5454</v>
      </c>
      <c r="B5455">
        <v>2830</v>
      </c>
      <c r="C5455">
        <v>80</v>
      </c>
      <c r="D5455" t="s">
        <v>1746</v>
      </c>
      <c r="E5455">
        <v>7</v>
      </c>
      <c r="F5455" t="s">
        <v>1646</v>
      </c>
      <c r="G5455">
        <v>1</v>
      </c>
      <c r="H5455" s="20">
        <v>790</v>
      </c>
      <c r="I5455" s="22">
        <v>0.05</v>
      </c>
      <c r="J5455" s="20">
        <v>39.5</v>
      </c>
      <c r="K5455" s="24">
        <v>750.5</v>
      </c>
      <c r="L5455" s="24">
        <v>640</v>
      </c>
      <c r="M5455" s="25">
        <f>tblSiparisDetaylari[[#This Row],[Adet]]*tblSiparisDetaylari[[#This Row],[BirimMaliyet]]</f>
        <v>640</v>
      </c>
      <c r="N5455" s="25">
        <f>tblSiparisDetaylari[[#This Row],[NetSatisTutari]]-tblSiparisDetaylari[[#This Row],[ToplamMaliyet]]</f>
        <v>110.5</v>
      </c>
    </row>
    <row r="5456" spans="1:14">
      <c r="A5456">
        <v>5455</v>
      </c>
      <c r="B5456">
        <v>2831</v>
      </c>
      <c r="C5456">
        <v>36</v>
      </c>
      <c r="D5456" t="s">
        <v>1701</v>
      </c>
      <c r="E5456">
        <v>3</v>
      </c>
      <c r="F5456" t="s">
        <v>1642</v>
      </c>
      <c r="G5456">
        <v>1</v>
      </c>
      <c r="H5456" s="20">
        <v>3220</v>
      </c>
      <c r="I5456" s="22">
        <v>0.1</v>
      </c>
      <c r="J5456" s="20">
        <v>322</v>
      </c>
      <c r="K5456" s="24">
        <v>2898</v>
      </c>
      <c r="L5456" s="24">
        <v>1960</v>
      </c>
      <c r="M5456" s="25">
        <f>tblSiparisDetaylari[[#This Row],[Adet]]*tblSiparisDetaylari[[#This Row],[BirimMaliyet]]</f>
        <v>1960</v>
      </c>
      <c r="N5456" s="25">
        <f>tblSiparisDetaylari[[#This Row],[NetSatisTutari]]-tblSiparisDetaylari[[#This Row],[ToplamMaliyet]]</f>
        <v>938</v>
      </c>
    </row>
    <row r="5457" spans="1:14">
      <c r="A5457">
        <v>5456</v>
      </c>
      <c r="B5457">
        <v>2832</v>
      </c>
      <c r="C5457">
        <v>56</v>
      </c>
      <c r="D5457" t="s">
        <v>1722</v>
      </c>
      <c r="E5457">
        <v>5</v>
      </c>
      <c r="F5457" t="s">
        <v>1644</v>
      </c>
      <c r="G5457">
        <v>1</v>
      </c>
      <c r="H5457" s="20">
        <v>17920</v>
      </c>
      <c r="I5457" s="22">
        <v>0</v>
      </c>
      <c r="J5457" s="20">
        <v>0</v>
      </c>
      <c r="K5457" s="24">
        <v>17920</v>
      </c>
      <c r="L5457" s="24">
        <v>12840</v>
      </c>
      <c r="M5457" s="25">
        <f>tblSiparisDetaylari[[#This Row],[Adet]]*tblSiparisDetaylari[[#This Row],[BirimMaliyet]]</f>
        <v>12840</v>
      </c>
      <c r="N5457" s="25">
        <f>tblSiparisDetaylari[[#This Row],[NetSatisTutari]]-tblSiparisDetaylari[[#This Row],[ToplamMaliyet]]</f>
        <v>5080</v>
      </c>
    </row>
    <row r="5458" spans="1:14">
      <c r="A5458">
        <v>5457</v>
      </c>
      <c r="B5458">
        <v>2833</v>
      </c>
      <c r="C5458">
        <v>42</v>
      </c>
      <c r="D5458" t="s">
        <v>1708</v>
      </c>
      <c r="E5458">
        <v>4</v>
      </c>
      <c r="F5458" t="s">
        <v>1643</v>
      </c>
      <c r="G5458">
        <v>2</v>
      </c>
      <c r="H5458" s="20">
        <v>70</v>
      </c>
      <c r="I5458" s="22">
        <v>0</v>
      </c>
      <c r="J5458" s="20">
        <v>0</v>
      </c>
      <c r="K5458" s="24">
        <v>140</v>
      </c>
      <c r="L5458" s="24">
        <v>50</v>
      </c>
      <c r="M5458" s="25">
        <f>tblSiparisDetaylari[[#This Row],[Adet]]*tblSiparisDetaylari[[#This Row],[BirimMaliyet]]</f>
        <v>100</v>
      </c>
      <c r="N5458" s="25">
        <f>tblSiparisDetaylari[[#This Row],[NetSatisTutari]]-tblSiparisDetaylari[[#This Row],[ToplamMaliyet]]</f>
        <v>40</v>
      </c>
    </row>
    <row r="5459" spans="1:14">
      <c r="A5459">
        <v>5458</v>
      </c>
      <c r="B5459">
        <v>2834</v>
      </c>
      <c r="C5459">
        <v>21</v>
      </c>
      <c r="D5459" t="s">
        <v>1684</v>
      </c>
      <c r="E5459">
        <v>2</v>
      </c>
      <c r="F5459" t="s">
        <v>1641</v>
      </c>
      <c r="G5459">
        <v>1</v>
      </c>
      <c r="H5459" s="20">
        <v>2830</v>
      </c>
      <c r="I5459" s="22">
        <v>0</v>
      </c>
      <c r="J5459" s="20">
        <v>0</v>
      </c>
      <c r="K5459" s="24">
        <v>2830</v>
      </c>
      <c r="L5459" s="24">
        <v>2170</v>
      </c>
      <c r="M5459" s="25">
        <f>tblSiparisDetaylari[[#This Row],[Adet]]*tblSiparisDetaylari[[#This Row],[BirimMaliyet]]</f>
        <v>2170</v>
      </c>
      <c r="N5459" s="25">
        <f>tblSiparisDetaylari[[#This Row],[NetSatisTutari]]-tblSiparisDetaylari[[#This Row],[ToplamMaliyet]]</f>
        <v>660</v>
      </c>
    </row>
    <row r="5460" spans="1:14">
      <c r="A5460">
        <v>5459</v>
      </c>
      <c r="B5460">
        <v>2834</v>
      </c>
      <c r="C5460">
        <v>67</v>
      </c>
      <c r="D5460" t="s">
        <v>1733</v>
      </c>
      <c r="E5460">
        <v>6</v>
      </c>
      <c r="F5460" t="s">
        <v>1645</v>
      </c>
      <c r="G5460">
        <v>1</v>
      </c>
      <c r="H5460" s="20">
        <v>1390</v>
      </c>
      <c r="I5460" s="22">
        <v>0</v>
      </c>
      <c r="J5460" s="20">
        <v>0</v>
      </c>
      <c r="K5460" s="24">
        <v>1390</v>
      </c>
      <c r="L5460" s="24">
        <v>730</v>
      </c>
      <c r="M5460" s="25">
        <f>tblSiparisDetaylari[[#This Row],[Adet]]*tblSiparisDetaylari[[#This Row],[BirimMaliyet]]</f>
        <v>730</v>
      </c>
      <c r="N5460" s="25">
        <f>tblSiparisDetaylari[[#This Row],[NetSatisTutari]]-tblSiparisDetaylari[[#This Row],[ToplamMaliyet]]</f>
        <v>660</v>
      </c>
    </row>
    <row r="5461" spans="1:14">
      <c r="A5461">
        <v>5460</v>
      </c>
      <c r="B5461">
        <v>2835</v>
      </c>
      <c r="C5461">
        <v>47</v>
      </c>
      <c r="D5461" t="s">
        <v>1713</v>
      </c>
      <c r="E5461">
        <v>4</v>
      </c>
      <c r="F5461" t="s">
        <v>1643</v>
      </c>
      <c r="G5461">
        <v>1</v>
      </c>
      <c r="H5461" s="20">
        <v>330</v>
      </c>
      <c r="I5461" s="22">
        <v>0.05</v>
      </c>
      <c r="J5461" s="20">
        <v>16.5</v>
      </c>
      <c r="K5461" s="24">
        <v>313.5</v>
      </c>
      <c r="L5461" s="24">
        <v>240</v>
      </c>
      <c r="M5461" s="25">
        <f>tblSiparisDetaylari[[#This Row],[Adet]]*tblSiparisDetaylari[[#This Row],[BirimMaliyet]]</f>
        <v>240</v>
      </c>
      <c r="N5461" s="25">
        <f>tblSiparisDetaylari[[#This Row],[NetSatisTutari]]-tblSiparisDetaylari[[#This Row],[ToplamMaliyet]]</f>
        <v>73.5</v>
      </c>
    </row>
    <row r="5462" spans="1:14">
      <c r="A5462">
        <v>5461</v>
      </c>
      <c r="B5462">
        <v>2835</v>
      </c>
      <c r="C5462">
        <v>112</v>
      </c>
      <c r="D5462" t="s">
        <v>1778</v>
      </c>
      <c r="E5462">
        <v>10</v>
      </c>
      <c r="F5462" t="s">
        <v>1649</v>
      </c>
      <c r="G5462">
        <v>1</v>
      </c>
      <c r="H5462" s="20">
        <v>2810</v>
      </c>
      <c r="I5462" s="22">
        <v>0</v>
      </c>
      <c r="J5462" s="20">
        <v>0</v>
      </c>
      <c r="K5462" s="24">
        <v>2810</v>
      </c>
      <c r="L5462" s="24">
        <v>1520</v>
      </c>
      <c r="M5462" s="25">
        <f>tblSiparisDetaylari[[#This Row],[Adet]]*tblSiparisDetaylari[[#This Row],[BirimMaliyet]]</f>
        <v>1520</v>
      </c>
      <c r="N5462" s="25">
        <f>tblSiparisDetaylari[[#This Row],[NetSatisTutari]]-tblSiparisDetaylari[[#This Row],[ToplamMaliyet]]</f>
        <v>1290</v>
      </c>
    </row>
    <row r="5463" spans="1:14">
      <c r="A5463">
        <v>5462</v>
      </c>
      <c r="B5463">
        <v>2836</v>
      </c>
      <c r="C5463">
        <v>11</v>
      </c>
      <c r="D5463" t="s">
        <v>1671</v>
      </c>
      <c r="E5463">
        <v>1</v>
      </c>
      <c r="F5463" t="s">
        <v>1640</v>
      </c>
      <c r="G5463">
        <v>5</v>
      </c>
      <c r="H5463" s="20">
        <v>3200</v>
      </c>
      <c r="I5463" s="22">
        <v>0</v>
      </c>
      <c r="J5463" s="20">
        <v>0</v>
      </c>
      <c r="K5463" s="24">
        <v>16000</v>
      </c>
      <c r="L5463" s="24">
        <v>1600</v>
      </c>
      <c r="M5463" s="25">
        <f>tblSiparisDetaylari[[#This Row],[Adet]]*tblSiparisDetaylari[[#This Row],[BirimMaliyet]]</f>
        <v>8000</v>
      </c>
      <c r="N5463" s="25">
        <f>tblSiparisDetaylari[[#This Row],[NetSatisTutari]]-tblSiparisDetaylari[[#This Row],[ToplamMaliyet]]</f>
        <v>8000</v>
      </c>
    </row>
    <row r="5464" spans="1:14">
      <c r="A5464">
        <v>5463</v>
      </c>
      <c r="B5464">
        <v>2836</v>
      </c>
      <c r="C5464">
        <v>53</v>
      </c>
      <c r="D5464" t="s">
        <v>1719</v>
      </c>
      <c r="E5464">
        <v>5</v>
      </c>
      <c r="F5464" t="s">
        <v>1644</v>
      </c>
      <c r="G5464">
        <v>1</v>
      </c>
      <c r="H5464" s="20">
        <v>12580</v>
      </c>
      <c r="I5464" s="22">
        <v>0</v>
      </c>
      <c r="J5464" s="20">
        <v>0</v>
      </c>
      <c r="K5464" s="24">
        <v>12580</v>
      </c>
      <c r="L5464" s="24">
        <v>6380</v>
      </c>
      <c r="M5464" s="25">
        <f>tblSiparisDetaylari[[#This Row],[Adet]]*tblSiparisDetaylari[[#This Row],[BirimMaliyet]]</f>
        <v>6380</v>
      </c>
      <c r="N5464" s="25">
        <f>tblSiparisDetaylari[[#This Row],[NetSatisTutari]]-tblSiparisDetaylari[[#This Row],[ToplamMaliyet]]</f>
        <v>6200</v>
      </c>
    </row>
    <row r="5465" spans="1:14">
      <c r="A5465">
        <v>5464</v>
      </c>
      <c r="B5465">
        <v>2837</v>
      </c>
      <c r="C5465">
        <v>116</v>
      </c>
      <c r="D5465" t="s">
        <v>1782</v>
      </c>
      <c r="E5465">
        <v>10</v>
      </c>
      <c r="F5465" t="s">
        <v>1649</v>
      </c>
      <c r="G5465">
        <v>3</v>
      </c>
      <c r="H5465" s="20">
        <v>2530</v>
      </c>
      <c r="I5465" s="22">
        <v>0.2</v>
      </c>
      <c r="J5465" s="20">
        <v>1518</v>
      </c>
      <c r="K5465" s="24">
        <v>6072</v>
      </c>
      <c r="L5465" s="24">
        <v>1270</v>
      </c>
      <c r="M5465" s="25">
        <f>tblSiparisDetaylari[[#This Row],[Adet]]*tblSiparisDetaylari[[#This Row],[BirimMaliyet]]</f>
        <v>3810</v>
      </c>
      <c r="N5465" s="25">
        <f>tblSiparisDetaylari[[#This Row],[NetSatisTutari]]-tblSiparisDetaylari[[#This Row],[ToplamMaliyet]]</f>
        <v>2262</v>
      </c>
    </row>
    <row r="5466" spans="1:14">
      <c r="A5466">
        <v>5465</v>
      </c>
      <c r="B5466">
        <v>2838</v>
      </c>
      <c r="C5466">
        <v>95</v>
      </c>
      <c r="D5466" t="s">
        <v>1761</v>
      </c>
      <c r="E5466">
        <v>8</v>
      </c>
      <c r="F5466" t="s">
        <v>1647</v>
      </c>
      <c r="G5466">
        <v>1</v>
      </c>
      <c r="H5466" s="20">
        <v>3420</v>
      </c>
      <c r="I5466" s="22">
        <v>0</v>
      </c>
      <c r="J5466" s="20">
        <v>0</v>
      </c>
      <c r="K5466" s="24">
        <v>3420</v>
      </c>
      <c r="L5466" s="24">
        <v>2310</v>
      </c>
      <c r="M5466" s="25">
        <f>tblSiparisDetaylari[[#This Row],[Adet]]*tblSiparisDetaylari[[#This Row],[BirimMaliyet]]</f>
        <v>2310</v>
      </c>
      <c r="N5466" s="25">
        <f>tblSiparisDetaylari[[#This Row],[NetSatisTutari]]-tblSiparisDetaylari[[#This Row],[ToplamMaliyet]]</f>
        <v>1110</v>
      </c>
    </row>
    <row r="5467" spans="1:14">
      <c r="A5467">
        <v>5466</v>
      </c>
      <c r="B5467">
        <v>2839</v>
      </c>
      <c r="C5467">
        <v>109</v>
      </c>
      <c r="D5467" t="s">
        <v>1775</v>
      </c>
      <c r="E5467">
        <v>10</v>
      </c>
      <c r="F5467" t="s">
        <v>1649</v>
      </c>
      <c r="G5467">
        <v>1</v>
      </c>
      <c r="H5467" s="20">
        <v>1060</v>
      </c>
      <c r="I5467" s="22">
        <v>0</v>
      </c>
      <c r="J5467" s="20">
        <v>0</v>
      </c>
      <c r="K5467" s="24">
        <v>1060</v>
      </c>
      <c r="L5467" s="24">
        <v>760</v>
      </c>
      <c r="M5467" s="25">
        <f>tblSiparisDetaylari[[#This Row],[Adet]]*tblSiparisDetaylari[[#This Row],[BirimMaliyet]]</f>
        <v>760</v>
      </c>
      <c r="N5467" s="25">
        <f>tblSiparisDetaylari[[#This Row],[NetSatisTutari]]-tblSiparisDetaylari[[#This Row],[ToplamMaliyet]]</f>
        <v>300</v>
      </c>
    </row>
    <row r="5468" spans="1:14">
      <c r="A5468">
        <v>5467</v>
      </c>
      <c r="B5468">
        <v>2839</v>
      </c>
      <c r="C5468">
        <v>43</v>
      </c>
      <c r="D5468" t="s">
        <v>1709</v>
      </c>
      <c r="E5468">
        <v>4</v>
      </c>
      <c r="F5468" t="s">
        <v>1643</v>
      </c>
      <c r="G5468">
        <v>1</v>
      </c>
      <c r="H5468" s="20">
        <v>190</v>
      </c>
      <c r="I5468" s="22">
        <v>0.25</v>
      </c>
      <c r="J5468" s="20">
        <v>47.5</v>
      </c>
      <c r="K5468" s="24">
        <v>142.5</v>
      </c>
      <c r="L5468" s="24">
        <v>120</v>
      </c>
      <c r="M5468" s="25">
        <f>tblSiparisDetaylari[[#This Row],[Adet]]*tblSiparisDetaylari[[#This Row],[BirimMaliyet]]</f>
        <v>120</v>
      </c>
      <c r="N5468" s="25">
        <f>tblSiparisDetaylari[[#This Row],[NetSatisTutari]]-tblSiparisDetaylari[[#This Row],[ToplamMaliyet]]</f>
        <v>22.5</v>
      </c>
    </row>
    <row r="5469" spans="1:14">
      <c r="A5469">
        <v>5468</v>
      </c>
      <c r="B5469">
        <v>2840</v>
      </c>
      <c r="C5469">
        <v>103</v>
      </c>
      <c r="D5469" t="s">
        <v>1769</v>
      </c>
      <c r="E5469">
        <v>9</v>
      </c>
      <c r="F5469" t="s">
        <v>1648</v>
      </c>
      <c r="G5469">
        <v>1</v>
      </c>
      <c r="H5469" s="20">
        <v>1430</v>
      </c>
      <c r="I5469" s="22">
        <v>0.1</v>
      </c>
      <c r="J5469" s="20">
        <v>143</v>
      </c>
      <c r="K5469" s="24">
        <v>1287</v>
      </c>
      <c r="L5469" s="24">
        <v>970</v>
      </c>
      <c r="M5469" s="25">
        <f>tblSiparisDetaylari[[#This Row],[Adet]]*tblSiparisDetaylari[[#This Row],[BirimMaliyet]]</f>
        <v>970</v>
      </c>
      <c r="N5469" s="25">
        <f>tblSiparisDetaylari[[#This Row],[NetSatisTutari]]-tblSiparisDetaylari[[#This Row],[ToplamMaliyet]]</f>
        <v>317</v>
      </c>
    </row>
    <row r="5470" spans="1:14">
      <c r="A5470">
        <v>5469</v>
      </c>
      <c r="B5470">
        <v>2840</v>
      </c>
      <c r="C5470">
        <v>106</v>
      </c>
      <c r="D5470" t="s">
        <v>1772</v>
      </c>
      <c r="E5470">
        <v>9</v>
      </c>
      <c r="F5470" t="s">
        <v>1648</v>
      </c>
      <c r="G5470">
        <v>1</v>
      </c>
      <c r="H5470" s="20">
        <v>1570</v>
      </c>
      <c r="I5470" s="22">
        <v>0.1</v>
      </c>
      <c r="J5470" s="20">
        <v>157</v>
      </c>
      <c r="K5470" s="24">
        <v>1413</v>
      </c>
      <c r="L5470" s="24">
        <v>830</v>
      </c>
      <c r="M5470" s="25">
        <f>tblSiparisDetaylari[[#This Row],[Adet]]*tblSiparisDetaylari[[#This Row],[BirimMaliyet]]</f>
        <v>830</v>
      </c>
      <c r="N5470" s="25">
        <f>tblSiparisDetaylari[[#This Row],[NetSatisTutari]]-tblSiparisDetaylari[[#This Row],[ToplamMaliyet]]</f>
        <v>583</v>
      </c>
    </row>
    <row r="5471" spans="1:14">
      <c r="A5471">
        <v>5470</v>
      </c>
      <c r="B5471">
        <v>2841</v>
      </c>
      <c r="C5471">
        <v>22</v>
      </c>
      <c r="D5471" t="s">
        <v>1685</v>
      </c>
      <c r="E5471">
        <v>2</v>
      </c>
      <c r="F5471" t="s">
        <v>1641</v>
      </c>
      <c r="G5471">
        <v>1</v>
      </c>
      <c r="H5471" s="20">
        <v>990</v>
      </c>
      <c r="I5471" s="22">
        <v>0.05</v>
      </c>
      <c r="J5471" s="20">
        <v>49.5</v>
      </c>
      <c r="K5471" s="24">
        <v>940.5</v>
      </c>
      <c r="L5471" s="24">
        <v>630</v>
      </c>
      <c r="M5471" s="25">
        <f>tblSiparisDetaylari[[#This Row],[Adet]]*tblSiparisDetaylari[[#This Row],[BirimMaliyet]]</f>
        <v>630</v>
      </c>
      <c r="N5471" s="25">
        <f>tblSiparisDetaylari[[#This Row],[NetSatisTutari]]-tblSiparisDetaylari[[#This Row],[ToplamMaliyet]]</f>
        <v>310.5</v>
      </c>
    </row>
    <row r="5472" spans="1:14">
      <c r="A5472">
        <v>5471</v>
      </c>
      <c r="B5472">
        <v>2842</v>
      </c>
      <c r="C5472">
        <v>17</v>
      </c>
      <c r="D5472" t="s">
        <v>1680</v>
      </c>
      <c r="E5472">
        <v>2</v>
      </c>
      <c r="F5472" t="s">
        <v>1641</v>
      </c>
      <c r="G5472">
        <v>2</v>
      </c>
      <c r="H5472" s="20">
        <v>2400</v>
      </c>
      <c r="I5472" s="22">
        <v>0</v>
      </c>
      <c r="J5472" s="20">
        <v>0</v>
      </c>
      <c r="K5472" s="24">
        <v>4800</v>
      </c>
      <c r="L5472" s="24">
        <v>1340</v>
      </c>
      <c r="M5472" s="25">
        <f>tblSiparisDetaylari[[#This Row],[Adet]]*tblSiparisDetaylari[[#This Row],[BirimMaliyet]]</f>
        <v>2680</v>
      </c>
      <c r="N5472" s="25">
        <f>tblSiparisDetaylari[[#This Row],[NetSatisTutari]]-tblSiparisDetaylari[[#This Row],[ToplamMaliyet]]</f>
        <v>2120</v>
      </c>
    </row>
    <row r="5473" spans="1:14">
      <c r="A5473">
        <v>5472</v>
      </c>
      <c r="B5473">
        <v>2842</v>
      </c>
      <c r="C5473">
        <v>76</v>
      </c>
      <c r="D5473" t="s">
        <v>1742</v>
      </c>
      <c r="E5473">
        <v>7</v>
      </c>
      <c r="F5473" t="s">
        <v>1646</v>
      </c>
      <c r="G5473">
        <v>1</v>
      </c>
      <c r="H5473" s="20">
        <v>190</v>
      </c>
      <c r="I5473" s="22">
        <v>0</v>
      </c>
      <c r="J5473" s="20">
        <v>0</v>
      </c>
      <c r="K5473" s="24">
        <v>190</v>
      </c>
      <c r="L5473" s="24">
        <v>150</v>
      </c>
      <c r="M5473" s="25">
        <f>tblSiparisDetaylari[[#This Row],[Adet]]*tblSiparisDetaylari[[#This Row],[BirimMaliyet]]</f>
        <v>150</v>
      </c>
      <c r="N5473" s="25">
        <f>tblSiparisDetaylari[[#This Row],[NetSatisTutari]]-tblSiparisDetaylari[[#This Row],[ToplamMaliyet]]</f>
        <v>40</v>
      </c>
    </row>
    <row r="5474" spans="1:14">
      <c r="A5474">
        <v>5473</v>
      </c>
      <c r="B5474">
        <v>2842</v>
      </c>
      <c r="C5474">
        <v>73</v>
      </c>
      <c r="D5474" t="s">
        <v>1739</v>
      </c>
      <c r="E5474">
        <v>7</v>
      </c>
      <c r="F5474" t="s">
        <v>1646</v>
      </c>
      <c r="G5474">
        <v>4</v>
      </c>
      <c r="H5474" s="20">
        <v>360</v>
      </c>
      <c r="I5474" s="22">
        <v>0</v>
      </c>
      <c r="J5474" s="20">
        <v>0</v>
      </c>
      <c r="K5474" s="24">
        <v>1440</v>
      </c>
      <c r="L5474" s="24">
        <v>180</v>
      </c>
      <c r="M5474" s="25">
        <f>tblSiparisDetaylari[[#This Row],[Adet]]*tblSiparisDetaylari[[#This Row],[BirimMaliyet]]</f>
        <v>720</v>
      </c>
      <c r="N5474" s="25">
        <f>tblSiparisDetaylari[[#This Row],[NetSatisTutari]]-tblSiparisDetaylari[[#This Row],[ToplamMaliyet]]</f>
        <v>720</v>
      </c>
    </row>
    <row r="5475" spans="1:14">
      <c r="A5475">
        <v>5474</v>
      </c>
      <c r="B5475">
        <v>2843</v>
      </c>
      <c r="C5475">
        <v>50</v>
      </c>
      <c r="D5475" t="s">
        <v>1716</v>
      </c>
      <c r="E5475">
        <v>5</v>
      </c>
      <c r="F5475" t="s">
        <v>1644</v>
      </c>
      <c r="G5475">
        <v>2</v>
      </c>
      <c r="H5475" s="20">
        <v>3300</v>
      </c>
      <c r="I5475" s="22">
        <v>0.05</v>
      </c>
      <c r="J5475" s="20">
        <v>330</v>
      </c>
      <c r="K5475" s="24">
        <v>6270</v>
      </c>
      <c r="L5475" s="24">
        <v>1750</v>
      </c>
      <c r="M5475" s="25">
        <f>tblSiparisDetaylari[[#This Row],[Adet]]*tblSiparisDetaylari[[#This Row],[BirimMaliyet]]</f>
        <v>3500</v>
      </c>
      <c r="N5475" s="25">
        <f>tblSiparisDetaylari[[#This Row],[NetSatisTutari]]-tblSiparisDetaylari[[#This Row],[ToplamMaliyet]]</f>
        <v>2770</v>
      </c>
    </row>
    <row r="5476" spans="1:14">
      <c r="A5476">
        <v>5475</v>
      </c>
      <c r="B5476">
        <v>2844</v>
      </c>
      <c r="C5476">
        <v>49</v>
      </c>
      <c r="D5476" t="s">
        <v>1715</v>
      </c>
      <c r="E5476">
        <v>5</v>
      </c>
      <c r="F5476" t="s">
        <v>1644</v>
      </c>
      <c r="G5476">
        <v>1</v>
      </c>
      <c r="H5476" s="20">
        <v>360</v>
      </c>
      <c r="I5476" s="22">
        <v>0</v>
      </c>
      <c r="J5476" s="20">
        <v>0</v>
      </c>
      <c r="K5476" s="24">
        <v>360</v>
      </c>
      <c r="L5476" s="24">
        <v>270</v>
      </c>
      <c r="M5476" s="25">
        <f>tblSiparisDetaylari[[#This Row],[Adet]]*tblSiparisDetaylari[[#This Row],[BirimMaliyet]]</f>
        <v>270</v>
      </c>
      <c r="N5476" s="25">
        <f>tblSiparisDetaylari[[#This Row],[NetSatisTutari]]-tblSiparisDetaylari[[#This Row],[ToplamMaliyet]]</f>
        <v>90</v>
      </c>
    </row>
    <row r="5477" spans="1:14">
      <c r="A5477">
        <v>5476</v>
      </c>
      <c r="B5477">
        <v>2844</v>
      </c>
      <c r="C5477">
        <v>2</v>
      </c>
      <c r="D5477" t="s">
        <v>1657</v>
      </c>
      <c r="E5477">
        <v>1</v>
      </c>
      <c r="F5477" t="s">
        <v>1640</v>
      </c>
      <c r="G5477">
        <v>2</v>
      </c>
      <c r="H5477" s="20">
        <v>7700</v>
      </c>
      <c r="I5477" s="22">
        <v>0.1</v>
      </c>
      <c r="J5477" s="20">
        <v>1540</v>
      </c>
      <c r="K5477" s="24">
        <v>13860</v>
      </c>
      <c r="L5477" s="24">
        <v>3900</v>
      </c>
      <c r="M5477" s="25">
        <f>tblSiparisDetaylari[[#This Row],[Adet]]*tblSiparisDetaylari[[#This Row],[BirimMaliyet]]</f>
        <v>7800</v>
      </c>
      <c r="N5477" s="25">
        <f>tblSiparisDetaylari[[#This Row],[NetSatisTutari]]-tblSiparisDetaylari[[#This Row],[ToplamMaliyet]]</f>
        <v>6060</v>
      </c>
    </row>
    <row r="5478" spans="1:14">
      <c r="A5478">
        <v>5477</v>
      </c>
      <c r="B5478">
        <v>2844</v>
      </c>
      <c r="C5478">
        <v>40</v>
      </c>
      <c r="D5478" t="s">
        <v>1706</v>
      </c>
      <c r="E5478">
        <v>4</v>
      </c>
      <c r="F5478" t="s">
        <v>1643</v>
      </c>
      <c r="G5478">
        <v>2</v>
      </c>
      <c r="H5478" s="20">
        <v>480</v>
      </c>
      <c r="I5478" s="22">
        <v>0.1</v>
      </c>
      <c r="J5478" s="20">
        <v>96</v>
      </c>
      <c r="K5478" s="24">
        <v>864</v>
      </c>
      <c r="L5478" s="24">
        <v>340</v>
      </c>
      <c r="M5478" s="25">
        <f>tblSiparisDetaylari[[#This Row],[Adet]]*tblSiparisDetaylari[[#This Row],[BirimMaliyet]]</f>
        <v>680</v>
      </c>
      <c r="N5478" s="25">
        <f>tblSiparisDetaylari[[#This Row],[NetSatisTutari]]-tblSiparisDetaylari[[#This Row],[ToplamMaliyet]]</f>
        <v>184</v>
      </c>
    </row>
    <row r="5479" spans="1:14">
      <c r="A5479">
        <v>5478</v>
      </c>
      <c r="B5479">
        <v>2844</v>
      </c>
      <c r="C5479">
        <v>89</v>
      </c>
      <c r="D5479" t="s">
        <v>1755</v>
      </c>
      <c r="E5479">
        <v>8</v>
      </c>
      <c r="F5479" t="s">
        <v>1647</v>
      </c>
      <c r="G5479">
        <v>2</v>
      </c>
      <c r="H5479" s="20">
        <v>650</v>
      </c>
      <c r="I5479" s="22">
        <v>0.1</v>
      </c>
      <c r="J5479" s="20">
        <v>130</v>
      </c>
      <c r="K5479" s="24">
        <v>1170</v>
      </c>
      <c r="L5479" s="24">
        <v>300</v>
      </c>
      <c r="M5479" s="25">
        <f>tblSiparisDetaylari[[#This Row],[Adet]]*tblSiparisDetaylari[[#This Row],[BirimMaliyet]]</f>
        <v>600</v>
      </c>
      <c r="N5479" s="25">
        <f>tblSiparisDetaylari[[#This Row],[NetSatisTutari]]-tblSiparisDetaylari[[#This Row],[ToplamMaliyet]]</f>
        <v>570</v>
      </c>
    </row>
    <row r="5480" spans="1:14">
      <c r="A5480">
        <v>5479</v>
      </c>
      <c r="B5480">
        <v>2844</v>
      </c>
      <c r="C5480">
        <v>24</v>
      </c>
      <c r="D5480" t="s">
        <v>1688</v>
      </c>
      <c r="E5480">
        <v>2</v>
      </c>
      <c r="F5480" t="s">
        <v>1641</v>
      </c>
      <c r="G5480">
        <v>1</v>
      </c>
      <c r="H5480" s="20">
        <v>2920</v>
      </c>
      <c r="I5480" s="22">
        <v>0</v>
      </c>
      <c r="J5480" s="20">
        <v>0</v>
      </c>
      <c r="K5480" s="24">
        <v>2920</v>
      </c>
      <c r="L5480" s="24">
        <v>2180</v>
      </c>
      <c r="M5480" s="25">
        <f>tblSiparisDetaylari[[#This Row],[Adet]]*tblSiparisDetaylari[[#This Row],[BirimMaliyet]]</f>
        <v>2180</v>
      </c>
      <c r="N5480" s="25">
        <f>tblSiparisDetaylari[[#This Row],[NetSatisTutari]]-tblSiparisDetaylari[[#This Row],[ToplamMaliyet]]</f>
        <v>740</v>
      </c>
    </row>
    <row r="5481" spans="1:14">
      <c r="A5481">
        <v>5480</v>
      </c>
      <c r="B5481">
        <v>2845</v>
      </c>
      <c r="C5481">
        <v>68</v>
      </c>
      <c r="D5481" t="s">
        <v>1734</v>
      </c>
      <c r="E5481">
        <v>6</v>
      </c>
      <c r="F5481" t="s">
        <v>1645</v>
      </c>
      <c r="G5481">
        <v>1</v>
      </c>
      <c r="H5481" s="20">
        <v>1100</v>
      </c>
      <c r="I5481" s="22">
        <v>0.05</v>
      </c>
      <c r="J5481" s="20">
        <v>55</v>
      </c>
      <c r="K5481" s="24">
        <v>1045</v>
      </c>
      <c r="L5481" s="24">
        <v>610</v>
      </c>
      <c r="M5481" s="25">
        <f>tblSiparisDetaylari[[#This Row],[Adet]]*tblSiparisDetaylari[[#This Row],[BirimMaliyet]]</f>
        <v>610</v>
      </c>
      <c r="N5481" s="25">
        <f>tblSiparisDetaylari[[#This Row],[NetSatisTutari]]-tblSiparisDetaylari[[#This Row],[ToplamMaliyet]]</f>
        <v>435</v>
      </c>
    </row>
    <row r="5482" spans="1:14">
      <c r="A5482">
        <v>5481</v>
      </c>
      <c r="B5482">
        <v>2846</v>
      </c>
      <c r="C5482">
        <v>4</v>
      </c>
      <c r="D5482" t="s">
        <v>1660</v>
      </c>
      <c r="E5482">
        <v>1</v>
      </c>
      <c r="F5482" t="s">
        <v>1640</v>
      </c>
      <c r="G5482">
        <v>1</v>
      </c>
      <c r="H5482" s="20">
        <v>20920</v>
      </c>
      <c r="I5482" s="22">
        <v>0</v>
      </c>
      <c r="J5482" s="20">
        <v>0</v>
      </c>
      <c r="K5482" s="24">
        <v>20920</v>
      </c>
      <c r="L5482" s="24">
        <v>9340</v>
      </c>
      <c r="M5482" s="25">
        <f>tblSiparisDetaylari[[#This Row],[Adet]]*tblSiparisDetaylari[[#This Row],[BirimMaliyet]]</f>
        <v>9340</v>
      </c>
      <c r="N5482" s="25">
        <f>tblSiparisDetaylari[[#This Row],[NetSatisTutari]]-tblSiparisDetaylari[[#This Row],[ToplamMaliyet]]</f>
        <v>11580</v>
      </c>
    </row>
    <row r="5483" spans="1:14">
      <c r="A5483">
        <v>5482</v>
      </c>
      <c r="B5483">
        <v>2847</v>
      </c>
      <c r="C5483">
        <v>4</v>
      </c>
      <c r="D5483" t="s">
        <v>1660</v>
      </c>
      <c r="E5483">
        <v>1</v>
      </c>
      <c r="F5483" t="s">
        <v>1640</v>
      </c>
      <c r="G5483">
        <v>2</v>
      </c>
      <c r="H5483" s="20">
        <v>19520</v>
      </c>
      <c r="I5483" s="22">
        <v>0</v>
      </c>
      <c r="J5483" s="20">
        <v>0</v>
      </c>
      <c r="K5483" s="24">
        <v>39040</v>
      </c>
      <c r="L5483" s="24">
        <v>9340</v>
      </c>
      <c r="M5483" s="25">
        <f>tblSiparisDetaylari[[#This Row],[Adet]]*tblSiparisDetaylari[[#This Row],[BirimMaliyet]]</f>
        <v>18680</v>
      </c>
      <c r="N5483" s="25">
        <f>tblSiparisDetaylari[[#This Row],[NetSatisTutari]]-tblSiparisDetaylari[[#This Row],[ToplamMaliyet]]</f>
        <v>20360</v>
      </c>
    </row>
    <row r="5484" spans="1:14">
      <c r="A5484">
        <v>5483</v>
      </c>
      <c r="B5484">
        <v>2847</v>
      </c>
      <c r="C5484">
        <v>32</v>
      </c>
      <c r="D5484" t="s">
        <v>1697</v>
      </c>
      <c r="E5484">
        <v>3</v>
      </c>
      <c r="F5484" t="s">
        <v>1642</v>
      </c>
      <c r="G5484">
        <v>2</v>
      </c>
      <c r="H5484" s="20">
        <v>2260</v>
      </c>
      <c r="I5484" s="22">
        <v>0.25</v>
      </c>
      <c r="J5484" s="20">
        <v>1130</v>
      </c>
      <c r="K5484" s="24">
        <v>3390</v>
      </c>
      <c r="L5484" s="24">
        <v>1660</v>
      </c>
      <c r="M5484" s="25">
        <f>tblSiparisDetaylari[[#This Row],[Adet]]*tblSiparisDetaylari[[#This Row],[BirimMaliyet]]</f>
        <v>3320</v>
      </c>
      <c r="N5484" s="25">
        <f>tblSiparisDetaylari[[#This Row],[NetSatisTutari]]-tblSiparisDetaylari[[#This Row],[ToplamMaliyet]]</f>
        <v>70</v>
      </c>
    </row>
    <row r="5485" spans="1:14">
      <c r="A5485">
        <v>5484</v>
      </c>
      <c r="B5485">
        <v>2848</v>
      </c>
      <c r="C5485">
        <v>26</v>
      </c>
      <c r="D5485" t="s">
        <v>1690</v>
      </c>
      <c r="E5485">
        <v>3</v>
      </c>
      <c r="F5485" t="s">
        <v>1642</v>
      </c>
      <c r="G5485">
        <v>1</v>
      </c>
      <c r="H5485" s="20">
        <v>870</v>
      </c>
      <c r="I5485" s="22">
        <v>0.15</v>
      </c>
      <c r="J5485" s="20">
        <v>130.5</v>
      </c>
      <c r="K5485" s="24">
        <v>739.5</v>
      </c>
      <c r="L5485" s="24">
        <v>400</v>
      </c>
      <c r="M5485" s="25">
        <f>tblSiparisDetaylari[[#This Row],[Adet]]*tblSiparisDetaylari[[#This Row],[BirimMaliyet]]</f>
        <v>400</v>
      </c>
      <c r="N5485" s="25">
        <f>tblSiparisDetaylari[[#This Row],[NetSatisTutari]]-tblSiparisDetaylari[[#This Row],[ToplamMaliyet]]</f>
        <v>339.5</v>
      </c>
    </row>
    <row r="5486" spans="1:14">
      <c r="A5486">
        <v>5485</v>
      </c>
      <c r="B5486">
        <v>2849</v>
      </c>
      <c r="C5486">
        <v>100</v>
      </c>
      <c r="D5486" t="s">
        <v>1766</v>
      </c>
      <c r="E5486">
        <v>9</v>
      </c>
      <c r="F5486" t="s">
        <v>1648</v>
      </c>
      <c r="G5486">
        <v>1</v>
      </c>
      <c r="H5486" s="20">
        <v>2850</v>
      </c>
      <c r="I5486" s="22">
        <v>0.2</v>
      </c>
      <c r="J5486" s="20">
        <v>570</v>
      </c>
      <c r="K5486" s="24">
        <v>2280</v>
      </c>
      <c r="L5486" s="24">
        <v>2190</v>
      </c>
      <c r="M5486" s="25">
        <f>tblSiparisDetaylari[[#This Row],[Adet]]*tblSiparisDetaylari[[#This Row],[BirimMaliyet]]</f>
        <v>2190</v>
      </c>
      <c r="N5486" s="25">
        <f>tblSiparisDetaylari[[#This Row],[NetSatisTutari]]-tblSiparisDetaylari[[#This Row],[ToplamMaliyet]]</f>
        <v>90</v>
      </c>
    </row>
    <row r="5487" spans="1:14">
      <c r="A5487">
        <v>5486</v>
      </c>
      <c r="B5487">
        <v>2849</v>
      </c>
      <c r="C5487">
        <v>10</v>
      </c>
      <c r="D5487" t="s">
        <v>1670</v>
      </c>
      <c r="E5487">
        <v>1</v>
      </c>
      <c r="F5487" t="s">
        <v>1640</v>
      </c>
      <c r="G5487">
        <v>1</v>
      </c>
      <c r="H5487" s="20">
        <v>6830</v>
      </c>
      <c r="I5487" s="22">
        <v>0.05</v>
      </c>
      <c r="J5487" s="20">
        <v>341.5</v>
      </c>
      <c r="K5487" s="24">
        <v>6488.5</v>
      </c>
      <c r="L5487" s="24">
        <v>4870</v>
      </c>
      <c r="M5487" s="25">
        <f>tblSiparisDetaylari[[#This Row],[Adet]]*tblSiparisDetaylari[[#This Row],[BirimMaliyet]]</f>
        <v>4870</v>
      </c>
      <c r="N5487" s="25">
        <f>tblSiparisDetaylari[[#This Row],[NetSatisTutari]]-tblSiparisDetaylari[[#This Row],[ToplamMaliyet]]</f>
        <v>1618.5</v>
      </c>
    </row>
    <row r="5488" spans="1:14">
      <c r="A5488">
        <v>5487</v>
      </c>
      <c r="B5488">
        <v>2849</v>
      </c>
      <c r="C5488">
        <v>92</v>
      </c>
      <c r="D5488" t="s">
        <v>1758</v>
      </c>
      <c r="E5488">
        <v>8</v>
      </c>
      <c r="F5488" t="s">
        <v>1647</v>
      </c>
      <c r="G5488">
        <v>1</v>
      </c>
      <c r="H5488" s="20">
        <v>780</v>
      </c>
      <c r="I5488" s="22">
        <v>0.1</v>
      </c>
      <c r="J5488" s="20">
        <v>78</v>
      </c>
      <c r="K5488" s="24">
        <v>702</v>
      </c>
      <c r="L5488" s="24">
        <v>500</v>
      </c>
      <c r="M5488" s="25">
        <f>tblSiparisDetaylari[[#This Row],[Adet]]*tblSiparisDetaylari[[#This Row],[BirimMaliyet]]</f>
        <v>500</v>
      </c>
      <c r="N5488" s="25">
        <f>tblSiparisDetaylari[[#This Row],[NetSatisTutari]]-tblSiparisDetaylari[[#This Row],[ToplamMaliyet]]</f>
        <v>202</v>
      </c>
    </row>
    <row r="5489" spans="1:14">
      <c r="A5489">
        <v>5488</v>
      </c>
      <c r="B5489">
        <v>2849</v>
      </c>
      <c r="C5489">
        <v>76</v>
      </c>
      <c r="D5489" t="s">
        <v>1742</v>
      </c>
      <c r="E5489">
        <v>7</v>
      </c>
      <c r="F5489" t="s">
        <v>1646</v>
      </c>
      <c r="G5489">
        <v>1</v>
      </c>
      <c r="H5489" s="20">
        <v>200</v>
      </c>
      <c r="I5489" s="22">
        <v>0.05</v>
      </c>
      <c r="J5489" s="20">
        <v>10</v>
      </c>
      <c r="K5489" s="24">
        <v>190</v>
      </c>
      <c r="L5489" s="24">
        <v>150</v>
      </c>
      <c r="M5489" s="25">
        <f>tblSiparisDetaylari[[#This Row],[Adet]]*tblSiparisDetaylari[[#This Row],[BirimMaliyet]]</f>
        <v>150</v>
      </c>
      <c r="N5489" s="25">
        <f>tblSiparisDetaylari[[#This Row],[NetSatisTutari]]-tblSiparisDetaylari[[#This Row],[ToplamMaliyet]]</f>
        <v>40</v>
      </c>
    </row>
    <row r="5490" spans="1:14">
      <c r="A5490">
        <v>5489</v>
      </c>
      <c r="B5490">
        <v>2850</v>
      </c>
      <c r="C5490">
        <v>9</v>
      </c>
      <c r="D5490" t="s">
        <v>1669</v>
      </c>
      <c r="E5490">
        <v>1</v>
      </c>
      <c r="F5490" t="s">
        <v>1640</v>
      </c>
      <c r="G5490">
        <v>2</v>
      </c>
      <c r="H5490" s="20">
        <v>24520</v>
      </c>
      <c r="I5490" s="22">
        <v>0</v>
      </c>
      <c r="J5490" s="20">
        <v>0</v>
      </c>
      <c r="K5490" s="24">
        <v>49040</v>
      </c>
      <c r="L5490" s="24">
        <v>14160</v>
      </c>
      <c r="M5490" s="25">
        <f>tblSiparisDetaylari[[#This Row],[Adet]]*tblSiparisDetaylari[[#This Row],[BirimMaliyet]]</f>
        <v>28320</v>
      </c>
      <c r="N5490" s="25">
        <f>tblSiparisDetaylari[[#This Row],[NetSatisTutari]]-tblSiparisDetaylari[[#This Row],[ToplamMaliyet]]</f>
        <v>20720</v>
      </c>
    </row>
    <row r="5491" spans="1:14">
      <c r="A5491">
        <v>5490</v>
      </c>
      <c r="B5491">
        <v>2850</v>
      </c>
      <c r="C5491">
        <v>104</v>
      </c>
      <c r="D5491" t="s">
        <v>1770</v>
      </c>
      <c r="E5491">
        <v>9</v>
      </c>
      <c r="F5491" t="s">
        <v>1648</v>
      </c>
      <c r="G5491">
        <v>1</v>
      </c>
      <c r="H5491" s="20">
        <v>800</v>
      </c>
      <c r="I5491" s="22">
        <v>0.2</v>
      </c>
      <c r="J5491" s="20">
        <v>160</v>
      </c>
      <c r="K5491" s="24">
        <v>640</v>
      </c>
      <c r="L5491" s="24">
        <v>520</v>
      </c>
      <c r="M5491" s="25">
        <f>tblSiparisDetaylari[[#This Row],[Adet]]*tblSiparisDetaylari[[#This Row],[BirimMaliyet]]</f>
        <v>520</v>
      </c>
      <c r="N5491" s="25">
        <f>tblSiparisDetaylari[[#This Row],[NetSatisTutari]]-tblSiparisDetaylari[[#This Row],[ToplamMaliyet]]</f>
        <v>120</v>
      </c>
    </row>
    <row r="5492" spans="1:14">
      <c r="A5492">
        <v>5491</v>
      </c>
      <c r="B5492">
        <v>2850</v>
      </c>
      <c r="C5492">
        <v>68</v>
      </c>
      <c r="D5492" t="s">
        <v>1734</v>
      </c>
      <c r="E5492">
        <v>6</v>
      </c>
      <c r="F5492" t="s">
        <v>1645</v>
      </c>
      <c r="G5492">
        <v>1</v>
      </c>
      <c r="H5492" s="20">
        <v>1060</v>
      </c>
      <c r="I5492" s="22">
        <v>0</v>
      </c>
      <c r="J5492" s="20">
        <v>0</v>
      </c>
      <c r="K5492" s="24">
        <v>1060</v>
      </c>
      <c r="L5492" s="24">
        <v>610</v>
      </c>
      <c r="M5492" s="25">
        <f>tblSiparisDetaylari[[#This Row],[Adet]]*tblSiparisDetaylari[[#This Row],[BirimMaliyet]]</f>
        <v>610</v>
      </c>
      <c r="N5492" s="25">
        <f>tblSiparisDetaylari[[#This Row],[NetSatisTutari]]-tblSiparisDetaylari[[#This Row],[ToplamMaliyet]]</f>
        <v>450</v>
      </c>
    </row>
    <row r="5493" spans="1:14">
      <c r="A5493">
        <v>5492</v>
      </c>
      <c r="B5493">
        <v>2850</v>
      </c>
      <c r="C5493">
        <v>109</v>
      </c>
      <c r="D5493" t="s">
        <v>1775</v>
      </c>
      <c r="E5493">
        <v>10</v>
      </c>
      <c r="F5493" t="s">
        <v>1649</v>
      </c>
      <c r="G5493">
        <v>2</v>
      </c>
      <c r="H5493" s="20">
        <v>1010</v>
      </c>
      <c r="I5493" s="22">
        <v>0</v>
      </c>
      <c r="J5493" s="20">
        <v>0</v>
      </c>
      <c r="K5493" s="24">
        <v>2020</v>
      </c>
      <c r="L5493" s="24">
        <v>760</v>
      </c>
      <c r="M5493" s="25">
        <f>tblSiparisDetaylari[[#This Row],[Adet]]*tblSiparisDetaylari[[#This Row],[BirimMaliyet]]</f>
        <v>1520</v>
      </c>
      <c r="N5493" s="25">
        <f>tblSiparisDetaylari[[#This Row],[NetSatisTutari]]-tblSiparisDetaylari[[#This Row],[ToplamMaliyet]]</f>
        <v>500</v>
      </c>
    </row>
    <row r="5494" spans="1:14">
      <c r="A5494">
        <v>5493</v>
      </c>
      <c r="B5494">
        <v>2851</v>
      </c>
      <c r="C5494">
        <v>58</v>
      </c>
      <c r="D5494" t="s">
        <v>1724</v>
      </c>
      <c r="E5494">
        <v>5</v>
      </c>
      <c r="F5494" t="s">
        <v>1644</v>
      </c>
      <c r="G5494">
        <v>2</v>
      </c>
      <c r="H5494" s="20">
        <v>10440</v>
      </c>
      <c r="I5494" s="22">
        <v>0</v>
      </c>
      <c r="J5494" s="20">
        <v>0</v>
      </c>
      <c r="K5494" s="24">
        <v>20880</v>
      </c>
      <c r="L5494" s="24">
        <v>6110</v>
      </c>
      <c r="M5494" s="25">
        <f>tblSiparisDetaylari[[#This Row],[Adet]]*tblSiparisDetaylari[[#This Row],[BirimMaliyet]]</f>
        <v>12220</v>
      </c>
      <c r="N5494" s="25">
        <f>tblSiparisDetaylari[[#This Row],[NetSatisTutari]]-tblSiparisDetaylari[[#This Row],[ToplamMaliyet]]</f>
        <v>8660</v>
      </c>
    </row>
    <row r="5495" spans="1:14">
      <c r="A5495">
        <v>5494</v>
      </c>
      <c r="B5495">
        <v>2851</v>
      </c>
      <c r="C5495">
        <v>101</v>
      </c>
      <c r="D5495" t="s">
        <v>1767</v>
      </c>
      <c r="E5495">
        <v>9</v>
      </c>
      <c r="F5495" t="s">
        <v>1648</v>
      </c>
      <c r="G5495">
        <v>3</v>
      </c>
      <c r="H5495" s="20">
        <v>730</v>
      </c>
      <c r="I5495" s="22">
        <v>0.05</v>
      </c>
      <c r="J5495" s="20">
        <v>109.5</v>
      </c>
      <c r="K5495" s="24">
        <v>2080.5</v>
      </c>
      <c r="L5495" s="24">
        <v>440</v>
      </c>
      <c r="M5495" s="25">
        <f>tblSiparisDetaylari[[#This Row],[Adet]]*tblSiparisDetaylari[[#This Row],[BirimMaliyet]]</f>
        <v>1320</v>
      </c>
      <c r="N5495" s="25">
        <f>tblSiparisDetaylari[[#This Row],[NetSatisTutari]]-tblSiparisDetaylari[[#This Row],[ToplamMaliyet]]</f>
        <v>760.5</v>
      </c>
    </row>
    <row r="5496" spans="1:14">
      <c r="A5496">
        <v>5495</v>
      </c>
      <c r="B5496">
        <v>2852</v>
      </c>
      <c r="C5496">
        <v>54</v>
      </c>
      <c r="D5496" t="s">
        <v>1720</v>
      </c>
      <c r="E5496">
        <v>5</v>
      </c>
      <c r="F5496" t="s">
        <v>1644</v>
      </c>
      <c r="G5496">
        <v>1</v>
      </c>
      <c r="H5496" s="20">
        <v>18670</v>
      </c>
      <c r="I5496" s="22">
        <v>0.15</v>
      </c>
      <c r="J5496" s="20">
        <v>2800.5</v>
      </c>
      <c r="K5496" s="24">
        <v>15869.5</v>
      </c>
      <c r="L5496" s="24">
        <v>9720</v>
      </c>
      <c r="M5496" s="25">
        <f>tblSiparisDetaylari[[#This Row],[Adet]]*tblSiparisDetaylari[[#This Row],[BirimMaliyet]]</f>
        <v>9720</v>
      </c>
      <c r="N5496" s="25">
        <f>tblSiparisDetaylari[[#This Row],[NetSatisTutari]]-tblSiparisDetaylari[[#This Row],[ToplamMaliyet]]</f>
        <v>6149.5</v>
      </c>
    </row>
    <row r="5497" spans="1:14">
      <c r="A5497">
        <v>5496</v>
      </c>
      <c r="B5497">
        <v>2853</v>
      </c>
      <c r="C5497">
        <v>2</v>
      </c>
      <c r="D5497" t="s">
        <v>1657</v>
      </c>
      <c r="E5497">
        <v>1</v>
      </c>
      <c r="F5497" t="s">
        <v>1640</v>
      </c>
      <c r="G5497">
        <v>1</v>
      </c>
      <c r="H5497" s="20">
        <v>7570</v>
      </c>
      <c r="I5497" s="22">
        <v>0</v>
      </c>
      <c r="J5497" s="20">
        <v>0</v>
      </c>
      <c r="K5497" s="24">
        <v>7570</v>
      </c>
      <c r="L5497" s="24">
        <v>3900</v>
      </c>
      <c r="M5497" s="25">
        <f>tblSiparisDetaylari[[#This Row],[Adet]]*tblSiparisDetaylari[[#This Row],[BirimMaliyet]]</f>
        <v>3900</v>
      </c>
      <c r="N5497" s="25">
        <f>tblSiparisDetaylari[[#This Row],[NetSatisTutari]]-tblSiparisDetaylari[[#This Row],[ToplamMaliyet]]</f>
        <v>3670</v>
      </c>
    </row>
    <row r="5498" spans="1:14">
      <c r="A5498">
        <v>5497</v>
      </c>
      <c r="B5498">
        <v>2853</v>
      </c>
      <c r="C5498">
        <v>74</v>
      </c>
      <c r="D5498" t="s">
        <v>1740</v>
      </c>
      <c r="E5498">
        <v>7</v>
      </c>
      <c r="F5498" t="s">
        <v>1646</v>
      </c>
      <c r="G5498">
        <v>5</v>
      </c>
      <c r="H5498" s="20">
        <v>560</v>
      </c>
      <c r="I5498" s="22">
        <v>0.15</v>
      </c>
      <c r="J5498" s="20">
        <v>420</v>
      </c>
      <c r="K5498" s="24">
        <v>2380</v>
      </c>
      <c r="L5498" s="24">
        <v>420</v>
      </c>
      <c r="M5498" s="25">
        <f>tblSiparisDetaylari[[#This Row],[Adet]]*tblSiparisDetaylari[[#This Row],[BirimMaliyet]]</f>
        <v>2100</v>
      </c>
      <c r="N5498" s="25">
        <f>tblSiparisDetaylari[[#This Row],[NetSatisTutari]]-tblSiparisDetaylari[[#This Row],[ToplamMaliyet]]</f>
        <v>280</v>
      </c>
    </row>
    <row r="5499" spans="1:14">
      <c r="A5499">
        <v>5498</v>
      </c>
      <c r="B5499">
        <v>2854</v>
      </c>
      <c r="C5499">
        <v>20</v>
      </c>
      <c r="D5499" t="s">
        <v>1683</v>
      </c>
      <c r="E5499">
        <v>2</v>
      </c>
      <c r="F5499" t="s">
        <v>1641</v>
      </c>
      <c r="G5499">
        <v>1</v>
      </c>
      <c r="H5499" s="20">
        <v>1770</v>
      </c>
      <c r="I5499" s="22">
        <v>0</v>
      </c>
      <c r="J5499" s="20">
        <v>0</v>
      </c>
      <c r="K5499" s="24">
        <v>1770</v>
      </c>
      <c r="L5499" s="24">
        <v>1030</v>
      </c>
      <c r="M5499" s="25">
        <f>tblSiparisDetaylari[[#This Row],[Adet]]*tblSiparisDetaylari[[#This Row],[BirimMaliyet]]</f>
        <v>1030</v>
      </c>
      <c r="N5499" s="25">
        <f>tblSiparisDetaylari[[#This Row],[NetSatisTutari]]-tblSiparisDetaylari[[#This Row],[ToplamMaliyet]]</f>
        <v>740</v>
      </c>
    </row>
    <row r="5500" spans="1:14">
      <c r="A5500">
        <v>5499</v>
      </c>
      <c r="B5500">
        <v>2854</v>
      </c>
      <c r="C5500">
        <v>25</v>
      </c>
      <c r="D5500" t="s">
        <v>1689</v>
      </c>
      <c r="E5500">
        <v>3</v>
      </c>
      <c r="F5500" t="s">
        <v>1642</v>
      </c>
      <c r="G5500">
        <v>1</v>
      </c>
      <c r="H5500" s="20">
        <v>2030</v>
      </c>
      <c r="I5500" s="22">
        <v>0</v>
      </c>
      <c r="J5500" s="20">
        <v>0</v>
      </c>
      <c r="K5500" s="24">
        <v>2030</v>
      </c>
      <c r="L5500" s="24">
        <v>1430</v>
      </c>
      <c r="M5500" s="25">
        <f>tblSiparisDetaylari[[#This Row],[Adet]]*tblSiparisDetaylari[[#This Row],[BirimMaliyet]]</f>
        <v>1430</v>
      </c>
      <c r="N5500" s="25">
        <f>tblSiparisDetaylari[[#This Row],[NetSatisTutari]]-tblSiparisDetaylari[[#This Row],[ToplamMaliyet]]</f>
        <v>600</v>
      </c>
    </row>
    <row r="5501" spans="1:14">
      <c r="A5501">
        <v>5500</v>
      </c>
      <c r="B5501">
        <v>2855</v>
      </c>
      <c r="C5501">
        <v>111</v>
      </c>
      <c r="D5501" t="s">
        <v>1777</v>
      </c>
      <c r="E5501">
        <v>10</v>
      </c>
      <c r="F5501" t="s">
        <v>1649</v>
      </c>
      <c r="G5501">
        <v>3</v>
      </c>
      <c r="H5501" s="20">
        <v>250</v>
      </c>
      <c r="I5501" s="22">
        <v>0</v>
      </c>
      <c r="J5501" s="20">
        <v>0</v>
      </c>
      <c r="K5501" s="24">
        <v>750</v>
      </c>
      <c r="L5501" s="24">
        <v>140</v>
      </c>
      <c r="M5501" s="25">
        <f>tblSiparisDetaylari[[#This Row],[Adet]]*tblSiparisDetaylari[[#This Row],[BirimMaliyet]]</f>
        <v>420</v>
      </c>
      <c r="N5501" s="25">
        <f>tblSiparisDetaylari[[#This Row],[NetSatisTutari]]-tblSiparisDetaylari[[#This Row],[ToplamMaliyet]]</f>
        <v>330</v>
      </c>
    </row>
    <row r="5502" spans="1:14">
      <c r="A5502">
        <v>5501</v>
      </c>
      <c r="B5502">
        <v>2856</v>
      </c>
      <c r="C5502">
        <v>115</v>
      </c>
      <c r="D5502" t="s">
        <v>1781</v>
      </c>
      <c r="E5502">
        <v>10</v>
      </c>
      <c r="F5502" t="s">
        <v>1649</v>
      </c>
      <c r="G5502">
        <v>1</v>
      </c>
      <c r="H5502" s="20">
        <v>4780</v>
      </c>
      <c r="I5502" s="22">
        <v>0.1</v>
      </c>
      <c r="J5502" s="20">
        <v>478</v>
      </c>
      <c r="K5502" s="24">
        <v>4302</v>
      </c>
      <c r="L5502" s="24">
        <v>3060</v>
      </c>
      <c r="M5502" s="25">
        <f>tblSiparisDetaylari[[#This Row],[Adet]]*tblSiparisDetaylari[[#This Row],[BirimMaliyet]]</f>
        <v>3060</v>
      </c>
      <c r="N5502" s="25">
        <f>tblSiparisDetaylari[[#This Row],[NetSatisTutari]]-tblSiparisDetaylari[[#This Row],[ToplamMaliyet]]</f>
        <v>1242</v>
      </c>
    </row>
    <row r="5503" spans="1:14">
      <c r="A5503">
        <v>5502</v>
      </c>
      <c r="B5503">
        <v>2856</v>
      </c>
      <c r="C5503">
        <v>63</v>
      </c>
      <c r="D5503" t="s">
        <v>1729</v>
      </c>
      <c r="E5503">
        <v>6</v>
      </c>
      <c r="F5503" t="s">
        <v>1645</v>
      </c>
      <c r="G5503">
        <v>1</v>
      </c>
      <c r="H5503" s="20">
        <v>1640</v>
      </c>
      <c r="I5503" s="22">
        <v>0.1</v>
      </c>
      <c r="J5503" s="20">
        <v>164</v>
      </c>
      <c r="K5503" s="24">
        <v>1476</v>
      </c>
      <c r="L5503" s="24">
        <v>750</v>
      </c>
      <c r="M5503" s="25">
        <f>tblSiparisDetaylari[[#This Row],[Adet]]*tblSiparisDetaylari[[#This Row],[BirimMaliyet]]</f>
        <v>750</v>
      </c>
      <c r="N5503" s="25">
        <f>tblSiparisDetaylari[[#This Row],[NetSatisTutari]]-tblSiparisDetaylari[[#This Row],[ToplamMaliyet]]</f>
        <v>726</v>
      </c>
    </row>
    <row r="5504" spans="1:14">
      <c r="A5504">
        <v>5503</v>
      </c>
      <c r="B5504">
        <v>2857</v>
      </c>
      <c r="C5504">
        <v>27</v>
      </c>
      <c r="D5504" t="s">
        <v>1691</v>
      </c>
      <c r="E5504">
        <v>3</v>
      </c>
      <c r="F5504" t="s">
        <v>1642</v>
      </c>
      <c r="G5504">
        <v>1</v>
      </c>
      <c r="H5504" s="20">
        <v>1460</v>
      </c>
      <c r="I5504" s="22">
        <v>0</v>
      </c>
      <c r="J5504" s="20">
        <v>0</v>
      </c>
      <c r="K5504" s="24">
        <v>1460</v>
      </c>
      <c r="L5504" s="24">
        <v>690</v>
      </c>
      <c r="M5504" s="25">
        <f>tblSiparisDetaylari[[#This Row],[Adet]]*tblSiparisDetaylari[[#This Row],[BirimMaliyet]]</f>
        <v>690</v>
      </c>
      <c r="N5504" s="25">
        <f>tblSiparisDetaylari[[#This Row],[NetSatisTutari]]-tblSiparisDetaylari[[#This Row],[ToplamMaliyet]]</f>
        <v>770</v>
      </c>
    </row>
    <row r="5505" spans="1:14">
      <c r="A5505">
        <v>5504</v>
      </c>
      <c r="B5505">
        <v>2858</v>
      </c>
      <c r="C5505">
        <v>35</v>
      </c>
      <c r="D5505" t="s">
        <v>1700</v>
      </c>
      <c r="E5505">
        <v>3</v>
      </c>
      <c r="F5505" t="s">
        <v>1642</v>
      </c>
      <c r="G5505">
        <v>1</v>
      </c>
      <c r="H5505" s="20">
        <v>3940</v>
      </c>
      <c r="I5505" s="22">
        <v>0</v>
      </c>
      <c r="J5505" s="20">
        <v>0</v>
      </c>
      <c r="K5505" s="24">
        <v>3940</v>
      </c>
      <c r="L5505" s="24">
        <v>1910</v>
      </c>
      <c r="M5505" s="25">
        <f>tblSiparisDetaylari[[#This Row],[Adet]]*tblSiparisDetaylari[[#This Row],[BirimMaliyet]]</f>
        <v>1910</v>
      </c>
      <c r="N5505" s="25">
        <f>tblSiparisDetaylari[[#This Row],[NetSatisTutari]]-tblSiparisDetaylari[[#This Row],[ToplamMaliyet]]</f>
        <v>2030</v>
      </c>
    </row>
    <row r="5506" spans="1:14">
      <c r="A5506">
        <v>5505</v>
      </c>
      <c r="B5506">
        <v>2858</v>
      </c>
      <c r="C5506">
        <v>49</v>
      </c>
      <c r="D5506" t="s">
        <v>1715</v>
      </c>
      <c r="E5506">
        <v>5</v>
      </c>
      <c r="F5506" t="s">
        <v>1644</v>
      </c>
      <c r="G5506">
        <v>2</v>
      </c>
      <c r="H5506" s="20">
        <v>370</v>
      </c>
      <c r="I5506" s="22">
        <v>0.15</v>
      </c>
      <c r="J5506" s="20">
        <v>111</v>
      </c>
      <c r="K5506" s="24">
        <v>629</v>
      </c>
      <c r="L5506" s="24">
        <v>270</v>
      </c>
      <c r="M5506" s="25">
        <f>tblSiparisDetaylari[[#This Row],[Adet]]*tblSiparisDetaylari[[#This Row],[BirimMaliyet]]</f>
        <v>540</v>
      </c>
      <c r="N5506" s="25">
        <f>tblSiparisDetaylari[[#This Row],[NetSatisTutari]]-tblSiparisDetaylari[[#This Row],[ToplamMaliyet]]</f>
        <v>89</v>
      </c>
    </row>
    <row r="5507" spans="1:14">
      <c r="A5507">
        <v>5506</v>
      </c>
      <c r="B5507">
        <v>2858</v>
      </c>
      <c r="C5507">
        <v>16</v>
      </c>
      <c r="D5507" t="s">
        <v>1679</v>
      </c>
      <c r="E5507">
        <v>2</v>
      </c>
      <c r="F5507" t="s">
        <v>1641</v>
      </c>
      <c r="G5507">
        <v>1</v>
      </c>
      <c r="H5507" s="20">
        <v>2040</v>
      </c>
      <c r="I5507" s="22">
        <v>0</v>
      </c>
      <c r="J5507" s="20">
        <v>0</v>
      </c>
      <c r="K5507" s="24">
        <v>2040</v>
      </c>
      <c r="L5507" s="24">
        <v>990</v>
      </c>
      <c r="M5507" s="25">
        <f>tblSiparisDetaylari[[#This Row],[Adet]]*tblSiparisDetaylari[[#This Row],[BirimMaliyet]]</f>
        <v>990</v>
      </c>
      <c r="N5507" s="25">
        <f>tblSiparisDetaylari[[#This Row],[NetSatisTutari]]-tblSiparisDetaylari[[#This Row],[ToplamMaliyet]]</f>
        <v>1050</v>
      </c>
    </row>
    <row r="5508" spans="1:14">
      <c r="A5508">
        <v>5507</v>
      </c>
      <c r="B5508">
        <v>2859</v>
      </c>
      <c r="C5508">
        <v>106</v>
      </c>
      <c r="D5508" t="s">
        <v>1772</v>
      </c>
      <c r="E5508">
        <v>9</v>
      </c>
      <c r="F5508" t="s">
        <v>1648</v>
      </c>
      <c r="G5508">
        <v>1</v>
      </c>
      <c r="H5508" s="20">
        <v>1510</v>
      </c>
      <c r="I5508" s="22">
        <v>0</v>
      </c>
      <c r="J5508" s="20">
        <v>0</v>
      </c>
      <c r="K5508" s="24">
        <v>1510</v>
      </c>
      <c r="L5508" s="24">
        <v>830</v>
      </c>
      <c r="M5508" s="25">
        <f>tblSiparisDetaylari[[#This Row],[Adet]]*tblSiparisDetaylari[[#This Row],[BirimMaliyet]]</f>
        <v>830</v>
      </c>
      <c r="N5508" s="25">
        <f>tblSiparisDetaylari[[#This Row],[NetSatisTutari]]-tblSiparisDetaylari[[#This Row],[ToplamMaliyet]]</f>
        <v>680</v>
      </c>
    </row>
    <row r="5509" spans="1:14">
      <c r="A5509">
        <v>5508</v>
      </c>
      <c r="B5509">
        <v>2859</v>
      </c>
      <c r="C5509">
        <v>102</v>
      </c>
      <c r="D5509" t="s">
        <v>1768</v>
      </c>
      <c r="E5509">
        <v>9</v>
      </c>
      <c r="F5509" t="s">
        <v>1648</v>
      </c>
      <c r="G5509">
        <v>2</v>
      </c>
      <c r="H5509" s="20">
        <v>2090</v>
      </c>
      <c r="I5509" s="22">
        <v>0</v>
      </c>
      <c r="J5509" s="20">
        <v>0</v>
      </c>
      <c r="K5509" s="24">
        <v>4180</v>
      </c>
      <c r="L5509" s="24">
        <v>1360</v>
      </c>
      <c r="M5509" s="25">
        <f>tblSiparisDetaylari[[#This Row],[Adet]]*tblSiparisDetaylari[[#This Row],[BirimMaliyet]]</f>
        <v>2720</v>
      </c>
      <c r="N5509" s="25">
        <f>tblSiparisDetaylari[[#This Row],[NetSatisTutari]]-tblSiparisDetaylari[[#This Row],[ToplamMaliyet]]</f>
        <v>1460</v>
      </c>
    </row>
    <row r="5510" spans="1:14">
      <c r="A5510">
        <v>5509</v>
      </c>
      <c r="B5510">
        <v>2859</v>
      </c>
      <c r="C5510">
        <v>20</v>
      </c>
      <c r="D5510" t="s">
        <v>1683</v>
      </c>
      <c r="E5510">
        <v>2</v>
      </c>
      <c r="F5510" t="s">
        <v>1641</v>
      </c>
      <c r="G5510">
        <v>2</v>
      </c>
      <c r="H5510" s="20">
        <v>1770</v>
      </c>
      <c r="I5510" s="22">
        <v>0</v>
      </c>
      <c r="J5510" s="20">
        <v>0</v>
      </c>
      <c r="K5510" s="24">
        <v>3540</v>
      </c>
      <c r="L5510" s="24">
        <v>1030</v>
      </c>
      <c r="M5510" s="25">
        <f>tblSiparisDetaylari[[#This Row],[Adet]]*tblSiparisDetaylari[[#This Row],[BirimMaliyet]]</f>
        <v>2060</v>
      </c>
      <c r="N5510" s="25">
        <f>tblSiparisDetaylari[[#This Row],[NetSatisTutari]]-tblSiparisDetaylari[[#This Row],[ToplamMaliyet]]</f>
        <v>1480</v>
      </c>
    </row>
    <row r="5511" spans="1:14">
      <c r="A5511">
        <v>5510</v>
      </c>
      <c r="B5511">
        <v>2860</v>
      </c>
      <c r="C5511">
        <v>47</v>
      </c>
      <c r="D5511" t="s">
        <v>1713</v>
      </c>
      <c r="E5511">
        <v>4</v>
      </c>
      <c r="F5511" t="s">
        <v>1643</v>
      </c>
      <c r="G5511">
        <v>1</v>
      </c>
      <c r="H5511" s="20">
        <v>340</v>
      </c>
      <c r="I5511" s="22">
        <v>0</v>
      </c>
      <c r="J5511" s="20">
        <v>0</v>
      </c>
      <c r="K5511" s="24">
        <v>340</v>
      </c>
      <c r="L5511" s="24">
        <v>240</v>
      </c>
      <c r="M5511" s="25">
        <f>tblSiparisDetaylari[[#This Row],[Adet]]*tblSiparisDetaylari[[#This Row],[BirimMaliyet]]</f>
        <v>240</v>
      </c>
      <c r="N5511" s="25">
        <f>tblSiparisDetaylari[[#This Row],[NetSatisTutari]]-tblSiparisDetaylari[[#This Row],[ToplamMaliyet]]</f>
        <v>100</v>
      </c>
    </row>
    <row r="5512" spans="1:14">
      <c r="A5512">
        <v>5511</v>
      </c>
      <c r="B5512">
        <v>2860</v>
      </c>
      <c r="C5512">
        <v>62</v>
      </c>
      <c r="D5512" t="s">
        <v>1728</v>
      </c>
      <c r="E5512">
        <v>6</v>
      </c>
      <c r="F5512" t="s">
        <v>1645</v>
      </c>
      <c r="G5512">
        <v>1</v>
      </c>
      <c r="H5512" s="20">
        <v>980</v>
      </c>
      <c r="I5512" s="22">
        <v>0.1</v>
      </c>
      <c r="J5512" s="20">
        <v>98</v>
      </c>
      <c r="K5512" s="24">
        <v>882</v>
      </c>
      <c r="L5512" s="24">
        <v>540</v>
      </c>
      <c r="M5512" s="25">
        <f>tblSiparisDetaylari[[#This Row],[Adet]]*tblSiparisDetaylari[[#This Row],[BirimMaliyet]]</f>
        <v>540</v>
      </c>
      <c r="N5512" s="25">
        <f>tblSiparisDetaylari[[#This Row],[NetSatisTutari]]-tblSiparisDetaylari[[#This Row],[ToplamMaliyet]]</f>
        <v>342</v>
      </c>
    </row>
    <row r="5513" spans="1:14">
      <c r="A5513">
        <v>5512</v>
      </c>
      <c r="B5513">
        <v>2860</v>
      </c>
      <c r="C5513">
        <v>36</v>
      </c>
      <c r="D5513" t="s">
        <v>1701</v>
      </c>
      <c r="E5513">
        <v>3</v>
      </c>
      <c r="F5513" t="s">
        <v>1642</v>
      </c>
      <c r="G5513">
        <v>1</v>
      </c>
      <c r="H5513" s="20">
        <v>3230</v>
      </c>
      <c r="I5513" s="22">
        <v>0</v>
      </c>
      <c r="J5513" s="20">
        <v>0</v>
      </c>
      <c r="K5513" s="24">
        <v>3230</v>
      </c>
      <c r="L5513" s="24">
        <v>1960</v>
      </c>
      <c r="M5513" s="25">
        <f>tblSiparisDetaylari[[#This Row],[Adet]]*tblSiparisDetaylari[[#This Row],[BirimMaliyet]]</f>
        <v>1960</v>
      </c>
      <c r="N5513" s="25">
        <f>tblSiparisDetaylari[[#This Row],[NetSatisTutari]]-tblSiparisDetaylari[[#This Row],[ToplamMaliyet]]</f>
        <v>1270</v>
      </c>
    </row>
    <row r="5514" spans="1:14">
      <c r="A5514">
        <v>5513</v>
      </c>
      <c r="B5514">
        <v>2860</v>
      </c>
      <c r="C5514">
        <v>26</v>
      </c>
      <c r="D5514" t="s">
        <v>1690</v>
      </c>
      <c r="E5514">
        <v>3</v>
      </c>
      <c r="F5514" t="s">
        <v>1642</v>
      </c>
      <c r="G5514">
        <v>1</v>
      </c>
      <c r="H5514" s="20">
        <v>830</v>
      </c>
      <c r="I5514" s="22">
        <v>0</v>
      </c>
      <c r="J5514" s="20">
        <v>0</v>
      </c>
      <c r="K5514" s="24">
        <v>830</v>
      </c>
      <c r="L5514" s="24">
        <v>400</v>
      </c>
      <c r="M5514" s="25">
        <f>tblSiparisDetaylari[[#This Row],[Adet]]*tblSiparisDetaylari[[#This Row],[BirimMaliyet]]</f>
        <v>400</v>
      </c>
      <c r="N5514" s="25">
        <f>tblSiparisDetaylari[[#This Row],[NetSatisTutari]]-tblSiparisDetaylari[[#This Row],[ToplamMaliyet]]</f>
        <v>430</v>
      </c>
    </row>
    <row r="5515" spans="1:14">
      <c r="A5515">
        <v>5514</v>
      </c>
      <c r="B5515">
        <v>2861</v>
      </c>
      <c r="C5515">
        <v>107</v>
      </c>
      <c r="D5515" t="s">
        <v>1773</v>
      </c>
      <c r="E5515">
        <v>9</v>
      </c>
      <c r="F5515" t="s">
        <v>1648</v>
      </c>
      <c r="G5515">
        <v>2</v>
      </c>
      <c r="H5515" s="20">
        <v>540</v>
      </c>
      <c r="I5515" s="22">
        <v>0</v>
      </c>
      <c r="J5515" s="20">
        <v>0</v>
      </c>
      <c r="K5515" s="24">
        <v>1080</v>
      </c>
      <c r="L5515" s="24">
        <v>310</v>
      </c>
      <c r="M5515" s="25">
        <f>tblSiparisDetaylari[[#This Row],[Adet]]*tblSiparisDetaylari[[#This Row],[BirimMaliyet]]</f>
        <v>620</v>
      </c>
      <c r="N5515" s="25">
        <f>tblSiparisDetaylari[[#This Row],[NetSatisTutari]]-tblSiparisDetaylari[[#This Row],[ToplamMaliyet]]</f>
        <v>460</v>
      </c>
    </row>
    <row r="5516" spans="1:14">
      <c r="A5516">
        <v>5515</v>
      </c>
      <c r="B5516">
        <v>2862</v>
      </c>
      <c r="C5516">
        <v>38</v>
      </c>
      <c r="D5516" t="s">
        <v>1704</v>
      </c>
      <c r="E5516">
        <v>4</v>
      </c>
      <c r="F5516" t="s">
        <v>1643</v>
      </c>
      <c r="G5516">
        <v>3</v>
      </c>
      <c r="H5516" s="20">
        <v>320</v>
      </c>
      <c r="I5516" s="22">
        <v>0</v>
      </c>
      <c r="J5516" s="20">
        <v>0</v>
      </c>
      <c r="K5516" s="24">
        <v>960</v>
      </c>
      <c r="L5516" s="24">
        <v>250</v>
      </c>
      <c r="M5516" s="25">
        <f>tblSiparisDetaylari[[#This Row],[Adet]]*tblSiparisDetaylari[[#This Row],[BirimMaliyet]]</f>
        <v>750</v>
      </c>
      <c r="N5516" s="25">
        <f>tblSiparisDetaylari[[#This Row],[NetSatisTutari]]-tblSiparisDetaylari[[#This Row],[ToplamMaliyet]]</f>
        <v>210</v>
      </c>
    </row>
    <row r="5517" spans="1:14">
      <c r="A5517">
        <v>5516</v>
      </c>
      <c r="B5517">
        <v>2862</v>
      </c>
      <c r="C5517">
        <v>50</v>
      </c>
      <c r="D5517" t="s">
        <v>1716</v>
      </c>
      <c r="E5517">
        <v>5</v>
      </c>
      <c r="F5517" t="s">
        <v>1644</v>
      </c>
      <c r="G5517">
        <v>1</v>
      </c>
      <c r="H5517" s="20">
        <v>3340</v>
      </c>
      <c r="I5517" s="22">
        <v>0</v>
      </c>
      <c r="J5517" s="20">
        <v>0</v>
      </c>
      <c r="K5517" s="24">
        <v>3340</v>
      </c>
      <c r="L5517" s="24">
        <v>1750</v>
      </c>
      <c r="M5517" s="25">
        <f>tblSiparisDetaylari[[#This Row],[Adet]]*tblSiparisDetaylari[[#This Row],[BirimMaliyet]]</f>
        <v>1750</v>
      </c>
      <c r="N5517" s="25">
        <f>tblSiparisDetaylari[[#This Row],[NetSatisTutari]]-tblSiparisDetaylari[[#This Row],[ToplamMaliyet]]</f>
        <v>1590</v>
      </c>
    </row>
    <row r="5518" spans="1:14">
      <c r="A5518">
        <v>5517</v>
      </c>
      <c r="B5518">
        <v>2863</v>
      </c>
      <c r="C5518">
        <v>77</v>
      </c>
      <c r="D5518" t="s">
        <v>1743</v>
      </c>
      <c r="E5518">
        <v>7</v>
      </c>
      <c r="F5518" t="s">
        <v>1646</v>
      </c>
      <c r="G5518">
        <v>1</v>
      </c>
      <c r="H5518" s="20">
        <v>2790</v>
      </c>
      <c r="I5518" s="22">
        <v>0.2</v>
      </c>
      <c r="J5518" s="20">
        <v>558</v>
      </c>
      <c r="K5518" s="24">
        <v>2232</v>
      </c>
      <c r="L5518" s="24">
        <v>2190</v>
      </c>
      <c r="M5518" s="25">
        <f>tblSiparisDetaylari[[#This Row],[Adet]]*tblSiparisDetaylari[[#This Row],[BirimMaliyet]]</f>
        <v>2190</v>
      </c>
      <c r="N5518" s="25">
        <f>tblSiparisDetaylari[[#This Row],[NetSatisTutari]]-tblSiparisDetaylari[[#This Row],[ToplamMaliyet]]</f>
        <v>42</v>
      </c>
    </row>
    <row r="5519" spans="1:14">
      <c r="A5519">
        <v>5518</v>
      </c>
      <c r="B5519">
        <v>2864</v>
      </c>
      <c r="C5519">
        <v>44</v>
      </c>
      <c r="D5519" t="s">
        <v>1710</v>
      </c>
      <c r="E5519">
        <v>4</v>
      </c>
      <c r="F5519" t="s">
        <v>1643</v>
      </c>
      <c r="G5519">
        <v>3</v>
      </c>
      <c r="H5519" s="20">
        <v>330</v>
      </c>
      <c r="I5519" s="22">
        <v>0.1</v>
      </c>
      <c r="J5519" s="20">
        <v>99</v>
      </c>
      <c r="K5519" s="24">
        <v>891</v>
      </c>
      <c r="L5519" s="24">
        <v>160</v>
      </c>
      <c r="M5519" s="25">
        <f>tblSiparisDetaylari[[#This Row],[Adet]]*tblSiparisDetaylari[[#This Row],[BirimMaliyet]]</f>
        <v>480</v>
      </c>
      <c r="N5519" s="25">
        <f>tblSiparisDetaylari[[#This Row],[NetSatisTutari]]-tblSiparisDetaylari[[#This Row],[ToplamMaliyet]]</f>
        <v>411</v>
      </c>
    </row>
    <row r="5520" spans="1:14">
      <c r="A5520">
        <v>5519</v>
      </c>
      <c r="B5520">
        <v>2864</v>
      </c>
      <c r="C5520">
        <v>16</v>
      </c>
      <c r="D5520" t="s">
        <v>1679</v>
      </c>
      <c r="E5520">
        <v>2</v>
      </c>
      <c r="F5520" t="s">
        <v>1641</v>
      </c>
      <c r="G5520">
        <v>1</v>
      </c>
      <c r="H5520" s="20">
        <v>2100</v>
      </c>
      <c r="I5520" s="22">
        <v>0.15</v>
      </c>
      <c r="J5520" s="20">
        <v>315</v>
      </c>
      <c r="K5520" s="24">
        <v>1785</v>
      </c>
      <c r="L5520" s="24">
        <v>990</v>
      </c>
      <c r="M5520" s="25">
        <f>tblSiparisDetaylari[[#This Row],[Adet]]*tblSiparisDetaylari[[#This Row],[BirimMaliyet]]</f>
        <v>990</v>
      </c>
      <c r="N5520" s="25">
        <f>tblSiparisDetaylari[[#This Row],[NetSatisTutari]]-tblSiparisDetaylari[[#This Row],[ToplamMaliyet]]</f>
        <v>795</v>
      </c>
    </row>
    <row r="5521" spans="1:14">
      <c r="A5521">
        <v>5520</v>
      </c>
      <c r="B5521">
        <v>2865</v>
      </c>
      <c r="C5521">
        <v>19</v>
      </c>
      <c r="D5521" t="s">
        <v>1682</v>
      </c>
      <c r="E5521">
        <v>2</v>
      </c>
      <c r="F5521" t="s">
        <v>1641</v>
      </c>
      <c r="G5521">
        <v>2</v>
      </c>
      <c r="H5521" s="20">
        <v>3000</v>
      </c>
      <c r="I5521" s="22">
        <v>0.15</v>
      </c>
      <c r="J5521" s="20">
        <v>900</v>
      </c>
      <c r="K5521" s="24">
        <v>5100</v>
      </c>
      <c r="L5521" s="24">
        <v>1960</v>
      </c>
      <c r="M5521" s="25">
        <f>tblSiparisDetaylari[[#This Row],[Adet]]*tblSiparisDetaylari[[#This Row],[BirimMaliyet]]</f>
        <v>3920</v>
      </c>
      <c r="N5521" s="25">
        <f>tblSiparisDetaylari[[#This Row],[NetSatisTutari]]-tblSiparisDetaylari[[#This Row],[ToplamMaliyet]]</f>
        <v>1180</v>
      </c>
    </row>
    <row r="5522" spans="1:14">
      <c r="A5522">
        <v>5521</v>
      </c>
      <c r="B5522">
        <v>2866</v>
      </c>
      <c r="C5522">
        <v>96</v>
      </c>
      <c r="D5522" t="s">
        <v>1762</v>
      </c>
      <c r="E5522">
        <v>8</v>
      </c>
      <c r="F5522" t="s">
        <v>1647</v>
      </c>
      <c r="G5522">
        <v>2</v>
      </c>
      <c r="H5522" s="20">
        <v>4080</v>
      </c>
      <c r="I5522" s="22">
        <v>0.15</v>
      </c>
      <c r="J5522" s="20">
        <v>1224</v>
      </c>
      <c r="K5522" s="24">
        <v>6936</v>
      </c>
      <c r="L5522" s="24">
        <v>3060</v>
      </c>
      <c r="M5522" s="25">
        <f>tblSiparisDetaylari[[#This Row],[Adet]]*tblSiparisDetaylari[[#This Row],[BirimMaliyet]]</f>
        <v>6120</v>
      </c>
      <c r="N5522" s="25">
        <f>tblSiparisDetaylari[[#This Row],[NetSatisTutari]]-tblSiparisDetaylari[[#This Row],[ToplamMaliyet]]</f>
        <v>816</v>
      </c>
    </row>
    <row r="5523" spans="1:14">
      <c r="A5523">
        <v>5522</v>
      </c>
      <c r="B5523">
        <v>2866</v>
      </c>
      <c r="C5523">
        <v>112</v>
      </c>
      <c r="D5523" t="s">
        <v>1778</v>
      </c>
      <c r="E5523">
        <v>10</v>
      </c>
      <c r="F5523" t="s">
        <v>1649</v>
      </c>
      <c r="G5523">
        <v>2</v>
      </c>
      <c r="H5523" s="20">
        <v>2760</v>
      </c>
      <c r="I5523" s="22">
        <v>0</v>
      </c>
      <c r="J5523" s="20">
        <v>0</v>
      </c>
      <c r="K5523" s="24">
        <v>5520</v>
      </c>
      <c r="L5523" s="24">
        <v>1520</v>
      </c>
      <c r="M5523" s="25">
        <f>tblSiparisDetaylari[[#This Row],[Adet]]*tblSiparisDetaylari[[#This Row],[BirimMaliyet]]</f>
        <v>3040</v>
      </c>
      <c r="N5523" s="25">
        <f>tblSiparisDetaylari[[#This Row],[NetSatisTutari]]-tblSiparisDetaylari[[#This Row],[ToplamMaliyet]]</f>
        <v>2480</v>
      </c>
    </row>
    <row r="5524" spans="1:14">
      <c r="A5524">
        <v>5523</v>
      </c>
      <c r="B5524">
        <v>2867</v>
      </c>
      <c r="C5524">
        <v>101</v>
      </c>
      <c r="D5524" t="s">
        <v>1767</v>
      </c>
      <c r="E5524">
        <v>9</v>
      </c>
      <c r="F5524" t="s">
        <v>1648</v>
      </c>
      <c r="G5524">
        <v>2</v>
      </c>
      <c r="H5524" s="20">
        <v>740</v>
      </c>
      <c r="I5524" s="22">
        <v>0</v>
      </c>
      <c r="J5524" s="20">
        <v>0</v>
      </c>
      <c r="K5524" s="24">
        <v>1480</v>
      </c>
      <c r="L5524" s="24">
        <v>440</v>
      </c>
      <c r="M5524" s="25">
        <f>tblSiparisDetaylari[[#This Row],[Adet]]*tblSiparisDetaylari[[#This Row],[BirimMaliyet]]</f>
        <v>880</v>
      </c>
      <c r="N5524" s="25">
        <f>tblSiparisDetaylari[[#This Row],[NetSatisTutari]]-tblSiparisDetaylari[[#This Row],[ToplamMaliyet]]</f>
        <v>600</v>
      </c>
    </row>
    <row r="5525" spans="1:14">
      <c r="A5525">
        <v>5524</v>
      </c>
      <c r="B5525">
        <v>2868</v>
      </c>
      <c r="C5525">
        <v>96</v>
      </c>
      <c r="D5525" t="s">
        <v>1762</v>
      </c>
      <c r="E5525">
        <v>8</v>
      </c>
      <c r="F5525" t="s">
        <v>1647</v>
      </c>
      <c r="G5525">
        <v>1</v>
      </c>
      <c r="H5525" s="20">
        <v>4180</v>
      </c>
      <c r="I5525" s="22">
        <v>0.15</v>
      </c>
      <c r="J5525" s="20">
        <v>627</v>
      </c>
      <c r="K5525" s="24">
        <v>3553</v>
      </c>
      <c r="L5525" s="24">
        <v>3060</v>
      </c>
      <c r="M5525" s="25">
        <f>tblSiparisDetaylari[[#This Row],[Adet]]*tblSiparisDetaylari[[#This Row],[BirimMaliyet]]</f>
        <v>3060</v>
      </c>
      <c r="N5525" s="25">
        <f>tblSiparisDetaylari[[#This Row],[NetSatisTutari]]-tblSiparisDetaylari[[#This Row],[ToplamMaliyet]]</f>
        <v>493</v>
      </c>
    </row>
    <row r="5526" spans="1:14">
      <c r="A5526">
        <v>5525</v>
      </c>
      <c r="B5526">
        <v>2868</v>
      </c>
      <c r="C5526">
        <v>61</v>
      </c>
      <c r="D5526" t="s">
        <v>1727</v>
      </c>
      <c r="E5526">
        <v>6</v>
      </c>
      <c r="F5526" t="s">
        <v>1645</v>
      </c>
      <c r="G5526">
        <v>4</v>
      </c>
      <c r="H5526" s="20">
        <v>900</v>
      </c>
      <c r="I5526" s="22">
        <v>0</v>
      </c>
      <c r="J5526" s="20">
        <v>0</v>
      </c>
      <c r="K5526" s="24">
        <v>3600</v>
      </c>
      <c r="L5526" s="24">
        <v>420</v>
      </c>
      <c r="M5526" s="25">
        <f>tblSiparisDetaylari[[#This Row],[Adet]]*tblSiparisDetaylari[[#This Row],[BirimMaliyet]]</f>
        <v>1680</v>
      </c>
      <c r="N5526" s="25">
        <f>tblSiparisDetaylari[[#This Row],[NetSatisTutari]]-tblSiparisDetaylari[[#This Row],[ToplamMaliyet]]</f>
        <v>1920</v>
      </c>
    </row>
    <row r="5527" spans="1:14">
      <c r="A5527">
        <v>5526</v>
      </c>
      <c r="B5527">
        <v>2869</v>
      </c>
      <c r="C5527">
        <v>19</v>
      </c>
      <c r="D5527" t="s">
        <v>1682</v>
      </c>
      <c r="E5527">
        <v>2</v>
      </c>
      <c r="F5527" t="s">
        <v>1641</v>
      </c>
      <c r="G5527">
        <v>2</v>
      </c>
      <c r="H5527" s="20">
        <v>3080</v>
      </c>
      <c r="I5527" s="22">
        <v>0.15</v>
      </c>
      <c r="J5527" s="20">
        <v>924</v>
      </c>
      <c r="K5527" s="24">
        <v>5236</v>
      </c>
      <c r="L5527" s="24">
        <v>1960</v>
      </c>
      <c r="M5527" s="25">
        <f>tblSiparisDetaylari[[#This Row],[Adet]]*tblSiparisDetaylari[[#This Row],[BirimMaliyet]]</f>
        <v>3920</v>
      </c>
      <c r="N5527" s="25">
        <f>tblSiparisDetaylari[[#This Row],[NetSatisTutari]]-tblSiparisDetaylari[[#This Row],[ToplamMaliyet]]</f>
        <v>1316</v>
      </c>
    </row>
    <row r="5528" spans="1:14">
      <c r="A5528">
        <v>5527</v>
      </c>
      <c r="B5528">
        <v>2870</v>
      </c>
      <c r="C5528">
        <v>33</v>
      </c>
      <c r="D5528" t="s">
        <v>1698</v>
      </c>
      <c r="E5528">
        <v>3</v>
      </c>
      <c r="F5528" t="s">
        <v>1642</v>
      </c>
      <c r="G5528">
        <v>2</v>
      </c>
      <c r="H5528" s="20">
        <v>1300</v>
      </c>
      <c r="I5528" s="22">
        <v>0.05</v>
      </c>
      <c r="J5528" s="20">
        <v>130</v>
      </c>
      <c r="K5528" s="24">
        <v>2470</v>
      </c>
      <c r="L5528" s="24">
        <v>1040</v>
      </c>
      <c r="M5528" s="25">
        <f>tblSiparisDetaylari[[#This Row],[Adet]]*tblSiparisDetaylari[[#This Row],[BirimMaliyet]]</f>
        <v>2080</v>
      </c>
      <c r="N5528" s="25">
        <f>tblSiparisDetaylari[[#This Row],[NetSatisTutari]]-tblSiparisDetaylari[[#This Row],[ToplamMaliyet]]</f>
        <v>390</v>
      </c>
    </row>
    <row r="5529" spans="1:14">
      <c r="A5529">
        <v>5528</v>
      </c>
      <c r="B5529">
        <v>2870</v>
      </c>
      <c r="C5529">
        <v>18</v>
      </c>
      <c r="D5529" t="s">
        <v>1681</v>
      </c>
      <c r="E5529">
        <v>2</v>
      </c>
      <c r="F5529" t="s">
        <v>1641</v>
      </c>
      <c r="G5529">
        <v>2</v>
      </c>
      <c r="H5529" s="20">
        <v>11530</v>
      </c>
      <c r="I5529" s="22">
        <v>0</v>
      </c>
      <c r="J5529" s="20">
        <v>0</v>
      </c>
      <c r="K5529" s="24">
        <v>23060</v>
      </c>
      <c r="L5529" s="24">
        <v>8290</v>
      </c>
      <c r="M5529" s="25">
        <f>tblSiparisDetaylari[[#This Row],[Adet]]*tblSiparisDetaylari[[#This Row],[BirimMaliyet]]</f>
        <v>16580</v>
      </c>
      <c r="N5529" s="25">
        <f>tblSiparisDetaylari[[#This Row],[NetSatisTutari]]-tblSiparisDetaylari[[#This Row],[ToplamMaliyet]]</f>
        <v>6480</v>
      </c>
    </row>
    <row r="5530" spans="1:14">
      <c r="A5530">
        <v>5529</v>
      </c>
      <c r="B5530">
        <v>2870</v>
      </c>
      <c r="C5530">
        <v>104</v>
      </c>
      <c r="D5530" t="s">
        <v>1770</v>
      </c>
      <c r="E5530">
        <v>9</v>
      </c>
      <c r="F5530" t="s">
        <v>1648</v>
      </c>
      <c r="G5530">
        <v>1</v>
      </c>
      <c r="H5530" s="20">
        <v>760</v>
      </c>
      <c r="I5530" s="22">
        <v>0.05</v>
      </c>
      <c r="J5530" s="20">
        <v>38</v>
      </c>
      <c r="K5530" s="24">
        <v>722</v>
      </c>
      <c r="L5530" s="24">
        <v>520</v>
      </c>
      <c r="M5530" s="25">
        <f>tblSiparisDetaylari[[#This Row],[Adet]]*tblSiparisDetaylari[[#This Row],[BirimMaliyet]]</f>
        <v>520</v>
      </c>
      <c r="N5530" s="25">
        <f>tblSiparisDetaylari[[#This Row],[NetSatisTutari]]-tblSiparisDetaylari[[#This Row],[ToplamMaliyet]]</f>
        <v>202</v>
      </c>
    </row>
    <row r="5531" spans="1:14">
      <c r="A5531">
        <v>5530</v>
      </c>
      <c r="B5531">
        <v>2870</v>
      </c>
      <c r="C5531">
        <v>58</v>
      </c>
      <c r="D5531" t="s">
        <v>1724</v>
      </c>
      <c r="E5531">
        <v>5</v>
      </c>
      <c r="F5531" t="s">
        <v>1644</v>
      </c>
      <c r="G5531">
        <v>1</v>
      </c>
      <c r="H5531" s="20">
        <v>9950</v>
      </c>
      <c r="I5531" s="22">
        <v>0.1</v>
      </c>
      <c r="J5531" s="20">
        <v>995</v>
      </c>
      <c r="K5531" s="24">
        <v>8955</v>
      </c>
      <c r="L5531" s="24">
        <v>6110</v>
      </c>
      <c r="M5531" s="25">
        <f>tblSiparisDetaylari[[#This Row],[Adet]]*tblSiparisDetaylari[[#This Row],[BirimMaliyet]]</f>
        <v>6110</v>
      </c>
      <c r="N5531" s="25">
        <f>tblSiparisDetaylari[[#This Row],[NetSatisTutari]]-tblSiparisDetaylari[[#This Row],[ToplamMaliyet]]</f>
        <v>2845</v>
      </c>
    </row>
    <row r="5532" spans="1:14">
      <c r="A5532">
        <v>5531</v>
      </c>
      <c r="B5532">
        <v>2871</v>
      </c>
      <c r="C5532">
        <v>57</v>
      </c>
      <c r="D5532" t="s">
        <v>1723</v>
      </c>
      <c r="E5532">
        <v>5</v>
      </c>
      <c r="F5532" t="s">
        <v>1644</v>
      </c>
      <c r="G5532">
        <v>1</v>
      </c>
      <c r="H5532" s="20">
        <v>2820</v>
      </c>
      <c r="I5532" s="22">
        <v>0.05</v>
      </c>
      <c r="J5532" s="20">
        <v>141</v>
      </c>
      <c r="K5532" s="24">
        <v>2679</v>
      </c>
      <c r="L5532" s="24">
        <v>1530</v>
      </c>
      <c r="M5532" s="25">
        <f>tblSiparisDetaylari[[#This Row],[Adet]]*tblSiparisDetaylari[[#This Row],[BirimMaliyet]]</f>
        <v>1530</v>
      </c>
      <c r="N5532" s="25">
        <f>tblSiparisDetaylari[[#This Row],[NetSatisTutari]]-tblSiparisDetaylari[[#This Row],[ToplamMaliyet]]</f>
        <v>1149</v>
      </c>
    </row>
    <row r="5533" spans="1:14">
      <c r="A5533">
        <v>5532</v>
      </c>
      <c r="B5533">
        <v>2872</v>
      </c>
      <c r="C5533">
        <v>85</v>
      </c>
      <c r="D5533" t="s">
        <v>1751</v>
      </c>
      <c r="E5533">
        <v>8</v>
      </c>
      <c r="F5533" t="s">
        <v>1647</v>
      </c>
      <c r="G5533">
        <v>1</v>
      </c>
      <c r="H5533" s="20">
        <v>7110</v>
      </c>
      <c r="I5533" s="22">
        <v>0</v>
      </c>
      <c r="J5533" s="20">
        <v>0</v>
      </c>
      <c r="K5533" s="24">
        <v>7110</v>
      </c>
      <c r="L5533" s="24">
        <v>3460</v>
      </c>
      <c r="M5533" s="25">
        <f>tblSiparisDetaylari[[#This Row],[Adet]]*tblSiparisDetaylari[[#This Row],[BirimMaliyet]]</f>
        <v>3460</v>
      </c>
      <c r="N5533" s="25">
        <f>tblSiparisDetaylari[[#This Row],[NetSatisTutari]]-tblSiparisDetaylari[[#This Row],[ToplamMaliyet]]</f>
        <v>3650</v>
      </c>
    </row>
    <row r="5534" spans="1:14">
      <c r="A5534">
        <v>5533</v>
      </c>
      <c r="B5534">
        <v>2873</v>
      </c>
      <c r="C5534">
        <v>63</v>
      </c>
      <c r="D5534" t="s">
        <v>1729</v>
      </c>
      <c r="E5534">
        <v>6</v>
      </c>
      <c r="F5534" t="s">
        <v>1645</v>
      </c>
      <c r="G5534">
        <v>1</v>
      </c>
      <c r="H5534" s="20">
        <v>1640</v>
      </c>
      <c r="I5534" s="22">
        <v>0</v>
      </c>
      <c r="J5534" s="20">
        <v>0</v>
      </c>
      <c r="K5534" s="24">
        <v>1640</v>
      </c>
      <c r="L5534" s="24">
        <v>750</v>
      </c>
      <c r="M5534" s="25">
        <f>tblSiparisDetaylari[[#This Row],[Adet]]*tblSiparisDetaylari[[#This Row],[BirimMaliyet]]</f>
        <v>750</v>
      </c>
      <c r="N5534" s="25">
        <f>tblSiparisDetaylari[[#This Row],[NetSatisTutari]]-tblSiparisDetaylari[[#This Row],[ToplamMaliyet]]</f>
        <v>890</v>
      </c>
    </row>
    <row r="5535" spans="1:14">
      <c r="A5535">
        <v>5534</v>
      </c>
      <c r="B5535">
        <v>2873</v>
      </c>
      <c r="C5535">
        <v>48</v>
      </c>
      <c r="D5535" t="s">
        <v>1714</v>
      </c>
      <c r="E5535">
        <v>4</v>
      </c>
      <c r="F5535" t="s">
        <v>1643</v>
      </c>
      <c r="G5535">
        <v>1</v>
      </c>
      <c r="H5535" s="20">
        <v>670</v>
      </c>
      <c r="I5535" s="22">
        <v>0</v>
      </c>
      <c r="J5535" s="20">
        <v>0</v>
      </c>
      <c r="K5535" s="24">
        <v>670</v>
      </c>
      <c r="L5535" s="24">
        <v>430</v>
      </c>
      <c r="M5535" s="25">
        <f>tblSiparisDetaylari[[#This Row],[Adet]]*tblSiparisDetaylari[[#This Row],[BirimMaliyet]]</f>
        <v>430</v>
      </c>
      <c r="N5535" s="25">
        <f>tblSiparisDetaylari[[#This Row],[NetSatisTutari]]-tblSiparisDetaylari[[#This Row],[ToplamMaliyet]]</f>
        <v>240</v>
      </c>
    </row>
    <row r="5536" spans="1:14">
      <c r="A5536">
        <v>5535</v>
      </c>
      <c r="B5536">
        <v>2873</v>
      </c>
      <c r="C5536">
        <v>35</v>
      </c>
      <c r="D5536" t="s">
        <v>1700</v>
      </c>
      <c r="E5536">
        <v>3</v>
      </c>
      <c r="F5536" t="s">
        <v>1642</v>
      </c>
      <c r="G5536">
        <v>1</v>
      </c>
      <c r="H5536" s="20">
        <v>3700</v>
      </c>
      <c r="I5536" s="22">
        <v>0</v>
      </c>
      <c r="J5536" s="20">
        <v>0</v>
      </c>
      <c r="K5536" s="24">
        <v>3700</v>
      </c>
      <c r="L5536" s="24">
        <v>1910</v>
      </c>
      <c r="M5536" s="25">
        <f>tblSiparisDetaylari[[#This Row],[Adet]]*tblSiparisDetaylari[[#This Row],[BirimMaliyet]]</f>
        <v>1910</v>
      </c>
      <c r="N5536" s="25">
        <f>tblSiparisDetaylari[[#This Row],[NetSatisTutari]]-tblSiparisDetaylari[[#This Row],[ToplamMaliyet]]</f>
        <v>1790</v>
      </c>
    </row>
    <row r="5537" spans="1:14">
      <c r="A5537">
        <v>5536</v>
      </c>
      <c r="B5537">
        <v>2873</v>
      </c>
      <c r="C5537">
        <v>87</v>
      </c>
      <c r="D5537" t="s">
        <v>1753</v>
      </c>
      <c r="E5537">
        <v>8</v>
      </c>
      <c r="F5537" t="s">
        <v>1647</v>
      </c>
      <c r="G5537">
        <v>1</v>
      </c>
      <c r="H5537" s="20">
        <v>11000</v>
      </c>
      <c r="I5537" s="22">
        <v>0</v>
      </c>
      <c r="J5537" s="20">
        <v>0</v>
      </c>
      <c r="K5537" s="24">
        <v>11000</v>
      </c>
      <c r="L5537" s="24">
        <v>6740</v>
      </c>
      <c r="M5537" s="25">
        <f>tblSiparisDetaylari[[#This Row],[Adet]]*tblSiparisDetaylari[[#This Row],[BirimMaliyet]]</f>
        <v>6740</v>
      </c>
      <c r="N5537" s="25">
        <f>tblSiparisDetaylari[[#This Row],[NetSatisTutari]]-tblSiparisDetaylari[[#This Row],[ToplamMaliyet]]</f>
        <v>4260</v>
      </c>
    </row>
    <row r="5538" spans="1:14">
      <c r="A5538">
        <v>5537</v>
      </c>
      <c r="B5538">
        <v>2874</v>
      </c>
      <c r="C5538">
        <v>98</v>
      </c>
      <c r="D5538" t="s">
        <v>1764</v>
      </c>
      <c r="E5538">
        <v>9</v>
      </c>
      <c r="F5538" t="s">
        <v>1648</v>
      </c>
      <c r="G5538">
        <v>2</v>
      </c>
      <c r="H5538" s="20">
        <v>4270</v>
      </c>
      <c r="I5538" s="22">
        <v>0</v>
      </c>
      <c r="J5538" s="20">
        <v>0</v>
      </c>
      <c r="K5538" s="24">
        <v>8540</v>
      </c>
      <c r="L5538" s="24">
        <v>2000</v>
      </c>
      <c r="M5538" s="25">
        <f>tblSiparisDetaylari[[#This Row],[Adet]]*tblSiparisDetaylari[[#This Row],[BirimMaliyet]]</f>
        <v>4000</v>
      </c>
      <c r="N5538" s="25">
        <f>tblSiparisDetaylari[[#This Row],[NetSatisTutari]]-tblSiparisDetaylari[[#This Row],[ToplamMaliyet]]</f>
        <v>4540</v>
      </c>
    </row>
    <row r="5539" spans="1:14">
      <c r="A5539">
        <v>5538</v>
      </c>
      <c r="B5539">
        <v>2874</v>
      </c>
      <c r="C5539">
        <v>114</v>
      </c>
      <c r="D5539" t="s">
        <v>1780</v>
      </c>
      <c r="E5539">
        <v>10</v>
      </c>
      <c r="F5539" t="s">
        <v>1649</v>
      </c>
      <c r="G5539">
        <v>1</v>
      </c>
      <c r="H5539" s="20">
        <v>130</v>
      </c>
      <c r="I5539" s="22">
        <v>0.2</v>
      </c>
      <c r="J5539" s="20">
        <v>26</v>
      </c>
      <c r="K5539" s="24">
        <v>104</v>
      </c>
      <c r="L5539" s="24">
        <v>60</v>
      </c>
      <c r="M5539" s="25">
        <f>tblSiparisDetaylari[[#This Row],[Adet]]*tblSiparisDetaylari[[#This Row],[BirimMaliyet]]</f>
        <v>60</v>
      </c>
      <c r="N5539" s="25">
        <f>tblSiparisDetaylari[[#This Row],[NetSatisTutari]]-tblSiparisDetaylari[[#This Row],[ToplamMaliyet]]</f>
        <v>44</v>
      </c>
    </row>
    <row r="5540" spans="1:14">
      <c r="A5540">
        <v>5539</v>
      </c>
      <c r="B5540">
        <v>2874</v>
      </c>
      <c r="C5540">
        <v>70</v>
      </c>
      <c r="D5540" t="s">
        <v>1736</v>
      </c>
      <c r="E5540">
        <v>6</v>
      </c>
      <c r="F5540" t="s">
        <v>1645</v>
      </c>
      <c r="G5540">
        <v>1</v>
      </c>
      <c r="H5540" s="20">
        <v>1050</v>
      </c>
      <c r="I5540" s="22">
        <v>0.15</v>
      </c>
      <c r="J5540" s="20">
        <v>157.5</v>
      </c>
      <c r="K5540" s="24">
        <v>892.5</v>
      </c>
      <c r="L5540" s="24">
        <v>700</v>
      </c>
      <c r="M5540" s="25">
        <f>tblSiparisDetaylari[[#This Row],[Adet]]*tblSiparisDetaylari[[#This Row],[BirimMaliyet]]</f>
        <v>700</v>
      </c>
      <c r="N5540" s="25">
        <f>tblSiparisDetaylari[[#This Row],[NetSatisTutari]]-tblSiparisDetaylari[[#This Row],[ToplamMaliyet]]</f>
        <v>192.5</v>
      </c>
    </row>
    <row r="5541" spans="1:14">
      <c r="A5541">
        <v>5540</v>
      </c>
      <c r="B5541">
        <v>2874</v>
      </c>
      <c r="C5541">
        <v>21</v>
      </c>
      <c r="D5541" t="s">
        <v>1684</v>
      </c>
      <c r="E5541">
        <v>2</v>
      </c>
      <c r="F5541" t="s">
        <v>1641</v>
      </c>
      <c r="G5541">
        <v>1</v>
      </c>
      <c r="H5541" s="20">
        <v>2940</v>
      </c>
      <c r="I5541" s="22">
        <v>0.1</v>
      </c>
      <c r="J5541" s="20">
        <v>294</v>
      </c>
      <c r="K5541" s="24">
        <v>2646</v>
      </c>
      <c r="L5541" s="24">
        <v>2170</v>
      </c>
      <c r="M5541" s="25">
        <f>tblSiparisDetaylari[[#This Row],[Adet]]*tblSiparisDetaylari[[#This Row],[BirimMaliyet]]</f>
        <v>2170</v>
      </c>
      <c r="N5541" s="25">
        <f>tblSiparisDetaylari[[#This Row],[NetSatisTutari]]-tblSiparisDetaylari[[#This Row],[ToplamMaliyet]]</f>
        <v>476</v>
      </c>
    </row>
    <row r="5542" spans="1:14">
      <c r="A5542">
        <v>5541</v>
      </c>
      <c r="B5542">
        <v>2875</v>
      </c>
      <c r="C5542">
        <v>116</v>
      </c>
      <c r="D5542" t="s">
        <v>1782</v>
      </c>
      <c r="E5542">
        <v>10</v>
      </c>
      <c r="F5542" t="s">
        <v>1649</v>
      </c>
      <c r="G5542">
        <v>1</v>
      </c>
      <c r="H5542" s="20">
        <v>2510</v>
      </c>
      <c r="I5542" s="22">
        <v>0</v>
      </c>
      <c r="J5542" s="20">
        <v>0</v>
      </c>
      <c r="K5542" s="24">
        <v>2510</v>
      </c>
      <c r="L5542" s="24">
        <v>1270</v>
      </c>
      <c r="M5542" s="25">
        <f>tblSiparisDetaylari[[#This Row],[Adet]]*tblSiparisDetaylari[[#This Row],[BirimMaliyet]]</f>
        <v>1270</v>
      </c>
      <c r="N5542" s="25">
        <f>tblSiparisDetaylari[[#This Row],[NetSatisTutari]]-tblSiparisDetaylari[[#This Row],[ToplamMaliyet]]</f>
        <v>1240</v>
      </c>
    </row>
    <row r="5543" spans="1:14">
      <c r="A5543">
        <v>5542</v>
      </c>
      <c r="B5543">
        <v>2876</v>
      </c>
      <c r="C5543">
        <v>107</v>
      </c>
      <c r="D5543" t="s">
        <v>1773</v>
      </c>
      <c r="E5543">
        <v>9</v>
      </c>
      <c r="F5543" t="s">
        <v>1648</v>
      </c>
      <c r="G5543">
        <v>4</v>
      </c>
      <c r="H5543" s="20">
        <v>530</v>
      </c>
      <c r="I5543" s="22">
        <v>0.05</v>
      </c>
      <c r="J5543" s="20">
        <v>106</v>
      </c>
      <c r="K5543" s="24">
        <v>2014</v>
      </c>
      <c r="L5543" s="24">
        <v>310</v>
      </c>
      <c r="M5543" s="25">
        <f>tblSiparisDetaylari[[#This Row],[Adet]]*tblSiparisDetaylari[[#This Row],[BirimMaliyet]]</f>
        <v>1240</v>
      </c>
      <c r="N5543" s="25">
        <f>tblSiparisDetaylari[[#This Row],[NetSatisTutari]]-tblSiparisDetaylari[[#This Row],[ToplamMaliyet]]</f>
        <v>774</v>
      </c>
    </row>
    <row r="5544" spans="1:14">
      <c r="A5544">
        <v>5543</v>
      </c>
      <c r="B5544">
        <v>2877</v>
      </c>
      <c r="C5544">
        <v>2</v>
      </c>
      <c r="D5544" t="s">
        <v>1657</v>
      </c>
      <c r="E5544">
        <v>1</v>
      </c>
      <c r="F5544" t="s">
        <v>1640</v>
      </c>
      <c r="G5544">
        <v>1</v>
      </c>
      <c r="H5544" s="20">
        <v>7760</v>
      </c>
      <c r="I5544" s="22">
        <v>0</v>
      </c>
      <c r="J5544" s="20">
        <v>0</v>
      </c>
      <c r="K5544" s="24">
        <v>7760</v>
      </c>
      <c r="L5544" s="24">
        <v>3900</v>
      </c>
      <c r="M5544" s="25">
        <f>tblSiparisDetaylari[[#This Row],[Adet]]*tblSiparisDetaylari[[#This Row],[BirimMaliyet]]</f>
        <v>3900</v>
      </c>
      <c r="N5544" s="25">
        <f>tblSiparisDetaylari[[#This Row],[NetSatisTutari]]-tblSiparisDetaylari[[#This Row],[ToplamMaliyet]]</f>
        <v>3860</v>
      </c>
    </row>
    <row r="5545" spans="1:14">
      <c r="A5545">
        <v>5544</v>
      </c>
      <c r="B5545">
        <v>2878</v>
      </c>
      <c r="C5545">
        <v>19</v>
      </c>
      <c r="D5545" t="s">
        <v>1682</v>
      </c>
      <c r="E5545">
        <v>2</v>
      </c>
      <c r="F5545" t="s">
        <v>1641</v>
      </c>
      <c r="G5545">
        <v>1</v>
      </c>
      <c r="H5545" s="20">
        <v>3010</v>
      </c>
      <c r="I5545" s="22">
        <v>0.2</v>
      </c>
      <c r="J5545" s="20">
        <v>602</v>
      </c>
      <c r="K5545" s="24">
        <v>2408</v>
      </c>
      <c r="L5545" s="24">
        <v>1960</v>
      </c>
      <c r="M5545" s="25">
        <f>tblSiparisDetaylari[[#This Row],[Adet]]*tblSiparisDetaylari[[#This Row],[BirimMaliyet]]</f>
        <v>1960</v>
      </c>
      <c r="N5545" s="25">
        <f>tblSiparisDetaylari[[#This Row],[NetSatisTutari]]-tblSiparisDetaylari[[#This Row],[ToplamMaliyet]]</f>
        <v>448</v>
      </c>
    </row>
    <row r="5546" spans="1:14">
      <c r="A5546">
        <v>5545</v>
      </c>
      <c r="B5546">
        <v>2878</v>
      </c>
      <c r="C5546">
        <v>2</v>
      </c>
      <c r="D5546" t="s">
        <v>1657</v>
      </c>
      <c r="E5546">
        <v>1</v>
      </c>
      <c r="F5546" t="s">
        <v>1640</v>
      </c>
      <c r="G5546">
        <v>2</v>
      </c>
      <c r="H5546" s="20">
        <v>7760</v>
      </c>
      <c r="I5546" s="22">
        <v>0.1</v>
      </c>
      <c r="J5546" s="20">
        <v>1552</v>
      </c>
      <c r="K5546" s="24">
        <v>13968</v>
      </c>
      <c r="L5546" s="24">
        <v>3900</v>
      </c>
      <c r="M5546" s="25">
        <f>tblSiparisDetaylari[[#This Row],[Adet]]*tblSiparisDetaylari[[#This Row],[BirimMaliyet]]</f>
        <v>7800</v>
      </c>
      <c r="N5546" s="25">
        <f>tblSiparisDetaylari[[#This Row],[NetSatisTutari]]-tblSiparisDetaylari[[#This Row],[ToplamMaliyet]]</f>
        <v>6168</v>
      </c>
    </row>
    <row r="5547" spans="1:14">
      <c r="A5547">
        <v>5546</v>
      </c>
      <c r="B5547">
        <v>2879</v>
      </c>
      <c r="C5547">
        <v>68</v>
      </c>
      <c r="D5547" t="s">
        <v>1734</v>
      </c>
      <c r="E5547">
        <v>6</v>
      </c>
      <c r="F5547" t="s">
        <v>1645</v>
      </c>
      <c r="G5547">
        <v>1</v>
      </c>
      <c r="H5547" s="20">
        <v>1040</v>
      </c>
      <c r="I5547" s="22">
        <v>0.05</v>
      </c>
      <c r="J5547" s="20">
        <v>52</v>
      </c>
      <c r="K5547" s="24">
        <v>988</v>
      </c>
      <c r="L5547" s="24">
        <v>610</v>
      </c>
      <c r="M5547" s="25">
        <f>tblSiparisDetaylari[[#This Row],[Adet]]*tblSiparisDetaylari[[#This Row],[BirimMaliyet]]</f>
        <v>610</v>
      </c>
      <c r="N5547" s="25">
        <f>tblSiparisDetaylari[[#This Row],[NetSatisTutari]]-tblSiparisDetaylari[[#This Row],[ToplamMaliyet]]</f>
        <v>378</v>
      </c>
    </row>
    <row r="5548" spans="1:14">
      <c r="A5548">
        <v>5547</v>
      </c>
      <c r="B5548">
        <v>2879</v>
      </c>
      <c r="C5548">
        <v>5</v>
      </c>
      <c r="D5548" t="s">
        <v>1661</v>
      </c>
      <c r="E5548">
        <v>1</v>
      </c>
      <c r="F5548" t="s">
        <v>1640</v>
      </c>
      <c r="G5548">
        <v>2</v>
      </c>
      <c r="H5548" s="20">
        <v>6790</v>
      </c>
      <c r="I5548" s="22">
        <v>0.25</v>
      </c>
      <c r="J5548" s="20">
        <v>3395</v>
      </c>
      <c r="K5548" s="24">
        <v>10185</v>
      </c>
      <c r="L5548" s="24">
        <v>4350</v>
      </c>
      <c r="M5548" s="25">
        <f>tblSiparisDetaylari[[#This Row],[Adet]]*tblSiparisDetaylari[[#This Row],[BirimMaliyet]]</f>
        <v>8700</v>
      </c>
      <c r="N5548" s="25">
        <f>tblSiparisDetaylari[[#This Row],[NetSatisTutari]]-tblSiparisDetaylari[[#This Row],[ToplamMaliyet]]</f>
        <v>1485</v>
      </c>
    </row>
    <row r="5549" spans="1:14">
      <c r="A5549">
        <v>5548</v>
      </c>
      <c r="B5549">
        <v>2879</v>
      </c>
      <c r="C5549">
        <v>100</v>
      </c>
      <c r="D5549" t="s">
        <v>1766</v>
      </c>
      <c r="E5549">
        <v>9</v>
      </c>
      <c r="F5549" t="s">
        <v>1648</v>
      </c>
      <c r="G5549">
        <v>3</v>
      </c>
      <c r="H5549" s="20">
        <v>3070</v>
      </c>
      <c r="I5549" s="22">
        <v>0</v>
      </c>
      <c r="J5549" s="20">
        <v>0</v>
      </c>
      <c r="K5549" s="24">
        <v>9210</v>
      </c>
      <c r="L5549" s="24">
        <v>2190</v>
      </c>
      <c r="M5549" s="25">
        <f>tblSiparisDetaylari[[#This Row],[Adet]]*tblSiparisDetaylari[[#This Row],[BirimMaliyet]]</f>
        <v>6570</v>
      </c>
      <c r="N5549" s="25">
        <f>tblSiparisDetaylari[[#This Row],[NetSatisTutari]]-tblSiparisDetaylari[[#This Row],[ToplamMaliyet]]</f>
        <v>2640</v>
      </c>
    </row>
    <row r="5550" spans="1:14">
      <c r="A5550">
        <v>5549</v>
      </c>
      <c r="B5550">
        <v>2880</v>
      </c>
      <c r="C5550">
        <v>116</v>
      </c>
      <c r="D5550" t="s">
        <v>1782</v>
      </c>
      <c r="E5550">
        <v>10</v>
      </c>
      <c r="F5550" t="s">
        <v>1649</v>
      </c>
      <c r="G5550">
        <v>1</v>
      </c>
      <c r="H5550" s="20">
        <v>2590</v>
      </c>
      <c r="I5550" s="22">
        <v>0</v>
      </c>
      <c r="J5550" s="20">
        <v>0</v>
      </c>
      <c r="K5550" s="24">
        <v>2590</v>
      </c>
      <c r="L5550" s="24">
        <v>1270</v>
      </c>
      <c r="M5550" s="25">
        <f>tblSiparisDetaylari[[#This Row],[Adet]]*tblSiparisDetaylari[[#This Row],[BirimMaliyet]]</f>
        <v>1270</v>
      </c>
      <c r="N5550" s="25">
        <f>tblSiparisDetaylari[[#This Row],[NetSatisTutari]]-tblSiparisDetaylari[[#This Row],[ToplamMaliyet]]</f>
        <v>1320</v>
      </c>
    </row>
    <row r="5551" spans="1:14">
      <c r="A5551">
        <v>5550</v>
      </c>
      <c r="B5551">
        <v>2881</v>
      </c>
      <c r="C5551">
        <v>75</v>
      </c>
      <c r="D5551" t="s">
        <v>1741</v>
      </c>
      <c r="E5551">
        <v>7</v>
      </c>
      <c r="F5551" t="s">
        <v>1646</v>
      </c>
      <c r="G5551">
        <v>1</v>
      </c>
      <c r="H5551" s="20">
        <v>1930</v>
      </c>
      <c r="I5551" s="22">
        <v>0</v>
      </c>
      <c r="J5551" s="20">
        <v>0</v>
      </c>
      <c r="K5551" s="24">
        <v>1930</v>
      </c>
      <c r="L5551" s="24">
        <v>1470</v>
      </c>
      <c r="M5551" s="25">
        <f>tblSiparisDetaylari[[#This Row],[Adet]]*tblSiparisDetaylari[[#This Row],[BirimMaliyet]]</f>
        <v>1470</v>
      </c>
      <c r="N5551" s="25">
        <f>tblSiparisDetaylari[[#This Row],[NetSatisTutari]]-tblSiparisDetaylari[[#This Row],[ToplamMaliyet]]</f>
        <v>460</v>
      </c>
    </row>
    <row r="5552" spans="1:14">
      <c r="A5552">
        <v>5551</v>
      </c>
      <c r="B5552">
        <v>2881</v>
      </c>
      <c r="C5552">
        <v>111</v>
      </c>
      <c r="D5552" t="s">
        <v>1777</v>
      </c>
      <c r="E5552">
        <v>10</v>
      </c>
      <c r="F5552" t="s">
        <v>1649</v>
      </c>
      <c r="G5552">
        <v>1</v>
      </c>
      <c r="H5552" s="20">
        <v>250</v>
      </c>
      <c r="I5552" s="22">
        <v>0</v>
      </c>
      <c r="J5552" s="20">
        <v>0</v>
      </c>
      <c r="K5552" s="24">
        <v>250</v>
      </c>
      <c r="L5552" s="24">
        <v>140</v>
      </c>
      <c r="M5552" s="25">
        <f>tblSiparisDetaylari[[#This Row],[Adet]]*tblSiparisDetaylari[[#This Row],[BirimMaliyet]]</f>
        <v>140</v>
      </c>
      <c r="N5552" s="25">
        <f>tblSiparisDetaylari[[#This Row],[NetSatisTutari]]-tblSiparisDetaylari[[#This Row],[ToplamMaliyet]]</f>
        <v>110</v>
      </c>
    </row>
    <row r="5553" spans="1:14">
      <c r="A5553">
        <v>5552</v>
      </c>
      <c r="B5553">
        <v>2881</v>
      </c>
      <c r="C5553">
        <v>83</v>
      </c>
      <c r="D5553" t="s">
        <v>1749</v>
      </c>
      <c r="E5553">
        <v>7</v>
      </c>
      <c r="F5553" t="s">
        <v>1646</v>
      </c>
      <c r="G5553">
        <v>2</v>
      </c>
      <c r="H5553" s="20">
        <v>1490</v>
      </c>
      <c r="I5553" s="22">
        <v>0.25</v>
      </c>
      <c r="J5553" s="20">
        <v>745</v>
      </c>
      <c r="K5553" s="24">
        <v>2235</v>
      </c>
      <c r="L5553" s="24">
        <v>930</v>
      </c>
      <c r="M5553" s="25">
        <f>tblSiparisDetaylari[[#This Row],[Adet]]*tblSiparisDetaylari[[#This Row],[BirimMaliyet]]</f>
        <v>1860</v>
      </c>
      <c r="N5553" s="25">
        <f>tblSiparisDetaylari[[#This Row],[NetSatisTutari]]-tblSiparisDetaylari[[#This Row],[ToplamMaliyet]]</f>
        <v>375</v>
      </c>
    </row>
    <row r="5554" spans="1:14">
      <c r="A5554">
        <v>5553</v>
      </c>
      <c r="B5554">
        <v>2882</v>
      </c>
      <c r="C5554">
        <v>15</v>
      </c>
      <c r="D5554" t="s">
        <v>1678</v>
      </c>
      <c r="E5554">
        <v>2</v>
      </c>
      <c r="F5554" t="s">
        <v>1641</v>
      </c>
      <c r="G5554">
        <v>3</v>
      </c>
      <c r="H5554" s="20">
        <v>7050</v>
      </c>
      <c r="I5554" s="22">
        <v>0</v>
      </c>
      <c r="J5554" s="20">
        <v>0</v>
      </c>
      <c r="K5554" s="24">
        <v>21150</v>
      </c>
      <c r="L5554" s="24">
        <v>5200</v>
      </c>
      <c r="M5554" s="25">
        <f>tblSiparisDetaylari[[#This Row],[Adet]]*tblSiparisDetaylari[[#This Row],[BirimMaliyet]]</f>
        <v>15600</v>
      </c>
      <c r="N5554" s="25">
        <f>tblSiparisDetaylari[[#This Row],[NetSatisTutari]]-tblSiparisDetaylari[[#This Row],[ToplamMaliyet]]</f>
        <v>5550</v>
      </c>
    </row>
    <row r="5555" spans="1:14">
      <c r="A5555">
        <v>5554</v>
      </c>
      <c r="B5555">
        <v>2883</v>
      </c>
      <c r="C5555">
        <v>82</v>
      </c>
      <c r="D5555" t="s">
        <v>1748</v>
      </c>
      <c r="E5555">
        <v>7</v>
      </c>
      <c r="F5555" t="s">
        <v>1646</v>
      </c>
      <c r="G5555">
        <v>2</v>
      </c>
      <c r="H5555" s="20">
        <v>920</v>
      </c>
      <c r="I5555" s="22">
        <v>0</v>
      </c>
      <c r="J5555" s="20">
        <v>0</v>
      </c>
      <c r="K5555" s="24">
        <v>1840</v>
      </c>
      <c r="L5555" s="24">
        <v>700</v>
      </c>
      <c r="M5555" s="25">
        <f>tblSiparisDetaylari[[#This Row],[Adet]]*tblSiparisDetaylari[[#This Row],[BirimMaliyet]]</f>
        <v>1400</v>
      </c>
      <c r="N5555" s="25">
        <f>tblSiparisDetaylari[[#This Row],[NetSatisTutari]]-tblSiparisDetaylari[[#This Row],[ToplamMaliyet]]</f>
        <v>440</v>
      </c>
    </row>
    <row r="5556" spans="1:14">
      <c r="A5556">
        <v>5555</v>
      </c>
      <c r="B5556">
        <v>2883</v>
      </c>
      <c r="C5556">
        <v>41</v>
      </c>
      <c r="D5556" t="s">
        <v>1707</v>
      </c>
      <c r="E5556">
        <v>4</v>
      </c>
      <c r="F5556" t="s">
        <v>1643</v>
      </c>
      <c r="G5556">
        <v>2</v>
      </c>
      <c r="H5556" s="20">
        <v>120</v>
      </c>
      <c r="I5556" s="22">
        <v>0.05</v>
      </c>
      <c r="J5556" s="20">
        <v>12</v>
      </c>
      <c r="K5556" s="24">
        <v>228</v>
      </c>
      <c r="L5556" s="24">
        <v>70</v>
      </c>
      <c r="M5556" s="25">
        <f>tblSiparisDetaylari[[#This Row],[Adet]]*tblSiparisDetaylari[[#This Row],[BirimMaliyet]]</f>
        <v>140</v>
      </c>
      <c r="N5556" s="25">
        <f>tblSiparisDetaylari[[#This Row],[NetSatisTutari]]-tblSiparisDetaylari[[#This Row],[ToplamMaliyet]]</f>
        <v>88</v>
      </c>
    </row>
    <row r="5557" spans="1:14">
      <c r="A5557">
        <v>5556</v>
      </c>
      <c r="B5557">
        <v>2884</v>
      </c>
      <c r="C5557">
        <v>22</v>
      </c>
      <c r="D5557" t="s">
        <v>1685</v>
      </c>
      <c r="E5557">
        <v>2</v>
      </c>
      <c r="F5557" t="s">
        <v>1641</v>
      </c>
      <c r="G5557">
        <v>4</v>
      </c>
      <c r="H5557" s="20">
        <v>920</v>
      </c>
      <c r="I5557" s="22">
        <v>0.05</v>
      </c>
      <c r="J5557" s="20">
        <v>184</v>
      </c>
      <c r="K5557" s="24">
        <v>3496</v>
      </c>
      <c r="L5557" s="24">
        <v>630</v>
      </c>
      <c r="M5557" s="25">
        <f>tblSiparisDetaylari[[#This Row],[Adet]]*tblSiparisDetaylari[[#This Row],[BirimMaliyet]]</f>
        <v>2520</v>
      </c>
      <c r="N5557" s="25">
        <f>tblSiparisDetaylari[[#This Row],[NetSatisTutari]]-tblSiparisDetaylari[[#This Row],[ToplamMaliyet]]</f>
        <v>976</v>
      </c>
    </row>
    <row r="5558" spans="1:14">
      <c r="A5558">
        <v>5557</v>
      </c>
      <c r="B5558">
        <v>2884</v>
      </c>
      <c r="C5558">
        <v>34</v>
      </c>
      <c r="D5558" t="s">
        <v>1699</v>
      </c>
      <c r="E5558">
        <v>3</v>
      </c>
      <c r="F5558" t="s">
        <v>1642</v>
      </c>
      <c r="G5558">
        <v>2</v>
      </c>
      <c r="H5558" s="20">
        <v>1840</v>
      </c>
      <c r="I5558" s="22">
        <v>0.1</v>
      </c>
      <c r="J5558" s="20">
        <v>368</v>
      </c>
      <c r="K5558" s="24">
        <v>3312</v>
      </c>
      <c r="L5558" s="24">
        <v>910</v>
      </c>
      <c r="M5558" s="25">
        <f>tblSiparisDetaylari[[#This Row],[Adet]]*tblSiparisDetaylari[[#This Row],[BirimMaliyet]]</f>
        <v>1820</v>
      </c>
      <c r="N5558" s="25">
        <f>tblSiparisDetaylari[[#This Row],[NetSatisTutari]]-tblSiparisDetaylari[[#This Row],[ToplamMaliyet]]</f>
        <v>1492</v>
      </c>
    </row>
    <row r="5559" spans="1:14">
      <c r="A5559">
        <v>5558</v>
      </c>
      <c r="B5559">
        <v>2885</v>
      </c>
      <c r="C5559">
        <v>14</v>
      </c>
      <c r="D5559" t="s">
        <v>1676</v>
      </c>
      <c r="E5559">
        <v>2</v>
      </c>
      <c r="F5559" t="s">
        <v>1641</v>
      </c>
      <c r="G5559">
        <v>1</v>
      </c>
      <c r="H5559" s="20">
        <v>1000</v>
      </c>
      <c r="I5559" s="22">
        <v>0.1</v>
      </c>
      <c r="J5559" s="20">
        <v>100</v>
      </c>
      <c r="K5559" s="24">
        <v>900</v>
      </c>
      <c r="L5559" s="24">
        <v>560</v>
      </c>
      <c r="M5559" s="25">
        <f>tblSiparisDetaylari[[#This Row],[Adet]]*tblSiparisDetaylari[[#This Row],[BirimMaliyet]]</f>
        <v>560</v>
      </c>
      <c r="N5559" s="25">
        <f>tblSiparisDetaylari[[#This Row],[NetSatisTutari]]-tblSiparisDetaylari[[#This Row],[ToplamMaliyet]]</f>
        <v>340</v>
      </c>
    </row>
    <row r="5560" spans="1:14">
      <c r="A5560">
        <v>5559</v>
      </c>
      <c r="B5560">
        <v>2885</v>
      </c>
      <c r="C5560">
        <v>119</v>
      </c>
      <c r="D5560" t="s">
        <v>1785</v>
      </c>
      <c r="E5560">
        <v>10</v>
      </c>
      <c r="F5560" t="s">
        <v>1649</v>
      </c>
      <c r="G5560">
        <v>1</v>
      </c>
      <c r="H5560" s="20">
        <v>3010</v>
      </c>
      <c r="I5560" s="22">
        <v>0</v>
      </c>
      <c r="J5560" s="20">
        <v>0</v>
      </c>
      <c r="K5560" s="24">
        <v>3010</v>
      </c>
      <c r="L5560" s="24">
        <v>1710</v>
      </c>
      <c r="M5560" s="25">
        <f>tblSiparisDetaylari[[#This Row],[Adet]]*tblSiparisDetaylari[[#This Row],[BirimMaliyet]]</f>
        <v>1710</v>
      </c>
      <c r="N5560" s="25">
        <f>tblSiparisDetaylari[[#This Row],[NetSatisTutari]]-tblSiparisDetaylari[[#This Row],[ToplamMaliyet]]</f>
        <v>1300</v>
      </c>
    </row>
    <row r="5561" spans="1:14">
      <c r="A5561">
        <v>5560</v>
      </c>
      <c r="B5561">
        <v>2885</v>
      </c>
      <c r="C5561">
        <v>120</v>
      </c>
      <c r="D5561" t="s">
        <v>1786</v>
      </c>
      <c r="E5561">
        <v>10</v>
      </c>
      <c r="F5561" t="s">
        <v>1649</v>
      </c>
      <c r="G5561">
        <v>3</v>
      </c>
      <c r="H5561" s="20">
        <v>4680</v>
      </c>
      <c r="I5561" s="22">
        <v>0</v>
      </c>
      <c r="J5561" s="20">
        <v>0</v>
      </c>
      <c r="K5561" s="24">
        <v>14040</v>
      </c>
      <c r="L5561" s="24">
        <v>2720</v>
      </c>
      <c r="M5561" s="25">
        <f>tblSiparisDetaylari[[#This Row],[Adet]]*tblSiparisDetaylari[[#This Row],[BirimMaliyet]]</f>
        <v>8160</v>
      </c>
      <c r="N5561" s="25">
        <f>tblSiparisDetaylari[[#This Row],[NetSatisTutari]]-tblSiparisDetaylari[[#This Row],[ToplamMaliyet]]</f>
        <v>5880</v>
      </c>
    </row>
    <row r="5562" spans="1:14">
      <c r="A5562">
        <v>5561</v>
      </c>
      <c r="B5562">
        <v>2886</v>
      </c>
      <c r="C5562">
        <v>5</v>
      </c>
      <c r="D5562" t="s">
        <v>1661</v>
      </c>
      <c r="E5562">
        <v>1</v>
      </c>
      <c r="F5562" t="s">
        <v>1640</v>
      </c>
      <c r="G5562">
        <v>1</v>
      </c>
      <c r="H5562" s="20">
        <v>6820</v>
      </c>
      <c r="I5562" s="22">
        <v>0.1</v>
      </c>
      <c r="J5562" s="20">
        <v>682</v>
      </c>
      <c r="K5562" s="24">
        <v>6138</v>
      </c>
      <c r="L5562" s="24">
        <v>4350</v>
      </c>
      <c r="M5562" s="25">
        <f>tblSiparisDetaylari[[#This Row],[Adet]]*tblSiparisDetaylari[[#This Row],[BirimMaliyet]]</f>
        <v>4350</v>
      </c>
      <c r="N5562" s="25">
        <f>tblSiparisDetaylari[[#This Row],[NetSatisTutari]]-tblSiparisDetaylari[[#This Row],[ToplamMaliyet]]</f>
        <v>1788</v>
      </c>
    </row>
    <row r="5563" spans="1:14">
      <c r="A5563">
        <v>5562</v>
      </c>
      <c r="B5563">
        <v>2886</v>
      </c>
      <c r="C5563">
        <v>120</v>
      </c>
      <c r="D5563" t="s">
        <v>1786</v>
      </c>
      <c r="E5563">
        <v>10</v>
      </c>
      <c r="F5563" t="s">
        <v>1649</v>
      </c>
      <c r="G5563">
        <v>1</v>
      </c>
      <c r="H5563" s="20">
        <v>4520</v>
      </c>
      <c r="I5563" s="22">
        <v>0.1</v>
      </c>
      <c r="J5563" s="20">
        <v>452</v>
      </c>
      <c r="K5563" s="24">
        <v>4068</v>
      </c>
      <c r="L5563" s="24">
        <v>2720</v>
      </c>
      <c r="M5563" s="25">
        <f>tblSiparisDetaylari[[#This Row],[Adet]]*tblSiparisDetaylari[[#This Row],[BirimMaliyet]]</f>
        <v>2720</v>
      </c>
      <c r="N5563" s="25">
        <f>tblSiparisDetaylari[[#This Row],[NetSatisTutari]]-tblSiparisDetaylari[[#This Row],[ToplamMaliyet]]</f>
        <v>1348</v>
      </c>
    </row>
    <row r="5564" spans="1:14">
      <c r="A5564">
        <v>5563</v>
      </c>
      <c r="B5564">
        <v>2887</v>
      </c>
      <c r="C5564">
        <v>60</v>
      </c>
      <c r="D5564" t="s">
        <v>1726</v>
      </c>
      <c r="E5564">
        <v>5</v>
      </c>
      <c r="F5564" t="s">
        <v>1644</v>
      </c>
      <c r="G5564">
        <v>1</v>
      </c>
      <c r="H5564" s="20">
        <v>4930</v>
      </c>
      <c r="I5564" s="22">
        <v>0</v>
      </c>
      <c r="J5564" s="20">
        <v>0</v>
      </c>
      <c r="K5564" s="24">
        <v>4930</v>
      </c>
      <c r="L5564" s="24">
        <v>3060</v>
      </c>
      <c r="M5564" s="25">
        <f>tblSiparisDetaylari[[#This Row],[Adet]]*tblSiparisDetaylari[[#This Row],[BirimMaliyet]]</f>
        <v>3060</v>
      </c>
      <c r="N5564" s="25">
        <f>tblSiparisDetaylari[[#This Row],[NetSatisTutari]]-tblSiparisDetaylari[[#This Row],[ToplamMaliyet]]</f>
        <v>1870</v>
      </c>
    </row>
    <row r="5565" spans="1:14">
      <c r="A5565">
        <v>5564</v>
      </c>
      <c r="B5565">
        <v>2887</v>
      </c>
      <c r="C5565">
        <v>32</v>
      </c>
      <c r="D5565" t="s">
        <v>1697</v>
      </c>
      <c r="E5565">
        <v>3</v>
      </c>
      <c r="F5565" t="s">
        <v>1642</v>
      </c>
      <c r="G5565">
        <v>1</v>
      </c>
      <c r="H5565" s="20">
        <v>2190</v>
      </c>
      <c r="I5565" s="22">
        <v>0</v>
      </c>
      <c r="J5565" s="20">
        <v>0</v>
      </c>
      <c r="K5565" s="24">
        <v>2190</v>
      </c>
      <c r="L5565" s="24">
        <v>1660</v>
      </c>
      <c r="M5565" s="25">
        <f>tblSiparisDetaylari[[#This Row],[Adet]]*tblSiparisDetaylari[[#This Row],[BirimMaliyet]]</f>
        <v>1660</v>
      </c>
      <c r="N5565" s="25">
        <f>tblSiparisDetaylari[[#This Row],[NetSatisTutari]]-tblSiparisDetaylari[[#This Row],[ToplamMaliyet]]</f>
        <v>530</v>
      </c>
    </row>
    <row r="5566" spans="1:14">
      <c r="A5566">
        <v>5565</v>
      </c>
      <c r="B5566">
        <v>2888</v>
      </c>
      <c r="C5566">
        <v>53</v>
      </c>
      <c r="D5566" t="s">
        <v>1719</v>
      </c>
      <c r="E5566">
        <v>5</v>
      </c>
      <c r="F5566" t="s">
        <v>1644</v>
      </c>
      <c r="G5566">
        <v>1</v>
      </c>
      <c r="H5566" s="20">
        <v>12740</v>
      </c>
      <c r="I5566" s="22">
        <v>0.1</v>
      </c>
      <c r="J5566" s="20">
        <v>1274</v>
      </c>
      <c r="K5566" s="24">
        <v>11466</v>
      </c>
      <c r="L5566" s="24">
        <v>6380</v>
      </c>
      <c r="M5566" s="25">
        <f>tblSiparisDetaylari[[#This Row],[Adet]]*tblSiparisDetaylari[[#This Row],[BirimMaliyet]]</f>
        <v>6380</v>
      </c>
      <c r="N5566" s="25">
        <f>tblSiparisDetaylari[[#This Row],[NetSatisTutari]]-tblSiparisDetaylari[[#This Row],[ToplamMaliyet]]</f>
        <v>5086</v>
      </c>
    </row>
    <row r="5567" spans="1:14">
      <c r="A5567">
        <v>5566</v>
      </c>
      <c r="B5567">
        <v>2888</v>
      </c>
      <c r="C5567">
        <v>16</v>
      </c>
      <c r="D5567" t="s">
        <v>1679</v>
      </c>
      <c r="E5567">
        <v>2</v>
      </c>
      <c r="F5567" t="s">
        <v>1641</v>
      </c>
      <c r="G5567">
        <v>1</v>
      </c>
      <c r="H5567" s="20">
        <v>2020</v>
      </c>
      <c r="I5567" s="22">
        <v>0.15</v>
      </c>
      <c r="J5567" s="20">
        <v>303</v>
      </c>
      <c r="K5567" s="24">
        <v>1717</v>
      </c>
      <c r="L5567" s="24">
        <v>990</v>
      </c>
      <c r="M5567" s="25">
        <f>tblSiparisDetaylari[[#This Row],[Adet]]*tblSiparisDetaylari[[#This Row],[BirimMaliyet]]</f>
        <v>990</v>
      </c>
      <c r="N5567" s="25">
        <f>tblSiparisDetaylari[[#This Row],[NetSatisTutari]]-tblSiparisDetaylari[[#This Row],[ToplamMaliyet]]</f>
        <v>727</v>
      </c>
    </row>
    <row r="5568" spans="1:14">
      <c r="A5568">
        <v>5567</v>
      </c>
      <c r="B5568">
        <v>2889</v>
      </c>
      <c r="C5568">
        <v>40</v>
      </c>
      <c r="D5568" t="s">
        <v>1706</v>
      </c>
      <c r="E5568">
        <v>4</v>
      </c>
      <c r="F5568" t="s">
        <v>1643</v>
      </c>
      <c r="G5568">
        <v>1</v>
      </c>
      <c r="H5568" s="20">
        <v>510</v>
      </c>
      <c r="I5568" s="22">
        <v>0.2</v>
      </c>
      <c r="J5568" s="20">
        <v>102</v>
      </c>
      <c r="K5568" s="24">
        <v>408</v>
      </c>
      <c r="L5568" s="24">
        <v>340</v>
      </c>
      <c r="M5568" s="25">
        <f>tblSiparisDetaylari[[#This Row],[Adet]]*tblSiparisDetaylari[[#This Row],[BirimMaliyet]]</f>
        <v>340</v>
      </c>
      <c r="N5568" s="25">
        <f>tblSiparisDetaylari[[#This Row],[NetSatisTutari]]-tblSiparisDetaylari[[#This Row],[ToplamMaliyet]]</f>
        <v>68</v>
      </c>
    </row>
    <row r="5569" spans="1:14">
      <c r="A5569">
        <v>5568</v>
      </c>
      <c r="B5569">
        <v>2889</v>
      </c>
      <c r="C5569">
        <v>16</v>
      </c>
      <c r="D5569" t="s">
        <v>1679</v>
      </c>
      <c r="E5569">
        <v>2</v>
      </c>
      <c r="F5569" t="s">
        <v>1641</v>
      </c>
      <c r="G5569">
        <v>2</v>
      </c>
      <c r="H5569" s="20">
        <v>2070</v>
      </c>
      <c r="I5569" s="22">
        <v>0</v>
      </c>
      <c r="J5569" s="20">
        <v>0</v>
      </c>
      <c r="K5569" s="24">
        <v>4140</v>
      </c>
      <c r="L5569" s="24">
        <v>990</v>
      </c>
      <c r="M5569" s="25">
        <f>tblSiparisDetaylari[[#This Row],[Adet]]*tblSiparisDetaylari[[#This Row],[BirimMaliyet]]</f>
        <v>1980</v>
      </c>
      <c r="N5569" s="25">
        <f>tblSiparisDetaylari[[#This Row],[NetSatisTutari]]-tblSiparisDetaylari[[#This Row],[ToplamMaliyet]]</f>
        <v>2160</v>
      </c>
    </row>
    <row r="5570" spans="1:14">
      <c r="A5570">
        <v>5569</v>
      </c>
      <c r="B5570">
        <v>2890</v>
      </c>
      <c r="C5570">
        <v>76</v>
      </c>
      <c r="D5570" t="s">
        <v>1742</v>
      </c>
      <c r="E5570">
        <v>7</v>
      </c>
      <c r="F5570" t="s">
        <v>1646</v>
      </c>
      <c r="G5570">
        <v>1</v>
      </c>
      <c r="H5570" s="20">
        <v>190</v>
      </c>
      <c r="I5570" s="22">
        <v>0</v>
      </c>
      <c r="J5570" s="20">
        <v>0</v>
      </c>
      <c r="K5570" s="24">
        <v>190</v>
      </c>
      <c r="L5570" s="24">
        <v>150</v>
      </c>
      <c r="M5570" s="25">
        <f>tblSiparisDetaylari[[#This Row],[Adet]]*tblSiparisDetaylari[[#This Row],[BirimMaliyet]]</f>
        <v>150</v>
      </c>
      <c r="N5570" s="25">
        <f>tblSiparisDetaylari[[#This Row],[NetSatisTutari]]-tblSiparisDetaylari[[#This Row],[ToplamMaliyet]]</f>
        <v>40</v>
      </c>
    </row>
    <row r="5571" spans="1:14">
      <c r="A5571">
        <v>5570</v>
      </c>
      <c r="B5571">
        <v>2890</v>
      </c>
      <c r="C5571">
        <v>23</v>
      </c>
      <c r="D5571" t="s">
        <v>1687</v>
      </c>
      <c r="E5571">
        <v>2</v>
      </c>
      <c r="F5571" t="s">
        <v>1641</v>
      </c>
      <c r="G5571">
        <v>1</v>
      </c>
      <c r="H5571" s="20">
        <v>8890</v>
      </c>
      <c r="I5571" s="22">
        <v>0.05</v>
      </c>
      <c r="J5571" s="20">
        <v>444.5</v>
      </c>
      <c r="K5571" s="24">
        <v>8445.5</v>
      </c>
      <c r="L5571" s="24">
        <v>4430</v>
      </c>
      <c r="M5571" s="25">
        <f>tblSiparisDetaylari[[#This Row],[Adet]]*tblSiparisDetaylari[[#This Row],[BirimMaliyet]]</f>
        <v>4430</v>
      </c>
      <c r="N5571" s="25">
        <f>tblSiparisDetaylari[[#This Row],[NetSatisTutari]]-tblSiparisDetaylari[[#This Row],[ToplamMaliyet]]</f>
        <v>4015.5</v>
      </c>
    </row>
    <row r="5572" spans="1:14">
      <c r="A5572">
        <v>5571</v>
      </c>
      <c r="B5572">
        <v>2891</v>
      </c>
      <c r="C5572">
        <v>47</v>
      </c>
      <c r="D5572" t="s">
        <v>1713</v>
      </c>
      <c r="E5572">
        <v>4</v>
      </c>
      <c r="F5572" t="s">
        <v>1643</v>
      </c>
      <c r="G5572">
        <v>1</v>
      </c>
      <c r="H5572" s="20">
        <v>330</v>
      </c>
      <c r="I5572" s="22">
        <v>0.25</v>
      </c>
      <c r="J5572" s="20">
        <v>82.5</v>
      </c>
      <c r="K5572" s="24">
        <v>247.5</v>
      </c>
      <c r="L5572" s="24">
        <v>240</v>
      </c>
      <c r="M5572" s="25">
        <f>tblSiparisDetaylari[[#This Row],[Adet]]*tblSiparisDetaylari[[#This Row],[BirimMaliyet]]</f>
        <v>240</v>
      </c>
      <c r="N5572" s="25">
        <f>tblSiparisDetaylari[[#This Row],[NetSatisTutari]]-tblSiparisDetaylari[[#This Row],[ToplamMaliyet]]</f>
        <v>7.5</v>
      </c>
    </row>
    <row r="5573" spans="1:14">
      <c r="A5573">
        <v>5572</v>
      </c>
      <c r="B5573">
        <v>2891</v>
      </c>
      <c r="C5573">
        <v>61</v>
      </c>
      <c r="D5573" t="s">
        <v>1727</v>
      </c>
      <c r="E5573">
        <v>6</v>
      </c>
      <c r="F5573" t="s">
        <v>1645</v>
      </c>
      <c r="G5573">
        <v>1</v>
      </c>
      <c r="H5573" s="20">
        <v>930</v>
      </c>
      <c r="I5573" s="22">
        <v>0</v>
      </c>
      <c r="J5573" s="20">
        <v>0</v>
      </c>
      <c r="K5573" s="24">
        <v>930</v>
      </c>
      <c r="L5573" s="24">
        <v>420</v>
      </c>
      <c r="M5573" s="25">
        <f>tblSiparisDetaylari[[#This Row],[Adet]]*tblSiparisDetaylari[[#This Row],[BirimMaliyet]]</f>
        <v>420</v>
      </c>
      <c r="N5573" s="25">
        <f>tblSiparisDetaylari[[#This Row],[NetSatisTutari]]-tblSiparisDetaylari[[#This Row],[ToplamMaliyet]]</f>
        <v>510</v>
      </c>
    </row>
    <row r="5574" spans="1:14">
      <c r="A5574">
        <v>5573</v>
      </c>
      <c r="B5574">
        <v>2892</v>
      </c>
      <c r="C5574">
        <v>5</v>
      </c>
      <c r="D5574" t="s">
        <v>1661</v>
      </c>
      <c r="E5574">
        <v>1</v>
      </c>
      <c r="F5574" t="s">
        <v>1640</v>
      </c>
      <c r="G5574">
        <v>4</v>
      </c>
      <c r="H5574" s="20">
        <v>6930</v>
      </c>
      <c r="I5574" s="22">
        <v>0</v>
      </c>
      <c r="J5574" s="20">
        <v>0</v>
      </c>
      <c r="K5574" s="24">
        <v>27720</v>
      </c>
      <c r="L5574" s="24">
        <v>4350</v>
      </c>
      <c r="M5574" s="25">
        <f>tblSiparisDetaylari[[#This Row],[Adet]]*tblSiparisDetaylari[[#This Row],[BirimMaliyet]]</f>
        <v>17400</v>
      </c>
      <c r="N5574" s="25">
        <f>tblSiparisDetaylari[[#This Row],[NetSatisTutari]]-tblSiparisDetaylari[[#This Row],[ToplamMaliyet]]</f>
        <v>10320</v>
      </c>
    </row>
    <row r="5575" spans="1:14">
      <c r="A5575">
        <v>5574</v>
      </c>
      <c r="B5575">
        <v>2892</v>
      </c>
      <c r="C5575">
        <v>97</v>
      </c>
      <c r="D5575" t="s">
        <v>1763</v>
      </c>
      <c r="E5575">
        <v>9</v>
      </c>
      <c r="F5575" t="s">
        <v>1648</v>
      </c>
      <c r="G5575">
        <v>1</v>
      </c>
      <c r="H5575" s="20">
        <v>70</v>
      </c>
      <c r="I5575" s="22">
        <v>0.1</v>
      </c>
      <c r="J5575" s="20">
        <v>7</v>
      </c>
      <c r="K5575" s="24">
        <v>63</v>
      </c>
      <c r="L5575" s="24">
        <v>50</v>
      </c>
      <c r="M5575" s="25">
        <f>tblSiparisDetaylari[[#This Row],[Adet]]*tblSiparisDetaylari[[#This Row],[BirimMaliyet]]</f>
        <v>50</v>
      </c>
      <c r="N5575" s="25">
        <f>tblSiparisDetaylari[[#This Row],[NetSatisTutari]]-tblSiparisDetaylari[[#This Row],[ToplamMaliyet]]</f>
        <v>13</v>
      </c>
    </row>
    <row r="5576" spans="1:14">
      <c r="A5576">
        <v>5575</v>
      </c>
      <c r="B5576">
        <v>2893</v>
      </c>
      <c r="C5576">
        <v>104</v>
      </c>
      <c r="D5576" t="s">
        <v>1770</v>
      </c>
      <c r="E5576">
        <v>9</v>
      </c>
      <c r="F5576" t="s">
        <v>1648</v>
      </c>
      <c r="G5576">
        <v>1</v>
      </c>
      <c r="H5576" s="20">
        <v>800</v>
      </c>
      <c r="I5576" s="22">
        <v>0</v>
      </c>
      <c r="J5576" s="20">
        <v>0</v>
      </c>
      <c r="K5576" s="24">
        <v>800</v>
      </c>
      <c r="L5576" s="24">
        <v>520</v>
      </c>
      <c r="M5576" s="25">
        <f>tblSiparisDetaylari[[#This Row],[Adet]]*tblSiparisDetaylari[[#This Row],[BirimMaliyet]]</f>
        <v>520</v>
      </c>
      <c r="N5576" s="25">
        <f>tblSiparisDetaylari[[#This Row],[NetSatisTutari]]-tblSiparisDetaylari[[#This Row],[ToplamMaliyet]]</f>
        <v>280</v>
      </c>
    </row>
    <row r="5577" spans="1:14">
      <c r="A5577">
        <v>5576</v>
      </c>
      <c r="B5577">
        <v>2894</v>
      </c>
      <c r="C5577">
        <v>58</v>
      </c>
      <c r="D5577" t="s">
        <v>1724</v>
      </c>
      <c r="E5577">
        <v>5</v>
      </c>
      <c r="F5577" t="s">
        <v>1644</v>
      </c>
      <c r="G5577">
        <v>3</v>
      </c>
      <c r="H5577" s="20">
        <v>10340</v>
      </c>
      <c r="I5577" s="22">
        <v>0.1</v>
      </c>
      <c r="J5577" s="20">
        <v>3102</v>
      </c>
      <c r="K5577" s="24">
        <v>27918</v>
      </c>
      <c r="L5577" s="24">
        <v>6110</v>
      </c>
      <c r="M5577" s="25">
        <f>tblSiparisDetaylari[[#This Row],[Adet]]*tblSiparisDetaylari[[#This Row],[BirimMaliyet]]</f>
        <v>18330</v>
      </c>
      <c r="N5577" s="25">
        <f>tblSiparisDetaylari[[#This Row],[NetSatisTutari]]-tblSiparisDetaylari[[#This Row],[ToplamMaliyet]]</f>
        <v>9588</v>
      </c>
    </row>
    <row r="5578" spans="1:14">
      <c r="A5578">
        <v>5577</v>
      </c>
      <c r="B5578">
        <v>2895</v>
      </c>
      <c r="C5578">
        <v>83</v>
      </c>
      <c r="D5578" t="s">
        <v>1749</v>
      </c>
      <c r="E5578">
        <v>7</v>
      </c>
      <c r="F5578" t="s">
        <v>1646</v>
      </c>
      <c r="G5578">
        <v>2</v>
      </c>
      <c r="H5578" s="20">
        <v>1470</v>
      </c>
      <c r="I5578" s="22">
        <v>0</v>
      </c>
      <c r="J5578" s="20">
        <v>0</v>
      </c>
      <c r="K5578" s="24">
        <v>2940</v>
      </c>
      <c r="L5578" s="24">
        <v>930</v>
      </c>
      <c r="M5578" s="25">
        <f>tblSiparisDetaylari[[#This Row],[Adet]]*tblSiparisDetaylari[[#This Row],[BirimMaliyet]]</f>
        <v>1860</v>
      </c>
      <c r="N5578" s="25">
        <f>tblSiparisDetaylari[[#This Row],[NetSatisTutari]]-tblSiparisDetaylari[[#This Row],[ToplamMaliyet]]</f>
        <v>1080</v>
      </c>
    </row>
    <row r="5579" spans="1:14">
      <c r="A5579">
        <v>5578</v>
      </c>
      <c r="B5579">
        <v>2895</v>
      </c>
      <c r="C5579">
        <v>68</v>
      </c>
      <c r="D5579" t="s">
        <v>1734</v>
      </c>
      <c r="E5579">
        <v>6</v>
      </c>
      <c r="F5579" t="s">
        <v>1645</v>
      </c>
      <c r="G5579">
        <v>1</v>
      </c>
      <c r="H5579" s="20">
        <v>1060</v>
      </c>
      <c r="I5579" s="22">
        <v>0</v>
      </c>
      <c r="J5579" s="20">
        <v>0</v>
      </c>
      <c r="K5579" s="24">
        <v>1060</v>
      </c>
      <c r="L5579" s="24">
        <v>610</v>
      </c>
      <c r="M5579" s="25">
        <f>tblSiparisDetaylari[[#This Row],[Adet]]*tblSiparisDetaylari[[#This Row],[BirimMaliyet]]</f>
        <v>610</v>
      </c>
      <c r="N5579" s="25">
        <f>tblSiparisDetaylari[[#This Row],[NetSatisTutari]]-tblSiparisDetaylari[[#This Row],[ToplamMaliyet]]</f>
        <v>450</v>
      </c>
    </row>
    <row r="5580" spans="1:14">
      <c r="A5580">
        <v>5579</v>
      </c>
      <c r="B5580">
        <v>2895</v>
      </c>
      <c r="C5580">
        <v>101</v>
      </c>
      <c r="D5580" t="s">
        <v>1767</v>
      </c>
      <c r="E5580">
        <v>9</v>
      </c>
      <c r="F5580" t="s">
        <v>1648</v>
      </c>
      <c r="G5580">
        <v>2</v>
      </c>
      <c r="H5580" s="20">
        <v>720</v>
      </c>
      <c r="I5580" s="22">
        <v>0.1</v>
      </c>
      <c r="J5580" s="20">
        <v>144</v>
      </c>
      <c r="K5580" s="24">
        <v>1296</v>
      </c>
      <c r="L5580" s="24">
        <v>440</v>
      </c>
      <c r="M5580" s="25">
        <f>tblSiparisDetaylari[[#This Row],[Adet]]*tblSiparisDetaylari[[#This Row],[BirimMaliyet]]</f>
        <v>880</v>
      </c>
      <c r="N5580" s="25">
        <f>tblSiparisDetaylari[[#This Row],[NetSatisTutari]]-tblSiparisDetaylari[[#This Row],[ToplamMaliyet]]</f>
        <v>416</v>
      </c>
    </row>
    <row r="5581" spans="1:14">
      <c r="A5581">
        <v>5580</v>
      </c>
      <c r="B5581">
        <v>2896</v>
      </c>
      <c r="C5581">
        <v>61</v>
      </c>
      <c r="D5581" t="s">
        <v>1727</v>
      </c>
      <c r="E5581">
        <v>6</v>
      </c>
      <c r="F5581" t="s">
        <v>1645</v>
      </c>
      <c r="G5581">
        <v>2</v>
      </c>
      <c r="H5581" s="20">
        <v>950</v>
      </c>
      <c r="I5581" s="22">
        <v>0.1</v>
      </c>
      <c r="J5581" s="20">
        <v>190</v>
      </c>
      <c r="K5581" s="24">
        <v>1710</v>
      </c>
      <c r="L5581" s="24">
        <v>420</v>
      </c>
      <c r="M5581" s="25">
        <f>tblSiparisDetaylari[[#This Row],[Adet]]*tblSiparisDetaylari[[#This Row],[BirimMaliyet]]</f>
        <v>840</v>
      </c>
      <c r="N5581" s="25">
        <f>tblSiparisDetaylari[[#This Row],[NetSatisTutari]]-tblSiparisDetaylari[[#This Row],[ToplamMaliyet]]</f>
        <v>870</v>
      </c>
    </row>
    <row r="5582" spans="1:14">
      <c r="A5582">
        <v>5581</v>
      </c>
      <c r="B5582">
        <v>2896</v>
      </c>
      <c r="C5582">
        <v>84</v>
      </c>
      <c r="D5582" t="s">
        <v>1750</v>
      </c>
      <c r="E5582">
        <v>7</v>
      </c>
      <c r="F5582" t="s">
        <v>1646</v>
      </c>
      <c r="G5582">
        <v>2</v>
      </c>
      <c r="H5582" s="20">
        <v>630</v>
      </c>
      <c r="I5582" s="22">
        <v>0</v>
      </c>
      <c r="J5582" s="20">
        <v>0</v>
      </c>
      <c r="K5582" s="24">
        <v>1260</v>
      </c>
      <c r="L5582" s="24">
        <v>500</v>
      </c>
      <c r="M5582" s="25">
        <f>tblSiparisDetaylari[[#This Row],[Adet]]*tblSiparisDetaylari[[#This Row],[BirimMaliyet]]</f>
        <v>1000</v>
      </c>
      <c r="N5582" s="25">
        <f>tblSiparisDetaylari[[#This Row],[NetSatisTutari]]-tblSiparisDetaylari[[#This Row],[ToplamMaliyet]]</f>
        <v>260</v>
      </c>
    </row>
    <row r="5583" spans="1:14">
      <c r="A5583">
        <v>5582</v>
      </c>
      <c r="B5583">
        <v>2896</v>
      </c>
      <c r="C5583">
        <v>17</v>
      </c>
      <c r="D5583" t="s">
        <v>1680</v>
      </c>
      <c r="E5583">
        <v>2</v>
      </c>
      <c r="F5583" t="s">
        <v>1641</v>
      </c>
      <c r="G5583">
        <v>1</v>
      </c>
      <c r="H5583" s="20">
        <v>2480</v>
      </c>
      <c r="I5583" s="22">
        <v>0</v>
      </c>
      <c r="J5583" s="20">
        <v>0</v>
      </c>
      <c r="K5583" s="24">
        <v>2480</v>
      </c>
      <c r="L5583" s="24">
        <v>1340</v>
      </c>
      <c r="M5583" s="25">
        <f>tblSiparisDetaylari[[#This Row],[Adet]]*tblSiparisDetaylari[[#This Row],[BirimMaliyet]]</f>
        <v>1340</v>
      </c>
      <c r="N5583" s="25">
        <f>tblSiparisDetaylari[[#This Row],[NetSatisTutari]]-tblSiparisDetaylari[[#This Row],[ToplamMaliyet]]</f>
        <v>1140</v>
      </c>
    </row>
    <row r="5584" spans="1:14">
      <c r="A5584">
        <v>5583</v>
      </c>
      <c r="B5584">
        <v>2896</v>
      </c>
      <c r="C5584">
        <v>114</v>
      </c>
      <c r="D5584" t="s">
        <v>1780</v>
      </c>
      <c r="E5584">
        <v>10</v>
      </c>
      <c r="F5584" t="s">
        <v>1649</v>
      </c>
      <c r="G5584">
        <v>1</v>
      </c>
      <c r="H5584" s="20">
        <v>130</v>
      </c>
      <c r="I5584" s="22">
        <v>0.05</v>
      </c>
      <c r="J5584" s="20">
        <v>6.5</v>
      </c>
      <c r="K5584" s="24">
        <v>123.5</v>
      </c>
      <c r="L5584" s="24">
        <v>60</v>
      </c>
      <c r="M5584" s="25">
        <f>tblSiparisDetaylari[[#This Row],[Adet]]*tblSiparisDetaylari[[#This Row],[BirimMaliyet]]</f>
        <v>60</v>
      </c>
      <c r="N5584" s="25">
        <f>tblSiparisDetaylari[[#This Row],[NetSatisTutari]]-tblSiparisDetaylari[[#This Row],[ToplamMaliyet]]</f>
        <v>63.5</v>
      </c>
    </row>
    <row r="5585" spans="1:14">
      <c r="A5585">
        <v>5584</v>
      </c>
      <c r="B5585">
        <v>2897</v>
      </c>
      <c r="C5585">
        <v>32</v>
      </c>
      <c r="D5585" t="s">
        <v>1697</v>
      </c>
      <c r="E5585">
        <v>3</v>
      </c>
      <c r="F5585" t="s">
        <v>1642</v>
      </c>
      <c r="G5585">
        <v>1</v>
      </c>
      <c r="H5585" s="20">
        <v>2230</v>
      </c>
      <c r="I5585" s="22">
        <v>0.2</v>
      </c>
      <c r="J5585" s="20">
        <v>446</v>
      </c>
      <c r="K5585" s="24">
        <v>1784</v>
      </c>
      <c r="L5585" s="24">
        <v>1660</v>
      </c>
      <c r="M5585" s="25">
        <f>tblSiparisDetaylari[[#This Row],[Adet]]*tblSiparisDetaylari[[#This Row],[BirimMaliyet]]</f>
        <v>1660</v>
      </c>
      <c r="N5585" s="25">
        <f>tblSiparisDetaylari[[#This Row],[NetSatisTutari]]-tblSiparisDetaylari[[#This Row],[ToplamMaliyet]]</f>
        <v>124</v>
      </c>
    </row>
    <row r="5586" spans="1:14">
      <c r="A5586">
        <v>5585</v>
      </c>
      <c r="B5586">
        <v>2897</v>
      </c>
      <c r="C5586">
        <v>65</v>
      </c>
      <c r="D5586" t="s">
        <v>1731</v>
      </c>
      <c r="E5586">
        <v>6</v>
      </c>
      <c r="F5586" t="s">
        <v>1645</v>
      </c>
      <c r="G5586">
        <v>1</v>
      </c>
      <c r="H5586" s="20">
        <v>210</v>
      </c>
      <c r="I5586" s="22">
        <v>0</v>
      </c>
      <c r="J5586" s="20">
        <v>0</v>
      </c>
      <c r="K5586" s="24">
        <v>210</v>
      </c>
      <c r="L5586" s="24">
        <v>170</v>
      </c>
      <c r="M5586" s="25">
        <f>tblSiparisDetaylari[[#This Row],[Adet]]*tblSiparisDetaylari[[#This Row],[BirimMaliyet]]</f>
        <v>170</v>
      </c>
      <c r="N5586" s="25">
        <f>tblSiparisDetaylari[[#This Row],[NetSatisTutari]]-tblSiparisDetaylari[[#This Row],[ToplamMaliyet]]</f>
        <v>40</v>
      </c>
    </row>
    <row r="5587" spans="1:14">
      <c r="A5587">
        <v>5586</v>
      </c>
      <c r="B5587">
        <v>2898</v>
      </c>
      <c r="C5587">
        <v>33</v>
      </c>
      <c r="D5587" t="s">
        <v>1698</v>
      </c>
      <c r="E5587">
        <v>3</v>
      </c>
      <c r="F5587" t="s">
        <v>1642</v>
      </c>
      <c r="G5587">
        <v>1</v>
      </c>
      <c r="H5587" s="20">
        <v>1350</v>
      </c>
      <c r="I5587" s="22">
        <v>0</v>
      </c>
      <c r="J5587" s="20">
        <v>0</v>
      </c>
      <c r="K5587" s="24">
        <v>1350</v>
      </c>
      <c r="L5587" s="24">
        <v>1040</v>
      </c>
      <c r="M5587" s="25">
        <f>tblSiparisDetaylari[[#This Row],[Adet]]*tblSiparisDetaylari[[#This Row],[BirimMaliyet]]</f>
        <v>1040</v>
      </c>
      <c r="N5587" s="25">
        <f>tblSiparisDetaylari[[#This Row],[NetSatisTutari]]-tblSiparisDetaylari[[#This Row],[ToplamMaliyet]]</f>
        <v>310</v>
      </c>
    </row>
    <row r="5588" spans="1:14">
      <c r="A5588">
        <v>5587</v>
      </c>
      <c r="B5588">
        <v>2898</v>
      </c>
      <c r="C5588">
        <v>68</v>
      </c>
      <c r="D5588" t="s">
        <v>1734</v>
      </c>
      <c r="E5588">
        <v>6</v>
      </c>
      <c r="F5588" t="s">
        <v>1645</v>
      </c>
      <c r="G5588">
        <v>1</v>
      </c>
      <c r="H5588" s="20">
        <v>1070</v>
      </c>
      <c r="I5588" s="22">
        <v>0</v>
      </c>
      <c r="J5588" s="20">
        <v>0</v>
      </c>
      <c r="K5588" s="24">
        <v>1070</v>
      </c>
      <c r="L5588" s="24">
        <v>610</v>
      </c>
      <c r="M5588" s="25">
        <f>tblSiparisDetaylari[[#This Row],[Adet]]*tblSiparisDetaylari[[#This Row],[BirimMaliyet]]</f>
        <v>610</v>
      </c>
      <c r="N5588" s="25">
        <f>tblSiparisDetaylari[[#This Row],[NetSatisTutari]]-tblSiparisDetaylari[[#This Row],[ToplamMaliyet]]</f>
        <v>460</v>
      </c>
    </row>
    <row r="5589" spans="1:14">
      <c r="A5589">
        <v>5588</v>
      </c>
      <c r="B5589">
        <v>2899</v>
      </c>
      <c r="C5589">
        <v>83</v>
      </c>
      <c r="D5589" t="s">
        <v>1749</v>
      </c>
      <c r="E5589">
        <v>7</v>
      </c>
      <c r="F5589" t="s">
        <v>1646</v>
      </c>
      <c r="G5589">
        <v>1</v>
      </c>
      <c r="H5589" s="20">
        <v>1530</v>
      </c>
      <c r="I5589" s="22">
        <v>0.15</v>
      </c>
      <c r="J5589" s="20">
        <v>229.5</v>
      </c>
      <c r="K5589" s="24">
        <v>1300.5</v>
      </c>
      <c r="L5589" s="24">
        <v>930</v>
      </c>
      <c r="M5589" s="25">
        <f>tblSiparisDetaylari[[#This Row],[Adet]]*tblSiparisDetaylari[[#This Row],[BirimMaliyet]]</f>
        <v>930</v>
      </c>
      <c r="N5589" s="25">
        <f>tblSiparisDetaylari[[#This Row],[NetSatisTutari]]-tblSiparisDetaylari[[#This Row],[ToplamMaliyet]]</f>
        <v>370.5</v>
      </c>
    </row>
    <row r="5590" spans="1:14">
      <c r="A5590">
        <v>5589</v>
      </c>
      <c r="B5590">
        <v>2900</v>
      </c>
      <c r="C5590">
        <v>101</v>
      </c>
      <c r="D5590" t="s">
        <v>1767</v>
      </c>
      <c r="E5590">
        <v>9</v>
      </c>
      <c r="F5590" t="s">
        <v>1648</v>
      </c>
      <c r="G5590">
        <v>4</v>
      </c>
      <c r="H5590" s="20">
        <v>740</v>
      </c>
      <c r="I5590" s="22">
        <v>0</v>
      </c>
      <c r="J5590" s="20">
        <v>0</v>
      </c>
      <c r="K5590" s="24">
        <v>2960</v>
      </c>
      <c r="L5590" s="24">
        <v>440</v>
      </c>
      <c r="M5590" s="25">
        <f>tblSiparisDetaylari[[#This Row],[Adet]]*tblSiparisDetaylari[[#This Row],[BirimMaliyet]]</f>
        <v>1760</v>
      </c>
      <c r="N5590" s="25">
        <f>tblSiparisDetaylari[[#This Row],[NetSatisTutari]]-tblSiparisDetaylari[[#This Row],[ToplamMaliyet]]</f>
        <v>1200</v>
      </c>
    </row>
    <row r="5591" spans="1:14">
      <c r="A5591">
        <v>5590</v>
      </c>
      <c r="B5591">
        <v>2900</v>
      </c>
      <c r="C5591">
        <v>58</v>
      </c>
      <c r="D5591" t="s">
        <v>1724</v>
      </c>
      <c r="E5591">
        <v>5</v>
      </c>
      <c r="F5591" t="s">
        <v>1644</v>
      </c>
      <c r="G5591">
        <v>1</v>
      </c>
      <c r="H5591" s="20">
        <v>10060</v>
      </c>
      <c r="I5591" s="22">
        <v>0.05</v>
      </c>
      <c r="J5591" s="20">
        <v>503</v>
      </c>
      <c r="K5591" s="24">
        <v>9557</v>
      </c>
      <c r="L5591" s="24">
        <v>6110</v>
      </c>
      <c r="M5591" s="25">
        <f>tblSiparisDetaylari[[#This Row],[Adet]]*tblSiparisDetaylari[[#This Row],[BirimMaliyet]]</f>
        <v>6110</v>
      </c>
      <c r="N5591" s="25">
        <f>tblSiparisDetaylari[[#This Row],[NetSatisTutari]]-tblSiparisDetaylari[[#This Row],[ToplamMaliyet]]</f>
        <v>3447</v>
      </c>
    </row>
    <row r="5592" spans="1:14">
      <c r="A5592">
        <v>5591</v>
      </c>
      <c r="B5592">
        <v>2900</v>
      </c>
      <c r="C5592">
        <v>83</v>
      </c>
      <c r="D5592" t="s">
        <v>1749</v>
      </c>
      <c r="E5592">
        <v>7</v>
      </c>
      <c r="F5592" t="s">
        <v>1646</v>
      </c>
      <c r="G5592">
        <v>2</v>
      </c>
      <c r="H5592" s="20">
        <v>1550</v>
      </c>
      <c r="I5592" s="22">
        <v>0.05</v>
      </c>
      <c r="J5592" s="20">
        <v>155</v>
      </c>
      <c r="K5592" s="24">
        <v>2945</v>
      </c>
      <c r="L5592" s="24">
        <v>930</v>
      </c>
      <c r="M5592" s="25">
        <f>tblSiparisDetaylari[[#This Row],[Adet]]*tblSiparisDetaylari[[#This Row],[BirimMaliyet]]</f>
        <v>1860</v>
      </c>
      <c r="N5592" s="25">
        <f>tblSiparisDetaylari[[#This Row],[NetSatisTutari]]-tblSiparisDetaylari[[#This Row],[ToplamMaliyet]]</f>
        <v>1085</v>
      </c>
    </row>
    <row r="5593" spans="1:14">
      <c r="A5593">
        <v>5592</v>
      </c>
      <c r="B5593">
        <v>2901</v>
      </c>
      <c r="C5593">
        <v>13</v>
      </c>
      <c r="D5593" t="s">
        <v>1674</v>
      </c>
      <c r="E5593">
        <v>2</v>
      </c>
      <c r="F5593" t="s">
        <v>1641</v>
      </c>
      <c r="G5593">
        <v>2</v>
      </c>
      <c r="H5593" s="20">
        <v>5120</v>
      </c>
      <c r="I5593" s="22">
        <v>0</v>
      </c>
      <c r="J5593" s="20">
        <v>0</v>
      </c>
      <c r="K5593" s="24">
        <v>10240</v>
      </c>
      <c r="L5593" s="24">
        <v>2460</v>
      </c>
      <c r="M5593" s="25">
        <f>tblSiparisDetaylari[[#This Row],[Adet]]*tblSiparisDetaylari[[#This Row],[BirimMaliyet]]</f>
        <v>4920</v>
      </c>
      <c r="N5593" s="25">
        <f>tblSiparisDetaylari[[#This Row],[NetSatisTutari]]-tblSiparisDetaylari[[#This Row],[ToplamMaliyet]]</f>
        <v>5320</v>
      </c>
    </row>
    <row r="5594" spans="1:14">
      <c r="A5594">
        <v>5593</v>
      </c>
      <c r="B5594">
        <v>2901</v>
      </c>
      <c r="C5594">
        <v>111</v>
      </c>
      <c r="D5594" t="s">
        <v>1777</v>
      </c>
      <c r="E5594">
        <v>10</v>
      </c>
      <c r="F5594" t="s">
        <v>1649</v>
      </c>
      <c r="G5594">
        <v>2</v>
      </c>
      <c r="H5594" s="20">
        <v>260</v>
      </c>
      <c r="I5594" s="22">
        <v>0.1</v>
      </c>
      <c r="J5594" s="20">
        <v>52</v>
      </c>
      <c r="K5594" s="24">
        <v>468</v>
      </c>
      <c r="L5594" s="24">
        <v>140</v>
      </c>
      <c r="M5594" s="25">
        <f>tblSiparisDetaylari[[#This Row],[Adet]]*tblSiparisDetaylari[[#This Row],[BirimMaliyet]]</f>
        <v>280</v>
      </c>
      <c r="N5594" s="25">
        <f>tblSiparisDetaylari[[#This Row],[NetSatisTutari]]-tblSiparisDetaylari[[#This Row],[ToplamMaliyet]]</f>
        <v>188</v>
      </c>
    </row>
    <row r="5595" spans="1:14">
      <c r="A5595">
        <v>5594</v>
      </c>
      <c r="B5595">
        <v>2902</v>
      </c>
      <c r="C5595">
        <v>74</v>
      </c>
      <c r="D5595" t="s">
        <v>1740</v>
      </c>
      <c r="E5595">
        <v>7</v>
      </c>
      <c r="F5595" t="s">
        <v>1646</v>
      </c>
      <c r="G5595">
        <v>1</v>
      </c>
      <c r="H5595" s="20">
        <v>580</v>
      </c>
      <c r="I5595" s="22">
        <v>0.05</v>
      </c>
      <c r="J5595" s="20">
        <v>29</v>
      </c>
      <c r="K5595" s="24">
        <v>551</v>
      </c>
      <c r="L5595" s="24">
        <v>420</v>
      </c>
      <c r="M5595" s="25">
        <f>tblSiparisDetaylari[[#This Row],[Adet]]*tblSiparisDetaylari[[#This Row],[BirimMaliyet]]</f>
        <v>420</v>
      </c>
      <c r="N5595" s="25">
        <f>tblSiparisDetaylari[[#This Row],[NetSatisTutari]]-tblSiparisDetaylari[[#This Row],[ToplamMaliyet]]</f>
        <v>131</v>
      </c>
    </row>
    <row r="5596" spans="1:14">
      <c r="A5596">
        <v>5595</v>
      </c>
      <c r="B5596">
        <v>2903</v>
      </c>
      <c r="C5596">
        <v>57</v>
      </c>
      <c r="D5596" t="s">
        <v>1723</v>
      </c>
      <c r="E5596">
        <v>5</v>
      </c>
      <c r="F5596" t="s">
        <v>1644</v>
      </c>
      <c r="G5596">
        <v>1</v>
      </c>
      <c r="H5596" s="20">
        <v>2840</v>
      </c>
      <c r="I5596" s="22">
        <v>0.25</v>
      </c>
      <c r="J5596" s="20">
        <v>710</v>
      </c>
      <c r="K5596" s="24">
        <v>2130</v>
      </c>
      <c r="L5596" s="24">
        <v>1530</v>
      </c>
      <c r="M5596" s="25">
        <f>tblSiparisDetaylari[[#This Row],[Adet]]*tblSiparisDetaylari[[#This Row],[BirimMaliyet]]</f>
        <v>1530</v>
      </c>
      <c r="N5596" s="25">
        <f>tblSiparisDetaylari[[#This Row],[NetSatisTutari]]-tblSiparisDetaylari[[#This Row],[ToplamMaliyet]]</f>
        <v>600</v>
      </c>
    </row>
    <row r="5597" spans="1:14">
      <c r="A5597">
        <v>5596</v>
      </c>
      <c r="B5597">
        <v>2904</v>
      </c>
      <c r="C5597">
        <v>65</v>
      </c>
      <c r="D5597" t="s">
        <v>1731</v>
      </c>
      <c r="E5597">
        <v>6</v>
      </c>
      <c r="F5597" t="s">
        <v>1645</v>
      </c>
      <c r="G5597">
        <v>1</v>
      </c>
      <c r="H5597" s="20">
        <v>230</v>
      </c>
      <c r="I5597" s="22">
        <v>0</v>
      </c>
      <c r="J5597" s="20">
        <v>0</v>
      </c>
      <c r="K5597" s="24">
        <v>230</v>
      </c>
      <c r="L5597" s="24">
        <v>170</v>
      </c>
      <c r="M5597" s="25">
        <f>tblSiparisDetaylari[[#This Row],[Adet]]*tblSiparisDetaylari[[#This Row],[BirimMaliyet]]</f>
        <v>170</v>
      </c>
      <c r="N5597" s="25">
        <f>tblSiparisDetaylari[[#This Row],[NetSatisTutari]]-tblSiparisDetaylari[[#This Row],[ToplamMaliyet]]</f>
        <v>60</v>
      </c>
    </row>
    <row r="5598" spans="1:14">
      <c r="A5598">
        <v>5597</v>
      </c>
      <c r="B5598">
        <v>2905</v>
      </c>
      <c r="C5598">
        <v>17</v>
      </c>
      <c r="D5598" t="s">
        <v>1680</v>
      </c>
      <c r="E5598">
        <v>2</v>
      </c>
      <c r="F5598" t="s">
        <v>1641</v>
      </c>
      <c r="G5598">
        <v>1</v>
      </c>
      <c r="H5598" s="20">
        <v>2500</v>
      </c>
      <c r="I5598" s="22">
        <v>0</v>
      </c>
      <c r="J5598" s="20">
        <v>0</v>
      </c>
      <c r="K5598" s="24">
        <v>2500</v>
      </c>
      <c r="L5598" s="24">
        <v>1340</v>
      </c>
      <c r="M5598" s="25">
        <f>tblSiparisDetaylari[[#This Row],[Adet]]*tblSiparisDetaylari[[#This Row],[BirimMaliyet]]</f>
        <v>1340</v>
      </c>
      <c r="N5598" s="25">
        <f>tblSiparisDetaylari[[#This Row],[NetSatisTutari]]-tblSiparisDetaylari[[#This Row],[ToplamMaliyet]]</f>
        <v>1160</v>
      </c>
    </row>
    <row r="5599" spans="1:14">
      <c r="A5599">
        <v>5598</v>
      </c>
      <c r="B5599">
        <v>2905</v>
      </c>
      <c r="C5599">
        <v>103</v>
      </c>
      <c r="D5599" t="s">
        <v>1769</v>
      </c>
      <c r="E5599">
        <v>9</v>
      </c>
      <c r="F5599" t="s">
        <v>1648</v>
      </c>
      <c r="G5599">
        <v>5</v>
      </c>
      <c r="H5599" s="20">
        <v>1490</v>
      </c>
      <c r="I5599" s="22">
        <v>0</v>
      </c>
      <c r="J5599" s="20">
        <v>0</v>
      </c>
      <c r="K5599" s="24">
        <v>7450</v>
      </c>
      <c r="L5599" s="24">
        <v>970</v>
      </c>
      <c r="M5599" s="25">
        <f>tblSiparisDetaylari[[#This Row],[Adet]]*tblSiparisDetaylari[[#This Row],[BirimMaliyet]]</f>
        <v>4850</v>
      </c>
      <c r="N5599" s="25">
        <f>tblSiparisDetaylari[[#This Row],[NetSatisTutari]]-tblSiparisDetaylari[[#This Row],[ToplamMaliyet]]</f>
        <v>2600</v>
      </c>
    </row>
    <row r="5600" spans="1:14">
      <c r="A5600">
        <v>5599</v>
      </c>
      <c r="B5600">
        <v>2905</v>
      </c>
      <c r="C5600">
        <v>58</v>
      </c>
      <c r="D5600" t="s">
        <v>1724</v>
      </c>
      <c r="E5600">
        <v>5</v>
      </c>
      <c r="F5600" t="s">
        <v>1644</v>
      </c>
      <c r="G5600">
        <v>2</v>
      </c>
      <c r="H5600" s="20">
        <v>10440</v>
      </c>
      <c r="I5600" s="22">
        <v>0.1</v>
      </c>
      <c r="J5600" s="20">
        <v>2088</v>
      </c>
      <c r="K5600" s="24">
        <v>18792</v>
      </c>
      <c r="L5600" s="24">
        <v>6110</v>
      </c>
      <c r="M5600" s="25">
        <f>tblSiparisDetaylari[[#This Row],[Adet]]*tblSiparisDetaylari[[#This Row],[BirimMaliyet]]</f>
        <v>12220</v>
      </c>
      <c r="N5600" s="25">
        <f>tblSiparisDetaylari[[#This Row],[NetSatisTutari]]-tblSiparisDetaylari[[#This Row],[ToplamMaliyet]]</f>
        <v>6572</v>
      </c>
    </row>
    <row r="5601" spans="1:14">
      <c r="A5601">
        <v>5600</v>
      </c>
      <c r="B5601">
        <v>2906</v>
      </c>
      <c r="C5601">
        <v>10</v>
      </c>
      <c r="D5601" t="s">
        <v>1670</v>
      </c>
      <c r="E5601">
        <v>1</v>
      </c>
      <c r="F5601" t="s">
        <v>1640</v>
      </c>
      <c r="G5601">
        <v>1</v>
      </c>
      <c r="H5601" s="20">
        <v>7020</v>
      </c>
      <c r="I5601" s="22">
        <v>0.05</v>
      </c>
      <c r="J5601" s="20">
        <v>351</v>
      </c>
      <c r="K5601" s="24">
        <v>6669</v>
      </c>
      <c r="L5601" s="24">
        <v>4870</v>
      </c>
      <c r="M5601" s="25">
        <f>tblSiparisDetaylari[[#This Row],[Adet]]*tblSiparisDetaylari[[#This Row],[BirimMaliyet]]</f>
        <v>4870</v>
      </c>
      <c r="N5601" s="25">
        <f>tblSiparisDetaylari[[#This Row],[NetSatisTutari]]-tblSiparisDetaylari[[#This Row],[ToplamMaliyet]]</f>
        <v>1799</v>
      </c>
    </row>
    <row r="5602" spans="1:14">
      <c r="A5602">
        <v>5601</v>
      </c>
      <c r="B5602">
        <v>2906</v>
      </c>
      <c r="C5602">
        <v>90</v>
      </c>
      <c r="D5602" t="s">
        <v>1756</v>
      </c>
      <c r="E5602">
        <v>8</v>
      </c>
      <c r="F5602" t="s">
        <v>1647</v>
      </c>
      <c r="G5602">
        <v>4</v>
      </c>
      <c r="H5602" s="20">
        <v>3630</v>
      </c>
      <c r="I5602" s="22">
        <v>0</v>
      </c>
      <c r="J5602" s="20">
        <v>0</v>
      </c>
      <c r="K5602" s="24">
        <v>14520</v>
      </c>
      <c r="L5602" s="24">
        <v>2670</v>
      </c>
      <c r="M5602" s="25">
        <f>tblSiparisDetaylari[[#This Row],[Adet]]*tblSiparisDetaylari[[#This Row],[BirimMaliyet]]</f>
        <v>10680</v>
      </c>
      <c r="N5602" s="25">
        <f>tblSiparisDetaylari[[#This Row],[NetSatisTutari]]-tblSiparisDetaylari[[#This Row],[ToplamMaliyet]]</f>
        <v>3840</v>
      </c>
    </row>
    <row r="5603" spans="1:14">
      <c r="A5603">
        <v>5602</v>
      </c>
      <c r="B5603">
        <v>2907</v>
      </c>
      <c r="C5603">
        <v>116</v>
      </c>
      <c r="D5603" t="s">
        <v>1782</v>
      </c>
      <c r="E5603">
        <v>10</v>
      </c>
      <c r="F5603" t="s">
        <v>1649</v>
      </c>
      <c r="G5603">
        <v>1</v>
      </c>
      <c r="H5603" s="20">
        <v>2540</v>
      </c>
      <c r="I5603" s="22">
        <v>0</v>
      </c>
      <c r="J5603" s="20">
        <v>0</v>
      </c>
      <c r="K5603" s="24">
        <v>2540</v>
      </c>
      <c r="L5603" s="24">
        <v>1270</v>
      </c>
      <c r="M5603" s="25">
        <f>tblSiparisDetaylari[[#This Row],[Adet]]*tblSiparisDetaylari[[#This Row],[BirimMaliyet]]</f>
        <v>1270</v>
      </c>
      <c r="N5603" s="25">
        <f>tblSiparisDetaylari[[#This Row],[NetSatisTutari]]-tblSiparisDetaylari[[#This Row],[ToplamMaliyet]]</f>
        <v>1270</v>
      </c>
    </row>
    <row r="5604" spans="1:14">
      <c r="A5604">
        <v>5603</v>
      </c>
      <c r="B5604">
        <v>2907</v>
      </c>
      <c r="C5604">
        <v>111</v>
      </c>
      <c r="D5604" t="s">
        <v>1777</v>
      </c>
      <c r="E5604">
        <v>10</v>
      </c>
      <c r="F5604" t="s">
        <v>1649</v>
      </c>
      <c r="G5604">
        <v>1</v>
      </c>
      <c r="H5604" s="20">
        <v>250</v>
      </c>
      <c r="I5604" s="22">
        <v>0.05</v>
      </c>
      <c r="J5604" s="20">
        <v>12.5</v>
      </c>
      <c r="K5604" s="24">
        <v>237.5</v>
      </c>
      <c r="L5604" s="24">
        <v>140</v>
      </c>
      <c r="M5604" s="25">
        <f>tblSiparisDetaylari[[#This Row],[Adet]]*tblSiparisDetaylari[[#This Row],[BirimMaliyet]]</f>
        <v>140</v>
      </c>
      <c r="N5604" s="25">
        <f>tblSiparisDetaylari[[#This Row],[NetSatisTutari]]-tblSiparisDetaylari[[#This Row],[ToplamMaliyet]]</f>
        <v>97.5</v>
      </c>
    </row>
    <row r="5605" spans="1:14">
      <c r="A5605">
        <v>5604</v>
      </c>
      <c r="B5605">
        <v>2907</v>
      </c>
      <c r="C5605">
        <v>65</v>
      </c>
      <c r="D5605" t="s">
        <v>1731</v>
      </c>
      <c r="E5605">
        <v>6</v>
      </c>
      <c r="F5605" t="s">
        <v>1645</v>
      </c>
      <c r="G5605">
        <v>1</v>
      </c>
      <c r="H5605" s="20">
        <v>220</v>
      </c>
      <c r="I5605" s="22">
        <v>0.1</v>
      </c>
      <c r="J5605" s="20">
        <v>22</v>
      </c>
      <c r="K5605" s="24">
        <v>198</v>
      </c>
      <c r="L5605" s="24">
        <v>170</v>
      </c>
      <c r="M5605" s="25">
        <f>tblSiparisDetaylari[[#This Row],[Adet]]*tblSiparisDetaylari[[#This Row],[BirimMaliyet]]</f>
        <v>170</v>
      </c>
      <c r="N5605" s="25">
        <f>tblSiparisDetaylari[[#This Row],[NetSatisTutari]]-tblSiparisDetaylari[[#This Row],[ToplamMaliyet]]</f>
        <v>28</v>
      </c>
    </row>
    <row r="5606" spans="1:14">
      <c r="A5606">
        <v>5605</v>
      </c>
      <c r="B5606">
        <v>2908</v>
      </c>
      <c r="C5606">
        <v>117</v>
      </c>
      <c r="D5606" t="s">
        <v>1783</v>
      </c>
      <c r="E5606">
        <v>10</v>
      </c>
      <c r="F5606" t="s">
        <v>1649</v>
      </c>
      <c r="G5606">
        <v>1</v>
      </c>
      <c r="H5606" s="20">
        <v>250</v>
      </c>
      <c r="I5606" s="22">
        <v>0</v>
      </c>
      <c r="J5606" s="20">
        <v>0</v>
      </c>
      <c r="K5606" s="24">
        <v>250</v>
      </c>
      <c r="L5606" s="24">
        <v>140</v>
      </c>
      <c r="M5606" s="25">
        <f>tblSiparisDetaylari[[#This Row],[Adet]]*tblSiparisDetaylari[[#This Row],[BirimMaliyet]]</f>
        <v>140</v>
      </c>
      <c r="N5606" s="25">
        <f>tblSiparisDetaylari[[#This Row],[NetSatisTutari]]-tblSiparisDetaylari[[#This Row],[ToplamMaliyet]]</f>
        <v>110</v>
      </c>
    </row>
    <row r="5607" spans="1:14">
      <c r="A5607">
        <v>5606</v>
      </c>
      <c r="B5607">
        <v>2908</v>
      </c>
      <c r="C5607">
        <v>90</v>
      </c>
      <c r="D5607" t="s">
        <v>1756</v>
      </c>
      <c r="E5607">
        <v>8</v>
      </c>
      <c r="F5607" t="s">
        <v>1647</v>
      </c>
      <c r="G5607">
        <v>3</v>
      </c>
      <c r="H5607" s="20">
        <v>3540</v>
      </c>
      <c r="I5607" s="22">
        <v>0</v>
      </c>
      <c r="J5607" s="20">
        <v>0</v>
      </c>
      <c r="K5607" s="24">
        <v>10620</v>
      </c>
      <c r="L5607" s="24">
        <v>2670</v>
      </c>
      <c r="M5607" s="25">
        <f>tblSiparisDetaylari[[#This Row],[Adet]]*tblSiparisDetaylari[[#This Row],[BirimMaliyet]]</f>
        <v>8010</v>
      </c>
      <c r="N5607" s="25">
        <f>tblSiparisDetaylari[[#This Row],[NetSatisTutari]]-tblSiparisDetaylari[[#This Row],[ToplamMaliyet]]</f>
        <v>2610</v>
      </c>
    </row>
    <row r="5608" spans="1:14">
      <c r="A5608">
        <v>5607</v>
      </c>
      <c r="B5608">
        <v>2908</v>
      </c>
      <c r="C5608">
        <v>25</v>
      </c>
      <c r="D5608" t="s">
        <v>1689</v>
      </c>
      <c r="E5608">
        <v>3</v>
      </c>
      <c r="F5608" t="s">
        <v>1642</v>
      </c>
      <c r="G5608">
        <v>5</v>
      </c>
      <c r="H5608" s="20">
        <v>2050</v>
      </c>
      <c r="I5608" s="22">
        <v>0</v>
      </c>
      <c r="J5608" s="20">
        <v>0</v>
      </c>
      <c r="K5608" s="24">
        <v>10250</v>
      </c>
      <c r="L5608" s="24">
        <v>1430</v>
      </c>
      <c r="M5608" s="25">
        <f>tblSiparisDetaylari[[#This Row],[Adet]]*tblSiparisDetaylari[[#This Row],[BirimMaliyet]]</f>
        <v>7150</v>
      </c>
      <c r="N5608" s="25">
        <f>tblSiparisDetaylari[[#This Row],[NetSatisTutari]]-tblSiparisDetaylari[[#This Row],[ToplamMaliyet]]</f>
        <v>3100</v>
      </c>
    </row>
    <row r="5609" spans="1:14">
      <c r="A5609">
        <v>5608</v>
      </c>
      <c r="B5609">
        <v>2909</v>
      </c>
      <c r="C5609">
        <v>20</v>
      </c>
      <c r="D5609" t="s">
        <v>1683</v>
      </c>
      <c r="E5609">
        <v>2</v>
      </c>
      <c r="F5609" t="s">
        <v>1641</v>
      </c>
      <c r="G5609">
        <v>5</v>
      </c>
      <c r="H5609" s="20">
        <v>1760</v>
      </c>
      <c r="I5609" s="22">
        <v>0.15</v>
      </c>
      <c r="J5609" s="20">
        <v>1320</v>
      </c>
      <c r="K5609" s="24">
        <v>7480</v>
      </c>
      <c r="L5609" s="24">
        <v>1030</v>
      </c>
      <c r="M5609" s="25">
        <f>tblSiparisDetaylari[[#This Row],[Adet]]*tblSiparisDetaylari[[#This Row],[BirimMaliyet]]</f>
        <v>5150</v>
      </c>
      <c r="N5609" s="25">
        <f>tblSiparisDetaylari[[#This Row],[NetSatisTutari]]-tblSiparisDetaylari[[#This Row],[ToplamMaliyet]]</f>
        <v>2330</v>
      </c>
    </row>
    <row r="5610" spans="1:14">
      <c r="A5610">
        <v>5609</v>
      </c>
      <c r="B5610">
        <v>2909</v>
      </c>
      <c r="C5610">
        <v>16</v>
      </c>
      <c r="D5610" t="s">
        <v>1679</v>
      </c>
      <c r="E5610">
        <v>2</v>
      </c>
      <c r="F5610" t="s">
        <v>1641</v>
      </c>
      <c r="G5610">
        <v>1</v>
      </c>
      <c r="H5610" s="20">
        <v>2110</v>
      </c>
      <c r="I5610" s="22">
        <v>0.2</v>
      </c>
      <c r="J5610" s="20">
        <v>422</v>
      </c>
      <c r="K5610" s="24">
        <v>1688</v>
      </c>
      <c r="L5610" s="24">
        <v>990</v>
      </c>
      <c r="M5610" s="25">
        <f>tblSiparisDetaylari[[#This Row],[Adet]]*tblSiparisDetaylari[[#This Row],[BirimMaliyet]]</f>
        <v>990</v>
      </c>
      <c r="N5610" s="25">
        <f>tblSiparisDetaylari[[#This Row],[NetSatisTutari]]-tblSiparisDetaylari[[#This Row],[ToplamMaliyet]]</f>
        <v>698</v>
      </c>
    </row>
    <row r="5611" spans="1:14">
      <c r="A5611">
        <v>5610</v>
      </c>
      <c r="B5611">
        <v>2910</v>
      </c>
      <c r="C5611">
        <v>53</v>
      </c>
      <c r="D5611" t="s">
        <v>1719</v>
      </c>
      <c r="E5611">
        <v>5</v>
      </c>
      <c r="F5611" t="s">
        <v>1644</v>
      </c>
      <c r="G5611">
        <v>1</v>
      </c>
      <c r="H5611" s="20">
        <v>12740</v>
      </c>
      <c r="I5611" s="22">
        <v>0</v>
      </c>
      <c r="J5611" s="20">
        <v>0</v>
      </c>
      <c r="K5611" s="24">
        <v>12740</v>
      </c>
      <c r="L5611" s="24">
        <v>6380</v>
      </c>
      <c r="M5611" s="25">
        <f>tblSiparisDetaylari[[#This Row],[Adet]]*tblSiparisDetaylari[[#This Row],[BirimMaliyet]]</f>
        <v>6380</v>
      </c>
      <c r="N5611" s="25">
        <f>tblSiparisDetaylari[[#This Row],[NetSatisTutari]]-tblSiparisDetaylari[[#This Row],[ToplamMaliyet]]</f>
        <v>6360</v>
      </c>
    </row>
    <row r="5612" spans="1:14">
      <c r="A5612">
        <v>5611</v>
      </c>
      <c r="B5612">
        <v>2911</v>
      </c>
      <c r="C5612">
        <v>33</v>
      </c>
      <c r="D5612" t="s">
        <v>1698</v>
      </c>
      <c r="E5612">
        <v>3</v>
      </c>
      <c r="F5612" t="s">
        <v>1642</v>
      </c>
      <c r="G5612">
        <v>1</v>
      </c>
      <c r="H5612" s="20">
        <v>1340</v>
      </c>
      <c r="I5612" s="22">
        <v>0</v>
      </c>
      <c r="J5612" s="20">
        <v>0</v>
      </c>
      <c r="K5612" s="24">
        <v>1340</v>
      </c>
      <c r="L5612" s="24">
        <v>1040</v>
      </c>
      <c r="M5612" s="25">
        <f>tblSiparisDetaylari[[#This Row],[Adet]]*tblSiparisDetaylari[[#This Row],[BirimMaliyet]]</f>
        <v>1040</v>
      </c>
      <c r="N5612" s="25">
        <f>tblSiparisDetaylari[[#This Row],[NetSatisTutari]]-tblSiparisDetaylari[[#This Row],[ToplamMaliyet]]</f>
        <v>300</v>
      </c>
    </row>
    <row r="5613" spans="1:14">
      <c r="A5613">
        <v>5612</v>
      </c>
      <c r="B5613">
        <v>2912</v>
      </c>
      <c r="C5613">
        <v>68</v>
      </c>
      <c r="D5613" t="s">
        <v>1734</v>
      </c>
      <c r="E5613">
        <v>6</v>
      </c>
      <c r="F5613" t="s">
        <v>1645</v>
      </c>
      <c r="G5613">
        <v>1</v>
      </c>
      <c r="H5613" s="20">
        <v>1080</v>
      </c>
      <c r="I5613" s="22">
        <v>0.15</v>
      </c>
      <c r="J5613" s="20">
        <v>162</v>
      </c>
      <c r="K5613" s="24">
        <v>918</v>
      </c>
      <c r="L5613" s="24">
        <v>610</v>
      </c>
      <c r="M5613" s="25">
        <f>tblSiparisDetaylari[[#This Row],[Adet]]*tblSiparisDetaylari[[#This Row],[BirimMaliyet]]</f>
        <v>610</v>
      </c>
      <c r="N5613" s="25">
        <f>tblSiparisDetaylari[[#This Row],[NetSatisTutari]]-tblSiparisDetaylari[[#This Row],[ToplamMaliyet]]</f>
        <v>308</v>
      </c>
    </row>
    <row r="5614" spans="1:14">
      <c r="A5614">
        <v>5613</v>
      </c>
      <c r="B5614">
        <v>2913</v>
      </c>
      <c r="C5614">
        <v>102</v>
      </c>
      <c r="D5614" t="s">
        <v>1768</v>
      </c>
      <c r="E5614">
        <v>9</v>
      </c>
      <c r="F5614" t="s">
        <v>1648</v>
      </c>
      <c r="G5614">
        <v>1</v>
      </c>
      <c r="H5614" s="20">
        <v>2020</v>
      </c>
      <c r="I5614" s="22">
        <v>0</v>
      </c>
      <c r="J5614" s="20">
        <v>0</v>
      </c>
      <c r="K5614" s="24">
        <v>2020</v>
      </c>
      <c r="L5614" s="24">
        <v>1360</v>
      </c>
      <c r="M5614" s="25">
        <f>tblSiparisDetaylari[[#This Row],[Adet]]*tblSiparisDetaylari[[#This Row],[BirimMaliyet]]</f>
        <v>1360</v>
      </c>
      <c r="N5614" s="25">
        <f>tblSiparisDetaylari[[#This Row],[NetSatisTutari]]-tblSiparisDetaylari[[#This Row],[ToplamMaliyet]]</f>
        <v>660</v>
      </c>
    </row>
    <row r="5615" spans="1:14">
      <c r="A5615">
        <v>5614</v>
      </c>
      <c r="B5615">
        <v>2914</v>
      </c>
      <c r="C5615">
        <v>116</v>
      </c>
      <c r="D5615" t="s">
        <v>1782</v>
      </c>
      <c r="E5615">
        <v>10</v>
      </c>
      <c r="F5615" t="s">
        <v>1649</v>
      </c>
      <c r="G5615">
        <v>1</v>
      </c>
      <c r="H5615" s="20">
        <v>2520</v>
      </c>
      <c r="I5615" s="22">
        <v>0.15</v>
      </c>
      <c r="J5615" s="20">
        <v>378</v>
      </c>
      <c r="K5615" s="24">
        <v>2142</v>
      </c>
      <c r="L5615" s="24">
        <v>1270</v>
      </c>
      <c r="M5615" s="25">
        <f>tblSiparisDetaylari[[#This Row],[Adet]]*tblSiparisDetaylari[[#This Row],[BirimMaliyet]]</f>
        <v>1270</v>
      </c>
      <c r="N5615" s="25">
        <f>tblSiparisDetaylari[[#This Row],[NetSatisTutari]]-tblSiparisDetaylari[[#This Row],[ToplamMaliyet]]</f>
        <v>872</v>
      </c>
    </row>
    <row r="5616" spans="1:14">
      <c r="A5616">
        <v>5615</v>
      </c>
      <c r="B5616">
        <v>2915</v>
      </c>
      <c r="C5616">
        <v>72</v>
      </c>
      <c r="D5616" t="s">
        <v>1738</v>
      </c>
      <c r="E5616">
        <v>6</v>
      </c>
      <c r="F5616" t="s">
        <v>1645</v>
      </c>
      <c r="G5616">
        <v>5</v>
      </c>
      <c r="H5616" s="20">
        <v>390</v>
      </c>
      <c r="I5616" s="22">
        <v>0.1</v>
      </c>
      <c r="J5616" s="20">
        <v>195</v>
      </c>
      <c r="K5616" s="24">
        <v>1755</v>
      </c>
      <c r="L5616" s="24">
        <v>190</v>
      </c>
      <c r="M5616" s="25">
        <f>tblSiparisDetaylari[[#This Row],[Adet]]*tblSiparisDetaylari[[#This Row],[BirimMaliyet]]</f>
        <v>950</v>
      </c>
      <c r="N5616" s="25">
        <f>tblSiparisDetaylari[[#This Row],[NetSatisTutari]]-tblSiparisDetaylari[[#This Row],[ToplamMaliyet]]</f>
        <v>805</v>
      </c>
    </row>
    <row r="5617" spans="1:14">
      <c r="A5617">
        <v>5616</v>
      </c>
      <c r="B5617">
        <v>2915</v>
      </c>
      <c r="C5617">
        <v>10</v>
      </c>
      <c r="D5617" t="s">
        <v>1670</v>
      </c>
      <c r="E5617">
        <v>1</v>
      </c>
      <c r="F5617" t="s">
        <v>1640</v>
      </c>
      <c r="G5617">
        <v>2</v>
      </c>
      <c r="H5617" s="20">
        <v>7100</v>
      </c>
      <c r="I5617" s="22">
        <v>0.1</v>
      </c>
      <c r="J5617" s="20">
        <v>1420</v>
      </c>
      <c r="K5617" s="24">
        <v>12780</v>
      </c>
      <c r="L5617" s="24">
        <v>4870</v>
      </c>
      <c r="M5617" s="25">
        <f>tblSiparisDetaylari[[#This Row],[Adet]]*tblSiparisDetaylari[[#This Row],[BirimMaliyet]]</f>
        <v>9740</v>
      </c>
      <c r="N5617" s="25">
        <f>tblSiparisDetaylari[[#This Row],[NetSatisTutari]]-tblSiparisDetaylari[[#This Row],[ToplamMaliyet]]</f>
        <v>3040</v>
      </c>
    </row>
    <row r="5618" spans="1:14">
      <c r="A5618">
        <v>5617</v>
      </c>
      <c r="B5618">
        <v>2916</v>
      </c>
      <c r="C5618">
        <v>108</v>
      </c>
      <c r="D5618" t="s">
        <v>1774</v>
      </c>
      <c r="E5618">
        <v>9</v>
      </c>
      <c r="F5618" t="s">
        <v>1648</v>
      </c>
      <c r="G5618">
        <v>1</v>
      </c>
      <c r="H5618" s="20">
        <v>1740</v>
      </c>
      <c r="I5618" s="22">
        <v>0.05</v>
      </c>
      <c r="J5618" s="20">
        <v>87</v>
      </c>
      <c r="K5618" s="24">
        <v>1653</v>
      </c>
      <c r="L5618" s="24">
        <v>970</v>
      </c>
      <c r="M5618" s="25">
        <f>tblSiparisDetaylari[[#This Row],[Adet]]*tblSiparisDetaylari[[#This Row],[BirimMaliyet]]</f>
        <v>970</v>
      </c>
      <c r="N5618" s="25">
        <f>tblSiparisDetaylari[[#This Row],[NetSatisTutari]]-tblSiparisDetaylari[[#This Row],[ToplamMaliyet]]</f>
        <v>683</v>
      </c>
    </row>
    <row r="5619" spans="1:14">
      <c r="A5619">
        <v>5618</v>
      </c>
      <c r="B5619">
        <v>2916</v>
      </c>
      <c r="C5619">
        <v>37</v>
      </c>
      <c r="D5619" t="s">
        <v>1702</v>
      </c>
      <c r="E5619">
        <v>4</v>
      </c>
      <c r="F5619" t="s">
        <v>1643</v>
      </c>
      <c r="G5619">
        <v>1</v>
      </c>
      <c r="H5619" s="20">
        <v>250</v>
      </c>
      <c r="I5619" s="22">
        <v>0</v>
      </c>
      <c r="J5619" s="20">
        <v>0</v>
      </c>
      <c r="K5619" s="24">
        <v>250</v>
      </c>
      <c r="L5619" s="24">
        <v>160</v>
      </c>
      <c r="M5619" s="25">
        <f>tblSiparisDetaylari[[#This Row],[Adet]]*tblSiparisDetaylari[[#This Row],[BirimMaliyet]]</f>
        <v>160</v>
      </c>
      <c r="N5619" s="25">
        <f>tblSiparisDetaylari[[#This Row],[NetSatisTutari]]-tblSiparisDetaylari[[#This Row],[ToplamMaliyet]]</f>
        <v>90</v>
      </c>
    </row>
    <row r="5620" spans="1:14">
      <c r="A5620">
        <v>5619</v>
      </c>
      <c r="B5620">
        <v>2917</v>
      </c>
      <c r="C5620">
        <v>49</v>
      </c>
      <c r="D5620" t="s">
        <v>1715</v>
      </c>
      <c r="E5620">
        <v>5</v>
      </c>
      <c r="F5620" t="s">
        <v>1644</v>
      </c>
      <c r="G5620">
        <v>1</v>
      </c>
      <c r="H5620" s="20">
        <v>350</v>
      </c>
      <c r="I5620" s="22">
        <v>0.1</v>
      </c>
      <c r="J5620" s="20">
        <v>35</v>
      </c>
      <c r="K5620" s="24">
        <v>315</v>
      </c>
      <c r="L5620" s="24">
        <v>270</v>
      </c>
      <c r="M5620" s="25">
        <f>tblSiparisDetaylari[[#This Row],[Adet]]*tblSiparisDetaylari[[#This Row],[BirimMaliyet]]</f>
        <v>270</v>
      </c>
      <c r="N5620" s="25">
        <f>tblSiparisDetaylari[[#This Row],[NetSatisTutari]]-tblSiparisDetaylari[[#This Row],[ToplamMaliyet]]</f>
        <v>45</v>
      </c>
    </row>
    <row r="5621" spans="1:14">
      <c r="A5621">
        <v>5620</v>
      </c>
      <c r="B5621">
        <v>2918</v>
      </c>
      <c r="C5621">
        <v>38</v>
      </c>
      <c r="D5621" t="s">
        <v>1704</v>
      </c>
      <c r="E5621">
        <v>4</v>
      </c>
      <c r="F5621" t="s">
        <v>1643</v>
      </c>
      <c r="G5621">
        <v>1</v>
      </c>
      <c r="H5621" s="20">
        <v>340</v>
      </c>
      <c r="I5621" s="22">
        <v>0.1</v>
      </c>
      <c r="J5621" s="20">
        <v>34</v>
      </c>
      <c r="K5621" s="24">
        <v>306</v>
      </c>
      <c r="L5621" s="24">
        <v>250</v>
      </c>
      <c r="M5621" s="25">
        <f>tblSiparisDetaylari[[#This Row],[Adet]]*tblSiparisDetaylari[[#This Row],[BirimMaliyet]]</f>
        <v>250</v>
      </c>
      <c r="N5621" s="25">
        <f>tblSiparisDetaylari[[#This Row],[NetSatisTutari]]-tblSiparisDetaylari[[#This Row],[ToplamMaliyet]]</f>
        <v>56</v>
      </c>
    </row>
    <row r="5622" spans="1:14">
      <c r="A5622">
        <v>5621</v>
      </c>
      <c r="B5622">
        <v>2918</v>
      </c>
      <c r="C5622">
        <v>28</v>
      </c>
      <c r="D5622" t="s">
        <v>1692</v>
      </c>
      <c r="E5622">
        <v>3</v>
      </c>
      <c r="F5622" t="s">
        <v>1642</v>
      </c>
      <c r="G5622">
        <v>1</v>
      </c>
      <c r="H5622" s="20">
        <v>3920</v>
      </c>
      <c r="I5622" s="22">
        <v>0.05</v>
      </c>
      <c r="J5622" s="20">
        <v>196</v>
      </c>
      <c r="K5622" s="24">
        <v>3724</v>
      </c>
      <c r="L5622" s="24">
        <v>2180</v>
      </c>
      <c r="M5622" s="25">
        <f>tblSiparisDetaylari[[#This Row],[Adet]]*tblSiparisDetaylari[[#This Row],[BirimMaliyet]]</f>
        <v>2180</v>
      </c>
      <c r="N5622" s="25">
        <f>tblSiparisDetaylari[[#This Row],[NetSatisTutari]]-tblSiparisDetaylari[[#This Row],[ToplamMaliyet]]</f>
        <v>1544</v>
      </c>
    </row>
    <row r="5623" spans="1:14">
      <c r="A5623">
        <v>5622</v>
      </c>
      <c r="B5623">
        <v>2919</v>
      </c>
      <c r="C5623">
        <v>100</v>
      </c>
      <c r="D5623" t="s">
        <v>1766</v>
      </c>
      <c r="E5623">
        <v>9</v>
      </c>
      <c r="F5623" t="s">
        <v>1648</v>
      </c>
      <c r="G5623">
        <v>5</v>
      </c>
      <c r="H5623" s="20">
        <v>2930</v>
      </c>
      <c r="I5623" s="22">
        <v>0</v>
      </c>
      <c r="J5623" s="20">
        <v>0</v>
      </c>
      <c r="K5623" s="24">
        <v>14650</v>
      </c>
      <c r="L5623" s="24">
        <v>2190</v>
      </c>
      <c r="M5623" s="25">
        <f>tblSiparisDetaylari[[#This Row],[Adet]]*tblSiparisDetaylari[[#This Row],[BirimMaliyet]]</f>
        <v>10950</v>
      </c>
      <c r="N5623" s="25">
        <f>tblSiparisDetaylari[[#This Row],[NetSatisTutari]]-tblSiparisDetaylari[[#This Row],[ToplamMaliyet]]</f>
        <v>3700</v>
      </c>
    </row>
    <row r="5624" spans="1:14">
      <c r="A5624">
        <v>5623</v>
      </c>
      <c r="B5624">
        <v>2920</v>
      </c>
      <c r="C5624">
        <v>56</v>
      </c>
      <c r="D5624" t="s">
        <v>1722</v>
      </c>
      <c r="E5624">
        <v>5</v>
      </c>
      <c r="F5624" t="s">
        <v>1644</v>
      </c>
      <c r="G5624">
        <v>1</v>
      </c>
      <c r="H5624" s="20">
        <v>18430</v>
      </c>
      <c r="I5624" s="22">
        <v>0.1</v>
      </c>
      <c r="J5624" s="20">
        <v>1843</v>
      </c>
      <c r="K5624" s="24">
        <v>16587</v>
      </c>
      <c r="L5624" s="24">
        <v>12840</v>
      </c>
      <c r="M5624" s="25">
        <f>tblSiparisDetaylari[[#This Row],[Adet]]*tblSiparisDetaylari[[#This Row],[BirimMaliyet]]</f>
        <v>12840</v>
      </c>
      <c r="N5624" s="25">
        <f>tblSiparisDetaylari[[#This Row],[NetSatisTutari]]-tblSiparisDetaylari[[#This Row],[ToplamMaliyet]]</f>
        <v>3747</v>
      </c>
    </row>
    <row r="5625" spans="1:14">
      <c r="A5625">
        <v>5624</v>
      </c>
      <c r="B5625">
        <v>2920</v>
      </c>
      <c r="C5625">
        <v>76</v>
      </c>
      <c r="D5625" t="s">
        <v>1742</v>
      </c>
      <c r="E5625">
        <v>7</v>
      </c>
      <c r="F5625" t="s">
        <v>1646</v>
      </c>
      <c r="G5625">
        <v>2</v>
      </c>
      <c r="H5625" s="20">
        <v>190</v>
      </c>
      <c r="I5625" s="22">
        <v>0.2</v>
      </c>
      <c r="J5625" s="20">
        <v>76</v>
      </c>
      <c r="K5625" s="24">
        <v>304</v>
      </c>
      <c r="L5625" s="24">
        <v>150</v>
      </c>
      <c r="M5625" s="25">
        <f>tblSiparisDetaylari[[#This Row],[Adet]]*tblSiparisDetaylari[[#This Row],[BirimMaliyet]]</f>
        <v>300</v>
      </c>
      <c r="N5625" s="25">
        <f>tblSiparisDetaylari[[#This Row],[NetSatisTutari]]-tblSiparisDetaylari[[#This Row],[ToplamMaliyet]]</f>
        <v>4</v>
      </c>
    </row>
    <row r="5626" spans="1:14">
      <c r="A5626">
        <v>5625</v>
      </c>
      <c r="B5626">
        <v>2921</v>
      </c>
      <c r="C5626">
        <v>82</v>
      </c>
      <c r="D5626" t="s">
        <v>1748</v>
      </c>
      <c r="E5626">
        <v>7</v>
      </c>
      <c r="F5626" t="s">
        <v>1646</v>
      </c>
      <c r="G5626">
        <v>1</v>
      </c>
      <c r="H5626" s="20">
        <v>900</v>
      </c>
      <c r="I5626" s="22">
        <v>0</v>
      </c>
      <c r="J5626" s="20">
        <v>0</v>
      </c>
      <c r="K5626" s="24">
        <v>900</v>
      </c>
      <c r="L5626" s="24">
        <v>700</v>
      </c>
      <c r="M5626" s="25">
        <f>tblSiparisDetaylari[[#This Row],[Adet]]*tblSiparisDetaylari[[#This Row],[BirimMaliyet]]</f>
        <v>700</v>
      </c>
      <c r="N5626" s="25">
        <f>tblSiparisDetaylari[[#This Row],[NetSatisTutari]]-tblSiparisDetaylari[[#This Row],[ToplamMaliyet]]</f>
        <v>200</v>
      </c>
    </row>
    <row r="5627" spans="1:14">
      <c r="A5627">
        <v>5626</v>
      </c>
      <c r="B5627">
        <v>2922</v>
      </c>
      <c r="C5627">
        <v>117</v>
      </c>
      <c r="D5627" t="s">
        <v>1783</v>
      </c>
      <c r="E5627">
        <v>10</v>
      </c>
      <c r="F5627" t="s">
        <v>1649</v>
      </c>
      <c r="G5627">
        <v>1</v>
      </c>
      <c r="H5627" s="20">
        <v>240</v>
      </c>
      <c r="I5627" s="22">
        <v>0</v>
      </c>
      <c r="J5627" s="20">
        <v>0</v>
      </c>
      <c r="K5627" s="24">
        <v>240</v>
      </c>
      <c r="L5627" s="24">
        <v>140</v>
      </c>
      <c r="M5627" s="25">
        <f>tblSiparisDetaylari[[#This Row],[Adet]]*tblSiparisDetaylari[[#This Row],[BirimMaliyet]]</f>
        <v>140</v>
      </c>
      <c r="N5627" s="25">
        <f>tblSiparisDetaylari[[#This Row],[NetSatisTutari]]-tblSiparisDetaylari[[#This Row],[ToplamMaliyet]]</f>
        <v>100</v>
      </c>
    </row>
    <row r="5628" spans="1:14">
      <c r="A5628">
        <v>5627</v>
      </c>
      <c r="B5628">
        <v>2923</v>
      </c>
      <c r="C5628">
        <v>77</v>
      </c>
      <c r="D5628" t="s">
        <v>1743</v>
      </c>
      <c r="E5628">
        <v>7</v>
      </c>
      <c r="F5628" t="s">
        <v>1646</v>
      </c>
      <c r="G5628">
        <v>1</v>
      </c>
      <c r="H5628" s="20">
        <v>3000</v>
      </c>
      <c r="I5628" s="22">
        <v>0</v>
      </c>
      <c r="J5628" s="20">
        <v>0</v>
      </c>
      <c r="K5628" s="24">
        <v>3000</v>
      </c>
      <c r="L5628" s="24">
        <v>2190</v>
      </c>
      <c r="M5628" s="25">
        <f>tblSiparisDetaylari[[#This Row],[Adet]]*tblSiparisDetaylari[[#This Row],[BirimMaliyet]]</f>
        <v>2190</v>
      </c>
      <c r="N5628" s="25">
        <f>tblSiparisDetaylari[[#This Row],[NetSatisTutari]]-tblSiparisDetaylari[[#This Row],[ToplamMaliyet]]</f>
        <v>810</v>
      </c>
    </row>
    <row r="5629" spans="1:14">
      <c r="A5629">
        <v>5628</v>
      </c>
      <c r="B5629">
        <v>2923</v>
      </c>
      <c r="C5629">
        <v>83</v>
      </c>
      <c r="D5629" t="s">
        <v>1749</v>
      </c>
      <c r="E5629">
        <v>7</v>
      </c>
      <c r="F5629" t="s">
        <v>1646</v>
      </c>
      <c r="G5629">
        <v>2</v>
      </c>
      <c r="H5629" s="20">
        <v>1480</v>
      </c>
      <c r="I5629" s="22">
        <v>0</v>
      </c>
      <c r="J5629" s="20">
        <v>0</v>
      </c>
      <c r="K5629" s="24">
        <v>2960</v>
      </c>
      <c r="L5629" s="24">
        <v>930</v>
      </c>
      <c r="M5629" s="25">
        <f>tblSiparisDetaylari[[#This Row],[Adet]]*tblSiparisDetaylari[[#This Row],[BirimMaliyet]]</f>
        <v>1860</v>
      </c>
      <c r="N5629" s="25">
        <f>tblSiparisDetaylari[[#This Row],[NetSatisTutari]]-tblSiparisDetaylari[[#This Row],[ToplamMaliyet]]</f>
        <v>1100</v>
      </c>
    </row>
    <row r="5630" spans="1:14">
      <c r="A5630">
        <v>5629</v>
      </c>
      <c r="B5630">
        <v>2923</v>
      </c>
      <c r="C5630">
        <v>89</v>
      </c>
      <c r="D5630" t="s">
        <v>1755</v>
      </c>
      <c r="E5630">
        <v>8</v>
      </c>
      <c r="F5630" t="s">
        <v>1647</v>
      </c>
      <c r="G5630">
        <v>5</v>
      </c>
      <c r="H5630" s="20">
        <v>630</v>
      </c>
      <c r="I5630" s="22">
        <v>0.1</v>
      </c>
      <c r="J5630" s="20">
        <v>315</v>
      </c>
      <c r="K5630" s="24">
        <v>2835</v>
      </c>
      <c r="L5630" s="24">
        <v>300</v>
      </c>
      <c r="M5630" s="25">
        <f>tblSiparisDetaylari[[#This Row],[Adet]]*tblSiparisDetaylari[[#This Row],[BirimMaliyet]]</f>
        <v>1500</v>
      </c>
      <c r="N5630" s="25">
        <f>tblSiparisDetaylari[[#This Row],[NetSatisTutari]]-tblSiparisDetaylari[[#This Row],[ToplamMaliyet]]</f>
        <v>1335</v>
      </c>
    </row>
    <row r="5631" spans="1:14">
      <c r="A5631">
        <v>5630</v>
      </c>
      <c r="B5631">
        <v>2924</v>
      </c>
      <c r="C5631">
        <v>50</v>
      </c>
      <c r="D5631" t="s">
        <v>1716</v>
      </c>
      <c r="E5631">
        <v>5</v>
      </c>
      <c r="F5631" t="s">
        <v>1644</v>
      </c>
      <c r="G5631">
        <v>2</v>
      </c>
      <c r="H5631" s="20">
        <v>3320</v>
      </c>
      <c r="I5631" s="22">
        <v>0.15</v>
      </c>
      <c r="J5631" s="20">
        <v>996</v>
      </c>
      <c r="K5631" s="24">
        <v>5644</v>
      </c>
      <c r="L5631" s="24">
        <v>1750</v>
      </c>
      <c r="M5631" s="25">
        <f>tblSiparisDetaylari[[#This Row],[Adet]]*tblSiparisDetaylari[[#This Row],[BirimMaliyet]]</f>
        <v>3500</v>
      </c>
      <c r="N5631" s="25">
        <f>tblSiparisDetaylari[[#This Row],[NetSatisTutari]]-tblSiparisDetaylari[[#This Row],[ToplamMaliyet]]</f>
        <v>2144</v>
      </c>
    </row>
    <row r="5632" spans="1:14">
      <c r="A5632">
        <v>5631</v>
      </c>
      <c r="B5632">
        <v>2925</v>
      </c>
      <c r="C5632">
        <v>111</v>
      </c>
      <c r="D5632" t="s">
        <v>1777</v>
      </c>
      <c r="E5632">
        <v>10</v>
      </c>
      <c r="F5632" t="s">
        <v>1649</v>
      </c>
      <c r="G5632">
        <v>1</v>
      </c>
      <c r="H5632" s="20">
        <v>250</v>
      </c>
      <c r="I5632" s="22">
        <v>0</v>
      </c>
      <c r="J5632" s="20">
        <v>0</v>
      </c>
      <c r="K5632" s="24">
        <v>250</v>
      </c>
      <c r="L5632" s="24">
        <v>140</v>
      </c>
      <c r="M5632" s="25">
        <f>tblSiparisDetaylari[[#This Row],[Adet]]*tblSiparisDetaylari[[#This Row],[BirimMaliyet]]</f>
        <v>140</v>
      </c>
      <c r="N5632" s="25">
        <f>tblSiparisDetaylari[[#This Row],[NetSatisTutari]]-tblSiparisDetaylari[[#This Row],[ToplamMaliyet]]</f>
        <v>110</v>
      </c>
    </row>
    <row r="5633" spans="1:14">
      <c r="A5633">
        <v>5632</v>
      </c>
      <c r="B5633">
        <v>2926</v>
      </c>
      <c r="C5633">
        <v>63</v>
      </c>
      <c r="D5633" t="s">
        <v>1729</v>
      </c>
      <c r="E5633">
        <v>6</v>
      </c>
      <c r="F5633" t="s">
        <v>1645</v>
      </c>
      <c r="G5633">
        <v>1</v>
      </c>
      <c r="H5633" s="20">
        <v>1640</v>
      </c>
      <c r="I5633" s="22">
        <v>0.2</v>
      </c>
      <c r="J5633" s="20">
        <v>328</v>
      </c>
      <c r="K5633" s="24">
        <v>1312</v>
      </c>
      <c r="L5633" s="24">
        <v>750</v>
      </c>
      <c r="M5633" s="25">
        <f>tblSiparisDetaylari[[#This Row],[Adet]]*tblSiparisDetaylari[[#This Row],[BirimMaliyet]]</f>
        <v>750</v>
      </c>
      <c r="N5633" s="25">
        <f>tblSiparisDetaylari[[#This Row],[NetSatisTutari]]-tblSiparisDetaylari[[#This Row],[ToplamMaliyet]]</f>
        <v>562</v>
      </c>
    </row>
    <row r="5634" spans="1:14">
      <c r="A5634">
        <v>5633</v>
      </c>
      <c r="B5634">
        <v>2927</v>
      </c>
      <c r="C5634">
        <v>17</v>
      </c>
      <c r="D5634" t="s">
        <v>1680</v>
      </c>
      <c r="E5634">
        <v>2</v>
      </c>
      <c r="F5634" t="s">
        <v>1641</v>
      </c>
      <c r="G5634">
        <v>3</v>
      </c>
      <c r="H5634" s="20">
        <v>2400</v>
      </c>
      <c r="I5634" s="22">
        <v>0</v>
      </c>
      <c r="J5634" s="20">
        <v>0</v>
      </c>
      <c r="K5634" s="24">
        <v>7200</v>
      </c>
      <c r="L5634" s="24">
        <v>1340</v>
      </c>
      <c r="M5634" s="25">
        <f>tblSiparisDetaylari[[#This Row],[Adet]]*tblSiparisDetaylari[[#This Row],[BirimMaliyet]]</f>
        <v>4020</v>
      </c>
      <c r="N5634" s="25">
        <f>tblSiparisDetaylari[[#This Row],[NetSatisTutari]]-tblSiparisDetaylari[[#This Row],[ToplamMaliyet]]</f>
        <v>3180</v>
      </c>
    </row>
    <row r="5635" spans="1:14">
      <c r="A5635">
        <v>5634</v>
      </c>
      <c r="B5635">
        <v>2927</v>
      </c>
      <c r="C5635">
        <v>35</v>
      </c>
      <c r="D5635" t="s">
        <v>1700</v>
      </c>
      <c r="E5635">
        <v>3</v>
      </c>
      <c r="F5635" t="s">
        <v>1642</v>
      </c>
      <c r="G5635">
        <v>1</v>
      </c>
      <c r="H5635" s="20">
        <v>3760</v>
      </c>
      <c r="I5635" s="22">
        <v>0</v>
      </c>
      <c r="J5635" s="20">
        <v>0</v>
      </c>
      <c r="K5635" s="24">
        <v>3760</v>
      </c>
      <c r="L5635" s="24">
        <v>1910</v>
      </c>
      <c r="M5635" s="25">
        <f>tblSiparisDetaylari[[#This Row],[Adet]]*tblSiparisDetaylari[[#This Row],[BirimMaliyet]]</f>
        <v>1910</v>
      </c>
      <c r="N5635" s="25">
        <f>tblSiparisDetaylari[[#This Row],[NetSatisTutari]]-tblSiparisDetaylari[[#This Row],[ToplamMaliyet]]</f>
        <v>1850</v>
      </c>
    </row>
    <row r="5636" spans="1:14">
      <c r="A5636">
        <v>5635</v>
      </c>
      <c r="B5636">
        <v>2928</v>
      </c>
      <c r="C5636">
        <v>43</v>
      </c>
      <c r="D5636" t="s">
        <v>1709</v>
      </c>
      <c r="E5636">
        <v>4</v>
      </c>
      <c r="F5636" t="s">
        <v>1643</v>
      </c>
      <c r="G5636">
        <v>2</v>
      </c>
      <c r="H5636" s="20">
        <v>190</v>
      </c>
      <c r="I5636" s="22">
        <v>0.2</v>
      </c>
      <c r="J5636" s="20">
        <v>76</v>
      </c>
      <c r="K5636" s="24">
        <v>304</v>
      </c>
      <c r="L5636" s="24">
        <v>120</v>
      </c>
      <c r="M5636" s="25">
        <f>tblSiparisDetaylari[[#This Row],[Adet]]*tblSiparisDetaylari[[#This Row],[BirimMaliyet]]</f>
        <v>240</v>
      </c>
      <c r="N5636" s="25">
        <f>tblSiparisDetaylari[[#This Row],[NetSatisTutari]]-tblSiparisDetaylari[[#This Row],[ToplamMaliyet]]</f>
        <v>64</v>
      </c>
    </row>
    <row r="5637" spans="1:14">
      <c r="A5637">
        <v>5636</v>
      </c>
      <c r="B5637">
        <v>2928</v>
      </c>
      <c r="C5637">
        <v>34</v>
      </c>
      <c r="D5637" t="s">
        <v>1699</v>
      </c>
      <c r="E5637">
        <v>3</v>
      </c>
      <c r="F5637" t="s">
        <v>1642</v>
      </c>
      <c r="G5637">
        <v>2</v>
      </c>
      <c r="H5637" s="20">
        <v>1960</v>
      </c>
      <c r="I5637" s="22">
        <v>0.1</v>
      </c>
      <c r="J5637" s="20">
        <v>392</v>
      </c>
      <c r="K5637" s="24">
        <v>3528</v>
      </c>
      <c r="L5637" s="24">
        <v>910</v>
      </c>
      <c r="M5637" s="25">
        <f>tblSiparisDetaylari[[#This Row],[Adet]]*tblSiparisDetaylari[[#This Row],[BirimMaliyet]]</f>
        <v>1820</v>
      </c>
      <c r="N5637" s="25">
        <f>tblSiparisDetaylari[[#This Row],[NetSatisTutari]]-tblSiparisDetaylari[[#This Row],[ToplamMaliyet]]</f>
        <v>1708</v>
      </c>
    </row>
    <row r="5638" spans="1:14">
      <c r="A5638">
        <v>5637</v>
      </c>
      <c r="B5638">
        <v>2929</v>
      </c>
      <c r="C5638">
        <v>16</v>
      </c>
      <c r="D5638" t="s">
        <v>1679</v>
      </c>
      <c r="E5638">
        <v>2</v>
      </c>
      <c r="F5638" t="s">
        <v>1641</v>
      </c>
      <c r="G5638">
        <v>2</v>
      </c>
      <c r="H5638" s="20">
        <v>2060</v>
      </c>
      <c r="I5638" s="22">
        <v>0</v>
      </c>
      <c r="J5638" s="20">
        <v>0</v>
      </c>
      <c r="K5638" s="24">
        <v>4120</v>
      </c>
      <c r="L5638" s="24">
        <v>990</v>
      </c>
      <c r="M5638" s="25">
        <f>tblSiparisDetaylari[[#This Row],[Adet]]*tblSiparisDetaylari[[#This Row],[BirimMaliyet]]</f>
        <v>1980</v>
      </c>
      <c r="N5638" s="25">
        <f>tblSiparisDetaylari[[#This Row],[NetSatisTutari]]-tblSiparisDetaylari[[#This Row],[ToplamMaliyet]]</f>
        <v>2140</v>
      </c>
    </row>
    <row r="5639" spans="1:14">
      <c r="A5639">
        <v>5638</v>
      </c>
      <c r="B5639">
        <v>2929</v>
      </c>
      <c r="C5639">
        <v>31</v>
      </c>
      <c r="D5639" t="s">
        <v>1696</v>
      </c>
      <c r="E5639">
        <v>3</v>
      </c>
      <c r="F5639" t="s">
        <v>1642</v>
      </c>
      <c r="G5639">
        <v>1</v>
      </c>
      <c r="H5639" s="20">
        <v>3050</v>
      </c>
      <c r="I5639" s="22">
        <v>0</v>
      </c>
      <c r="J5639" s="20">
        <v>0</v>
      </c>
      <c r="K5639" s="24">
        <v>3050</v>
      </c>
      <c r="L5639" s="24">
        <v>1910</v>
      </c>
      <c r="M5639" s="25">
        <f>tblSiparisDetaylari[[#This Row],[Adet]]*tblSiparisDetaylari[[#This Row],[BirimMaliyet]]</f>
        <v>1910</v>
      </c>
      <c r="N5639" s="25">
        <f>tblSiparisDetaylari[[#This Row],[NetSatisTutari]]-tblSiparisDetaylari[[#This Row],[ToplamMaliyet]]</f>
        <v>1140</v>
      </c>
    </row>
    <row r="5640" spans="1:14">
      <c r="A5640">
        <v>5639</v>
      </c>
      <c r="B5640">
        <v>2930</v>
      </c>
      <c r="C5640">
        <v>30</v>
      </c>
      <c r="D5640" t="s">
        <v>1694</v>
      </c>
      <c r="E5640">
        <v>3</v>
      </c>
      <c r="F5640" t="s">
        <v>1642</v>
      </c>
      <c r="G5640">
        <v>3</v>
      </c>
      <c r="H5640" s="20">
        <v>1670</v>
      </c>
      <c r="I5640" s="22">
        <v>0.25</v>
      </c>
      <c r="J5640" s="20">
        <v>1252.5</v>
      </c>
      <c r="K5640" s="24">
        <v>3757.5</v>
      </c>
      <c r="L5640" s="24">
        <v>910</v>
      </c>
      <c r="M5640" s="25">
        <f>tblSiparisDetaylari[[#This Row],[Adet]]*tblSiparisDetaylari[[#This Row],[BirimMaliyet]]</f>
        <v>2730</v>
      </c>
      <c r="N5640" s="25">
        <f>tblSiparisDetaylari[[#This Row],[NetSatisTutari]]-tblSiparisDetaylari[[#This Row],[ToplamMaliyet]]</f>
        <v>1027.5</v>
      </c>
    </row>
    <row r="5641" spans="1:14">
      <c r="A5641">
        <v>5640</v>
      </c>
      <c r="B5641">
        <v>2930</v>
      </c>
      <c r="C5641">
        <v>73</v>
      </c>
      <c r="D5641" t="s">
        <v>1739</v>
      </c>
      <c r="E5641">
        <v>7</v>
      </c>
      <c r="F5641" t="s">
        <v>1646</v>
      </c>
      <c r="G5641">
        <v>1</v>
      </c>
      <c r="H5641" s="20">
        <v>350</v>
      </c>
      <c r="I5641" s="22">
        <v>0</v>
      </c>
      <c r="J5641" s="20">
        <v>0</v>
      </c>
      <c r="K5641" s="24">
        <v>350</v>
      </c>
      <c r="L5641" s="24">
        <v>180</v>
      </c>
      <c r="M5641" s="25">
        <f>tblSiparisDetaylari[[#This Row],[Adet]]*tblSiparisDetaylari[[#This Row],[BirimMaliyet]]</f>
        <v>180</v>
      </c>
      <c r="N5641" s="25">
        <f>tblSiparisDetaylari[[#This Row],[NetSatisTutari]]-tblSiparisDetaylari[[#This Row],[ToplamMaliyet]]</f>
        <v>170</v>
      </c>
    </row>
    <row r="5642" spans="1:14">
      <c r="A5642">
        <v>5641</v>
      </c>
      <c r="B5642">
        <v>2931</v>
      </c>
      <c r="C5642">
        <v>60</v>
      </c>
      <c r="D5642" t="s">
        <v>1726</v>
      </c>
      <c r="E5642">
        <v>5</v>
      </c>
      <c r="F5642" t="s">
        <v>1644</v>
      </c>
      <c r="G5642">
        <v>1</v>
      </c>
      <c r="H5642" s="20">
        <v>4730</v>
      </c>
      <c r="I5642" s="22">
        <v>0.05</v>
      </c>
      <c r="J5642" s="20">
        <v>236.5</v>
      </c>
      <c r="K5642" s="24">
        <v>4493.5</v>
      </c>
      <c r="L5642" s="24">
        <v>3060</v>
      </c>
      <c r="M5642" s="25">
        <f>tblSiparisDetaylari[[#This Row],[Adet]]*tblSiparisDetaylari[[#This Row],[BirimMaliyet]]</f>
        <v>3060</v>
      </c>
      <c r="N5642" s="25">
        <f>tblSiparisDetaylari[[#This Row],[NetSatisTutari]]-tblSiparisDetaylari[[#This Row],[ToplamMaliyet]]</f>
        <v>1433.5</v>
      </c>
    </row>
    <row r="5643" spans="1:14">
      <c r="A5643">
        <v>5642</v>
      </c>
      <c r="B5643">
        <v>2932</v>
      </c>
      <c r="C5643">
        <v>78</v>
      </c>
      <c r="D5643" t="s">
        <v>1744</v>
      </c>
      <c r="E5643">
        <v>7</v>
      </c>
      <c r="F5643" t="s">
        <v>1646</v>
      </c>
      <c r="G5643">
        <v>1</v>
      </c>
      <c r="H5643" s="20">
        <v>400</v>
      </c>
      <c r="I5643" s="22">
        <v>0.05</v>
      </c>
      <c r="J5643" s="20">
        <v>20</v>
      </c>
      <c r="K5643" s="24">
        <v>380</v>
      </c>
      <c r="L5643" s="24">
        <v>240</v>
      </c>
      <c r="M5643" s="25">
        <f>tblSiparisDetaylari[[#This Row],[Adet]]*tblSiparisDetaylari[[#This Row],[BirimMaliyet]]</f>
        <v>240</v>
      </c>
      <c r="N5643" s="25">
        <f>tblSiparisDetaylari[[#This Row],[NetSatisTutari]]-tblSiparisDetaylari[[#This Row],[ToplamMaliyet]]</f>
        <v>140</v>
      </c>
    </row>
    <row r="5644" spans="1:14">
      <c r="A5644">
        <v>5643</v>
      </c>
      <c r="B5644">
        <v>2933</v>
      </c>
      <c r="C5644">
        <v>32</v>
      </c>
      <c r="D5644" t="s">
        <v>1697</v>
      </c>
      <c r="E5644">
        <v>3</v>
      </c>
      <c r="F5644" t="s">
        <v>1642</v>
      </c>
      <c r="G5644">
        <v>4</v>
      </c>
      <c r="H5644" s="20">
        <v>2140</v>
      </c>
      <c r="I5644" s="22">
        <v>0</v>
      </c>
      <c r="J5644" s="20">
        <v>0</v>
      </c>
      <c r="K5644" s="24">
        <v>8560</v>
      </c>
      <c r="L5644" s="24">
        <v>1660</v>
      </c>
      <c r="M5644" s="25">
        <f>tblSiparisDetaylari[[#This Row],[Adet]]*tblSiparisDetaylari[[#This Row],[BirimMaliyet]]</f>
        <v>6640</v>
      </c>
      <c r="N5644" s="25">
        <f>tblSiparisDetaylari[[#This Row],[NetSatisTutari]]-tblSiparisDetaylari[[#This Row],[ToplamMaliyet]]</f>
        <v>1920</v>
      </c>
    </row>
    <row r="5645" spans="1:14">
      <c r="A5645">
        <v>5644</v>
      </c>
      <c r="B5645">
        <v>2933</v>
      </c>
      <c r="C5645">
        <v>79</v>
      </c>
      <c r="D5645" t="s">
        <v>1745</v>
      </c>
      <c r="E5645">
        <v>7</v>
      </c>
      <c r="F5645" t="s">
        <v>1646</v>
      </c>
      <c r="G5645">
        <v>1</v>
      </c>
      <c r="H5645" s="20">
        <v>2260</v>
      </c>
      <c r="I5645" s="22">
        <v>0</v>
      </c>
      <c r="J5645" s="20">
        <v>0</v>
      </c>
      <c r="K5645" s="24">
        <v>2260</v>
      </c>
      <c r="L5645" s="24">
        <v>1680</v>
      </c>
      <c r="M5645" s="25">
        <f>tblSiparisDetaylari[[#This Row],[Adet]]*tblSiparisDetaylari[[#This Row],[BirimMaliyet]]</f>
        <v>1680</v>
      </c>
      <c r="N5645" s="25">
        <f>tblSiparisDetaylari[[#This Row],[NetSatisTutari]]-tblSiparisDetaylari[[#This Row],[ToplamMaliyet]]</f>
        <v>580</v>
      </c>
    </row>
    <row r="5646" spans="1:14">
      <c r="A5646">
        <v>5645</v>
      </c>
      <c r="B5646">
        <v>2933</v>
      </c>
      <c r="C5646">
        <v>16</v>
      </c>
      <c r="D5646" t="s">
        <v>1679</v>
      </c>
      <c r="E5646">
        <v>2</v>
      </c>
      <c r="F5646" t="s">
        <v>1641</v>
      </c>
      <c r="G5646">
        <v>3</v>
      </c>
      <c r="H5646" s="20">
        <v>2090</v>
      </c>
      <c r="I5646" s="22">
        <v>0</v>
      </c>
      <c r="J5646" s="20">
        <v>0</v>
      </c>
      <c r="K5646" s="24">
        <v>6270</v>
      </c>
      <c r="L5646" s="24">
        <v>990</v>
      </c>
      <c r="M5646" s="25">
        <f>tblSiparisDetaylari[[#This Row],[Adet]]*tblSiparisDetaylari[[#This Row],[BirimMaliyet]]</f>
        <v>2970</v>
      </c>
      <c r="N5646" s="25">
        <f>tblSiparisDetaylari[[#This Row],[NetSatisTutari]]-tblSiparisDetaylari[[#This Row],[ToplamMaliyet]]</f>
        <v>3300</v>
      </c>
    </row>
    <row r="5647" spans="1:14">
      <c r="A5647">
        <v>5646</v>
      </c>
      <c r="B5647">
        <v>2934</v>
      </c>
      <c r="C5647">
        <v>48</v>
      </c>
      <c r="D5647" t="s">
        <v>1714</v>
      </c>
      <c r="E5647">
        <v>4</v>
      </c>
      <c r="F5647" t="s">
        <v>1643</v>
      </c>
      <c r="G5647">
        <v>1</v>
      </c>
      <c r="H5647" s="20">
        <v>680</v>
      </c>
      <c r="I5647" s="22">
        <v>0.05</v>
      </c>
      <c r="J5647" s="20">
        <v>34</v>
      </c>
      <c r="K5647" s="24">
        <v>646</v>
      </c>
      <c r="L5647" s="24">
        <v>430</v>
      </c>
      <c r="M5647" s="25">
        <f>tblSiparisDetaylari[[#This Row],[Adet]]*tblSiparisDetaylari[[#This Row],[BirimMaliyet]]</f>
        <v>430</v>
      </c>
      <c r="N5647" s="25">
        <f>tblSiparisDetaylari[[#This Row],[NetSatisTutari]]-tblSiparisDetaylari[[#This Row],[ToplamMaliyet]]</f>
        <v>216</v>
      </c>
    </row>
    <row r="5648" spans="1:14">
      <c r="A5648">
        <v>5647</v>
      </c>
      <c r="B5648">
        <v>2934</v>
      </c>
      <c r="C5648">
        <v>69</v>
      </c>
      <c r="D5648" t="s">
        <v>1735</v>
      </c>
      <c r="E5648">
        <v>6</v>
      </c>
      <c r="F5648" t="s">
        <v>1645</v>
      </c>
      <c r="G5648">
        <v>1</v>
      </c>
      <c r="H5648" s="20">
        <v>700</v>
      </c>
      <c r="I5648" s="22">
        <v>0</v>
      </c>
      <c r="J5648" s="20">
        <v>0</v>
      </c>
      <c r="K5648" s="24">
        <v>700</v>
      </c>
      <c r="L5648" s="24">
        <v>500</v>
      </c>
      <c r="M5648" s="25">
        <f>tblSiparisDetaylari[[#This Row],[Adet]]*tblSiparisDetaylari[[#This Row],[BirimMaliyet]]</f>
        <v>500</v>
      </c>
      <c r="N5648" s="25">
        <f>tblSiparisDetaylari[[#This Row],[NetSatisTutari]]-tblSiparisDetaylari[[#This Row],[ToplamMaliyet]]</f>
        <v>200</v>
      </c>
    </row>
    <row r="5649" spans="1:14">
      <c r="A5649">
        <v>5648</v>
      </c>
      <c r="B5649">
        <v>2935</v>
      </c>
      <c r="C5649">
        <v>51</v>
      </c>
      <c r="D5649" t="s">
        <v>1717</v>
      </c>
      <c r="E5649">
        <v>5</v>
      </c>
      <c r="F5649" t="s">
        <v>1644</v>
      </c>
      <c r="G5649">
        <v>5</v>
      </c>
      <c r="H5649" s="20">
        <v>19570</v>
      </c>
      <c r="I5649" s="22">
        <v>0.25</v>
      </c>
      <c r="J5649" s="20">
        <v>24462.5</v>
      </c>
      <c r="K5649" s="24">
        <v>73387.5</v>
      </c>
      <c r="L5649" s="24">
        <v>9220</v>
      </c>
      <c r="M5649" s="25">
        <f>tblSiparisDetaylari[[#This Row],[Adet]]*tblSiparisDetaylari[[#This Row],[BirimMaliyet]]</f>
        <v>46100</v>
      </c>
      <c r="N5649" s="25">
        <f>tblSiparisDetaylari[[#This Row],[NetSatisTutari]]-tblSiparisDetaylari[[#This Row],[ToplamMaliyet]]</f>
        <v>27287.5</v>
      </c>
    </row>
    <row r="5650" spans="1:14">
      <c r="A5650">
        <v>5649</v>
      </c>
      <c r="B5650">
        <v>2935</v>
      </c>
      <c r="C5650">
        <v>58</v>
      </c>
      <c r="D5650" t="s">
        <v>1724</v>
      </c>
      <c r="E5650">
        <v>5</v>
      </c>
      <c r="F5650" t="s">
        <v>1644</v>
      </c>
      <c r="G5650">
        <v>1</v>
      </c>
      <c r="H5650" s="20">
        <v>10180</v>
      </c>
      <c r="I5650" s="22">
        <v>0.1</v>
      </c>
      <c r="J5650" s="20">
        <v>1018</v>
      </c>
      <c r="K5650" s="24">
        <v>9162</v>
      </c>
      <c r="L5650" s="24">
        <v>6110</v>
      </c>
      <c r="M5650" s="25">
        <f>tblSiparisDetaylari[[#This Row],[Adet]]*tblSiparisDetaylari[[#This Row],[BirimMaliyet]]</f>
        <v>6110</v>
      </c>
      <c r="N5650" s="25">
        <f>tblSiparisDetaylari[[#This Row],[NetSatisTutari]]-tblSiparisDetaylari[[#This Row],[ToplamMaliyet]]</f>
        <v>3052</v>
      </c>
    </row>
    <row r="5651" spans="1:14">
      <c r="A5651">
        <v>5650</v>
      </c>
      <c r="B5651">
        <v>2935</v>
      </c>
      <c r="C5651">
        <v>108</v>
      </c>
      <c r="D5651" t="s">
        <v>1774</v>
      </c>
      <c r="E5651">
        <v>9</v>
      </c>
      <c r="F5651" t="s">
        <v>1648</v>
      </c>
      <c r="G5651">
        <v>1</v>
      </c>
      <c r="H5651" s="20">
        <v>1810</v>
      </c>
      <c r="I5651" s="22">
        <v>0.1</v>
      </c>
      <c r="J5651" s="20">
        <v>181</v>
      </c>
      <c r="K5651" s="24">
        <v>1629</v>
      </c>
      <c r="L5651" s="24">
        <v>970</v>
      </c>
      <c r="M5651" s="25">
        <f>tblSiparisDetaylari[[#This Row],[Adet]]*tblSiparisDetaylari[[#This Row],[BirimMaliyet]]</f>
        <v>970</v>
      </c>
      <c r="N5651" s="25">
        <f>tblSiparisDetaylari[[#This Row],[NetSatisTutari]]-tblSiparisDetaylari[[#This Row],[ToplamMaliyet]]</f>
        <v>659</v>
      </c>
    </row>
    <row r="5652" spans="1:14">
      <c r="A5652">
        <v>5651</v>
      </c>
      <c r="B5652">
        <v>2935</v>
      </c>
      <c r="C5652">
        <v>79</v>
      </c>
      <c r="D5652" t="s">
        <v>1745</v>
      </c>
      <c r="E5652">
        <v>7</v>
      </c>
      <c r="F5652" t="s">
        <v>1646</v>
      </c>
      <c r="G5652">
        <v>1</v>
      </c>
      <c r="H5652" s="20">
        <v>2190</v>
      </c>
      <c r="I5652" s="22">
        <v>0.05</v>
      </c>
      <c r="J5652" s="20">
        <v>109.5</v>
      </c>
      <c r="K5652" s="24">
        <v>2080.5</v>
      </c>
      <c r="L5652" s="24">
        <v>1680</v>
      </c>
      <c r="M5652" s="25">
        <f>tblSiparisDetaylari[[#This Row],[Adet]]*tblSiparisDetaylari[[#This Row],[BirimMaliyet]]</f>
        <v>1680</v>
      </c>
      <c r="N5652" s="25">
        <f>tblSiparisDetaylari[[#This Row],[NetSatisTutari]]-tblSiparisDetaylari[[#This Row],[ToplamMaliyet]]</f>
        <v>400.5</v>
      </c>
    </row>
    <row r="5653" spans="1:14">
      <c r="A5653">
        <v>5652</v>
      </c>
      <c r="B5653">
        <v>2935</v>
      </c>
      <c r="C5653">
        <v>120</v>
      </c>
      <c r="D5653" t="s">
        <v>1786</v>
      </c>
      <c r="E5653">
        <v>10</v>
      </c>
      <c r="F5653" t="s">
        <v>1649</v>
      </c>
      <c r="G5653">
        <v>1</v>
      </c>
      <c r="H5653" s="20">
        <v>4750</v>
      </c>
      <c r="I5653" s="22">
        <v>0</v>
      </c>
      <c r="J5653" s="20">
        <v>0</v>
      </c>
      <c r="K5653" s="24">
        <v>4750</v>
      </c>
      <c r="L5653" s="24">
        <v>2720</v>
      </c>
      <c r="M5653" s="25">
        <f>tblSiparisDetaylari[[#This Row],[Adet]]*tblSiparisDetaylari[[#This Row],[BirimMaliyet]]</f>
        <v>2720</v>
      </c>
      <c r="N5653" s="25">
        <f>tblSiparisDetaylari[[#This Row],[NetSatisTutari]]-tblSiparisDetaylari[[#This Row],[ToplamMaliyet]]</f>
        <v>2030</v>
      </c>
    </row>
    <row r="5654" spans="1:14">
      <c r="A5654">
        <v>5653</v>
      </c>
      <c r="B5654">
        <v>2936</v>
      </c>
      <c r="C5654">
        <v>27</v>
      </c>
      <c r="D5654" t="s">
        <v>1691</v>
      </c>
      <c r="E5654">
        <v>3</v>
      </c>
      <c r="F5654" t="s">
        <v>1642</v>
      </c>
      <c r="G5654">
        <v>1</v>
      </c>
      <c r="H5654" s="20">
        <v>1520</v>
      </c>
      <c r="I5654" s="22">
        <v>0</v>
      </c>
      <c r="J5654" s="20">
        <v>0</v>
      </c>
      <c r="K5654" s="24">
        <v>1520</v>
      </c>
      <c r="L5654" s="24">
        <v>690</v>
      </c>
      <c r="M5654" s="25">
        <f>tblSiparisDetaylari[[#This Row],[Adet]]*tblSiparisDetaylari[[#This Row],[BirimMaliyet]]</f>
        <v>690</v>
      </c>
      <c r="N5654" s="25">
        <f>tblSiparisDetaylari[[#This Row],[NetSatisTutari]]-tblSiparisDetaylari[[#This Row],[ToplamMaliyet]]</f>
        <v>830</v>
      </c>
    </row>
    <row r="5655" spans="1:14">
      <c r="A5655">
        <v>5654</v>
      </c>
      <c r="B5655">
        <v>2936</v>
      </c>
      <c r="C5655">
        <v>102</v>
      </c>
      <c r="D5655" t="s">
        <v>1768</v>
      </c>
      <c r="E5655">
        <v>9</v>
      </c>
      <c r="F5655" t="s">
        <v>1648</v>
      </c>
      <c r="G5655">
        <v>1</v>
      </c>
      <c r="H5655" s="20">
        <v>2020</v>
      </c>
      <c r="I5655" s="22">
        <v>0.1</v>
      </c>
      <c r="J5655" s="20">
        <v>202</v>
      </c>
      <c r="K5655" s="24">
        <v>1818</v>
      </c>
      <c r="L5655" s="24">
        <v>1360</v>
      </c>
      <c r="M5655" s="25">
        <f>tblSiparisDetaylari[[#This Row],[Adet]]*tblSiparisDetaylari[[#This Row],[BirimMaliyet]]</f>
        <v>1360</v>
      </c>
      <c r="N5655" s="25">
        <f>tblSiparisDetaylari[[#This Row],[NetSatisTutari]]-tblSiparisDetaylari[[#This Row],[ToplamMaliyet]]</f>
        <v>458</v>
      </c>
    </row>
    <row r="5656" spans="1:14">
      <c r="A5656">
        <v>5655</v>
      </c>
      <c r="B5656">
        <v>2937</v>
      </c>
      <c r="C5656">
        <v>47</v>
      </c>
      <c r="D5656" t="s">
        <v>1713</v>
      </c>
      <c r="E5656">
        <v>4</v>
      </c>
      <c r="F5656" t="s">
        <v>1643</v>
      </c>
      <c r="G5656">
        <v>2</v>
      </c>
      <c r="H5656" s="20">
        <v>340</v>
      </c>
      <c r="I5656" s="22">
        <v>0</v>
      </c>
      <c r="J5656" s="20">
        <v>0</v>
      </c>
      <c r="K5656" s="24">
        <v>680</v>
      </c>
      <c r="L5656" s="24">
        <v>240</v>
      </c>
      <c r="M5656" s="25">
        <f>tblSiparisDetaylari[[#This Row],[Adet]]*tblSiparisDetaylari[[#This Row],[BirimMaliyet]]</f>
        <v>480</v>
      </c>
      <c r="N5656" s="25">
        <f>tblSiparisDetaylari[[#This Row],[NetSatisTutari]]-tblSiparisDetaylari[[#This Row],[ToplamMaliyet]]</f>
        <v>200</v>
      </c>
    </row>
    <row r="5657" spans="1:14">
      <c r="A5657">
        <v>5656</v>
      </c>
      <c r="B5657">
        <v>2938</v>
      </c>
      <c r="C5657">
        <v>105</v>
      </c>
      <c r="D5657" t="s">
        <v>1771</v>
      </c>
      <c r="E5657">
        <v>9</v>
      </c>
      <c r="F5657" t="s">
        <v>1648</v>
      </c>
      <c r="G5657">
        <v>2</v>
      </c>
      <c r="H5657" s="20">
        <v>660</v>
      </c>
      <c r="I5657" s="22">
        <v>0</v>
      </c>
      <c r="J5657" s="20">
        <v>0</v>
      </c>
      <c r="K5657" s="24">
        <v>1320</v>
      </c>
      <c r="L5657" s="24">
        <v>510</v>
      </c>
      <c r="M5657" s="25">
        <f>tblSiparisDetaylari[[#This Row],[Adet]]*tblSiparisDetaylari[[#This Row],[BirimMaliyet]]</f>
        <v>1020</v>
      </c>
      <c r="N5657" s="25">
        <f>tblSiparisDetaylari[[#This Row],[NetSatisTutari]]-tblSiparisDetaylari[[#This Row],[ToplamMaliyet]]</f>
        <v>300</v>
      </c>
    </row>
    <row r="5658" spans="1:14">
      <c r="A5658">
        <v>5657</v>
      </c>
      <c r="B5658">
        <v>2938</v>
      </c>
      <c r="C5658">
        <v>33</v>
      </c>
      <c r="D5658" t="s">
        <v>1698</v>
      </c>
      <c r="E5658">
        <v>3</v>
      </c>
      <c r="F5658" t="s">
        <v>1642</v>
      </c>
      <c r="G5658">
        <v>2</v>
      </c>
      <c r="H5658" s="20">
        <v>1280</v>
      </c>
      <c r="I5658" s="22">
        <v>0</v>
      </c>
      <c r="J5658" s="20">
        <v>0</v>
      </c>
      <c r="K5658" s="24">
        <v>2560</v>
      </c>
      <c r="L5658" s="24">
        <v>1040</v>
      </c>
      <c r="M5658" s="25">
        <f>tblSiparisDetaylari[[#This Row],[Adet]]*tblSiparisDetaylari[[#This Row],[BirimMaliyet]]</f>
        <v>2080</v>
      </c>
      <c r="N5658" s="25">
        <f>tblSiparisDetaylari[[#This Row],[NetSatisTutari]]-tblSiparisDetaylari[[#This Row],[ToplamMaliyet]]</f>
        <v>480</v>
      </c>
    </row>
    <row r="5659" spans="1:14">
      <c r="A5659">
        <v>5658</v>
      </c>
      <c r="B5659">
        <v>2938</v>
      </c>
      <c r="C5659">
        <v>73</v>
      </c>
      <c r="D5659" t="s">
        <v>1739</v>
      </c>
      <c r="E5659">
        <v>7</v>
      </c>
      <c r="F5659" t="s">
        <v>1646</v>
      </c>
      <c r="G5659">
        <v>1</v>
      </c>
      <c r="H5659" s="20">
        <v>340</v>
      </c>
      <c r="I5659" s="22">
        <v>0</v>
      </c>
      <c r="J5659" s="20">
        <v>0</v>
      </c>
      <c r="K5659" s="24">
        <v>340</v>
      </c>
      <c r="L5659" s="24">
        <v>180</v>
      </c>
      <c r="M5659" s="25">
        <f>tblSiparisDetaylari[[#This Row],[Adet]]*tblSiparisDetaylari[[#This Row],[BirimMaliyet]]</f>
        <v>180</v>
      </c>
      <c r="N5659" s="25">
        <f>tblSiparisDetaylari[[#This Row],[NetSatisTutari]]-tblSiparisDetaylari[[#This Row],[ToplamMaliyet]]</f>
        <v>160</v>
      </c>
    </row>
    <row r="5660" spans="1:14">
      <c r="A5660">
        <v>5659</v>
      </c>
      <c r="B5660">
        <v>2939</v>
      </c>
      <c r="C5660">
        <v>2</v>
      </c>
      <c r="D5660" t="s">
        <v>1657</v>
      </c>
      <c r="E5660">
        <v>1</v>
      </c>
      <c r="F5660" t="s">
        <v>1640</v>
      </c>
      <c r="G5660">
        <v>3</v>
      </c>
      <c r="H5660" s="20">
        <v>7920</v>
      </c>
      <c r="I5660" s="22">
        <v>0.1</v>
      </c>
      <c r="J5660" s="20">
        <v>2376</v>
      </c>
      <c r="K5660" s="24">
        <v>21384</v>
      </c>
      <c r="L5660" s="24">
        <v>3900</v>
      </c>
      <c r="M5660" s="25">
        <f>tblSiparisDetaylari[[#This Row],[Adet]]*tblSiparisDetaylari[[#This Row],[BirimMaliyet]]</f>
        <v>11700</v>
      </c>
      <c r="N5660" s="25">
        <f>tblSiparisDetaylari[[#This Row],[NetSatisTutari]]-tblSiparisDetaylari[[#This Row],[ToplamMaliyet]]</f>
        <v>9684</v>
      </c>
    </row>
    <row r="5661" spans="1:14">
      <c r="A5661">
        <v>5660</v>
      </c>
      <c r="B5661">
        <v>2940</v>
      </c>
      <c r="C5661">
        <v>52</v>
      </c>
      <c r="D5661" t="s">
        <v>1718</v>
      </c>
      <c r="E5661">
        <v>5</v>
      </c>
      <c r="F5661" t="s">
        <v>1644</v>
      </c>
      <c r="G5661">
        <v>1</v>
      </c>
      <c r="H5661" s="20">
        <v>13800</v>
      </c>
      <c r="I5661" s="22">
        <v>0</v>
      </c>
      <c r="J5661" s="20">
        <v>0</v>
      </c>
      <c r="K5661" s="24">
        <v>13800</v>
      </c>
      <c r="L5661" s="24">
        <v>11070</v>
      </c>
      <c r="M5661" s="25">
        <f>tblSiparisDetaylari[[#This Row],[Adet]]*tblSiparisDetaylari[[#This Row],[BirimMaliyet]]</f>
        <v>11070</v>
      </c>
      <c r="N5661" s="25">
        <f>tblSiparisDetaylari[[#This Row],[NetSatisTutari]]-tblSiparisDetaylari[[#This Row],[ToplamMaliyet]]</f>
        <v>2730</v>
      </c>
    </row>
    <row r="5662" spans="1:14">
      <c r="A5662">
        <v>5661</v>
      </c>
      <c r="B5662">
        <v>2940</v>
      </c>
      <c r="C5662">
        <v>68</v>
      </c>
      <c r="D5662" t="s">
        <v>1734</v>
      </c>
      <c r="E5662">
        <v>6</v>
      </c>
      <c r="F5662" t="s">
        <v>1645</v>
      </c>
      <c r="G5662">
        <v>4</v>
      </c>
      <c r="H5662" s="20">
        <v>1100</v>
      </c>
      <c r="I5662" s="22">
        <v>0.05</v>
      </c>
      <c r="J5662" s="20">
        <v>220</v>
      </c>
      <c r="K5662" s="24">
        <v>4180</v>
      </c>
      <c r="L5662" s="24">
        <v>610</v>
      </c>
      <c r="M5662" s="25">
        <f>tblSiparisDetaylari[[#This Row],[Adet]]*tblSiparisDetaylari[[#This Row],[BirimMaliyet]]</f>
        <v>2440</v>
      </c>
      <c r="N5662" s="25">
        <f>tblSiparisDetaylari[[#This Row],[NetSatisTutari]]-tblSiparisDetaylari[[#This Row],[ToplamMaliyet]]</f>
        <v>1740</v>
      </c>
    </row>
    <row r="5663" spans="1:14">
      <c r="A5663">
        <v>5662</v>
      </c>
      <c r="B5663">
        <v>2941</v>
      </c>
      <c r="C5663">
        <v>16</v>
      </c>
      <c r="D5663" t="s">
        <v>1679</v>
      </c>
      <c r="E5663">
        <v>2</v>
      </c>
      <c r="F5663" t="s">
        <v>1641</v>
      </c>
      <c r="G5663">
        <v>2</v>
      </c>
      <c r="H5663" s="20">
        <v>2130</v>
      </c>
      <c r="I5663" s="22">
        <v>0</v>
      </c>
      <c r="J5663" s="20">
        <v>0</v>
      </c>
      <c r="K5663" s="24">
        <v>4260</v>
      </c>
      <c r="L5663" s="24">
        <v>990</v>
      </c>
      <c r="M5663" s="25">
        <f>tblSiparisDetaylari[[#This Row],[Adet]]*tblSiparisDetaylari[[#This Row],[BirimMaliyet]]</f>
        <v>1980</v>
      </c>
      <c r="N5663" s="25">
        <f>tblSiparisDetaylari[[#This Row],[NetSatisTutari]]-tblSiparisDetaylari[[#This Row],[ToplamMaliyet]]</f>
        <v>2280</v>
      </c>
    </row>
    <row r="5664" spans="1:14">
      <c r="A5664">
        <v>5663</v>
      </c>
      <c r="B5664">
        <v>2941</v>
      </c>
      <c r="C5664">
        <v>119</v>
      </c>
      <c r="D5664" t="s">
        <v>1785</v>
      </c>
      <c r="E5664">
        <v>10</v>
      </c>
      <c r="F5664" t="s">
        <v>1649</v>
      </c>
      <c r="G5664">
        <v>2</v>
      </c>
      <c r="H5664" s="20">
        <v>2990</v>
      </c>
      <c r="I5664" s="22">
        <v>0</v>
      </c>
      <c r="J5664" s="20">
        <v>0</v>
      </c>
      <c r="K5664" s="24">
        <v>5980</v>
      </c>
      <c r="L5664" s="24">
        <v>1710</v>
      </c>
      <c r="M5664" s="25">
        <f>tblSiparisDetaylari[[#This Row],[Adet]]*tblSiparisDetaylari[[#This Row],[BirimMaliyet]]</f>
        <v>3420</v>
      </c>
      <c r="N5664" s="25">
        <f>tblSiparisDetaylari[[#This Row],[NetSatisTutari]]-tblSiparisDetaylari[[#This Row],[ToplamMaliyet]]</f>
        <v>2560</v>
      </c>
    </row>
    <row r="5665" spans="1:14">
      <c r="A5665">
        <v>5664</v>
      </c>
      <c r="B5665">
        <v>2941</v>
      </c>
      <c r="C5665">
        <v>41</v>
      </c>
      <c r="D5665" t="s">
        <v>1707</v>
      </c>
      <c r="E5665">
        <v>4</v>
      </c>
      <c r="F5665" t="s">
        <v>1643</v>
      </c>
      <c r="G5665">
        <v>1</v>
      </c>
      <c r="H5665" s="20">
        <v>120</v>
      </c>
      <c r="I5665" s="22">
        <v>0.15</v>
      </c>
      <c r="J5665" s="20">
        <v>18</v>
      </c>
      <c r="K5665" s="24">
        <v>102</v>
      </c>
      <c r="L5665" s="24">
        <v>70</v>
      </c>
      <c r="M5665" s="25">
        <f>tblSiparisDetaylari[[#This Row],[Adet]]*tblSiparisDetaylari[[#This Row],[BirimMaliyet]]</f>
        <v>70</v>
      </c>
      <c r="N5665" s="25">
        <f>tblSiparisDetaylari[[#This Row],[NetSatisTutari]]-tblSiparisDetaylari[[#This Row],[ToplamMaliyet]]</f>
        <v>32</v>
      </c>
    </row>
    <row r="5666" spans="1:14">
      <c r="A5666">
        <v>5665</v>
      </c>
      <c r="B5666">
        <v>2942</v>
      </c>
      <c r="C5666">
        <v>26</v>
      </c>
      <c r="D5666" t="s">
        <v>1690</v>
      </c>
      <c r="E5666">
        <v>3</v>
      </c>
      <c r="F5666" t="s">
        <v>1642</v>
      </c>
      <c r="G5666">
        <v>1</v>
      </c>
      <c r="H5666" s="20">
        <v>850</v>
      </c>
      <c r="I5666" s="22">
        <v>0</v>
      </c>
      <c r="J5666" s="20">
        <v>0</v>
      </c>
      <c r="K5666" s="24">
        <v>850</v>
      </c>
      <c r="L5666" s="24">
        <v>400</v>
      </c>
      <c r="M5666" s="25">
        <f>tblSiparisDetaylari[[#This Row],[Adet]]*tblSiparisDetaylari[[#This Row],[BirimMaliyet]]</f>
        <v>400</v>
      </c>
      <c r="N5666" s="25">
        <f>tblSiparisDetaylari[[#This Row],[NetSatisTutari]]-tblSiparisDetaylari[[#This Row],[ToplamMaliyet]]</f>
        <v>450</v>
      </c>
    </row>
    <row r="5667" spans="1:14">
      <c r="A5667">
        <v>5666</v>
      </c>
      <c r="B5667">
        <v>2942</v>
      </c>
      <c r="C5667">
        <v>103</v>
      </c>
      <c r="D5667" t="s">
        <v>1769</v>
      </c>
      <c r="E5667">
        <v>9</v>
      </c>
      <c r="F5667" t="s">
        <v>1648</v>
      </c>
      <c r="G5667">
        <v>4</v>
      </c>
      <c r="H5667" s="20">
        <v>1500</v>
      </c>
      <c r="I5667" s="22">
        <v>0.05</v>
      </c>
      <c r="J5667" s="20">
        <v>300</v>
      </c>
      <c r="K5667" s="24">
        <v>5700</v>
      </c>
      <c r="L5667" s="24">
        <v>970</v>
      </c>
      <c r="M5667" s="25">
        <f>tblSiparisDetaylari[[#This Row],[Adet]]*tblSiparisDetaylari[[#This Row],[BirimMaliyet]]</f>
        <v>3880</v>
      </c>
      <c r="N5667" s="25">
        <f>tblSiparisDetaylari[[#This Row],[NetSatisTutari]]-tblSiparisDetaylari[[#This Row],[ToplamMaliyet]]</f>
        <v>1820</v>
      </c>
    </row>
    <row r="5668" spans="1:14">
      <c r="A5668">
        <v>5667</v>
      </c>
      <c r="B5668">
        <v>2943</v>
      </c>
      <c r="C5668">
        <v>11</v>
      </c>
      <c r="D5668" t="s">
        <v>1671</v>
      </c>
      <c r="E5668">
        <v>1</v>
      </c>
      <c r="F5668" t="s">
        <v>1640</v>
      </c>
      <c r="G5668">
        <v>2</v>
      </c>
      <c r="H5668" s="20">
        <v>3430</v>
      </c>
      <c r="I5668" s="22">
        <v>0.2</v>
      </c>
      <c r="J5668" s="20">
        <v>1372</v>
      </c>
      <c r="K5668" s="24">
        <v>5488</v>
      </c>
      <c r="L5668" s="24">
        <v>1600</v>
      </c>
      <c r="M5668" s="25">
        <f>tblSiparisDetaylari[[#This Row],[Adet]]*tblSiparisDetaylari[[#This Row],[BirimMaliyet]]</f>
        <v>3200</v>
      </c>
      <c r="N5668" s="25">
        <f>tblSiparisDetaylari[[#This Row],[NetSatisTutari]]-tblSiparisDetaylari[[#This Row],[ToplamMaliyet]]</f>
        <v>2288</v>
      </c>
    </row>
    <row r="5669" spans="1:14">
      <c r="A5669">
        <v>5668</v>
      </c>
      <c r="B5669">
        <v>2943</v>
      </c>
      <c r="C5669">
        <v>54</v>
      </c>
      <c r="D5669" t="s">
        <v>1720</v>
      </c>
      <c r="E5669">
        <v>5</v>
      </c>
      <c r="F5669" t="s">
        <v>1644</v>
      </c>
      <c r="G5669">
        <v>3</v>
      </c>
      <c r="H5669" s="20">
        <v>19680</v>
      </c>
      <c r="I5669" s="22">
        <v>0.2</v>
      </c>
      <c r="J5669" s="20">
        <v>11808</v>
      </c>
      <c r="K5669" s="24">
        <v>47232</v>
      </c>
      <c r="L5669" s="24">
        <v>9720</v>
      </c>
      <c r="M5669" s="25">
        <f>tblSiparisDetaylari[[#This Row],[Adet]]*tblSiparisDetaylari[[#This Row],[BirimMaliyet]]</f>
        <v>29160</v>
      </c>
      <c r="N5669" s="25">
        <f>tblSiparisDetaylari[[#This Row],[NetSatisTutari]]-tblSiparisDetaylari[[#This Row],[ToplamMaliyet]]</f>
        <v>18072</v>
      </c>
    </row>
    <row r="5670" spans="1:14">
      <c r="A5670">
        <v>5669</v>
      </c>
      <c r="B5670">
        <v>2943</v>
      </c>
      <c r="C5670">
        <v>112</v>
      </c>
      <c r="D5670" t="s">
        <v>1778</v>
      </c>
      <c r="E5670">
        <v>10</v>
      </c>
      <c r="F5670" t="s">
        <v>1649</v>
      </c>
      <c r="G5670">
        <v>1</v>
      </c>
      <c r="H5670" s="20">
        <v>2740</v>
      </c>
      <c r="I5670" s="22">
        <v>0</v>
      </c>
      <c r="J5670" s="20">
        <v>0</v>
      </c>
      <c r="K5670" s="24">
        <v>2740</v>
      </c>
      <c r="L5670" s="24">
        <v>1520</v>
      </c>
      <c r="M5670" s="25">
        <f>tblSiparisDetaylari[[#This Row],[Adet]]*tblSiparisDetaylari[[#This Row],[BirimMaliyet]]</f>
        <v>1520</v>
      </c>
      <c r="N5670" s="25">
        <f>tblSiparisDetaylari[[#This Row],[NetSatisTutari]]-tblSiparisDetaylari[[#This Row],[ToplamMaliyet]]</f>
        <v>1220</v>
      </c>
    </row>
    <row r="5671" spans="1:14">
      <c r="A5671">
        <v>5670</v>
      </c>
      <c r="B5671">
        <v>2943</v>
      </c>
      <c r="C5671">
        <v>106</v>
      </c>
      <c r="D5671" t="s">
        <v>1772</v>
      </c>
      <c r="E5671">
        <v>9</v>
      </c>
      <c r="F5671" t="s">
        <v>1648</v>
      </c>
      <c r="G5671">
        <v>1</v>
      </c>
      <c r="H5671" s="20">
        <v>1480</v>
      </c>
      <c r="I5671" s="22">
        <v>0.05</v>
      </c>
      <c r="J5671" s="20">
        <v>74</v>
      </c>
      <c r="K5671" s="24">
        <v>1406</v>
      </c>
      <c r="L5671" s="24">
        <v>830</v>
      </c>
      <c r="M5671" s="25">
        <f>tblSiparisDetaylari[[#This Row],[Adet]]*tblSiparisDetaylari[[#This Row],[BirimMaliyet]]</f>
        <v>830</v>
      </c>
      <c r="N5671" s="25">
        <f>tblSiparisDetaylari[[#This Row],[NetSatisTutari]]-tblSiparisDetaylari[[#This Row],[ToplamMaliyet]]</f>
        <v>576</v>
      </c>
    </row>
    <row r="5672" spans="1:14">
      <c r="A5672">
        <v>5671</v>
      </c>
      <c r="B5672">
        <v>2944</v>
      </c>
      <c r="C5672">
        <v>18</v>
      </c>
      <c r="D5672" t="s">
        <v>1681</v>
      </c>
      <c r="E5672">
        <v>2</v>
      </c>
      <c r="F5672" t="s">
        <v>1641</v>
      </c>
      <c r="G5672">
        <v>1</v>
      </c>
      <c r="H5672" s="20">
        <v>11210</v>
      </c>
      <c r="I5672" s="22">
        <v>0.1</v>
      </c>
      <c r="J5672" s="20">
        <v>1121</v>
      </c>
      <c r="K5672" s="24">
        <v>10089</v>
      </c>
      <c r="L5672" s="24">
        <v>8290</v>
      </c>
      <c r="M5672" s="25">
        <f>tblSiparisDetaylari[[#This Row],[Adet]]*tblSiparisDetaylari[[#This Row],[BirimMaliyet]]</f>
        <v>8290</v>
      </c>
      <c r="N5672" s="25">
        <f>tblSiparisDetaylari[[#This Row],[NetSatisTutari]]-tblSiparisDetaylari[[#This Row],[ToplamMaliyet]]</f>
        <v>1799</v>
      </c>
    </row>
    <row r="5673" spans="1:14">
      <c r="A5673">
        <v>5672</v>
      </c>
      <c r="B5673">
        <v>2945</v>
      </c>
      <c r="C5673">
        <v>8</v>
      </c>
      <c r="D5673" t="s">
        <v>1667</v>
      </c>
      <c r="E5673">
        <v>1</v>
      </c>
      <c r="F5673" t="s">
        <v>1640</v>
      </c>
      <c r="G5673">
        <v>2</v>
      </c>
      <c r="H5673" s="20">
        <v>9080</v>
      </c>
      <c r="I5673" s="22">
        <v>0.05</v>
      </c>
      <c r="J5673" s="20">
        <v>908</v>
      </c>
      <c r="K5673" s="24">
        <v>17252</v>
      </c>
      <c r="L5673" s="24">
        <v>6570</v>
      </c>
      <c r="M5673" s="25">
        <f>tblSiparisDetaylari[[#This Row],[Adet]]*tblSiparisDetaylari[[#This Row],[BirimMaliyet]]</f>
        <v>13140</v>
      </c>
      <c r="N5673" s="25">
        <f>tblSiparisDetaylari[[#This Row],[NetSatisTutari]]-tblSiparisDetaylari[[#This Row],[ToplamMaliyet]]</f>
        <v>4112</v>
      </c>
    </row>
    <row r="5674" spans="1:14">
      <c r="A5674">
        <v>5673</v>
      </c>
      <c r="B5674">
        <v>2945</v>
      </c>
      <c r="C5674">
        <v>29</v>
      </c>
      <c r="D5674" t="s">
        <v>1693</v>
      </c>
      <c r="E5674">
        <v>3</v>
      </c>
      <c r="F5674" t="s">
        <v>1642</v>
      </c>
      <c r="G5674">
        <v>1</v>
      </c>
      <c r="H5674" s="20">
        <v>1850</v>
      </c>
      <c r="I5674" s="22">
        <v>0.1</v>
      </c>
      <c r="J5674" s="20">
        <v>185</v>
      </c>
      <c r="K5674" s="24">
        <v>1665</v>
      </c>
      <c r="L5674" s="24">
        <v>1380</v>
      </c>
      <c r="M5674" s="25">
        <f>tblSiparisDetaylari[[#This Row],[Adet]]*tblSiparisDetaylari[[#This Row],[BirimMaliyet]]</f>
        <v>1380</v>
      </c>
      <c r="N5674" s="25">
        <f>tblSiparisDetaylari[[#This Row],[NetSatisTutari]]-tblSiparisDetaylari[[#This Row],[ToplamMaliyet]]</f>
        <v>285</v>
      </c>
    </row>
    <row r="5675" spans="1:14">
      <c r="A5675">
        <v>5674</v>
      </c>
      <c r="B5675">
        <v>2946</v>
      </c>
      <c r="C5675">
        <v>23</v>
      </c>
      <c r="D5675" t="s">
        <v>1687</v>
      </c>
      <c r="E5675">
        <v>2</v>
      </c>
      <c r="F5675" t="s">
        <v>1641</v>
      </c>
      <c r="G5675">
        <v>5</v>
      </c>
      <c r="H5675" s="20">
        <v>8520</v>
      </c>
      <c r="I5675" s="22">
        <v>0.15</v>
      </c>
      <c r="J5675" s="20">
        <v>6390</v>
      </c>
      <c r="K5675" s="24">
        <v>36210</v>
      </c>
      <c r="L5675" s="24">
        <v>4430</v>
      </c>
      <c r="M5675" s="25">
        <f>tblSiparisDetaylari[[#This Row],[Adet]]*tblSiparisDetaylari[[#This Row],[BirimMaliyet]]</f>
        <v>22150</v>
      </c>
      <c r="N5675" s="25">
        <f>tblSiparisDetaylari[[#This Row],[NetSatisTutari]]-tblSiparisDetaylari[[#This Row],[ToplamMaliyet]]</f>
        <v>14060</v>
      </c>
    </row>
    <row r="5676" spans="1:14">
      <c r="A5676">
        <v>5675</v>
      </c>
      <c r="B5676">
        <v>2946</v>
      </c>
      <c r="C5676">
        <v>91</v>
      </c>
      <c r="D5676" t="s">
        <v>1757</v>
      </c>
      <c r="E5676">
        <v>8</v>
      </c>
      <c r="F5676" t="s">
        <v>1647</v>
      </c>
      <c r="G5676">
        <v>1</v>
      </c>
      <c r="H5676" s="20">
        <v>2060</v>
      </c>
      <c r="I5676" s="22">
        <v>0</v>
      </c>
      <c r="J5676" s="20">
        <v>0</v>
      </c>
      <c r="K5676" s="24">
        <v>2060</v>
      </c>
      <c r="L5676" s="24">
        <v>1350</v>
      </c>
      <c r="M5676" s="25">
        <f>tblSiparisDetaylari[[#This Row],[Adet]]*tblSiparisDetaylari[[#This Row],[BirimMaliyet]]</f>
        <v>1350</v>
      </c>
      <c r="N5676" s="25">
        <f>tblSiparisDetaylari[[#This Row],[NetSatisTutari]]-tblSiparisDetaylari[[#This Row],[ToplamMaliyet]]</f>
        <v>710</v>
      </c>
    </row>
    <row r="5677" spans="1:14">
      <c r="A5677">
        <v>5676</v>
      </c>
      <c r="B5677">
        <v>2947</v>
      </c>
      <c r="C5677">
        <v>56</v>
      </c>
      <c r="D5677" t="s">
        <v>1722</v>
      </c>
      <c r="E5677">
        <v>5</v>
      </c>
      <c r="F5677" t="s">
        <v>1644</v>
      </c>
      <c r="G5677">
        <v>2</v>
      </c>
      <c r="H5677" s="20">
        <v>18720</v>
      </c>
      <c r="I5677" s="22">
        <v>0</v>
      </c>
      <c r="J5677" s="20">
        <v>0</v>
      </c>
      <c r="K5677" s="24">
        <v>37440</v>
      </c>
      <c r="L5677" s="24">
        <v>12840</v>
      </c>
      <c r="M5677" s="25">
        <f>tblSiparisDetaylari[[#This Row],[Adet]]*tblSiparisDetaylari[[#This Row],[BirimMaliyet]]</f>
        <v>25680</v>
      </c>
      <c r="N5677" s="25">
        <f>tblSiparisDetaylari[[#This Row],[NetSatisTutari]]-tblSiparisDetaylari[[#This Row],[ToplamMaliyet]]</f>
        <v>11760</v>
      </c>
    </row>
    <row r="5678" spans="1:14">
      <c r="A5678">
        <v>5677</v>
      </c>
      <c r="B5678">
        <v>2947</v>
      </c>
      <c r="C5678">
        <v>17</v>
      </c>
      <c r="D5678" t="s">
        <v>1680</v>
      </c>
      <c r="E5678">
        <v>2</v>
      </c>
      <c r="F5678" t="s">
        <v>1641</v>
      </c>
      <c r="G5678">
        <v>1</v>
      </c>
      <c r="H5678" s="20">
        <v>2460</v>
      </c>
      <c r="I5678" s="22">
        <v>0.1</v>
      </c>
      <c r="J5678" s="20">
        <v>246</v>
      </c>
      <c r="K5678" s="24">
        <v>2214</v>
      </c>
      <c r="L5678" s="24">
        <v>1340</v>
      </c>
      <c r="M5678" s="25">
        <f>tblSiparisDetaylari[[#This Row],[Adet]]*tblSiparisDetaylari[[#This Row],[BirimMaliyet]]</f>
        <v>1340</v>
      </c>
      <c r="N5678" s="25">
        <f>tblSiparisDetaylari[[#This Row],[NetSatisTutari]]-tblSiparisDetaylari[[#This Row],[ToplamMaliyet]]</f>
        <v>874</v>
      </c>
    </row>
    <row r="5679" spans="1:14">
      <c r="A5679">
        <v>5678</v>
      </c>
      <c r="B5679">
        <v>2947</v>
      </c>
      <c r="C5679">
        <v>107</v>
      </c>
      <c r="D5679" t="s">
        <v>1773</v>
      </c>
      <c r="E5679">
        <v>9</v>
      </c>
      <c r="F5679" t="s">
        <v>1648</v>
      </c>
      <c r="G5679">
        <v>3</v>
      </c>
      <c r="H5679" s="20">
        <v>570</v>
      </c>
      <c r="I5679" s="22">
        <v>0</v>
      </c>
      <c r="J5679" s="20">
        <v>0</v>
      </c>
      <c r="K5679" s="24">
        <v>1710</v>
      </c>
      <c r="L5679" s="24">
        <v>310</v>
      </c>
      <c r="M5679" s="25">
        <f>tblSiparisDetaylari[[#This Row],[Adet]]*tblSiparisDetaylari[[#This Row],[BirimMaliyet]]</f>
        <v>930</v>
      </c>
      <c r="N5679" s="25">
        <f>tblSiparisDetaylari[[#This Row],[NetSatisTutari]]-tblSiparisDetaylari[[#This Row],[ToplamMaliyet]]</f>
        <v>780</v>
      </c>
    </row>
    <row r="5680" spans="1:14">
      <c r="A5680">
        <v>5679</v>
      </c>
      <c r="B5680">
        <v>2947</v>
      </c>
      <c r="C5680">
        <v>69</v>
      </c>
      <c r="D5680" t="s">
        <v>1735</v>
      </c>
      <c r="E5680">
        <v>6</v>
      </c>
      <c r="F5680" t="s">
        <v>1645</v>
      </c>
      <c r="G5680">
        <v>1</v>
      </c>
      <c r="H5680" s="20">
        <v>720</v>
      </c>
      <c r="I5680" s="22">
        <v>0.2</v>
      </c>
      <c r="J5680" s="20">
        <v>144</v>
      </c>
      <c r="K5680" s="24">
        <v>576</v>
      </c>
      <c r="L5680" s="24">
        <v>500</v>
      </c>
      <c r="M5680" s="25">
        <f>tblSiparisDetaylari[[#This Row],[Adet]]*tblSiparisDetaylari[[#This Row],[BirimMaliyet]]</f>
        <v>500</v>
      </c>
      <c r="N5680" s="25">
        <f>tblSiparisDetaylari[[#This Row],[NetSatisTutari]]-tblSiparisDetaylari[[#This Row],[ToplamMaliyet]]</f>
        <v>76</v>
      </c>
    </row>
    <row r="5681" spans="1:14">
      <c r="A5681">
        <v>5680</v>
      </c>
      <c r="B5681">
        <v>2948</v>
      </c>
      <c r="C5681">
        <v>35</v>
      </c>
      <c r="D5681" t="s">
        <v>1700</v>
      </c>
      <c r="E5681">
        <v>3</v>
      </c>
      <c r="F5681" t="s">
        <v>1642</v>
      </c>
      <c r="G5681">
        <v>1</v>
      </c>
      <c r="H5681" s="20">
        <v>3760</v>
      </c>
      <c r="I5681" s="22">
        <v>0.15</v>
      </c>
      <c r="J5681" s="20">
        <v>564</v>
      </c>
      <c r="K5681" s="24">
        <v>3196</v>
      </c>
      <c r="L5681" s="24">
        <v>1910</v>
      </c>
      <c r="M5681" s="25">
        <f>tblSiparisDetaylari[[#This Row],[Adet]]*tblSiparisDetaylari[[#This Row],[BirimMaliyet]]</f>
        <v>1910</v>
      </c>
      <c r="N5681" s="25">
        <f>tblSiparisDetaylari[[#This Row],[NetSatisTutari]]-tblSiparisDetaylari[[#This Row],[ToplamMaliyet]]</f>
        <v>1286</v>
      </c>
    </row>
    <row r="5682" spans="1:14">
      <c r="A5682">
        <v>5681</v>
      </c>
      <c r="B5682">
        <v>2948</v>
      </c>
      <c r="C5682">
        <v>80</v>
      </c>
      <c r="D5682" t="s">
        <v>1746</v>
      </c>
      <c r="E5682">
        <v>7</v>
      </c>
      <c r="F5682" t="s">
        <v>1646</v>
      </c>
      <c r="G5682">
        <v>1</v>
      </c>
      <c r="H5682" s="20">
        <v>850</v>
      </c>
      <c r="I5682" s="22">
        <v>0.15</v>
      </c>
      <c r="J5682" s="20">
        <v>127.5</v>
      </c>
      <c r="K5682" s="24">
        <v>722.5</v>
      </c>
      <c r="L5682" s="24">
        <v>640</v>
      </c>
      <c r="M5682" s="25">
        <f>tblSiparisDetaylari[[#This Row],[Adet]]*tblSiparisDetaylari[[#This Row],[BirimMaliyet]]</f>
        <v>640</v>
      </c>
      <c r="N5682" s="25">
        <f>tblSiparisDetaylari[[#This Row],[NetSatisTutari]]-tblSiparisDetaylari[[#This Row],[ToplamMaliyet]]</f>
        <v>82.5</v>
      </c>
    </row>
    <row r="5683" spans="1:14">
      <c r="A5683">
        <v>5682</v>
      </c>
      <c r="B5683">
        <v>2949</v>
      </c>
      <c r="C5683">
        <v>54</v>
      </c>
      <c r="D5683" t="s">
        <v>1720</v>
      </c>
      <c r="E5683">
        <v>5</v>
      </c>
      <c r="F5683" t="s">
        <v>1644</v>
      </c>
      <c r="G5683">
        <v>1</v>
      </c>
      <c r="H5683" s="20">
        <v>19440</v>
      </c>
      <c r="I5683" s="22">
        <v>0</v>
      </c>
      <c r="J5683" s="20">
        <v>0</v>
      </c>
      <c r="K5683" s="24">
        <v>19440</v>
      </c>
      <c r="L5683" s="24">
        <v>9720</v>
      </c>
      <c r="M5683" s="25">
        <f>tblSiparisDetaylari[[#This Row],[Adet]]*tblSiparisDetaylari[[#This Row],[BirimMaliyet]]</f>
        <v>9720</v>
      </c>
      <c r="N5683" s="25">
        <f>tblSiparisDetaylari[[#This Row],[NetSatisTutari]]-tblSiparisDetaylari[[#This Row],[ToplamMaliyet]]</f>
        <v>9720</v>
      </c>
    </row>
    <row r="5684" spans="1:14">
      <c r="A5684">
        <v>5683</v>
      </c>
      <c r="B5684">
        <v>2949</v>
      </c>
      <c r="C5684">
        <v>92</v>
      </c>
      <c r="D5684" t="s">
        <v>1758</v>
      </c>
      <c r="E5684">
        <v>8</v>
      </c>
      <c r="F5684" t="s">
        <v>1647</v>
      </c>
      <c r="G5684">
        <v>2</v>
      </c>
      <c r="H5684" s="20">
        <v>730</v>
      </c>
      <c r="I5684" s="22">
        <v>0.1</v>
      </c>
      <c r="J5684" s="20">
        <v>146</v>
      </c>
      <c r="K5684" s="24">
        <v>1314</v>
      </c>
      <c r="L5684" s="24">
        <v>500</v>
      </c>
      <c r="M5684" s="25">
        <f>tblSiparisDetaylari[[#This Row],[Adet]]*tblSiparisDetaylari[[#This Row],[BirimMaliyet]]</f>
        <v>1000</v>
      </c>
      <c r="N5684" s="25">
        <f>tblSiparisDetaylari[[#This Row],[NetSatisTutari]]-tblSiparisDetaylari[[#This Row],[ToplamMaliyet]]</f>
        <v>314</v>
      </c>
    </row>
    <row r="5685" spans="1:14">
      <c r="A5685">
        <v>5684</v>
      </c>
      <c r="B5685">
        <v>2949</v>
      </c>
      <c r="C5685">
        <v>45</v>
      </c>
      <c r="D5685" t="s">
        <v>1711</v>
      </c>
      <c r="E5685">
        <v>4</v>
      </c>
      <c r="F5685" t="s">
        <v>1643</v>
      </c>
      <c r="G5685">
        <v>2</v>
      </c>
      <c r="H5685" s="20">
        <v>210</v>
      </c>
      <c r="I5685" s="22">
        <v>0.1</v>
      </c>
      <c r="J5685" s="20">
        <v>42</v>
      </c>
      <c r="K5685" s="24">
        <v>378</v>
      </c>
      <c r="L5685" s="24">
        <v>140</v>
      </c>
      <c r="M5685" s="25">
        <f>tblSiparisDetaylari[[#This Row],[Adet]]*tblSiparisDetaylari[[#This Row],[BirimMaliyet]]</f>
        <v>280</v>
      </c>
      <c r="N5685" s="25">
        <f>tblSiparisDetaylari[[#This Row],[NetSatisTutari]]-tblSiparisDetaylari[[#This Row],[ToplamMaliyet]]</f>
        <v>98</v>
      </c>
    </row>
    <row r="5686" spans="1:14">
      <c r="A5686">
        <v>5685</v>
      </c>
      <c r="B5686">
        <v>2950</v>
      </c>
      <c r="C5686">
        <v>16</v>
      </c>
      <c r="D5686" t="s">
        <v>1679</v>
      </c>
      <c r="E5686">
        <v>2</v>
      </c>
      <c r="F5686" t="s">
        <v>1641</v>
      </c>
      <c r="G5686">
        <v>1</v>
      </c>
      <c r="H5686" s="20">
        <v>2070</v>
      </c>
      <c r="I5686" s="22">
        <v>0</v>
      </c>
      <c r="J5686" s="20">
        <v>0</v>
      </c>
      <c r="K5686" s="24">
        <v>2070</v>
      </c>
      <c r="L5686" s="24">
        <v>990</v>
      </c>
      <c r="M5686" s="25">
        <f>tblSiparisDetaylari[[#This Row],[Adet]]*tblSiparisDetaylari[[#This Row],[BirimMaliyet]]</f>
        <v>990</v>
      </c>
      <c r="N5686" s="25">
        <f>tblSiparisDetaylari[[#This Row],[NetSatisTutari]]-tblSiparisDetaylari[[#This Row],[ToplamMaliyet]]</f>
        <v>1080</v>
      </c>
    </row>
    <row r="5687" spans="1:14">
      <c r="A5687">
        <v>5686</v>
      </c>
      <c r="B5687">
        <v>2951</v>
      </c>
      <c r="C5687">
        <v>3</v>
      </c>
      <c r="D5687" t="s">
        <v>1659</v>
      </c>
      <c r="E5687">
        <v>1</v>
      </c>
      <c r="F5687" t="s">
        <v>1640</v>
      </c>
      <c r="G5687">
        <v>2</v>
      </c>
      <c r="H5687" s="20">
        <v>23220</v>
      </c>
      <c r="I5687" s="22">
        <v>0</v>
      </c>
      <c r="J5687" s="20">
        <v>0</v>
      </c>
      <c r="K5687" s="24">
        <v>46440</v>
      </c>
      <c r="L5687" s="24">
        <v>17980</v>
      </c>
      <c r="M5687" s="25">
        <f>tblSiparisDetaylari[[#This Row],[Adet]]*tblSiparisDetaylari[[#This Row],[BirimMaliyet]]</f>
        <v>35960</v>
      </c>
      <c r="N5687" s="25">
        <f>tblSiparisDetaylari[[#This Row],[NetSatisTutari]]-tblSiparisDetaylari[[#This Row],[ToplamMaliyet]]</f>
        <v>10480</v>
      </c>
    </row>
    <row r="5688" spans="1:14">
      <c r="A5688">
        <v>5687</v>
      </c>
      <c r="B5688">
        <v>2952</v>
      </c>
      <c r="C5688">
        <v>120</v>
      </c>
      <c r="D5688" t="s">
        <v>1786</v>
      </c>
      <c r="E5688">
        <v>10</v>
      </c>
      <c r="F5688" t="s">
        <v>1649</v>
      </c>
      <c r="G5688">
        <v>1</v>
      </c>
      <c r="H5688" s="20">
        <v>4650</v>
      </c>
      <c r="I5688" s="22">
        <v>0.05</v>
      </c>
      <c r="J5688" s="20">
        <v>232.5</v>
      </c>
      <c r="K5688" s="24">
        <v>4417.5</v>
      </c>
      <c r="L5688" s="24">
        <v>2720</v>
      </c>
      <c r="M5688" s="25">
        <f>tblSiparisDetaylari[[#This Row],[Adet]]*tblSiparisDetaylari[[#This Row],[BirimMaliyet]]</f>
        <v>2720</v>
      </c>
      <c r="N5688" s="25">
        <f>tblSiparisDetaylari[[#This Row],[NetSatisTutari]]-tblSiparisDetaylari[[#This Row],[ToplamMaliyet]]</f>
        <v>1697.5</v>
      </c>
    </row>
    <row r="5689" spans="1:14">
      <c r="A5689">
        <v>5688</v>
      </c>
      <c r="B5689">
        <v>2952</v>
      </c>
      <c r="C5689">
        <v>119</v>
      </c>
      <c r="D5689" t="s">
        <v>1785</v>
      </c>
      <c r="E5689">
        <v>10</v>
      </c>
      <c r="F5689" t="s">
        <v>1649</v>
      </c>
      <c r="G5689">
        <v>1</v>
      </c>
      <c r="H5689" s="20">
        <v>3050</v>
      </c>
      <c r="I5689" s="22">
        <v>0.15</v>
      </c>
      <c r="J5689" s="20">
        <v>457.5</v>
      </c>
      <c r="K5689" s="24">
        <v>2592.5</v>
      </c>
      <c r="L5689" s="24">
        <v>1710</v>
      </c>
      <c r="M5689" s="25">
        <f>tblSiparisDetaylari[[#This Row],[Adet]]*tblSiparisDetaylari[[#This Row],[BirimMaliyet]]</f>
        <v>1710</v>
      </c>
      <c r="N5689" s="25">
        <f>tblSiparisDetaylari[[#This Row],[NetSatisTutari]]-tblSiparisDetaylari[[#This Row],[ToplamMaliyet]]</f>
        <v>882.5</v>
      </c>
    </row>
    <row r="5690" spans="1:14">
      <c r="A5690">
        <v>5689</v>
      </c>
      <c r="B5690">
        <v>2953</v>
      </c>
      <c r="C5690">
        <v>24</v>
      </c>
      <c r="D5690" t="s">
        <v>1688</v>
      </c>
      <c r="E5690">
        <v>2</v>
      </c>
      <c r="F5690" t="s">
        <v>1641</v>
      </c>
      <c r="G5690">
        <v>2</v>
      </c>
      <c r="H5690" s="20">
        <v>2810</v>
      </c>
      <c r="I5690" s="22">
        <v>0.15</v>
      </c>
      <c r="J5690" s="20">
        <v>843</v>
      </c>
      <c r="K5690" s="24">
        <v>4777</v>
      </c>
      <c r="L5690" s="24">
        <v>2180</v>
      </c>
      <c r="M5690" s="25">
        <f>tblSiparisDetaylari[[#This Row],[Adet]]*tblSiparisDetaylari[[#This Row],[BirimMaliyet]]</f>
        <v>4360</v>
      </c>
      <c r="N5690" s="25">
        <f>tblSiparisDetaylari[[#This Row],[NetSatisTutari]]-tblSiparisDetaylari[[#This Row],[ToplamMaliyet]]</f>
        <v>417</v>
      </c>
    </row>
    <row r="5691" spans="1:14">
      <c r="A5691">
        <v>5690</v>
      </c>
      <c r="B5691">
        <v>2953</v>
      </c>
      <c r="C5691">
        <v>96</v>
      </c>
      <c r="D5691" t="s">
        <v>1762</v>
      </c>
      <c r="E5691">
        <v>8</v>
      </c>
      <c r="F5691" t="s">
        <v>1647</v>
      </c>
      <c r="G5691">
        <v>3</v>
      </c>
      <c r="H5691" s="20">
        <v>4130</v>
      </c>
      <c r="I5691" s="22">
        <v>0.1</v>
      </c>
      <c r="J5691" s="20">
        <v>1239</v>
      </c>
      <c r="K5691" s="24">
        <v>11151</v>
      </c>
      <c r="L5691" s="24">
        <v>3060</v>
      </c>
      <c r="M5691" s="25">
        <f>tblSiparisDetaylari[[#This Row],[Adet]]*tblSiparisDetaylari[[#This Row],[BirimMaliyet]]</f>
        <v>9180</v>
      </c>
      <c r="N5691" s="25">
        <f>tblSiparisDetaylari[[#This Row],[NetSatisTutari]]-tblSiparisDetaylari[[#This Row],[ToplamMaliyet]]</f>
        <v>1971</v>
      </c>
    </row>
    <row r="5692" spans="1:14">
      <c r="A5692">
        <v>5691</v>
      </c>
      <c r="B5692">
        <v>2954</v>
      </c>
      <c r="C5692">
        <v>65</v>
      </c>
      <c r="D5692" t="s">
        <v>1731</v>
      </c>
      <c r="E5692">
        <v>6</v>
      </c>
      <c r="F5692" t="s">
        <v>1645</v>
      </c>
      <c r="G5692">
        <v>1</v>
      </c>
      <c r="H5692" s="20">
        <v>220</v>
      </c>
      <c r="I5692" s="22">
        <v>0.05</v>
      </c>
      <c r="J5692" s="20">
        <v>11</v>
      </c>
      <c r="K5692" s="24">
        <v>209</v>
      </c>
      <c r="L5692" s="24">
        <v>170</v>
      </c>
      <c r="M5692" s="25">
        <f>tblSiparisDetaylari[[#This Row],[Adet]]*tblSiparisDetaylari[[#This Row],[BirimMaliyet]]</f>
        <v>170</v>
      </c>
      <c r="N5692" s="25">
        <f>tblSiparisDetaylari[[#This Row],[NetSatisTutari]]-tblSiparisDetaylari[[#This Row],[ToplamMaliyet]]</f>
        <v>39</v>
      </c>
    </row>
    <row r="5693" spans="1:14">
      <c r="A5693">
        <v>5692</v>
      </c>
      <c r="B5693">
        <v>2955</v>
      </c>
      <c r="C5693">
        <v>32</v>
      </c>
      <c r="D5693" t="s">
        <v>1697</v>
      </c>
      <c r="E5693">
        <v>3</v>
      </c>
      <c r="F5693" t="s">
        <v>1642</v>
      </c>
      <c r="G5693">
        <v>2</v>
      </c>
      <c r="H5693" s="20">
        <v>2180</v>
      </c>
      <c r="I5693" s="22">
        <v>0.1</v>
      </c>
      <c r="J5693" s="20">
        <v>436</v>
      </c>
      <c r="K5693" s="24">
        <v>3924</v>
      </c>
      <c r="L5693" s="24">
        <v>1660</v>
      </c>
      <c r="M5693" s="25">
        <f>tblSiparisDetaylari[[#This Row],[Adet]]*tblSiparisDetaylari[[#This Row],[BirimMaliyet]]</f>
        <v>3320</v>
      </c>
      <c r="N5693" s="25">
        <f>tblSiparisDetaylari[[#This Row],[NetSatisTutari]]-tblSiparisDetaylari[[#This Row],[ToplamMaliyet]]</f>
        <v>604</v>
      </c>
    </row>
    <row r="5694" spans="1:14">
      <c r="A5694">
        <v>5693</v>
      </c>
      <c r="B5694">
        <v>2956</v>
      </c>
      <c r="C5694">
        <v>57</v>
      </c>
      <c r="D5694" t="s">
        <v>1723</v>
      </c>
      <c r="E5694">
        <v>5</v>
      </c>
      <c r="F5694" t="s">
        <v>1644</v>
      </c>
      <c r="G5694">
        <v>1</v>
      </c>
      <c r="H5694" s="20">
        <v>2690</v>
      </c>
      <c r="I5694" s="22">
        <v>0.05</v>
      </c>
      <c r="J5694" s="20">
        <v>134.5</v>
      </c>
      <c r="K5694" s="24">
        <v>2555.5</v>
      </c>
      <c r="L5694" s="24">
        <v>1530</v>
      </c>
      <c r="M5694" s="25">
        <f>tblSiparisDetaylari[[#This Row],[Adet]]*tblSiparisDetaylari[[#This Row],[BirimMaliyet]]</f>
        <v>1530</v>
      </c>
      <c r="N5694" s="25">
        <f>tblSiparisDetaylari[[#This Row],[NetSatisTutari]]-tblSiparisDetaylari[[#This Row],[ToplamMaliyet]]</f>
        <v>1025.5</v>
      </c>
    </row>
    <row r="5695" spans="1:14">
      <c r="A5695">
        <v>5694</v>
      </c>
      <c r="B5695">
        <v>2957</v>
      </c>
      <c r="C5695">
        <v>107</v>
      </c>
      <c r="D5695" t="s">
        <v>1773</v>
      </c>
      <c r="E5695">
        <v>9</v>
      </c>
      <c r="F5695" t="s">
        <v>1648</v>
      </c>
      <c r="G5695">
        <v>1</v>
      </c>
      <c r="H5695" s="20">
        <v>540</v>
      </c>
      <c r="I5695" s="22">
        <v>0</v>
      </c>
      <c r="J5695" s="20">
        <v>0</v>
      </c>
      <c r="K5695" s="24">
        <v>540</v>
      </c>
      <c r="L5695" s="24">
        <v>310</v>
      </c>
      <c r="M5695" s="25">
        <f>tblSiparisDetaylari[[#This Row],[Adet]]*tblSiparisDetaylari[[#This Row],[BirimMaliyet]]</f>
        <v>310</v>
      </c>
      <c r="N5695" s="25">
        <f>tblSiparisDetaylari[[#This Row],[NetSatisTutari]]-tblSiparisDetaylari[[#This Row],[ToplamMaliyet]]</f>
        <v>230</v>
      </c>
    </row>
    <row r="5696" spans="1:14">
      <c r="A5696">
        <v>5695</v>
      </c>
      <c r="B5696">
        <v>2957</v>
      </c>
      <c r="C5696">
        <v>66</v>
      </c>
      <c r="D5696" t="s">
        <v>1732</v>
      </c>
      <c r="E5696">
        <v>6</v>
      </c>
      <c r="F5696" t="s">
        <v>1645</v>
      </c>
      <c r="G5696">
        <v>2</v>
      </c>
      <c r="H5696" s="20">
        <v>920</v>
      </c>
      <c r="I5696" s="22">
        <v>0</v>
      </c>
      <c r="J5696" s="20">
        <v>0</v>
      </c>
      <c r="K5696" s="24">
        <v>1840</v>
      </c>
      <c r="L5696" s="24">
        <v>480</v>
      </c>
      <c r="M5696" s="25">
        <f>tblSiparisDetaylari[[#This Row],[Adet]]*tblSiparisDetaylari[[#This Row],[BirimMaliyet]]</f>
        <v>960</v>
      </c>
      <c r="N5696" s="25">
        <f>tblSiparisDetaylari[[#This Row],[NetSatisTutari]]-tblSiparisDetaylari[[#This Row],[ToplamMaliyet]]</f>
        <v>880</v>
      </c>
    </row>
    <row r="5697" spans="1:14">
      <c r="A5697">
        <v>5696</v>
      </c>
      <c r="B5697">
        <v>2958</v>
      </c>
      <c r="C5697">
        <v>52</v>
      </c>
      <c r="D5697" t="s">
        <v>1718</v>
      </c>
      <c r="E5697">
        <v>5</v>
      </c>
      <c r="F5697" t="s">
        <v>1644</v>
      </c>
      <c r="G5697">
        <v>2</v>
      </c>
      <c r="H5697" s="20">
        <v>13780</v>
      </c>
      <c r="I5697" s="22">
        <v>0.1</v>
      </c>
      <c r="J5697" s="20">
        <v>2756</v>
      </c>
      <c r="K5697" s="24">
        <v>24804</v>
      </c>
      <c r="L5697" s="24">
        <v>11070</v>
      </c>
      <c r="M5697" s="25">
        <f>tblSiparisDetaylari[[#This Row],[Adet]]*tblSiparisDetaylari[[#This Row],[BirimMaliyet]]</f>
        <v>22140</v>
      </c>
      <c r="N5697" s="25">
        <f>tblSiparisDetaylari[[#This Row],[NetSatisTutari]]-tblSiparisDetaylari[[#This Row],[ToplamMaliyet]]</f>
        <v>2664</v>
      </c>
    </row>
    <row r="5698" spans="1:14">
      <c r="A5698">
        <v>5697</v>
      </c>
      <c r="B5698">
        <v>2958</v>
      </c>
      <c r="C5698">
        <v>97</v>
      </c>
      <c r="D5698" t="s">
        <v>1763</v>
      </c>
      <c r="E5698">
        <v>9</v>
      </c>
      <c r="F5698" t="s">
        <v>1648</v>
      </c>
      <c r="G5698">
        <v>1</v>
      </c>
      <c r="H5698" s="20">
        <v>70</v>
      </c>
      <c r="I5698" s="22">
        <v>0</v>
      </c>
      <c r="J5698" s="20">
        <v>0</v>
      </c>
      <c r="K5698" s="24">
        <v>70</v>
      </c>
      <c r="L5698" s="24">
        <v>50</v>
      </c>
      <c r="M5698" s="25">
        <f>tblSiparisDetaylari[[#This Row],[Adet]]*tblSiparisDetaylari[[#This Row],[BirimMaliyet]]</f>
        <v>50</v>
      </c>
      <c r="N5698" s="25">
        <f>tblSiparisDetaylari[[#This Row],[NetSatisTutari]]-tblSiparisDetaylari[[#This Row],[ToplamMaliyet]]</f>
        <v>20</v>
      </c>
    </row>
    <row r="5699" spans="1:14">
      <c r="A5699">
        <v>5698</v>
      </c>
      <c r="B5699">
        <v>2959</v>
      </c>
      <c r="C5699">
        <v>117</v>
      </c>
      <c r="D5699" t="s">
        <v>1783</v>
      </c>
      <c r="E5699">
        <v>10</v>
      </c>
      <c r="F5699" t="s">
        <v>1649</v>
      </c>
      <c r="G5699">
        <v>1</v>
      </c>
      <c r="H5699" s="20">
        <v>240</v>
      </c>
      <c r="I5699" s="22">
        <v>0.05</v>
      </c>
      <c r="J5699" s="20">
        <v>12</v>
      </c>
      <c r="K5699" s="24">
        <v>228</v>
      </c>
      <c r="L5699" s="24">
        <v>140</v>
      </c>
      <c r="M5699" s="25">
        <f>tblSiparisDetaylari[[#This Row],[Adet]]*tblSiparisDetaylari[[#This Row],[BirimMaliyet]]</f>
        <v>140</v>
      </c>
      <c r="N5699" s="25">
        <f>tblSiparisDetaylari[[#This Row],[NetSatisTutari]]-tblSiparisDetaylari[[#This Row],[ToplamMaliyet]]</f>
        <v>88</v>
      </c>
    </row>
    <row r="5700" spans="1:14">
      <c r="A5700">
        <v>5699</v>
      </c>
      <c r="B5700">
        <v>2959</v>
      </c>
      <c r="C5700">
        <v>21</v>
      </c>
      <c r="D5700" t="s">
        <v>1684</v>
      </c>
      <c r="E5700">
        <v>2</v>
      </c>
      <c r="F5700" t="s">
        <v>1641</v>
      </c>
      <c r="G5700">
        <v>1</v>
      </c>
      <c r="H5700" s="20">
        <v>2930</v>
      </c>
      <c r="I5700" s="22">
        <v>0.05</v>
      </c>
      <c r="J5700" s="20">
        <v>146.5</v>
      </c>
      <c r="K5700" s="24">
        <v>2783.5</v>
      </c>
      <c r="L5700" s="24">
        <v>2170</v>
      </c>
      <c r="M5700" s="25">
        <f>tblSiparisDetaylari[[#This Row],[Adet]]*tblSiparisDetaylari[[#This Row],[BirimMaliyet]]</f>
        <v>2170</v>
      </c>
      <c r="N5700" s="25">
        <f>tblSiparisDetaylari[[#This Row],[NetSatisTutari]]-tblSiparisDetaylari[[#This Row],[ToplamMaliyet]]</f>
        <v>613.5</v>
      </c>
    </row>
    <row r="5701" spans="1:14">
      <c r="A5701">
        <v>5700</v>
      </c>
      <c r="B5701">
        <v>2959</v>
      </c>
      <c r="C5701">
        <v>58</v>
      </c>
      <c r="D5701" t="s">
        <v>1724</v>
      </c>
      <c r="E5701">
        <v>5</v>
      </c>
      <c r="F5701" t="s">
        <v>1644</v>
      </c>
      <c r="G5701">
        <v>1</v>
      </c>
      <c r="H5701" s="20">
        <v>10570</v>
      </c>
      <c r="I5701" s="22">
        <v>0.05</v>
      </c>
      <c r="J5701" s="20">
        <v>528.5</v>
      </c>
      <c r="K5701" s="24">
        <v>10041.5</v>
      </c>
      <c r="L5701" s="24">
        <v>6110</v>
      </c>
      <c r="M5701" s="25">
        <f>tblSiparisDetaylari[[#This Row],[Adet]]*tblSiparisDetaylari[[#This Row],[BirimMaliyet]]</f>
        <v>6110</v>
      </c>
      <c r="N5701" s="25">
        <f>tblSiparisDetaylari[[#This Row],[NetSatisTutari]]-tblSiparisDetaylari[[#This Row],[ToplamMaliyet]]</f>
        <v>3931.5</v>
      </c>
    </row>
    <row r="5702" spans="1:14">
      <c r="A5702">
        <v>5701</v>
      </c>
      <c r="B5702">
        <v>2960</v>
      </c>
      <c r="C5702">
        <v>33</v>
      </c>
      <c r="D5702" t="s">
        <v>1698</v>
      </c>
      <c r="E5702">
        <v>3</v>
      </c>
      <c r="F5702" t="s">
        <v>1642</v>
      </c>
      <c r="G5702">
        <v>1</v>
      </c>
      <c r="H5702" s="20">
        <v>1370</v>
      </c>
      <c r="I5702" s="22">
        <v>0.15</v>
      </c>
      <c r="J5702" s="20">
        <v>205.5</v>
      </c>
      <c r="K5702" s="24">
        <v>1164.5</v>
      </c>
      <c r="L5702" s="24">
        <v>1040</v>
      </c>
      <c r="M5702" s="25">
        <f>tblSiparisDetaylari[[#This Row],[Adet]]*tblSiparisDetaylari[[#This Row],[BirimMaliyet]]</f>
        <v>1040</v>
      </c>
      <c r="N5702" s="25">
        <f>tblSiparisDetaylari[[#This Row],[NetSatisTutari]]-tblSiparisDetaylari[[#This Row],[ToplamMaliyet]]</f>
        <v>124.5</v>
      </c>
    </row>
    <row r="5703" spans="1:14">
      <c r="A5703">
        <v>5702</v>
      </c>
      <c r="B5703">
        <v>2961</v>
      </c>
      <c r="C5703">
        <v>69</v>
      </c>
      <c r="D5703" t="s">
        <v>1735</v>
      </c>
      <c r="E5703">
        <v>6</v>
      </c>
      <c r="F5703" t="s">
        <v>1645</v>
      </c>
      <c r="G5703">
        <v>1</v>
      </c>
      <c r="H5703" s="20">
        <v>700</v>
      </c>
      <c r="I5703" s="22">
        <v>0.25</v>
      </c>
      <c r="J5703" s="20">
        <v>175</v>
      </c>
      <c r="K5703" s="24">
        <v>525</v>
      </c>
      <c r="L5703" s="24">
        <v>500</v>
      </c>
      <c r="M5703" s="25">
        <f>tblSiparisDetaylari[[#This Row],[Adet]]*tblSiparisDetaylari[[#This Row],[BirimMaliyet]]</f>
        <v>500</v>
      </c>
      <c r="N5703" s="25">
        <f>tblSiparisDetaylari[[#This Row],[NetSatisTutari]]-tblSiparisDetaylari[[#This Row],[ToplamMaliyet]]</f>
        <v>25</v>
      </c>
    </row>
    <row r="5704" spans="1:14">
      <c r="A5704">
        <v>5703</v>
      </c>
      <c r="B5704">
        <v>2962</v>
      </c>
      <c r="C5704">
        <v>2</v>
      </c>
      <c r="D5704" t="s">
        <v>1657</v>
      </c>
      <c r="E5704">
        <v>1</v>
      </c>
      <c r="F5704" t="s">
        <v>1640</v>
      </c>
      <c r="G5704">
        <v>1</v>
      </c>
      <c r="H5704" s="20">
        <v>7850</v>
      </c>
      <c r="I5704" s="22">
        <v>0</v>
      </c>
      <c r="J5704" s="20">
        <v>0</v>
      </c>
      <c r="K5704" s="24">
        <v>7850</v>
      </c>
      <c r="L5704" s="24">
        <v>3900</v>
      </c>
      <c r="M5704" s="25">
        <f>tblSiparisDetaylari[[#This Row],[Adet]]*tblSiparisDetaylari[[#This Row],[BirimMaliyet]]</f>
        <v>3900</v>
      </c>
      <c r="N5704" s="25">
        <f>tblSiparisDetaylari[[#This Row],[NetSatisTutari]]-tblSiparisDetaylari[[#This Row],[ToplamMaliyet]]</f>
        <v>3950</v>
      </c>
    </row>
    <row r="5705" spans="1:14">
      <c r="A5705">
        <v>5704</v>
      </c>
      <c r="B5705">
        <v>2962</v>
      </c>
      <c r="C5705">
        <v>88</v>
      </c>
      <c r="D5705" t="s">
        <v>1754</v>
      </c>
      <c r="E5705">
        <v>8</v>
      </c>
      <c r="F5705" t="s">
        <v>1647</v>
      </c>
      <c r="G5705">
        <v>3</v>
      </c>
      <c r="H5705" s="20">
        <v>12290</v>
      </c>
      <c r="I5705" s="22">
        <v>0.1</v>
      </c>
      <c r="J5705" s="20">
        <v>3687</v>
      </c>
      <c r="K5705" s="24">
        <v>33183</v>
      </c>
      <c r="L5705" s="24">
        <v>5740</v>
      </c>
      <c r="M5705" s="25">
        <f>tblSiparisDetaylari[[#This Row],[Adet]]*tblSiparisDetaylari[[#This Row],[BirimMaliyet]]</f>
        <v>17220</v>
      </c>
      <c r="N5705" s="25">
        <f>tblSiparisDetaylari[[#This Row],[NetSatisTutari]]-tblSiparisDetaylari[[#This Row],[ToplamMaliyet]]</f>
        <v>15963</v>
      </c>
    </row>
    <row r="5706" spans="1:14">
      <c r="A5706">
        <v>5705</v>
      </c>
      <c r="B5706">
        <v>2962</v>
      </c>
      <c r="C5706">
        <v>62</v>
      </c>
      <c r="D5706" t="s">
        <v>1728</v>
      </c>
      <c r="E5706">
        <v>6</v>
      </c>
      <c r="F5706" t="s">
        <v>1645</v>
      </c>
      <c r="G5706">
        <v>1</v>
      </c>
      <c r="H5706" s="20">
        <v>980</v>
      </c>
      <c r="I5706" s="22">
        <v>0</v>
      </c>
      <c r="J5706" s="20">
        <v>0</v>
      </c>
      <c r="K5706" s="24">
        <v>980</v>
      </c>
      <c r="L5706" s="24">
        <v>540</v>
      </c>
      <c r="M5706" s="25">
        <f>tblSiparisDetaylari[[#This Row],[Adet]]*tblSiparisDetaylari[[#This Row],[BirimMaliyet]]</f>
        <v>540</v>
      </c>
      <c r="N5706" s="25">
        <f>tblSiparisDetaylari[[#This Row],[NetSatisTutari]]-tblSiparisDetaylari[[#This Row],[ToplamMaliyet]]</f>
        <v>440</v>
      </c>
    </row>
    <row r="5707" spans="1:14">
      <c r="A5707">
        <v>5706</v>
      </c>
      <c r="B5707">
        <v>2963</v>
      </c>
      <c r="C5707">
        <v>95</v>
      </c>
      <c r="D5707" t="s">
        <v>1761</v>
      </c>
      <c r="E5707">
        <v>8</v>
      </c>
      <c r="F5707" t="s">
        <v>1647</v>
      </c>
      <c r="G5707">
        <v>2</v>
      </c>
      <c r="H5707" s="20">
        <v>3560</v>
      </c>
      <c r="I5707" s="22">
        <v>0.1</v>
      </c>
      <c r="J5707" s="20">
        <v>712</v>
      </c>
      <c r="K5707" s="24">
        <v>6408</v>
      </c>
      <c r="L5707" s="24">
        <v>2310</v>
      </c>
      <c r="M5707" s="25">
        <f>tblSiparisDetaylari[[#This Row],[Adet]]*tblSiparisDetaylari[[#This Row],[BirimMaliyet]]</f>
        <v>4620</v>
      </c>
      <c r="N5707" s="25">
        <f>tblSiparisDetaylari[[#This Row],[NetSatisTutari]]-tblSiparisDetaylari[[#This Row],[ToplamMaliyet]]</f>
        <v>1788</v>
      </c>
    </row>
    <row r="5708" spans="1:14">
      <c r="A5708">
        <v>5707</v>
      </c>
      <c r="B5708">
        <v>2963</v>
      </c>
      <c r="C5708">
        <v>51</v>
      </c>
      <c r="D5708" t="s">
        <v>1717</v>
      </c>
      <c r="E5708">
        <v>5</v>
      </c>
      <c r="F5708" t="s">
        <v>1644</v>
      </c>
      <c r="G5708">
        <v>3</v>
      </c>
      <c r="H5708" s="20">
        <v>19480</v>
      </c>
      <c r="I5708" s="22">
        <v>0</v>
      </c>
      <c r="J5708" s="20">
        <v>0</v>
      </c>
      <c r="K5708" s="24">
        <v>58440</v>
      </c>
      <c r="L5708" s="24">
        <v>9220</v>
      </c>
      <c r="M5708" s="25">
        <f>tblSiparisDetaylari[[#This Row],[Adet]]*tblSiparisDetaylari[[#This Row],[BirimMaliyet]]</f>
        <v>27660</v>
      </c>
      <c r="N5708" s="25">
        <f>tblSiparisDetaylari[[#This Row],[NetSatisTutari]]-tblSiparisDetaylari[[#This Row],[ToplamMaliyet]]</f>
        <v>30780</v>
      </c>
    </row>
    <row r="5709" spans="1:14">
      <c r="A5709">
        <v>5708</v>
      </c>
      <c r="B5709">
        <v>2964</v>
      </c>
      <c r="C5709">
        <v>89</v>
      </c>
      <c r="D5709" t="s">
        <v>1755</v>
      </c>
      <c r="E5709">
        <v>8</v>
      </c>
      <c r="F5709" t="s">
        <v>1647</v>
      </c>
      <c r="G5709">
        <v>1</v>
      </c>
      <c r="H5709" s="20">
        <v>640</v>
      </c>
      <c r="I5709" s="22">
        <v>0</v>
      </c>
      <c r="J5709" s="20">
        <v>0</v>
      </c>
      <c r="K5709" s="24">
        <v>640</v>
      </c>
      <c r="L5709" s="24">
        <v>300</v>
      </c>
      <c r="M5709" s="25">
        <f>tblSiparisDetaylari[[#This Row],[Adet]]*tblSiparisDetaylari[[#This Row],[BirimMaliyet]]</f>
        <v>300</v>
      </c>
      <c r="N5709" s="25">
        <f>tblSiparisDetaylari[[#This Row],[NetSatisTutari]]-tblSiparisDetaylari[[#This Row],[ToplamMaliyet]]</f>
        <v>340</v>
      </c>
    </row>
    <row r="5710" spans="1:14">
      <c r="A5710">
        <v>5709</v>
      </c>
      <c r="B5710">
        <v>2965</v>
      </c>
      <c r="C5710">
        <v>88</v>
      </c>
      <c r="D5710" t="s">
        <v>1754</v>
      </c>
      <c r="E5710">
        <v>8</v>
      </c>
      <c r="F5710" t="s">
        <v>1647</v>
      </c>
      <c r="G5710">
        <v>3</v>
      </c>
      <c r="H5710" s="20">
        <v>11750</v>
      </c>
      <c r="I5710" s="22">
        <v>0.1</v>
      </c>
      <c r="J5710" s="20">
        <v>3525</v>
      </c>
      <c r="K5710" s="24">
        <v>31725</v>
      </c>
      <c r="L5710" s="24">
        <v>5740</v>
      </c>
      <c r="M5710" s="25">
        <f>tblSiparisDetaylari[[#This Row],[Adet]]*tblSiparisDetaylari[[#This Row],[BirimMaliyet]]</f>
        <v>17220</v>
      </c>
      <c r="N5710" s="25">
        <f>tblSiparisDetaylari[[#This Row],[NetSatisTutari]]-tblSiparisDetaylari[[#This Row],[ToplamMaliyet]]</f>
        <v>14505</v>
      </c>
    </row>
    <row r="5711" spans="1:14">
      <c r="A5711">
        <v>5710</v>
      </c>
      <c r="B5711">
        <v>2966</v>
      </c>
      <c r="C5711">
        <v>12</v>
      </c>
      <c r="D5711" t="s">
        <v>1673</v>
      </c>
      <c r="E5711">
        <v>1</v>
      </c>
      <c r="F5711" t="s">
        <v>1640</v>
      </c>
      <c r="G5711">
        <v>1</v>
      </c>
      <c r="H5711" s="20">
        <v>21580</v>
      </c>
      <c r="I5711" s="22">
        <v>0.25</v>
      </c>
      <c r="J5711" s="20">
        <v>5395</v>
      </c>
      <c r="K5711" s="24">
        <v>16185</v>
      </c>
      <c r="L5711" s="24">
        <v>14940</v>
      </c>
      <c r="M5711" s="25">
        <f>tblSiparisDetaylari[[#This Row],[Adet]]*tblSiparisDetaylari[[#This Row],[BirimMaliyet]]</f>
        <v>14940</v>
      </c>
      <c r="N5711" s="25">
        <f>tblSiparisDetaylari[[#This Row],[NetSatisTutari]]-tblSiparisDetaylari[[#This Row],[ToplamMaliyet]]</f>
        <v>1245</v>
      </c>
    </row>
    <row r="5712" spans="1:14">
      <c r="A5712">
        <v>5711</v>
      </c>
      <c r="B5712">
        <v>2967</v>
      </c>
      <c r="C5712">
        <v>90</v>
      </c>
      <c r="D5712" t="s">
        <v>1756</v>
      </c>
      <c r="E5712">
        <v>8</v>
      </c>
      <c r="F5712" t="s">
        <v>1647</v>
      </c>
      <c r="G5712">
        <v>1</v>
      </c>
      <c r="H5712" s="20">
        <v>3520</v>
      </c>
      <c r="I5712" s="22">
        <v>0.2</v>
      </c>
      <c r="J5712" s="20">
        <v>704</v>
      </c>
      <c r="K5712" s="24">
        <v>2816</v>
      </c>
      <c r="L5712" s="24">
        <v>2670</v>
      </c>
      <c r="M5712" s="25">
        <f>tblSiparisDetaylari[[#This Row],[Adet]]*tblSiparisDetaylari[[#This Row],[BirimMaliyet]]</f>
        <v>2670</v>
      </c>
      <c r="N5712" s="25">
        <f>tblSiparisDetaylari[[#This Row],[NetSatisTutari]]-tblSiparisDetaylari[[#This Row],[ToplamMaliyet]]</f>
        <v>146</v>
      </c>
    </row>
    <row r="5713" spans="1:14">
      <c r="A5713">
        <v>5712</v>
      </c>
      <c r="B5713">
        <v>2968</v>
      </c>
      <c r="C5713">
        <v>18</v>
      </c>
      <c r="D5713" t="s">
        <v>1681</v>
      </c>
      <c r="E5713">
        <v>2</v>
      </c>
      <c r="F5713" t="s">
        <v>1641</v>
      </c>
      <c r="G5713">
        <v>1</v>
      </c>
      <c r="H5713" s="20">
        <v>11090</v>
      </c>
      <c r="I5713" s="22">
        <v>0.15</v>
      </c>
      <c r="J5713" s="20">
        <v>1663.5</v>
      </c>
      <c r="K5713" s="24">
        <v>9426.5</v>
      </c>
      <c r="L5713" s="24">
        <v>8290</v>
      </c>
      <c r="M5713" s="25">
        <f>tblSiparisDetaylari[[#This Row],[Adet]]*tblSiparisDetaylari[[#This Row],[BirimMaliyet]]</f>
        <v>8290</v>
      </c>
      <c r="N5713" s="25">
        <f>tblSiparisDetaylari[[#This Row],[NetSatisTutari]]-tblSiparisDetaylari[[#This Row],[ToplamMaliyet]]</f>
        <v>1136.5</v>
      </c>
    </row>
    <row r="5714" spans="1:14">
      <c r="A5714">
        <v>5713</v>
      </c>
      <c r="B5714">
        <v>2969</v>
      </c>
      <c r="C5714">
        <v>51</v>
      </c>
      <c r="D5714" t="s">
        <v>1717</v>
      </c>
      <c r="E5714">
        <v>5</v>
      </c>
      <c r="F5714" t="s">
        <v>1644</v>
      </c>
      <c r="G5714">
        <v>1</v>
      </c>
      <c r="H5714" s="20">
        <v>19490</v>
      </c>
      <c r="I5714" s="22">
        <v>0.05</v>
      </c>
      <c r="J5714" s="20">
        <v>974.5</v>
      </c>
      <c r="K5714" s="24">
        <v>18515.5</v>
      </c>
      <c r="L5714" s="24">
        <v>9220</v>
      </c>
      <c r="M5714" s="25">
        <f>tblSiparisDetaylari[[#This Row],[Adet]]*tblSiparisDetaylari[[#This Row],[BirimMaliyet]]</f>
        <v>9220</v>
      </c>
      <c r="N5714" s="25">
        <f>tblSiparisDetaylari[[#This Row],[NetSatisTutari]]-tblSiparisDetaylari[[#This Row],[ToplamMaliyet]]</f>
        <v>9295.5</v>
      </c>
    </row>
    <row r="5715" spans="1:14">
      <c r="A5715">
        <v>5714</v>
      </c>
      <c r="B5715">
        <v>2970</v>
      </c>
      <c r="C5715">
        <v>70</v>
      </c>
      <c r="D5715" t="s">
        <v>1736</v>
      </c>
      <c r="E5715">
        <v>6</v>
      </c>
      <c r="F5715" t="s">
        <v>1645</v>
      </c>
      <c r="G5715">
        <v>1</v>
      </c>
      <c r="H5715" s="20">
        <v>1030</v>
      </c>
      <c r="I5715" s="22">
        <v>0</v>
      </c>
      <c r="J5715" s="20">
        <v>0</v>
      </c>
      <c r="K5715" s="24">
        <v>1030</v>
      </c>
      <c r="L5715" s="24">
        <v>700</v>
      </c>
      <c r="M5715" s="25">
        <f>tblSiparisDetaylari[[#This Row],[Adet]]*tblSiparisDetaylari[[#This Row],[BirimMaliyet]]</f>
        <v>700</v>
      </c>
      <c r="N5715" s="25">
        <f>tblSiparisDetaylari[[#This Row],[NetSatisTutari]]-tblSiparisDetaylari[[#This Row],[ToplamMaliyet]]</f>
        <v>330</v>
      </c>
    </row>
    <row r="5716" spans="1:14">
      <c r="A5716">
        <v>5715</v>
      </c>
      <c r="B5716">
        <v>2971</v>
      </c>
      <c r="C5716">
        <v>93</v>
      </c>
      <c r="D5716" t="s">
        <v>1759</v>
      </c>
      <c r="E5716">
        <v>8</v>
      </c>
      <c r="F5716" t="s">
        <v>1647</v>
      </c>
      <c r="G5716">
        <v>2</v>
      </c>
      <c r="H5716" s="20">
        <v>4810</v>
      </c>
      <c r="I5716" s="22">
        <v>0.05</v>
      </c>
      <c r="J5716" s="20">
        <v>481</v>
      </c>
      <c r="K5716" s="24">
        <v>9139</v>
      </c>
      <c r="L5716" s="24">
        <v>3580</v>
      </c>
      <c r="M5716" s="25">
        <f>tblSiparisDetaylari[[#This Row],[Adet]]*tblSiparisDetaylari[[#This Row],[BirimMaliyet]]</f>
        <v>7160</v>
      </c>
      <c r="N5716" s="25">
        <f>tblSiparisDetaylari[[#This Row],[NetSatisTutari]]-tblSiparisDetaylari[[#This Row],[ToplamMaliyet]]</f>
        <v>1979</v>
      </c>
    </row>
    <row r="5717" spans="1:14">
      <c r="A5717">
        <v>5716</v>
      </c>
      <c r="B5717">
        <v>2971</v>
      </c>
      <c r="C5717">
        <v>6</v>
      </c>
      <c r="D5717" t="s">
        <v>1663</v>
      </c>
      <c r="E5717">
        <v>1</v>
      </c>
      <c r="F5717" t="s">
        <v>1640</v>
      </c>
      <c r="G5717">
        <v>2</v>
      </c>
      <c r="H5717" s="20">
        <v>19280</v>
      </c>
      <c r="I5717" s="22">
        <v>0</v>
      </c>
      <c r="J5717" s="20">
        <v>0</v>
      </c>
      <c r="K5717" s="24">
        <v>38560</v>
      </c>
      <c r="L5717" s="24">
        <v>13090</v>
      </c>
      <c r="M5717" s="25">
        <f>tblSiparisDetaylari[[#This Row],[Adet]]*tblSiparisDetaylari[[#This Row],[BirimMaliyet]]</f>
        <v>26180</v>
      </c>
      <c r="N5717" s="25">
        <f>tblSiparisDetaylari[[#This Row],[NetSatisTutari]]-tblSiparisDetaylari[[#This Row],[ToplamMaliyet]]</f>
        <v>12380</v>
      </c>
    </row>
    <row r="5718" spans="1:14">
      <c r="A5718">
        <v>5717</v>
      </c>
      <c r="B5718">
        <v>2971</v>
      </c>
      <c r="C5718">
        <v>14</v>
      </c>
      <c r="D5718" t="s">
        <v>1676</v>
      </c>
      <c r="E5718">
        <v>2</v>
      </c>
      <c r="F5718" t="s">
        <v>1641</v>
      </c>
      <c r="G5718">
        <v>2</v>
      </c>
      <c r="H5718" s="20">
        <v>1020</v>
      </c>
      <c r="I5718" s="22">
        <v>0.1</v>
      </c>
      <c r="J5718" s="20">
        <v>204</v>
      </c>
      <c r="K5718" s="24">
        <v>1836</v>
      </c>
      <c r="L5718" s="24">
        <v>560</v>
      </c>
      <c r="M5718" s="25">
        <f>tblSiparisDetaylari[[#This Row],[Adet]]*tblSiparisDetaylari[[#This Row],[BirimMaliyet]]</f>
        <v>1120</v>
      </c>
      <c r="N5718" s="25">
        <f>tblSiparisDetaylari[[#This Row],[NetSatisTutari]]-tblSiparisDetaylari[[#This Row],[ToplamMaliyet]]</f>
        <v>716</v>
      </c>
    </row>
    <row r="5719" spans="1:14">
      <c r="A5719">
        <v>5718</v>
      </c>
      <c r="B5719">
        <v>2972</v>
      </c>
      <c r="C5719">
        <v>52</v>
      </c>
      <c r="D5719" t="s">
        <v>1718</v>
      </c>
      <c r="E5719">
        <v>5</v>
      </c>
      <c r="F5719" t="s">
        <v>1644</v>
      </c>
      <c r="G5719">
        <v>1</v>
      </c>
      <c r="H5719" s="20">
        <v>14480</v>
      </c>
      <c r="I5719" s="22">
        <v>0.1</v>
      </c>
      <c r="J5719" s="20">
        <v>1448</v>
      </c>
      <c r="K5719" s="24">
        <v>13032</v>
      </c>
      <c r="L5719" s="24">
        <v>11070</v>
      </c>
      <c r="M5719" s="25">
        <f>tblSiparisDetaylari[[#This Row],[Adet]]*tblSiparisDetaylari[[#This Row],[BirimMaliyet]]</f>
        <v>11070</v>
      </c>
      <c r="N5719" s="25">
        <f>tblSiparisDetaylari[[#This Row],[NetSatisTutari]]-tblSiparisDetaylari[[#This Row],[ToplamMaliyet]]</f>
        <v>1962</v>
      </c>
    </row>
    <row r="5720" spans="1:14">
      <c r="A5720">
        <v>5719</v>
      </c>
      <c r="B5720">
        <v>2972</v>
      </c>
      <c r="C5720">
        <v>81</v>
      </c>
      <c r="D5720" t="s">
        <v>1747</v>
      </c>
      <c r="E5720">
        <v>7</v>
      </c>
      <c r="F5720" t="s">
        <v>1646</v>
      </c>
      <c r="G5720">
        <v>2</v>
      </c>
      <c r="H5720" s="20">
        <v>2640</v>
      </c>
      <c r="I5720" s="22">
        <v>0.2</v>
      </c>
      <c r="J5720" s="20">
        <v>1056</v>
      </c>
      <c r="K5720" s="24">
        <v>4224</v>
      </c>
      <c r="L5720" s="24">
        <v>1830</v>
      </c>
      <c r="M5720" s="25">
        <f>tblSiparisDetaylari[[#This Row],[Adet]]*tblSiparisDetaylari[[#This Row],[BirimMaliyet]]</f>
        <v>3660</v>
      </c>
      <c r="N5720" s="25">
        <f>tblSiparisDetaylari[[#This Row],[NetSatisTutari]]-tblSiparisDetaylari[[#This Row],[ToplamMaliyet]]</f>
        <v>564</v>
      </c>
    </row>
    <row r="5721" spans="1:14">
      <c r="A5721">
        <v>5720</v>
      </c>
      <c r="B5721">
        <v>2973</v>
      </c>
      <c r="C5721">
        <v>80</v>
      </c>
      <c r="D5721" t="s">
        <v>1746</v>
      </c>
      <c r="E5721">
        <v>7</v>
      </c>
      <c r="F5721" t="s">
        <v>1646</v>
      </c>
      <c r="G5721">
        <v>3</v>
      </c>
      <c r="H5721" s="20">
        <v>840</v>
      </c>
      <c r="I5721" s="22">
        <v>0</v>
      </c>
      <c r="J5721" s="20">
        <v>0</v>
      </c>
      <c r="K5721" s="24">
        <v>2520</v>
      </c>
      <c r="L5721" s="24">
        <v>640</v>
      </c>
      <c r="M5721" s="25">
        <f>tblSiparisDetaylari[[#This Row],[Adet]]*tblSiparisDetaylari[[#This Row],[BirimMaliyet]]</f>
        <v>1920</v>
      </c>
      <c r="N5721" s="25">
        <f>tblSiparisDetaylari[[#This Row],[NetSatisTutari]]-tblSiparisDetaylari[[#This Row],[ToplamMaliyet]]</f>
        <v>600</v>
      </c>
    </row>
    <row r="5722" spans="1:14">
      <c r="A5722">
        <v>5721</v>
      </c>
      <c r="B5722">
        <v>2973</v>
      </c>
      <c r="C5722">
        <v>75</v>
      </c>
      <c r="D5722" t="s">
        <v>1741</v>
      </c>
      <c r="E5722">
        <v>7</v>
      </c>
      <c r="F5722" t="s">
        <v>1646</v>
      </c>
      <c r="G5722">
        <v>1</v>
      </c>
      <c r="H5722" s="20">
        <v>2040</v>
      </c>
      <c r="I5722" s="22">
        <v>0</v>
      </c>
      <c r="J5722" s="20">
        <v>0</v>
      </c>
      <c r="K5722" s="24">
        <v>2040</v>
      </c>
      <c r="L5722" s="24">
        <v>1470</v>
      </c>
      <c r="M5722" s="25">
        <f>tblSiparisDetaylari[[#This Row],[Adet]]*tblSiparisDetaylari[[#This Row],[BirimMaliyet]]</f>
        <v>1470</v>
      </c>
      <c r="N5722" s="25">
        <f>tblSiparisDetaylari[[#This Row],[NetSatisTutari]]-tblSiparisDetaylari[[#This Row],[ToplamMaliyet]]</f>
        <v>570</v>
      </c>
    </row>
    <row r="5723" spans="1:14">
      <c r="A5723">
        <v>5722</v>
      </c>
      <c r="B5723">
        <v>2974</v>
      </c>
      <c r="C5723">
        <v>28</v>
      </c>
      <c r="D5723" t="s">
        <v>1692</v>
      </c>
      <c r="E5723">
        <v>3</v>
      </c>
      <c r="F5723" t="s">
        <v>1642</v>
      </c>
      <c r="G5723">
        <v>1</v>
      </c>
      <c r="H5723" s="20">
        <v>3790</v>
      </c>
      <c r="I5723" s="22">
        <v>0.15</v>
      </c>
      <c r="J5723" s="20">
        <v>568.5</v>
      </c>
      <c r="K5723" s="24">
        <v>3221.5</v>
      </c>
      <c r="L5723" s="24">
        <v>2180</v>
      </c>
      <c r="M5723" s="25">
        <f>tblSiparisDetaylari[[#This Row],[Adet]]*tblSiparisDetaylari[[#This Row],[BirimMaliyet]]</f>
        <v>2180</v>
      </c>
      <c r="N5723" s="25">
        <f>tblSiparisDetaylari[[#This Row],[NetSatisTutari]]-tblSiparisDetaylari[[#This Row],[ToplamMaliyet]]</f>
        <v>1041.5</v>
      </c>
    </row>
    <row r="5724" spans="1:14">
      <c r="A5724">
        <v>5723</v>
      </c>
      <c r="B5724">
        <v>2975</v>
      </c>
      <c r="C5724">
        <v>20</v>
      </c>
      <c r="D5724" t="s">
        <v>1683</v>
      </c>
      <c r="E5724">
        <v>2</v>
      </c>
      <c r="F5724" t="s">
        <v>1641</v>
      </c>
      <c r="G5724">
        <v>1</v>
      </c>
      <c r="H5724" s="20">
        <v>1790</v>
      </c>
      <c r="I5724" s="22">
        <v>0.1</v>
      </c>
      <c r="J5724" s="20">
        <v>179</v>
      </c>
      <c r="K5724" s="24">
        <v>1611</v>
      </c>
      <c r="L5724" s="24">
        <v>1030</v>
      </c>
      <c r="M5724" s="25">
        <f>tblSiparisDetaylari[[#This Row],[Adet]]*tblSiparisDetaylari[[#This Row],[BirimMaliyet]]</f>
        <v>1030</v>
      </c>
      <c r="N5724" s="25">
        <f>tblSiparisDetaylari[[#This Row],[NetSatisTutari]]-tblSiparisDetaylari[[#This Row],[ToplamMaliyet]]</f>
        <v>581</v>
      </c>
    </row>
    <row r="5725" spans="1:14">
      <c r="A5725">
        <v>5724</v>
      </c>
      <c r="B5725">
        <v>2976</v>
      </c>
      <c r="C5725">
        <v>102</v>
      </c>
      <c r="D5725" t="s">
        <v>1768</v>
      </c>
      <c r="E5725">
        <v>9</v>
      </c>
      <c r="F5725" t="s">
        <v>1648</v>
      </c>
      <c r="G5725">
        <v>4</v>
      </c>
      <c r="H5725" s="20">
        <v>2020</v>
      </c>
      <c r="I5725" s="22">
        <v>0</v>
      </c>
      <c r="J5725" s="20">
        <v>0</v>
      </c>
      <c r="K5725" s="24">
        <v>8080</v>
      </c>
      <c r="L5725" s="24">
        <v>1360</v>
      </c>
      <c r="M5725" s="25">
        <f>tblSiparisDetaylari[[#This Row],[Adet]]*tblSiparisDetaylari[[#This Row],[BirimMaliyet]]</f>
        <v>5440</v>
      </c>
      <c r="N5725" s="25">
        <f>tblSiparisDetaylari[[#This Row],[NetSatisTutari]]-tblSiparisDetaylari[[#This Row],[ToplamMaliyet]]</f>
        <v>2640</v>
      </c>
    </row>
    <row r="5726" spans="1:14">
      <c r="A5726">
        <v>5725</v>
      </c>
      <c r="B5726">
        <v>2976</v>
      </c>
      <c r="C5726">
        <v>92</v>
      </c>
      <c r="D5726" t="s">
        <v>1758</v>
      </c>
      <c r="E5726">
        <v>8</v>
      </c>
      <c r="F5726" t="s">
        <v>1647</v>
      </c>
      <c r="G5726">
        <v>1</v>
      </c>
      <c r="H5726" s="20">
        <v>770</v>
      </c>
      <c r="I5726" s="22">
        <v>0.05</v>
      </c>
      <c r="J5726" s="20">
        <v>38.5</v>
      </c>
      <c r="K5726" s="24">
        <v>731.5</v>
      </c>
      <c r="L5726" s="24">
        <v>500</v>
      </c>
      <c r="M5726" s="25">
        <f>tblSiparisDetaylari[[#This Row],[Adet]]*tblSiparisDetaylari[[#This Row],[BirimMaliyet]]</f>
        <v>500</v>
      </c>
      <c r="N5726" s="25">
        <f>tblSiparisDetaylari[[#This Row],[NetSatisTutari]]-tblSiparisDetaylari[[#This Row],[ToplamMaliyet]]</f>
        <v>231.5</v>
      </c>
    </row>
    <row r="5727" spans="1:14">
      <c r="A5727">
        <v>5726</v>
      </c>
      <c r="B5727">
        <v>2976</v>
      </c>
      <c r="C5727">
        <v>12</v>
      </c>
      <c r="D5727" t="s">
        <v>1673</v>
      </c>
      <c r="E5727">
        <v>1</v>
      </c>
      <c r="F5727" t="s">
        <v>1640</v>
      </c>
      <c r="G5727">
        <v>3</v>
      </c>
      <c r="H5727" s="20">
        <v>20100</v>
      </c>
      <c r="I5727" s="22">
        <v>0.1</v>
      </c>
      <c r="J5727" s="20">
        <v>6030</v>
      </c>
      <c r="K5727" s="24">
        <v>54270</v>
      </c>
      <c r="L5727" s="24">
        <v>14940</v>
      </c>
      <c r="M5727" s="25">
        <f>tblSiparisDetaylari[[#This Row],[Adet]]*tblSiparisDetaylari[[#This Row],[BirimMaliyet]]</f>
        <v>44820</v>
      </c>
      <c r="N5727" s="25">
        <f>tblSiparisDetaylari[[#This Row],[NetSatisTutari]]-tblSiparisDetaylari[[#This Row],[ToplamMaliyet]]</f>
        <v>9450</v>
      </c>
    </row>
    <row r="5728" spans="1:14">
      <c r="A5728">
        <v>5727</v>
      </c>
      <c r="B5728">
        <v>2977</v>
      </c>
      <c r="C5728">
        <v>50</v>
      </c>
      <c r="D5728" t="s">
        <v>1716</v>
      </c>
      <c r="E5728">
        <v>5</v>
      </c>
      <c r="F5728" t="s">
        <v>1644</v>
      </c>
      <c r="G5728">
        <v>4</v>
      </c>
      <c r="H5728" s="20">
        <v>3400</v>
      </c>
      <c r="I5728" s="22">
        <v>0.1</v>
      </c>
      <c r="J5728" s="20">
        <v>1360</v>
      </c>
      <c r="K5728" s="24">
        <v>12240</v>
      </c>
      <c r="L5728" s="24">
        <v>1750</v>
      </c>
      <c r="M5728" s="25">
        <f>tblSiparisDetaylari[[#This Row],[Adet]]*tblSiparisDetaylari[[#This Row],[BirimMaliyet]]</f>
        <v>7000</v>
      </c>
      <c r="N5728" s="25">
        <f>tblSiparisDetaylari[[#This Row],[NetSatisTutari]]-tblSiparisDetaylari[[#This Row],[ToplamMaliyet]]</f>
        <v>5240</v>
      </c>
    </row>
    <row r="5729" spans="1:14">
      <c r="A5729">
        <v>5728</v>
      </c>
      <c r="B5729">
        <v>2978</v>
      </c>
      <c r="C5729">
        <v>108</v>
      </c>
      <c r="D5729" t="s">
        <v>1774</v>
      </c>
      <c r="E5729">
        <v>9</v>
      </c>
      <c r="F5729" t="s">
        <v>1648</v>
      </c>
      <c r="G5729">
        <v>1</v>
      </c>
      <c r="H5729" s="20">
        <v>1840</v>
      </c>
      <c r="I5729" s="22">
        <v>0.1</v>
      </c>
      <c r="J5729" s="20">
        <v>184</v>
      </c>
      <c r="K5729" s="24">
        <v>1656</v>
      </c>
      <c r="L5729" s="24">
        <v>970</v>
      </c>
      <c r="M5729" s="25">
        <f>tblSiparisDetaylari[[#This Row],[Adet]]*tblSiparisDetaylari[[#This Row],[BirimMaliyet]]</f>
        <v>970</v>
      </c>
      <c r="N5729" s="25">
        <f>tblSiparisDetaylari[[#This Row],[NetSatisTutari]]-tblSiparisDetaylari[[#This Row],[ToplamMaliyet]]</f>
        <v>686</v>
      </c>
    </row>
    <row r="5730" spans="1:14">
      <c r="A5730">
        <v>5729</v>
      </c>
      <c r="B5730">
        <v>2978</v>
      </c>
      <c r="C5730">
        <v>105</v>
      </c>
      <c r="D5730" t="s">
        <v>1771</v>
      </c>
      <c r="E5730">
        <v>9</v>
      </c>
      <c r="F5730" t="s">
        <v>1648</v>
      </c>
      <c r="G5730">
        <v>3</v>
      </c>
      <c r="H5730" s="20">
        <v>660</v>
      </c>
      <c r="I5730" s="22">
        <v>0</v>
      </c>
      <c r="J5730" s="20">
        <v>0</v>
      </c>
      <c r="K5730" s="24">
        <v>1980</v>
      </c>
      <c r="L5730" s="24">
        <v>510</v>
      </c>
      <c r="M5730" s="25">
        <f>tblSiparisDetaylari[[#This Row],[Adet]]*tblSiparisDetaylari[[#This Row],[BirimMaliyet]]</f>
        <v>1530</v>
      </c>
      <c r="N5730" s="25">
        <f>tblSiparisDetaylari[[#This Row],[NetSatisTutari]]-tblSiparisDetaylari[[#This Row],[ToplamMaliyet]]</f>
        <v>450</v>
      </c>
    </row>
    <row r="5731" spans="1:14">
      <c r="A5731">
        <v>5730</v>
      </c>
      <c r="B5731">
        <v>2978</v>
      </c>
      <c r="C5731">
        <v>82</v>
      </c>
      <c r="D5731" t="s">
        <v>1748</v>
      </c>
      <c r="E5731">
        <v>7</v>
      </c>
      <c r="F5731" t="s">
        <v>1646</v>
      </c>
      <c r="G5731">
        <v>1</v>
      </c>
      <c r="H5731" s="20">
        <v>910</v>
      </c>
      <c r="I5731" s="22">
        <v>0</v>
      </c>
      <c r="J5731" s="20">
        <v>0</v>
      </c>
      <c r="K5731" s="24">
        <v>910</v>
      </c>
      <c r="L5731" s="24">
        <v>700</v>
      </c>
      <c r="M5731" s="25">
        <f>tblSiparisDetaylari[[#This Row],[Adet]]*tblSiparisDetaylari[[#This Row],[BirimMaliyet]]</f>
        <v>700</v>
      </c>
      <c r="N5731" s="25">
        <f>tblSiparisDetaylari[[#This Row],[NetSatisTutari]]-tblSiparisDetaylari[[#This Row],[ToplamMaliyet]]</f>
        <v>210</v>
      </c>
    </row>
    <row r="5732" spans="1:14">
      <c r="A5732">
        <v>5731</v>
      </c>
      <c r="B5732">
        <v>2978</v>
      </c>
      <c r="C5732">
        <v>2</v>
      </c>
      <c r="D5732" t="s">
        <v>1657</v>
      </c>
      <c r="E5732">
        <v>1</v>
      </c>
      <c r="F5732" t="s">
        <v>1640</v>
      </c>
      <c r="G5732">
        <v>3</v>
      </c>
      <c r="H5732" s="20">
        <v>8160</v>
      </c>
      <c r="I5732" s="22">
        <v>0</v>
      </c>
      <c r="J5732" s="20">
        <v>0</v>
      </c>
      <c r="K5732" s="24">
        <v>24480</v>
      </c>
      <c r="L5732" s="24">
        <v>3900</v>
      </c>
      <c r="M5732" s="25">
        <f>tblSiparisDetaylari[[#This Row],[Adet]]*tblSiparisDetaylari[[#This Row],[BirimMaliyet]]</f>
        <v>11700</v>
      </c>
      <c r="N5732" s="25">
        <f>tblSiparisDetaylari[[#This Row],[NetSatisTutari]]-tblSiparisDetaylari[[#This Row],[ToplamMaliyet]]</f>
        <v>12780</v>
      </c>
    </row>
    <row r="5733" spans="1:14">
      <c r="A5733">
        <v>5732</v>
      </c>
      <c r="B5733">
        <v>2979</v>
      </c>
      <c r="C5733">
        <v>90</v>
      </c>
      <c r="D5733" t="s">
        <v>1756</v>
      </c>
      <c r="E5733">
        <v>8</v>
      </c>
      <c r="F5733" t="s">
        <v>1647</v>
      </c>
      <c r="G5733">
        <v>1</v>
      </c>
      <c r="H5733" s="20">
        <v>3530</v>
      </c>
      <c r="I5733" s="22">
        <v>0</v>
      </c>
      <c r="J5733" s="20">
        <v>0</v>
      </c>
      <c r="K5733" s="24">
        <v>3530</v>
      </c>
      <c r="L5733" s="24">
        <v>2670</v>
      </c>
      <c r="M5733" s="25">
        <f>tblSiparisDetaylari[[#This Row],[Adet]]*tblSiparisDetaylari[[#This Row],[BirimMaliyet]]</f>
        <v>2670</v>
      </c>
      <c r="N5733" s="25">
        <f>tblSiparisDetaylari[[#This Row],[NetSatisTutari]]-tblSiparisDetaylari[[#This Row],[ToplamMaliyet]]</f>
        <v>860</v>
      </c>
    </row>
    <row r="5734" spans="1:14">
      <c r="A5734">
        <v>5733</v>
      </c>
      <c r="B5734">
        <v>2980</v>
      </c>
      <c r="C5734">
        <v>117</v>
      </c>
      <c r="D5734" t="s">
        <v>1783</v>
      </c>
      <c r="E5734">
        <v>10</v>
      </c>
      <c r="F5734" t="s">
        <v>1649</v>
      </c>
      <c r="G5734">
        <v>1</v>
      </c>
      <c r="H5734" s="20">
        <v>230</v>
      </c>
      <c r="I5734" s="22">
        <v>0</v>
      </c>
      <c r="J5734" s="20">
        <v>0</v>
      </c>
      <c r="K5734" s="24">
        <v>230</v>
      </c>
      <c r="L5734" s="24">
        <v>140</v>
      </c>
      <c r="M5734" s="25">
        <f>tblSiparisDetaylari[[#This Row],[Adet]]*tblSiparisDetaylari[[#This Row],[BirimMaliyet]]</f>
        <v>140</v>
      </c>
      <c r="N5734" s="25">
        <f>tblSiparisDetaylari[[#This Row],[NetSatisTutari]]-tblSiparisDetaylari[[#This Row],[ToplamMaliyet]]</f>
        <v>90</v>
      </c>
    </row>
    <row r="5735" spans="1:14">
      <c r="A5735">
        <v>5734</v>
      </c>
      <c r="B5735">
        <v>2980</v>
      </c>
      <c r="C5735">
        <v>48</v>
      </c>
      <c r="D5735" t="s">
        <v>1714</v>
      </c>
      <c r="E5735">
        <v>4</v>
      </c>
      <c r="F5735" t="s">
        <v>1643</v>
      </c>
      <c r="G5735">
        <v>2</v>
      </c>
      <c r="H5735" s="20">
        <v>630</v>
      </c>
      <c r="I5735" s="22">
        <v>0</v>
      </c>
      <c r="J5735" s="20">
        <v>0</v>
      </c>
      <c r="K5735" s="24">
        <v>1260</v>
      </c>
      <c r="L5735" s="24">
        <v>430</v>
      </c>
      <c r="M5735" s="25">
        <f>tblSiparisDetaylari[[#This Row],[Adet]]*tblSiparisDetaylari[[#This Row],[BirimMaliyet]]</f>
        <v>860</v>
      </c>
      <c r="N5735" s="25">
        <f>tblSiparisDetaylari[[#This Row],[NetSatisTutari]]-tblSiparisDetaylari[[#This Row],[ToplamMaliyet]]</f>
        <v>400</v>
      </c>
    </row>
    <row r="5736" spans="1:14">
      <c r="A5736">
        <v>5735</v>
      </c>
      <c r="B5736">
        <v>2980</v>
      </c>
      <c r="C5736">
        <v>17</v>
      </c>
      <c r="D5736" t="s">
        <v>1680</v>
      </c>
      <c r="E5736">
        <v>2</v>
      </c>
      <c r="F5736" t="s">
        <v>1641</v>
      </c>
      <c r="G5736">
        <v>2</v>
      </c>
      <c r="H5736" s="20">
        <v>2470</v>
      </c>
      <c r="I5736" s="22">
        <v>0.2</v>
      </c>
      <c r="J5736" s="20">
        <v>988</v>
      </c>
      <c r="K5736" s="24">
        <v>3952</v>
      </c>
      <c r="L5736" s="24">
        <v>1340</v>
      </c>
      <c r="M5736" s="25">
        <f>tblSiparisDetaylari[[#This Row],[Adet]]*tblSiparisDetaylari[[#This Row],[BirimMaliyet]]</f>
        <v>2680</v>
      </c>
      <c r="N5736" s="25">
        <f>tblSiparisDetaylari[[#This Row],[NetSatisTutari]]-tblSiparisDetaylari[[#This Row],[ToplamMaliyet]]</f>
        <v>1272</v>
      </c>
    </row>
    <row r="5737" spans="1:14">
      <c r="A5737">
        <v>5736</v>
      </c>
      <c r="B5737">
        <v>2980</v>
      </c>
      <c r="C5737">
        <v>11</v>
      </c>
      <c r="D5737" t="s">
        <v>1671</v>
      </c>
      <c r="E5737">
        <v>1</v>
      </c>
      <c r="F5737" t="s">
        <v>1640</v>
      </c>
      <c r="G5737">
        <v>1</v>
      </c>
      <c r="H5737" s="20">
        <v>3310</v>
      </c>
      <c r="I5737" s="22">
        <v>0</v>
      </c>
      <c r="J5737" s="20">
        <v>0</v>
      </c>
      <c r="K5737" s="24">
        <v>3310</v>
      </c>
      <c r="L5737" s="24">
        <v>1600</v>
      </c>
      <c r="M5737" s="25">
        <f>tblSiparisDetaylari[[#This Row],[Adet]]*tblSiparisDetaylari[[#This Row],[BirimMaliyet]]</f>
        <v>1600</v>
      </c>
      <c r="N5737" s="25">
        <f>tblSiparisDetaylari[[#This Row],[NetSatisTutari]]-tblSiparisDetaylari[[#This Row],[ToplamMaliyet]]</f>
        <v>1710</v>
      </c>
    </row>
    <row r="5738" spans="1:14">
      <c r="A5738">
        <v>5737</v>
      </c>
      <c r="B5738">
        <v>2980</v>
      </c>
      <c r="C5738">
        <v>43</v>
      </c>
      <c r="D5738" t="s">
        <v>1709</v>
      </c>
      <c r="E5738">
        <v>4</v>
      </c>
      <c r="F5738" t="s">
        <v>1643</v>
      </c>
      <c r="G5738">
        <v>2</v>
      </c>
      <c r="H5738" s="20">
        <v>190</v>
      </c>
      <c r="I5738" s="22">
        <v>0</v>
      </c>
      <c r="J5738" s="20">
        <v>0</v>
      </c>
      <c r="K5738" s="24">
        <v>380</v>
      </c>
      <c r="L5738" s="24">
        <v>120</v>
      </c>
      <c r="M5738" s="25">
        <f>tblSiparisDetaylari[[#This Row],[Adet]]*tblSiparisDetaylari[[#This Row],[BirimMaliyet]]</f>
        <v>240</v>
      </c>
      <c r="N5738" s="25">
        <f>tblSiparisDetaylari[[#This Row],[NetSatisTutari]]-tblSiparisDetaylari[[#This Row],[ToplamMaliyet]]</f>
        <v>140</v>
      </c>
    </row>
    <row r="5739" spans="1:14">
      <c r="A5739">
        <v>5738</v>
      </c>
      <c r="B5739">
        <v>2981</v>
      </c>
      <c r="C5739">
        <v>25</v>
      </c>
      <c r="D5739" t="s">
        <v>1689</v>
      </c>
      <c r="E5739">
        <v>3</v>
      </c>
      <c r="F5739" t="s">
        <v>1642</v>
      </c>
      <c r="G5739">
        <v>1</v>
      </c>
      <c r="H5739" s="20">
        <v>2080</v>
      </c>
      <c r="I5739" s="22">
        <v>0.25</v>
      </c>
      <c r="J5739" s="20">
        <v>520</v>
      </c>
      <c r="K5739" s="24">
        <v>1560</v>
      </c>
      <c r="L5739" s="24">
        <v>1430</v>
      </c>
      <c r="M5739" s="25">
        <f>tblSiparisDetaylari[[#This Row],[Adet]]*tblSiparisDetaylari[[#This Row],[BirimMaliyet]]</f>
        <v>1430</v>
      </c>
      <c r="N5739" s="25">
        <f>tblSiparisDetaylari[[#This Row],[NetSatisTutari]]-tblSiparisDetaylari[[#This Row],[ToplamMaliyet]]</f>
        <v>130</v>
      </c>
    </row>
    <row r="5740" spans="1:14">
      <c r="A5740">
        <v>5739</v>
      </c>
      <c r="B5740">
        <v>2981</v>
      </c>
      <c r="C5740">
        <v>82</v>
      </c>
      <c r="D5740" t="s">
        <v>1748</v>
      </c>
      <c r="E5740">
        <v>7</v>
      </c>
      <c r="F5740" t="s">
        <v>1646</v>
      </c>
      <c r="G5740">
        <v>1</v>
      </c>
      <c r="H5740" s="20">
        <v>910</v>
      </c>
      <c r="I5740" s="22">
        <v>0</v>
      </c>
      <c r="J5740" s="20">
        <v>0</v>
      </c>
      <c r="K5740" s="24">
        <v>910</v>
      </c>
      <c r="L5740" s="24">
        <v>700</v>
      </c>
      <c r="M5740" s="25">
        <f>tblSiparisDetaylari[[#This Row],[Adet]]*tblSiparisDetaylari[[#This Row],[BirimMaliyet]]</f>
        <v>700</v>
      </c>
      <c r="N5740" s="25">
        <f>tblSiparisDetaylari[[#This Row],[NetSatisTutari]]-tblSiparisDetaylari[[#This Row],[ToplamMaliyet]]</f>
        <v>210</v>
      </c>
    </row>
    <row r="5741" spans="1:14">
      <c r="A5741">
        <v>5740</v>
      </c>
      <c r="B5741">
        <v>2982</v>
      </c>
      <c r="C5741">
        <v>88</v>
      </c>
      <c r="D5741" t="s">
        <v>1754</v>
      </c>
      <c r="E5741">
        <v>8</v>
      </c>
      <c r="F5741" t="s">
        <v>1647</v>
      </c>
      <c r="G5741">
        <v>1</v>
      </c>
      <c r="H5741" s="20">
        <v>12440</v>
      </c>
      <c r="I5741" s="22">
        <v>0</v>
      </c>
      <c r="J5741" s="20">
        <v>0</v>
      </c>
      <c r="K5741" s="24">
        <v>12440</v>
      </c>
      <c r="L5741" s="24">
        <v>5740</v>
      </c>
      <c r="M5741" s="25">
        <f>tblSiparisDetaylari[[#This Row],[Adet]]*tblSiparisDetaylari[[#This Row],[BirimMaliyet]]</f>
        <v>5740</v>
      </c>
      <c r="N5741" s="25">
        <f>tblSiparisDetaylari[[#This Row],[NetSatisTutari]]-tblSiparisDetaylari[[#This Row],[ToplamMaliyet]]</f>
        <v>6700</v>
      </c>
    </row>
    <row r="5742" spans="1:14">
      <c r="A5742">
        <v>5741</v>
      </c>
      <c r="B5742">
        <v>2982</v>
      </c>
      <c r="C5742">
        <v>107</v>
      </c>
      <c r="D5742" t="s">
        <v>1773</v>
      </c>
      <c r="E5742">
        <v>9</v>
      </c>
      <c r="F5742" t="s">
        <v>1648</v>
      </c>
      <c r="G5742">
        <v>1</v>
      </c>
      <c r="H5742" s="20">
        <v>570</v>
      </c>
      <c r="I5742" s="22">
        <v>0.1</v>
      </c>
      <c r="J5742" s="20">
        <v>57</v>
      </c>
      <c r="K5742" s="24">
        <v>513</v>
      </c>
      <c r="L5742" s="24">
        <v>310</v>
      </c>
      <c r="M5742" s="25">
        <f>tblSiparisDetaylari[[#This Row],[Adet]]*tblSiparisDetaylari[[#This Row],[BirimMaliyet]]</f>
        <v>310</v>
      </c>
      <c r="N5742" s="25">
        <f>tblSiparisDetaylari[[#This Row],[NetSatisTutari]]-tblSiparisDetaylari[[#This Row],[ToplamMaliyet]]</f>
        <v>203</v>
      </c>
    </row>
    <row r="5743" spans="1:14">
      <c r="A5743">
        <v>5742</v>
      </c>
      <c r="B5743">
        <v>2982</v>
      </c>
      <c r="C5743">
        <v>74</v>
      </c>
      <c r="D5743" t="s">
        <v>1740</v>
      </c>
      <c r="E5743">
        <v>7</v>
      </c>
      <c r="F5743" t="s">
        <v>1646</v>
      </c>
      <c r="G5743">
        <v>2</v>
      </c>
      <c r="H5743" s="20">
        <v>570</v>
      </c>
      <c r="I5743" s="22">
        <v>0.1</v>
      </c>
      <c r="J5743" s="20">
        <v>114</v>
      </c>
      <c r="K5743" s="24">
        <v>1026</v>
      </c>
      <c r="L5743" s="24">
        <v>420</v>
      </c>
      <c r="M5743" s="25">
        <f>tblSiparisDetaylari[[#This Row],[Adet]]*tblSiparisDetaylari[[#This Row],[BirimMaliyet]]</f>
        <v>840</v>
      </c>
      <c r="N5743" s="25">
        <f>tblSiparisDetaylari[[#This Row],[NetSatisTutari]]-tblSiparisDetaylari[[#This Row],[ToplamMaliyet]]</f>
        <v>186</v>
      </c>
    </row>
    <row r="5744" spans="1:14">
      <c r="A5744">
        <v>5743</v>
      </c>
      <c r="B5744">
        <v>2983</v>
      </c>
      <c r="C5744">
        <v>8</v>
      </c>
      <c r="D5744" t="s">
        <v>1667</v>
      </c>
      <c r="E5744">
        <v>1</v>
      </c>
      <c r="F5744" t="s">
        <v>1640</v>
      </c>
      <c r="G5744">
        <v>1</v>
      </c>
      <c r="H5744" s="20">
        <v>8610</v>
      </c>
      <c r="I5744" s="22">
        <v>0.1</v>
      </c>
      <c r="J5744" s="20">
        <v>861</v>
      </c>
      <c r="K5744" s="24">
        <v>7749</v>
      </c>
      <c r="L5744" s="24">
        <v>6570</v>
      </c>
      <c r="M5744" s="25">
        <f>tblSiparisDetaylari[[#This Row],[Adet]]*tblSiparisDetaylari[[#This Row],[BirimMaliyet]]</f>
        <v>6570</v>
      </c>
      <c r="N5744" s="25">
        <f>tblSiparisDetaylari[[#This Row],[NetSatisTutari]]-tblSiparisDetaylari[[#This Row],[ToplamMaliyet]]</f>
        <v>1179</v>
      </c>
    </row>
    <row r="5745" spans="1:14">
      <c r="A5745">
        <v>5744</v>
      </c>
      <c r="B5745">
        <v>2983</v>
      </c>
      <c r="C5745">
        <v>87</v>
      </c>
      <c r="D5745" t="s">
        <v>1753</v>
      </c>
      <c r="E5745">
        <v>8</v>
      </c>
      <c r="F5745" t="s">
        <v>1647</v>
      </c>
      <c r="G5745">
        <v>2</v>
      </c>
      <c r="H5745" s="20">
        <v>10880</v>
      </c>
      <c r="I5745" s="22">
        <v>0.1</v>
      </c>
      <c r="J5745" s="20">
        <v>2176</v>
      </c>
      <c r="K5745" s="24">
        <v>19584</v>
      </c>
      <c r="L5745" s="24">
        <v>6740</v>
      </c>
      <c r="M5745" s="25">
        <f>tblSiparisDetaylari[[#This Row],[Adet]]*tblSiparisDetaylari[[#This Row],[BirimMaliyet]]</f>
        <v>13480</v>
      </c>
      <c r="N5745" s="25">
        <f>tblSiparisDetaylari[[#This Row],[NetSatisTutari]]-tblSiparisDetaylari[[#This Row],[ToplamMaliyet]]</f>
        <v>6104</v>
      </c>
    </row>
    <row r="5746" spans="1:14">
      <c r="A5746">
        <v>5745</v>
      </c>
      <c r="B5746">
        <v>2984</v>
      </c>
      <c r="C5746">
        <v>63</v>
      </c>
      <c r="D5746" t="s">
        <v>1729</v>
      </c>
      <c r="E5746">
        <v>6</v>
      </c>
      <c r="F5746" t="s">
        <v>1645</v>
      </c>
      <c r="G5746">
        <v>1</v>
      </c>
      <c r="H5746" s="20">
        <v>1590</v>
      </c>
      <c r="I5746" s="22">
        <v>0</v>
      </c>
      <c r="J5746" s="20">
        <v>0</v>
      </c>
      <c r="K5746" s="24">
        <v>1590</v>
      </c>
      <c r="L5746" s="24">
        <v>750</v>
      </c>
      <c r="M5746" s="25">
        <f>tblSiparisDetaylari[[#This Row],[Adet]]*tblSiparisDetaylari[[#This Row],[BirimMaliyet]]</f>
        <v>750</v>
      </c>
      <c r="N5746" s="25">
        <f>tblSiparisDetaylari[[#This Row],[NetSatisTutari]]-tblSiparisDetaylari[[#This Row],[ToplamMaliyet]]</f>
        <v>840</v>
      </c>
    </row>
    <row r="5747" spans="1:14">
      <c r="A5747">
        <v>5746</v>
      </c>
      <c r="B5747">
        <v>2984</v>
      </c>
      <c r="C5747">
        <v>117</v>
      </c>
      <c r="D5747" t="s">
        <v>1783</v>
      </c>
      <c r="E5747">
        <v>10</v>
      </c>
      <c r="F5747" t="s">
        <v>1649</v>
      </c>
      <c r="G5747">
        <v>1</v>
      </c>
      <c r="H5747" s="20">
        <v>240</v>
      </c>
      <c r="I5747" s="22">
        <v>0</v>
      </c>
      <c r="J5747" s="20">
        <v>0</v>
      </c>
      <c r="K5747" s="24">
        <v>240</v>
      </c>
      <c r="L5747" s="24">
        <v>140</v>
      </c>
      <c r="M5747" s="25">
        <f>tblSiparisDetaylari[[#This Row],[Adet]]*tblSiparisDetaylari[[#This Row],[BirimMaliyet]]</f>
        <v>140</v>
      </c>
      <c r="N5747" s="25">
        <f>tblSiparisDetaylari[[#This Row],[NetSatisTutari]]-tblSiparisDetaylari[[#This Row],[ToplamMaliyet]]</f>
        <v>100</v>
      </c>
    </row>
    <row r="5748" spans="1:14">
      <c r="A5748">
        <v>5747</v>
      </c>
      <c r="B5748">
        <v>2985</v>
      </c>
      <c r="C5748">
        <v>100</v>
      </c>
      <c r="D5748" t="s">
        <v>1766</v>
      </c>
      <c r="E5748">
        <v>9</v>
      </c>
      <c r="F5748" t="s">
        <v>1648</v>
      </c>
      <c r="G5748">
        <v>1</v>
      </c>
      <c r="H5748" s="20">
        <v>2930</v>
      </c>
      <c r="I5748" s="22">
        <v>0</v>
      </c>
      <c r="J5748" s="20">
        <v>0</v>
      </c>
      <c r="K5748" s="24">
        <v>2930</v>
      </c>
      <c r="L5748" s="24">
        <v>2190</v>
      </c>
      <c r="M5748" s="25">
        <f>tblSiparisDetaylari[[#This Row],[Adet]]*tblSiparisDetaylari[[#This Row],[BirimMaliyet]]</f>
        <v>2190</v>
      </c>
      <c r="N5748" s="25">
        <f>tblSiparisDetaylari[[#This Row],[NetSatisTutari]]-tblSiparisDetaylari[[#This Row],[ToplamMaliyet]]</f>
        <v>740</v>
      </c>
    </row>
    <row r="5749" spans="1:14">
      <c r="A5749">
        <v>5748</v>
      </c>
      <c r="B5749">
        <v>2986</v>
      </c>
      <c r="C5749">
        <v>56</v>
      </c>
      <c r="D5749" t="s">
        <v>1722</v>
      </c>
      <c r="E5749">
        <v>5</v>
      </c>
      <c r="F5749" t="s">
        <v>1644</v>
      </c>
      <c r="G5749">
        <v>2</v>
      </c>
      <c r="H5749" s="20">
        <v>18100</v>
      </c>
      <c r="I5749" s="22">
        <v>0.05</v>
      </c>
      <c r="J5749" s="20">
        <v>1810</v>
      </c>
      <c r="K5749" s="24">
        <v>34390</v>
      </c>
      <c r="L5749" s="24">
        <v>12840</v>
      </c>
      <c r="M5749" s="25">
        <f>tblSiparisDetaylari[[#This Row],[Adet]]*tblSiparisDetaylari[[#This Row],[BirimMaliyet]]</f>
        <v>25680</v>
      </c>
      <c r="N5749" s="25">
        <f>tblSiparisDetaylari[[#This Row],[NetSatisTutari]]-tblSiparisDetaylari[[#This Row],[ToplamMaliyet]]</f>
        <v>8710</v>
      </c>
    </row>
    <row r="5750" spans="1:14">
      <c r="A5750">
        <v>5749</v>
      </c>
      <c r="B5750">
        <v>2986</v>
      </c>
      <c r="C5750">
        <v>24</v>
      </c>
      <c r="D5750" t="s">
        <v>1688</v>
      </c>
      <c r="E5750">
        <v>2</v>
      </c>
      <c r="F5750" t="s">
        <v>1641</v>
      </c>
      <c r="G5750">
        <v>2</v>
      </c>
      <c r="H5750" s="20">
        <v>2790</v>
      </c>
      <c r="I5750" s="22">
        <v>0</v>
      </c>
      <c r="J5750" s="20">
        <v>0</v>
      </c>
      <c r="K5750" s="24">
        <v>5580</v>
      </c>
      <c r="L5750" s="24">
        <v>2180</v>
      </c>
      <c r="M5750" s="25">
        <f>tblSiparisDetaylari[[#This Row],[Adet]]*tblSiparisDetaylari[[#This Row],[BirimMaliyet]]</f>
        <v>4360</v>
      </c>
      <c r="N5750" s="25">
        <f>tblSiparisDetaylari[[#This Row],[NetSatisTutari]]-tblSiparisDetaylari[[#This Row],[ToplamMaliyet]]</f>
        <v>1220</v>
      </c>
    </row>
    <row r="5751" spans="1:14">
      <c r="A5751">
        <v>5750</v>
      </c>
      <c r="B5751">
        <v>2986</v>
      </c>
      <c r="C5751">
        <v>71</v>
      </c>
      <c r="D5751" t="s">
        <v>1737</v>
      </c>
      <c r="E5751">
        <v>6</v>
      </c>
      <c r="F5751" t="s">
        <v>1645</v>
      </c>
      <c r="G5751">
        <v>3</v>
      </c>
      <c r="H5751" s="20">
        <v>590</v>
      </c>
      <c r="I5751" s="22">
        <v>0.15</v>
      </c>
      <c r="J5751" s="20">
        <v>265.5</v>
      </c>
      <c r="K5751" s="24">
        <v>1504.5</v>
      </c>
      <c r="L5751" s="24">
        <v>340</v>
      </c>
      <c r="M5751" s="25">
        <f>tblSiparisDetaylari[[#This Row],[Adet]]*tblSiparisDetaylari[[#This Row],[BirimMaliyet]]</f>
        <v>1020</v>
      </c>
      <c r="N5751" s="25">
        <f>tblSiparisDetaylari[[#This Row],[NetSatisTutari]]-tblSiparisDetaylari[[#This Row],[ToplamMaliyet]]</f>
        <v>484.5</v>
      </c>
    </row>
    <row r="5752" spans="1:14">
      <c r="A5752">
        <v>5751</v>
      </c>
      <c r="B5752">
        <v>2987</v>
      </c>
      <c r="C5752">
        <v>120</v>
      </c>
      <c r="D5752" t="s">
        <v>1786</v>
      </c>
      <c r="E5752">
        <v>10</v>
      </c>
      <c r="F5752" t="s">
        <v>1649</v>
      </c>
      <c r="G5752">
        <v>1</v>
      </c>
      <c r="H5752" s="20">
        <v>4540</v>
      </c>
      <c r="I5752" s="22">
        <v>0.15</v>
      </c>
      <c r="J5752" s="20">
        <v>681</v>
      </c>
      <c r="K5752" s="24">
        <v>3859</v>
      </c>
      <c r="L5752" s="24">
        <v>2720</v>
      </c>
      <c r="M5752" s="25">
        <f>tblSiparisDetaylari[[#This Row],[Adet]]*tblSiparisDetaylari[[#This Row],[BirimMaliyet]]</f>
        <v>2720</v>
      </c>
      <c r="N5752" s="25">
        <f>tblSiparisDetaylari[[#This Row],[NetSatisTutari]]-tblSiparisDetaylari[[#This Row],[ToplamMaliyet]]</f>
        <v>1139</v>
      </c>
    </row>
    <row r="5753" spans="1:14">
      <c r="A5753">
        <v>5752</v>
      </c>
      <c r="B5753">
        <v>2988</v>
      </c>
      <c r="C5753">
        <v>79</v>
      </c>
      <c r="D5753" t="s">
        <v>1745</v>
      </c>
      <c r="E5753">
        <v>7</v>
      </c>
      <c r="F5753" t="s">
        <v>1646</v>
      </c>
      <c r="G5753">
        <v>3</v>
      </c>
      <c r="H5753" s="20">
        <v>2200</v>
      </c>
      <c r="I5753" s="22">
        <v>0.2</v>
      </c>
      <c r="J5753" s="20">
        <v>1320</v>
      </c>
      <c r="K5753" s="24">
        <v>5280</v>
      </c>
      <c r="L5753" s="24">
        <v>1680</v>
      </c>
      <c r="M5753" s="25">
        <f>tblSiparisDetaylari[[#This Row],[Adet]]*tblSiparisDetaylari[[#This Row],[BirimMaliyet]]</f>
        <v>5040</v>
      </c>
      <c r="N5753" s="25">
        <f>tblSiparisDetaylari[[#This Row],[NetSatisTutari]]-tblSiparisDetaylari[[#This Row],[ToplamMaliyet]]</f>
        <v>240</v>
      </c>
    </row>
    <row r="5754" spans="1:14">
      <c r="A5754">
        <v>5753</v>
      </c>
      <c r="B5754">
        <v>2988</v>
      </c>
      <c r="C5754">
        <v>81</v>
      </c>
      <c r="D5754" t="s">
        <v>1747</v>
      </c>
      <c r="E5754">
        <v>7</v>
      </c>
      <c r="F5754" t="s">
        <v>1646</v>
      </c>
      <c r="G5754">
        <v>1</v>
      </c>
      <c r="H5754" s="20">
        <v>2620</v>
      </c>
      <c r="I5754" s="22">
        <v>0</v>
      </c>
      <c r="J5754" s="20">
        <v>0</v>
      </c>
      <c r="K5754" s="24">
        <v>2620</v>
      </c>
      <c r="L5754" s="24">
        <v>1830</v>
      </c>
      <c r="M5754" s="25">
        <f>tblSiparisDetaylari[[#This Row],[Adet]]*tblSiparisDetaylari[[#This Row],[BirimMaliyet]]</f>
        <v>1830</v>
      </c>
      <c r="N5754" s="25">
        <f>tblSiparisDetaylari[[#This Row],[NetSatisTutari]]-tblSiparisDetaylari[[#This Row],[ToplamMaliyet]]</f>
        <v>790</v>
      </c>
    </row>
    <row r="5755" spans="1:14">
      <c r="A5755">
        <v>5754</v>
      </c>
      <c r="B5755">
        <v>2989</v>
      </c>
      <c r="C5755">
        <v>38</v>
      </c>
      <c r="D5755" t="s">
        <v>1704</v>
      </c>
      <c r="E5755">
        <v>4</v>
      </c>
      <c r="F5755" t="s">
        <v>1643</v>
      </c>
      <c r="G5755">
        <v>1</v>
      </c>
      <c r="H5755" s="20">
        <v>330</v>
      </c>
      <c r="I5755" s="22">
        <v>0</v>
      </c>
      <c r="J5755" s="20">
        <v>0</v>
      </c>
      <c r="K5755" s="24">
        <v>330</v>
      </c>
      <c r="L5755" s="24">
        <v>250</v>
      </c>
      <c r="M5755" s="25">
        <f>tblSiparisDetaylari[[#This Row],[Adet]]*tblSiparisDetaylari[[#This Row],[BirimMaliyet]]</f>
        <v>250</v>
      </c>
      <c r="N5755" s="25">
        <f>tblSiparisDetaylari[[#This Row],[NetSatisTutari]]-tblSiparisDetaylari[[#This Row],[ToplamMaliyet]]</f>
        <v>80</v>
      </c>
    </row>
    <row r="5756" spans="1:14">
      <c r="A5756">
        <v>5755</v>
      </c>
      <c r="B5756">
        <v>2989</v>
      </c>
      <c r="C5756">
        <v>31</v>
      </c>
      <c r="D5756" t="s">
        <v>1696</v>
      </c>
      <c r="E5756">
        <v>3</v>
      </c>
      <c r="F5756" t="s">
        <v>1642</v>
      </c>
      <c r="G5756">
        <v>1</v>
      </c>
      <c r="H5756" s="20">
        <v>2960</v>
      </c>
      <c r="I5756" s="22">
        <v>0.1</v>
      </c>
      <c r="J5756" s="20">
        <v>296</v>
      </c>
      <c r="K5756" s="24">
        <v>2664</v>
      </c>
      <c r="L5756" s="24">
        <v>1910</v>
      </c>
      <c r="M5756" s="25">
        <f>tblSiparisDetaylari[[#This Row],[Adet]]*tblSiparisDetaylari[[#This Row],[BirimMaliyet]]</f>
        <v>1910</v>
      </c>
      <c r="N5756" s="25">
        <f>tblSiparisDetaylari[[#This Row],[NetSatisTutari]]-tblSiparisDetaylari[[#This Row],[ToplamMaliyet]]</f>
        <v>754</v>
      </c>
    </row>
    <row r="5757" spans="1:14">
      <c r="A5757">
        <v>5756</v>
      </c>
      <c r="B5757">
        <v>2990</v>
      </c>
      <c r="C5757">
        <v>75</v>
      </c>
      <c r="D5757" t="s">
        <v>1741</v>
      </c>
      <c r="E5757">
        <v>7</v>
      </c>
      <c r="F5757" t="s">
        <v>1646</v>
      </c>
      <c r="G5757">
        <v>1</v>
      </c>
      <c r="H5757" s="20">
        <v>1960</v>
      </c>
      <c r="I5757" s="22">
        <v>0</v>
      </c>
      <c r="J5757" s="20">
        <v>0</v>
      </c>
      <c r="K5757" s="24">
        <v>1960</v>
      </c>
      <c r="L5757" s="24">
        <v>1470</v>
      </c>
      <c r="M5757" s="25">
        <f>tblSiparisDetaylari[[#This Row],[Adet]]*tblSiparisDetaylari[[#This Row],[BirimMaliyet]]</f>
        <v>1470</v>
      </c>
      <c r="N5757" s="25">
        <f>tblSiparisDetaylari[[#This Row],[NetSatisTutari]]-tblSiparisDetaylari[[#This Row],[ToplamMaliyet]]</f>
        <v>490</v>
      </c>
    </row>
    <row r="5758" spans="1:14">
      <c r="A5758">
        <v>5757</v>
      </c>
      <c r="B5758">
        <v>2990</v>
      </c>
      <c r="C5758">
        <v>109</v>
      </c>
      <c r="D5758" t="s">
        <v>1775</v>
      </c>
      <c r="E5758">
        <v>10</v>
      </c>
      <c r="F5758" t="s">
        <v>1649</v>
      </c>
      <c r="G5758">
        <v>2</v>
      </c>
      <c r="H5758" s="20">
        <v>1000</v>
      </c>
      <c r="I5758" s="22">
        <v>0</v>
      </c>
      <c r="J5758" s="20">
        <v>0</v>
      </c>
      <c r="K5758" s="24">
        <v>2000</v>
      </c>
      <c r="L5758" s="24">
        <v>760</v>
      </c>
      <c r="M5758" s="25">
        <f>tblSiparisDetaylari[[#This Row],[Adet]]*tblSiparisDetaylari[[#This Row],[BirimMaliyet]]</f>
        <v>1520</v>
      </c>
      <c r="N5758" s="25">
        <f>tblSiparisDetaylari[[#This Row],[NetSatisTutari]]-tblSiparisDetaylari[[#This Row],[ToplamMaliyet]]</f>
        <v>480</v>
      </c>
    </row>
    <row r="5759" spans="1:14">
      <c r="A5759">
        <v>5758</v>
      </c>
      <c r="B5759">
        <v>2991</v>
      </c>
      <c r="C5759">
        <v>111</v>
      </c>
      <c r="D5759" t="s">
        <v>1777</v>
      </c>
      <c r="E5759">
        <v>10</v>
      </c>
      <c r="F5759" t="s">
        <v>1649</v>
      </c>
      <c r="G5759">
        <v>4</v>
      </c>
      <c r="H5759" s="20">
        <v>240</v>
      </c>
      <c r="I5759" s="22">
        <v>0</v>
      </c>
      <c r="J5759" s="20">
        <v>0</v>
      </c>
      <c r="K5759" s="24">
        <v>960</v>
      </c>
      <c r="L5759" s="24">
        <v>140</v>
      </c>
      <c r="M5759" s="25">
        <f>tblSiparisDetaylari[[#This Row],[Adet]]*tblSiparisDetaylari[[#This Row],[BirimMaliyet]]</f>
        <v>560</v>
      </c>
      <c r="N5759" s="25">
        <f>tblSiparisDetaylari[[#This Row],[NetSatisTutari]]-tblSiparisDetaylari[[#This Row],[ToplamMaliyet]]</f>
        <v>400</v>
      </c>
    </row>
    <row r="5760" spans="1:14">
      <c r="A5760">
        <v>5759</v>
      </c>
      <c r="B5760">
        <v>2992</v>
      </c>
      <c r="C5760">
        <v>33</v>
      </c>
      <c r="D5760" t="s">
        <v>1698</v>
      </c>
      <c r="E5760">
        <v>3</v>
      </c>
      <c r="F5760" t="s">
        <v>1642</v>
      </c>
      <c r="G5760">
        <v>2</v>
      </c>
      <c r="H5760" s="20">
        <v>1380</v>
      </c>
      <c r="I5760" s="22">
        <v>0.05</v>
      </c>
      <c r="J5760" s="20">
        <v>138</v>
      </c>
      <c r="K5760" s="24">
        <v>2622</v>
      </c>
      <c r="L5760" s="24">
        <v>1040</v>
      </c>
      <c r="M5760" s="25">
        <f>tblSiparisDetaylari[[#This Row],[Adet]]*tblSiparisDetaylari[[#This Row],[BirimMaliyet]]</f>
        <v>2080</v>
      </c>
      <c r="N5760" s="25">
        <f>tblSiparisDetaylari[[#This Row],[NetSatisTutari]]-tblSiparisDetaylari[[#This Row],[ToplamMaliyet]]</f>
        <v>542</v>
      </c>
    </row>
    <row r="5761" spans="1:14">
      <c r="A5761">
        <v>5760</v>
      </c>
      <c r="B5761">
        <v>2993</v>
      </c>
      <c r="C5761">
        <v>99</v>
      </c>
      <c r="D5761" t="s">
        <v>1765</v>
      </c>
      <c r="E5761">
        <v>9</v>
      </c>
      <c r="F5761" t="s">
        <v>1648</v>
      </c>
      <c r="G5761">
        <v>1</v>
      </c>
      <c r="H5761" s="20">
        <v>1380</v>
      </c>
      <c r="I5761" s="22">
        <v>0</v>
      </c>
      <c r="J5761" s="20">
        <v>0</v>
      </c>
      <c r="K5761" s="24">
        <v>1380</v>
      </c>
      <c r="L5761" s="24">
        <v>680</v>
      </c>
      <c r="M5761" s="25">
        <f>tblSiparisDetaylari[[#This Row],[Adet]]*tblSiparisDetaylari[[#This Row],[BirimMaliyet]]</f>
        <v>680</v>
      </c>
      <c r="N5761" s="25">
        <f>tblSiparisDetaylari[[#This Row],[NetSatisTutari]]-tblSiparisDetaylari[[#This Row],[ToplamMaliyet]]</f>
        <v>700</v>
      </c>
    </row>
    <row r="5762" spans="1:14">
      <c r="A5762">
        <v>5761</v>
      </c>
      <c r="B5762">
        <v>2994</v>
      </c>
      <c r="C5762">
        <v>48</v>
      </c>
      <c r="D5762" t="s">
        <v>1714</v>
      </c>
      <c r="E5762">
        <v>4</v>
      </c>
      <c r="F5762" t="s">
        <v>1643</v>
      </c>
      <c r="G5762">
        <v>1</v>
      </c>
      <c r="H5762" s="20">
        <v>650</v>
      </c>
      <c r="I5762" s="22">
        <v>0</v>
      </c>
      <c r="J5762" s="20">
        <v>0</v>
      </c>
      <c r="K5762" s="24">
        <v>650</v>
      </c>
      <c r="L5762" s="24">
        <v>430</v>
      </c>
      <c r="M5762" s="25">
        <f>tblSiparisDetaylari[[#This Row],[Adet]]*tblSiparisDetaylari[[#This Row],[BirimMaliyet]]</f>
        <v>430</v>
      </c>
      <c r="N5762" s="25">
        <f>tblSiparisDetaylari[[#This Row],[NetSatisTutari]]-tblSiparisDetaylari[[#This Row],[ToplamMaliyet]]</f>
        <v>220</v>
      </c>
    </row>
    <row r="5763" spans="1:14">
      <c r="A5763">
        <v>5762</v>
      </c>
      <c r="B5763">
        <v>2995</v>
      </c>
      <c r="C5763">
        <v>81</v>
      </c>
      <c r="D5763" t="s">
        <v>1747</v>
      </c>
      <c r="E5763">
        <v>7</v>
      </c>
      <c r="F5763" t="s">
        <v>1646</v>
      </c>
      <c r="G5763">
        <v>3</v>
      </c>
      <c r="H5763" s="20">
        <v>2480</v>
      </c>
      <c r="I5763" s="22">
        <v>0</v>
      </c>
      <c r="J5763" s="20">
        <v>0</v>
      </c>
      <c r="K5763" s="24">
        <v>7440</v>
      </c>
      <c r="L5763" s="24">
        <v>1830</v>
      </c>
      <c r="M5763" s="25">
        <f>tblSiparisDetaylari[[#This Row],[Adet]]*tblSiparisDetaylari[[#This Row],[BirimMaliyet]]</f>
        <v>5490</v>
      </c>
      <c r="N5763" s="25">
        <f>tblSiparisDetaylari[[#This Row],[NetSatisTutari]]-tblSiparisDetaylari[[#This Row],[ToplamMaliyet]]</f>
        <v>1950</v>
      </c>
    </row>
    <row r="5764" spans="1:14">
      <c r="A5764">
        <v>5763</v>
      </c>
      <c r="B5764">
        <v>2996</v>
      </c>
      <c r="C5764">
        <v>54</v>
      </c>
      <c r="D5764" t="s">
        <v>1720</v>
      </c>
      <c r="E5764">
        <v>5</v>
      </c>
      <c r="F5764" t="s">
        <v>1644</v>
      </c>
      <c r="G5764">
        <v>1</v>
      </c>
      <c r="H5764" s="20">
        <v>19290</v>
      </c>
      <c r="I5764" s="22">
        <v>0.05</v>
      </c>
      <c r="J5764" s="20">
        <v>964.5</v>
      </c>
      <c r="K5764" s="24">
        <v>18325.5</v>
      </c>
      <c r="L5764" s="24">
        <v>9720</v>
      </c>
      <c r="M5764" s="25">
        <f>tblSiparisDetaylari[[#This Row],[Adet]]*tblSiparisDetaylari[[#This Row],[BirimMaliyet]]</f>
        <v>9720</v>
      </c>
      <c r="N5764" s="25">
        <f>tblSiparisDetaylari[[#This Row],[NetSatisTutari]]-tblSiparisDetaylari[[#This Row],[ToplamMaliyet]]</f>
        <v>8605.5</v>
      </c>
    </row>
    <row r="5765" spans="1:14">
      <c r="A5765">
        <v>5764</v>
      </c>
      <c r="B5765">
        <v>2997</v>
      </c>
      <c r="C5765">
        <v>69</v>
      </c>
      <c r="D5765" t="s">
        <v>1735</v>
      </c>
      <c r="E5765">
        <v>6</v>
      </c>
      <c r="F5765" t="s">
        <v>1645</v>
      </c>
      <c r="G5765">
        <v>2</v>
      </c>
      <c r="H5765" s="20">
        <v>730</v>
      </c>
      <c r="I5765" s="22">
        <v>0</v>
      </c>
      <c r="J5765" s="20">
        <v>0</v>
      </c>
      <c r="K5765" s="24">
        <v>1460</v>
      </c>
      <c r="L5765" s="24">
        <v>500</v>
      </c>
      <c r="M5765" s="25">
        <f>tblSiparisDetaylari[[#This Row],[Adet]]*tblSiparisDetaylari[[#This Row],[BirimMaliyet]]</f>
        <v>1000</v>
      </c>
      <c r="N5765" s="25">
        <f>tblSiparisDetaylari[[#This Row],[NetSatisTutari]]-tblSiparisDetaylari[[#This Row],[ToplamMaliyet]]</f>
        <v>460</v>
      </c>
    </row>
    <row r="5766" spans="1:14">
      <c r="A5766">
        <v>5765</v>
      </c>
      <c r="B5766">
        <v>2998</v>
      </c>
      <c r="C5766">
        <v>37</v>
      </c>
      <c r="D5766" t="s">
        <v>1702</v>
      </c>
      <c r="E5766">
        <v>4</v>
      </c>
      <c r="F5766" t="s">
        <v>1643</v>
      </c>
      <c r="G5766">
        <v>3</v>
      </c>
      <c r="H5766" s="20">
        <v>250</v>
      </c>
      <c r="I5766" s="22">
        <v>0.1</v>
      </c>
      <c r="J5766" s="20">
        <v>75</v>
      </c>
      <c r="K5766" s="24">
        <v>675</v>
      </c>
      <c r="L5766" s="24">
        <v>160</v>
      </c>
      <c r="M5766" s="25">
        <f>tblSiparisDetaylari[[#This Row],[Adet]]*tblSiparisDetaylari[[#This Row],[BirimMaliyet]]</f>
        <v>480</v>
      </c>
      <c r="N5766" s="25">
        <f>tblSiparisDetaylari[[#This Row],[NetSatisTutari]]-tblSiparisDetaylari[[#This Row],[ToplamMaliyet]]</f>
        <v>195</v>
      </c>
    </row>
    <row r="5767" spans="1:14">
      <c r="A5767">
        <v>5766</v>
      </c>
      <c r="B5767">
        <v>2999</v>
      </c>
      <c r="C5767">
        <v>63</v>
      </c>
      <c r="D5767" t="s">
        <v>1729</v>
      </c>
      <c r="E5767">
        <v>6</v>
      </c>
      <c r="F5767" t="s">
        <v>1645</v>
      </c>
      <c r="G5767">
        <v>1</v>
      </c>
      <c r="H5767" s="20">
        <v>1560</v>
      </c>
      <c r="I5767" s="22">
        <v>0.15</v>
      </c>
      <c r="J5767" s="20">
        <v>234</v>
      </c>
      <c r="K5767" s="24">
        <v>1326</v>
      </c>
      <c r="L5767" s="24">
        <v>750</v>
      </c>
      <c r="M5767" s="25">
        <f>tblSiparisDetaylari[[#This Row],[Adet]]*tblSiparisDetaylari[[#This Row],[BirimMaliyet]]</f>
        <v>750</v>
      </c>
      <c r="N5767" s="25">
        <f>tblSiparisDetaylari[[#This Row],[NetSatisTutari]]-tblSiparisDetaylari[[#This Row],[ToplamMaliyet]]</f>
        <v>576</v>
      </c>
    </row>
    <row r="5768" spans="1:14">
      <c r="A5768">
        <v>5767</v>
      </c>
      <c r="B5768">
        <v>3000</v>
      </c>
      <c r="C5768">
        <v>84</v>
      </c>
      <c r="D5768" t="s">
        <v>1750</v>
      </c>
      <c r="E5768">
        <v>7</v>
      </c>
      <c r="F5768" t="s">
        <v>1646</v>
      </c>
      <c r="G5768">
        <v>1</v>
      </c>
      <c r="H5768" s="20">
        <v>650</v>
      </c>
      <c r="I5768" s="22">
        <v>0.1</v>
      </c>
      <c r="J5768" s="20">
        <v>65</v>
      </c>
      <c r="K5768" s="24">
        <v>585</v>
      </c>
      <c r="L5768" s="24">
        <v>500</v>
      </c>
      <c r="M5768" s="25">
        <f>tblSiparisDetaylari[[#This Row],[Adet]]*tblSiparisDetaylari[[#This Row],[BirimMaliyet]]</f>
        <v>500</v>
      </c>
      <c r="N5768" s="25">
        <f>tblSiparisDetaylari[[#This Row],[NetSatisTutari]]-tblSiparisDetaylari[[#This Row],[ToplamMaliyet]]</f>
        <v>85</v>
      </c>
    </row>
    <row r="5769" spans="1:14">
      <c r="A5769">
        <v>5768</v>
      </c>
      <c r="B5769">
        <v>3001</v>
      </c>
      <c r="C5769">
        <v>65</v>
      </c>
      <c r="D5769" t="s">
        <v>1731</v>
      </c>
      <c r="E5769">
        <v>6</v>
      </c>
      <c r="F5769" t="s">
        <v>1645</v>
      </c>
      <c r="G5769">
        <v>1</v>
      </c>
      <c r="H5769" s="20">
        <v>220</v>
      </c>
      <c r="I5769" s="22">
        <v>0.1</v>
      </c>
      <c r="J5769" s="20">
        <v>22</v>
      </c>
      <c r="K5769" s="24">
        <v>198</v>
      </c>
      <c r="L5769" s="24">
        <v>170</v>
      </c>
      <c r="M5769" s="25">
        <f>tblSiparisDetaylari[[#This Row],[Adet]]*tblSiparisDetaylari[[#This Row],[BirimMaliyet]]</f>
        <v>170</v>
      </c>
      <c r="N5769" s="25">
        <f>tblSiparisDetaylari[[#This Row],[NetSatisTutari]]-tblSiparisDetaylari[[#This Row],[ToplamMaliyet]]</f>
        <v>28</v>
      </c>
    </row>
    <row r="5770" spans="1:14">
      <c r="A5770">
        <v>5769</v>
      </c>
      <c r="B5770">
        <v>3001</v>
      </c>
      <c r="C5770">
        <v>105</v>
      </c>
      <c r="D5770" t="s">
        <v>1771</v>
      </c>
      <c r="E5770">
        <v>9</v>
      </c>
      <c r="F5770" t="s">
        <v>1648</v>
      </c>
      <c r="G5770">
        <v>1</v>
      </c>
      <c r="H5770" s="20">
        <v>690</v>
      </c>
      <c r="I5770" s="22">
        <v>0.25</v>
      </c>
      <c r="J5770" s="20">
        <v>172.5</v>
      </c>
      <c r="K5770" s="24">
        <v>517.5</v>
      </c>
      <c r="L5770" s="24">
        <v>510</v>
      </c>
      <c r="M5770" s="25">
        <f>tblSiparisDetaylari[[#This Row],[Adet]]*tblSiparisDetaylari[[#This Row],[BirimMaliyet]]</f>
        <v>510</v>
      </c>
      <c r="N5770" s="25">
        <f>tblSiparisDetaylari[[#This Row],[NetSatisTutari]]-tblSiparisDetaylari[[#This Row],[ToplamMaliyet]]</f>
        <v>7.5</v>
      </c>
    </row>
    <row r="5771" spans="1:14">
      <c r="A5771">
        <v>5770</v>
      </c>
      <c r="B5771">
        <v>3001</v>
      </c>
      <c r="C5771">
        <v>84</v>
      </c>
      <c r="D5771" t="s">
        <v>1750</v>
      </c>
      <c r="E5771">
        <v>7</v>
      </c>
      <c r="F5771" t="s">
        <v>1646</v>
      </c>
      <c r="G5771">
        <v>2</v>
      </c>
      <c r="H5771" s="20">
        <v>650</v>
      </c>
      <c r="I5771" s="22">
        <v>0</v>
      </c>
      <c r="J5771" s="20">
        <v>0</v>
      </c>
      <c r="K5771" s="24">
        <v>1300</v>
      </c>
      <c r="L5771" s="24">
        <v>500</v>
      </c>
      <c r="M5771" s="25">
        <f>tblSiparisDetaylari[[#This Row],[Adet]]*tblSiparisDetaylari[[#This Row],[BirimMaliyet]]</f>
        <v>1000</v>
      </c>
      <c r="N5771" s="25">
        <f>tblSiparisDetaylari[[#This Row],[NetSatisTutari]]-tblSiparisDetaylari[[#This Row],[ToplamMaliyet]]</f>
        <v>300</v>
      </c>
    </row>
    <row r="5772" spans="1:14">
      <c r="A5772">
        <v>5771</v>
      </c>
      <c r="B5772">
        <v>3002</v>
      </c>
      <c r="C5772">
        <v>65</v>
      </c>
      <c r="D5772" t="s">
        <v>1731</v>
      </c>
      <c r="E5772">
        <v>6</v>
      </c>
      <c r="F5772" t="s">
        <v>1645</v>
      </c>
      <c r="G5772">
        <v>5</v>
      </c>
      <c r="H5772" s="20">
        <v>230</v>
      </c>
      <c r="I5772" s="22">
        <v>0</v>
      </c>
      <c r="J5772" s="20">
        <v>0</v>
      </c>
      <c r="K5772" s="24">
        <v>1150</v>
      </c>
      <c r="L5772" s="24">
        <v>170</v>
      </c>
      <c r="M5772" s="25">
        <f>tblSiparisDetaylari[[#This Row],[Adet]]*tblSiparisDetaylari[[#This Row],[BirimMaliyet]]</f>
        <v>850</v>
      </c>
      <c r="N5772" s="25">
        <f>tblSiparisDetaylari[[#This Row],[NetSatisTutari]]-tblSiparisDetaylari[[#This Row],[ToplamMaliyet]]</f>
        <v>300</v>
      </c>
    </row>
    <row r="5773" spans="1:14">
      <c r="A5773">
        <v>5772</v>
      </c>
      <c r="B5773">
        <v>3003</v>
      </c>
      <c r="C5773">
        <v>33</v>
      </c>
      <c r="D5773" t="s">
        <v>1698</v>
      </c>
      <c r="E5773">
        <v>3</v>
      </c>
      <c r="F5773" t="s">
        <v>1642</v>
      </c>
      <c r="G5773">
        <v>3</v>
      </c>
      <c r="H5773" s="20">
        <v>1300</v>
      </c>
      <c r="I5773" s="22">
        <v>0</v>
      </c>
      <c r="J5773" s="20">
        <v>0</v>
      </c>
      <c r="K5773" s="24">
        <v>3900</v>
      </c>
      <c r="L5773" s="24">
        <v>1040</v>
      </c>
      <c r="M5773" s="25">
        <f>tblSiparisDetaylari[[#This Row],[Adet]]*tblSiparisDetaylari[[#This Row],[BirimMaliyet]]</f>
        <v>3120</v>
      </c>
      <c r="N5773" s="25">
        <f>tblSiparisDetaylari[[#This Row],[NetSatisTutari]]-tblSiparisDetaylari[[#This Row],[ToplamMaliyet]]</f>
        <v>780</v>
      </c>
    </row>
    <row r="5774" spans="1:14">
      <c r="A5774">
        <v>5773</v>
      </c>
      <c r="B5774">
        <v>3003</v>
      </c>
      <c r="C5774">
        <v>2</v>
      </c>
      <c r="D5774" t="s">
        <v>1657</v>
      </c>
      <c r="E5774">
        <v>1</v>
      </c>
      <c r="F5774" t="s">
        <v>1640</v>
      </c>
      <c r="G5774">
        <v>2</v>
      </c>
      <c r="H5774" s="20">
        <v>8020</v>
      </c>
      <c r="I5774" s="22">
        <v>0.25</v>
      </c>
      <c r="J5774" s="20">
        <v>4010</v>
      </c>
      <c r="K5774" s="24">
        <v>12030</v>
      </c>
      <c r="L5774" s="24">
        <v>3900</v>
      </c>
      <c r="M5774" s="25">
        <f>tblSiparisDetaylari[[#This Row],[Adet]]*tblSiparisDetaylari[[#This Row],[BirimMaliyet]]</f>
        <v>7800</v>
      </c>
      <c r="N5774" s="25">
        <f>tblSiparisDetaylari[[#This Row],[NetSatisTutari]]-tblSiparisDetaylari[[#This Row],[ToplamMaliyet]]</f>
        <v>4230</v>
      </c>
    </row>
    <row r="5775" spans="1:14">
      <c r="A5775">
        <v>5774</v>
      </c>
      <c r="B5775">
        <v>3004</v>
      </c>
      <c r="C5775">
        <v>13</v>
      </c>
      <c r="D5775" t="s">
        <v>1674</v>
      </c>
      <c r="E5775">
        <v>2</v>
      </c>
      <c r="F5775" t="s">
        <v>1641</v>
      </c>
      <c r="G5775">
        <v>2</v>
      </c>
      <c r="H5775" s="20">
        <v>4930</v>
      </c>
      <c r="I5775" s="22">
        <v>0.1</v>
      </c>
      <c r="J5775" s="20">
        <v>986</v>
      </c>
      <c r="K5775" s="24">
        <v>8874</v>
      </c>
      <c r="L5775" s="24">
        <v>2460</v>
      </c>
      <c r="M5775" s="25">
        <f>tblSiparisDetaylari[[#This Row],[Adet]]*tblSiparisDetaylari[[#This Row],[BirimMaliyet]]</f>
        <v>4920</v>
      </c>
      <c r="N5775" s="25">
        <f>tblSiparisDetaylari[[#This Row],[NetSatisTutari]]-tblSiparisDetaylari[[#This Row],[ToplamMaliyet]]</f>
        <v>3954</v>
      </c>
    </row>
    <row r="5776" spans="1:14">
      <c r="A5776">
        <v>5775</v>
      </c>
      <c r="B5776">
        <v>3005</v>
      </c>
      <c r="C5776">
        <v>17</v>
      </c>
      <c r="D5776" t="s">
        <v>1680</v>
      </c>
      <c r="E5776">
        <v>2</v>
      </c>
      <c r="F5776" t="s">
        <v>1641</v>
      </c>
      <c r="G5776">
        <v>3</v>
      </c>
      <c r="H5776" s="20">
        <v>2470</v>
      </c>
      <c r="I5776" s="22">
        <v>0.1</v>
      </c>
      <c r="J5776" s="20">
        <v>741</v>
      </c>
      <c r="K5776" s="24">
        <v>6669</v>
      </c>
      <c r="L5776" s="24">
        <v>1340</v>
      </c>
      <c r="M5776" s="25">
        <f>tblSiparisDetaylari[[#This Row],[Adet]]*tblSiparisDetaylari[[#This Row],[BirimMaliyet]]</f>
        <v>4020</v>
      </c>
      <c r="N5776" s="25">
        <f>tblSiparisDetaylari[[#This Row],[NetSatisTutari]]-tblSiparisDetaylari[[#This Row],[ToplamMaliyet]]</f>
        <v>2649</v>
      </c>
    </row>
    <row r="5777" spans="1:14">
      <c r="A5777">
        <v>5776</v>
      </c>
      <c r="B5777">
        <v>3006</v>
      </c>
      <c r="C5777">
        <v>54</v>
      </c>
      <c r="D5777" t="s">
        <v>1720</v>
      </c>
      <c r="E5777">
        <v>5</v>
      </c>
      <c r="F5777" t="s">
        <v>1644</v>
      </c>
      <c r="G5777">
        <v>1</v>
      </c>
      <c r="H5777" s="20">
        <v>20010</v>
      </c>
      <c r="I5777" s="22">
        <v>0</v>
      </c>
      <c r="J5777" s="20">
        <v>0</v>
      </c>
      <c r="K5777" s="24">
        <v>20010</v>
      </c>
      <c r="L5777" s="24">
        <v>9720</v>
      </c>
      <c r="M5777" s="25">
        <f>tblSiparisDetaylari[[#This Row],[Adet]]*tblSiparisDetaylari[[#This Row],[BirimMaliyet]]</f>
        <v>9720</v>
      </c>
      <c r="N5777" s="25">
        <f>tblSiparisDetaylari[[#This Row],[NetSatisTutari]]-tblSiparisDetaylari[[#This Row],[ToplamMaliyet]]</f>
        <v>10290</v>
      </c>
    </row>
    <row r="5778" spans="1:14">
      <c r="A5778">
        <v>5777</v>
      </c>
      <c r="B5778">
        <v>3007</v>
      </c>
      <c r="C5778">
        <v>99</v>
      </c>
      <c r="D5778" t="s">
        <v>1765</v>
      </c>
      <c r="E5778">
        <v>9</v>
      </c>
      <c r="F5778" t="s">
        <v>1648</v>
      </c>
      <c r="G5778">
        <v>1</v>
      </c>
      <c r="H5778" s="20">
        <v>1320</v>
      </c>
      <c r="I5778" s="22">
        <v>0.1</v>
      </c>
      <c r="J5778" s="20">
        <v>132</v>
      </c>
      <c r="K5778" s="24">
        <v>1188</v>
      </c>
      <c r="L5778" s="24">
        <v>680</v>
      </c>
      <c r="M5778" s="25">
        <f>tblSiparisDetaylari[[#This Row],[Adet]]*tblSiparisDetaylari[[#This Row],[BirimMaliyet]]</f>
        <v>680</v>
      </c>
      <c r="N5778" s="25">
        <f>tblSiparisDetaylari[[#This Row],[NetSatisTutari]]-tblSiparisDetaylari[[#This Row],[ToplamMaliyet]]</f>
        <v>508</v>
      </c>
    </row>
    <row r="5779" spans="1:14">
      <c r="A5779">
        <v>5778</v>
      </c>
      <c r="B5779">
        <v>3007</v>
      </c>
      <c r="C5779">
        <v>71</v>
      </c>
      <c r="D5779" t="s">
        <v>1737</v>
      </c>
      <c r="E5779">
        <v>6</v>
      </c>
      <c r="F5779" t="s">
        <v>1645</v>
      </c>
      <c r="G5779">
        <v>1</v>
      </c>
      <c r="H5779" s="20">
        <v>610</v>
      </c>
      <c r="I5779" s="22">
        <v>0</v>
      </c>
      <c r="J5779" s="20">
        <v>0</v>
      </c>
      <c r="K5779" s="24">
        <v>610</v>
      </c>
      <c r="L5779" s="24">
        <v>340</v>
      </c>
      <c r="M5779" s="25">
        <f>tblSiparisDetaylari[[#This Row],[Adet]]*tblSiparisDetaylari[[#This Row],[BirimMaliyet]]</f>
        <v>340</v>
      </c>
      <c r="N5779" s="25">
        <f>tblSiparisDetaylari[[#This Row],[NetSatisTutari]]-tblSiparisDetaylari[[#This Row],[ToplamMaliyet]]</f>
        <v>270</v>
      </c>
    </row>
    <row r="5780" spans="1:14">
      <c r="A5780">
        <v>5779</v>
      </c>
      <c r="B5780">
        <v>3007</v>
      </c>
      <c r="C5780">
        <v>66</v>
      </c>
      <c r="D5780" t="s">
        <v>1732</v>
      </c>
      <c r="E5780">
        <v>6</v>
      </c>
      <c r="F5780" t="s">
        <v>1645</v>
      </c>
      <c r="G5780">
        <v>1</v>
      </c>
      <c r="H5780" s="20">
        <v>910</v>
      </c>
      <c r="I5780" s="22">
        <v>0</v>
      </c>
      <c r="J5780" s="20">
        <v>0</v>
      </c>
      <c r="K5780" s="24">
        <v>910</v>
      </c>
      <c r="L5780" s="24">
        <v>480</v>
      </c>
      <c r="M5780" s="25">
        <f>tblSiparisDetaylari[[#This Row],[Adet]]*tblSiparisDetaylari[[#This Row],[BirimMaliyet]]</f>
        <v>480</v>
      </c>
      <c r="N5780" s="25">
        <f>tblSiparisDetaylari[[#This Row],[NetSatisTutari]]-tblSiparisDetaylari[[#This Row],[ToplamMaliyet]]</f>
        <v>430</v>
      </c>
    </row>
    <row r="5781" spans="1:14">
      <c r="A5781">
        <v>5780</v>
      </c>
      <c r="B5781">
        <v>3008</v>
      </c>
      <c r="C5781">
        <v>97</v>
      </c>
      <c r="D5781" t="s">
        <v>1763</v>
      </c>
      <c r="E5781">
        <v>9</v>
      </c>
      <c r="F5781" t="s">
        <v>1648</v>
      </c>
      <c r="G5781">
        <v>5</v>
      </c>
      <c r="H5781" s="20">
        <v>70</v>
      </c>
      <c r="I5781" s="22">
        <v>0</v>
      </c>
      <c r="J5781" s="20">
        <v>0</v>
      </c>
      <c r="K5781" s="24">
        <v>350</v>
      </c>
      <c r="L5781" s="24">
        <v>50</v>
      </c>
      <c r="M5781" s="25">
        <f>tblSiparisDetaylari[[#This Row],[Adet]]*tblSiparisDetaylari[[#This Row],[BirimMaliyet]]</f>
        <v>250</v>
      </c>
      <c r="N5781" s="25">
        <f>tblSiparisDetaylari[[#This Row],[NetSatisTutari]]-tblSiparisDetaylari[[#This Row],[ToplamMaliyet]]</f>
        <v>100</v>
      </c>
    </row>
    <row r="5782" spans="1:14">
      <c r="A5782">
        <v>5781</v>
      </c>
      <c r="B5782">
        <v>3009</v>
      </c>
      <c r="C5782">
        <v>22</v>
      </c>
      <c r="D5782" t="s">
        <v>1685</v>
      </c>
      <c r="E5782">
        <v>2</v>
      </c>
      <c r="F5782" t="s">
        <v>1641</v>
      </c>
      <c r="G5782">
        <v>1</v>
      </c>
      <c r="H5782" s="20">
        <v>960</v>
      </c>
      <c r="I5782" s="22">
        <v>0.1</v>
      </c>
      <c r="J5782" s="20">
        <v>96</v>
      </c>
      <c r="K5782" s="24">
        <v>864</v>
      </c>
      <c r="L5782" s="24">
        <v>630</v>
      </c>
      <c r="M5782" s="25">
        <f>tblSiparisDetaylari[[#This Row],[Adet]]*tblSiparisDetaylari[[#This Row],[BirimMaliyet]]</f>
        <v>630</v>
      </c>
      <c r="N5782" s="25">
        <f>tblSiparisDetaylari[[#This Row],[NetSatisTutari]]-tblSiparisDetaylari[[#This Row],[ToplamMaliyet]]</f>
        <v>234</v>
      </c>
    </row>
    <row r="5783" spans="1:14">
      <c r="A5783">
        <v>5782</v>
      </c>
      <c r="B5783">
        <v>3010</v>
      </c>
      <c r="C5783">
        <v>90</v>
      </c>
      <c r="D5783" t="s">
        <v>1756</v>
      </c>
      <c r="E5783">
        <v>8</v>
      </c>
      <c r="F5783" t="s">
        <v>1647</v>
      </c>
      <c r="G5783">
        <v>5</v>
      </c>
      <c r="H5783" s="20">
        <v>3370</v>
      </c>
      <c r="I5783" s="22">
        <v>0</v>
      </c>
      <c r="J5783" s="20">
        <v>0</v>
      </c>
      <c r="K5783" s="24">
        <v>16850</v>
      </c>
      <c r="L5783" s="24">
        <v>2670</v>
      </c>
      <c r="M5783" s="25">
        <f>tblSiparisDetaylari[[#This Row],[Adet]]*tblSiparisDetaylari[[#This Row],[BirimMaliyet]]</f>
        <v>13350</v>
      </c>
      <c r="N5783" s="25">
        <f>tblSiparisDetaylari[[#This Row],[NetSatisTutari]]-tblSiparisDetaylari[[#This Row],[ToplamMaliyet]]</f>
        <v>3500</v>
      </c>
    </row>
    <row r="5784" spans="1:14">
      <c r="A5784">
        <v>5783</v>
      </c>
      <c r="B5784">
        <v>3010</v>
      </c>
      <c r="C5784">
        <v>9</v>
      </c>
      <c r="D5784" t="s">
        <v>1669</v>
      </c>
      <c r="E5784">
        <v>1</v>
      </c>
      <c r="F5784" t="s">
        <v>1640</v>
      </c>
      <c r="G5784">
        <v>2</v>
      </c>
      <c r="H5784" s="20">
        <v>25100</v>
      </c>
      <c r="I5784" s="22">
        <v>0.15</v>
      </c>
      <c r="J5784" s="20">
        <v>7530</v>
      </c>
      <c r="K5784" s="24">
        <v>42670</v>
      </c>
      <c r="L5784" s="24">
        <v>14160</v>
      </c>
      <c r="M5784" s="25">
        <f>tblSiparisDetaylari[[#This Row],[Adet]]*tblSiparisDetaylari[[#This Row],[BirimMaliyet]]</f>
        <v>28320</v>
      </c>
      <c r="N5784" s="25">
        <f>tblSiparisDetaylari[[#This Row],[NetSatisTutari]]-tblSiparisDetaylari[[#This Row],[ToplamMaliyet]]</f>
        <v>14350</v>
      </c>
    </row>
    <row r="5785" spans="1:14">
      <c r="A5785">
        <v>5784</v>
      </c>
      <c r="B5785">
        <v>3010</v>
      </c>
      <c r="C5785">
        <v>75</v>
      </c>
      <c r="D5785" t="s">
        <v>1741</v>
      </c>
      <c r="E5785">
        <v>7</v>
      </c>
      <c r="F5785" t="s">
        <v>1646</v>
      </c>
      <c r="G5785">
        <v>1</v>
      </c>
      <c r="H5785" s="20">
        <v>2060</v>
      </c>
      <c r="I5785" s="22">
        <v>0.1</v>
      </c>
      <c r="J5785" s="20">
        <v>206</v>
      </c>
      <c r="K5785" s="24">
        <v>1854</v>
      </c>
      <c r="L5785" s="24">
        <v>1470</v>
      </c>
      <c r="M5785" s="25">
        <f>tblSiparisDetaylari[[#This Row],[Adet]]*tblSiparisDetaylari[[#This Row],[BirimMaliyet]]</f>
        <v>1470</v>
      </c>
      <c r="N5785" s="25">
        <f>tblSiparisDetaylari[[#This Row],[NetSatisTutari]]-tblSiparisDetaylari[[#This Row],[ToplamMaliyet]]</f>
        <v>384</v>
      </c>
    </row>
    <row r="5786" spans="1:14">
      <c r="A5786">
        <v>5785</v>
      </c>
      <c r="B5786">
        <v>3011</v>
      </c>
      <c r="C5786">
        <v>43</v>
      </c>
      <c r="D5786" t="s">
        <v>1709</v>
      </c>
      <c r="E5786">
        <v>4</v>
      </c>
      <c r="F5786" t="s">
        <v>1643</v>
      </c>
      <c r="G5786">
        <v>1</v>
      </c>
      <c r="H5786" s="20">
        <v>190</v>
      </c>
      <c r="I5786" s="22">
        <v>0.15</v>
      </c>
      <c r="J5786" s="20">
        <v>28.5</v>
      </c>
      <c r="K5786" s="24">
        <v>161.5</v>
      </c>
      <c r="L5786" s="24">
        <v>120</v>
      </c>
      <c r="M5786" s="25">
        <f>tblSiparisDetaylari[[#This Row],[Adet]]*tblSiparisDetaylari[[#This Row],[BirimMaliyet]]</f>
        <v>120</v>
      </c>
      <c r="N5786" s="25">
        <f>tblSiparisDetaylari[[#This Row],[NetSatisTutari]]-tblSiparisDetaylari[[#This Row],[ToplamMaliyet]]</f>
        <v>41.5</v>
      </c>
    </row>
    <row r="5787" spans="1:14">
      <c r="A5787">
        <v>5786</v>
      </c>
      <c r="B5787">
        <v>3012</v>
      </c>
      <c r="C5787">
        <v>63</v>
      </c>
      <c r="D5787" t="s">
        <v>1729</v>
      </c>
      <c r="E5787">
        <v>6</v>
      </c>
      <c r="F5787" t="s">
        <v>1645</v>
      </c>
      <c r="G5787">
        <v>1</v>
      </c>
      <c r="H5787" s="20">
        <v>1590</v>
      </c>
      <c r="I5787" s="22">
        <v>0</v>
      </c>
      <c r="J5787" s="20">
        <v>0</v>
      </c>
      <c r="K5787" s="24">
        <v>1590</v>
      </c>
      <c r="L5787" s="24">
        <v>750</v>
      </c>
      <c r="M5787" s="25">
        <f>tblSiparisDetaylari[[#This Row],[Adet]]*tblSiparisDetaylari[[#This Row],[BirimMaliyet]]</f>
        <v>750</v>
      </c>
      <c r="N5787" s="25">
        <f>tblSiparisDetaylari[[#This Row],[NetSatisTutari]]-tblSiparisDetaylari[[#This Row],[ToplamMaliyet]]</f>
        <v>840</v>
      </c>
    </row>
    <row r="5788" spans="1:14">
      <c r="A5788">
        <v>5787</v>
      </c>
      <c r="B5788">
        <v>3012</v>
      </c>
      <c r="C5788">
        <v>83</v>
      </c>
      <c r="D5788" t="s">
        <v>1749</v>
      </c>
      <c r="E5788">
        <v>7</v>
      </c>
      <c r="F5788" t="s">
        <v>1646</v>
      </c>
      <c r="G5788">
        <v>1</v>
      </c>
      <c r="H5788" s="20">
        <v>1550</v>
      </c>
      <c r="I5788" s="22">
        <v>0</v>
      </c>
      <c r="J5788" s="20">
        <v>0</v>
      </c>
      <c r="K5788" s="24">
        <v>1550</v>
      </c>
      <c r="L5788" s="24">
        <v>930</v>
      </c>
      <c r="M5788" s="25">
        <f>tblSiparisDetaylari[[#This Row],[Adet]]*tblSiparisDetaylari[[#This Row],[BirimMaliyet]]</f>
        <v>930</v>
      </c>
      <c r="N5788" s="25">
        <f>tblSiparisDetaylari[[#This Row],[NetSatisTutari]]-tblSiparisDetaylari[[#This Row],[ToplamMaliyet]]</f>
        <v>620</v>
      </c>
    </row>
    <row r="5789" spans="1:14">
      <c r="A5789">
        <v>5788</v>
      </c>
      <c r="B5789">
        <v>3012</v>
      </c>
      <c r="C5789">
        <v>84</v>
      </c>
      <c r="D5789" t="s">
        <v>1750</v>
      </c>
      <c r="E5789">
        <v>7</v>
      </c>
      <c r="F5789" t="s">
        <v>1646</v>
      </c>
      <c r="G5789">
        <v>1</v>
      </c>
      <c r="H5789" s="20">
        <v>640</v>
      </c>
      <c r="I5789" s="22">
        <v>0</v>
      </c>
      <c r="J5789" s="20">
        <v>0</v>
      </c>
      <c r="K5789" s="24">
        <v>640</v>
      </c>
      <c r="L5789" s="24">
        <v>500</v>
      </c>
      <c r="M5789" s="25">
        <f>tblSiparisDetaylari[[#This Row],[Adet]]*tblSiparisDetaylari[[#This Row],[BirimMaliyet]]</f>
        <v>500</v>
      </c>
      <c r="N5789" s="25">
        <f>tblSiparisDetaylari[[#This Row],[NetSatisTutari]]-tblSiparisDetaylari[[#This Row],[ToplamMaliyet]]</f>
        <v>140</v>
      </c>
    </row>
    <row r="5790" spans="1:14">
      <c r="A5790">
        <v>5789</v>
      </c>
      <c r="B5790">
        <v>3013</v>
      </c>
      <c r="C5790">
        <v>34</v>
      </c>
      <c r="D5790" t="s">
        <v>1699</v>
      </c>
      <c r="E5790">
        <v>3</v>
      </c>
      <c r="F5790" t="s">
        <v>1642</v>
      </c>
      <c r="G5790">
        <v>2</v>
      </c>
      <c r="H5790" s="20">
        <v>1950</v>
      </c>
      <c r="I5790" s="22">
        <v>0.1</v>
      </c>
      <c r="J5790" s="20">
        <v>390</v>
      </c>
      <c r="K5790" s="24">
        <v>3510</v>
      </c>
      <c r="L5790" s="24">
        <v>910</v>
      </c>
      <c r="M5790" s="25">
        <f>tblSiparisDetaylari[[#This Row],[Adet]]*tblSiparisDetaylari[[#This Row],[BirimMaliyet]]</f>
        <v>1820</v>
      </c>
      <c r="N5790" s="25">
        <f>tblSiparisDetaylari[[#This Row],[NetSatisTutari]]-tblSiparisDetaylari[[#This Row],[ToplamMaliyet]]</f>
        <v>1690</v>
      </c>
    </row>
    <row r="5791" spans="1:14">
      <c r="A5791">
        <v>5790</v>
      </c>
      <c r="B5791">
        <v>3013</v>
      </c>
      <c r="C5791">
        <v>52</v>
      </c>
      <c r="D5791" t="s">
        <v>1718</v>
      </c>
      <c r="E5791">
        <v>5</v>
      </c>
      <c r="F5791" t="s">
        <v>1644</v>
      </c>
      <c r="G5791">
        <v>1</v>
      </c>
      <c r="H5791" s="20">
        <v>14520</v>
      </c>
      <c r="I5791" s="22">
        <v>0</v>
      </c>
      <c r="J5791" s="20">
        <v>0</v>
      </c>
      <c r="K5791" s="24">
        <v>14520</v>
      </c>
      <c r="L5791" s="24">
        <v>11070</v>
      </c>
      <c r="M5791" s="25">
        <f>tblSiparisDetaylari[[#This Row],[Adet]]*tblSiparisDetaylari[[#This Row],[BirimMaliyet]]</f>
        <v>11070</v>
      </c>
      <c r="N5791" s="25">
        <f>tblSiparisDetaylari[[#This Row],[NetSatisTutari]]-tblSiparisDetaylari[[#This Row],[ToplamMaliyet]]</f>
        <v>3450</v>
      </c>
    </row>
    <row r="5792" spans="1:14">
      <c r="A5792">
        <v>5791</v>
      </c>
      <c r="B5792">
        <v>3014</v>
      </c>
      <c r="C5792">
        <v>82</v>
      </c>
      <c r="D5792" t="s">
        <v>1748</v>
      </c>
      <c r="E5792">
        <v>7</v>
      </c>
      <c r="F5792" t="s">
        <v>1646</v>
      </c>
      <c r="G5792">
        <v>1</v>
      </c>
      <c r="H5792" s="20">
        <v>900</v>
      </c>
      <c r="I5792" s="22">
        <v>0</v>
      </c>
      <c r="J5792" s="20">
        <v>0</v>
      </c>
      <c r="K5792" s="24">
        <v>900</v>
      </c>
      <c r="L5792" s="24">
        <v>700</v>
      </c>
      <c r="M5792" s="25">
        <f>tblSiparisDetaylari[[#This Row],[Adet]]*tblSiparisDetaylari[[#This Row],[BirimMaliyet]]</f>
        <v>700</v>
      </c>
      <c r="N5792" s="25">
        <f>tblSiparisDetaylari[[#This Row],[NetSatisTutari]]-tblSiparisDetaylari[[#This Row],[ToplamMaliyet]]</f>
        <v>200</v>
      </c>
    </row>
    <row r="5793" spans="1:14">
      <c r="A5793">
        <v>5792</v>
      </c>
      <c r="B5793">
        <v>3015</v>
      </c>
      <c r="C5793">
        <v>120</v>
      </c>
      <c r="D5793" t="s">
        <v>1786</v>
      </c>
      <c r="E5793">
        <v>10</v>
      </c>
      <c r="F5793" t="s">
        <v>1649</v>
      </c>
      <c r="G5793">
        <v>1</v>
      </c>
      <c r="H5793" s="20">
        <v>4590</v>
      </c>
      <c r="I5793" s="22">
        <v>0.05</v>
      </c>
      <c r="J5793" s="20">
        <v>229.5</v>
      </c>
      <c r="K5793" s="24">
        <v>4360.5</v>
      </c>
      <c r="L5793" s="24">
        <v>2720</v>
      </c>
      <c r="M5793" s="25">
        <f>tblSiparisDetaylari[[#This Row],[Adet]]*tblSiparisDetaylari[[#This Row],[BirimMaliyet]]</f>
        <v>2720</v>
      </c>
      <c r="N5793" s="25">
        <f>tblSiparisDetaylari[[#This Row],[NetSatisTutari]]-tblSiparisDetaylari[[#This Row],[ToplamMaliyet]]</f>
        <v>1640.5</v>
      </c>
    </row>
    <row r="5794" spans="1:14">
      <c r="A5794">
        <v>5793</v>
      </c>
      <c r="B5794">
        <v>3015</v>
      </c>
      <c r="C5794">
        <v>79</v>
      </c>
      <c r="D5794" t="s">
        <v>1745</v>
      </c>
      <c r="E5794">
        <v>7</v>
      </c>
      <c r="F5794" t="s">
        <v>1646</v>
      </c>
      <c r="G5794">
        <v>2</v>
      </c>
      <c r="H5794" s="20">
        <v>2190</v>
      </c>
      <c r="I5794" s="22">
        <v>0.1</v>
      </c>
      <c r="J5794" s="20">
        <v>438</v>
      </c>
      <c r="K5794" s="24">
        <v>3942</v>
      </c>
      <c r="L5794" s="24">
        <v>1680</v>
      </c>
      <c r="M5794" s="25">
        <f>tblSiparisDetaylari[[#This Row],[Adet]]*tblSiparisDetaylari[[#This Row],[BirimMaliyet]]</f>
        <v>3360</v>
      </c>
      <c r="N5794" s="25">
        <f>tblSiparisDetaylari[[#This Row],[NetSatisTutari]]-tblSiparisDetaylari[[#This Row],[ToplamMaliyet]]</f>
        <v>582</v>
      </c>
    </row>
    <row r="5795" spans="1:14">
      <c r="A5795">
        <v>5794</v>
      </c>
      <c r="B5795">
        <v>3015</v>
      </c>
      <c r="C5795">
        <v>39</v>
      </c>
      <c r="D5795" t="s">
        <v>1705</v>
      </c>
      <c r="E5795">
        <v>4</v>
      </c>
      <c r="F5795" t="s">
        <v>1643</v>
      </c>
      <c r="G5795">
        <v>2</v>
      </c>
      <c r="H5795" s="20">
        <v>430</v>
      </c>
      <c r="I5795" s="22">
        <v>0.2</v>
      </c>
      <c r="J5795" s="20">
        <v>172</v>
      </c>
      <c r="K5795" s="24">
        <v>688</v>
      </c>
      <c r="L5795" s="24">
        <v>210</v>
      </c>
      <c r="M5795" s="25">
        <f>tblSiparisDetaylari[[#This Row],[Adet]]*tblSiparisDetaylari[[#This Row],[BirimMaliyet]]</f>
        <v>420</v>
      </c>
      <c r="N5795" s="25">
        <f>tblSiparisDetaylari[[#This Row],[NetSatisTutari]]-tblSiparisDetaylari[[#This Row],[ToplamMaliyet]]</f>
        <v>268</v>
      </c>
    </row>
    <row r="5796" spans="1:14">
      <c r="A5796">
        <v>5795</v>
      </c>
      <c r="B5796">
        <v>3016</v>
      </c>
      <c r="C5796">
        <v>10</v>
      </c>
      <c r="D5796" t="s">
        <v>1670</v>
      </c>
      <c r="E5796">
        <v>1</v>
      </c>
      <c r="F5796" t="s">
        <v>1640</v>
      </c>
      <c r="G5796">
        <v>1</v>
      </c>
      <c r="H5796" s="20">
        <v>6730</v>
      </c>
      <c r="I5796" s="22">
        <v>0.05</v>
      </c>
      <c r="J5796" s="20">
        <v>336.5</v>
      </c>
      <c r="K5796" s="24">
        <v>6393.5</v>
      </c>
      <c r="L5796" s="24">
        <v>4870</v>
      </c>
      <c r="M5796" s="25">
        <f>tblSiparisDetaylari[[#This Row],[Adet]]*tblSiparisDetaylari[[#This Row],[BirimMaliyet]]</f>
        <v>4870</v>
      </c>
      <c r="N5796" s="25">
        <f>tblSiparisDetaylari[[#This Row],[NetSatisTutari]]-tblSiparisDetaylari[[#This Row],[ToplamMaliyet]]</f>
        <v>1523.5</v>
      </c>
    </row>
    <row r="5797" spans="1:14">
      <c r="A5797">
        <v>5796</v>
      </c>
      <c r="B5797">
        <v>3017</v>
      </c>
      <c r="C5797">
        <v>35</v>
      </c>
      <c r="D5797" t="s">
        <v>1700</v>
      </c>
      <c r="E5797">
        <v>3</v>
      </c>
      <c r="F5797" t="s">
        <v>1642</v>
      </c>
      <c r="G5797">
        <v>1</v>
      </c>
      <c r="H5797" s="20">
        <v>3840</v>
      </c>
      <c r="I5797" s="22">
        <v>0.15</v>
      </c>
      <c r="J5797" s="20">
        <v>576</v>
      </c>
      <c r="K5797" s="24">
        <v>3264</v>
      </c>
      <c r="L5797" s="24">
        <v>1910</v>
      </c>
      <c r="M5797" s="25">
        <f>tblSiparisDetaylari[[#This Row],[Adet]]*tblSiparisDetaylari[[#This Row],[BirimMaliyet]]</f>
        <v>1910</v>
      </c>
      <c r="N5797" s="25">
        <f>tblSiparisDetaylari[[#This Row],[NetSatisTutari]]-tblSiparisDetaylari[[#This Row],[ToplamMaliyet]]</f>
        <v>1354</v>
      </c>
    </row>
    <row r="5798" spans="1:14">
      <c r="A5798">
        <v>5797</v>
      </c>
      <c r="B5798">
        <v>3017</v>
      </c>
      <c r="C5798">
        <v>76</v>
      </c>
      <c r="D5798" t="s">
        <v>1742</v>
      </c>
      <c r="E5798">
        <v>7</v>
      </c>
      <c r="F5798" t="s">
        <v>1646</v>
      </c>
      <c r="G5798">
        <v>1</v>
      </c>
      <c r="H5798" s="20">
        <v>200</v>
      </c>
      <c r="I5798" s="22">
        <v>0</v>
      </c>
      <c r="J5798" s="20">
        <v>0</v>
      </c>
      <c r="K5798" s="24">
        <v>200</v>
      </c>
      <c r="L5798" s="24">
        <v>150</v>
      </c>
      <c r="M5798" s="25">
        <f>tblSiparisDetaylari[[#This Row],[Adet]]*tblSiparisDetaylari[[#This Row],[BirimMaliyet]]</f>
        <v>150</v>
      </c>
      <c r="N5798" s="25">
        <f>tblSiparisDetaylari[[#This Row],[NetSatisTutari]]-tblSiparisDetaylari[[#This Row],[ToplamMaliyet]]</f>
        <v>50</v>
      </c>
    </row>
    <row r="5799" spans="1:14">
      <c r="A5799">
        <v>5798</v>
      </c>
      <c r="B5799">
        <v>3018</v>
      </c>
      <c r="C5799">
        <v>85</v>
      </c>
      <c r="D5799" t="s">
        <v>1751</v>
      </c>
      <c r="E5799">
        <v>8</v>
      </c>
      <c r="F5799" t="s">
        <v>1647</v>
      </c>
      <c r="G5799">
        <v>3</v>
      </c>
      <c r="H5799" s="20">
        <v>7450</v>
      </c>
      <c r="I5799" s="22">
        <v>0.05</v>
      </c>
      <c r="J5799" s="20">
        <v>1117.5</v>
      </c>
      <c r="K5799" s="24">
        <v>21232.5</v>
      </c>
      <c r="L5799" s="24">
        <v>3460</v>
      </c>
      <c r="M5799" s="25">
        <f>tblSiparisDetaylari[[#This Row],[Adet]]*tblSiparisDetaylari[[#This Row],[BirimMaliyet]]</f>
        <v>10380</v>
      </c>
      <c r="N5799" s="25">
        <f>tblSiparisDetaylari[[#This Row],[NetSatisTutari]]-tblSiparisDetaylari[[#This Row],[ToplamMaliyet]]</f>
        <v>10852.5</v>
      </c>
    </row>
    <row r="5800" spans="1:14">
      <c r="A5800">
        <v>5799</v>
      </c>
      <c r="B5800">
        <v>3018</v>
      </c>
      <c r="C5800">
        <v>24</v>
      </c>
      <c r="D5800" t="s">
        <v>1688</v>
      </c>
      <c r="E5800">
        <v>2</v>
      </c>
      <c r="F5800" t="s">
        <v>1641</v>
      </c>
      <c r="G5800">
        <v>1</v>
      </c>
      <c r="H5800" s="20">
        <v>2790</v>
      </c>
      <c r="I5800" s="22">
        <v>0.1</v>
      </c>
      <c r="J5800" s="20">
        <v>279</v>
      </c>
      <c r="K5800" s="24">
        <v>2511</v>
      </c>
      <c r="L5800" s="24">
        <v>2180</v>
      </c>
      <c r="M5800" s="25">
        <f>tblSiparisDetaylari[[#This Row],[Adet]]*tblSiparisDetaylari[[#This Row],[BirimMaliyet]]</f>
        <v>2180</v>
      </c>
      <c r="N5800" s="25">
        <f>tblSiparisDetaylari[[#This Row],[NetSatisTutari]]-tblSiparisDetaylari[[#This Row],[ToplamMaliyet]]</f>
        <v>331</v>
      </c>
    </row>
    <row r="5801" spans="1:14">
      <c r="A5801">
        <v>5800</v>
      </c>
      <c r="B5801">
        <v>3018</v>
      </c>
      <c r="C5801">
        <v>3</v>
      </c>
      <c r="D5801" t="s">
        <v>1659</v>
      </c>
      <c r="E5801">
        <v>1</v>
      </c>
      <c r="F5801" t="s">
        <v>1640</v>
      </c>
      <c r="G5801">
        <v>3</v>
      </c>
      <c r="H5801" s="20">
        <v>23590</v>
      </c>
      <c r="I5801" s="22">
        <v>0</v>
      </c>
      <c r="J5801" s="20">
        <v>0</v>
      </c>
      <c r="K5801" s="24">
        <v>70770</v>
      </c>
      <c r="L5801" s="24">
        <v>17980</v>
      </c>
      <c r="M5801" s="25">
        <f>tblSiparisDetaylari[[#This Row],[Adet]]*tblSiparisDetaylari[[#This Row],[BirimMaliyet]]</f>
        <v>53940</v>
      </c>
      <c r="N5801" s="25">
        <f>tblSiparisDetaylari[[#This Row],[NetSatisTutari]]-tblSiparisDetaylari[[#This Row],[ToplamMaliyet]]</f>
        <v>16830</v>
      </c>
    </row>
    <row r="5802" spans="1:14">
      <c r="A5802">
        <v>5801</v>
      </c>
      <c r="B5802">
        <v>3019</v>
      </c>
      <c r="C5802">
        <v>79</v>
      </c>
      <c r="D5802" t="s">
        <v>1745</v>
      </c>
      <c r="E5802">
        <v>7</v>
      </c>
      <c r="F5802" t="s">
        <v>1646</v>
      </c>
      <c r="G5802">
        <v>1</v>
      </c>
      <c r="H5802" s="20">
        <v>2320</v>
      </c>
      <c r="I5802" s="22">
        <v>0.25</v>
      </c>
      <c r="J5802" s="20">
        <v>580</v>
      </c>
      <c r="K5802" s="24">
        <v>1740</v>
      </c>
      <c r="L5802" s="24">
        <v>1680</v>
      </c>
      <c r="M5802" s="25">
        <f>tblSiparisDetaylari[[#This Row],[Adet]]*tblSiparisDetaylari[[#This Row],[BirimMaliyet]]</f>
        <v>1680</v>
      </c>
      <c r="N5802" s="25">
        <f>tblSiparisDetaylari[[#This Row],[NetSatisTutari]]-tblSiparisDetaylari[[#This Row],[ToplamMaliyet]]</f>
        <v>60</v>
      </c>
    </row>
    <row r="5803" spans="1:14">
      <c r="A5803">
        <v>5802</v>
      </c>
      <c r="B5803">
        <v>3019</v>
      </c>
      <c r="C5803">
        <v>17</v>
      </c>
      <c r="D5803" t="s">
        <v>1680</v>
      </c>
      <c r="E5803">
        <v>2</v>
      </c>
      <c r="F5803" t="s">
        <v>1641</v>
      </c>
      <c r="G5803">
        <v>2</v>
      </c>
      <c r="H5803" s="20">
        <v>2440</v>
      </c>
      <c r="I5803" s="22">
        <v>0.15</v>
      </c>
      <c r="J5803" s="20">
        <v>732</v>
      </c>
      <c r="K5803" s="24">
        <v>4148</v>
      </c>
      <c r="L5803" s="24">
        <v>1340</v>
      </c>
      <c r="M5803" s="25">
        <f>tblSiparisDetaylari[[#This Row],[Adet]]*tblSiparisDetaylari[[#This Row],[BirimMaliyet]]</f>
        <v>2680</v>
      </c>
      <c r="N5803" s="25">
        <f>tblSiparisDetaylari[[#This Row],[NetSatisTutari]]-tblSiparisDetaylari[[#This Row],[ToplamMaliyet]]</f>
        <v>1468</v>
      </c>
    </row>
    <row r="5804" spans="1:14">
      <c r="A5804">
        <v>5803</v>
      </c>
      <c r="B5804">
        <v>3020</v>
      </c>
      <c r="C5804">
        <v>14</v>
      </c>
      <c r="D5804" t="s">
        <v>1676</v>
      </c>
      <c r="E5804">
        <v>2</v>
      </c>
      <c r="F5804" t="s">
        <v>1641</v>
      </c>
      <c r="G5804">
        <v>1</v>
      </c>
      <c r="H5804" s="20">
        <v>990</v>
      </c>
      <c r="I5804" s="22">
        <v>0.1</v>
      </c>
      <c r="J5804" s="20">
        <v>99</v>
      </c>
      <c r="K5804" s="24">
        <v>891</v>
      </c>
      <c r="L5804" s="24">
        <v>560</v>
      </c>
      <c r="M5804" s="25">
        <f>tblSiparisDetaylari[[#This Row],[Adet]]*tblSiparisDetaylari[[#This Row],[BirimMaliyet]]</f>
        <v>560</v>
      </c>
      <c r="N5804" s="25">
        <f>tblSiparisDetaylari[[#This Row],[NetSatisTutari]]-tblSiparisDetaylari[[#This Row],[ToplamMaliyet]]</f>
        <v>331</v>
      </c>
    </row>
    <row r="5805" spans="1:14">
      <c r="A5805">
        <v>5804</v>
      </c>
      <c r="B5805">
        <v>3021</v>
      </c>
      <c r="C5805">
        <v>88</v>
      </c>
      <c r="D5805" t="s">
        <v>1754</v>
      </c>
      <c r="E5805">
        <v>8</v>
      </c>
      <c r="F5805" t="s">
        <v>1647</v>
      </c>
      <c r="G5805">
        <v>2</v>
      </c>
      <c r="H5805" s="20">
        <v>11570</v>
      </c>
      <c r="I5805" s="22">
        <v>0.1</v>
      </c>
      <c r="J5805" s="20">
        <v>2314</v>
      </c>
      <c r="K5805" s="24">
        <v>20826</v>
      </c>
      <c r="L5805" s="24">
        <v>5740</v>
      </c>
      <c r="M5805" s="25">
        <f>tblSiparisDetaylari[[#This Row],[Adet]]*tblSiparisDetaylari[[#This Row],[BirimMaliyet]]</f>
        <v>11480</v>
      </c>
      <c r="N5805" s="25">
        <f>tblSiparisDetaylari[[#This Row],[NetSatisTutari]]-tblSiparisDetaylari[[#This Row],[ToplamMaliyet]]</f>
        <v>9346</v>
      </c>
    </row>
    <row r="5806" spans="1:14">
      <c r="A5806">
        <v>5805</v>
      </c>
      <c r="B5806">
        <v>3021</v>
      </c>
      <c r="C5806">
        <v>37</v>
      </c>
      <c r="D5806" t="s">
        <v>1702</v>
      </c>
      <c r="E5806">
        <v>4</v>
      </c>
      <c r="F5806" t="s">
        <v>1643</v>
      </c>
      <c r="G5806">
        <v>5</v>
      </c>
      <c r="H5806" s="20">
        <v>250</v>
      </c>
      <c r="I5806" s="22">
        <v>0</v>
      </c>
      <c r="J5806" s="20">
        <v>0</v>
      </c>
      <c r="K5806" s="24">
        <v>1250</v>
      </c>
      <c r="L5806" s="24">
        <v>160</v>
      </c>
      <c r="M5806" s="25">
        <f>tblSiparisDetaylari[[#This Row],[Adet]]*tblSiparisDetaylari[[#This Row],[BirimMaliyet]]</f>
        <v>800</v>
      </c>
      <c r="N5806" s="25">
        <f>tblSiparisDetaylari[[#This Row],[NetSatisTutari]]-tblSiparisDetaylari[[#This Row],[ToplamMaliyet]]</f>
        <v>450</v>
      </c>
    </row>
    <row r="5807" spans="1:14">
      <c r="A5807">
        <v>5806</v>
      </c>
      <c r="B5807">
        <v>3022</v>
      </c>
      <c r="C5807">
        <v>7</v>
      </c>
      <c r="D5807" t="s">
        <v>1665</v>
      </c>
      <c r="E5807">
        <v>1</v>
      </c>
      <c r="F5807" t="s">
        <v>1640</v>
      </c>
      <c r="G5807">
        <v>2</v>
      </c>
      <c r="H5807" s="20">
        <v>18380</v>
      </c>
      <c r="I5807" s="22">
        <v>0.05</v>
      </c>
      <c r="J5807" s="20">
        <v>1838</v>
      </c>
      <c r="K5807" s="24">
        <v>34922</v>
      </c>
      <c r="L5807" s="24">
        <v>9620</v>
      </c>
      <c r="M5807" s="25">
        <f>tblSiparisDetaylari[[#This Row],[Adet]]*tblSiparisDetaylari[[#This Row],[BirimMaliyet]]</f>
        <v>19240</v>
      </c>
      <c r="N5807" s="25">
        <f>tblSiparisDetaylari[[#This Row],[NetSatisTutari]]-tblSiparisDetaylari[[#This Row],[ToplamMaliyet]]</f>
        <v>15682</v>
      </c>
    </row>
    <row r="5808" spans="1:14">
      <c r="A5808">
        <v>5807</v>
      </c>
      <c r="B5808">
        <v>3022</v>
      </c>
      <c r="C5808">
        <v>80</v>
      </c>
      <c r="D5808" t="s">
        <v>1746</v>
      </c>
      <c r="E5808">
        <v>7</v>
      </c>
      <c r="F5808" t="s">
        <v>1646</v>
      </c>
      <c r="G5808">
        <v>1</v>
      </c>
      <c r="H5808" s="20">
        <v>820</v>
      </c>
      <c r="I5808" s="22">
        <v>0</v>
      </c>
      <c r="J5808" s="20">
        <v>0</v>
      </c>
      <c r="K5808" s="24">
        <v>820</v>
      </c>
      <c r="L5808" s="24">
        <v>640</v>
      </c>
      <c r="M5808" s="25">
        <f>tblSiparisDetaylari[[#This Row],[Adet]]*tblSiparisDetaylari[[#This Row],[BirimMaliyet]]</f>
        <v>640</v>
      </c>
      <c r="N5808" s="25">
        <f>tblSiparisDetaylari[[#This Row],[NetSatisTutari]]-tblSiparisDetaylari[[#This Row],[ToplamMaliyet]]</f>
        <v>180</v>
      </c>
    </row>
    <row r="5809" spans="1:14">
      <c r="A5809">
        <v>5808</v>
      </c>
      <c r="B5809">
        <v>3022</v>
      </c>
      <c r="C5809">
        <v>47</v>
      </c>
      <c r="D5809" t="s">
        <v>1713</v>
      </c>
      <c r="E5809">
        <v>4</v>
      </c>
      <c r="F5809" t="s">
        <v>1643</v>
      </c>
      <c r="G5809">
        <v>1</v>
      </c>
      <c r="H5809" s="20">
        <v>350</v>
      </c>
      <c r="I5809" s="22">
        <v>0</v>
      </c>
      <c r="J5809" s="20">
        <v>0</v>
      </c>
      <c r="K5809" s="24">
        <v>350</v>
      </c>
      <c r="L5809" s="24">
        <v>240</v>
      </c>
      <c r="M5809" s="25">
        <f>tblSiparisDetaylari[[#This Row],[Adet]]*tblSiparisDetaylari[[#This Row],[BirimMaliyet]]</f>
        <v>240</v>
      </c>
      <c r="N5809" s="25">
        <f>tblSiparisDetaylari[[#This Row],[NetSatisTutari]]-tblSiparisDetaylari[[#This Row],[ToplamMaliyet]]</f>
        <v>110</v>
      </c>
    </row>
    <row r="5810" spans="1:14">
      <c r="A5810">
        <v>5809</v>
      </c>
      <c r="B5810">
        <v>3023</v>
      </c>
      <c r="C5810">
        <v>4</v>
      </c>
      <c r="D5810" t="s">
        <v>1660</v>
      </c>
      <c r="E5810">
        <v>1</v>
      </c>
      <c r="F5810" t="s">
        <v>1640</v>
      </c>
      <c r="G5810">
        <v>1</v>
      </c>
      <c r="H5810" s="20">
        <v>19560</v>
      </c>
      <c r="I5810" s="22">
        <v>0.1</v>
      </c>
      <c r="J5810" s="20">
        <v>1956</v>
      </c>
      <c r="K5810" s="24">
        <v>17604</v>
      </c>
      <c r="L5810" s="24">
        <v>9340</v>
      </c>
      <c r="M5810" s="25">
        <f>tblSiparisDetaylari[[#This Row],[Adet]]*tblSiparisDetaylari[[#This Row],[BirimMaliyet]]</f>
        <v>9340</v>
      </c>
      <c r="N5810" s="25">
        <f>tblSiparisDetaylari[[#This Row],[NetSatisTutari]]-tblSiparisDetaylari[[#This Row],[ToplamMaliyet]]</f>
        <v>8264</v>
      </c>
    </row>
    <row r="5811" spans="1:14">
      <c r="A5811">
        <v>5810</v>
      </c>
      <c r="B5811">
        <v>3023</v>
      </c>
      <c r="C5811">
        <v>80</v>
      </c>
      <c r="D5811" t="s">
        <v>1746</v>
      </c>
      <c r="E5811">
        <v>7</v>
      </c>
      <c r="F5811" t="s">
        <v>1646</v>
      </c>
      <c r="G5811">
        <v>2</v>
      </c>
      <c r="H5811" s="20">
        <v>800</v>
      </c>
      <c r="I5811" s="22">
        <v>0.15</v>
      </c>
      <c r="J5811" s="20">
        <v>240</v>
      </c>
      <c r="K5811" s="24">
        <v>1360</v>
      </c>
      <c r="L5811" s="24">
        <v>640</v>
      </c>
      <c r="M5811" s="25">
        <f>tblSiparisDetaylari[[#This Row],[Adet]]*tblSiparisDetaylari[[#This Row],[BirimMaliyet]]</f>
        <v>1280</v>
      </c>
      <c r="N5811" s="25">
        <f>tblSiparisDetaylari[[#This Row],[NetSatisTutari]]-tblSiparisDetaylari[[#This Row],[ToplamMaliyet]]</f>
        <v>80</v>
      </c>
    </row>
    <row r="5812" spans="1:14">
      <c r="A5812">
        <v>5811</v>
      </c>
      <c r="B5812">
        <v>3024</v>
      </c>
      <c r="C5812">
        <v>114</v>
      </c>
      <c r="D5812" t="s">
        <v>1780</v>
      </c>
      <c r="E5812">
        <v>10</v>
      </c>
      <c r="F5812" t="s">
        <v>1649</v>
      </c>
      <c r="G5812">
        <v>1</v>
      </c>
      <c r="H5812" s="20">
        <v>130</v>
      </c>
      <c r="I5812" s="22">
        <v>0</v>
      </c>
      <c r="J5812" s="20">
        <v>0</v>
      </c>
      <c r="K5812" s="24">
        <v>130</v>
      </c>
      <c r="L5812" s="24">
        <v>60</v>
      </c>
      <c r="M5812" s="25">
        <f>tblSiparisDetaylari[[#This Row],[Adet]]*tblSiparisDetaylari[[#This Row],[BirimMaliyet]]</f>
        <v>60</v>
      </c>
      <c r="N5812" s="25">
        <f>tblSiparisDetaylari[[#This Row],[NetSatisTutari]]-tblSiparisDetaylari[[#This Row],[ToplamMaliyet]]</f>
        <v>70</v>
      </c>
    </row>
    <row r="5813" spans="1:14">
      <c r="A5813">
        <v>5812</v>
      </c>
      <c r="B5813">
        <v>3024</v>
      </c>
      <c r="C5813">
        <v>100</v>
      </c>
      <c r="D5813" t="s">
        <v>1766</v>
      </c>
      <c r="E5813">
        <v>9</v>
      </c>
      <c r="F5813" t="s">
        <v>1648</v>
      </c>
      <c r="G5813">
        <v>1</v>
      </c>
      <c r="H5813" s="20">
        <v>2950</v>
      </c>
      <c r="I5813" s="22">
        <v>0.15</v>
      </c>
      <c r="J5813" s="20">
        <v>442.5</v>
      </c>
      <c r="K5813" s="24">
        <v>2507.5</v>
      </c>
      <c r="L5813" s="24">
        <v>2190</v>
      </c>
      <c r="M5813" s="25">
        <f>tblSiparisDetaylari[[#This Row],[Adet]]*tblSiparisDetaylari[[#This Row],[BirimMaliyet]]</f>
        <v>2190</v>
      </c>
      <c r="N5813" s="25">
        <f>tblSiparisDetaylari[[#This Row],[NetSatisTutari]]-tblSiparisDetaylari[[#This Row],[ToplamMaliyet]]</f>
        <v>317.5</v>
      </c>
    </row>
    <row r="5814" spans="1:14">
      <c r="A5814">
        <v>5813</v>
      </c>
      <c r="B5814">
        <v>3024</v>
      </c>
      <c r="C5814">
        <v>18</v>
      </c>
      <c r="D5814" t="s">
        <v>1681</v>
      </c>
      <c r="E5814">
        <v>2</v>
      </c>
      <c r="F5814" t="s">
        <v>1641</v>
      </c>
      <c r="G5814">
        <v>1</v>
      </c>
      <c r="H5814" s="20">
        <v>11710</v>
      </c>
      <c r="I5814" s="22">
        <v>0</v>
      </c>
      <c r="J5814" s="20">
        <v>0</v>
      </c>
      <c r="K5814" s="24">
        <v>11710</v>
      </c>
      <c r="L5814" s="24">
        <v>8290</v>
      </c>
      <c r="M5814" s="25">
        <f>tblSiparisDetaylari[[#This Row],[Adet]]*tblSiparisDetaylari[[#This Row],[BirimMaliyet]]</f>
        <v>8290</v>
      </c>
      <c r="N5814" s="25">
        <f>tblSiparisDetaylari[[#This Row],[NetSatisTutari]]-tblSiparisDetaylari[[#This Row],[ToplamMaliyet]]</f>
        <v>3420</v>
      </c>
    </row>
    <row r="5815" spans="1:14">
      <c r="A5815">
        <v>5814</v>
      </c>
      <c r="B5815">
        <v>3025</v>
      </c>
      <c r="C5815">
        <v>49</v>
      </c>
      <c r="D5815" t="s">
        <v>1715</v>
      </c>
      <c r="E5815">
        <v>5</v>
      </c>
      <c r="F5815" t="s">
        <v>1644</v>
      </c>
      <c r="G5815">
        <v>1</v>
      </c>
      <c r="H5815" s="20">
        <v>350</v>
      </c>
      <c r="I5815" s="22">
        <v>0</v>
      </c>
      <c r="J5815" s="20">
        <v>0</v>
      </c>
      <c r="K5815" s="24">
        <v>350</v>
      </c>
      <c r="L5815" s="24">
        <v>270</v>
      </c>
      <c r="M5815" s="25">
        <f>tblSiparisDetaylari[[#This Row],[Adet]]*tblSiparisDetaylari[[#This Row],[BirimMaliyet]]</f>
        <v>270</v>
      </c>
      <c r="N5815" s="25">
        <f>tblSiparisDetaylari[[#This Row],[NetSatisTutari]]-tblSiparisDetaylari[[#This Row],[ToplamMaliyet]]</f>
        <v>80</v>
      </c>
    </row>
    <row r="5816" spans="1:14">
      <c r="A5816">
        <v>5815</v>
      </c>
      <c r="B5816">
        <v>3025</v>
      </c>
      <c r="C5816">
        <v>45</v>
      </c>
      <c r="D5816" t="s">
        <v>1711</v>
      </c>
      <c r="E5816">
        <v>4</v>
      </c>
      <c r="F5816" t="s">
        <v>1643</v>
      </c>
      <c r="G5816">
        <v>1</v>
      </c>
      <c r="H5816" s="20">
        <v>220</v>
      </c>
      <c r="I5816" s="22">
        <v>0.05</v>
      </c>
      <c r="J5816" s="20">
        <v>11</v>
      </c>
      <c r="K5816" s="24">
        <v>209</v>
      </c>
      <c r="L5816" s="24">
        <v>140</v>
      </c>
      <c r="M5816" s="25">
        <f>tblSiparisDetaylari[[#This Row],[Adet]]*tblSiparisDetaylari[[#This Row],[BirimMaliyet]]</f>
        <v>140</v>
      </c>
      <c r="N5816" s="25">
        <f>tblSiparisDetaylari[[#This Row],[NetSatisTutari]]-tblSiparisDetaylari[[#This Row],[ToplamMaliyet]]</f>
        <v>69</v>
      </c>
    </row>
    <row r="5817" spans="1:14">
      <c r="A5817">
        <v>5816</v>
      </c>
      <c r="B5817">
        <v>3025</v>
      </c>
      <c r="C5817">
        <v>58</v>
      </c>
      <c r="D5817" t="s">
        <v>1724</v>
      </c>
      <c r="E5817">
        <v>5</v>
      </c>
      <c r="F5817" t="s">
        <v>1644</v>
      </c>
      <c r="G5817">
        <v>3</v>
      </c>
      <c r="H5817" s="20">
        <v>10450</v>
      </c>
      <c r="I5817" s="22">
        <v>0</v>
      </c>
      <c r="J5817" s="20">
        <v>0</v>
      </c>
      <c r="K5817" s="24">
        <v>31350</v>
      </c>
      <c r="L5817" s="24">
        <v>6110</v>
      </c>
      <c r="M5817" s="25">
        <f>tblSiparisDetaylari[[#This Row],[Adet]]*tblSiparisDetaylari[[#This Row],[BirimMaliyet]]</f>
        <v>18330</v>
      </c>
      <c r="N5817" s="25">
        <f>tblSiparisDetaylari[[#This Row],[NetSatisTutari]]-tblSiparisDetaylari[[#This Row],[ToplamMaliyet]]</f>
        <v>13020</v>
      </c>
    </row>
    <row r="5818" spans="1:14">
      <c r="A5818">
        <v>5817</v>
      </c>
      <c r="B5818">
        <v>3026</v>
      </c>
      <c r="C5818">
        <v>52</v>
      </c>
      <c r="D5818" t="s">
        <v>1718</v>
      </c>
      <c r="E5818">
        <v>5</v>
      </c>
      <c r="F5818" t="s">
        <v>1644</v>
      </c>
      <c r="G5818">
        <v>1</v>
      </c>
      <c r="H5818" s="20">
        <v>14300</v>
      </c>
      <c r="I5818" s="22">
        <v>0.25</v>
      </c>
      <c r="J5818" s="20">
        <v>3575</v>
      </c>
      <c r="K5818" s="24">
        <v>10725</v>
      </c>
      <c r="L5818" s="24">
        <v>11070</v>
      </c>
      <c r="M5818" s="25">
        <f>tblSiparisDetaylari[[#This Row],[Adet]]*tblSiparisDetaylari[[#This Row],[BirimMaliyet]]</f>
        <v>11070</v>
      </c>
      <c r="N5818" s="25">
        <f>tblSiparisDetaylari[[#This Row],[NetSatisTutari]]-tblSiparisDetaylari[[#This Row],[ToplamMaliyet]]</f>
        <v>-345</v>
      </c>
    </row>
    <row r="5819" spans="1:14">
      <c r="A5819">
        <v>5818</v>
      </c>
      <c r="B5819">
        <v>3027</v>
      </c>
      <c r="C5819">
        <v>44</v>
      </c>
      <c r="D5819" t="s">
        <v>1710</v>
      </c>
      <c r="E5819">
        <v>4</v>
      </c>
      <c r="F5819" t="s">
        <v>1643</v>
      </c>
      <c r="G5819">
        <v>1</v>
      </c>
      <c r="H5819" s="20">
        <v>320</v>
      </c>
      <c r="I5819" s="22">
        <v>0</v>
      </c>
      <c r="J5819" s="20">
        <v>0</v>
      </c>
      <c r="K5819" s="24">
        <v>320</v>
      </c>
      <c r="L5819" s="24">
        <v>160</v>
      </c>
      <c r="M5819" s="25">
        <f>tblSiparisDetaylari[[#This Row],[Adet]]*tblSiparisDetaylari[[#This Row],[BirimMaliyet]]</f>
        <v>160</v>
      </c>
      <c r="N5819" s="25">
        <f>tblSiparisDetaylari[[#This Row],[NetSatisTutari]]-tblSiparisDetaylari[[#This Row],[ToplamMaliyet]]</f>
        <v>160</v>
      </c>
    </row>
    <row r="5820" spans="1:14">
      <c r="A5820">
        <v>5819</v>
      </c>
      <c r="B5820">
        <v>3027</v>
      </c>
      <c r="C5820">
        <v>109</v>
      </c>
      <c r="D5820" t="s">
        <v>1775</v>
      </c>
      <c r="E5820">
        <v>10</v>
      </c>
      <c r="F5820" t="s">
        <v>1649</v>
      </c>
      <c r="G5820">
        <v>1</v>
      </c>
      <c r="H5820" s="20">
        <v>1030</v>
      </c>
      <c r="I5820" s="22">
        <v>0.05</v>
      </c>
      <c r="J5820" s="20">
        <v>51.5</v>
      </c>
      <c r="K5820" s="24">
        <v>978.5</v>
      </c>
      <c r="L5820" s="24">
        <v>760</v>
      </c>
      <c r="M5820" s="25">
        <f>tblSiparisDetaylari[[#This Row],[Adet]]*tblSiparisDetaylari[[#This Row],[BirimMaliyet]]</f>
        <v>760</v>
      </c>
      <c r="N5820" s="25">
        <f>tblSiparisDetaylari[[#This Row],[NetSatisTutari]]-tblSiparisDetaylari[[#This Row],[ToplamMaliyet]]</f>
        <v>218.5</v>
      </c>
    </row>
    <row r="5821" spans="1:14">
      <c r="A5821">
        <v>5820</v>
      </c>
      <c r="B5821">
        <v>3028</v>
      </c>
      <c r="C5821">
        <v>40</v>
      </c>
      <c r="D5821" t="s">
        <v>1706</v>
      </c>
      <c r="E5821">
        <v>4</v>
      </c>
      <c r="F5821" t="s">
        <v>1643</v>
      </c>
      <c r="G5821">
        <v>1</v>
      </c>
      <c r="H5821" s="20">
        <v>490</v>
      </c>
      <c r="I5821" s="22">
        <v>0.1</v>
      </c>
      <c r="J5821" s="20">
        <v>49</v>
      </c>
      <c r="K5821" s="24">
        <v>441</v>
      </c>
      <c r="L5821" s="24">
        <v>340</v>
      </c>
      <c r="M5821" s="25">
        <f>tblSiparisDetaylari[[#This Row],[Adet]]*tblSiparisDetaylari[[#This Row],[BirimMaliyet]]</f>
        <v>340</v>
      </c>
      <c r="N5821" s="25">
        <f>tblSiparisDetaylari[[#This Row],[NetSatisTutari]]-tblSiparisDetaylari[[#This Row],[ToplamMaliyet]]</f>
        <v>101</v>
      </c>
    </row>
    <row r="5822" spans="1:14">
      <c r="A5822">
        <v>5821</v>
      </c>
      <c r="B5822">
        <v>3028</v>
      </c>
      <c r="C5822">
        <v>48</v>
      </c>
      <c r="D5822" t="s">
        <v>1714</v>
      </c>
      <c r="E5822">
        <v>4</v>
      </c>
      <c r="F5822" t="s">
        <v>1643</v>
      </c>
      <c r="G5822">
        <v>2</v>
      </c>
      <c r="H5822" s="20">
        <v>660</v>
      </c>
      <c r="I5822" s="22">
        <v>0.05</v>
      </c>
      <c r="J5822" s="20">
        <v>66</v>
      </c>
      <c r="K5822" s="24">
        <v>1254</v>
      </c>
      <c r="L5822" s="24">
        <v>430</v>
      </c>
      <c r="M5822" s="25">
        <f>tblSiparisDetaylari[[#This Row],[Adet]]*tblSiparisDetaylari[[#This Row],[BirimMaliyet]]</f>
        <v>860</v>
      </c>
      <c r="N5822" s="25">
        <f>tblSiparisDetaylari[[#This Row],[NetSatisTutari]]-tblSiparisDetaylari[[#This Row],[ToplamMaliyet]]</f>
        <v>394</v>
      </c>
    </row>
    <row r="5823" spans="1:14">
      <c r="A5823">
        <v>5822</v>
      </c>
      <c r="B5823">
        <v>3029</v>
      </c>
      <c r="C5823">
        <v>16</v>
      </c>
      <c r="D5823" t="s">
        <v>1679</v>
      </c>
      <c r="E5823">
        <v>2</v>
      </c>
      <c r="F5823" t="s">
        <v>1641</v>
      </c>
      <c r="G5823">
        <v>1</v>
      </c>
      <c r="H5823" s="20">
        <v>2160</v>
      </c>
      <c r="I5823" s="22">
        <v>0.1</v>
      </c>
      <c r="J5823" s="20">
        <v>216</v>
      </c>
      <c r="K5823" s="24">
        <v>1944</v>
      </c>
      <c r="L5823" s="24">
        <v>990</v>
      </c>
      <c r="M5823" s="25">
        <f>tblSiparisDetaylari[[#This Row],[Adet]]*tblSiparisDetaylari[[#This Row],[BirimMaliyet]]</f>
        <v>990</v>
      </c>
      <c r="N5823" s="25">
        <f>tblSiparisDetaylari[[#This Row],[NetSatisTutari]]-tblSiparisDetaylari[[#This Row],[ToplamMaliyet]]</f>
        <v>954</v>
      </c>
    </row>
    <row r="5824" spans="1:14">
      <c r="A5824">
        <v>5823</v>
      </c>
      <c r="B5824">
        <v>3030</v>
      </c>
      <c r="C5824">
        <v>14</v>
      </c>
      <c r="D5824" t="s">
        <v>1676</v>
      </c>
      <c r="E5824">
        <v>2</v>
      </c>
      <c r="F5824" t="s">
        <v>1641</v>
      </c>
      <c r="G5824">
        <v>1</v>
      </c>
      <c r="H5824" s="20">
        <v>1030</v>
      </c>
      <c r="I5824" s="22">
        <v>0.15</v>
      </c>
      <c r="J5824" s="20">
        <v>154.5</v>
      </c>
      <c r="K5824" s="24">
        <v>875.5</v>
      </c>
      <c r="L5824" s="24">
        <v>560</v>
      </c>
      <c r="M5824" s="25">
        <f>tblSiparisDetaylari[[#This Row],[Adet]]*tblSiparisDetaylari[[#This Row],[BirimMaliyet]]</f>
        <v>560</v>
      </c>
      <c r="N5824" s="25">
        <f>tblSiparisDetaylari[[#This Row],[NetSatisTutari]]-tblSiparisDetaylari[[#This Row],[ToplamMaliyet]]</f>
        <v>315.5</v>
      </c>
    </row>
    <row r="5825" spans="1:14">
      <c r="A5825">
        <v>5824</v>
      </c>
      <c r="B5825">
        <v>3030</v>
      </c>
      <c r="C5825">
        <v>86</v>
      </c>
      <c r="D5825" t="s">
        <v>1752</v>
      </c>
      <c r="E5825">
        <v>8</v>
      </c>
      <c r="F5825" t="s">
        <v>1647</v>
      </c>
      <c r="G5825">
        <v>1</v>
      </c>
      <c r="H5825" s="20">
        <v>570</v>
      </c>
      <c r="I5825" s="22">
        <v>0.05</v>
      </c>
      <c r="J5825" s="20">
        <v>28.5</v>
      </c>
      <c r="K5825" s="24">
        <v>541.5</v>
      </c>
      <c r="L5825" s="24">
        <v>360</v>
      </c>
      <c r="M5825" s="25">
        <f>tblSiparisDetaylari[[#This Row],[Adet]]*tblSiparisDetaylari[[#This Row],[BirimMaliyet]]</f>
        <v>360</v>
      </c>
      <c r="N5825" s="25">
        <f>tblSiparisDetaylari[[#This Row],[NetSatisTutari]]-tblSiparisDetaylari[[#This Row],[ToplamMaliyet]]</f>
        <v>181.5</v>
      </c>
    </row>
    <row r="5826" spans="1:14">
      <c r="A5826">
        <v>5825</v>
      </c>
      <c r="B5826">
        <v>3031</v>
      </c>
      <c r="C5826">
        <v>89</v>
      </c>
      <c r="D5826" t="s">
        <v>1755</v>
      </c>
      <c r="E5826">
        <v>8</v>
      </c>
      <c r="F5826" t="s">
        <v>1647</v>
      </c>
      <c r="G5826">
        <v>1</v>
      </c>
      <c r="H5826" s="20">
        <v>640</v>
      </c>
      <c r="I5826" s="22">
        <v>0.1</v>
      </c>
      <c r="J5826" s="20">
        <v>64</v>
      </c>
      <c r="K5826" s="24">
        <v>576</v>
      </c>
      <c r="L5826" s="24">
        <v>300</v>
      </c>
      <c r="M5826" s="25">
        <f>tblSiparisDetaylari[[#This Row],[Adet]]*tblSiparisDetaylari[[#This Row],[BirimMaliyet]]</f>
        <v>300</v>
      </c>
      <c r="N5826" s="25">
        <f>tblSiparisDetaylari[[#This Row],[NetSatisTutari]]-tblSiparisDetaylari[[#This Row],[ToplamMaliyet]]</f>
        <v>276</v>
      </c>
    </row>
    <row r="5827" spans="1:14">
      <c r="A5827">
        <v>5826</v>
      </c>
      <c r="B5827">
        <v>3032</v>
      </c>
      <c r="C5827">
        <v>111</v>
      </c>
      <c r="D5827" t="s">
        <v>1777</v>
      </c>
      <c r="E5827">
        <v>10</v>
      </c>
      <c r="F5827" t="s">
        <v>1649</v>
      </c>
      <c r="G5827">
        <v>1</v>
      </c>
      <c r="H5827" s="20">
        <v>250</v>
      </c>
      <c r="I5827" s="22">
        <v>0</v>
      </c>
      <c r="J5827" s="20">
        <v>0</v>
      </c>
      <c r="K5827" s="24">
        <v>250</v>
      </c>
      <c r="L5827" s="24">
        <v>140</v>
      </c>
      <c r="M5827" s="25">
        <f>tblSiparisDetaylari[[#This Row],[Adet]]*tblSiparisDetaylari[[#This Row],[BirimMaliyet]]</f>
        <v>140</v>
      </c>
      <c r="N5827" s="25">
        <f>tblSiparisDetaylari[[#This Row],[NetSatisTutari]]-tblSiparisDetaylari[[#This Row],[ToplamMaliyet]]</f>
        <v>110</v>
      </c>
    </row>
    <row r="5828" spans="1:14">
      <c r="A5828">
        <v>5827</v>
      </c>
      <c r="B5828">
        <v>3032</v>
      </c>
      <c r="C5828">
        <v>76</v>
      </c>
      <c r="D5828" t="s">
        <v>1742</v>
      </c>
      <c r="E5828">
        <v>7</v>
      </c>
      <c r="F5828" t="s">
        <v>1646</v>
      </c>
      <c r="G5828">
        <v>2</v>
      </c>
      <c r="H5828" s="20">
        <v>190</v>
      </c>
      <c r="I5828" s="22">
        <v>0.05</v>
      </c>
      <c r="J5828" s="20">
        <v>19</v>
      </c>
      <c r="K5828" s="24">
        <v>361</v>
      </c>
      <c r="L5828" s="24">
        <v>150</v>
      </c>
      <c r="M5828" s="25">
        <f>tblSiparisDetaylari[[#This Row],[Adet]]*tblSiparisDetaylari[[#This Row],[BirimMaliyet]]</f>
        <v>300</v>
      </c>
      <c r="N5828" s="25">
        <f>tblSiparisDetaylari[[#This Row],[NetSatisTutari]]-tblSiparisDetaylari[[#This Row],[ToplamMaliyet]]</f>
        <v>61</v>
      </c>
    </row>
    <row r="5829" spans="1:14">
      <c r="A5829">
        <v>5828</v>
      </c>
      <c r="B5829">
        <v>3032</v>
      </c>
      <c r="C5829">
        <v>67</v>
      </c>
      <c r="D5829" t="s">
        <v>1733</v>
      </c>
      <c r="E5829">
        <v>6</v>
      </c>
      <c r="F5829" t="s">
        <v>1645</v>
      </c>
      <c r="G5829">
        <v>1</v>
      </c>
      <c r="H5829" s="20">
        <v>1480</v>
      </c>
      <c r="I5829" s="22">
        <v>0.05</v>
      </c>
      <c r="J5829" s="20">
        <v>74</v>
      </c>
      <c r="K5829" s="24">
        <v>1406</v>
      </c>
      <c r="L5829" s="24">
        <v>730</v>
      </c>
      <c r="M5829" s="25">
        <f>tblSiparisDetaylari[[#This Row],[Adet]]*tblSiparisDetaylari[[#This Row],[BirimMaliyet]]</f>
        <v>730</v>
      </c>
      <c r="N5829" s="25">
        <f>tblSiparisDetaylari[[#This Row],[NetSatisTutari]]-tblSiparisDetaylari[[#This Row],[ToplamMaliyet]]</f>
        <v>676</v>
      </c>
    </row>
    <row r="5830" spans="1:14">
      <c r="A5830">
        <v>5829</v>
      </c>
      <c r="B5830">
        <v>3032</v>
      </c>
      <c r="C5830">
        <v>43</v>
      </c>
      <c r="D5830" t="s">
        <v>1709</v>
      </c>
      <c r="E5830">
        <v>4</v>
      </c>
      <c r="F5830" t="s">
        <v>1643</v>
      </c>
      <c r="G5830">
        <v>1</v>
      </c>
      <c r="H5830" s="20">
        <v>190</v>
      </c>
      <c r="I5830" s="22">
        <v>0.05</v>
      </c>
      <c r="J5830" s="20">
        <v>9.5</v>
      </c>
      <c r="K5830" s="24">
        <v>180.5</v>
      </c>
      <c r="L5830" s="24">
        <v>120</v>
      </c>
      <c r="M5830" s="25">
        <f>tblSiparisDetaylari[[#This Row],[Adet]]*tblSiparisDetaylari[[#This Row],[BirimMaliyet]]</f>
        <v>120</v>
      </c>
      <c r="N5830" s="25">
        <f>tblSiparisDetaylari[[#This Row],[NetSatisTutari]]-tblSiparisDetaylari[[#This Row],[ToplamMaliyet]]</f>
        <v>60.5</v>
      </c>
    </row>
    <row r="5831" spans="1:14">
      <c r="A5831">
        <v>5830</v>
      </c>
      <c r="B5831">
        <v>3032</v>
      </c>
      <c r="C5831">
        <v>78</v>
      </c>
      <c r="D5831" t="s">
        <v>1744</v>
      </c>
      <c r="E5831">
        <v>7</v>
      </c>
      <c r="F5831" t="s">
        <v>1646</v>
      </c>
      <c r="G5831">
        <v>1</v>
      </c>
      <c r="H5831" s="20">
        <v>410</v>
      </c>
      <c r="I5831" s="22">
        <v>0.05</v>
      </c>
      <c r="J5831" s="20">
        <v>20.5</v>
      </c>
      <c r="K5831" s="24">
        <v>389.5</v>
      </c>
      <c r="L5831" s="24">
        <v>240</v>
      </c>
      <c r="M5831" s="25">
        <f>tblSiparisDetaylari[[#This Row],[Adet]]*tblSiparisDetaylari[[#This Row],[BirimMaliyet]]</f>
        <v>240</v>
      </c>
      <c r="N5831" s="25">
        <f>tblSiparisDetaylari[[#This Row],[NetSatisTutari]]-tblSiparisDetaylari[[#This Row],[ToplamMaliyet]]</f>
        <v>149.5</v>
      </c>
    </row>
    <row r="5832" spans="1:14">
      <c r="A5832">
        <v>5831</v>
      </c>
      <c r="B5832">
        <v>3033</v>
      </c>
      <c r="C5832">
        <v>104</v>
      </c>
      <c r="D5832" t="s">
        <v>1770</v>
      </c>
      <c r="E5832">
        <v>9</v>
      </c>
      <c r="F5832" t="s">
        <v>1648</v>
      </c>
      <c r="G5832">
        <v>1</v>
      </c>
      <c r="H5832" s="20">
        <v>770</v>
      </c>
      <c r="I5832" s="22">
        <v>0.2</v>
      </c>
      <c r="J5832" s="20">
        <v>154</v>
      </c>
      <c r="K5832" s="24">
        <v>616</v>
      </c>
      <c r="L5832" s="24">
        <v>520</v>
      </c>
      <c r="M5832" s="25">
        <f>tblSiparisDetaylari[[#This Row],[Adet]]*tblSiparisDetaylari[[#This Row],[BirimMaliyet]]</f>
        <v>520</v>
      </c>
      <c r="N5832" s="25">
        <f>tblSiparisDetaylari[[#This Row],[NetSatisTutari]]-tblSiparisDetaylari[[#This Row],[ToplamMaliyet]]</f>
        <v>96</v>
      </c>
    </row>
    <row r="5833" spans="1:14">
      <c r="A5833">
        <v>5832</v>
      </c>
      <c r="B5833">
        <v>3033</v>
      </c>
      <c r="C5833">
        <v>59</v>
      </c>
      <c r="D5833" t="s">
        <v>1725</v>
      </c>
      <c r="E5833">
        <v>5</v>
      </c>
      <c r="F5833" t="s">
        <v>1644</v>
      </c>
      <c r="G5833">
        <v>2</v>
      </c>
      <c r="H5833" s="20">
        <v>6410</v>
      </c>
      <c r="I5833" s="22">
        <v>0.05</v>
      </c>
      <c r="J5833" s="20">
        <v>641</v>
      </c>
      <c r="K5833" s="24">
        <v>12179</v>
      </c>
      <c r="L5833" s="24">
        <v>3490</v>
      </c>
      <c r="M5833" s="25">
        <f>tblSiparisDetaylari[[#This Row],[Adet]]*tblSiparisDetaylari[[#This Row],[BirimMaliyet]]</f>
        <v>6980</v>
      </c>
      <c r="N5833" s="25">
        <f>tblSiparisDetaylari[[#This Row],[NetSatisTutari]]-tblSiparisDetaylari[[#This Row],[ToplamMaliyet]]</f>
        <v>5199</v>
      </c>
    </row>
    <row r="5834" spans="1:14">
      <c r="A5834">
        <v>5833</v>
      </c>
      <c r="B5834">
        <v>3034</v>
      </c>
      <c r="C5834">
        <v>108</v>
      </c>
      <c r="D5834" t="s">
        <v>1774</v>
      </c>
      <c r="E5834">
        <v>9</v>
      </c>
      <c r="F5834" t="s">
        <v>1648</v>
      </c>
      <c r="G5834">
        <v>2</v>
      </c>
      <c r="H5834" s="20">
        <v>1740</v>
      </c>
      <c r="I5834" s="22">
        <v>0.1</v>
      </c>
      <c r="J5834" s="20">
        <v>348</v>
      </c>
      <c r="K5834" s="24">
        <v>3132</v>
      </c>
      <c r="L5834" s="24">
        <v>970</v>
      </c>
      <c r="M5834" s="25">
        <f>tblSiparisDetaylari[[#This Row],[Adet]]*tblSiparisDetaylari[[#This Row],[BirimMaliyet]]</f>
        <v>1940</v>
      </c>
      <c r="N5834" s="25">
        <f>tblSiparisDetaylari[[#This Row],[NetSatisTutari]]-tblSiparisDetaylari[[#This Row],[ToplamMaliyet]]</f>
        <v>1192</v>
      </c>
    </row>
    <row r="5835" spans="1:14">
      <c r="A5835">
        <v>5834</v>
      </c>
      <c r="B5835">
        <v>3034</v>
      </c>
      <c r="C5835">
        <v>73</v>
      </c>
      <c r="D5835" t="s">
        <v>1739</v>
      </c>
      <c r="E5835">
        <v>7</v>
      </c>
      <c r="F5835" t="s">
        <v>1646</v>
      </c>
      <c r="G5835">
        <v>1</v>
      </c>
      <c r="H5835" s="20">
        <v>340</v>
      </c>
      <c r="I5835" s="22">
        <v>0.1</v>
      </c>
      <c r="J5835" s="20">
        <v>34</v>
      </c>
      <c r="K5835" s="24">
        <v>306</v>
      </c>
      <c r="L5835" s="24">
        <v>180</v>
      </c>
      <c r="M5835" s="25">
        <f>tblSiparisDetaylari[[#This Row],[Adet]]*tblSiparisDetaylari[[#This Row],[BirimMaliyet]]</f>
        <v>180</v>
      </c>
      <c r="N5835" s="25">
        <f>tblSiparisDetaylari[[#This Row],[NetSatisTutari]]-tblSiparisDetaylari[[#This Row],[ToplamMaliyet]]</f>
        <v>126</v>
      </c>
    </row>
    <row r="5836" spans="1:14">
      <c r="A5836">
        <v>5835</v>
      </c>
      <c r="B5836">
        <v>3035</v>
      </c>
      <c r="C5836">
        <v>81</v>
      </c>
      <c r="D5836" t="s">
        <v>1747</v>
      </c>
      <c r="E5836">
        <v>7</v>
      </c>
      <c r="F5836" t="s">
        <v>1646</v>
      </c>
      <c r="G5836">
        <v>5</v>
      </c>
      <c r="H5836" s="20">
        <v>2670</v>
      </c>
      <c r="I5836" s="22">
        <v>0.05</v>
      </c>
      <c r="J5836" s="20">
        <v>667.5</v>
      </c>
      <c r="K5836" s="24">
        <v>12682.5</v>
      </c>
      <c r="L5836" s="24">
        <v>1830</v>
      </c>
      <c r="M5836" s="25">
        <f>tblSiparisDetaylari[[#This Row],[Adet]]*tblSiparisDetaylari[[#This Row],[BirimMaliyet]]</f>
        <v>9150</v>
      </c>
      <c r="N5836" s="25">
        <f>tblSiparisDetaylari[[#This Row],[NetSatisTutari]]-tblSiparisDetaylari[[#This Row],[ToplamMaliyet]]</f>
        <v>3532.5</v>
      </c>
    </row>
    <row r="5837" spans="1:14">
      <c r="A5837">
        <v>5836</v>
      </c>
      <c r="B5837">
        <v>3036</v>
      </c>
      <c r="C5837">
        <v>42</v>
      </c>
      <c r="D5837" t="s">
        <v>1708</v>
      </c>
      <c r="E5837">
        <v>4</v>
      </c>
      <c r="F5837" t="s">
        <v>1643</v>
      </c>
      <c r="G5837">
        <v>1</v>
      </c>
      <c r="H5837" s="20">
        <v>70</v>
      </c>
      <c r="I5837" s="22">
        <v>0.15</v>
      </c>
      <c r="J5837" s="20">
        <v>10.5</v>
      </c>
      <c r="K5837" s="24">
        <v>59.5</v>
      </c>
      <c r="L5837" s="24">
        <v>50</v>
      </c>
      <c r="M5837" s="25">
        <f>tblSiparisDetaylari[[#This Row],[Adet]]*tblSiparisDetaylari[[#This Row],[BirimMaliyet]]</f>
        <v>50</v>
      </c>
      <c r="N5837" s="25">
        <f>tblSiparisDetaylari[[#This Row],[NetSatisTutari]]-tblSiparisDetaylari[[#This Row],[ToplamMaliyet]]</f>
        <v>9.5</v>
      </c>
    </row>
    <row r="5838" spans="1:14">
      <c r="A5838">
        <v>5837</v>
      </c>
      <c r="B5838">
        <v>3037</v>
      </c>
      <c r="C5838">
        <v>27</v>
      </c>
      <c r="D5838" t="s">
        <v>1691</v>
      </c>
      <c r="E5838">
        <v>3</v>
      </c>
      <c r="F5838" t="s">
        <v>1642</v>
      </c>
      <c r="G5838">
        <v>2</v>
      </c>
      <c r="H5838" s="20">
        <v>1440</v>
      </c>
      <c r="I5838" s="22">
        <v>0.1</v>
      </c>
      <c r="J5838" s="20">
        <v>288</v>
      </c>
      <c r="K5838" s="24">
        <v>2592</v>
      </c>
      <c r="L5838" s="24">
        <v>690</v>
      </c>
      <c r="M5838" s="25">
        <f>tblSiparisDetaylari[[#This Row],[Adet]]*tblSiparisDetaylari[[#This Row],[BirimMaliyet]]</f>
        <v>1380</v>
      </c>
      <c r="N5838" s="25">
        <f>tblSiparisDetaylari[[#This Row],[NetSatisTutari]]-tblSiparisDetaylari[[#This Row],[ToplamMaliyet]]</f>
        <v>1212</v>
      </c>
    </row>
    <row r="5839" spans="1:14">
      <c r="A5839">
        <v>5838</v>
      </c>
      <c r="B5839">
        <v>3037</v>
      </c>
      <c r="C5839">
        <v>14</v>
      </c>
      <c r="D5839" t="s">
        <v>1676</v>
      </c>
      <c r="E5839">
        <v>2</v>
      </c>
      <c r="F5839" t="s">
        <v>1641</v>
      </c>
      <c r="G5839">
        <v>2</v>
      </c>
      <c r="H5839" s="20">
        <v>990</v>
      </c>
      <c r="I5839" s="22">
        <v>0</v>
      </c>
      <c r="J5839" s="20">
        <v>0</v>
      </c>
      <c r="K5839" s="24">
        <v>1980</v>
      </c>
      <c r="L5839" s="24">
        <v>560</v>
      </c>
      <c r="M5839" s="25">
        <f>tblSiparisDetaylari[[#This Row],[Adet]]*tblSiparisDetaylari[[#This Row],[BirimMaliyet]]</f>
        <v>1120</v>
      </c>
      <c r="N5839" s="25">
        <f>tblSiparisDetaylari[[#This Row],[NetSatisTutari]]-tblSiparisDetaylari[[#This Row],[ToplamMaliyet]]</f>
        <v>860</v>
      </c>
    </row>
    <row r="5840" spans="1:14">
      <c r="A5840">
        <v>5839</v>
      </c>
      <c r="B5840">
        <v>3038</v>
      </c>
      <c r="C5840">
        <v>89</v>
      </c>
      <c r="D5840" t="s">
        <v>1755</v>
      </c>
      <c r="E5840">
        <v>8</v>
      </c>
      <c r="F5840" t="s">
        <v>1647</v>
      </c>
      <c r="G5840">
        <v>4</v>
      </c>
      <c r="H5840" s="20">
        <v>630</v>
      </c>
      <c r="I5840" s="22">
        <v>0</v>
      </c>
      <c r="J5840" s="20">
        <v>0</v>
      </c>
      <c r="K5840" s="24">
        <v>2520</v>
      </c>
      <c r="L5840" s="24">
        <v>300</v>
      </c>
      <c r="M5840" s="25">
        <f>tblSiparisDetaylari[[#This Row],[Adet]]*tblSiparisDetaylari[[#This Row],[BirimMaliyet]]</f>
        <v>1200</v>
      </c>
      <c r="N5840" s="25">
        <f>tblSiparisDetaylari[[#This Row],[NetSatisTutari]]-tblSiparisDetaylari[[#This Row],[ToplamMaliyet]]</f>
        <v>1320</v>
      </c>
    </row>
    <row r="5841" spans="1:14">
      <c r="A5841">
        <v>5840</v>
      </c>
      <c r="B5841">
        <v>3038</v>
      </c>
      <c r="C5841">
        <v>67</v>
      </c>
      <c r="D5841" t="s">
        <v>1733</v>
      </c>
      <c r="E5841">
        <v>6</v>
      </c>
      <c r="F5841" t="s">
        <v>1645</v>
      </c>
      <c r="G5841">
        <v>3</v>
      </c>
      <c r="H5841" s="20">
        <v>1380</v>
      </c>
      <c r="I5841" s="22">
        <v>0</v>
      </c>
      <c r="J5841" s="20">
        <v>0</v>
      </c>
      <c r="K5841" s="24">
        <v>4140</v>
      </c>
      <c r="L5841" s="24">
        <v>730</v>
      </c>
      <c r="M5841" s="25">
        <f>tblSiparisDetaylari[[#This Row],[Adet]]*tblSiparisDetaylari[[#This Row],[BirimMaliyet]]</f>
        <v>2190</v>
      </c>
      <c r="N5841" s="25">
        <f>tblSiparisDetaylari[[#This Row],[NetSatisTutari]]-tblSiparisDetaylari[[#This Row],[ToplamMaliyet]]</f>
        <v>1950</v>
      </c>
    </row>
    <row r="5842" spans="1:14">
      <c r="A5842">
        <v>5841</v>
      </c>
      <c r="B5842">
        <v>3038</v>
      </c>
      <c r="C5842">
        <v>8</v>
      </c>
      <c r="D5842" t="s">
        <v>1667</v>
      </c>
      <c r="E5842">
        <v>1</v>
      </c>
      <c r="F5842" t="s">
        <v>1640</v>
      </c>
      <c r="G5842">
        <v>1</v>
      </c>
      <c r="H5842" s="20">
        <v>9050</v>
      </c>
      <c r="I5842" s="22">
        <v>0</v>
      </c>
      <c r="J5842" s="20">
        <v>0</v>
      </c>
      <c r="K5842" s="24">
        <v>9050</v>
      </c>
      <c r="L5842" s="24">
        <v>6570</v>
      </c>
      <c r="M5842" s="25">
        <f>tblSiparisDetaylari[[#This Row],[Adet]]*tblSiparisDetaylari[[#This Row],[BirimMaliyet]]</f>
        <v>6570</v>
      </c>
      <c r="N5842" s="25">
        <f>tblSiparisDetaylari[[#This Row],[NetSatisTutari]]-tblSiparisDetaylari[[#This Row],[ToplamMaliyet]]</f>
        <v>2480</v>
      </c>
    </row>
    <row r="5843" spans="1:14">
      <c r="A5843">
        <v>5842</v>
      </c>
      <c r="B5843">
        <v>3039</v>
      </c>
      <c r="C5843">
        <v>106</v>
      </c>
      <c r="D5843" t="s">
        <v>1772</v>
      </c>
      <c r="E5843">
        <v>9</v>
      </c>
      <c r="F5843" t="s">
        <v>1648</v>
      </c>
      <c r="G5843">
        <v>1</v>
      </c>
      <c r="H5843" s="20">
        <v>1550</v>
      </c>
      <c r="I5843" s="22">
        <v>0</v>
      </c>
      <c r="J5843" s="20">
        <v>0</v>
      </c>
      <c r="K5843" s="24">
        <v>1550</v>
      </c>
      <c r="L5843" s="24">
        <v>830</v>
      </c>
      <c r="M5843" s="25">
        <f>tblSiparisDetaylari[[#This Row],[Adet]]*tblSiparisDetaylari[[#This Row],[BirimMaliyet]]</f>
        <v>830</v>
      </c>
      <c r="N5843" s="25">
        <f>tblSiparisDetaylari[[#This Row],[NetSatisTutari]]-tblSiparisDetaylari[[#This Row],[ToplamMaliyet]]</f>
        <v>720</v>
      </c>
    </row>
    <row r="5844" spans="1:14">
      <c r="A5844">
        <v>5843</v>
      </c>
      <c r="B5844">
        <v>3040</v>
      </c>
      <c r="C5844">
        <v>96</v>
      </c>
      <c r="D5844" t="s">
        <v>1762</v>
      </c>
      <c r="E5844">
        <v>8</v>
      </c>
      <c r="F5844" t="s">
        <v>1647</v>
      </c>
      <c r="G5844">
        <v>1</v>
      </c>
      <c r="H5844" s="20">
        <v>3880</v>
      </c>
      <c r="I5844" s="22">
        <v>0.2</v>
      </c>
      <c r="J5844" s="20">
        <v>776</v>
      </c>
      <c r="K5844" s="24">
        <v>3104</v>
      </c>
      <c r="L5844" s="24">
        <v>3060</v>
      </c>
      <c r="M5844" s="25">
        <f>tblSiparisDetaylari[[#This Row],[Adet]]*tblSiparisDetaylari[[#This Row],[BirimMaliyet]]</f>
        <v>3060</v>
      </c>
      <c r="N5844" s="25">
        <f>tblSiparisDetaylari[[#This Row],[NetSatisTutari]]-tblSiparisDetaylari[[#This Row],[ToplamMaliyet]]</f>
        <v>44</v>
      </c>
    </row>
    <row r="5845" spans="1:14">
      <c r="A5845">
        <v>5844</v>
      </c>
      <c r="B5845">
        <v>3041</v>
      </c>
      <c r="C5845">
        <v>88</v>
      </c>
      <c r="D5845" t="s">
        <v>1754</v>
      </c>
      <c r="E5845">
        <v>8</v>
      </c>
      <c r="F5845" t="s">
        <v>1647</v>
      </c>
      <c r="G5845">
        <v>1</v>
      </c>
      <c r="H5845" s="20">
        <v>12530</v>
      </c>
      <c r="I5845" s="22">
        <v>0</v>
      </c>
      <c r="J5845" s="20">
        <v>0</v>
      </c>
      <c r="K5845" s="24">
        <v>12530</v>
      </c>
      <c r="L5845" s="24">
        <v>5740</v>
      </c>
      <c r="M5845" s="25">
        <f>tblSiparisDetaylari[[#This Row],[Adet]]*tblSiparisDetaylari[[#This Row],[BirimMaliyet]]</f>
        <v>5740</v>
      </c>
      <c r="N5845" s="25">
        <f>tblSiparisDetaylari[[#This Row],[NetSatisTutari]]-tblSiparisDetaylari[[#This Row],[ToplamMaliyet]]</f>
        <v>6790</v>
      </c>
    </row>
    <row r="5846" spans="1:14">
      <c r="A5846">
        <v>5845</v>
      </c>
      <c r="B5846">
        <v>3042</v>
      </c>
      <c r="C5846">
        <v>10</v>
      </c>
      <c r="D5846" t="s">
        <v>1670</v>
      </c>
      <c r="E5846">
        <v>1</v>
      </c>
      <c r="F5846" t="s">
        <v>1640</v>
      </c>
      <c r="G5846">
        <v>2</v>
      </c>
      <c r="H5846" s="20">
        <v>6990</v>
      </c>
      <c r="I5846" s="22">
        <v>0.1</v>
      </c>
      <c r="J5846" s="20">
        <v>1398</v>
      </c>
      <c r="K5846" s="24">
        <v>12582</v>
      </c>
      <c r="L5846" s="24">
        <v>4870</v>
      </c>
      <c r="M5846" s="25">
        <f>tblSiparisDetaylari[[#This Row],[Adet]]*tblSiparisDetaylari[[#This Row],[BirimMaliyet]]</f>
        <v>9740</v>
      </c>
      <c r="N5846" s="25">
        <f>tblSiparisDetaylari[[#This Row],[NetSatisTutari]]-tblSiparisDetaylari[[#This Row],[ToplamMaliyet]]</f>
        <v>2842</v>
      </c>
    </row>
    <row r="5847" spans="1:14">
      <c r="A5847">
        <v>5846</v>
      </c>
      <c r="B5847">
        <v>3043</v>
      </c>
      <c r="C5847">
        <v>93</v>
      </c>
      <c r="D5847" t="s">
        <v>1759</v>
      </c>
      <c r="E5847">
        <v>8</v>
      </c>
      <c r="F5847" t="s">
        <v>1647</v>
      </c>
      <c r="G5847">
        <v>3</v>
      </c>
      <c r="H5847" s="20">
        <v>4770</v>
      </c>
      <c r="I5847" s="22">
        <v>0</v>
      </c>
      <c r="J5847" s="20">
        <v>0</v>
      </c>
      <c r="K5847" s="24">
        <v>14310</v>
      </c>
      <c r="L5847" s="24">
        <v>3580</v>
      </c>
      <c r="M5847" s="25">
        <f>tblSiparisDetaylari[[#This Row],[Adet]]*tblSiparisDetaylari[[#This Row],[BirimMaliyet]]</f>
        <v>10740</v>
      </c>
      <c r="N5847" s="25">
        <f>tblSiparisDetaylari[[#This Row],[NetSatisTutari]]-tblSiparisDetaylari[[#This Row],[ToplamMaliyet]]</f>
        <v>3570</v>
      </c>
    </row>
    <row r="5848" spans="1:14">
      <c r="A5848">
        <v>5847</v>
      </c>
      <c r="B5848">
        <v>3044</v>
      </c>
      <c r="C5848">
        <v>49</v>
      </c>
      <c r="D5848" t="s">
        <v>1715</v>
      </c>
      <c r="E5848">
        <v>5</v>
      </c>
      <c r="F5848" t="s">
        <v>1644</v>
      </c>
      <c r="G5848">
        <v>4</v>
      </c>
      <c r="H5848" s="20">
        <v>350</v>
      </c>
      <c r="I5848" s="22">
        <v>0</v>
      </c>
      <c r="J5848" s="20">
        <v>0</v>
      </c>
      <c r="K5848" s="24">
        <v>1400</v>
      </c>
      <c r="L5848" s="24">
        <v>270</v>
      </c>
      <c r="M5848" s="25">
        <f>tblSiparisDetaylari[[#This Row],[Adet]]*tblSiparisDetaylari[[#This Row],[BirimMaliyet]]</f>
        <v>1080</v>
      </c>
      <c r="N5848" s="25">
        <f>tblSiparisDetaylari[[#This Row],[NetSatisTutari]]-tblSiparisDetaylari[[#This Row],[ToplamMaliyet]]</f>
        <v>320</v>
      </c>
    </row>
    <row r="5849" spans="1:14">
      <c r="A5849">
        <v>5848</v>
      </c>
      <c r="B5849">
        <v>3045</v>
      </c>
      <c r="C5849">
        <v>97</v>
      </c>
      <c r="D5849" t="s">
        <v>1763</v>
      </c>
      <c r="E5849">
        <v>9</v>
      </c>
      <c r="F5849" t="s">
        <v>1648</v>
      </c>
      <c r="G5849">
        <v>3</v>
      </c>
      <c r="H5849" s="20">
        <v>70</v>
      </c>
      <c r="I5849" s="22">
        <v>0.25</v>
      </c>
      <c r="J5849" s="20">
        <v>52.5</v>
      </c>
      <c r="K5849" s="24">
        <v>157.5</v>
      </c>
      <c r="L5849" s="24">
        <v>50</v>
      </c>
      <c r="M5849" s="25">
        <f>tblSiparisDetaylari[[#This Row],[Adet]]*tblSiparisDetaylari[[#This Row],[BirimMaliyet]]</f>
        <v>150</v>
      </c>
      <c r="N5849" s="25">
        <f>tblSiparisDetaylari[[#This Row],[NetSatisTutari]]-tblSiparisDetaylari[[#This Row],[ToplamMaliyet]]</f>
        <v>7.5</v>
      </c>
    </row>
    <row r="5850" spans="1:14">
      <c r="A5850">
        <v>5849</v>
      </c>
      <c r="B5850">
        <v>3045</v>
      </c>
      <c r="C5850">
        <v>19</v>
      </c>
      <c r="D5850" t="s">
        <v>1682</v>
      </c>
      <c r="E5850">
        <v>2</v>
      </c>
      <c r="F5850" t="s">
        <v>1641</v>
      </c>
      <c r="G5850">
        <v>2</v>
      </c>
      <c r="H5850" s="20">
        <v>2890</v>
      </c>
      <c r="I5850" s="22">
        <v>0</v>
      </c>
      <c r="J5850" s="20">
        <v>0</v>
      </c>
      <c r="K5850" s="24">
        <v>5780</v>
      </c>
      <c r="L5850" s="24">
        <v>1960</v>
      </c>
      <c r="M5850" s="25">
        <f>tblSiparisDetaylari[[#This Row],[Adet]]*tblSiparisDetaylari[[#This Row],[BirimMaliyet]]</f>
        <v>3920</v>
      </c>
      <c r="N5850" s="25">
        <f>tblSiparisDetaylari[[#This Row],[NetSatisTutari]]-tblSiparisDetaylari[[#This Row],[ToplamMaliyet]]</f>
        <v>1860</v>
      </c>
    </row>
    <row r="5851" spans="1:14">
      <c r="A5851">
        <v>5850</v>
      </c>
      <c r="B5851">
        <v>3046</v>
      </c>
      <c r="C5851">
        <v>6</v>
      </c>
      <c r="D5851" t="s">
        <v>1663</v>
      </c>
      <c r="E5851">
        <v>1</v>
      </c>
      <c r="F5851" t="s">
        <v>1640</v>
      </c>
      <c r="G5851">
        <v>3</v>
      </c>
      <c r="H5851" s="20">
        <v>19820</v>
      </c>
      <c r="I5851" s="22">
        <v>0.2</v>
      </c>
      <c r="J5851" s="20">
        <v>11892</v>
      </c>
      <c r="K5851" s="24">
        <v>47568</v>
      </c>
      <c r="L5851" s="24">
        <v>13090</v>
      </c>
      <c r="M5851" s="25">
        <f>tblSiparisDetaylari[[#This Row],[Adet]]*tblSiparisDetaylari[[#This Row],[BirimMaliyet]]</f>
        <v>39270</v>
      </c>
      <c r="N5851" s="25">
        <f>tblSiparisDetaylari[[#This Row],[NetSatisTutari]]-tblSiparisDetaylari[[#This Row],[ToplamMaliyet]]</f>
        <v>8298</v>
      </c>
    </row>
    <row r="5852" spans="1:14">
      <c r="A5852">
        <v>5851</v>
      </c>
      <c r="B5852">
        <v>3046</v>
      </c>
      <c r="C5852">
        <v>98</v>
      </c>
      <c r="D5852" t="s">
        <v>1764</v>
      </c>
      <c r="E5852">
        <v>9</v>
      </c>
      <c r="F5852" t="s">
        <v>1648</v>
      </c>
      <c r="G5852">
        <v>2</v>
      </c>
      <c r="H5852" s="20">
        <v>4170</v>
      </c>
      <c r="I5852" s="22">
        <v>0</v>
      </c>
      <c r="J5852" s="20">
        <v>0</v>
      </c>
      <c r="K5852" s="24">
        <v>8340</v>
      </c>
      <c r="L5852" s="24">
        <v>2000</v>
      </c>
      <c r="M5852" s="25">
        <f>tblSiparisDetaylari[[#This Row],[Adet]]*tblSiparisDetaylari[[#This Row],[BirimMaliyet]]</f>
        <v>4000</v>
      </c>
      <c r="N5852" s="25">
        <f>tblSiparisDetaylari[[#This Row],[NetSatisTutari]]-tblSiparisDetaylari[[#This Row],[ToplamMaliyet]]</f>
        <v>4340</v>
      </c>
    </row>
    <row r="5853" spans="1:14">
      <c r="A5853">
        <v>5852</v>
      </c>
      <c r="B5853">
        <v>3046</v>
      </c>
      <c r="C5853">
        <v>52</v>
      </c>
      <c r="D5853" t="s">
        <v>1718</v>
      </c>
      <c r="E5853">
        <v>5</v>
      </c>
      <c r="F5853" t="s">
        <v>1644</v>
      </c>
      <c r="G5853">
        <v>1</v>
      </c>
      <c r="H5853" s="20">
        <v>14300</v>
      </c>
      <c r="I5853" s="22">
        <v>0.05</v>
      </c>
      <c r="J5853" s="20">
        <v>715</v>
      </c>
      <c r="K5853" s="24">
        <v>13585</v>
      </c>
      <c r="L5853" s="24">
        <v>11070</v>
      </c>
      <c r="M5853" s="25">
        <f>tblSiparisDetaylari[[#This Row],[Adet]]*tblSiparisDetaylari[[#This Row],[BirimMaliyet]]</f>
        <v>11070</v>
      </c>
      <c r="N5853" s="25">
        <f>tblSiparisDetaylari[[#This Row],[NetSatisTutari]]-tblSiparisDetaylari[[#This Row],[ToplamMaliyet]]</f>
        <v>2515</v>
      </c>
    </row>
    <row r="5854" spans="1:14">
      <c r="A5854">
        <v>5853</v>
      </c>
      <c r="B5854">
        <v>3047</v>
      </c>
      <c r="C5854">
        <v>54</v>
      </c>
      <c r="D5854" t="s">
        <v>1720</v>
      </c>
      <c r="E5854">
        <v>5</v>
      </c>
      <c r="F5854" t="s">
        <v>1644</v>
      </c>
      <c r="G5854">
        <v>3</v>
      </c>
      <c r="H5854" s="20">
        <v>18840</v>
      </c>
      <c r="I5854" s="22">
        <v>0.25</v>
      </c>
      <c r="J5854" s="20">
        <v>14130</v>
      </c>
      <c r="K5854" s="24">
        <v>42390</v>
      </c>
      <c r="L5854" s="24">
        <v>9720</v>
      </c>
      <c r="M5854" s="25">
        <f>tblSiparisDetaylari[[#This Row],[Adet]]*tblSiparisDetaylari[[#This Row],[BirimMaliyet]]</f>
        <v>29160</v>
      </c>
      <c r="N5854" s="25">
        <f>tblSiparisDetaylari[[#This Row],[NetSatisTutari]]-tblSiparisDetaylari[[#This Row],[ToplamMaliyet]]</f>
        <v>13230</v>
      </c>
    </row>
    <row r="5855" spans="1:14">
      <c r="A5855">
        <v>5854</v>
      </c>
      <c r="B5855">
        <v>3047</v>
      </c>
      <c r="C5855">
        <v>72</v>
      </c>
      <c r="D5855" t="s">
        <v>1738</v>
      </c>
      <c r="E5855">
        <v>6</v>
      </c>
      <c r="F5855" t="s">
        <v>1645</v>
      </c>
      <c r="G5855">
        <v>1</v>
      </c>
      <c r="H5855" s="20">
        <v>380</v>
      </c>
      <c r="I5855" s="22">
        <v>0.2</v>
      </c>
      <c r="J5855" s="20">
        <v>76</v>
      </c>
      <c r="K5855" s="24">
        <v>304</v>
      </c>
      <c r="L5855" s="24">
        <v>190</v>
      </c>
      <c r="M5855" s="25">
        <f>tblSiparisDetaylari[[#This Row],[Adet]]*tblSiparisDetaylari[[#This Row],[BirimMaliyet]]</f>
        <v>190</v>
      </c>
      <c r="N5855" s="25">
        <f>tblSiparisDetaylari[[#This Row],[NetSatisTutari]]-tblSiparisDetaylari[[#This Row],[ToplamMaliyet]]</f>
        <v>114</v>
      </c>
    </row>
    <row r="5856" spans="1:14">
      <c r="A5856">
        <v>5855</v>
      </c>
      <c r="B5856">
        <v>3047</v>
      </c>
      <c r="C5856">
        <v>102</v>
      </c>
      <c r="D5856" t="s">
        <v>1768</v>
      </c>
      <c r="E5856">
        <v>9</v>
      </c>
      <c r="F5856" t="s">
        <v>1648</v>
      </c>
      <c r="G5856">
        <v>1</v>
      </c>
      <c r="H5856" s="20">
        <v>2010</v>
      </c>
      <c r="I5856" s="22">
        <v>0.05</v>
      </c>
      <c r="J5856" s="20">
        <v>100.5</v>
      </c>
      <c r="K5856" s="24">
        <v>1909.5</v>
      </c>
      <c r="L5856" s="24">
        <v>1360</v>
      </c>
      <c r="M5856" s="25">
        <f>tblSiparisDetaylari[[#This Row],[Adet]]*tblSiparisDetaylari[[#This Row],[BirimMaliyet]]</f>
        <v>1360</v>
      </c>
      <c r="N5856" s="25">
        <f>tblSiparisDetaylari[[#This Row],[NetSatisTutari]]-tblSiparisDetaylari[[#This Row],[ToplamMaliyet]]</f>
        <v>549.5</v>
      </c>
    </row>
    <row r="5857" spans="1:14">
      <c r="A5857">
        <v>5856</v>
      </c>
      <c r="B5857">
        <v>3048</v>
      </c>
      <c r="C5857">
        <v>68</v>
      </c>
      <c r="D5857" t="s">
        <v>1734</v>
      </c>
      <c r="E5857">
        <v>6</v>
      </c>
      <c r="F5857" t="s">
        <v>1645</v>
      </c>
      <c r="G5857">
        <v>2</v>
      </c>
      <c r="H5857" s="20">
        <v>1030</v>
      </c>
      <c r="I5857" s="22">
        <v>0.05</v>
      </c>
      <c r="J5857" s="20">
        <v>103</v>
      </c>
      <c r="K5857" s="24">
        <v>1957</v>
      </c>
      <c r="L5857" s="24">
        <v>610</v>
      </c>
      <c r="M5857" s="25">
        <f>tblSiparisDetaylari[[#This Row],[Adet]]*tblSiparisDetaylari[[#This Row],[BirimMaliyet]]</f>
        <v>1220</v>
      </c>
      <c r="N5857" s="25">
        <f>tblSiparisDetaylari[[#This Row],[NetSatisTutari]]-tblSiparisDetaylari[[#This Row],[ToplamMaliyet]]</f>
        <v>737</v>
      </c>
    </row>
    <row r="5858" spans="1:14">
      <c r="A5858">
        <v>5857</v>
      </c>
      <c r="B5858">
        <v>3049</v>
      </c>
      <c r="C5858">
        <v>117</v>
      </c>
      <c r="D5858" t="s">
        <v>1783</v>
      </c>
      <c r="E5858">
        <v>10</v>
      </c>
      <c r="F5858" t="s">
        <v>1649</v>
      </c>
      <c r="G5858">
        <v>1</v>
      </c>
      <c r="H5858" s="20">
        <v>250</v>
      </c>
      <c r="I5858" s="22">
        <v>0.25</v>
      </c>
      <c r="J5858" s="20">
        <v>62.5</v>
      </c>
      <c r="K5858" s="24">
        <v>187.5</v>
      </c>
      <c r="L5858" s="24">
        <v>140</v>
      </c>
      <c r="M5858" s="25">
        <f>tblSiparisDetaylari[[#This Row],[Adet]]*tblSiparisDetaylari[[#This Row],[BirimMaliyet]]</f>
        <v>140</v>
      </c>
      <c r="N5858" s="25">
        <f>tblSiparisDetaylari[[#This Row],[NetSatisTutari]]-tblSiparisDetaylari[[#This Row],[ToplamMaliyet]]</f>
        <v>47.5</v>
      </c>
    </row>
    <row r="5859" spans="1:14">
      <c r="A5859">
        <v>5858</v>
      </c>
      <c r="B5859">
        <v>3049</v>
      </c>
      <c r="C5859">
        <v>68</v>
      </c>
      <c r="D5859" t="s">
        <v>1734</v>
      </c>
      <c r="E5859">
        <v>6</v>
      </c>
      <c r="F5859" t="s">
        <v>1645</v>
      </c>
      <c r="G5859">
        <v>1</v>
      </c>
      <c r="H5859" s="20">
        <v>1080</v>
      </c>
      <c r="I5859" s="22">
        <v>0</v>
      </c>
      <c r="J5859" s="20">
        <v>0</v>
      </c>
      <c r="K5859" s="24">
        <v>1080</v>
      </c>
      <c r="L5859" s="24">
        <v>610</v>
      </c>
      <c r="M5859" s="25">
        <f>tblSiparisDetaylari[[#This Row],[Adet]]*tblSiparisDetaylari[[#This Row],[BirimMaliyet]]</f>
        <v>610</v>
      </c>
      <c r="N5859" s="25">
        <f>tblSiparisDetaylari[[#This Row],[NetSatisTutari]]-tblSiparisDetaylari[[#This Row],[ToplamMaliyet]]</f>
        <v>470</v>
      </c>
    </row>
    <row r="5860" spans="1:14">
      <c r="A5860">
        <v>5859</v>
      </c>
      <c r="B5860">
        <v>3049</v>
      </c>
      <c r="C5860">
        <v>1</v>
      </c>
      <c r="D5860" t="s">
        <v>1655</v>
      </c>
      <c r="E5860">
        <v>1</v>
      </c>
      <c r="F5860" t="s">
        <v>1640</v>
      </c>
      <c r="G5860">
        <v>1</v>
      </c>
      <c r="H5860" s="20">
        <v>22340</v>
      </c>
      <c r="I5860" s="22">
        <v>0</v>
      </c>
      <c r="J5860" s="20">
        <v>0</v>
      </c>
      <c r="K5860" s="24">
        <v>22340</v>
      </c>
      <c r="L5860" s="24">
        <v>10270</v>
      </c>
      <c r="M5860" s="25">
        <f>tblSiparisDetaylari[[#This Row],[Adet]]*tblSiparisDetaylari[[#This Row],[BirimMaliyet]]</f>
        <v>10270</v>
      </c>
      <c r="N5860" s="25">
        <f>tblSiparisDetaylari[[#This Row],[NetSatisTutari]]-tblSiparisDetaylari[[#This Row],[ToplamMaliyet]]</f>
        <v>12070</v>
      </c>
    </row>
    <row r="5861" spans="1:14">
      <c r="A5861">
        <v>5860</v>
      </c>
      <c r="B5861">
        <v>3050</v>
      </c>
      <c r="C5861">
        <v>108</v>
      </c>
      <c r="D5861" t="s">
        <v>1774</v>
      </c>
      <c r="E5861">
        <v>9</v>
      </c>
      <c r="F5861" t="s">
        <v>1648</v>
      </c>
      <c r="G5861">
        <v>1</v>
      </c>
      <c r="H5861" s="20">
        <v>1810</v>
      </c>
      <c r="I5861" s="22">
        <v>0.1</v>
      </c>
      <c r="J5861" s="20">
        <v>181</v>
      </c>
      <c r="K5861" s="24">
        <v>1629</v>
      </c>
      <c r="L5861" s="24">
        <v>970</v>
      </c>
      <c r="M5861" s="25">
        <f>tblSiparisDetaylari[[#This Row],[Adet]]*tblSiparisDetaylari[[#This Row],[BirimMaliyet]]</f>
        <v>970</v>
      </c>
      <c r="N5861" s="25">
        <f>tblSiparisDetaylari[[#This Row],[NetSatisTutari]]-tblSiparisDetaylari[[#This Row],[ToplamMaliyet]]</f>
        <v>659</v>
      </c>
    </row>
    <row r="5862" spans="1:14">
      <c r="A5862">
        <v>5861</v>
      </c>
      <c r="B5862">
        <v>3051</v>
      </c>
      <c r="C5862">
        <v>51</v>
      </c>
      <c r="D5862" t="s">
        <v>1717</v>
      </c>
      <c r="E5862">
        <v>5</v>
      </c>
      <c r="F5862" t="s">
        <v>1644</v>
      </c>
      <c r="G5862">
        <v>2</v>
      </c>
      <c r="H5862" s="20">
        <v>19650</v>
      </c>
      <c r="I5862" s="22">
        <v>0.15</v>
      </c>
      <c r="J5862" s="20">
        <v>5895</v>
      </c>
      <c r="K5862" s="24">
        <v>33405</v>
      </c>
      <c r="L5862" s="24">
        <v>9220</v>
      </c>
      <c r="M5862" s="25">
        <f>tblSiparisDetaylari[[#This Row],[Adet]]*tblSiparisDetaylari[[#This Row],[BirimMaliyet]]</f>
        <v>18440</v>
      </c>
      <c r="N5862" s="25">
        <f>tblSiparisDetaylari[[#This Row],[NetSatisTutari]]-tblSiparisDetaylari[[#This Row],[ToplamMaliyet]]</f>
        <v>14965</v>
      </c>
    </row>
    <row r="5863" spans="1:14">
      <c r="A5863">
        <v>5862</v>
      </c>
      <c r="B5863">
        <v>3051</v>
      </c>
      <c r="C5863">
        <v>112</v>
      </c>
      <c r="D5863" t="s">
        <v>1778</v>
      </c>
      <c r="E5863">
        <v>10</v>
      </c>
      <c r="F5863" t="s">
        <v>1649</v>
      </c>
      <c r="G5863">
        <v>2</v>
      </c>
      <c r="H5863" s="20">
        <v>2760</v>
      </c>
      <c r="I5863" s="22">
        <v>0</v>
      </c>
      <c r="J5863" s="20">
        <v>0</v>
      </c>
      <c r="K5863" s="24">
        <v>5520</v>
      </c>
      <c r="L5863" s="24">
        <v>1520</v>
      </c>
      <c r="M5863" s="25">
        <f>tblSiparisDetaylari[[#This Row],[Adet]]*tblSiparisDetaylari[[#This Row],[BirimMaliyet]]</f>
        <v>3040</v>
      </c>
      <c r="N5863" s="25">
        <f>tblSiparisDetaylari[[#This Row],[NetSatisTutari]]-tblSiparisDetaylari[[#This Row],[ToplamMaliyet]]</f>
        <v>2480</v>
      </c>
    </row>
    <row r="5864" spans="1:14">
      <c r="A5864">
        <v>5863</v>
      </c>
      <c r="B5864">
        <v>3052</v>
      </c>
      <c r="C5864">
        <v>14</v>
      </c>
      <c r="D5864" t="s">
        <v>1676</v>
      </c>
      <c r="E5864">
        <v>2</v>
      </c>
      <c r="F5864" t="s">
        <v>1641</v>
      </c>
      <c r="G5864">
        <v>3</v>
      </c>
      <c r="H5864" s="20">
        <v>1050</v>
      </c>
      <c r="I5864" s="22">
        <v>0.15</v>
      </c>
      <c r="J5864" s="20">
        <v>472.5</v>
      </c>
      <c r="K5864" s="24">
        <v>2677.5</v>
      </c>
      <c r="L5864" s="24">
        <v>560</v>
      </c>
      <c r="M5864" s="25">
        <f>tblSiparisDetaylari[[#This Row],[Adet]]*tblSiparisDetaylari[[#This Row],[BirimMaliyet]]</f>
        <v>1680</v>
      </c>
      <c r="N5864" s="25">
        <f>tblSiparisDetaylari[[#This Row],[NetSatisTutari]]-tblSiparisDetaylari[[#This Row],[ToplamMaliyet]]</f>
        <v>997.5</v>
      </c>
    </row>
    <row r="5865" spans="1:14">
      <c r="A5865">
        <v>5864</v>
      </c>
      <c r="B5865">
        <v>3053</v>
      </c>
      <c r="C5865">
        <v>11</v>
      </c>
      <c r="D5865" t="s">
        <v>1671</v>
      </c>
      <c r="E5865">
        <v>1</v>
      </c>
      <c r="F5865" t="s">
        <v>1640</v>
      </c>
      <c r="G5865">
        <v>2</v>
      </c>
      <c r="H5865" s="20">
        <v>3220</v>
      </c>
      <c r="I5865" s="22">
        <v>0.1</v>
      </c>
      <c r="J5865" s="20">
        <v>644</v>
      </c>
      <c r="K5865" s="24">
        <v>5796</v>
      </c>
      <c r="L5865" s="24">
        <v>1600</v>
      </c>
      <c r="M5865" s="25">
        <f>tblSiparisDetaylari[[#This Row],[Adet]]*tblSiparisDetaylari[[#This Row],[BirimMaliyet]]</f>
        <v>3200</v>
      </c>
      <c r="N5865" s="25">
        <f>tblSiparisDetaylari[[#This Row],[NetSatisTutari]]-tblSiparisDetaylari[[#This Row],[ToplamMaliyet]]</f>
        <v>2596</v>
      </c>
    </row>
    <row r="5866" spans="1:14">
      <c r="A5866">
        <v>5865</v>
      </c>
      <c r="B5866">
        <v>3054</v>
      </c>
      <c r="C5866">
        <v>18</v>
      </c>
      <c r="D5866" t="s">
        <v>1681</v>
      </c>
      <c r="E5866">
        <v>2</v>
      </c>
      <c r="F5866" t="s">
        <v>1641</v>
      </c>
      <c r="G5866">
        <v>2</v>
      </c>
      <c r="H5866" s="20">
        <v>11320</v>
      </c>
      <c r="I5866" s="22">
        <v>0</v>
      </c>
      <c r="J5866" s="20">
        <v>0</v>
      </c>
      <c r="K5866" s="24">
        <v>22640</v>
      </c>
      <c r="L5866" s="24">
        <v>8290</v>
      </c>
      <c r="M5866" s="25">
        <f>tblSiparisDetaylari[[#This Row],[Adet]]*tblSiparisDetaylari[[#This Row],[BirimMaliyet]]</f>
        <v>16580</v>
      </c>
      <c r="N5866" s="25">
        <f>tblSiparisDetaylari[[#This Row],[NetSatisTutari]]-tblSiparisDetaylari[[#This Row],[ToplamMaliyet]]</f>
        <v>6060</v>
      </c>
    </row>
    <row r="5867" spans="1:14">
      <c r="A5867">
        <v>5866</v>
      </c>
      <c r="B5867">
        <v>3055</v>
      </c>
      <c r="C5867">
        <v>43</v>
      </c>
      <c r="D5867" t="s">
        <v>1709</v>
      </c>
      <c r="E5867">
        <v>4</v>
      </c>
      <c r="F5867" t="s">
        <v>1643</v>
      </c>
      <c r="G5867">
        <v>1</v>
      </c>
      <c r="H5867" s="20">
        <v>190</v>
      </c>
      <c r="I5867" s="22">
        <v>0</v>
      </c>
      <c r="J5867" s="20">
        <v>0</v>
      </c>
      <c r="K5867" s="24">
        <v>190</v>
      </c>
      <c r="L5867" s="24">
        <v>120</v>
      </c>
      <c r="M5867" s="25">
        <f>tblSiparisDetaylari[[#This Row],[Adet]]*tblSiparisDetaylari[[#This Row],[BirimMaliyet]]</f>
        <v>120</v>
      </c>
      <c r="N5867" s="25">
        <f>tblSiparisDetaylari[[#This Row],[NetSatisTutari]]-tblSiparisDetaylari[[#This Row],[ToplamMaliyet]]</f>
        <v>70</v>
      </c>
    </row>
    <row r="5868" spans="1:14">
      <c r="A5868">
        <v>5867</v>
      </c>
      <c r="B5868">
        <v>3056</v>
      </c>
      <c r="C5868">
        <v>8</v>
      </c>
      <c r="D5868" t="s">
        <v>1667</v>
      </c>
      <c r="E5868">
        <v>1</v>
      </c>
      <c r="F5868" t="s">
        <v>1640</v>
      </c>
      <c r="G5868">
        <v>1</v>
      </c>
      <c r="H5868" s="20">
        <v>8930</v>
      </c>
      <c r="I5868" s="22">
        <v>0</v>
      </c>
      <c r="J5868" s="20">
        <v>0</v>
      </c>
      <c r="K5868" s="24">
        <v>8930</v>
      </c>
      <c r="L5868" s="24">
        <v>6570</v>
      </c>
      <c r="M5868" s="25">
        <f>tblSiparisDetaylari[[#This Row],[Adet]]*tblSiparisDetaylari[[#This Row],[BirimMaliyet]]</f>
        <v>6570</v>
      </c>
      <c r="N5868" s="25">
        <f>tblSiparisDetaylari[[#This Row],[NetSatisTutari]]-tblSiparisDetaylari[[#This Row],[ToplamMaliyet]]</f>
        <v>2360</v>
      </c>
    </row>
    <row r="5869" spans="1:14">
      <c r="A5869">
        <v>5868</v>
      </c>
      <c r="B5869">
        <v>3056</v>
      </c>
      <c r="C5869">
        <v>2</v>
      </c>
      <c r="D5869" t="s">
        <v>1657</v>
      </c>
      <c r="E5869">
        <v>1</v>
      </c>
      <c r="F5869" t="s">
        <v>1640</v>
      </c>
      <c r="G5869">
        <v>2</v>
      </c>
      <c r="H5869" s="20">
        <v>7970</v>
      </c>
      <c r="I5869" s="22">
        <v>0.05</v>
      </c>
      <c r="J5869" s="20">
        <v>797</v>
      </c>
      <c r="K5869" s="24">
        <v>15143</v>
      </c>
      <c r="L5869" s="24">
        <v>3900</v>
      </c>
      <c r="M5869" s="25">
        <f>tblSiparisDetaylari[[#This Row],[Adet]]*tblSiparisDetaylari[[#This Row],[BirimMaliyet]]</f>
        <v>7800</v>
      </c>
      <c r="N5869" s="25">
        <f>tblSiparisDetaylari[[#This Row],[NetSatisTutari]]-tblSiparisDetaylari[[#This Row],[ToplamMaliyet]]</f>
        <v>7343</v>
      </c>
    </row>
    <row r="5870" spans="1:14">
      <c r="A5870">
        <v>5869</v>
      </c>
      <c r="B5870">
        <v>3056</v>
      </c>
      <c r="C5870">
        <v>4</v>
      </c>
      <c r="D5870" t="s">
        <v>1660</v>
      </c>
      <c r="E5870">
        <v>1</v>
      </c>
      <c r="F5870" t="s">
        <v>1640</v>
      </c>
      <c r="G5870">
        <v>1</v>
      </c>
      <c r="H5870" s="20">
        <v>19570</v>
      </c>
      <c r="I5870" s="22">
        <v>0</v>
      </c>
      <c r="J5870" s="20">
        <v>0</v>
      </c>
      <c r="K5870" s="24">
        <v>19570</v>
      </c>
      <c r="L5870" s="24">
        <v>9340</v>
      </c>
      <c r="M5870" s="25">
        <f>tblSiparisDetaylari[[#This Row],[Adet]]*tblSiparisDetaylari[[#This Row],[BirimMaliyet]]</f>
        <v>9340</v>
      </c>
      <c r="N5870" s="25">
        <f>tblSiparisDetaylari[[#This Row],[NetSatisTutari]]-tblSiparisDetaylari[[#This Row],[ToplamMaliyet]]</f>
        <v>10230</v>
      </c>
    </row>
    <row r="5871" spans="1:14">
      <c r="A5871">
        <v>5870</v>
      </c>
      <c r="B5871">
        <v>3057</v>
      </c>
      <c r="C5871">
        <v>21</v>
      </c>
      <c r="D5871" t="s">
        <v>1684</v>
      </c>
      <c r="E5871">
        <v>2</v>
      </c>
      <c r="F5871" t="s">
        <v>1641</v>
      </c>
      <c r="G5871">
        <v>2</v>
      </c>
      <c r="H5871" s="20">
        <v>2770</v>
      </c>
      <c r="I5871" s="22">
        <v>0.25</v>
      </c>
      <c r="J5871" s="20">
        <v>1385</v>
      </c>
      <c r="K5871" s="24">
        <v>4155</v>
      </c>
      <c r="L5871" s="24">
        <v>2170</v>
      </c>
      <c r="M5871" s="25">
        <f>tblSiparisDetaylari[[#This Row],[Adet]]*tblSiparisDetaylari[[#This Row],[BirimMaliyet]]</f>
        <v>4340</v>
      </c>
      <c r="N5871" s="25">
        <f>tblSiparisDetaylari[[#This Row],[NetSatisTutari]]-tblSiparisDetaylari[[#This Row],[ToplamMaliyet]]</f>
        <v>-185</v>
      </c>
    </row>
    <row r="5872" spans="1:14">
      <c r="A5872">
        <v>5871</v>
      </c>
      <c r="B5872">
        <v>3058</v>
      </c>
      <c r="C5872">
        <v>53</v>
      </c>
      <c r="D5872" t="s">
        <v>1719</v>
      </c>
      <c r="E5872">
        <v>5</v>
      </c>
      <c r="F5872" t="s">
        <v>1644</v>
      </c>
      <c r="G5872">
        <v>1</v>
      </c>
      <c r="H5872" s="20">
        <v>12500</v>
      </c>
      <c r="I5872" s="22">
        <v>0</v>
      </c>
      <c r="J5872" s="20">
        <v>0</v>
      </c>
      <c r="K5872" s="24">
        <v>12500</v>
      </c>
      <c r="L5872" s="24">
        <v>6380</v>
      </c>
      <c r="M5872" s="25">
        <f>tblSiparisDetaylari[[#This Row],[Adet]]*tblSiparisDetaylari[[#This Row],[BirimMaliyet]]</f>
        <v>6380</v>
      </c>
      <c r="N5872" s="25">
        <f>tblSiparisDetaylari[[#This Row],[NetSatisTutari]]-tblSiparisDetaylari[[#This Row],[ToplamMaliyet]]</f>
        <v>6120</v>
      </c>
    </row>
    <row r="5873" spans="1:14">
      <c r="A5873">
        <v>5872</v>
      </c>
      <c r="B5873">
        <v>3058</v>
      </c>
      <c r="C5873">
        <v>95</v>
      </c>
      <c r="D5873" t="s">
        <v>1761</v>
      </c>
      <c r="E5873">
        <v>8</v>
      </c>
      <c r="F5873" t="s">
        <v>1647</v>
      </c>
      <c r="G5873">
        <v>2</v>
      </c>
      <c r="H5873" s="20">
        <v>3550</v>
      </c>
      <c r="I5873" s="22">
        <v>0.1</v>
      </c>
      <c r="J5873" s="20">
        <v>710</v>
      </c>
      <c r="K5873" s="24">
        <v>6390</v>
      </c>
      <c r="L5873" s="24">
        <v>2310</v>
      </c>
      <c r="M5873" s="25">
        <f>tblSiparisDetaylari[[#This Row],[Adet]]*tblSiparisDetaylari[[#This Row],[BirimMaliyet]]</f>
        <v>4620</v>
      </c>
      <c r="N5873" s="25">
        <f>tblSiparisDetaylari[[#This Row],[NetSatisTutari]]-tblSiparisDetaylari[[#This Row],[ToplamMaliyet]]</f>
        <v>1770</v>
      </c>
    </row>
    <row r="5874" spans="1:14">
      <c r="A5874">
        <v>5873</v>
      </c>
      <c r="B5874">
        <v>3059</v>
      </c>
      <c r="C5874">
        <v>36</v>
      </c>
      <c r="D5874" t="s">
        <v>1701</v>
      </c>
      <c r="E5874">
        <v>3</v>
      </c>
      <c r="F5874" t="s">
        <v>1642</v>
      </c>
      <c r="G5874">
        <v>1</v>
      </c>
      <c r="H5874" s="20">
        <v>3370</v>
      </c>
      <c r="I5874" s="22">
        <v>0</v>
      </c>
      <c r="J5874" s="20">
        <v>0</v>
      </c>
      <c r="K5874" s="24">
        <v>3370</v>
      </c>
      <c r="L5874" s="24">
        <v>1960</v>
      </c>
      <c r="M5874" s="25">
        <f>tblSiparisDetaylari[[#This Row],[Adet]]*tblSiparisDetaylari[[#This Row],[BirimMaliyet]]</f>
        <v>1960</v>
      </c>
      <c r="N5874" s="25">
        <f>tblSiparisDetaylari[[#This Row],[NetSatisTutari]]-tblSiparisDetaylari[[#This Row],[ToplamMaliyet]]</f>
        <v>1410</v>
      </c>
    </row>
    <row r="5875" spans="1:14">
      <c r="A5875">
        <v>5874</v>
      </c>
      <c r="B5875">
        <v>3060</v>
      </c>
      <c r="C5875">
        <v>63</v>
      </c>
      <c r="D5875" t="s">
        <v>1729</v>
      </c>
      <c r="E5875">
        <v>6</v>
      </c>
      <c r="F5875" t="s">
        <v>1645</v>
      </c>
      <c r="G5875">
        <v>4</v>
      </c>
      <c r="H5875" s="20">
        <v>1610</v>
      </c>
      <c r="I5875" s="22">
        <v>0.15</v>
      </c>
      <c r="J5875" s="20">
        <v>966</v>
      </c>
      <c r="K5875" s="24">
        <v>5474</v>
      </c>
      <c r="L5875" s="24">
        <v>750</v>
      </c>
      <c r="M5875" s="25">
        <f>tblSiparisDetaylari[[#This Row],[Adet]]*tblSiparisDetaylari[[#This Row],[BirimMaliyet]]</f>
        <v>3000</v>
      </c>
      <c r="N5875" s="25">
        <f>tblSiparisDetaylari[[#This Row],[NetSatisTutari]]-tblSiparisDetaylari[[#This Row],[ToplamMaliyet]]</f>
        <v>2474</v>
      </c>
    </row>
    <row r="5876" spans="1:14">
      <c r="A5876">
        <v>5875</v>
      </c>
      <c r="B5876">
        <v>3061</v>
      </c>
      <c r="C5876">
        <v>118</v>
      </c>
      <c r="D5876" t="s">
        <v>1784</v>
      </c>
      <c r="E5876">
        <v>10</v>
      </c>
      <c r="F5876" t="s">
        <v>1649</v>
      </c>
      <c r="G5876">
        <v>1</v>
      </c>
      <c r="H5876" s="20">
        <v>4660</v>
      </c>
      <c r="I5876" s="22">
        <v>0</v>
      </c>
      <c r="J5876" s="20">
        <v>0</v>
      </c>
      <c r="K5876" s="24">
        <v>4660</v>
      </c>
      <c r="L5876" s="24">
        <v>2490</v>
      </c>
      <c r="M5876" s="25">
        <f>tblSiparisDetaylari[[#This Row],[Adet]]*tblSiparisDetaylari[[#This Row],[BirimMaliyet]]</f>
        <v>2490</v>
      </c>
      <c r="N5876" s="25">
        <f>tblSiparisDetaylari[[#This Row],[NetSatisTutari]]-tblSiparisDetaylari[[#This Row],[ToplamMaliyet]]</f>
        <v>2170</v>
      </c>
    </row>
    <row r="5877" spans="1:14">
      <c r="A5877">
        <v>5876</v>
      </c>
      <c r="B5877">
        <v>3061</v>
      </c>
      <c r="C5877">
        <v>100</v>
      </c>
      <c r="D5877" t="s">
        <v>1766</v>
      </c>
      <c r="E5877">
        <v>9</v>
      </c>
      <c r="F5877" t="s">
        <v>1648</v>
      </c>
      <c r="G5877">
        <v>1</v>
      </c>
      <c r="H5877" s="20">
        <v>2970</v>
      </c>
      <c r="I5877" s="22">
        <v>0.05</v>
      </c>
      <c r="J5877" s="20">
        <v>148.5</v>
      </c>
      <c r="K5877" s="24">
        <v>2821.5</v>
      </c>
      <c r="L5877" s="24">
        <v>2190</v>
      </c>
      <c r="M5877" s="25">
        <f>tblSiparisDetaylari[[#This Row],[Adet]]*tblSiparisDetaylari[[#This Row],[BirimMaliyet]]</f>
        <v>2190</v>
      </c>
      <c r="N5877" s="25">
        <f>tblSiparisDetaylari[[#This Row],[NetSatisTutari]]-tblSiparisDetaylari[[#This Row],[ToplamMaliyet]]</f>
        <v>631.5</v>
      </c>
    </row>
    <row r="5878" spans="1:14">
      <c r="A5878">
        <v>5877</v>
      </c>
      <c r="B5878">
        <v>3062</v>
      </c>
      <c r="C5878">
        <v>39</v>
      </c>
      <c r="D5878" t="s">
        <v>1705</v>
      </c>
      <c r="E5878">
        <v>4</v>
      </c>
      <c r="F5878" t="s">
        <v>1643</v>
      </c>
      <c r="G5878">
        <v>1</v>
      </c>
      <c r="H5878" s="20">
        <v>420</v>
      </c>
      <c r="I5878" s="22">
        <v>0.05</v>
      </c>
      <c r="J5878" s="20">
        <v>21</v>
      </c>
      <c r="K5878" s="24">
        <v>399</v>
      </c>
      <c r="L5878" s="24">
        <v>210</v>
      </c>
      <c r="M5878" s="25">
        <f>tblSiparisDetaylari[[#This Row],[Adet]]*tblSiparisDetaylari[[#This Row],[BirimMaliyet]]</f>
        <v>210</v>
      </c>
      <c r="N5878" s="25">
        <f>tblSiparisDetaylari[[#This Row],[NetSatisTutari]]-tblSiparisDetaylari[[#This Row],[ToplamMaliyet]]</f>
        <v>189</v>
      </c>
    </row>
    <row r="5879" spans="1:14">
      <c r="A5879">
        <v>5878</v>
      </c>
      <c r="B5879">
        <v>3063</v>
      </c>
      <c r="C5879">
        <v>29</v>
      </c>
      <c r="D5879" t="s">
        <v>1693</v>
      </c>
      <c r="E5879">
        <v>3</v>
      </c>
      <c r="F5879" t="s">
        <v>1642</v>
      </c>
      <c r="G5879">
        <v>1</v>
      </c>
      <c r="H5879" s="20">
        <v>1810</v>
      </c>
      <c r="I5879" s="22">
        <v>0.1</v>
      </c>
      <c r="J5879" s="20">
        <v>181</v>
      </c>
      <c r="K5879" s="24">
        <v>1629</v>
      </c>
      <c r="L5879" s="24">
        <v>1380</v>
      </c>
      <c r="M5879" s="25">
        <f>tblSiparisDetaylari[[#This Row],[Adet]]*tblSiparisDetaylari[[#This Row],[BirimMaliyet]]</f>
        <v>1380</v>
      </c>
      <c r="N5879" s="25">
        <f>tblSiparisDetaylari[[#This Row],[NetSatisTutari]]-tblSiparisDetaylari[[#This Row],[ToplamMaliyet]]</f>
        <v>249</v>
      </c>
    </row>
    <row r="5880" spans="1:14">
      <c r="A5880">
        <v>5879</v>
      </c>
      <c r="B5880">
        <v>3063</v>
      </c>
      <c r="C5880">
        <v>26</v>
      </c>
      <c r="D5880" t="s">
        <v>1690</v>
      </c>
      <c r="E5880">
        <v>3</v>
      </c>
      <c r="F5880" t="s">
        <v>1642</v>
      </c>
      <c r="G5880">
        <v>4</v>
      </c>
      <c r="H5880" s="20">
        <v>880</v>
      </c>
      <c r="I5880" s="22">
        <v>0</v>
      </c>
      <c r="J5880" s="20">
        <v>0</v>
      </c>
      <c r="K5880" s="24">
        <v>3520</v>
      </c>
      <c r="L5880" s="24">
        <v>400</v>
      </c>
      <c r="M5880" s="25">
        <f>tblSiparisDetaylari[[#This Row],[Adet]]*tblSiparisDetaylari[[#This Row],[BirimMaliyet]]</f>
        <v>1600</v>
      </c>
      <c r="N5880" s="25">
        <f>tblSiparisDetaylari[[#This Row],[NetSatisTutari]]-tblSiparisDetaylari[[#This Row],[ToplamMaliyet]]</f>
        <v>1920</v>
      </c>
    </row>
    <row r="5881" spans="1:14">
      <c r="A5881">
        <v>5880</v>
      </c>
      <c r="B5881">
        <v>3064</v>
      </c>
      <c r="C5881">
        <v>75</v>
      </c>
      <c r="D5881" t="s">
        <v>1741</v>
      </c>
      <c r="E5881">
        <v>7</v>
      </c>
      <c r="F5881" t="s">
        <v>1646</v>
      </c>
      <c r="G5881">
        <v>3</v>
      </c>
      <c r="H5881" s="20">
        <v>2090</v>
      </c>
      <c r="I5881" s="22">
        <v>0</v>
      </c>
      <c r="J5881" s="20">
        <v>0</v>
      </c>
      <c r="K5881" s="24">
        <v>6270</v>
      </c>
      <c r="L5881" s="24">
        <v>1470</v>
      </c>
      <c r="M5881" s="25">
        <f>tblSiparisDetaylari[[#This Row],[Adet]]*tblSiparisDetaylari[[#This Row],[BirimMaliyet]]</f>
        <v>4410</v>
      </c>
      <c r="N5881" s="25">
        <f>tblSiparisDetaylari[[#This Row],[NetSatisTutari]]-tblSiparisDetaylari[[#This Row],[ToplamMaliyet]]</f>
        <v>1860</v>
      </c>
    </row>
    <row r="5882" spans="1:14">
      <c r="A5882">
        <v>5881</v>
      </c>
      <c r="B5882">
        <v>3065</v>
      </c>
      <c r="C5882">
        <v>119</v>
      </c>
      <c r="D5882" t="s">
        <v>1785</v>
      </c>
      <c r="E5882">
        <v>10</v>
      </c>
      <c r="F5882" t="s">
        <v>1649</v>
      </c>
      <c r="G5882">
        <v>1</v>
      </c>
      <c r="H5882" s="20">
        <v>2930</v>
      </c>
      <c r="I5882" s="22">
        <v>0.05</v>
      </c>
      <c r="J5882" s="20">
        <v>146.5</v>
      </c>
      <c r="K5882" s="24">
        <v>2783.5</v>
      </c>
      <c r="L5882" s="24">
        <v>1710</v>
      </c>
      <c r="M5882" s="25">
        <f>tblSiparisDetaylari[[#This Row],[Adet]]*tblSiparisDetaylari[[#This Row],[BirimMaliyet]]</f>
        <v>1710</v>
      </c>
      <c r="N5882" s="25">
        <f>tblSiparisDetaylari[[#This Row],[NetSatisTutari]]-tblSiparisDetaylari[[#This Row],[ToplamMaliyet]]</f>
        <v>1073.5</v>
      </c>
    </row>
    <row r="5883" spans="1:14">
      <c r="A5883">
        <v>5882</v>
      </c>
      <c r="B5883">
        <v>3066</v>
      </c>
      <c r="C5883">
        <v>29</v>
      </c>
      <c r="D5883" t="s">
        <v>1693</v>
      </c>
      <c r="E5883">
        <v>3</v>
      </c>
      <c r="F5883" t="s">
        <v>1642</v>
      </c>
      <c r="G5883">
        <v>2</v>
      </c>
      <c r="H5883" s="20">
        <v>1890</v>
      </c>
      <c r="I5883" s="22">
        <v>0.15</v>
      </c>
      <c r="J5883" s="20">
        <v>567</v>
      </c>
      <c r="K5883" s="24">
        <v>3213</v>
      </c>
      <c r="L5883" s="24">
        <v>1380</v>
      </c>
      <c r="M5883" s="25">
        <f>tblSiparisDetaylari[[#This Row],[Adet]]*tblSiparisDetaylari[[#This Row],[BirimMaliyet]]</f>
        <v>2760</v>
      </c>
      <c r="N5883" s="25">
        <f>tblSiparisDetaylari[[#This Row],[NetSatisTutari]]-tblSiparisDetaylari[[#This Row],[ToplamMaliyet]]</f>
        <v>453</v>
      </c>
    </row>
    <row r="5884" spans="1:14">
      <c r="A5884">
        <v>5883</v>
      </c>
      <c r="B5884">
        <v>3066</v>
      </c>
      <c r="C5884">
        <v>74</v>
      </c>
      <c r="D5884" t="s">
        <v>1740</v>
      </c>
      <c r="E5884">
        <v>7</v>
      </c>
      <c r="F5884" t="s">
        <v>1646</v>
      </c>
      <c r="G5884">
        <v>1</v>
      </c>
      <c r="H5884" s="20">
        <v>580</v>
      </c>
      <c r="I5884" s="22">
        <v>0</v>
      </c>
      <c r="J5884" s="20">
        <v>0</v>
      </c>
      <c r="K5884" s="24">
        <v>580</v>
      </c>
      <c r="L5884" s="24">
        <v>420</v>
      </c>
      <c r="M5884" s="25">
        <f>tblSiparisDetaylari[[#This Row],[Adet]]*tblSiparisDetaylari[[#This Row],[BirimMaliyet]]</f>
        <v>420</v>
      </c>
      <c r="N5884" s="25">
        <f>tblSiparisDetaylari[[#This Row],[NetSatisTutari]]-tblSiparisDetaylari[[#This Row],[ToplamMaliyet]]</f>
        <v>160</v>
      </c>
    </row>
    <row r="5885" spans="1:14">
      <c r="A5885">
        <v>5884</v>
      </c>
      <c r="B5885">
        <v>3067</v>
      </c>
      <c r="C5885">
        <v>46</v>
      </c>
      <c r="D5885" t="s">
        <v>1712</v>
      </c>
      <c r="E5885">
        <v>4</v>
      </c>
      <c r="F5885" t="s">
        <v>1643</v>
      </c>
      <c r="G5885">
        <v>4</v>
      </c>
      <c r="H5885" s="20">
        <v>160</v>
      </c>
      <c r="I5885" s="22">
        <v>0.15</v>
      </c>
      <c r="J5885" s="20">
        <v>96</v>
      </c>
      <c r="K5885" s="24">
        <v>544</v>
      </c>
      <c r="L5885" s="24">
        <v>90</v>
      </c>
      <c r="M5885" s="25">
        <f>tblSiparisDetaylari[[#This Row],[Adet]]*tblSiparisDetaylari[[#This Row],[BirimMaliyet]]</f>
        <v>360</v>
      </c>
      <c r="N5885" s="25">
        <f>tblSiparisDetaylari[[#This Row],[NetSatisTutari]]-tblSiparisDetaylari[[#This Row],[ToplamMaliyet]]</f>
        <v>184</v>
      </c>
    </row>
    <row r="5886" spans="1:14">
      <c r="A5886">
        <v>5885</v>
      </c>
      <c r="B5886">
        <v>3068</v>
      </c>
      <c r="C5886">
        <v>47</v>
      </c>
      <c r="D5886" t="s">
        <v>1713</v>
      </c>
      <c r="E5886">
        <v>4</v>
      </c>
      <c r="F5886" t="s">
        <v>1643</v>
      </c>
      <c r="G5886">
        <v>2</v>
      </c>
      <c r="H5886" s="20">
        <v>340</v>
      </c>
      <c r="I5886" s="22">
        <v>0.1</v>
      </c>
      <c r="J5886" s="20">
        <v>68</v>
      </c>
      <c r="K5886" s="24">
        <v>612</v>
      </c>
      <c r="L5886" s="24">
        <v>240</v>
      </c>
      <c r="M5886" s="25">
        <f>tblSiparisDetaylari[[#This Row],[Adet]]*tblSiparisDetaylari[[#This Row],[BirimMaliyet]]</f>
        <v>480</v>
      </c>
      <c r="N5886" s="25">
        <f>tblSiparisDetaylari[[#This Row],[NetSatisTutari]]-tblSiparisDetaylari[[#This Row],[ToplamMaliyet]]</f>
        <v>132</v>
      </c>
    </row>
    <row r="5887" spans="1:14">
      <c r="A5887">
        <v>5886</v>
      </c>
      <c r="B5887">
        <v>3068</v>
      </c>
      <c r="C5887">
        <v>101</v>
      </c>
      <c r="D5887" t="s">
        <v>1767</v>
      </c>
      <c r="E5887">
        <v>9</v>
      </c>
      <c r="F5887" t="s">
        <v>1648</v>
      </c>
      <c r="G5887">
        <v>1</v>
      </c>
      <c r="H5887" s="20">
        <v>740</v>
      </c>
      <c r="I5887" s="22">
        <v>0.1</v>
      </c>
      <c r="J5887" s="20">
        <v>74</v>
      </c>
      <c r="K5887" s="24">
        <v>666</v>
      </c>
      <c r="L5887" s="24">
        <v>440</v>
      </c>
      <c r="M5887" s="25">
        <f>tblSiparisDetaylari[[#This Row],[Adet]]*tblSiparisDetaylari[[#This Row],[BirimMaliyet]]</f>
        <v>440</v>
      </c>
      <c r="N5887" s="25">
        <f>tblSiparisDetaylari[[#This Row],[NetSatisTutari]]-tblSiparisDetaylari[[#This Row],[ToplamMaliyet]]</f>
        <v>226</v>
      </c>
    </row>
    <row r="5888" spans="1:14">
      <c r="A5888">
        <v>5887</v>
      </c>
      <c r="B5888">
        <v>3068</v>
      </c>
      <c r="C5888">
        <v>80</v>
      </c>
      <c r="D5888" t="s">
        <v>1746</v>
      </c>
      <c r="E5888">
        <v>7</v>
      </c>
      <c r="F5888" t="s">
        <v>1646</v>
      </c>
      <c r="G5888">
        <v>2</v>
      </c>
      <c r="H5888" s="20">
        <v>820</v>
      </c>
      <c r="I5888" s="22">
        <v>0</v>
      </c>
      <c r="J5888" s="20">
        <v>0</v>
      </c>
      <c r="K5888" s="24">
        <v>1640</v>
      </c>
      <c r="L5888" s="24">
        <v>640</v>
      </c>
      <c r="M5888" s="25">
        <f>tblSiparisDetaylari[[#This Row],[Adet]]*tblSiparisDetaylari[[#This Row],[BirimMaliyet]]</f>
        <v>1280</v>
      </c>
      <c r="N5888" s="25">
        <f>tblSiparisDetaylari[[#This Row],[NetSatisTutari]]-tblSiparisDetaylari[[#This Row],[ToplamMaliyet]]</f>
        <v>360</v>
      </c>
    </row>
    <row r="5889" spans="1:14">
      <c r="A5889">
        <v>5888</v>
      </c>
      <c r="B5889">
        <v>3068</v>
      </c>
      <c r="C5889">
        <v>11</v>
      </c>
      <c r="D5889" t="s">
        <v>1671</v>
      </c>
      <c r="E5889">
        <v>1</v>
      </c>
      <c r="F5889" t="s">
        <v>1640</v>
      </c>
      <c r="G5889">
        <v>1</v>
      </c>
      <c r="H5889" s="20">
        <v>3380</v>
      </c>
      <c r="I5889" s="22">
        <v>0</v>
      </c>
      <c r="J5889" s="20">
        <v>0</v>
      </c>
      <c r="K5889" s="24">
        <v>3380</v>
      </c>
      <c r="L5889" s="24">
        <v>1600</v>
      </c>
      <c r="M5889" s="25">
        <f>tblSiparisDetaylari[[#This Row],[Adet]]*tblSiparisDetaylari[[#This Row],[BirimMaliyet]]</f>
        <v>1600</v>
      </c>
      <c r="N5889" s="25">
        <f>tblSiparisDetaylari[[#This Row],[NetSatisTutari]]-tblSiparisDetaylari[[#This Row],[ToplamMaliyet]]</f>
        <v>1780</v>
      </c>
    </row>
    <row r="5890" spans="1:14">
      <c r="A5890">
        <v>5889</v>
      </c>
      <c r="B5890">
        <v>3069</v>
      </c>
      <c r="C5890">
        <v>1</v>
      </c>
      <c r="D5890" t="s">
        <v>1655</v>
      </c>
      <c r="E5890">
        <v>1</v>
      </c>
      <c r="F5890" t="s">
        <v>1640</v>
      </c>
      <c r="G5890">
        <v>1</v>
      </c>
      <c r="H5890" s="20">
        <v>23090</v>
      </c>
      <c r="I5890" s="22">
        <v>0.05</v>
      </c>
      <c r="J5890" s="20">
        <v>1154.5</v>
      </c>
      <c r="K5890" s="24">
        <v>21935.5</v>
      </c>
      <c r="L5890" s="24">
        <v>10270</v>
      </c>
      <c r="M5890" s="25">
        <f>tblSiparisDetaylari[[#This Row],[Adet]]*tblSiparisDetaylari[[#This Row],[BirimMaliyet]]</f>
        <v>10270</v>
      </c>
      <c r="N5890" s="25">
        <f>tblSiparisDetaylari[[#This Row],[NetSatisTutari]]-tblSiparisDetaylari[[#This Row],[ToplamMaliyet]]</f>
        <v>11665.5</v>
      </c>
    </row>
    <row r="5891" spans="1:14">
      <c r="A5891">
        <v>5890</v>
      </c>
      <c r="B5891">
        <v>3070</v>
      </c>
      <c r="C5891">
        <v>59</v>
      </c>
      <c r="D5891" t="s">
        <v>1725</v>
      </c>
      <c r="E5891">
        <v>5</v>
      </c>
      <c r="F5891" t="s">
        <v>1644</v>
      </c>
      <c r="G5891">
        <v>1</v>
      </c>
      <c r="H5891" s="20">
        <v>6700</v>
      </c>
      <c r="I5891" s="22">
        <v>0.1</v>
      </c>
      <c r="J5891" s="20">
        <v>670</v>
      </c>
      <c r="K5891" s="24">
        <v>6030</v>
      </c>
      <c r="L5891" s="24">
        <v>3490</v>
      </c>
      <c r="M5891" s="25">
        <f>tblSiparisDetaylari[[#This Row],[Adet]]*tblSiparisDetaylari[[#This Row],[BirimMaliyet]]</f>
        <v>3490</v>
      </c>
      <c r="N5891" s="25">
        <f>tblSiparisDetaylari[[#This Row],[NetSatisTutari]]-tblSiparisDetaylari[[#This Row],[ToplamMaliyet]]</f>
        <v>2540</v>
      </c>
    </row>
    <row r="5892" spans="1:14">
      <c r="A5892">
        <v>5891</v>
      </c>
      <c r="B5892">
        <v>3071</v>
      </c>
      <c r="C5892">
        <v>49</v>
      </c>
      <c r="D5892" t="s">
        <v>1715</v>
      </c>
      <c r="E5892">
        <v>5</v>
      </c>
      <c r="F5892" t="s">
        <v>1644</v>
      </c>
      <c r="G5892">
        <v>1</v>
      </c>
      <c r="H5892" s="20">
        <v>360</v>
      </c>
      <c r="I5892" s="22">
        <v>0.1</v>
      </c>
      <c r="J5892" s="20">
        <v>36</v>
      </c>
      <c r="K5892" s="24">
        <v>324</v>
      </c>
      <c r="L5892" s="24">
        <v>270</v>
      </c>
      <c r="M5892" s="25">
        <f>tblSiparisDetaylari[[#This Row],[Adet]]*tblSiparisDetaylari[[#This Row],[BirimMaliyet]]</f>
        <v>270</v>
      </c>
      <c r="N5892" s="25">
        <f>tblSiparisDetaylari[[#This Row],[NetSatisTutari]]-tblSiparisDetaylari[[#This Row],[ToplamMaliyet]]</f>
        <v>54</v>
      </c>
    </row>
    <row r="5893" spans="1:14">
      <c r="A5893">
        <v>5892</v>
      </c>
      <c r="B5893">
        <v>3071</v>
      </c>
      <c r="C5893">
        <v>112</v>
      </c>
      <c r="D5893" t="s">
        <v>1778</v>
      </c>
      <c r="E5893">
        <v>10</v>
      </c>
      <c r="F5893" t="s">
        <v>1649</v>
      </c>
      <c r="G5893">
        <v>2</v>
      </c>
      <c r="H5893" s="20">
        <v>2920</v>
      </c>
      <c r="I5893" s="22">
        <v>0</v>
      </c>
      <c r="J5893" s="20">
        <v>0</v>
      </c>
      <c r="K5893" s="24">
        <v>5840</v>
      </c>
      <c r="L5893" s="24">
        <v>1520</v>
      </c>
      <c r="M5893" s="25">
        <f>tblSiparisDetaylari[[#This Row],[Adet]]*tblSiparisDetaylari[[#This Row],[BirimMaliyet]]</f>
        <v>3040</v>
      </c>
      <c r="N5893" s="25">
        <f>tblSiparisDetaylari[[#This Row],[NetSatisTutari]]-tblSiparisDetaylari[[#This Row],[ToplamMaliyet]]</f>
        <v>2800</v>
      </c>
    </row>
    <row r="5894" spans="1:14">
      <c r="A5894">
        <v>5893</v>
      </c>
      <c r="B5894">
        <v>3071</v>
      </c>
      <c r="C5894">
        <v>47</v>
      </c>
      <c r="D5894" t="s">
        <v>1713</v>
      </c>
      <c r="E5894">
        <v>4</v>
      </c>
      <c r="F5894" t="s">
        <v>1643</v>
      </c>
      <c r="G5894">
        <v>3</v>
      </c>
      <c r="H5894" s="20">
        <v>350</v>
      </c>
      <c r="I5894" s="22">
        <v>0.1</v>
      </c>
      <c r="J5894" s="20">
        <v>105</v>
      </c>
      <c r="K5894" s="24">
        <v>945</v>
      </c>
      <c r="L5894" s="24">
        <v>240</v>
      </c>
      <c r="M5894" s="25">
        <f>tblSiparisDetaylari[[#This Row],[Adet]]*tblSiparisDetaylari[[#This Row],[BirimMaliyet]]</f>
        <v>720</v>
      </c>
      <c r="N5894" s="25">
        <f>tblSiparisDetaylari[[#This Row],[NetSatisTutari]]-tblSiparisDetaylari[[#This Row],[ToplamMaliyet]]</f>
        <v>225</v>
      </c>
    </row>
    <row r="5895" spans="1:14">
      <c r="A5895">
        <v>5894</v>
      </c>
      <c r="B5895">
        <v>3071</v>
      </c>
      <c r="C5895">
        <v>6</v>
      </c>
      <c r="D5895" t="s">
        <v>1663</v>
      </c>
      <c r="E5895">
        <v>1</v>
      </c>
      <c r="F5895" t="s">
        <v>1640</v>
      </c>
      <c r="G5895">
        <v>1</v>
      </c>
      <c r="H5895" s="20">
        <v>19350</v>
      </c>
      <c r="I5895" s="22">
        <v>0</v>
      </c>
      <c r="J5895" s="20">
        <v>0</v>
      </c>
      <c r="K5895" s="24">
        <v>19350</v>
      </c>
      <c r="L5895" s="24">
        <v>13090</v>
      </c>
      <c r="M5895" s="25">
        <f>tblSiparisDetaylari[[#This Row],[Adet]]*tblSiparisDetaylari[[#This Row],[BirimMaliyet]]</f>
        <v>13090</v>
      </c>
      <c r="N5895" s="25">
        <f>tblSiparisDetaylari[[#This Row],[NetSatisTutari]]-tblSiparisDetaylari[[#This Row],[ToplamMaliyet]]</f>
        <v>6260</v>
      </c>
    </row>
    <row r="5896" spans="1:14">
      <c r="A5896">
        <v>5895</v>
      </c>
      <c r="B5896">
        <v>3072</v>
      </c>
      <c r="C5896">
        <v>96</v>
      </c>
      <c r="D5896" t="s">
        <v>1762</v>
      </c>
      <c r="E5896">
        <v>8</v>
      </c>
      <c r="F5896" t="s">
        <v>1647</v>
      </c>
      <c r="G5896">
        <v>3</v>
      </c>
      <c r="H5896" s="20">
        <v>3990</v>
      </c>
      <c r="I5896" s="22">
        <v>0.15</v>
      </c>
      <c r="J5896" s="20">
        <v>1795.5</v>
      </c>
      <c r="K5896" s="24">
        <v>10174.5</v>
      </c>
      <c r="L5896" s="24">
        <v>3060</v>
      </c>
      <c r="M5896" s="25">
        <f>tblSiparisDetaylari[[#This Row],[Adet]]*tblSiparisDetaylari[[#This Row],[BirimMaliyet]]</f>
        <v>9180</v>
      </c>
      <c r="N5896" s="25">
        <f>tblSiparisDetaylari[[#This Row],[NetSatisTutari]]-tblSiparisDetaylari[[#This Row],[ToplamMaliyet]]</f>
        <v>994.5</v>
      </c>
    </row>
    <row r="5897" spans="1:14">
      <c r="A5897">
        <v>5896</v>
      </c>
      <c r="B5897">
        <v>3072</v>
      </c>
      <c r="C5897">
        <v>86</v>
      </c>
      <c r="D5897" t="s">
        <v>1752</v>
      </c>
      <c r="E5897">
        <v>8</v>
      </c>
      <c r="F5897" t="s">
        <v>1647</v>
      </c>
      <c r="G5897">
        <v>1</v>
      </c>
      <c r="H5897" s="20">
        <v>580</v>
      </c>
      <c r="I5897" s="22">
        <v>0.1</v>
      </c>
      <c r="J5897" s="20">
        <v>58</v>
      </c>
      <c r="K5897" s="24">
        <v>522</v>
      </c>
      <c r="L5897" s="24">
        <v>360</v>
      </c>
      <c r="M5897" s="25">
        <f>tblSiparisDetaylari[[#This Row],[Adet]]*tblSiparisDetaylari[[#This Row],[BirimMaliyet]]</f>
        <v>360</v>
      </c>
      <c r="N5897" s="25">
        <f>tblSiparisDetaylari[[#This Row],[NetSatisTutari]]-tblSiparisDetaylari[[#This Row],[ToplamMaliyet]]</f>
        <v>162</v>
      </c>
    </row>
    <row r="5898" spans="1:14">
      <c r="A5898">
        <v>5897</v>
      </c>
      <c r="B5898">
        <v>3072</v>
      </c>
      <c r="C5898">
        <v>8</v>
      </c>
      <c r="D5898" t="s">
        <v>1667</v>
      </c>
      <c r="E5898">
        <v>1</v>
      </c>
      <c r="F5898" t="s">
        <v>1640</v>
      </c>
      <c r="G5898">
        <v>1</v>
      </c>
      <c r="H5898" s="20">
        <v>8870</v>
      </c>
      <c r="I5898" s="22">
        <v>0.1</v>
      </c>
      <c r="J5898" s="20">
        <v>887</v>
      </c>
      <c r="K5898" s="24">
        <v>7983</v>
      </c>
      <c r="L5898" s="24">
        <v>6570</v>
      </c>
      <c r="M5898" s="25">
        <f>tblSiparisDetaylari[[#This Row],[Adet]]*tblSiparisDetaylari[[#This Row],[BirimMaliyet]]</f>
        <v>6570</v>
      </c>
      <c r="N5898" s="25">
        <f>tblSiparisDetaylari[[#This Row],[NetSatisTutari]]-tblSiparisDetaylari[[#This Row],[ToplamMaliyet]]</f>
        <v>1413</v>
      </c>
    </row>
    <row r="5899" spans="1:14">
      <c r="A5899">
        <v>5898</v>
      </c>
      <c r="B5899">
        <v>3073</v>
      </c>
      <c r="C5899">
        <v>7</v>
      </c>
      <c r="D5899" t="s">
        <v>1665</v>
      </c>
      <c r="E5899">
        <v>1</v>
      </c>
      <c r="F5899" t="s">
        <v>1640</v>
      </c>
      <c r="G5899">
        <v>2</v>
      </c>
      <c r="H5899" s="20">
        <v>18110</v>
      </c>
      <c r="I5899" s="22">
        <v>0.05</v>
      </c>
      <c r="J5899" s="20">
        <v>1811</v>
      </c>
      <c r="K5899" s="24">
        <v>34409</v>
      </c>
      <c r="L5899" s="24">
        <v>9620</v>
      </c>
      <c r="M5899" s="25">
        <f>tblSiparisDetaylari[[#This Row],[Adet]]*tblSiparisDetaylari[[#This Row],[BirimMaliyet]]</f>
        <v>19240</v>
      </c>
      <c r="N5899" s="25">
        <f>tblSiparisDetaylari[[#This Row],[NetSatisTutari]]-tblSiparisDetaylari[[#This Row],[ToplamMaliyet]]</f>
        <v>15169</v>
      </c>
    </row>
    <row r="5900" spans="1:14">
      <c r="A5900">
        <v>5899</v>
      </c>
      <c r="B5900">
        <v>3074</v>
      </c>
      <c r="C5900">
        <v>42</v>
      </c>
      <c r="D5900" t="s">
        <v>1708</v>
      </c>
      <c r="E5900">
        <v>4</v>
      </c>
      <c r="F5900" t="s">
        <v>1643</v>
      </c>
      <c r="G5900">
        <v>5</v>
      </c>
      <c r="H5900" s="20">
        <v>70</v>
      </c>
      <c r="I5900" s="22">
        <v>0</v>
      </c>
      <c r="J5900" s="20">
        <v>0</v>
      </c>
      <c r="K5900" s="24">
        <v>350</v>
      </c>
      <c r="L5900" s="24">
        <v>50</v>
      </c>
      <c r="M5900" s="25">
        <f>tblSiparisDetaylari[[#This Row],[Adet]]*tblSiparisDetaylari[[#This Row],[BirimMaliyet]]</f>
        <v>250</v>
      </c>
      <c r="N5900" s="25">
        <f>tblSiparisDetaylari[[#This Row],[NetSatisTutari]]-tblSiparisDetaylari[[#This Row],[ToplamMaliyet]]</f>
        <v>100</v>
      </c>
    </row>
    <row r="5901" spans="1:14">
      <c r="A5901">
        <v>5900</v>
      </c>
      <c r="B5901">
        <v>3074</v>
      </c>
      <c r="C5901">
        <v>98</v>
      </c>
      <c r="D5901" t="s">
        <v>1764</v>
      </c>
      <c r="E5901">
        <v>9</v>
      </c>
      <c r="F5901" t="s">
        <v>1648</v>
      </c>
      <c r="G5901">
        <v>1</v>
      </c>
      <c r="H5901" s="20">
        <v>4130</v>
      </c>
      <c r="I5901" s="22">
        <v>0.1</v>
      </c>
      <c r="J5901" s="20">
        <v>413</v>
      </c>
      <c r="K5901" s="24">
        <v>3717</v>
      </c>
      <c r="L5901" s="24">
        <v>2000</v>
      </c>
      <c r="M5901" s="25">
        <f>tblSiparisDetaylari[[#This Row],[Adet]]*tblSiparisDetaylari[[#This Row],[BirimMaliyet]]</f>
        <v>2000</v>
      </c>
      <c r="N5901" s="25">
        <f>tblSiparisDetaylari[[#This Row],[NetSatisTutari]]-tblSiparisDetaylari[[#This Row],[ToplamMaliyet]]</f>
        <v>1717</v>
      </c>
    </row>
    <row r="5902" spans="1:14">
      <c r="A5902">
        <v>5901</v>
      </c>
      <c r="B5902">
        <v>3074</v>
      </c>
      <c r="C5902">
        <v>26</v>
      </c>
      <c r="D5902" t="s">
        <v>1690</v>
      </c>
      <c r="E5902">
        <v>3</v>
      </c>
      <c r="F5902" t="s">
        <v>1642</v>
      </c>
      <c r="G5902">
        <v>5</v>
      </c>
      <c r="H5902" s="20">
        <v>850</v>
      </c>
      <c r="I5902" s="22">
        <v>0.1</v>
      </c>
      <c r="J5902" s="20">
        <v>425</v>
      </c>
      <c r="K5902" s="24">
        <v>3825</v>
      </c>
      <c r="L5902" s="24">
        <v>400</v>
      </c>
      <c r="M5902" s="25">
        <f>tblSiparisDetaylari[[#This Row],[Adet]]*tblSiparisDetaylari[[#This Row],[BirimMaliyet]]</f>
        <v>2000</v>
      </c>
      <c r="N5902" s="25">
        <f>tblSiparisDetaylari[[#This Row],[NetSatisTutari]]-tblSiparisDetaylari[[#This Row],[ToplamMaliyet]]</f>
        <v>1825</v>
      </c>
    </row>
    <row r="5903" spans="1:14">
      <c r="A5903">
        <v>5902</v>
      </c>
      <c r="B5903">
        <v>3075</v>
      </c>
      <c r="C5903">
        <v>27</v>
      </c>
      <c r="D5903" t="s">
        <v>1691</v>
      </c>
      <c r="E5903">
        <v>3</v>
      </c>
      <c r="F5903" t="s">
        <v>1642</v>
      </c>
      <c r="G5903">
        <v>3</v>
      </c>
      <c r="H5903" s="20">
        <v>1430</v>
      </c>
      <c r="I5903" s="22">
        <v>0.1</v>
      </c>
      <c r="J5903" s="20">
        <v>429</v>
      </c>
      <c r="K5903" s="24">
        <v>3861</v>
      </c>
      <c r="L5903" s="24">
        <v>690</v>
      </c>
      <c r="M5903" s="25">
        <f>tblSiparisDetaylari[[#This Row],[Adet]]*tblSiparisDetaylari[[#This Row],[BirimMaliyet]]</f>
        <v>2070</v>
      </c>
      <c r="N5903" s="25">
        <f>tblSiparisDetaylari[[#This Row],[NetSatisTutari]]-tblSiparisDetaylari[[#This Row],[ToplamMaliyet]]</f>
        <v>1791</v>
      </c>
    </row>
    <row r="5904" spans="1:14">
      <c r="A5904">
        <v>5903</v>
      </c>
      <c r="B5904">
        <v>3075</v>
      </c>
      <c r="C5904">
        <v>62</v>
      </c>
      <c r="D5904" t="s">
        <v>1728</v>
      </c>
      <c r="E5904">
        <v>6</v>
      </c>
      <c r="F5904" t="s">
        <v>1645</v>
      </c>
      <c r="G5904">
        <v>1</v>
      </c>
      <c r="H5904" s="20">
        <v>1010</v>
      </c>
      <c r="I5904" s="22">
        <v>0.05</v>
      </c>
      <c r="J5904" s="20">
        <v>50.5</v>
      </c>
      <c r="K5904" s="24">
        <v>959.5</v>
      </c>
      <c r="L5904" s="24">
        <v>540</v>
      </c>
      <c r="M5904" s="25">
        <f>tblSiparisDetaylari[[#This Row],[Adet]]*tblSiparisDetaylari[[#This Row],[BirimMaliyet]]</f>
        <v>540</v>
      </c>
      <c r="N5904" s="25">
        <f>tblSiparisDetaylari[[#This Row],[NetSatisTutari]]-tblSiparisDetaylari[[#This Row],[ToplamMaliyet]]</f>
        <v>419.5</v>
      </c>
    </row>
    <row r="5905" spans="1:14">
      <c r="A5905">
        <v>5904</v>
      </c>
      <c r="B5905">
        <v>3075</v>
      </c>
      <c r="C5905">
        <v>10</v>
      </c>
      <c r="D5905" t="s">
        <v>1670</v>
      </c>
      <c r="E5905">
        <v>1</v>
      </c>
      <c r="F5905" t="s">
        <v>1640</v>
      </c>
      <c r="G5905">
        <v>3</v>
      </c>
      <c r="H5905" s="20">
        <v>6800</v>
      </c>
      <c r="I5905" s="22">
        <v>0</v>
      </c>
      <c r="J5905" s="20">
        <v>0</v>
      </c>
      <c r="K5905" s="24">
        <v>20400</v>
      </c>
      <c r="L5905" s="24">
        <v>4870</v>
      </c>
      <c r="M5905" s="25">
        <f>tblSiparisDetaylari[[#This Row],[Adet]]*tblSiparisDetaylari[[#This Row],[BirimMaliyet]]</f>
        <v>14610</v>
      </c>
      <c r="N5905" s="25">
        <f>tblSiparisDetaylari[[#This Row],[NetSatisTutari]]-tblSiparisDetaylari[[#This Row],[ToplamMaliyet]]</f>
        <v>5790</v>
      </c>
    </row>
    <row r="5906" spans="1:14">
      <c r="A5906">
        <v>5905</v>
      </c>
      <c r="B5906">
        <v>3075</v>
      </c>
      <c r="C5906">
        <v>45</v>
      </c>
      <c r="D5906" t="s">
        <v>1711</v>
      </c>
      <c r="E5906">
        <v>4</v>
      </c>
      <c r="F5906" t="s">
        <v>1643</v>
      </c>
      <c r="G5906">
        <v>3</v>
      </c>
      <c r="H5906" s="20">
        <v>220</v>
      </c>
      <c r="I5906" s="22">
        <v>0.05</v>
      </c>
      <c r="J5906" s="20">
        <v>33</v>
      </c>
      <c r="K5906" s="24">
        <v>627</v>
      </c>
      <c r="L5906" s="24">
        <v>140</v>
      </c>
      <c r="M5906" s="25">
        <f>tblSiparisDetaylari[[#This Row],[Adet]]*tblSiparisDetaylari[[#This Row],[BirimMaliyet]]</f>
        <v>420</v>
      </c>
      <c r="N5906" s="25">
        <f>tblSiparisDetaylari[[#This Row],[NetSatisTutari]]-tblSiparisDetaylari[[#This Row],[ToplamMaliyet]]</f>
        <v>207</v>
      </c>
    </row>
    <row r="5907" spans="1:14">
      <c r="A5907">
        <v>5906</v>
      </c>
      <c r="B5907">
        <v>3075</v>
      </c>
      <c r="C5907">
        <v>20</v>
      </c>
      <c r="D5907" t="s">
        <v>1683</v>
      </c>
      <c r="E5907">
        <v>2</v>
      </c>
      <c r="F5907" t="s">
        <v>1641</v>
      </c>
      <c r="G5907">
        <v>1</v>
      </c>
      <c r="H5907" s="20">
        <v>1870</v>
      </c>
      <c r="I5907" s="22">
        <v>0.1</v>
      </c>
      <c r="J5907" s="20">
        <v>187</v>
      </c>
      <c r="K5907" s="24">
        <v>1683</v>
      </c>
      <c r="L5907" s="24">
        <v>1030</v>
      </c>
      <c r="M5907" s="25">
        <f>tblSiparisDetaylari[[#This Row],[Adet]]*tblSiparisDetaylari[[#This Row],[BirimMaliyet]]</f>
        <v>1030</v>
      </c>
      <c r="N5907" s="25">
        <f>tblSiparisDetaylari[[#This Row],[NetSatisTutari]]-tblSiparisDetaylari[[#This Row],[ToplamMaliyet]]</f>
        <v>653</v>
      </c>
    </row>
    <row r="5908" spans="1:14">
      <c r="A5908">
        <v>5907</v>
      </c>
      <c r="B5908">
        <v>3076</v>
      </c>
      <c r="C5908">
        <v>36</v>
      </c>
      <c r="D5908" t="s">
        <v>1701</v>
      </c>
      <c r="E5908">
        <v>3</v>
      </c>
      <c r="F5908" t="s">
        <v>1642</v>
      </c>
      <c r="G5908">
        <v>1</v>
      </c>
      <c r="H5908" s="20">
        <v>3210</v>
      </c>
      <c r="I5908" s="22">
        <v>0.05</v>
      </c>
      <c r="J5908" s="20">
        <v>160.5</v>
      </c>
      <c r="K5908" s="24">
        <v>3049.5</v>
      </c>
      <c r="L5908" s="24">
        <v>1960</v>
      </c>
      <c r="M5908" s="25">
        <f>tblSiparisDetaylari[[#This Row],[Adet]]*tblSiparisDetaylari[[#This Row],[BirimMaliyet]]</f>
        <v>1960</v>
      </c>
      <c r="N5908" s="25">
        <f>tblSiparisDetaylari[[#This Row],[NetSatisTutari]]-tblSiparisDetaylari[[#This Row],[ToplamMaliyet]]</f>
        <v>1089.5</v>
      </c>
    </row>
    <row r="5909" spans="1:14">
      <c r="A5909">
        <v>5908</v>
      </c>
      <c r="B5909">
        <v>3076</v>
      </c>
      <c r="C5909">
        <v>76</v>
      </c>
      <c r="D5909" t="s">
        <v>1742</v>
      </c>
      <c r="E5909">
        <v>7</v>
      </c>
      <c r="F5909" t="s">
        <v>1646</v>
      </c>
      <c r="G5909">
        <v>1</v>
      </c>
      <c r="H5909" s="20">
        <v>190</v>
      </c>
      <c r="I5909" s="22">
        <v>0.05</v>
      </c>
      <c r="J5909" s="20">
        <v>9.5</v>
      </c>
      <c r="K5909" s="24">
        <v>180.5</v>
      </c>
      <c r="L5909" s="24">
        <v>150</v>
      </c>
      <c r="M5909" s="25">
        <f>tblSiparisDetaylari[[#This Row],[Adet]]*tblSiparisDetaylari[[#This Row],[BirimMaliyet]]</f>
        <v>150</v>
      </c>
      <c r="N5909" s="25">
        <f>tblSiparisDetaylari[[#This Row],[NetSatisTutari]]-tblSiparisDetaylari[[#This Row],[ToplamMaliyet]]</f>
        <v>30.5</v>
      </c>
    </row>
    <row r="5910" spans="1:14">
      <c r="A5910">
        <v>5909</v>
      </c>
      <c r="B5910">
        <v>3076</v>
      </c>
      <c r="C5910">
        <v>57</v>
      </c>
      <c r="D5910" t="s">
        <v>1723</v>
      </c>
      <c r="E5910">
        <v>5</v>
      </c>
      <c r="F5910" t="s">
        <v>1644</v>
      </c>
      <c r="G5910">
        <v>1</v>
      </c>
      <c r="H5910" s="20">
        <v>2790</v>
      </c>
      <c r="I5910" s="22">
        <v>0.05</v>
      </c>
      <c r="J5910" s="20">
        <v>139.5</v>
      </c>
      <c r="K5910" s="24">
        <v>2650.5</v>
      </c>
      <c r="L5910" s="24">
        <v>1530</v>
      </c>
      <c r="M5910" s="25">
        <f>tblSiparisDetaylari[[#This Row],[Adet]]*tblSiparisDetaylari[[#This Row],[BirimMaliyet]]</f>
        <v>1530</v>
      </c>
      <c r="N5910" s="25">
        <f>tblSiparisDetaylari[[#This Row],[NetSatisTutari]]-tblSiparisDetaylari[[#This Row],[ToplamMaliyet]]</f>
        <v>1120.5</v>
      </c>
    </row>
    <row r="5911" spans="1:14">
      <c r="A5911">
        <v>5910</v>
      </c>
      <c r="B5911">
        <v>3077</v>
      </c>
      <c r="C5911">
        <v>95</v>
      </c>
      <c r="D5911" t="s">
        <v>1761</v>
      </c>
      <c r="E5911">
        <v>8</v>
      </c>
      <c r="F5911" t="s">
        <v>1647</v>
      </c>
      <c r="G5911">
        <v>2</v>
      </c>
      <c r="H5911" s="20">
        <v>3330</v>
      </c>
      <c r="I5911" s="22">
        <v>0.1</v>
      </c>
      <c r="J5911" s="20">
        <v>666</v>
      </c>
      <c r="K5911" s="24">
        <v>5994</v>
      </c>
      <c r="L5911" s="24">
        <v>2310</v>
      </c>
      <c r="M5911" s="25">
        <f>tblSiparisDetaylari[[#This Row],[Adet]]*tblSiparisDetaylari[[#This Row],[BirimMaliyet]]</f>
        <v>4620</v>
      </c>
      <c r="N5911" s="25">
        <f>tblSiparisDetaylari[[#This Row],[NetSatisTutari]]-tblSiparisDetaylari[[#This Row],[ToplamMaliyet]]</f>
        <v>1374</v>
      </c>
    </row>
    <row r="5912" spans="1:14">
      <c r="A5912">
        <v>5911</v>
      </c>
      <c r="B5912">
        <v>3077</v>
      </c>
      <c r="C5912">
        <v>6</v>
      </c>
      <c r="D5912" t="s">
        <v>1663</v>
      </c>
      <c r="E5912">
        <v>1</v>
      </c>
      <c r="F5912" t="s">
        <v>1640</v>
      </c>
      <c r="G5912">
        <v>1</v>
      </c>
      <c r="H5912" s="20">
        <v>18750</v>
      </c>
      <c r="I5912" s="22">
        <v>0.15</v>
      </c>
      <c r="J5912" s="20">
        <v>2812.5</v>
      </c>
      <c r="K5912" s="24">
        <v>15937.5</v>
      </c>
      <c r="L5912" s="24">
        <v>13090</v>
      </c>
      <c r="M5912" s="25">
        <f>tblSiparisDetaylari[[#This Row],[Adet]]*tblSiparisDetaylari[[#This Row],[BirimMaliyet]]</f>
        <v>13090</v>
      </c>
      <c r="N5912" s="25">
        <f>tblSiparisDetaylari[[#This Row],[NetSatisTutari]]-tblSiparisDetaylari[[#This Row],[ToplamMaliyet]]</f>
        <v>2847.5</v>
      </c>
    </row>
    <row r="5913" spans="1:14">
      <c r="A5913">
        <v>5912</v>
      </c>
      <c r="B5913">
        <v>3078</v>
      </c>
      <c r="C5913">
        <v>95</v>
      </c>
      <c r="D5913" t="s">
        <v>1761</v>
      </c>
      <c r="E5913">
        <v>8</v>
      </c>
      <c r="F5913" t="s">
        <v>1647</v>
      </c>
      <c r="G5913">
        <v>1</v>
      </c>
      <c r="H5913" s="20">
        <v>3460</v>
      </c>
      <c r="I5913" s="22">
        <v>0</v>
      </c>
      <c r="J5913" s="20">
        <v>0</v>
      </c>
      <c r="K5913" s="24">
        <v>3460</v>
      </c>
      <c r="L5913" s="24">
        <v>2310</v>
      </c>
      <c r="M5913" s="25">
        <f>tblSiparisDetaylari[[#This Row],[Adet]]*tblSiparisDetaylari[[#This Row],[BirimMaliyet]]</f>
        <v>2310</v>
      </c>
      <c r="N5913" s="25">
        <f>tblSiparisDetaylari[[#This Row],[NetSatisTutari]]-tblSiparisDetaylari[[#This Row],[ToplamMaliyet]]</f>
        <v>1150</v>
      </c>
    </row>
    <row r="5914" spans="1:14">
      <c r="A5914">
        <v>5913</v>
      </c>
      <c r="B5914">
        <v>3079</v>
      </c>
      <c r="C5914">
        <v>93</v>
      </c>
      <c r="D5914" t="s">
        <v>1759</v>
      </c>
      <c r="E5914">
        <v>8</v>
      </c>
      <c r="F5914" t="s">
        <v>1647</v>
      </c>
      <c r="G5914">
        <v>2</v>
      </c>
      <c r="H5914" s="20">
        <v>4810</v>
      </c>
      <c r="I5914" s="22">
        <v>0.1</v>
      </c>
      <c r="J5914" s="20">
        <v>962</v>
      </c>
      <c r="K5914" s="24">
        <v>8658</v>
      </c>
      <c r="L5914" s="24">
        <v>3580</v>
      </c>
      <c r="M5914" s="25">
        <f>tblSiparisDetaylari[[#This Row],[Adet]]*tblSiparisDetaylari[[#This Row],[BirimMaliyet]]</f>
        <v>7160</v>
      </c>
      <c r="N5914" s="25">
        <f>tblSiparisDetaylari[[#This Row],[NetSatisTutari]]-tblSiparisDetaylari[[#This Row],[ToplamMaliyet]]</f>
        <v>1498</v>
      </c>
    </row>
    <row r="5915" spans="1:14">
      <c r="A5915">
        <v>5914</v>
      </c>
      <c r="B5915">
        <v>3079</v>
      </c>
      <c r="C5915">
        <v>8</v>
      </c>
      <c r="D5915" t="s">
        <v>1667</v>
      </c>
      <c r="E5915">
        <v>1</v>
      </c>
      <c r="F5915" t="s">
        <v>1640</v>
      </c>
      <c r="G5915">
        <v>2</v>
      </c>
      <c r="H5915" s="20">
        <v>8680</v>
      </c>
      <c r="I5915" s="22">
        <v>0.2</v>
      </c>
      <c r="J5915" s="20">
        <v>3472</v>
      </c>
      <c r="K5915" s="24">
        <v>13888</v>
      </c>
      <c r="L5915" s="24">
        <v>6570</v>
      </c>
      <c r="M5915" s="25">
        <f>tblSiparisDetaylari[[#This Row],[Adet]]*tblSiparisDetaylari[[#This Row],[BirimMaliyet]]</f>
        <v>13140</v>
      </c>
      <c r="N5915" s="25">
        <f>tblSiparisDetaylari[[#This Row],[NetSatisTutari]]-tblSiparisDetaylari[[#This Row],[ToplamMaliyet]]</f>
        <v>748</v>
      </c>
    </row>
    <row r="5916" spans="1:14">
      <c r="A5916">
        <v>5915</v>
      </c>
      <c r="B5916">
        <v>3079</v>
      </c>
      <c r="C5916">
        <v>57</v>
      </c>
      <c r="D5916" t="s">
        <v>1723</v>
      </c>
      <c r="E5916">
        <v>5</v>
      </c>
      <c r="F5916" t="s">
        <v>1644</v>
      </c>
      <c r="G5916">
        <v>1</v>
      </c>
      <c r="H5916" s="20">
        <v>2700</v>
      </c>
      <c r="I5916" s="22">
        <v>0.05</v>
      </c>
      <c r="J5916" s="20">
        <v>135</v>
      </c>
      <c r="K5916" s="24">
        <v>2565</v>
      </c>
      <c r="L5916" s="24">
        <v>1530</v>
      </c>
      <c r="M5916" s="25">
        <f>tblSiparisDetaylari[[#This Row],[Adet]]*tblSiparisDetaylari[[#This Row],[BirimMaliyet]]</f>
        <v>1530</v>
      </c>
      <c r="N5916" s="25">
        <f>tblSiparisDetaylari[[#This Row],[NetSatisTutari]]-tblSiparisDetaylari[[#This Row],[ToplamMaliyet]]</f>
        <v>1035</v>
      </c>
    </row>
    <row r="5917" spans="1:14">
      <c r="A5917">
        <v>5916</v>
      </c>
      <c r="B5917">
        <v>3079</v>
      </c>
      <c r="C5917">
        <v>22</v>
      </c>
      <c r="D5917" t="s">
        <v>1685</v>
      </c>
      <c r="E5917">
        <v>2</v>
      </c>
      <c r="F5917" t="s">
        <v>1641</v>
      </c>
      <c r="G5917">
        <v>2</v>
      </c>
      <c r="H5917" s="20">
        <v>930</v>
      </c>
      <c r="I5917" s="22">
        <v>0</v>
      </c>
      <c r="J5917" s="20">
        <v>0</v>
      </c>
      <c r="K5917" s="24">
        <v>1860</v>
      </c>
      <c r="L5917" s="24">
        <v>630</v>
      </c>
      <c r="M5917" s="25">
        <f>tblSiparisDetaylari[[#This Row],[Adet]]*tblSiparisDetaylari[[#This Row],[BirimMaliyet]]</f>
        <v>1260</v>
      </c>
      <c r="N5917" s="25">
        <f>tblSiparisDetaylari[[#This Row],[NetSatisTutari]]-tblSiparisDetaylari[[#This Row],[ToplamMaliyet]]</f>
        <v>600</v>
      </c>
    </row>
    <row r="5918" spans="1:14">
      <c r="A5918">
        <v>5917</v>
      </c>
      <c r="B5918">
        <v>3080</v>
      </c>
      <c r="C5918">
        <v>27</v>
      </c>
      <c r="D5918" t="s">
        <v>1691</v>
      </c>
      <c r="E5918">
        <v>3</v>
      </c>
      <c r="F5918" t="s">
        <v>1642</v>
      </c>
      <c r="G5918">
        <v>1</v>
      </c>
      <c r="H5918" s="20">
        <v>1450</v>
      </c>
      <c r="I5918" s="22">
        <v>0.1</v>
      </c>
      <c r="J5918" s="20">
        <v>145</v>
      </c>
      <c r="K5918" s="24">
        <v>1305</v>
      </c>
      <c r="L5918" s="24">
        <v>690</v>
      </c>
      <c r="M5918" s="25">
        <f>tblSiparisDetaylari[[#This Row],[Adet]]*tblSiparisDetaylari[[#This Row],[BirimMaliyet]]</f>
        <v>690</v>
      </c>
      <c r="N5918" s="25">
        <f>tblSiparisDetaylari[[#This Row],[NetSatisTutari]]-tblSiparisDetaylari[[#This Row],[ToplamMaliyet]]</f>
        <v>615</v>
      </c>
    </row>
    <row r="5919" spans="1:14">
      <c r="A5919">
        <v>5918</v>
      </c>
      <c r="B5919">
        <v>3081</v>
      </c>
      <c r="C5919">
        <v>50</v>
      </c>
      <c r="D5919" t="s">
        <v>1716</v>
      </c>
      <c r="E5919">
        <v>5</v>
      </c>
      <c r="F5919" t="s">
        <v>1644</v>
      </c>
      <c r="G5919">
        <v>1</v>
      </c>
      <c r="H5919" s="20">
        <v>3290</v>
      </c>
      <c r="I5919" s="22">
        <v>0.1</v>
      </c>
      <c r="J5919" s="20">
        <v>329</v>
      </c>
      <c r="K5919" s="24">
        <v>2961</v>
      </c>
      <c r="L5919" s="24">
        <v>1750</v>
      </c>
      <c r="M5919" s="25">
        <f>tblSiparisDetaylari[[#This Row],[Adet]]*tblSiparisDetaylari[[#This Row],[BirimMaliyet]]</f>
        <v>1750</v>
      </c>
      <c r="N5919" s="25">
        <f>tblSiparisDetaylari[[#This Row],[NetSatisTutari]]-tblSiparisDetaylari[[#This Row],[ToplamMaliyet]]</f>
        <v>1211</v>
      </c>
    </row>
    <row r="5920" spans="1:14">
      <c r="A5920">
        <v>5919</v>
      </c>
      <c r="B5920">
        <v>3082</v>
      </c>
      <c r="C5920">
        <v>10</v>
      </c>
      <c r="D5920" t="s">
        <v>1670</v>
      </c>
      <c r="E5920">
        <v>1</v>
      </c>
      <c r="F5920" t="s">
        <v>1640</v>
      </c>
      <c r="G5920">
        <v>1</v>
      </c>
      <c r="H5920" s="20">
        <v>6860</v>
      </c>
      <c r="I5920" s="22">
        <v>0</v>
      </c>
      <c r="J5920" s="20">
        <v>0</v>
      </c>
      <c r="K5920" s="24">
        <v>6860</v>
      </c>
      <c r="L5920" s="24">
        <v>4870</v>
      </c>
      <c r="M5920" s="25">
        <f>tblSiparisDetaylari[[#This Row],[Adet]]*tblSiparisDetaylari[[#This Row],[BirimMaliyet]]</f>
        <v>4870</v>
      </c>
      <c r="N5920" s="25">
        <f>tblSiparisDetaylari[[#This Row],[NetSatisTutari]]-tblSiparisDetaylari[[#This Row],[ToplamMaliyet]]</f>
        <v>1990</v>
      </c>
    </row>
    <row r="5921" spans="1:14">
      <c r="A5921">
        <v>5920</v>
      </c>
      <c r="B5921">
        <v>3083</v>
      </c>
      <c r="C5921">
        <v>100</v>
      </c>
      <c r="D5921" t="s">
        <v>1766</v>
      </c>
      <c r="E5921">
        <v>9</v>
      </c>
      <c r="F5921" t="s">
        <v>1648</v>
      </c>
      <c r="G5921">
        <v>1</v>
      </c>
      <c r="H5921" s="20">
        <v>2870</v>
      </c>
      <c r="I5921" s="22">
        <v>0</v>
      </c>
      <c r="J5921" s="20">
        <v>0</v>
      </c>
      <c r="K5921" s="24">
        <v>2870</v>
      </c>
      <c r="L5921" s="24">
        <v>2190</v>
      </c>
      <c r="M5921" s="25">
        <f>tblSiparisDetaylari[[#This Row],[Adet]]*tblSiparisDetaylari[[#This Row],[BirimMaliyet]]</f>
        <v>2190</v>
      </c>
      <c r="N5921" s="25">
        <f>tblSiparisDetaylari[[#This Row],[NetSatisTutari]]-tblSiparisDetaylari[[#This Row],[ToplamMaliyet]]</f>
        <v>680</v>
      </c>
    </row>
    <row r="5922" spans="1:14">
      <c r="A5922">
        <v>5921</v>
      </c>
      <c r="B5922">
        <v>3084</v>
      </c>
      <c r="C5922">
        <v>109</v>
      </c>
      <c r="D5922" t="s">
        <v>1775</v>
      </c>
      <c r="E5922">
        <v>10</v>
      </c>
      <c r="F5922" t="s">
        <v>1649</v>
      </c>
      <c r="G5922">
        <v>1</v>
      </c>
      <c r="H5922" s="20">
        <v>1030</v>
      </c>
      <c r="I5922" s="22">
        <v>0.1</v>
      </c>
      <c r="J5922" s="20">
        <v>103</v>
      </c>
      <c r="K5922" s="24">
        <v>927</v>
      </c>
      <c r="L5922" s="24">
        <v>760</v>
      </c>
      <c r="M5922" s="25">
        <f>tblSiparisDetaylari[[#This Row],[Adet]]*tblSiparisDetaylari[[#This Row],[BirimMaliyet]]</f>
        <v>760</v>
      </c>
      <c r="N5922" s="25">
        <f>tblSiparisDetaylari[[#This Row],[NetSatisTutari]]-tblSiparisDetaylari[[#This Row],[ToplamMaliyet]]</f>
        <v>167</v>
      </c>
    </row>
    <row r="5923" spans="1:14">
      <c r="A5923">
        <v>5922</v>
      </c>
      <c r="B5923">
        <v>3084</v>
      </c>
      <c r="C5923">
        <v>13</v>
      </c>
      <c r="D5923" t="s">
        <v>1674</v>
      </c>
      <c r="E5923">
        <v>2</v>
      </c>
      <c r="F5923" t="s">
        <v>1641</v>
      </c>
      <c r="G5923">
        <v>1</v>
      </c>
      <c r="H5923" s="20">
        <v>4840</v>
      </c>
      <c r="I5923" s="22">
        <v>0</v>
      </c>
      <c r="J5923" s="20">
        <v>0</v>
      </c>
      <c r="K5923" s="24">
        <v>4840</v>
      </c>
      <c r="L5923" s="24">
        <v>2460</v>
      </c>
      <c r="M5923" s="25">
        <f>tblSiparisDetaylari[[#This Row],[Adet]]*tblSiparisDetaylari[[#This Row],[BirimMaliyet]]</f>
        <v>2460</v>
      </c>
      <c r="N5923" s="25">
        <f>tblSiparisDetaylari[[#This Row],[NetSatisTutari]]-tblSiparisDetaylari[[#This Row],[ToplamMaliyet]]</f>
        <v>2380</v>
      </c>
    </row>
    <row r="5924" spans="1:14">
      <c r="A5924">
        <v>5923</v>
      </c>
      <c r="B5924">
        <v>3085</v>
      </c>
      <c r="C5924">
        <v>41</v>
      </c>
      <c r="D5924" t="s">
        <v>1707</v>
      </c>
      <c r="E5924">
        <v>4</v>
      </c>
      <c r="F5924" t="s">
        <v>1643</v>
      </c>
      <c r="G5924">
        <v>1</v>
      </c>
      <c r="H5924" s="20">
        <v>120</v>
      </c>
      <c r="I5924" s="22">
        <v>0.15</v>
      </c>
      <c r="J5924" s="20">
        <v>18</v>
      </c>
      <c r="K5924" s="24">
        <v>102</v>
      </c>
      <c r="L5924" s="24">
        <v>70</v>
      </c>
      <c r="M5924" s="25">
        <f>tblSiparisDetaylari[[#This Row],[Adet]]*tblSiparisDetaylari[[#This Row],[BirimMaliyet]]</f>
        <v>70</v>
      </c>
      <c r="N5924" s="25">
        <f>tblSiparisDetaylari[[#This Row],[NetSatisTutari]]-tblSiparisDetaylari[[#This Row],[ToplamMaliyet]]</f>
        <v>32</v>
      </c>
    </row>
    <row r="5925" spans="1:14">
      <c r="A5925">
        <v>5924</v>
      </c>
      <c r="B5925">
        <v>3085</v>
      </c>
      <c r="C5925">
        <v>45</v>
      </c>
      <c r="D5925" t="s">
        <v>1711</v>
      </c>
      <c r="E5925">
        <v>4</v>
      </c>
      <c r="F5925" t="s">
        <v>1643</v>
      </c>
      <c r="G5925">
        <v>1</v>
      </c>
      <c r="H5925" s="20">
        <v>200</v>
      </c>
      <c r="I5925" s="22">
        <v>0.15</v>
      </c>
      <c r="J5925" s="20">
        <v>30</v>
      </c>
      <c r="K5925" s="24">
        <v>170</v>
      </c>
      <c r="L5925" s="24">
        <v>140</v>
      </c>
      <c r="M5925" s="25">
        <f>tblSiparisDetaylari[[#This Row],[Adet]]*tblSiparisDetaylari[[#This Row],[BirimMaliyet]]</f>
        <v>140</v>
      </c>
      <c r="N5925" s="25">
        <f>tblSiparisDetaylari[[#This Row],[NetSatisTutari]]-tblSiparisDetaylari[[#This Row],[ToplamMaliyet]]</f>
        <v>30</v>
      </c>
    </row>
    <row r="5926" spans="1:14">
      <c r="A5926">
        <v>5925</v>
      </c>
      <c r="B5926">
        <v>3086</v>
      </c>
      <c r="C5926">
        <v>105</v>
      </c>
      <c r="D5926" t="s">
        <v>1771</v>
      </c>
      <c r="E5926">
        <v>9</v>
      </c>
      <c r="F5926" t="s">
        <v>1648</v>
      </c>
      <c r="G5926">
        <v>2</v>
      </c>
      <c r="H5926" s="20">
        <v>700</v>
      </c>
      <c r="I5926" s="22">
        <v>0</v>
      </c>
      <c r="J5926" s="20">
        <v>0</v>
      </c>
      <c r="K5926" s="24">
        <v>1400</v>
      </c>
      <c r="L5926" s="24">
        <v>510</v>
      </c>
      <c r="M5926" s="25">
        <f>tblSiparisDetaylari[[#This Row],[Adet]]*tblSiparisDetaylari[[#This Row],[BirimMaliyet]]</f>
        <v>1020</v>
      </c>
      <c r="N5926" s="25">
        <f>tblSiparisDetaylari[[#This Row],[NetSatisTutari]]-tblSiparisDetaylari[[#This Row],[ToplamMaliyet]]</f>
        <v>380</v>
      </c>
    </row>
    <row r="5927" spans="1:14">
      <c r="A5927">
        <v>5926</v>
      </c>
      <c r="B5927">
        <v>3087</v>
      </c>
      <c r="C5927">
        <v>17</v>
      </c>
      <c r="D5927" t="s">
        <v>1680</v>
      </c>
      <c r="E5927">
        <v>2</v>
      </c>
      <c r="F5927" t="s">
        <v>1641</v>
      </c>
      <c r="G5927">
        <v>2</v>
      </c>
      <c r="H5927" s="20">
        <v>2410</v>
      </c>
      <c r="I5927" s="22">
        <v>0</v>
      </c>
      <c r="J5927" s="20">
        <v>0</v>
      </c>
      <c r="K5927" s="24">
        <v>4820</v>
      </c>
      <c r="L5927" s="24">
        <v>1340</v>
      </c>
      <c r="M5927" s="25">
        <f>tblSiparisDetaylari[[#This Row],[Adet]]*tblSiparisDetaylari[[#This Row],[BirimMaliyet]]</f>
        <v>2680</v>
      </c>
      <c r="N5927" s="25">
        <f>tblSiparisDetaylari[[#This Row],[NetSatisTutari]]-tblSiparisDetaylari[[#This Row],[ToplamMaliyet]]</f>
        <v>2140</v>
      </c>
    </row>
    <row r="5928" spans="1:14">
      <c r="A5928">
        <v>5927</v>
      </c>
      <c r="B5928">
        <v>3087</v>
      </c>
      <c r="C5928">
        <v>41</v>
      </c>
      <c r="D5928" t="s">
        <v>1707</v>
      </c>
      <c r="E5928">
        <v>4</v>
      </c>
      <c r="F5928" t="s">
        <v>1643</v>
      </c>
      <c r="G5928">
        <v>1</v>
      </c>
      <c r="H5928" s="20">
        <v>120</v>
      </c>
      <c r="I5928" s="22">
        <v>0.1</v>
      </c>
      <c r="J5928" s="20">
        <v>12</v>
      </c>
      <c r="K5928" s="24">
        <v>108</v>
      </c>
      <c r="L5928" s="24">
        <v>70</v>
      </c>
      <c r="M5928" s="25">
        <f>tblSiparisDetaylari[[#This Row],[Adet]]*tblSiparisDetaylari[[#This Row],[BirimMaliyet]]</f>
        <v>70</v>
      </c>
      <c r="N5928" s="25">
        <f>tblSiparisDetaylari[[#This Row],[NetSatisTutari]]-tblSiparisDetaylari[[#This Row],[ToplamMaliyet]]</f>
        <v>38</v>
      </c>
    </row>
    <row r="5929" spans="1:14">
      <c r="A5929">
        <v>5928</v>
      </c>
      <c r="B5929">
        <v>3088</v>
      </c>
      <c r="C5929">
        <v>13</v>
      </c>
      <c r="D5929" t="s">
        <v>1674</v>
      </c>
      <c r="E5929">
        <v>2</v>
      </c>
      <c r="F5929" t="s">
        <v>1641</v>
      </c>
      <c r="G5929">
        <v>3</v>
      </c>
      <c r="H5929" s="20">
        <v>4810</v>
      </c>
      <c r="I5929" s="22">
        <v>0.1</v>
      </c>
      <c r="J5929" s="20">
        <v>1443</v>
      </c>
      <c r="K5929" s="24">
        <v>12987</v>
      </c>
      <c r="L5929" s="24">
        <v>2460</v>
      </c>
      <c r="M5929" s="25">
        <f>tblSiparisDetaylari[[#This Row],[Adet]]*tblSiparisDetaylari[[#This Row],[BirimMaliyet]]</f>
        <v>7380</v>
      </c>
      <c r="N5929" s="25">
        <f>tblSiparisDetaylari[[#This Row],[NetSatisTutari]]-tblSiparisDetaylari[[#This Row],[ToplamMaliyet]]</f>
        <v>5607</v>
      </c>
    </row>
    <row r="5930" spans="1:14">
      <c r="A5930">
        <v>5929</v>
      </c>
      <c r="B5930">
        <v>3088</v>
      </c>
      <c r="C5930">
        <v>99</v>
      </c>
      <c r="D5930" t="s">
        <v>1765</v>
      </c>
      <c r="E5930">
        <v>9</v>
      </c>
      <c r="F5930" t="s">
        <v>1648</v>
      </c>
      <c r="G5930">
        <v>2</v>
      </c>
      <c r="H5930" s="20">
        <v>1330</v>
      </c>
      <c r="I5930" s="22">
        <v>0.1</v>
      </c>
      <c r="J5930" s="20">
        <v>266</v>
      </c>
      <c r="K5930" s="24">
        <v>2394</v>
      </c>
      <c r="L5930" s="24">
        <v>680</v>
      </c>
      <c r="M5930" s="25">
        <f>tblSiparisDetaylari[[#This Row],[Adet]]*tblSiparisDetaylari[[#This Row],[BirimMaliyet]]</f>
        <v>1360</v>
      </c>
      <c r="N5930" s="25">
        <f>tblSiparisDetaylari[[#This Row],[NetSatisTutari]]-tblSiparisDetaylari[[#This Row],[ToplamMaliyet]]</f>
        <v>1034</v>
      </c>
    </row>
    <row r="5931" spans="1:14">
      <c r="A5931">
        <v>5930</v>
      </c>
      <c r="B5931">
        <v>3088</v>
      </c>
      <c r="C5931">
        <v>91</v>
      </c>
      <c r="D5931" t="s">
        <v>1757</v>
      </c>
      <c r="E5931">
        <v>8</v>
      </c>
      <c r="F5931" t="s">
        <v>1647</v>
      </c>
      <c r="G5931">
        <v>3</v>
      </c>
      <c r="H5931" s="20">
        <v>2080</v>
      </c>
      <c r="I5931" s="22">
        <v>0.15</v>
      </c>
      <c r="J5931" s="20">
        <v>936</v>
      </c>
      <c r="K5931" s="24">
        <v>5304</v>
      </c>
      <c r="L5931" s="24">
        <v>1350</v>
      </c>
      <c r="M5931" s="25">
        <f>tblSiparisDetaylari[[#This Row],[Adet]]*tblSiparisDetaylari[[#This Row],[BirimMaliyet]]</f>
        <v>4050</v>
      </c>
      <c r="N5931" s="25">
        <f>tblSiparisDetaylari[[#This Row],[NetSatisTutari]]-tblSiparisDetaylari[[#This Row],[ToplamMaliyet]]</f>
        <v>1254</v>
      </c>
    </row>
    <row r="5932" spans="1:14">
      <c r="A5932">
        <v>5931</v>
      </c>
      <c r="B5932">
        <v>3089</v>
      </c>
      <c r="C5932">
        <v>67</v>
      </c>
      <c r="D5932" t="s">
        <v>1733</v>
      </c>
      <c r="E5932">
        <v>6</v>
      </c>
      <c r="F5932" t="s">
        <v>1645</v>
      </c>
      <c r="G5932">
        <v>1</v>
      </c>
      <c r="H5932" s="20">
        <v>1460</v>
      </c>
      <c r="I5932" s="22">
        <v>0.15</v>
      </c>
      <c r="J5932" s="20">
        <v>219</v>
      </c>
      <c r="K5932" s="24">
        <v>1241</v>
      </c>
      <c r="L5932" s="24">
        <v>730</v>
      </c>
      <c r="M5932" s="25">
        <f>tblSiparisDetaylari[[#This Row],[Adet]]*tblSiparisDetaylari[[#This Row],[BirimMaliyet]]</f>
        <v>730</v>
      </c>
      <c r="N5932" s="25">
        <f>tblSiparisDetaylari[[#This Row],[NetSatisTutari]]-tblSiparisDetaylari[[#This Row],[ToplamMaliyet]]</f>
        <v>511</v>
      </c>
    </row>
    <row r="5933" spans="1:14">
      <c r="A5933">
        <v>5932</v>
      </c>
      <c r="B5933">
        <v>3090</v>
      </c>
      <c r="C5933">
        <v>82</v>
      </c>
      <c r="D5933" t="s">
        <v>1748</v>
      </c>
      <c r="E5933">
        <v>7</v>
      </c>
      <c r="F5933" t="s">
        <v>1646</v>
      </c>
      <c r="G5933">
        <v>1</v>
      </c>
      <c r="H5933" s="20">
        <v>940</v>
      </c>
      <c r="I5933" s="22">
        <v>0.1</v>
      </c>
      <c r="J5933" s="20">
        <v>94</v>
      </c>
      <c r="K5933" s="24">
        <v>846</v>
      </c>
      <c r="L5933" s="24">
        <v>700</v>
      </c>
      <c r="M5933" s="25">
        <f>tblSiparisDetaylari[[#This Row],[Adet]]*tblSiparisDetaylari[[#This Row],[BirimMaliyet]]</f>
        <v>700</v>
      </c>
      <c r="N5933" s="25">
        <f>tblSiparisDetaylari[[#This Row],[NetSatisTutari]]-tblSiparisDetaylari[[#This Row],[ToplamMaliyet]]</f>
        <v>146</v>
      </c>
    </row>
    <row r="5934" spans="1:14">
      <c r="A5934">
        <v>5933</v>
      </c>
      <c r="B5934">
        <v>3091</v>
      </c>
      <c r="C5934">
        <v>56</v>
      </c>
      <c r="D5934" t="s">
        <v>1722</v>
      </c>
      <c r="E5934">
        <v>5</v>
      </c>
      <c r="F5934" t="s">
        <v>1644</v>
      </c>
      <c r="G5934">
        <v>1</v>
      </c>
      <c r="H5934" s="20">
        <v>18030</v>
      </c>
      <c r="I5934" s="22">
        <v>0</v>
      </c>
      <c r="J5934" s="20">
        <v>0</v>
      </c>
      <c r="K5934" s="24">
        <v>18030</v>
      </c>
      <c r="L5934" s="24">
        <v>12840</v>
      </c>
      <c r="M5934" s="25">
        <f>tblSiparisDetaylari[[#This Row],[Adet]]*tblSiparisDetaylari[[#This Row],[BirimMaliyet]]</f>
        <v>12840</v>
      </c>
      <c r="N5934" s="25">
        <f>tblSiparisDetaylari[[#This Row],[NetSatisTutari]]-tblSiparisDetaylari[[#This Row],[ToplamMaliyet]]</f>
        <v>5190</v>
      </c>
    </row>
    <row r="5935" spans="1:14">
      <c r="A5935">
        <v>5934</v>
      </c>
      <c r="B5935">
        <v>3091</v>
      </c>
      <c r="C5935">
        <v>81</v>
      </c>
      <c r="D5935" t="s">
        <v>1747</v>
      </c>
      <c r="E5935">
        <v>7</v>
      </c>
      <c r="F5935" t="s">
        <v>1646</v>
      </c>
      <c r="G5935">
        <v>1</v>
      </c>
      <c r="H5935" s="20">
        <v>2550</v>
      </c>
      <c r="I5935" s="22">
        <v>0</v>
      </c>
      <c r="J5935" s="20">
        <v>0</v>
      </c>
      <c r="K5935" s="24">
        <v>2550</v>
      </c>
      <c r="L5935" s="24">
        <v>1830</v>
      </c>
      <c r="M5935" s="25">
        <f>tblSiparisDetaylari[[#This Row],[Adet]]*tblSiparisDetaylari[[#This Row],[BirimMaliyet]]</f>
        <v>1830</v>
      </c>
      <c r="N5935" s="25">
        <f>tblSiparisDetaylari[[#This Row],[NetSatisTutari]]-tblSiparisDetaylari[[#This Row],[ToplamMaliyet]]</f>
        <v>720</v>
      </c>
    </row>
    <row r="5936" spans="1:14">
      <c r="A5936">
        <v>5935</v>
      </c>
      <c r="B5936">
        <v>3091</v>
      </c>
      <c r="C5936">
        <v>77</v>
      </c>
      <c r="D5936" t="s">
        <v>1743</v>
      </c>
      <c r="E5936">
        <v>7</v>
      </c>
      <c r="F5936" t="s">
        <v>1646</v>
      </c>
      <c r="G5936">
        <v>4</v>
      </c>
      <c r="H5936" s="20">
        <v>2930</v>
      </c>
      <c r="I5936" s="22">
        <v>0</v>
      </c>
      <c r="J5936" s="20">
        <v>0</v>
      </c>
      <c r="K5936" s="24">
        <v>11720</v>
      </c>
      <c r="L5936" s="24">
        <v>2190</v>
      </c>
      <c r="M5936" s="25">
        <f>tblSiparisDetaylari[[#This Row],[Adet]]*tblSiparisDetaylari[[#This Row],[BirimMaliyet]]</f>
        <v>8760</v>
      </c>
      <c r="N5936" s="25">
        <f>tblSiparisDetaylari[[#This Row],[NetSatisTutari]]-tblSiparisDetaylari[[#This Row],[ToplamMaliyet]]</f>
        <v>2960</v>
      </c>
    </row>
    <row r="5937" spans="1:14">
      <c r="A5937">
        <v>5936</v>
      </c>
      <c r="B5937">
        <v>3091</v>
      </c>
      <c r="C5937">
        <v>110</v>
      </c>
      <c r="D5937" t="s">
        <v>1776</v>
      </c>
      <c r="E5937">
        <v>10</v>
      </c>
      <c r="F5937" t="s">
        <v>1649</v>
      </c>
      <c r="G5937">
        <v>1</v>
      </c>
      <c r="H5937" s="20">
        <v>410</v>
      </c>
      <c r="I5937" s="22">
        <v>0.15</v>
      </c>
      <c r="J5937" s="20">
        <v>61.5</v>
      </c>
      <c r="K5937" s="24">
        <v>348.5</v>
      </c>
      <c r="L5937" s="24">
        <v>250</v>
      </c>
      <c r="M5937" s="25">
        <f>tblSiparisDetaylari[[#This Row],[Adet]]*tblSiparisDetaylari[[#This Row],[BirimMaliyet]]</f>
        <v>250</v>
      </c>
      <c r="N5937" s="25">
        <f>tblSiparisDetaylari[[#This Row],[NetSatisTutari]]-tblSiparisDetaylari[[#This Row],[ToplamMaliyet]]</f>
        <v>98.5</v>
      </c>
    </row>
    <row r="5938" spans="1:14">
      <c r="A5938">
        <v>5937</v>
      </c>
      <c r="B5938">
        <v>3092</v>
      </c>
      <c r="C5938">
        <v>85</v>
      </c>
      <c r="D5938" t="s">
        <v>1751</v>
      </c>
      <c r="E5938">
        <v>8</v>
      </c>
      <c r="F5938" t="s">
        <v>1647</v>
      </c>
      <c r="G5938">
        <v>1</v>
      </c>
      <c r="H5938" s="20">
        <v>7060</v>
      </c>
      <c r="I5938" s="22">
        <v>0.05</v>
      </c>
      <c r="J5938" s="20">
        <v>353</v>
      </c>
      <c r="K5938" s="24">
        <v>6707</v>
      </c>
      <c r="L5938" s="24">
        <v>3460</v>
      </c>
      <c r="M5938" s="25">
        <f>tblSiparisDetaylari[[#This Row],[Adet]]*tblSiparisDetaylari[[#This Row],[BirimMaliyet]]</f>
        <v>3460</v>
      </c>
      <c r="N5938" s="25">
        <f>tblSiparisDetaylari[[#This Row],[NetSatisTutari]]-tblSiparisDetaylari[[#This Row],[ToplamMaliyet]]</f>
        <v>3247</v>
      </c>
    </row>
    <row r="5939" spans="1:14">
      <c r="A5939">
        <v>5938</v>
      </c>
      <c r="B5939">
        <v>3092</v>
      </c>
      <c r="C5939">
        <v>50</v>
      </c>
      <c r="D5939" t="s">
        <v>1716</v>
      </c>
      <c r="E5939">
        <v>5</v>
      </c>
      <c r="F5939" t="s">
        <v>1644</v>
      </c>
      <c r="G5939">
        <v>1</v>
      </c>
      <c r="H5939" s="20">
        <v>3200</v>
      </c>
      <c r="I5939" s="22">
        <v>0.1</v>
      </c>
      <c r="J5939" s="20">
        <v>320</v>
      </c>
      <c r="K5939" s="24">
        <v>2880</v>
      </c>
      <c r="L5939" s="24">
        <v>1750</v>
      </c>
      <c r="M5939" s="25">
        <f>tblSiparisDetaylari[[#This Row],[Adet]]*tblSiparisDetaylari[[#This Row],[BirimMaliyet]]</f>
        <v>1750</v>
      </c>
      <c r="N5939" s="25">
        <f>tblSiparisDetaylari[[#This Row],[NetSatisTutari]]-tblSiparisDetaylari[[#This Row],[ToplamMaliyet]]</f>
        <v>1130</v>
      </c>
    </row>
    <row r="5940" spans="1:14">
      <c r="A5940">
        <v>5939</v>
      </c>
      <c r="B5940">
        <v>3093</v>
      </c>
      <c r="C5940">
        <v>111</v>
      </c>
      <c r="D5940" t="s">
        <v>1777</v>
      </c>
      <c r="E5940">
        <v>10</v>
      </c>
      <c r="F5940" t="s">
        <v>1649</v>
      </c>
      <c r="G5940">
        <v>1</v>
      </c>
      <c r="H5940" s="20">
        <v>240</v>
      </c>
      <c r="I5940" s="22">
        <v>0.1</v>
      </c>
      <c r="J5940" s="20">
        <v>24</v>
      </c>
      <c r="K5940" s="24">
        <v>216</v>
      </c>
      <c r="L5940" s="24">
        <v>140</v>
      </c>
      <c r="M5940" s="25">
        <f>tblSiparisDetaylari[[#This Row],[Adet]]*tblSiparisDetaylari[[#This Row],[BirimMaliyet]]</f>
        <v>140</v>
      </c>
      <c r="N5940" s="25">
        <f>tblSiparisDetaylari[[#This Row],[NetSatisTutari]]-tblSiparisDetaylari[[#This Row],[ToplamMaliyet]]</f>
        <v>76</v>
      </c>
    </row>
    <row r="5941" spans="1:14">
      <c r="A5941">
        <v>5940</v>
      </c>
      <c r="B5941">
        <v>3093</v>
      </c>
      <c r="C5941">
        <v>114</v>
      </c>
      <c r="D5941" t="s">
        <v>1780</v>
      </c>
      <c r="E5941">
        <v>10</v>
      </c>
      <c r="F5941" t="s">
        <v>1649</v>
      </c>
      <c r="G5941">
        <v>1</v>
      </c>
      <c r="H5941" s="20">
        <v>130</v>
      </c>
      <c r="I5941" s="22">
        <v>0.05</v>
      </c>
      <c r="J5941" s="20">
        <v>6.5</v>
      </c>
      <c r="K5941" s="24">
        <v>123.5</v>
      </c>
      <c r="L5941" s="24">
        <v>60</v>
      </c>
      <c r="M5941" s="25">
        <f>tblSiparisDetaylari[[#This Row],[Adet]]*tblSiparisDetaylari[[#This Row],[BirimMaliyet]]</f>
        <v>60</v>
      </c>
      <c r="N5941" s="25">
        <f>tblSiparisDetaylari[[#This Row],[NetSatisTutari]]-tblSiparisDetaylari[[#This Row],[ToplamMaliyet]]</f>
        <v>63.5</v>
      </c>
    </row>
    <row r="5942" spans="1:14">
      <c r="A5942">
        <v>5941</v>
      </c>
      <c r="B5942">
        <v>3094</v>
      </c>
      <c r="C5942">
        <v>21</v>
      </c>
      <c r="D5942" t="s">
        <v>1684</v>
      </c>
      <c r="E5942">
        <v>2</v>
      </c>
      <c r="F5942" t="s">
        <v>1641</v>
      </c>
      <c r="G5942">
        <v>1</v>
      </c>
      <c r="H5942" s="20">
        <v>2970</v>
      </c>
      <c r="I5942" s="22">
        <v>0</v>
      </c>
      <c r="J5942" s="20">
        <v>0</v>
      </c>
      <c r="K5942" s="24">
        <v>2970</v>
      </c>
      <c r="L5942" s="24">
        <v>2170</v>
      </c>
      <c r="M5942" s="25">
        <f>tblSiparisDetaylari[[#This Row],[Adet]]*tblSiparisDetaylari[[#This Row],[BirimMaliyet]]</f>
        <v>2170</v>
      </c>
      <c r="N5942" s="25">
        <f>tblSiparisDetaylari[[#This Row],[NetSatisTutari]]-tblSiparisDetaylari[[#This Row],[ToplamMaliyet]]</f>
        <v>800</v>
      </c>
    </row>
    <row r="5943" spans="1:14">
      <c r="A5943">
        <v>5942</v>
      </c>
      <c r="B5943">
        <v>3095</v>
      </c>
      <c r="C5943">
        <v>52</v>
      </c>
      <c r="D5943" t="s">
        <v>1718</v>
      </c>
      <c r="E5943">
        <v>5</v>
      </c>
      <c r="F5943" t="s">
        <v>1644</v>
      </c>
      <c r="G5943">
        <v>2</v>
      </c>
      <c r="H5943" s="20">
        <v>14240</v>
      </c>
      <c r="I5943" s="22">
        <v>0.2</v>
      </c>
      <c r="J5943" s="20">
        <v>5696</v>
      </c>
      <c r="K5943" s="24">
        <v>22784</v>
      </c>
      <c r="L5943" s="24">
        <v>11070</v>
      </c>
      <c r="M5943" s="25">
        <f>tblSiparisDetaylari[[#This Row],[Adet]]*tblSiparisDetaylari[[#This Row],[BirimMaliyet]]</f>
        <v>22140</v>
      </c>
      <c r="N5943" s="25">
        <f>tblSiparisDetaylari[[#This Row],[NetSatisTutari]]-tblSiparisDetaylari[[#This Row],[ToplamMaliyet]]</f>
        <v>644</v>
      </c>
    </row>
    <row r="5944" spans="1:14">
      <c r="A5944">
        <v>5943</v>
      </c>
      <c r="B5944">
        <v>3095</v>
      </c>
      <c r="C5944">
        <v>8</v>
      </c>
      <c r="D5944" t="s">
        <v>1667</v>
      </c>
      <c r="E5944">
        <v>1</v>
      </c>
      <c r="F5944" t="s">
        <v>1640</v>
      </c>
      <c r="G5944">
        <v>2</v>
      </c>
      <c r="H5944" s="20">
        <v>9250</v>
      </c>
      <c r="I5944" s="22">
        <v>0.1</v>
      </c>
      <c r="J5944" s="20">
        <v>1850</v>
      </c>
      <c r="K5944" s="24">
        <v>16650</v>
      </c>
      <c r="L5944" s="24">
        <v>6570</v>
      </c>
      <c r="M5944" s="25">
        <f>tblSiparisDetaylari[[#This Row],[Adet]]*tblSiparisDetaylari[[#This Row],[BirimMaliyet]]</f>
        <v>13140</v>
      </c>
      <c r="N5944" s="25">
        <f>tblSiparisDetaylari[[#This Row],[NetSatisTutari]]-tblSiparisDetaylari[[#This Row],[ToplamMaliyet]]</f>
        <v>3510</v>
      </c>
    </row>
    <row r="5945" spans="1:14">
      <c r="A5945">
        <v>5944</v>
      </c>
      <c r="B5945">
        <v>3095</v>
      </c>
      <c r="C5945">
        <v>113</v>
      </c>
      <c r="D5945" t="s">
        <v>1779</v>
      </c>
      <c r="E5945">
        <v>10</v>
      </c>
      <c r="F5945" t="s">
        <v>1649</v>
      </c>
      <c r="G5945">
        <v>3</v>
      </c>
      <c r="H5945" s="20">
        <v>1810</v>
      </c>
      <c r="I5945" s="22">
        <v>0</v>
      </c>
      <c r="J5945" s="20">
        <v>0</v>
      </c>
      <c r="K5945" s="24">
        <v>5430</v>
      </c>
      <c r="L5945" s="24">
        <v>1260</v>
      </c>
      <c r="M5945" s="25">
        <f>tblSiparisDetaylari[[#This Row],[Adet]]*tblSiparisDetaylari[[#This Row],[BirimMaliyet]]</f>
        <v>3780</v>
      </c>
      <c r="N5945" s="25">
        <f>tblSiparisDetaylari[[#This Row],[NetSatisTutari]]-tblSiparisDetaylari[[#This Row],[ToplamMaliyet]]</f>
        <v>1650</v>
      </c>
    </row>
    <row r="5946" spans="1:14">
      <c r="A5946">
        <v>5945</v>
      </c>
      <c r="B5946">
        <v>3096</v>
      </c>
      <c r="C5946">
        <v>62</v>
      </c>
      <c r="D5946" t="s">
        <v>1728</v>
      </c>
      <c r="E5946">
        <v>6</v>
      </c>
      <c r="F5946" t="s">
        <v>1645</v>
      </c>
      <c r="G5946">
        <v>3</v>
      </c>
      <c r="H5946" s="20">
        <v>1010</v>
      </c>
      <c r="I5946" s="22">
        <v>0</v>
      </c>
      <c r="J5946" s="20">
        <v>0</v>
      </c>
      <c r="K5946" s="24">
        <v>3030</v>
      </c>
      <c r="L5946" s="24">
        <v>540</v>
      </c>
      <c r="M5946" s="25">
        <f>tblSiparisDetaylari[[#This Row],[Adet]]*tblSiparisDetaylari[[#This Row],[BirimMaliyet]]</f>
        <v>1620</v>
      </c>
      <c r="N5946" s="25">
        <f>tblSiparisDetaylari[[#This Row],[NetSatisTutari]]-tblSiparisDetaylari[[#This Row],[ToplamMaliyet]]</f>
        <v>1410</v>
      </c>
    </row>
    <row r="5947" spans="1:14">
      <c r="A5947">
        <v>5946</v>
      </c>
      <c r="B5947">
        <v>3096</v>
      </c>
      <c r="C5947">
        <v>51</v>
      </c>
      <c r="D5947" t="s">
        <v>1717</v>
      </c>
      <c r="E5947">
        <v>5</v>
      </c>
      <c r="F5947" t="s">
        <v>1644</v>
      </c>
      <c r="G5947">
        <v>2</v>
      </c>
      <c r="H5947" s="20">
        <v>19870</v>
      </c>
      <c r="I5947" s="22">
        <v>0</v>
      </c>
      <c r="J5947" s="20">
        <v>0</v>
      </c>
      <c r="K5947" s="24">
        <v>39740</v>
      </c>
      <c r="L5947" s="24">
        <v>9220</v>
      </c>
      <c r="M5947" s="25">
        <f>tblSiparisDetaylari[[#This Row],[Adet]]*tblSiparisDetaylari[[#This Row],[BirimMaliyet]]</f>
        <v>18440</v>
      </c>
      <c r="N5947" s="25">
        <f>tblSiparisDetaylari[[#This Row],[NetSatisTutari]]-tblSiparisDetaylari[[#This Row],[ToplamMaliyet]]</f>
        <v>21300</v>
      </c>
    </row>
    <row r="5948" spans="1:14">
      <c r="A5948">
        <v>5947</v>
      </c>
      <c r="B5948">
        <v>3097</v>
      </c>
      <c r="C5948">
        <v>52</v>
      </c>
      <c r="D5948" t="s">
        <v>1718</v>
      </c>
      <c r="E5948">
        <v>5</v>
      </c>
      <c r="F5948" t="s">
        <v>1644</v>
      </c>
      <c r="G5948">
        <v>2</v>
      </c>
      <c r="H5948" s="20">
        <v>13770</v>
      </c>
      <c r="I5948" s="22">
        <v>0.05</v>
      </c>
      <c r="J5948" s="20">
        <v>1377</v>
      </c>
      <c r="K5948" s="24">
        <v>26163</v>
      </c>
      <c r="L5948" s="24">
        <v>11070</v>
      </c>
      <c r="M5948" s="25">
        <f>tblSiparisDetaylari[[#This Row],[Adet]]*tblSiparisDetaylari[[#This Row],[BirimMaliyet]]</f>
        <v>22140</v>
      </c>
      <c r="N5948" s="25">
        <f>tblSiparisDetaylari[[#This Row],[NetSatisTutari]]-tblSiparisDetaylari[[#This Row],[ToplamMaliyet]]</f>
        <v>4023</v>
      </c>
    </row>
    <row r="5949" spans="1:14">
      <c r="A5949">
        <v>5948</v>
      </c>
      <c r="B5949">
        <v>3098</v>
      </c>
      <c r="C5949">
        <v>118</v>
      </c>
      <c r="D5949" t="s">
        <v>1784</v>
      </c>
      <c r="E5949">
        <v>10</v>
      </c>
      <c r="F5949" t="s">
        <v>1649</v>
      </c>
      <c r="G5949">
        <v>1</v>
      </c>
      <c r="H5949" s="20">
        <v>4820</v>
      </c>
      <c r="I5949" s="22">
        <v>0.05</v>
      </c>
      <c r="J5949" s="20">
        <v>241</v>
      </c>
      <c r="K5949" s="24">
        <v>4579</v>
      </c>
      <c r="L5949" s="24">
        <v>2490</v>
      </c>
      <c r="M5949" s="25">
        <f>tblSiparisDetaylari[[#This Row],[Adet]]*tblSiparisDetaylari[[#This Row],[BirimMaliyet]]</f>
        <v>2490</v>
      </c>
      <c r="N5949" s="25">
        <f>tblSiparisDetaylari[[#This Row],[NetSatisTutari]]-tblSiparisDetaylari[[#This Row],[ToplamMaliyet]]</f>
        <v>2089</v>
      </c>
    </row>
    <row r="5950" spans="1:14">
      <c r="A5950">
        <v>5949</v>
      </c>
      <c r="B5950">
        <v>3099</v>
      </c>
      <c r="C5950">
        <v>65</v>
      </c>
      <c r="D5950" t="s">
        <v>1731</v>
      </c>
      <c r="E5950">
        <v>6</v>
      </c>
      <c r="F5950" t="s">
        <v>1645</v>
      </c>
      <c r="G5950">
        <v>1</v>
      </c>
      <c r="H5950" s="20">
        <v>230</v>
      </c>
      <c r="I5950" s="22">
        <v>0.25</v>
      </c>
      <c r="J5950" s="20">
        <v>57.5</v>
      </c>
      <c r="K5950" s="24">
        <v>172.5</v>
      </c>
      <c r="L5950" s="24">
        <v>170</v>
      </c>
      <c r="M5950" s="25">
        <f>tblSiparisDetaylari[[#This Row],[Adet]]*tblSiparisDetaylari[[#This Row],[BirimMaliyet]]</f>
        <v>170</v>
      </c>
      <c r="N5950" s="25">
        <f>tblSiparisDetaylari[[#This Row],[NetSatisTutari]]-tblSiparisDetaylari[[#This Row],[ToplamMaliyet]]</f>
        <v>2.5</v>
      </c>
    </row>
    <row r="5951" spans="1:14">
      <c r="A5951">
        <v>5950</v>
      </c>
      <c r="B5951">
        <v>3099</v>
      </c>
      <c r="C5951">
        <v>107</v>
      </c>
      <c r="D5951" t="s">
        <v>1773</v>
      </c>
      <c r="E5951">
        <v>9</v>
      </c>
      <c r="F5951" t="s">
        <v>1648</v>
      </c>
      <c r="G5951">
        <v>3</v>
      </c>
      <c r="H5951" s="20">
        <v>540</v>
      </c>
      <c r="I5951" s="22">
        <v>0.2</v>
      </c>
      <c r="J5951" s="20">
        <v>324</v>
      </c>
      <c r="K5951" s="24">
        <v>1296</v>
      </c>
      <c r="L5951" s="24">
        <v>310</v>
      </c>
      <c r="M5951" s="25">
        <f>tblSiparisDetaylari[[#This Row],[Adet]]*tblSiparisDetaylari[[#This Row],[BirimMaliyet]]</f>
        <v>930</v>
      </c>
      <c r="N5951" s="25">
        <f>tblSiparisDetaylari[[#This Row],[NetSatisTutari]]-tblSiparisDetaylari[[#This Row],[ToplamMaliyet]]</f>
        <v>366</v>
      </c>
    </row>
    <row r="5952" spans="1:14">
      <c r="A5952">
        <v>5951</v>
      </c>
      <c r="B5952">
        <v>3100</v>
      </c>
      <c r="C5952">
        <v>54</v>
      </c>
      <c r="D5952" t="s">
        <v>1720</v>
      </c>
      <c r="E5952">
        <v>5</v>
      </c>
      <c r="F5952" t="s">
        <v>1644</v>
      </c>
      <c r="G5952">
        <v>1</v>
      </c>
      <c r="H5952" s="20">
        <v>18510</v>
      </c>
      <c r="I5952" s="22">
        <v>0</v>
      </c>
      <c r="J5952" s="20">
        <v>0</v>
      </c>
      <c r="K5952" s="24">
        <v>18510</v>
      </c>
      <c r="L5952" s="24">
        <v>9720</v>
      </c>
      <c r="M5952" s="25">
        <f>tblSiparisDetaylari[[#This Row],[Adet]]*tblSiparisDetaylari[[#This Row],[BirimMaliyet]]</f>
        <v>9720</v>
      </c>
      <c r="N5952" s="25">
        <f>tblSiparisDetaylari[[#This Row],[NetSatisTutari]]-tblSiparisDetaylari[[#This Row],[ToplamMaliyet]]</f>
        <v>8790</v>
      </c>
    </row>
    <row r="5953" spans="1:14">
      <c r="A5953">
        <v>5952</v>
      </c>
      <c r="B5953">
        <v>3101</v>
      </c>
      <c r="C5953">
        <v>12</v>
      </c>
      <c r="D5953" t="s">
        <v>1673</v>
      </c>
      <c r="E5953">
        <v>1</v>
      </c>
      <c r="F5953" t="s">
        <v>1640</v>
      </c>
      <c r="G5953">
        <v>2</v>
      </c>
      <c r="H5953" s="20">
        <v>20860</v>
      </c>
      <c r="I5953" s="22">
        <v>0.1</v>
      </c>
      <c r="J5953" s="20">
        <v>4172</v>
      </c>
      <c r="K5953" s="24">
        <v>37548</v>
      </c>
      <c r="L5953" s="24">
        <v>14940</v>
      </c>
      <c r="M5953" s="25">
        <f>tblSiparisDetaylari[[#This Row],[Adet]]*tblSiparisDetaylari[[#This Row],[BirimMaliyet]]</f>
        <v>29880</v>
      </c>
      <c r="N5953" s="25">
        <f>tblSiparisDetaylari[[#This Row],[NetSatisTutari]]-tblSiparisDetaylari[[#This Row],[ToplamMaliyet]]</f>
        <v>7668</v>
      </c>
    </row>
    <row r="5954" spans="1:14">
      <c r="A5954">
        <v>5953</v>
      </c>
      <c r="B5954">
        <v>3102</v>
      </c>
      <c r="C5954">
        <v>79</v>
      </c>
      <c r="D5954" t="s">
        <v>1745</v>
      </c>
      <c r="E5954">
        <v>7</v>
      </c>
      <c r="F5954" t="s">
        <v>1646</v>
      </c>
      <c r="G5954">
        <v>1</v>
      </c>
      <c r="H5954" s="20">
        <v>2180</v>
      </c>
      <c r="I5954" s="22">
        <v>0.15</v>
      </c>
      <c r="J5954" s="20">
        <v>327</v>
      </c>
      <c r="K5954" s="24">
        <v>1853</v>
      </c>
      <c r="L5954" s="24">
        <v>1680</v>
      </c>
      <c r="M5954" s="25">
        <f>tblSiparisDetaylari[[#This Row],[Adet]]*tblSiparisDetaylari[[#This Row],[BirimMaliyet]]</f>
        <v>1680</v>
      </c>
      <c r="N5954" s="25">
        <f>tblSiparisDetaylari[[#This Row],[NetSatisTutari]]-tblSiparisDetaylari[[#This Row],[ToplamMaliyet]]</f>
        <v>173</v>
      </c>
    </row>
    <row r="5955" spans="1:14">
      <c r="A5955">
        <v>5954</v>
      </c>
      <c r="B5955">
        <v>3102</v>
      </c>
      <c r="C5955">
        <v>2</v>
      </c>
      <c r="D5955" t="s">
        <v>1657</v>
      </c>
      <c r="E5955">
        <v>1</v>
      </c>
      <c r="F5955" t="s">
        <v>1640</v>
      </c>
      <c r="G5955">
        <v>1</v>
      </c>
      <c r="H5955" s="20">
        <v>8150</v>
      </c>
      <c r="I5955" s="22">
        <v>0.05</v>
      </c>
      <c r="J5955" s="20">
        <v>407.5</v>
      </c>
      <c r="K5955" s="24">
        <v>7742.5</v>
      </c>
      <c r="L5955" s="24">
        <v>3900</v>
      </c>
      <c r="M5955" s="25">
        <f>tblSiparisDetaylari[[#This Row],[Adet]]*tblSiparisDetaylari[[#This Row],[BirimMaliyet]]</f>
        <v>3900</v>
      </c>
      <c r="N5955" s="25">
        <f>tblSiparisDetaylari[[#This Row],[NetSatisTutari]]-tblSiparisDetaylari[[#This Row],[ToplamMaliyet]]</f>
        <v>3842.5</v>
      </c>
    </row>
    <row r="5956" spans="1:14">
      <c r="A5956">
        <v>5955</v>
      </c>
      <c r="B5956">
        <v>3103</v>
      </c>
      <c r="C5956">
        <v>89</v>
      </c>
      <c r="D5956" t="s">
        <v>1755</v>
      </c>
      <c r="E5956">
        <v>8</v>
      </c>
      <c r="F5956" t="s">
        <v>1647</v>
      </c>
      <c r="G5956">
        <v>5</v>
      </c>
      <c r="H5956" s="20">
        <v>630</v>
      </c>
      <c r="I5956" s="22">
        <v>0.1</v>
      </c>
      <c r="J5956" s="20">
        <v>315</v>
      </c>
      <c r="K5956" s="24">
        <v>2835</v>
      </c>
      <c r="L5956" s="24">
        <v>300</v>
      </c>
      <c r="M5956" s="25">
        <f>tblSiparisDetaylari[[#This Row],[Adet]]*tblSiparisDetaylari[[#This Row],[BirimMaliyet]]</f>
        <v>1500</v>
      </c>
      <c r="N5956" s="25">
        <f>tblSiparisDetaylari[[#This Row],[NetSatisTutari]]-tblSiparisDetaylari[[#This Row],[ToplamMaliyet]]</f>
        <v>1335</v>
      </c>
    </row>
    <row r="5957" spans="1:14">
      <c r="A5957">
        <v>5956</v>
      </c>
      <c r="B5957">
        <v>3104</v>
      </c>
      <c r="C5957">
        <v>58</v>
      </c>
      <c r="D5957" t="s">
        <v>1724</v>
      </c>
      <c r="E5957">
        <v>5</v>
      </c>
      <c r="F5957" t="s">
        <v>1644</v>
      </c>
      <c r="G5957">
        <v>1</v>
      </c>
      <c r="H5957" s="20">
        <v>10570</v>
      </c>
      <c r="I5957" s="22">
        <v>0.2</v>
      </c>
      <c r="J5957" s="20">
        <v>2114</v>
      </c>
      <c r="K5957" s="24">
        <v>8456</v>
      </c>
      <c r="L5957" s="24">
        <v>6110</v>
      </c>
      <c r="M5957" s="25">
        <f>tblSiparisDetaylari[[#This Row],[Adet]]*tblSiparisDetaylari[[#This Row],[BirimMaliyet]]</f>
        <v>6110</v>
      </c>
      <c r="N5957" s="25">
        <f>tblSiparisDetaylari[[#This Row],[NetSatisTutari]]-tblSiparisDetaylari[[#This Row],[ToplamMaliyet]]</f>
        <v>2346</v>
      </c>
    </row>
    <row r="5958" spans="1:14">
      <c r="A5958">
        <v>5957</v>
      </c>
      <c r="B5958">
        <v>3105</v>
      </c>
      <c r="C5958">
        <v>5</v>
      </c>
      <c r="D5958" t="s">
        <v>1661</v>
      </c>
      <c r="E5958">
        <v>1</v>
      </c>
      <c r="F5958" t="s">
        <v>1640</v>
      </c>
      <c r="G5958">
        <v>1</v>
      </c>
      <c r="H5958" s="20">
        <v>6890</v>
      </c>
      <c r="I5958" s="22">
        <v>0.05</v>
      </c>
      <c r="J5958" s="20">
        <v>344.5</v>
      </c>
      <c r="K5958" s="24">
        <v>6545.5</v>
      </c>
      <c r="L5958" s="24">
        <v>4350</v>
      </c>
      <c r="M5958" s="25">
        <f>tblSiparisDetaylari[[#This Row],[Adet]]*tblSiparisDetaylari[[#This Row],[BirimMaliyet]]</f>
        <v>4350</v>
      </c>
      <c r="N5958" s="25">
        <f>tblSiparisDetaylari[[#This Row],[NetSatisTutari]]-tblSiparisDetaylari[[#This Row],[ToplamMaliyet]]</f>
        <v>2195.5</v>
      </c>
    </row>
    <row r="5959" spans="1:14">
      <c r="A5959">
        <v>5958</v>
      </c>
      <c r="B5959">
        <v>3105</v>
      </c>
      <c r="C5959">
        <v>117</v>
      </c>
      <c r="D5959" t="s">
        <v>1783</v>
      </c>
      <c r="E5959">
        <v>10</v>
      </c>
      <c r="F5959" t="s">
        <v>1649</v>
      </c>
      <c r="G5959">
        <v>1</v>
      </c>
      <c r="H5959" s="20">
        <v>240</v>
      </c>
      <c r="I5959" s="22">
        <v>0.05</v>
      </c>
      <c r="J5959" s="20">
        <v>12</v>
      </c>
      <c r="K5959" s="24">
        <v>228</v>
      </c>
      <c r="L5959" s="24">
        <v>140</v>
      </c>
      <c r="M5959" s="25">
        <f>tblSiparisDetaylari[[#This Row],[Adet]]*tblSiparisDetaylari[[#This Row],[BirimMaliyet]]</f>
        <v>140</v>
      </c>
      <c r="N5959" s="25">
        <f>tblSiparisDetaylari[[#This Row],[NetSatisTutari]]-tblSiparisDetaylari[[#This Row],[ToplamMaliyet]]</f>
        <v>88</v>
      </c>
    </row>
    <row r="5960" spans="1:14">
      <c r="A5960">
        <v>5959</v>
      </c>
      <c r="B5960">
        <v>3106</v>
      </c>
      <c r="C5960">
        <v>10</v>
      </c>
      <c r="D5960" t="s">
        <v>1670</v>
      </c>
      <c r="E5960">
        <v>1</v>
      </c>
      <c r="F5960" t="s">
        <v>1640</v>
      </c>
      <c r="G5960">
        <v>1</v>
      </c>
      <c r="H5960" s="20">
        <v>7210</v>
      </c>
      <c r="I5960" s="22">
        <v>0.1</v>
      </c>
      <c r="J5960" s="20">
        <v>721</v>
      </c>
      <c r="K5960" s="24">
        <v>6489</v>
      </c>
      <c r="L5960" s="24">
        <v>4870</v>
      </c>
      <c r="M5960" s="25">
        <f>tblSiparisDetaylari[[#This Row],[Adet]]*tblSiparisDetaylari[[#This Row],[BirimMaliyet]]</f>
        <v>4870</v>
      </c>
      <c r="N5960" s="25">
        <f>tblSiparisDetaylari[[#This Row],[NetSatisTutari]]-tblSiparisDetaylari[[#This Row],[ToplamMaliyet]]</f>
        <v>1619</v>
      </c>
    </row>
    <row r="5961" spans="1:14">
      <c r="A5961">
        <v>5960</v>
      </c>
      <c r="B5961">
        <v>3106</v>
      </c>
      <c r="C5961">
        <v>114</v>
      </c>
      <c r="D5961" t="s">
        <v>1780</v>
      </c>
      <c r="E5961">
        <v>10</v>
      </c>
      <c r="F5961" t="s">
        <v>1649</v>
      </c>
      <c r="G5961">
        <v>1</v>
      </c>
      <c r="H5961" s="20">
        <v>130</v>
      </c>
      <c r="I5961" s="22">
        <v>0</v>
      </c>
      <c r="J5961" s="20">
        <v>0</v>
      </c>
      <c r="K5961" s="24">
        <v>130</v>
      </c>
      <c r="L5961" s="24">
        <v>60</v>
      </c>
      <c r="M5961" s="25">
        <f>tblSiparisDetaylari[[#This Row],[Adet]]*tblSiparisDetaylari[[#This Row],[BirimMaliyet]]</f>
        <v>60</v>
      </c>
      <c r="N5961" s="25">
        <f>tblSiparisDetaylari[[#This Row],[NetSatisTutari]]-tblSiparisDetaylari[[#This Row],[ToplamMaliyet]]</f>
        <v>70</v>
      </c>
    </row>
    <row r="5962" spans="1:14">
      <c r="A5962">
        <v>5961</v>
      </c>
      <c r="B5962">
        <v>3106</v>
      </c>
      <c r="C5962">
        <v>41</v>
      </c>
      <c r="D5962" t="s">
        <v>1707</v>
      </c>
      <c r="E5962">
        <v>4</v>
      </c>
      <c r="F5962" t="s">
        <v>1643</v>
      </c>
      <c r="G5962">
        <v>1</v>
      </c>
      <c r="H5962" s="20">
        <v>120</v>
      </c>
      <c r="I5962" s="22">
        <v>0.05</v>
      </c>
      <c r="J5962" s="20">
        <v>6</v>
      </c>
      <c r="K5962" s="24">
        <v>114</v>
      </c>
      <c r="L5962" s="24">
        <v>70</v>
      </c>
      <c r="M5962" s="25">
        <f>tblSiparisDetaylari[[#This Row],[Adet]]*tblSiparisDetaylari[[#This Row],[BirimMaliyet]]</f>
        <v>70</v>
      </c>
      <c r="N5962" s="25">
        <f>tblSiparisDetaylari[[#This Row],[NetSatisTutari]]-tblSiparisDetaylari[[#This Row],[ToplamMaliyet]]</f>
        <v>44</v>
      </c>
    </row>
    <row r="5963" spans="1:14">
      <c r="A5963">
        <v>5962</v>
      </c>
      <c r="B5963">
        <v>3107</v>
      </c>
      <c r="C5963">
        <v>110</v>
      </c>
      <c r="D5963" t="s">
        <v>1776</v>
      </c>
      <c r="E5963">
        <v>10</v>
      </c>
      <c r="F5963" t="s">
        <v>1649</v>
      </c>
      <c r="G5963">
        <v>1</v>
      </c>
      <c r="H5963" s="20">
        <v>410</v>
      </c>
      <c r="I5963" s="22">
        <v>0</v>
      </c>
      <c r="J5963" s="20">
        <v>0</v>
      </c>
      <c r="K5963" s="24">
        <v>410</v>
      </c>
      <c r="L5963" s="24">
        <v>250</v>
      </c>
      <c r="M5963" s="25">
        <f>tblSiparisDetaylari[[#This Row],[Adet]]*tblSiparisDetaylari[[#This Row],[BirimMaliyet]]</f>
        <v>250</v>
      </c>
      <c r="N5963" s="25">
        <f>tblSiparisDetaylari[[#This Row],[NetSatisTutari]]-tblSiparisDetaylari[[#This Row],[ToplamMaliyet]]</f>
        <v>160</v>
      </c>
    </row>
    <row r="5964" spans="1:14">
      <c r="A5964">
        <v>5963</v>
      </c>
      <c r="B5964">
        <v>3107</v>
      </c>
      <c r="C5964">
        <v>1</v>
      </c>
      <c r="D5964" t="s">
        <v>1655</v>
      </c>
      <c r="E5964">
        <v>1</v>
      </c>
      <c r="F5964" t="s">
        <v>1640</v>
      </c>
      <c r="G5964">
        <v>3</v>
      </c>
      <c r="H5964" s="20">
        <v>23040</v>
      </c>
      <c r="I5964" s="22">
        <v>0.05</v>
      </c>
      <c r="J5964" s="20">
        <v>3456</v>
      </c>
      <c r="K5964" s="24">
        <v>65664</v>
      </c>
      <c r="L5964" s="24">
        <v>10270</v>
      </c>
      <c r="M5964" s="25">
        <f>tblSiparisDetaylari[[#This Row],[Adet]]*tblSiparisDetaylari[[#This Row],[BirimMaliyet]]</f>
        <v>30810</v>
      </c>
      <c r="N5964" s="25">
        <f>tblSiparisDetaylari[[#This Row],[NetSatisTutari]]-tblSiparisDetaylari[[#This Row],[ToplamMaliyet]]</f>
        <v>34854</v>
      </c>
    </row>
    <row r="5965" spans="1:14">
      <c r="A5965">
        <v>5964</v>
      </c>
      <c r="B5965">
        <v>3108</v>
      </c>
      <c r="C5965">
        <v>74</v>
      </c>
      <c r="D5965" t="s">
        <v>1740</v>
      </c>
      <c r="E5965">
        <v>7</v>
      </c>
      <c r="F5965" t="s">
        <v>1646</v>
      </c>
      <c r="G5965">
        <v>1</v>
      </c>
      <c r="H5965" s="20">
        <v>560</v>
      </c>
      <c r="I5965" s="22">
        <v>0.1</v>
      </c>
      <c r="J5965" s="20">
        <v>56</v>
      </c>
      <c r="K5965" s="24">
        <v>504</v>
      </c>
      <c r="L5965" s="24">
        <v>420</v>
      </c>
      <c r="M5965" s="25">
        <f>tblSiparisDetaylari[[#This Row],[Adet]]*tblSiparisDetaylari[[#This Row],[BirimMaliyet]]</f>
        <v>420</v>
      </c>
      <c r="N5965" s="25">
        <f>tblSiparisDetaylari[[#This Row],[NetSatisTutari]]-tblSiparisDetaylari[[#This Row],[ToplamMaliyet]]</f>
        <v>84</v>
      </c>
    </row>
    <row r="5966" spans="1:14">
      <c r="A5966">
        <v>5965</v>
      </c>
      <c r="B5966">
        <v>3108</v>
      </c>
      <c r="C5966">
        <v>60</v>
      </c>
      <c r="D5966" t="s">
        <v>1726</v>
      </c>
      <c r="E5966">
        <v>5</v>
      </c>
      <c r="F5966" t="s">
        <v>1644</v>
      </c>
      <c r="G5966">
        <v>2</v>
      </c>
      <c r="H5966" s="20">
        <v>4710</v>
      </c>
      <c r="I5966" s="22">
        <v>0</v>
      </c>
      <c r="J5966" s="20">
        <v>0</v>
      </c>
      <c r="K5966" s="24">
        <v>9420</v>
      </c>
      <c r="L5966" s="24">
        <v>3060</v>
      </c>
      <c r="M5966" s="25">
        <f>tblSiparisDetaylari[[#This Row],[Adet]]*tblSiparisDetaylari[[#This Row],[BirimMaliyet]]</f>
        <v>6120</v>
      </c>
      <c r="N5966" s="25">
        <f>tblSiparisDetaylari[[#This Row],[NetSatisTutari]]-tblSiparisDetaylari[[#This Row],[ToplamMaliyet]]</f>
        <v>3300</v>
      </c>
    </row>
    <row r="5967" spans="1:14">
      <c r="A5967">
        <v>5966</v>
      </c>
      <c r="B5967">
        <v>3109</v>
      </c>
      <c r="C5967">
        <v>7</v>
      </c>
      <c r="D5967" t="s">
        <v>1665</v>
      </c>
      <c r="E5967">
        <v>1</v>
      </c>
      <c r="F5967" t="s">
        <v>1640</v>
      </c>
      <c r="G5967">
        <v>2</v>
      </c>
      <c r="H5967" s="20">
        <v>18650</v>
      </c>
      <c r="I5967" s="22">
        <v>0</v>
      </c>
      <c r="J5967" s="20">
        <v>0</v>
      </c>
      <c r="K5967" s="24">
        <v>37300</v>
      </c>
      <c r="L5967" s="24">
        <v>9620</v>
      </c>
      <c r="M5967" s="25">
        <f>tblSiparisDetaylari[[#This Row],[Adet]]*tblSiparisDetaylari[[#This Row],[BirimMaliyet]]</f>
        <v>19240</v>
      </c>
      <c r="N5967" s="25">
        <f>tblSiparisDetaylari[[#This Row],[NetSatisTutari]]-tblSiparisDetaylari[[#This Row],[ToplamMaliyet]]</f>
        <v>18060</v>
      </c>
    </row>
    <row r="5968" spans="1:14">
      <c r="A5968">
        <v>5967</v>
      </c>
      <c r="B5968">
        <v>3109</v>
      </c>
      <c r="C5968">
        <v>36</v>
      </c>
      <c r="D5968" t="s">
        <v>1701</v>
      </c>
      <c r="E5968">
        <v>3</v>
      </c>
      <c r="F5968" t="s">
        <v>1642</v>
      </c>
      <c r="G5968">
        <v>3</v>
      </c>
      <c r="H5968" s="20">
        <v>3220</v>
      </c>
      <c r="I5968" s="22">
        <v>0</v>
      </c>
      <c r="J5968" s="20">
        <v>0</v>
      </c>
      <c r="K5968" s="24">
        <v>9660</v>
      </c>
      <c r="L5968" s="24">
        <v>1960</v>
      </c>
      <c r="M5968" s="25">
        <f>tblSiparisDetaylari[[#This Row],[Adet]]*tblSiparisDetaylari[[#This Row],[BirimMaliyet]]</f>
        <v>5880</v>
      </c>
      <c r="N5968" s="25">
        <f>tblSiparisDetaylari[[#This Row],[NetSatisTutari]]-tblSiparisDetaylari[[#This Row],[ToplamMaliyet]]</f>
        <v>3780</v>
      </c>
    </row>
    <row r="5969" spans="1:14">
      <c r="A5969">
        <v>5968</v>
      </c>
      <c r="B5969">
        <v>3109</v>
      </c>
      <c r="C5969">
        <v>29</v>
      </c>
      <c r="D5969" t="s">
        <v>1693</v>
      </c>
      <c r="E5969">
        <v>3</v>
      </c>
      <c r="F5969" t="s">
        <v>1642</v>
      </c>
      <c r="G5969">
        <v>4</v>
      </c>
      <c r="H5969" s="20">
        <v>1890</v>
      </c>
      <c r="I5969" s="22">
        <v>0</v>
      </c>
      <c r="J5969" s="20">
        <v>0</v>
      </c>
      <c r="K5969" s="24">
        <v>7560</v>
      </c>
      <c r="L5969" s="24">
        <v>1380</v>
      </c>
      <c r="M5969" s="25">
        <f>tblSiparisDetaylari[[#This Row],[Adet]]*tblSiparisDetaylari[[#This Row],[BirimMaliyet]]</f>
        <v>5520</v>
      </c>
      <c r="N5969" s="25">
        <f>tblSiparisDetaylari[[#This Row],[NetSatisTutari]]-tblSiparisDetaylari[[#This Row],[ToplamMaliyet]]</f>
        <v>2040</v>
      </c>
    </row>
    <row r="5970" spans="1:14">
      <c r="A5970">
        <v>5969</v>
      </c>
      <c r="B5970">
        <v>3110</v>
      </c>
      <c r="C5970">
        <v>35</v>
      </c>
      <c r="D5970" t="s">
        <v>1700</v>
      </c>
      <c r="E5970">
        <v>3</v>
      </c>
      <c r="F5970" t="s">
        <v>1642</v>
      </c>
      <c r="G5970">
        <v>2</v>
      </c>
      <c r="H5970" s="20">
        <v>3960</v>
      </c>
      <c r="I5970" s="22">
        <v>0.1</v>
      </c>
      <c r="J5970" s="20">
        <v>792</v>
      </c>
      <c r="K5970" s="24">
        <v>7128</v>
      </c>
      <c r="L5970" s="24">
        <v>1910</v>
      </c>
      <c r="M5970" s="25">
        <f>tblSiparisDetaylari[[#This Row],[Adet]]*tblSiparisDetaylari[[#This Row],[BirimMaliyet]]</f>
        <v>3820</v>
      </c>
      <c r="N5970" s="25">
        <f>tblSiparisDetaylari[[#This Row],[NetSatisTutari]]-tblSiparisDetaylari[[#This Row],[ToplamMaliyet]]</f>
        <v>3308</v>
      </c>
    </row>
    <row r="5971" spans="1:14">
      <c r="A5971">
        <v>5970</v>
      </c>
      <c r="B5971">
        <v>3111</v>
      </c>
      <c r="C5971">
        <v>102</v>
      </c>
      <c r="D5971" t="s">
        <v>1768</v>
      </c>
      <c r="E5971">
        <v>9</v>
      </c>
      <c r="F5971" t="s">
        <v>1648</v>
      </c>
      <c r="G5971">
        <v>1</v>
      </c>
      <c r="H5971" s="20">
        <v>2090</v>
      </c>
      <c r="I5971" s="22">
        <v>0.1</v>
      </c>
      <c r="J5971" s="20">
        <v>209</v>
      </c>
      <c r="K5971" s="24">
        <v>1881</v>
      </c>
      <c r="L5971" s="24">
        <v>1360</v>
      </c>
      <c r="M5971" s="25">
        <f>tblSiparisDetaylari[[#This Row],[Adet]]*tblSiparisDetaylari[[#This Row],[BirimMaliyet]]</f>
        <v>1360</v>
      </c>
      <c r="N5971" s="25">
        <f>tblSiparisDetaylari[[#This Row],[NetSatisTutari]]-tblSiparisDetaylari[[#This Row],[ToplamMaliyet]]</f>
        <v>521</v>
      </c>
    </row>
    <row r="5972" spans="1:14">
      <c r="A5972">
        <v>5971</v>
      </c>
      <c r="B5972">
        <v>3112</v>
      </c>
      <c r="C5972">
        <v>116</v>
      </c>
      <c r="D5972" t="s">
        <v>1782</v>
      </c>
      <c r="E5972">
        <v>10</v>
      </c>
      <c r="F5972" t="s">
        <v>1649</v>
      </c>
      <c r="G5972">
        <v>5</v>
      </c>
      <c r="H5972" s="20">
        <v>2480</v>
      </c>
      <c r="I5972" s="22">
        <v>0.05</v>
      </c>
      <c r="J5972" s="20">
        <v>620</v>
      </c>
      <c r="K5972" s="24">
        <v>11780</v>
      </c>
      <c r="L5972" s="24">
        <v>1270</v>
      </c>
      <c r="M5972" s="25">
        <f>tblSiparisDetaylari[[#This Row],[Adet]]*tblSiparisDetaylari[[#This Row],[BirimMaliyet]]</f>
        <v>6350</v>
      </c>
      <c r="N5972" s="25">
        <f>tblSiparisDetaylari[[#This Row],[NetSatisTutari]]-tblSiparisDetaylari[[#This Row],[ToplamMaliyet]]</f>
        <v>5430</v>
      </c>
    </row>
    <row r="5973" spans="1:14">
      <c r="A5973">
        <v>5972</v>
      </c>
      <c r="B5973">
        <v>3112</v>
      </c>
      <c r="C5973">
        <v>33</v>
      </c>
      <c r="D5973" t="s">
        <v>1698</v>
      </c>
      <c r="E5973">
        <v>3</v>
      </c>
      <c r="F5973" t="s">
        <v>1642</v>
      </c>
      <c r="G5973">
        <v>1</v>
      </c>
      <c r="H5973" s="20">
        <v>1380</v>
      </c>
      <c r="I5973" s="22">
        <v>0.05</v>
      </c>
      <c r="J5973" s="20">
        <v>69</v>
      </c>
      <c r="K5973" s="24">
        <v>1311</v>
      </c>
      <c r="L5973" s="24">
        <v>1040</v>
      </c>
      <c r="M5973" s="25">
        <f>tblSiparisDetaylari[[#This Row],[Adet]]*tblSiparisDetaylari[[#This Row],[BirimMaliyet]]</f>
        <v>1040</v>
      </c>
      <c r="N5973" s="25">
        <f>tblSiparisDetaylari[[#This Row],[NetSatisTutari]]-tblSiparisDetaylari[[#This Row],[ToplamMaliyet]]</f>
        <v>271</v>
      </c>
    </row>
    <row r="5974" spans="1:14">
      <c r="A5974">
        <v>5973</v>
      </c>
      <c r="B5974">
        <v>3112</v>
      </c>
      <c r="C5974">
        <v>112</v>
      </c>
      <c r="D5974" t="s">
        <v>1778</v>
      </c>
      <c r="E5974">
        <v>10</v>
      </c>
      <c r="F5974" t="s">
        <v>1649</v>
      </c>
      <c r="G5974">
        <v>1</v>
      </c>
      <c r="H5974" s="20">
        <v>2950</v>
      </c>
      <c r="I5974" s="22">
        <v>0.15</v>
      </c>
      <c r="J5974" s="20">
        <v>442.5</v>
      </c>
      <c r="K5974" s="24">
        <v>2507.5</v>
      </c>
      <c r="L5974" s="24">
        <v>1520</v>
      </c>
      <c r="M5974" s="25">
        <f>tblSiparisDetaylari[[#This Row],[Adet]]*tblSiparisDetaylari[[#This Row],[BirimMaliyet]]</f>
        <v>1520</v>
      </c>
      <c r="N5974" s="25">
        <f>tblSiparisDetaylari[[#This Row],[NetSatisTutari]]-tblSiparisDetaylari[[#This Row],[ToplamMaliyet]]</f>
        <v>987.5</v>
      </c>
    </row>
    <row r="5975" spans="1:14">
      <c r="A5975">
        <v>5974</v>
      </c>
      <c r="B5975">
        <v>3113</v>
      </c>
      <c r="C5975">
        <v>82</v>
      </c>
      <c r="D5975" t="s">
        <v>1748</v>
      </c>
      <c r="E5975">
        <v>7</v>
      </c>
      <c r="F5975" t="s">
        <v>1646</v>
      </c>
      <c r="G5975">
        <v>1</v>
      </c>
      <c r="H5975" s="20">
        <v>940</v>
      </c>
      <c r="I5975" s="22">
        <v>0</v>
      </c>
      <c r="J5975" s="20">
        <v>0</v>
      </c>
      <c r="K5975" s="24">
        <v>940</v>
      </c>
      <c r="L5975" s="24">
        <v>700</v>
      </c>
      <c r="M5975" s="25">
        <f>tblSiparisDetaylari[[#This Row],[Adet]]*tblSiparisDetaylari[[#This Row],[BirimMaliyet]]</f>
        <v>700</v>
      </c>
      <c r="N5975" s="25">
        <f>tblSiparisDetaylari[[#This Row],[NetSatisTutari]]-tblSiparisDetaylari[[#This Row],[ToplamMaliyet]]</f>
        <v>240</v>
      </c>
    </row>
    <row r="5976" spans="1:14">
      <c r="A5976">
        <v>5975</v>
      </c>
      <c r="B5976">
        <v>3114</v>
      </c>
      <c r="C5976">
        <v>83</v>
      </c>
      <c r="D5976" t="s">
        <v>1749</v>
      </c>
      <c r="E5976">
        <v>7</v>
      </c>
      <c r="F5976" t="s">
        <v>1646</v>
      </c>
      <c r="G5976">
        <v>4</v>
      </c>
      <c r="H5976" s="20">
        <v>1500</v>
      </c>
      <c r="I5976" s="22">
        <v>0</v>
      </c>
      <c r="J5976" s="20">
        <v>0</v>
      </c>
      <c r="K5976" s="24">
        <v>6000</v>
      </c>
      <c r="L5976" s="24">
        <v>930</v>
      </c>
      <c r="M5976" s="25">
        <f>tblSiparisDetaylari[[#This Row],[Adet]]*tblSiparisDetaylari[[#This Row],[BirimMaliyet]]</f>
        <v>3720</v>
      </c>
      <c r="N5976" s="25">
        <f>tblSiparisDetaylari[[#This Row],[NetSatisTutari]]-tblSiparisDetaylari[[#This Row],[ToplamMaliyet]]</f>
        <v>2280</v>
      </c>
    </row>
    <row r="5977" spans="1:14">
      <c r="A5977">
        <v>5976</v>
      </c>
      <c r="B5977">
        <v>3114</v>
      </c>
      <c r="C5977">
        <v>5</v>
      </c>
      <c r="D5977" t="s">
        <v>1661</v>
      </c>
      <c r="E5977">
        <v>1</v>
      </c>
      <c r="F5977" t="s">
        <v>1640</v>
      </c>
      <c r="G5977">
        <v>1</v>
      </c>
      <c r="H5977" s="20">
        <v>7030</v>
      </c>
      <c r="I5977" s="22">
        <v>0.1</v>
      </c>
      <c r="J5977" s="20">
        <v>703</v>
      </c>
      <c r="K5977" s="24">
        <v>6327</v>
      </c>
      <c r="L5977" s="24">
        <v>4350</v>
      </c>
      <c r="M5977" s="25">
        <f>tblSiparisDetaylari[[#This Row],[Adet]]*tblSiparisDetaylari[[#This Row],[BirimMaliyet]]</f>
        <v>4350</v>
      </c>
      <c r="N5977" s="25">
        <f>tblSiparisDetaylari[[#This Row],[NetSatisTutari]]-tblSiparisDetaylari[[#This Row],[ToplamMaliyet]]</f>
        <v>1977</v>
      </c>
    </row>
    <row r="5978" spans="1:14">
      <c r="A5978">
        <v>5977</v>
      </c>
      <c r="B5978">
        <v>3114</v>
      </c>
      <c r="C5978">
        <v>80</v>
      </c>
      <c r="D5978" t="s">
        <v>1746</v>
      </c>
      <c r="E5978">
        <v>7</v>
      </c>
      <c r="F5978" t="s">
        <v>1646</v>
      </c>
      <c r="G5978">
        <v>1</v>
      </c>
      <c r="H5978" s="20">
        <v>800</v>
      </c>
      <c r="I5978" s="22">
        <v>0</v>
      </c>
      <c r="J5978" s="20">
        <v>0</v>
      </c>
      <c r="K5978" s="24">
        <v>800</v>
      </c>
      <c r="L5978" s="24">
        <v>640</v>
      </c>
      <c r="M5978" s="25">
        <f>tblSiparisDetaylari[[#This Row],[Adet]]*tblSiparisDetaylari[[#This Row],[BirimMaliyet]]</f>
        <v>640</v>
      </c>
      <c r="N5978" s="25">
        <f>tblSiparisDetaylari[[#This Row],[NetSatisTutari]]-tblSiparisDetaylari[[#This Row],[ToplamMaliyet]]</f>
        <v>160</v>
      </c>
    </row>
    <row r="5979" spans="1:14">
      <c r="A5979">
        <v>5978</v>
      </c>
      <c r="B5979">
        <v>3115</v>
      </c>
      <c r="C5979">
        <v>37</v>
      </c>
      <c r="D5979" t="s">
        <v>1702</v>
      </c>
      <c r="E5979">
        <v>4</v>
      </c>
      <c r="F5979" t="s">
        <v>1643</v>
      </c>
      <c r="G5979">
        <v>4</v>
      </c>
      <c r="H5979" s="20">
        <v>250</v>
      </c>
      <c r="I5979" s="22">
        <v>0</v>
      </c>
      <c r="J5979" s="20">
        <v>0</v>
      </c>
      <c r="K5979" s="24">
        <v>1000</v>
      </c>
      <c r="L5979" s="24">
        <v>160</v>
      </c>
      <c r="M5979" s="25">
        <f>tblSiparisDetaylari[[#This Row],[Adet]]*tblSiparisDetaylari[[#This Row],[BirimMaliyet]]</f>
        <v>640</v>
      </c>
      <c r="N5979" s="25">
        <f>tblSiparisDetaylari[[#This Row],[NetSatisTutari]]-tblSiparisDetaylari[[#This Row],[ToplamMaliyet]]</f>
        <v>360</v>
      </c>
    </row>
    <row r="5980" spans="1:14">
      <c r="A5980">
        <v>5979</v>
      </c>
      <c r="B5980">
        <v>3116</v>
      </c>
      <c r="C5980">
        <v>11</v>
      </c>
      <c r="D5980" t="s">
        <v>1671</v>
      </c>
      <c r="E5980">
        <v>1</v>
      </c>
      <c r="F5980" t="s">
        <v>1640</v>
      </c>
      <c r="G5980">
        <v>5</v>
      </c>
      <c r="H5980" s="20">
        <v>3230</v>
      </c>
      <c r="I5980" s="22">
        <v>0.2</v>
      </c>
      <c r="J5980" s="20">
        <v>3230</v>
      </c>
      <c r="K5980" s="24">
        <v>12920</v>
      </c>
      <c r="L5980" s="24">
        <v>1600</v>
      </c>
      <c r="M5980" s="25">
        <f>tblSiparisDetaylari[[#This Row],[Adet]]*tblSiparisDetaylari[[#This Row],[BirimMaliyet]]</f>
        <v>8000</v>
      </c>
      <c r="N5980" s="25">
        <f>tblSiparisDetaylari[[#This Row],[NetSatisTutari]]-tblSiparisDetaylari[[#This Row],[ToplamMaliyet]]</f>
        <v>4920</v>
      </c>
    </row>
    <row r="5981" spans="1:14">
      <c r="A5981">
        <v>5980</v>
      </c>
      <c r="B5981">
        <v>3116</v>
      </c>
      <c r="C5981">
        <v>41</v>
      </c>
      <c r="D5981" t="s">
        <v>1707</v>
      </c>
      <c r="E5981">
        <v>4</v>
      </c>
      <c r="F5981" t="s">
        <v>1643</v>
      </c>
      <c r="G5981">
        <v>2</v>
      </c>
      <c r="H5981" s="20">
        <v>120</v>
      </c>
      <c r="I5981" s="22">
        <v>0.05</v>
      </c>
      <c r="J5981" s="20">
        <v>12</v>
      </c>
      <c r="K5981" s="24">
        <v>228</v>
      </c>
      <c r="L5981" s="24">
        <v>70</v>
      </c>
      <c r="M5981" s="25">
        <f>tblSiparisDetaylari[[#This Row],[Adet]]*tblSiparisDetaylari[[#This Row],[BirimMaliyet]]</f>
        <v>140</v>
      </c>
      <c r="N5981" s="25">
        <f>tblSiparisDetaylari[[#This Row],[NetSatisTutari]]-tblSiparisDetaylari[[#This Row],[ToplamMaliyet]]</f>
        <v>88</v>
      </c>
    </row>
    <row r="5982" spans="1:14">
      <c r="A5982">
        <v>5981</v>
      </c>
      <c r="B5982">
        <v>3116</v>
      </c>
      <c r="C5982">
        <v>9</v>
      </c>
      <c r="D5982" t="s">
        <v>1669</v>
      </c>
      <c r="E5982">
        <v>1</v>
      </c>
      <c r="F5982" t="s">
        <v>1640</v>
      </c>
      <c r="G5982">
        <v>3</v>
      </c>
      <c r="H5982" s="20">
        <v>25010</v>
      </c>
      <c r="I5982" s="22">
        <v>0.2</v>
      </c>
      <c r="J5982" s="20">
        <v>15006</v>
      </c>
      <c r="K5982" s="24">
        <v>60024</v>
      </c>
      <c r="L5982" s="24">
        <v>14160</v>
      </c>
      <c r="M5982" s="25">
        <f>tblSiparisDetaylari[[#This Row],[Adet]]*tblSiparisDetaylari[[#This Row],[BirimMaliyet]]</f>
        <v>42480</v>
      </c>
      <c r="N5982" s="25">
        <f>tblSiparisDetaylari[[#This Row],[NetSatisTutari]]-tblSiparisDetaylari[[#This Row],[ToplamMaliyet]]</f>
        <v>17544</v>
      </c>
    </row>
    <row r="5983" spans="1:14">
      <c r="A5983">
        <v>5982</v>
      </c>
      <c r="B5983">
        <v>3116</v>
      </c>
      <c r="C5983">
        <v>102</v>
      </c>
      <c r="D5983" t="s">
        <v>1768</v>
      </c>
      <c r="E5983">
        <v>9</v>
      </c>
      <c r="F5983" t="s">
        <v>1648</v>
      </c>
      <c r="G5983">
        <v>1</v>
      </c>
      <c r="H5983" s="20">
        <v>2150</v>
      </c>
      <c r="I5983" s="22">
        <v>0</v>
      </c>
      <c r="J5983" s="20">
        <v>0</v>
      </c>
      <c r="K5983" s="24">
        <v>2150</v>
      </c>
      <c r="L5983" s="24">
        <v>1360</v>
      </c>
      <c r="M5983" s="25">
        <f>tblSiparisDetaylari[[#This Row],[Adet]]*tblSiparisDetaylari[[#This Row],[BirimMaliyet]]</f>
        <v>1360</v>
      </c>
      <c r="N5983" s="25">
        <f>tblSiparisDetaylari[[#This Row],[NetSatisTutari]]-tblSiparisDetaylari[[#This Row],[ToplamMaliyet]]</f>
        <v>790</v>
      </c>
    </row>
    <row r="5984" spans="1:14">
      <c r="A5984">
        <v>5983</v>
      </c>
      <c r="B5984">
        <v>3117</v>
      </c>
      <c r="C5984">
        <v>17</v>
      </c>
      <c r="D5984" t="s">
        <v>1680</v>
      </c>
      <c r="E5984">
        <v>2</v>
      </c>
      <c r="F5984" t="s">
        <v>1641</v>
      </c>
      <c r="G5984">
        <v>1</v>
      </c>
      <c r="H5984" s="20">
        <v>2470</v>
      </c>
      <c r="I5984" s="22">
        <v>0</v>
      </c>
      <c r="J5984" s="20">
        <v>0</v>
      </c>
      <c r="K5984" s="24">
        <v>2470</v>
      </c>
      <c r="L5984" s="24">
        <v>1340</v>
      </c>
      <c r="M5984" s="25">
        <f>tblSiparisDetaylari[[#This Row],[Adet]]*tblSiparisDetaylari[[#This Row],[BirimMaliyet]]</f>
        <v>1340</v>
      </c>
      <c r="N5984" s="25">
        <f>tblSiparisDetaylari[[#This Row],[NetSatisTutari]]-tblSiparisDetaylari[[#This Row],[ToplamMaliyet]]</f>
        <v>1130</v>
      </c>
    </row>
    <row r="5985" spans="1:14">
      <c r="A5985">
        <v>5984</v>
      </c>
      <c r="B5985">
        <v>3117</v>
      </c>
      <c r="C5985">
        <v>95</v>
      </c>
      <c r="D5985" t="s">
        <v>1761</v>
      </c>
      <c r="E5985">
        <v>8</v>
      </c>
      <c r="F5985" t="s">
        <v>1647</v>
      </c>
      <c r="G5985">
        <v>2</v>
      </c>
      <c r="H5985" s="20">
        <v>3530</v>
      </c>
      <c r="I5985" s="22">
        <v>0</v>
      </c>
      <c r="J5985" s="20">
        <v>0</v>
      </c>
      <c r="K5985" s="24">
        <v>7060</v>
      </c>
      <c r="L5985" s="24">
        <v>2310</v>
      </c>
      <c r="M5985" s="25">
        <f>tblSiparisDetaylari[[#This Row],[Adet]]*tblSiparisDetaylari[[#This Row],[BirimMaliyet]]</f>
        <v>4620</v>
      </c>
      <c r="N5985" s="25">
        <f>tblSiparisDetaylari[[#This Row],[NetSatisTutari]]-tblSiparisDetaylari[[#This Row],[ToplamMaliyet]]</f>
        <v>2440</v>
      </c>
    </row>
    <row r="5986" spans="1:14">
      <c r="A5986">
        <v>5985</v>
      </c>
      <c r="B5986">
        <v>3118</v>
      </c>
      <c r="C5986">
        <v>44</v>
      </c>
      <c r="D5986" t="s">
        <v>1710</v>
      </c>
      <c r="E5986">
        <v>4</v>
      </c>
      <c r="F5986" t="s">
        <v>1643</v>
      </c>
      <c r="G5986">
        <v>1</v>
      </c>
      <c r="H5986" s="20">
        <v>320</v>
      </c>
      <c r="I5986" s="22">
        <v>0</v>
      </c>
      <c r="J5986" s="20">
        <v>0</v>
      </c>
      <c r="K5986" s="24">
        <v>320</v>
      </c>
      <c r="L5986" s="24">
        <v>160</v>
      </c>
      <c r="M5986" s="25">
        <f>tblSiparisDetaylari[[#This Row],[Adet]]*tblSiparisDetaylari[[#This Row],[BirimMaliyet]]</f>
        <v>160</v>
      </c>
      <c r="N5986" s="25">
        <f>tblSiparisDetaylari[[#This Row],[NetSatisTutari]]-tblSiparisDetaylari[[#This Row],[ToplamMaliyet]]</f>
        <v>160</v>
      </c>
    </row>
    <row r="5987" spans="1:14">
      <c r="A5987">
        <v>5986</v>
      </c>
      <c r="B5987">
        <v>3119</v>
      </c>
      <c r="C5987">
        <v>50</v>
      </c>
      <c r="D5987" t="s">
        <v>1716</v>
      </c>
      <c r="E5987">
        <v>5</v>
      </c>
      <c r="F5987" t="s">
        <v>1644</v>
      </c>
      <c r="G5987">
        <v>1</v>
      </c>
      <c r="H5987" s="20">
        <v>3330</v>
      </c>
      <c r="I5987" s="22">
        <v>0</v>
      </c>
      <c r="J5987" s="20">
        <v>0</v>
      </c>
      <c r="K5987" s="24">
        <v>3330</v>
      </c>
      <c r="L5987" s="24">
        <v>1750</v>
      </c>
      <c r="M5987" s="25">
        <f>tblSiparisDetaylari[[#This Row],[Adet]]*tblSiparisDetaylari[[#This Row],[BirimMaliyet]]</f>
        <v>1750</v>
      </c>
      <c r="N5987" s="25">
        <f>tblSiparisDetaylari[[#This Row],[NetSatisTutari]]-tblSiparisDetaylari[[#This Row],[ToplamMaliyet]]</f>
        <v>1580</v>
      </c>
    </row>
    <row r="5988" spans="1:14">
      <c r="A5988">
        <v>5987</v>
      </c>
      <c r="B5988">
        <v>3119</v>
      </c>
      <c r="C5988">
        <v>78</v>
      </c>
      <c r="D5988" t="s">
        <v>1744</v>
      </c>
      <c r="E5988">
        <v>7</v>
      </c>
      <c r="F5988" t="s">
        <v>1646</v>
      </c>
      <c r="G5988">
        <v>1</v>
      </c>
      <c r="H5988" s="20">
        <v>400</v>
      </c>
      <c r="I5988" s="22">
        <v>0</v>
      </c>
      <c r="J5988" s="20">
        <v>0</v>
      </c>
      <c r="K5988" s="24">
        <v>400</v>
      </c>
      <c r="L5988" s="24">
        <v>240</v>
      </c>
      <c r="M5988" s="25">
        <f>tblSiparisDetaylari[[#This Row],[Adet]]*tblSiparisDetaylari[[#This Row],[BirimMaliyet]]</f>
        <v>240</v>
      </c>
      <c r="N5988" s="25">
        <f>tblSiparisDetaylari[[#This Row],[NetSatisTutari]]-tblSiparisDetaylari[[#This Row],[ToplamMaliyet]]</f>
        <v>160</v>
      </c>
    </row>
    <row r="5989" spans="1:14">
      <c r="A5989">
        <v>5988</v>
      </c>
      <c r="B5989">
        <v>3119</v>
      </c>
      <c r="C5989">
        <v>97</v>
      </c>
      <c r="D5989" t="s">
        <v>1763</v>
      </c>
      <c r="E5989">
        <v>9</v>
      </c>
      <c r="F5989" t="s">
        <v>1648</v>
      </c>
      <c r="G5989">
        <v>1</v>
      </c>
      <c r="H5989" s="20">
        <v>70</v>
      </c>
      <c r="I5989" s="22">
        <v>0</v>
      </c>
      <c r="J5989" s="20">
        <v>0</v>
      </c>
      <c r="K5989" s="24">
        <v>70</v>
      </c>
      <c r="L5989" s="24">
        <v>50</v>
      </c>
      <c r="M5989" s="25">
        <f>tblSiparisDetaylari[[#This Row],[Adet]]*tblSiparisDetaylari[[#This Row],[BirimMaliyet]]</f>
        <v>50</v>
      </c>
      <c r="N5989" s="25">
        <f>tblSiparisDetaylari[[#This Row],[NetSatisTutari]]-tblSiparisDetaylari[[#This Row],[ToplamMaliyet]]</f>
        <v>20</v>
      </c>
    </row>
    <row r="5990" spans="1:14">
      <c r="A5990">
        <v>5989</v>
      </c>
      <c r="B5990">
        <v>3119</v>
      </c>
      <c r="C5990">
        <v>3</v>
      </c>
      <c r="D5990" t="s">
        <v>1659</v>
      </c>
      <c r="E5990">
        <v>1</v>
      </c>
      <c r="F5990" t="s">
        <v>1640</v>
      </c>
      <c r="G5990">
        <v>2</v>
      </c>
      <c r="H5990" s="20">
        <v>23610</v>
      </c>
      <c r="I5990" s="22">
        <v>0.1</v>
      </c>
      <c r="J5990" s="20">
        <v>4722</v>
      </c>
      <c r="K5990" s="24">
        <v>42498</v>
      </c>
      <c r="L5990" s="24">
        <v>17980</v>
      </c>
      <c r="M5990" s="25">
        <f>tblSiparisDetaylari[[#This Row],[Adet]]*tblSiparisDetaylari[[#This Row],[BirimMaliyet]]</f>
        <v>35960</v>
      </c>
      <c r="N5990" s="25">
        <f>tblSiparisDetaylari[[#This Row],[NetSatisTutari]]-tblSiparisDetaylari[[#This Row],[ToplamMaliyet]]</f>
        <v>6538</v>
      </c>
    </row>
    <row r="5991" spans="1:14">
      <c r="A5991">
        <v>5990</v>
      </c>
      <c r="B5991">
        <v>3119</v>
      </c>
      <c r="C5991">
        <v>67</v>
      </c>
      <c r="D5991" t="s">
        <v>1733</v>
      </c>
      <c r="E5991">
        <v>6</v>
      </c>
      <c r="F5991" t="s">
        <v>1645</v>
      </c>
      <c r="G5991">
        <v>1</v>
      </c>
      <c r="H5991" s="20">
        <v>1400</v>
      </c>
      <c r="I5991" s="22">
        <v>0.1</v>
      </c>
      <c r="J5991" s="20">
        <v>140</v>
      </c>
      <c r="K5991" s="24">
        <v>1260</v>
      </c>
      <c r="L5991" s="24">
        <v>730</v>
      </c>
      <c r="M5991" s="25">
        <f>tblSiparisDetaylari[[#This Row],[Adet]]*tblSiparisDetaylari[[#This Row],[BirimMaliyet]]</f>
        <v>730</v>
      </c>
      <c r="N5991" s="25">
        <f>tblSiparisDetaylari[[#This Row],[NetSatisTutari]]-tblSiparisDetaylari[[#This Row],[ToplamMaliyet]]</f>
        <v>530</v>
      </c>
    </row>
    <row r="5992" spans="1:14">
      <c r="A5992">
        <v>5991</v>
      </c>
      <c r="B5992">
        <v>3120</v>
      </c>
      <c r="C5992">
        <v>38</v>
      </c>
      <c r="D5992" t="s">
        <v>1704</v>
      </c>
      <c r="E5992">
        <v>4</v>
      </c>
      <c r="F5992" t="s">
        <v>1643</v>
      </c>
      <c r="G5992">
        <v>2</v>
      </c>
      <c r="H5992" s="20">
        <v>330</v>
      </c>
      <c r="I5992" s="22">
        <v>0.1</v>
      </c>
      <c r="J5992" s="20">
        <v>66</v>
      </c>
      <c r="K5992" s="24">
        <v>594</v>
      </c>
      <c r="L5992" s="24">
        <v>250</v>
      </c>
      <c r="M5992" s="25">
        <f>tblSiparisDetaylari[[#This Row],[Adet]]*tblSiparisDetaylari[[#This Row],[BirimMaliyet]]</f>
        <v>500</v>
      </c>
      <c r="N5992" s="25">
        <f>tblSiparisDetaylari[[#This Row],[NetSatisTutari]]-tblSiparisDetaylari[[#This Row],[ToplamMaliyet]]</f>
        <v>94</v>
      </c>
    </row>
    <row r="5993" spans="1:14">
      <c r="A5993">
        <v>5992</v>
      </c>
      <c r="B5993">
        <v>3121</v>
      </c>
      <c r="C5993">
        <v>117</v>
      </c>
      <c r="D5993" t="s">
        <v>1783</v>
      </c>
      <c r="E5993">
        <v>10</v>
      </c>
      <c r="F5993" t="s">
        <v>1649</v>
      </c>
      <c r="G5993">
        <v>5</v>
      </c>
      <c r="H5993" s="20">
        <v>230</v>
      </c>
      <c r="I5993" s="22">
        <v>0.1</v>
      </c>
      <c r="J5993" s="20">
        <v>115</v>
      </c>
      <c r="K5993" s="24">
        <v>1035</v>
      </c>
      <c r="L5993" s="24">
        <v>140</v>
      </c>
      <c r="M5993" s="25">
        <f>tblSiparisDetaylari[[#This Row],[Adet]]*tblSiparisDetaylari[[#This Row],[BirimMaliyet]]</f>
        <v>700</v>
      </c>
      <c r="N5993" s="25">
        <f>tblSiparisDetaylari[[#This Row],[NetSatisTutari]]-tblSiparisDetaylari[[#This Row],[ToplamMaliyet]]</f>
        <v>335</v>
      </c>
    </row>
    <row r="5994" spans="1:14">
      <c r="A5994">
        <v>5993</v>
      </c>
      <c r="B5994">
        <v>3121</v>
      </c>
      <c r="C5994">
        <v>31</v>
      </c>
      <c r="D5994" t="s">
        <v>1696</v>
      </c>
      <c r="E5994">
        <v>3</v>
      </c>
      <c r="F5994" t="s">
        <v>1642</v>
      </c>
      <c r="G5994">
        <v>2</v>
      </c>
      <c r="H5994" s="20">
        <v>3170</v>
      </c>
      <c r="I5994" s="22">
        <v>0</v>
      </c>
      <c r="J5994" s="20">
        <v>0</v>
      </c>
      <c r="K5994" s="24">
        <v>6340</v>
      </c>
      <c r="L5994" s="24">
        <v>1910</v>
      </c>
      <c r="M5994" s="25">
        <f>tblSiparisDetaylari[[#This Row],[Adet]]*tblSiparisDetaylari[[#This Row],[BirimMaliyet]]</f>
        <v>3820</v>
      </c>
      <c r="N5994" s="25">
        <f>tblSiparisDetaylari[[#This Row],[NetSatisTutari]]-tblSiparisDetaylari[[#This Row],[ToplamMaliyet]]</f>
        <v>2520</v>
      </c>
    </row>
    <row r="5995" spans="1:14">
      <c r="A5995">
        <v>5994</v>
      </c>
      <c r="B5995">
        <v>3121</v>
      </c>
      <c r="C5995">
        <v>120</v>
      </c>
      <c r="D5995" t="s">
        <v>1786</v>
      </c>
      <c r="E5995">
        <v>10</v>
      </c>
      <c r="F5995" t="s">
        <v>1649</v>
      </c>
      <c r="G5995">
        <v>2</v>
      </c>
      <c r="H5995" s="20">
        <v>4740</v>
      </c>
      <c r="I5995" s="22">
        <v>0</v>
      </c>
      <c r="J5995" s="20">
        <v>0</v>
      </c>
      <c r="K5995" s="24">
        <v>9480</v>
      </c>
      <c r="L5995" s="24">
        <v>2720</v>
      </c>
      <c r="M5995" s="25">
        <f>tblSiparisDetaylari[[#This Row],[Adet]]*tblSiparisDetaylari[[#This Row],[BirimMaliyet]]</f>
        <v>5440</v>
      </c>
      <c r="N5995" s="25">
        <f>tblSiparisDetaylari[[#This Row],[NetSatisTutari]]-tblSiparisDetaylari[[#This Row],[ToplamMaliyet]]</f>
        <v>4040</v>
      </c>
    </row>
    <row r="5996" spans="1:14">
      <c r="A5996">
        <v>5995</v>
      </c>
      <c r="B5996">
        <v>3122</v>
      </c>
      <c r="C5996">
        <v>97</v>
      </c>
      <c r="D5996" t="s">
        <v>1763</v>
      </c>
      <c r="E5996">
        <v>9</v>
      </c>
      <c r="F5996" t="s">
        <v>1648</v>
      </c>
      <c r="G5996">
        <v>2</v>
      </c>
      <c r="H5996" s="20">
        <v>70</v>
      </c>
      <c r="I5996" s="22">
        <v>0</v>
      </c>
      <c r="J5996" s="20">
        <v>0</v>
      </c>
      <c r="K5996" s="24">
        <v>140</v>
      </c>
      <c r="L5996" s="24">
        <v>50</v>
      </c>
      <c r="M5996" s="25">
        <f>tblSiparisDetaylari[[#This Row],[Adet]]*tblSiparisDetaylari[[#This Row],[BirimMaliyet]]</f>
        <v>100</v>
      </c>
      <c r="N5996" s="25">
        <f>tblSiparisDetaylari[[#This Row],[NetSatisTutari]]-tblSiparisDetaylari[[#This Row],[ToplamMaliyet]]</f>
        <v>40</v>
      </c>
    </row>
    <row r="5997" spans="1:14">
      <c r="A5997">
        <v>5996</v>
      </c>
      <c r="B5997">
        <v>3122</v>
      </c>
      <c r="C5997">
        <v>116</v>
      </c>
      <c r="D5997" t="s">
        <v>1782</v>
      </c>
      <c r="E5997">
        <v>10</v>
      </c>
      <c r="F5997" t="s">
        <v>1649</v>
      </c>
      <c r="G5997">
        <v>1</v>
      </c>
      <c r="H5997" s="20">
        <v>2480</v>
      </c>
      <c r="I5997" s="22">
        <v>0.2</v>
      </c>
      <c r="J5997" s="20">
        <v>496</v>
      </c>
      <c r="K5997" s="24">
        <v>1984</v>
      </c>
      <c r="L5997" s="24">
        <v>1270</v>
      </c>
      <c r="M5997" s="25">
        <f>tblSiparisDetaylari[[#This Row],[Adet]]*tblSiparisDetaylari[[#This Row],[BirimMaliyet]]</f>
        <v>1270</v>
      </c>
      <c r="N5997" s="25">
        <f>tblSiparisDetaylari[[#This Row],[NetSatisTutari]]-tblSiparisDetaylari[[#This Row],[ToplamMaliyet]]</f>
        <v>714</v>
      </c>
    </row>
    <row r="5998" spans="1:14">
      <c r="A5998">
        <v>5997</v>
      </c>
      <c r="B5998">
        <v>3123</v>
      </c>
      <c r="C5998">
        <v>92</v>
      </c>
      <c r="D5998" t="s">
        <v>1758</v>
      </c>
      <c r="E5998">
        <v>8</v>
      </c>
      <c r="F5998" t="s">
        <v>1647</v>
      </c>
      <c r="G5998">
        <v>2</v>
      </c>
      <c r="H5998" s="20">
        <v>750</v>
      </c>
      <c r="I5998" s="22">
        <v>0</v>
      </c>
      <c r="J5998" s="20">
        <v>0</v>
      </c>
      <c r="K5998" s="24">
        <v>1500</v>
      </c>
      <c r="L5998" s="24">
        <v>500</v>
      </c>
      <c r="M5998" s="25">
        <f>tblSiparisDetaylari[[#This Row],[Adet]]*tblSiparisDetaylari[[#This Row],[BirimMaliyet]]</f>
        <v>1000</v>
      </c>
      <c r="N5998" s="25">
        <f>tblSiparisDetaylari[[#This Row],[NetSatisTutari]]-tblSiparisDetaylari[[#This Row],[ToplamMaliyet]]</f>
        <v>500</v>
      </c>
    </row>
    <row r="5999" spans="1:14">
      <c r="A5999">
        <v>5998</v>
      </c>
      <c r="B5999">
        <v>3124</v>
      </c>
      <c r="C5999">
        <v>41</v>
      </c>
      <c r="D5999" t="s">
        <v>1707</v>
      </c>
      <c r="E5999">
        <v>4</v>
      </c>
      <c r="F5999" t="s">
        <v>1643</v>
      </c>
      <c r="G5999">
        <v>2</v>
      </c>
      <c r="H5999" s="20">
        <v>120</v>
      </c>
      <c r="I5999" s="22">
        <v>0.15</v>
      </c>
      <c r="J5999" s="20">
        <v>36</v>
      </c>
      <c r="K5999" s="24">
        <v>204</v>
      </c>
      <c r="L5999" s="24">
        <v>70</v>
      </c>
      <c r="M5999" s="25">
        <f>tblSiparisDetaylari[[#This Row],[Adet]]*tblSiparisDetaylari[[#This Row],[BirimMaliyet]]</f>
        <v>140</v>
      </c>
      <c r="N5999" s="25">
        <f>tblSiparisDetaylari[[#This Row],[NetSatisTutari]]-tblSiparisDetaylari[[#This Row],[ToplamMaliyet]]</f>
        <v>64</v>
      </c>
    </row>
    <row r="6000" spans="1:14">
      <c r="A6000">
        <v>5999</v>
      </c>
      <c r="B6000">
        <v>3124</v>
      </c>
      <c r="C6000">
        <v>62</v>
      </c>
      <c r="D6000" t="s">
        <v>1728</v>
      </c>
      <c r="E6000">
        <v>6</v>
      </c>
      <c r="F6000" t="s">
        <v>1645</v>
      </c>
      <c r="G6000">
        <v>1</v>
      </c>
      <c r="H6000" s="20">
        <v>1050</v>
      </c>
      <c r="I6000" s="22">
        <v>0</v>
      </c>
      <c r="J6000" s="20">
        <v>0</v>
      </c>
      <c r="K6000" s="24">
        <v>1050</v>
      </c>
      <c r="L6000" s="24">
        <v>540</v>
      </c>
      <c r="M6000" s="25">
        <f>tblSiparisDetaylari[[#This Row],[Adet]]*tblSiparisDetaylari[[#This Row],[BirimMaliyet]]</f>
        <v>540</v>
      </c>
      <c r="N6000" s="25">
        <f>tblSiparisDetaylari[[#This Row],[NetSatisTutari]]-tblSiparisDetaylari[[#This Row],[ToplamMaliyet]]</f>
        <v>510</v>
      </c>
    </row>
    <row r="6001" spans="1:14">
      <c r="A6001">
        <v>6000</v>
      </c>
      <c r="B6001">
        <v>3124</v>
      </c>
      <c r="C6001">
        <v>102</v>
      </c>
      <c r="D6001" t="s">
        <v>1768</v>
      </c>
      <c r="E6001">
        <v>9</v>
      </c>
      <c r="F6001" t="s">
        <v>1648</v>
      </c>
      <c r="G6001">
        <v>1</v>
      </c>
      <c r="H6001" s="20">
        <v>2010</v>
      </c>
      <c r="I6001" s="22">
        <v>0.25</v>
      </c>
      <c r="J6001" s="20">
        <v>502.5</v>
      </c>
      <c r="K6001" s="24">
        <v>1507.5</v>
      </c>
      <c r="L6001" s="24">
        <v>1360</v>
      </c>
      <c r="M6001" s="25">
        <f>tblSiparisDetaylari[[#This Row],[Adet]]*tblSiparisDetaylari[[#This Row],[BirimMaliyet]]</f>
        <v>1360</v>
      </c>
      <c r="N6001" s="25">
        <f>tblSiparisDetaylari[[#This Row],[NetSatisTutari]]-tblSiparisDetaylari[[#This Row],[ToplamMaliyet]]</f>
        <v>147.5</v>
      </c>
    </row>
    <row r="6002" spans="1:14">
      <c r="A6002">
        <v>6001</v>
      </c>
      <c r="B6002">
        <v>3124</v>
      </c>
      <c r="C6002">
        <v>117</v>
      </c>
      <c r="D6002" t="s">
        <v>1783</v>
      </c>
      <c r="E6002">
        <v>10</v>
      </c>
      <c r="F6002" t="s">
        <v>1649</v>
      </c>
      <c r="G6002">
        <v>1</v>
      </c>
      <c r="H6002" s="20">
        <v>240</v>
      </c>
      <c r="I6002" s="22">
        <v>0</v>
      </c>
      <c r="J6002" s="20">
        <v>0</v>
      </c>
      <c r="K6002" s="24">
        <v>240</v>
      </c>
      <c r="L6002" s="24">
        <v>140</v>
      </c>
      <c r="M6002" s="25">
        <f>tblSiparisDetaylari[[#This Row],[Adet]]*tblSiparisDetaylari[[#This Row],[BirimMaliyet]]</f>
        <v>140</v>
      </c>
      <c r="N6002" s="25">
        <f>tblSiparisDetaylari[[#This Row],[NetSatisTutari]]-tblSiparisDetaylari[[#This Row],[ToplamMaliyet]]</f>
        <v>100</v>
      </c>
    </row>
    <row r="6003" spans="1:14">
      <c r="A6003">
        <v>6002</v>
      </c>
      <c r="B6003">
        <v>3124</v>
      </c>
      <c r="C6003">
        <v>109</v>
      </c>
      <c r="D6003" t="s">
        <v>1775</v>
      </c>
      <c r="E6003">
        <v>10</v>
      </c>
      <c r="F6003" t="s">
        <v>1649</v>
      </c>
      <c r="G6003">
        <v>5</v>
      </c>
      <c r="H6003" s="20">
        <v>990</v>
      </c>
      <c r="I6003" s="22">
        <v>0.1</v>
      </c>
      <c r="J6003" s="20">
        <v>495</v>
      </c>
      <c r="K6003" s="24">
        <v>4455</v>
      </c>
      <c r="L6003" s="24">
        <v>760</v>
      </c>
      <c r="M6003" s="25">
        <f>tblSiparisDetaylari[[#This Row],[Adet]]*tblSiparisDetaylari[[#This Row],[BirimMaliyet]]</f>
        <v>3800</v>
      </c>
      <c r="N6003" s="25">
        <f>tblSiparisDetaylari[[#This Row],[NetSatisTutari]]-tblSiparisDetaylari[[#This Row],[ToplamMaliyet]]</f>
        <v>655</v>
      </c>
    </row>
    <row r="6004" spans="1:14">
      <c r="A6004">
        <v>6003</v>
      </c>
      <c r="B6004">
        <v>3125</v>
      </c>
      <c r="C6004">
        <v>36</v>
      </c>
      <c r="D6004" t="s">
        <v>1701</v>
      </c>
      <c r="E6004">
        <v>3</v>
      </c>
      <c r="F6004" t="s">
        <v>1642</v>
      </c>
      <c r="G6004">
        <v>1</v>
      </c>
      <c r="H6004" s="20">
        <v>3410</v>
      </c>
      <c r="I6004" s="22">
        <v>0.1</v>
      </c>
      <c r="J6004" s="20">
        <v>341</v>
      </c>
      <c r="K6004" s="24">
        <v>3069</v>
      </c>
      <c r="L6004" s="24">
        <v>1960</v>
      </c>
      <c r="M6004" s="25">
        <f>tblSiparisDetaylari[[#This Row],[Adet]]*tblSiparisDetaylari[[#This Row],[BirimMaliyet]]</f>
        <v>1960</v>
      </c>
      <c r="N6004" s="25">
        <f>tblSiparisDetaylari[[#This Row],[NetSatisTutari]]-tblSiparisDetaylari[[#This Row],[ToplamMaliyet]]</f>
        <v>1109</v>
      </c>
    </row>
    <row r="6005" spans="1:14">
      <c r="A6005">
        <v>6004</v>
      </c>
      <c r="B6005">
        <v>3126</v>
      </c>
      <c r="C6005">
        <v>57</v>
      </c>
      <c r="D6005" t="s">
        <v>1723</v>
      </c>
      <c r="E6005">
        <v>5</v>
      </c>
      <c r="F6005" t="s">
        <v>1644</v>
      </c>
      <c r="G6005">
        <v>1</v>
      </c>
      <c r="H6005" s="20">
        <v>2800</v>
      </c>
      <c r="I6005" s="22">
        <v>0.1</v>
      </c>
      <c r="J6005" s="20">
        <v>280</v>
      </c>
      <c r="K6005" s="24">
        <v>2520</v>
      </c>
      <c r="L6005" s="24">
        <v>1530</v>
      </c>
      <c r="M6005" s="25">
        <f>tblSiparisDetaylari[[#This Row],[Adet]]*tblSiparisDetaylari[[#This Row],[BirimMaliyet]]</f>
        <v>1530</v>
      </c>
      <c r="N6005" s="25">
        <f>tblSiparisDetaylari[[#This Row],[NetSatisTutari]]-tblSiparisDetaylari[[#This Row],[ToplamMaliyet]]</f>
        <v>990</v>
      </c>
    </row>
    <row r="6006" spans="1:14">
      <c r="A6006">
        <v>6005</v>
      </c>
      <c r="B6006">
        <v>3127</v>
      </c>
      <c r="C6006">
        <v>51</v>
      </c>
      <c r="D6006" t="s">
        <v>1717</v>
      </c>
      <c r="E6006">
        <v>5</v>
      </c>
      <c r="F6006" t="s">
        <v>1644</v>
      </c>
      <c r="G6006">
        <v>1</v>
      </c>
      <c r="H6006" s="20">
        <v>18630</v>
      </c>
      <c r="I6006" s="22">
        <v>0</v>
      </c>
      <c r="J6006" s="20">
        <v>0</v>
      </c>
      <c r="K6006" s="24">
        <v>18630</v>
      </c>
      <c r="L6006" s="24">
        <v>9220</v>
      </c>
      <c r="M6006" s="25">
        <f>tblSiparisDetaylari[[#This Row],[Adet]]*tblSiparisDetaylari[[#This Row],[BirimMaliyet]]</f>
        <v>9220</v>
      </c>
      <c r="N6006" s="25">
        <f>tblSiparisDetaylari[[#This Row],[NetSatisTutari]]-tblSiparisDetaylari[[#This Row],[ToplamMaliyet]]</f>
        <v>9410</v>
      </c>
    </row>
    <row r="6007" spans="1:14">
      <c r="A6007">
        <v>6006</v>
      </c>
      <c r="B6007">
        <v>3127</v>
      </c>
      <c r="C6007">
        <v>4</v>
      </c>
      <c r="D6007" t="s">
        <v>1660</v>
      </c>
      <c r="E6007">
        <v>1</v>
      </c>
      <c r="F6007" t="s">
        <v>1640</v>
      </c>
      <c r="G6007">
        <v>1</v>
      </c>
      <c r="H6007" s="20">
        <v>20650</v>
      </c>
      <c r="I6007" s="22">
        <v>0</v>
      </c>
      <c r="J6007" s="20">
        <v>0</v>
      </c>
      <c r="K6007" s="24">
        <v>20650</v>
      </c>
      <c r="L6007" s="24">
        <v>9340</v>
      </c>
      <c r="M6007" s="25">
        <f>tblSiparisDetaylari[[#This Row],[Adet]]*tblSiparisDetaylari[[#This Row],[BirimMaliyet]]</f>
        <v>9340</v>
      </c>
      <c r="N6007" s="25">
        <f>tblSiparisDetaylari[[#This Row],[NetSatisTutari]]-tblSiparisDetaylari[[#This Row],[ToplamMaliyet]]</f>
        <v>11310</v>
      </c>
    </row>
    <row r="6008" spans="1:14">
      <c r="A6008">
        <v>6007</v>
      </c>
      <c r="B6008">
        <v>3127</v>
      </c>
      <c r="C6008">
        <v>11</v>
      </c>
      <c r="D6008" t="s">
        <v>1671</v>
      </c>
      <c r="E6008">
        <v>1</v>
      </c>
      <c r="F6008" t="s">
        <v>1640</v>
      </c>
      <c r="G6008">
        <v>1</v>
      </c>
      <c r="H6008" s="20">
        <v>3240</v>
      </c>
      <c r="I6008" s="22">
        <v>0.1</v>
      </c>
      <c r="J6008" s="20">
        <v>324</v>
      </c>
      <c r="K6008" s="24">
        <v>2916</v>
      </c>
      <c r="L6008" s="24">
        <v>1600</v>
      </c>
      <c r="M6008" s="25">
        <f>tblSiparisDetaylari[[#This Row],[Adet]]*tblSiparisDetaylari[[#This Row],[BirimMaliyet]]</f>
        <v>1600</v>
      </c>
      <c r="N6008" s="25">
        <f>tblSiparisDetaylari[[#This Row],[NetSatisTutari]]-tblSiparisDetaylari[[#This Row],[ToplamMaliyet]]</f>
        <v>1316</v>
      </c>
    </row>
    <row r="6009" spans="1:14">
      <c r="A6009">
        <v>6008</v>
      </c>
      <c r="B6009">
        <v>3128</v>
      </c>
      <c r="C6009">
        <v>84</v>
      </c>
      <c r="D6009" t="s">
        <v>1750</v>
      </c>
      <c r="E6009">
        <v>7</v>
      </c>
      <c r="F6009" t="s">
        <v>1646</v>
      </c>
      <c r="G6009">
        <v>1</v>
      </c>
      <c r="H6009" s="20">
        <v>660</v>
      </c>
      <c r="I6009" s="22">
        <v>0.05</v>
      </c>
      <c r="J6009" s="20">
        <v>33</v>
      </c>
      <c r="K6009" s="24">
        <v>627</v>
      </c>
      <c r="L6009" s="24">
        <v>500</v>
      </c>
      <c r="M6009" s="25">
        <f>tblSiparisDetaylari[[#This Row],[Adet]]*tblSiparisDetaylari[[#This Row],[BirimMaliyet]]</f>
        <v>500</v>
      </c>
      <c r="N6009" s="25">
        <f>tblSiparisDetaylari[[#This Row],[NetSatisTutari]]-tblSiparisDetaylari[[#This Row],[ToplamMaliyet]]</f>
        <v>127</v>
      </c>
    </row>
    <row r="6010" spans="1:14">
      <c r="A6010">
        <v>6009</v>
      </c>
      <c r="B6010">
        <v>3128</v>
      </c>
      <c r="C6010">
        <v>118</v>
      </c>
      <c r="D6010" t="s">
        <v>1784</v>
      </c>
      <c r="E6010">
        <v>10</v>
      </c>
      <c r="F6010" t="s">
        <v>1649</v>
      </c>
      <c r="G6010">
        <v>4</v>
      </c>
      <c r="H6010" s="20">
        <v>4790</v>
      </c>
      <c r="I6010" s="22">
        <v>0.05</v>
      </c>
      <c r="J6010" s="20">
        <v>958</v>
      </c>
      <c r="K6010" s="24">
        <v>18202</v>
      </c>
      <c r="L6010" s="24">
        <v>2490</v>
      </c>
      <c r="M6010" s="25">
        <f>tblSiparisDetaylari[[#This Row],[Adet]]*tblSiparisDetaylari[[#This Row],[BirimMaliyet]]</f>
        <v>9960</v>
      </c>
      <c r="N6010" s="25">
        <f>tblSiparisDetaylari[[#This Row],[NetSatisTutari]]-tblSiparisDetaylari[[#This Row],[ToplamMaliyet]]</f>
        <v>8242</v>
      </c>
    </row>
    <row r="6011" spans="1:14">
      <c r="A6011">
        <v>6010</v>
      </c>
      <c r="B6011">
        <v>3128</v>
      </c>
      <c r="C6011">
        <v>55</v>
      </c>
      <c r="D6011" t="s">
        <v>1721</v>
      </c>
      <c r="E6011">
        <v>5</v>
      </c>
      <c r="F6011" t="s">
        <v>1644</v>
      </c>
      <c r="G6011">
        <v>1</v>
      </c>
      <c r="H6011" s="20">
        <v>15750</v>
      </c>
      <c r="I6011" s="22">
        <v>0</v>
      </c>
      <c r="J6011" s="20">
        <v>0</v>
      </c>
      <c r="K6011" s="24">
        <v>15750</v>
      </c>
      <c r="L6011" s="24">
        <v>9500</v>
      </c>
      <c r="M6011" s="25">
        <f>tblSiparisDetaylari[[#This Row],[Adet]]*tblSiparisDetaylari[[#This Row],[BirimMaliyet]]</f>
        <v>9500</v>
      </c>
      <c r="N6011" s="25">
        <f>tblSiparisDetaylari[[#This Row],[NetSatisTutari]]-tblSiparisDetaylari[[#This Row],[ToplamMaliyet]]</f>
        <v>6250</v>
      </c>
    </row>
    <row r="6012" spans="1:14">
      <c r="A6012">
        <v>6011</v>
      </c>
      <c r="B6012">
        <v>3128</v>
      </c>
      <c r="C6012">
        <v>107</v>
      </c>
      <c r="D6012" t="s">
        <v>1773</v>
      </c>
      <c r="E6012">
        <v>9</v>
      </c>
      <c r="F6012" t="s">
        <v>1648</v>
      </c>
      <c r="G6012">
        <v>4</v>
      </c>
      <c r="H6012" s="20">
        <v>530</v>
      </c>
      <c r="I6012" s="22">
        <v>0.05</v>
      </c>
      <c r="J6012" s="20">
        <v>106</v>
      </c>
      <c r="K6012" s="24">
        <v>2014</v>
      </c>
      <c r="L6012" s="24">
        <v>310</v>
      </c>
      <c r="M6012" s="25">
        <f>tblSiparisDetaylari[[#This Row],[Adet]]*tblSiparisDetaylari[[#This Row],[BirimMaliyet]]</f>
        <v>1240</v>
      </c>
      <c r="N6012" s="25">
        <f>tblSiparisDetaylari[[#This Row],[NetSatisTutari]]-tblSiparisDetaylari[[#This Row],[ToplamMaliyet]]</f>
        <v>774</v>
      </c>
    </row>
    <row r="6013" spans="1:14">
      <c r="A6013">
        <v>6012</v>
      </c>
      <c r="B6013">
        <v>3129</v>
      </c>
      <c r="C6013">
        <v>83</v>
      </c>
      <c r="D6013" t="s">
        <v>1749</v>
      </c>
      <c r="E6013">
        <v>7</v>
      </c>
      <c r="F6013" t="s">
        <v>1646</v>
      </c>
      <c r="G6013">
        <v>2</v>
      </c>
      <c r="H6013" s="20">
        <v>1500</v>
      </c>
      <c r="I6013" s="22">
        <v>0</v>
      </c>
      <c r="J6013" s="20">
        <v>0</v>
      </c>
      <c r="K6013" s="24">
        <v>3000</v>
      </c>
      <c r="L6013" s="24">
        <v>930</v>
      </c>
      <c r="M6013" s="25">
        <f>tblSiparisDetaylari[[#This Row],[Adet]]*tblSiparisDetaylari[[#This Row],[BirimMaliyet]]</f>
        <v>1860</v>
      </c>
      <c r="N6013" s="25">
        <f>tblSiparisDetaylari[[#This Row],[NetSatisTutari]]-tblSiparisDetaylari[[#This Row],[ToplamMaliyet]]</f>
        <v>1140</v>
      </c>
    </row>
    <row r="6014" spans="1:14">
      <c r="A6014">
        <v>6013</v>
      </c>
      <c r="B6014">
        <v>3130</v>
      </c>
      <c r="C6014">
        <v>62</v>
      </c>
      <c r="D6014" t="s">
        <v>1728</v>
      </c>
      <c r="E6014">
        <v>6</v>
      </c>
      <c r="F6014" t="s">
        <v>1645</v>
      </c>
      <c r="G6014">
        <v>1</v>
      </c>
      <c r="H6014" s="20">
        <v>1040</v>
      </c>
      <c r="I6014" s="22">
        <v>0.05</v>
      </c>
      <c r="J6014" s="20">
        <v>52</v>
      </c>
      <c r="K6014" s="24">
        <v>988</v>
      </c>
      <c r="L6014" s="24">
        <v>540</v>
      </c>
      <c r="M6014" s="25">
        <f>tblSiparisDetaylari[[#This Row],[Adet]]*tblSiparisDetaylari[[#This Row],[BirimMaliyet]]</f>
        <v>540</v>
      </c>
      <c r="N6014" s="25">
        <f>tblSiparisDetaylari[[#This Row],[NetSatisTutari]]-tblSiparisDetaylari[[#This Row],[ToplamMaliyet]]</f>
        <v>448</v>
      </c>
    </row>
    <row r="6015" spans="1:14">
      <c r="A6015">
        <v>6014</v>
      </c>
      <c r="B6015">
        <v>3130</v>
      </c>
      <c r="C6015">
        <v>47</v>
      </c>
      <c r="D6015" t="s">
        <v>1713</v>
      </c>
      <c r="E6015">
        <v>4</v>
      </c>
      <c r="F6015" t="s">
        <v>1643</v>
      </c>
      <c r="G6015">
        <v>1</v>
      </c>
      <c r="H6015" s="20">
        <v>330</v>
      </c>
      <c r="I6015" s="22">
        <v>0.15</v>
      </c>
      <c r="J6015" s="20">
        <v>49.5</v>
      </c>
      <c r="K6015" s="24">
        <v>280.5</v>
      </c>
      <c r="L6015" s="24">
        <v>240</v>
      </c>
      <c r="M6015" s="25">
        <f>tblSiparisDetaylari[[#This Row],[Adet]]*tblSiparisDetaylari[[#This Row],[BirimMaliyet]]</f>
        <v>240</v>
      </c>
      <c r="N6015" s="25">
        <f>tblSiparisDetaylari[[#This Row],[NetSatisTutari]]-tblSiparisDetaylari[[#This Row],[ToplamMaliyet]]</f>
        <v>40.5</v>
      </c>
    </row>
    <row r="6016" spans="1:14">
      <c r="A6016">
        <v>6015</v>
      </c>
      <c r="B6016">
        <v>3131</v>
      </c>
      <c r="C6016">
        <v>78</v>
      </c>
      <c r="D6016" t="s">
        <v>1744</v>
      </c>
      <c r="E6016">
        <v>7</v>
      </c>
      <c r="F6016" t="s">
        <v>1646</v>
      </c>
      <c r="G6016">
        <v>1</v>
      </c>
      <c r="H6016" s="20">
        <v>390</v>
      </c>
      <c r="I6016" s="22">
        <v>0</v>
      </c>
      <c r="J6016" s="20">
        <v>0</v>
      </c>
      <c r="K6016" s="24">
        <v>390</v>
      </c>
      <c r="L6016" s="24">
        <v>240</v>
      </c>
      <c r="M6016" s="25">
        <f>tblSiparisDetaylari[[#This Row],[Adet]]*tblSiparisDetaylari[[#This Row],[BirimMaliyet]]</f>
        <v>240</v>
      </c>
      <c r="N6016" s="25">
        <f>tblSiparisDetaylari[[#This Row],[NetSatisTutari]]-tblSiparisDetaylari[[#This Row],[ToplamMaliyet]]</f>
        <v>150</v>
      </c>
    </row>
    <row r="6017" spans="1:14">
      <c r="A6017">
        <v>6016</v>
      </c>
      <c r="B6017">
        <v>3131</v>
      </c>
      <c r="C6017">
        <v>58</v>
      </c>
      <c r="D6017" t="s">
        <v>1724</v>
      </c>
      <c r="E6017">
        <v>5</v>
      </c>
      <c r="F6017" t="s">
        <v>1644</v>
      </c>
      <c r="G6017">
        <v>2</v>
      </c>
      <c r="H6017" s="20">
        <v>10000</v>
      </c>
      <c r="I6017" s="22">
        <v>0.05</v>
      </c>
      <c r="J6017" s="20">
        <v>1000</v>
      </c>
      <c r="K6017" s="24">
        <v>19000</v>
      </c>
      <c r="L6017" s="24">
        <v>6110</v>
      </c>
      <c r="M6017" s="25">
        <f>tblSiparisDetaylari[[#This Row],[Adet]]*tblSiparisDetaylari[[#This Row],[BirimMaliyet]]</f>
        <v>12220</v>
      </c>
      <c r="N6017" s="25">
        <f>tblSiparisDetaylari[[#This Row],[NetSatisTutari]]-tblSiparisDetaylari[[#This Row],[ToplamMaliyet]]</f>
        <v>6780</v>
      </c>
    </row>
    <row r="6018" spans="1:14">
      <c r="A6018">
        <v>6017</v>
      </c>
      <c r="B6018">
        <v>3132</v>
      </c>
      <c r="C6018">
        <v>111</v>
      </c>
      <c r="D6018" t="s">
        <v>1777</v>
      </c>
      <c r="E6018">
        <v>10</v>
      </c>
      <c r="F6018" t="s">
        <v>1649</v>
      </c>
      <c r="G6018">
        <v>1</v>
      </c>
      <c r="H6018" s="20">
        <v>250</v>
      </c>
      <c r="I6018" s="22">
        <v>0.05</v>
      </c>
      <c r="J6018" s="20">
        <v>12.5</v>
      </c>
      <c r="K6018" s="24">
        <v>237.5</v>
      </c>
      <c r="L6018" s="24">
        <v>140</v>
      </c>
      <c r="M6018" s="25">
        <f>tblSiparisDetaylari[[#This Row],[Adet]]*tblSiparisDetaylari[[#This Row],[BirimMaliyet]]</f>
        <v>140</v>
      </c>
      <c r="N6018" s="25">
        <f>tblSiparisDetaylari[[#This Row],[NetSatisTutari]]-tblSiparisDetaylari[[#This Row],[ToplamMaliyet]]</f>
        <v>97.5</v>
      </c>
    </row>
    <row r="6019" spans="1:14">
      <c r="A6019">
        <v>6018</v>
      </c>
      <c r="B6019">
        <v>3133</v>
      </c>
      <c r="C6019">
        <v>72</v>
      </c>
      <c r="D6019" t="s">
        <v>1738</v>
      </c>
      <c r="E6019">
        <v>6</v>
      </c>
      <c r="F6019" t="s">
        <v>1645</v>
      </c>
      <c r="G6019">
        <v>2</v>
      </c>
      <c r="H6019" s="20">
        <v>390</v>
      </c>
      <c r="I6019" s="22">
        <v>0.05</v>
      </c>
      <c r="J6019" s="20">
        <v>39</v>
      </c>
      <c r="K6019" s="24">
        <v>741</v>
      </c>
      <c r="L6019" s="24">
        <v>190</v>
      </c>
      <c r="M6019" s="25">
        <f>tblSiparisDetaylari[[#This Row],[Adet]]*tblSiparisDetaylari[[#This Row],[BirimMaliyet]]</f>
        <v>380</v>
      </c>
      <c r="N6019" s="25">
        <f>tblSiparisDetaylari[[#This Row],[NetSatisTutari]]-tblSiparisDetaylari[[#This Row],[ToplamMaliyet]]</f>
        <v>361</v>
      </c>
    </row>
    <row r="6020" spans="1:14">
      <c r="A6020">
        <v>6019</v>
      </c>
      <c r="B6020">
        <v>3134</v>
      </c>
      <c r="C6020">
        <v>43</v>
      </c>
      <c r="D6020" t="s">
        <v>1709</v>
      </c>
      <c r="E6020">
        <v>4</v>
      </c>
      <c r="F6020" t="s">
        <v>1643</v>
      </c>
      <c r="G6020">
        <v>2</v>
      </c>
      <c r="H6020" s="20">
        <v>190</v>
      </c>
      <c r="I6020" s="22">
        <v>0.15</v>
      </c>
      <c r="J6020" s="20">
        <v>57</v>
      </c>
      <c r="K6020" s="24">
        <v>323</v>
      </c>
      <c r="L6020" s="24">
        <v>120</v>
      </c>
      <c r="M6020" s="25">
        <f>tblSiparisDetaylari[[#This Row],[Adet]]*tblSiparisDetaylari[[#This Row],[BirimMaliyet]]</f>
        <v>240</v>
      </c>
      <c r="N6020" s="25">
        <f>tblSiparisDetaylari[[#This Row],[NetSatisTutari]]-tblSiparisDetaylari[[#This Row],[ToplamMaliyet]]</f>
        <v>83</v>
      </c>
    </row>
    <row r="6021" spans="1:14">
      <c r="A6021">
        <v>6020</v>
      </c>
      <c r="B6021">
        <v>3134</v>
      </c>
      <c r="C6021">
        <v>116</v>
      </c>
      <c r="D6021" t="s">
        <v>1782</v>
      </c>
      <c r="E6021">
        <v>10</v>
      </c>
      <c r="F6021" t="s">
        <v>1649</v>
      </c>
      <c r="G6021">
        <v>1</v>
      </c>
      <c r="H6021" s="20">
        <v>2590</v>
      </c>
      <c r="I6021" s="22">
        <v>0.15</v>
      </c>
      <c r="J6021" s="20">
        <v>388.5</v>
      </c>
      <c r="K6021" s="24">
        <v>2201.5</v>
      </c>
      <c r="L6021" s="24">
        <v>1270</v>
      </c>
      <c r="M6021" s="25">
        <f>tblSiparisDetaylari[[#This Row],[Adet]]*tblSiparisDetaylari[[#This Row],[BirimMaliyet]]</f>
        <v>1270</v>
      </c>
      <c r="N6021" s="25">
        <f>tblSiparisDetaylari[[#This Row],[NetSatisTutari]]-tblSiparisDetaylari[[#This Row],[ToplamMaliyet]]</f>
        <v>931.5</v>
      </c>
    </row>
    <row r="6022" spans="1:14">
      <c r="A6022">
        <v>6021</v>
      </c>
      <c r="B6022">
        <v>3135</v>
      </c>
      <c r="C6022">
        <v>106</v>
      </c>
      <c r="D6022" t="s">
        <v>1772</v>
      </c>
      <c r="E6022">
        <v>9</v>
      </c>
      <c r="F6022" t="s">
        <v>1648</v>
      </c>
      <c r="G6022">
        <v>2</v>
      </c>
      <c r="H6022" s="20">
        <v>1530</v>
      </c>
      <c r="I6022" s="22">
        <v>0.1</v>
      </c>
      <c r="J6022" s="20">
        <v>306</v>
      </c>
      <c r="K6022" s="24">
        <v>2754</v>
      </c>
      <c r="L6022" s="24">
        <v>830</v>
      </c>
      <c r="M6022" s="25">
        <f>tblSiparisDetaylari[[#This Row],[Adet]]*tblSiparisDetaylari[[#This Row],[BirimMaliyet]]</f>
        <v>1660</v>
      </c>
      <c r="N6022" s="25">
        <f>tblSiparisDetaylari[[#This Row],[NetSatisTutari]]-tblSiparisDetaylari[[#This Row],[ToplamMaliyet]]</f>
        <v>1094</v>
      </c>
    </row>
    <row r="6023" spans="1:14">
      <c r="A6023">
        <v>6022</v>
      </c>
      <c r="B6023">
        <v>3136</v>
      </c>
      <c r="C6023">
        <v>8</v>
      </c>
      <c r="D6023" t="s">
        <v>1667</v>
      </c>
      <c r="E6023">
        <v>1</v>
      </c>
      <c r="F6023" t="s">
        <v>1640</v>
      </c>
      <c r="G6023">
        <v>3</v>
      </c>
      <c r="H6023" s="20">
        <v>9140</v>
      </c>
      <c r="I6023" s="22">
        <v>0.1</v>
      </c>
      <c r="J6023" s="20">
        <v>2742</v>
      </c>
      <c r="K6023" s="24">
        <v>24678</v>
      </c>
      <c r="L6023" s="24">
        <v>6570</v>
      </c>
      <c r="M6023" s="25">
        <f>tblSiparisDetaylari[[#This Row],[Adet]]*tblSiparisDetaylari[[#This Row],[BirimMaliyet]]</f>
        <v>19710</v>
      </c>
      <c r="N6023" s="25">
        <f>tblSiparisDetaylari[[#This Row],[NetSatisTutari]]-tblSiparisDetaylari[[#This Row],[ToplamMaliyet]]</f>
        <v>4968</v>
      </c>
    </row>
    <row r="6024" spans="1:14">
      <c r="A6024">
        <v>6023</v>
      </c>
      <c r="B6024">
        <v>3136</v>
      </c>
      <c r="C6024">
        <v>20</v>
      </c>
      <c r="D6024" t="s">
        <v>1683</v>
      </c>
      <c r="E6024">
        <v>2</v>
      </c>
      <c r="F6024" t="s">
        <v>1641</v>
      </c>
      <c r="G6024">
        <v>1</v>
      </c>
      <c r="H6024" s="20">
        <v>1840</v>
      </c>
      <c r="I6024" s="22">
        <v>0</v>
      </c>
      <c r="J6024" s="20">
        <v>0</v>
      </c>
      <c r="K6024" s="24">
        <v>1840</v>
      </c>
      <c r="L6024" s="24">
        <v>1030</v>
      </c>
      <c r="M6024" s="25">
        <f>tblSiparisDetaylari[[#This Row],[Adet]]*tblSiparisDetaylari[[#This Row],[BirimMaliyet]]</f>
        <v>1030</v>
      </c>
      <c r="N6024" s="25">
        <f>tblSiparisDetaylari[[#This Row],[NetSatisTutari]]-tblSiparisDetaylari[[#This Row],[ToplamMaliyet]]</f>
        <v>810</v>
      </c>
    </row>
    <row r="6025" spans="1:14">
      <c r="A6025">
        <v>6024</v>
      </c>
      <c r="B6025">
        <v>3136</v>
      </c>
      <c r="C6025">
        <v>79</v>
      </c>
      <c r="D6025" t="s">
        <v>1745</v>
      </c>
      <c r="E6025">
        <v>7</v>
      </c>
      <c r="F6025" t="s">
        <v>1646</v>
      </c>
      <c r="G6025">
        <v>1</v>
      </c>
      <c r="H6025" s="20">
        <v>2290</v>
      </c>
      <c r="I6025" s="22">
        <v>0</v>
      </c>
      <c r="J6025" s="20">
        <v>0</v>
      </c>
      <c r="K6025" s="24">
        <v>2290</v>
      </c>
      <c r="L6025" s="24">
        <v>1680</v>
      </c>
      <c r="M6025" s="25">
        <f>tblSiparisDetaylari[[#This Row],[Adet]]*tblSiparisDetaylari[[#This Row],[BirimMaliyet]]</f>
        <v>1680</v>
      </c>
      <c r="N6025" s="25">
        <f>tblSiparisDetaylari[[#This Row],[NetSatisTutari]]-tblSiparisDetaylari[[#This Row],[ToplamMaliyet]]</f>
        <v>610</v>
      </c>
    </row>
    <row r="6026" spans="1:14">
      <c r="A6026">
        <v>6025</v>
      </c>
      <c r="B6026">
        <v>3137</v>
      </c>
      <c r="C6026">
        <v>52</v>
      </c>
      <c r="D6026" t="s">
        <v>1718</v>
      </c>
      <c r="E6026">
        <v>5</v>
      </c>
      <c r="F6026" t="s">
        <v>1644</v>
      </c>
      <c r="G6026">
        <v>3</v>
      </c>
      <c r="H6026" s="20">
        <v>14830</v>
      </c>
      <c r="I6026" s="22">
        <v>0.15</v>
      </c>
      <c r="J6026" s="20">
        <v>6673.5</v>
      </c>
      <c r="K6026" s="24">
        <v>37816.5</v>
      </c>
      <c r="L6026" s="24">
        <v>11070</v>
      </c>
      <c r="M6026" s="25">
        <f>tblSiparisDetaylari[[#This Row],[Adet]]*tblSiparisDetaylari[[#This Row],[BirimMaliyet]]</f>
        <v>33210</v>
      </c>
      <c r="N6026" s="25">
        <f>tblSiparisDetaylari[[#This Row],[NetSatisTutari]]-tblSiparisDetaylari[[#This Row],[ToplamMaliyet]]</f>
        <v>4606.5</v>
      </c>
    </row>
    <row r="6027" spans="1:14">
      <c r="A6027">
        <v>6026</v>
      </c>
      <c r="B6027">
        <v>3137</v>
      </c>
      <c r="C6027">
        <v>26</v>
      </c>
      <c r="D6027" t="s">
        <v>1690</v>
      </c>
      <c r="E6027">
        <v>3</v>
      </c>
      <c r="F6027" t="s">
        <v>1642</v>
      </c>
      <c r="G6027">
        <v>1</v>
      </c>
      <c r="H6027" s="20">
        <v>860</v>
      </c>
      <c r="I6027" s="22">
        <v>0</v>
      </c>
      <c r="J6027" s="20">
        <v>0</v>
      </c>
      <c r="K6027" s="24">
        <v>860</v>
      </c>
      <c r="L6027" s="24">
        <v>400</v>
      </c>
      <c r="M6027" s="25">
        <f>tblSiparisDetaylari[[#This Row],[Adet]]*tblSiparisDetaylari[[#This Row],[BirimMaliyet]]</f>
        <v>400</v>
      </c>
      <c r="N6027" s="25">
        <f>tblSiparisDetaylari[[#This Row],[NetSatisTutari]]-tblSiparisDetaylari[[#This Row],[ToplamMaliyet]]</f>
        <v>460</v>
      </c>
    </row>
    <row r="6028" spans="1:14">
      <c r="A6028">
        <v>6027</v>
      </c>
      <c r="B6028">
        <v>3138</v>
      </c>
      <c r="C6028">
        <v>69</v>
      </c>
      <c r="D6028" t="s">
        <v>1735</v>
      </c>
      <c r="E6028">
        <v>6</v>
      </c>
      <c r="F6028" t="s">
        <v>1645</v>
      </c>
      <c r="G6028">
        <v>3</v>
      </c>
      <c r="H6028" s="20">
        <v>740</v>
      </c>
      <c r="I6028" s="22">
        <v>0</v>
      </c>
      <c r="J6028" s="20">
        <v>0</v>
      </c>
      <c r="K6028" s="24">
        <v>2220</v>
      </c>
      <c r="L6028" s="24">
        <v>500</v>
      </c>
      <c r="M6028" s="25">
        <f>tblSiparisDetaylari[[#This Row],[Adet]]*tblSiparisDetaylari[[#This Row],[BirimMaliyet]]</f>
        <v>1500</v>
      </c>
      <c r="N6028" s="25">
        <f>tblSiparisDetaylari[[#This Row],[NetSatisTutari]]-tblSiparisDetaylari[[#This Row],[ToplamMaliyet]]</f>
        <v>720</v>
      </c>
    </row>
    <row r="6029" spans="1:14">
      <c r="A6029">
        <v>6028</v>
      </c>
      <c r="B6029">
        <v>3138</v>
      </c>
      <c r="C6029">
        <v>11</v>
      </c>
      <c r="D6029" t="s">
        <v>1671</v>
      </c>
      <c r="E6029">
        <v>1</v>
      </c>
      <c r="F6029" t="s">
        <v>1640</v>
      </c>
      <c r="G6029">
        <v>1</v>
      </c>
      <c r="H6029" s="20">
        <v>3250</v>
      </c>
      <c r="I6029" s="22">
        <v>0.1</v>
      </c>
      <c r="J6029" s="20">
        <v>325</v>
      </c>
      <c r="K6029" s="24">
        <v>2925</v>
      </c>
      <c r="L6029" s="24">
        <v>1600</v>
      </c>
      <c r="M6029" s="25">
        <f>tblSiparisDetaylari[[#This Row],[Adet]]*tblSiparisDetaylari[[#This Row],[BirimMaliyet]]</f>
        <v>1600</v>
      </c>
      <c r="N6029" s="25">
        <f>tblSiparisDetaylari[[#This Row],[NetSatisTutari]]-tblSiparisDetaylari[[#This Row],[ToplamMaliyet]]</f>
        <v>1325</v>
      </c>
    </row>
    <row r="6030" spans="1:14">
      <c r="A6030">
        <v>6029</v>
      </c>
      <c r="B6030">
        <v>3138</v>
      </c>
      <c r="C6030">
        <v>44</v>
      </c>
      <c r="D6030" t="s">
        <v>1710</v>
      </c>
      <c r="E6030">
        <v>4</v>
      </c>
      <c r="F6030" t="s">
        <v>1643</v>
      </c>
      <c r="G6030">
        <v>4</v>
      </c>
      <c r="H6030" s="20">
        <v>310</v>
      </c>
      <c r="I6030" s="22">
        <v>0.15</v>
      </c>
      <c r="J6030" s="20">
        <v>186</v>
      </c>
      <c r="K6030" s="24">
        <v>1054</v>
      </c>
      <c r="L6030" s="24">
        <v>160</v>
      </c>
      <c r="M6030" s="25">
        <f>tblSiparisDetaylari[[#This Row],[Adet]]*tblSiparisDetaylari[[#This Row],[BirimMaliyet]]</f>
        <v>640</v>
      </c>
      <c r="N6030" s="25">
        <f>tblSiparisDetaylari[[#This Row],[NetSatisTutari]]-tblSiparisDetaylari[[#This Row],[ToplamMaliyet]]</f>
        <v>414</v>
      </c>
    </row>
    <row r="6031" spans="1:14">
      <c r="A6031">
        <v>6030</v>
      </c>
      <c r="B6031">
        <v>3139</v>
      </c>
      <c r="C6031">
        <v>116</v>
      </c>
      <c r="D6031" t="s">
        <v>1782</v>
      </c>
      <c r="E6031">
        <v>10</v>
      </c>
      <c r="F6031" t="s">
        <v>1649</v>
      </c>
      <c r="G6031">
        <v>1</v>
      </c>
      <c r="H6031" s="20">
        <v>2610</v>
      </c>
      <c r="I6031" s="22">
        <v>0</v>
      </c>
      <c r="J6031" s="20">
        <v>0</v>
      </c>
      <c r="K6031" s="24">
        <v>2610</v>
      </c>
      <c r="L6031" s="24">
        <v>1270</v>
      </c>
      <c r="M6031" s="25">
        <f>tblSiparisDetaylari[[#This Row],[Adet]]*tblSiparisDetaylari[[#This Row],[BirimMaliyet]]</f>
        <v>1270</v>
      </c>
      <c r="N6031" s="25">
        <f>tblSiparisDetaylari[[#This Row],[NetSatisTutari]]-tblSiparisDetaylari[[#This Row],[ToplamMaliyet]]</f>
        <v>1340</v>
      </c>
    </row>
    <row r="6032" spans="1:14">
      <c r="A6032">
        <v>6031</v>
      </c>
      <c r="B6032">
        <v>3139</v>
      </c>
      <c r="C6032">
        <v>10</v>
      </c>
      <c r="D6032" t="s">
        <v>1670</v>
      </c>
      <c r="E6032">
        <v>1</v>
      </c>
      <c r="F6032" t="s">
        <v>1640</v>
      </c>
      <c r="G6032">
        <v>2</v>
      </c>
      <c r="H6032" s="20">
        <v>6830</v>
      </c>
      <c r="I6032" s="22">
        <v>0</v>
      </c>
      <c r="J6032" s="20">
        <v>0</v>
      </c>
      <c r="K6032" s="24">
        <v>13660</v>
      </c>
      <c r="L6032" s="24">
        <v>4870</v>
      </c>
      <c r="M6032" s="25">
        <f>tblSiparisDetaylari[[#This Row],[Adet]]*tblSiparisDetaylari[[#This Row],[BirimMaliyet]]</f>
        <v>9740</v>
      </c>
      <c r="N6032" s="25">
        <f>tblSiparisDetaylari[[#This Row],[NetSatisTutari]]-tblSiparisDetaylari[[#This Row],[ToplamMaliyet]]</f>
        <v>3920</v>
      </c>
    </row>
    <row r="6033" spans="1:14">
      <c r="A6033">
        <v>6032</v>
      </c>
      <c r="B6033">
        <v>3139</v>
      </c>
      <c r="C6033">
        <v>73</v>
      </c>
      <c r="D6033" t="s">
        <v>1739</v>
      </c>
      <c r="E6033">
        <v>7</v>
      </c>
      <c r="F6033" t="s">
        <v>1646</v>
      </c>
      <c r="G6033">
        <v>2</v>
      </c>
      <c r="H6033" s="20">
        <v>360</v>
      </c>
      <c r="I6033" s="22">
        <v>0</v>
      </c>
      <c r="J6033" s="20">
        <v>0</v>
      </c>
      <c r="K6033" s="24">
        <v>720</v>
      </c>
      <c r="L6033" s="24">
        <v>180</v>
      </c>
      <c r="M6033" s="25">
        <f>tblSiparisDetaylari[[#This Row],[Adet]]*tblSiparisDetaylari[[#This Row],[BirimMaliyet]]</f>
        <v>360</v>
      </c>
      <c r="N6033" s="25">
        <f>tblSiparisDetaylari[[#This Row],[NetSatisTutari]]-tblSiparisDetaylari[[#This Row],[ToplamMaliyet]]</f>
        <v>360</v>
      </c>
    </row>
    <row r="6034" spans="1:14">
      <c r="A6034">
        <v>6033</v>
      </c>
      <c r="B6034">
        <v>3139</v>
      </c>
      <c r="C6034">
        <v>89</v>
      </c>
      <c r="D6034" t="s">
        <v>1755</v>
      </c>
      <c r="E6034">
        <v>8</v>
      </c>
      <c r="F6034" t="s">
        <v>1647</v>
      </c>
      <c r="G6034">
        <v>1</v>
      </c>
      <c r="H6034" s="20">
        <v>650</v>
      </c>
      <c r="I6034" s="22">
        <v>0.05</v>
      </c>
      <c r="J6034" s="20">
        <v>32.5</v>
      </c>
      <c r="K6034" s="24">
        <v>617.5</v>
      </c>
      <c r="L6034" s="24">
        <v>300</v>
      </c>
      <c r="M6034" s="25">
        <f>tblSiparisDetaylari[[#This Row],[Adet]]*tblSiparisDetaylari[[#This Row],[BirimMaliyet]]</f>
        <v>300</v>
      </c>
      <c r="N6034" s="25">
        <f>tblSiparisDetaylari[[#This Row],[NetSatisTutari]]-tblSiparisDetaylari[[#This Row],[ToplamMaliyet]]</f>
        <v>317.5</v>
      </c>
    </row>
    <row r="6035" spans="1:14">
      <c r="A6035">
        <v>6034</v>
      </c>
      <c r="B6035">
        <v>3139</v>
      </c>
      <c r="C6035">
        <v>108</v>
      </c>
      <c r="D6035" t="s">
        <v>1774</v>
      </c>
      <c r="E6035">
        <v>9</v>
      </c>
      <c r="F6035" t="s">
        <v>1648</v>
      </c>
      <c r="G6035">
        <v>1</v>
      </c>
      <c r="H6035" s="20">
        <v>1760</v>
      </c>
      <c r="I6035" s="22">
        <v>0.2</v>
      </c>
      <c r="J6035" s="20">
        <v>352</v>
      </c>
      <c r="K6035" s="24">
        <v>1408</v>
      </c>
      <c r="L6035" s="24">
        <v>970</v>
      </c>
      <c r="M6035" s="25">
        <f>tblSiparisDetaylari[[#This Row],[Adet]]*tblSiparisDetaylari[[#This Row],[BirimMaliyet]]</f>
        <v>970</v>
      </c>
      <c r="N6035" s="25">
        <f>tblSiparisDetaylari[[#This Row],[NetSatisTutari]]-tblSiparisDetaylari[[#This Row],[ToplamMaliyet]]</f>
        <v>438</v>
      </c>
    </row>
    <row r="6036" spans="1:14">
      <c r="A6036">
        <v>6035</v>
      </c>
      <c r="B6036">
        <v>3140</v>
      </c>
      <c r="C6036">
        <v>24</v>
      </c>
      <c r="D6036" t="s">
        <v>1688</v>
      </c>
      <c r="E6036">
        <v>2</v>
      </c>
      <c r="F6036" t="s">
        <v>1641</v>
      </c>
      <c r="G6036">
        <v>1</v>
      </c>
      <c r="H6036" s="20">
        <v>3000</v>
      </c>
      <c r="I6036" s="22">
        <v>0</v>
      </c>
      <c r="J6036" s="20">
        <v>0</v>
      </c>
      <c r="K6036" s="24">
        <v>3000</v>
      </c>
      <c r="L6036" s="24">
        <v>2180</v>
      </c>
      <c r="M6036" s="25">
        <f>tblSiparisDetaylari[[#This Row],[Adet]]*tblSiparisDetaylari[[#This Row],[BirimMaliyet]]</f>
        <v>2180</v>
      </c>
      <c r="N6036" s="25">
        <f>tblSiparisDetaylari[[#This Row],[NetSatisTutari]]-tblSiparisDetaylari[[#This Row],[ToplamMaliyet]]</f>
        <v>820</v>
      </c>
    </row>
    <row r="6037" spans="1:14">
      <c r="A6037">
        <v>6036</v>
      </c>
      <c r="B6037">
        <v>3140</v>
      </c>
      <c r="C6037">
        <v>17</v>
      </c>
      <c r="D6037" t="s">
        <v>1680</v>
      </c>
      <c r="E6037">
        <v>2</v>
      </c>
      <c r="F6037" t="s">
        <v>1641</v>
      </c>
      <c r="G6037">
        <v>4</v>
      </c>
      <c r="H6037" s="20">
        <v>2370</v>
      </c>
      <c r="I6037" s="22">
        <v>0</v>
      </c>
      <c r="J6037" s="20">
        <v>0</v>
      </c>
      <c r="K6037" s="24">
        <v>9480</v>
      </c>
      <c r="L6037" s="24">
        <v>1340</v>
      </c>
      <c r="M6037" s="25">
        <f>tblSiparisDetaylari[[#This Row],[Adet]]*tblSiparisDetaylari[[#This Row],[BirimMaliyet]]</f>
        <v>5360</v>
      </c>
      <c r="N6037" s="25">
        <f>tblSiparisDetaylari[[#This Row],[NetSatisTutari]]-tblSiparisDetaylari[[#This Row],[ToplamMaliyet]]</f>
        <v>4120</v>
      </c>
    </row>
    <row r="6038" spans="1:14">
      <c r="A6038">
        <v>6037</v>
      </c>
      <c r="B6038">
        <v>3141</v>
      </c>
      <c r="C6038">
        <v>74</v>
      </c>
      <c r="D6038" t="s">
        <v>1740</v>
      </c>
      <c r="E6038">
        <v>7</v>
      </c>
      <c r="F6038" t="s">
        <v>1646</v>
      </c>
      <c r="G6038">
        <v>1</v>
      </c>
      <c r="H6038" s="20">
        <v>560</v>
      </c>
      <c r="I6038" s="22">
        <v>0</v>
      </c>
      <c r="J6038" s="20">
        <v>0</v>
      </c>
      <c r="K6038" s="24">
        <v>560</v>
      </c>
      <c r="L6038" s="24">
        <v>420</v>
      </c>
      <c r="M6038" s="25">
        <f>tblSiparisDetaylari[[#This Row],[Adet]]*tblSiparisDetaylari[[#This Row],[BirimMaliyet]]</f>
        <v>420</v>
      </c>
      <c r="N6038" s="25">
        <f>tblSiparisDetaylari[[#This Row],[NetSatisTutari]]-tblSiparisDetaylari[[#This Row],[ToplamMaliyet]]</f>
        <v>140</v>
      </c>
    </row>
    <row r="6039" spans="1:14">
      <c r="A6039">
        <v>6038</v>
      </c>
      <c r="B6039">
        <v>3141</v>
      </c>
      <c r="C6039">
        <v>46</v>
      </c>
      <c r="D6039" t="s">
        <v>1712</v>
      </c>
      <c r="E6039">
        <v>4</v>
      </c>
      <c r="F6039" t="s">
        <v>1643</v>
      </c>
      <c r="G6039">
        <v>1</v>
      </c>
      <c r="H6039" s="20">
        <v>170</v>
      </c>
      <c r="I6039" s="22">
        <v>0</v>
      </c>
      <c r="J6039" s="20">
        <v>0</v>
      </c>
      <c r="K6039" s="24">
        <v>170</v>
      </c>
      <c r="L6039" s="24">
        <v>90</v>
      </c>
      <c r="M6039" s="25">
        <f>tblSiparisDetaylari[[#This Row],[Adet]]*tblSiparisDetaylari[[#This Row],[BirimMaliyet]]</f>
        <v>90</v>
      </c>
      <c r="N6039" s="25">
        <f>tblSiparisDetaylari[[#This Row],[NetSatisTutari]]-tblSiparisDetaylari[[#This Row],[ToplamMaliyet]]</f>
        <v>80</v>
      </c>
    </row>
    <row r="6040" spans="1:14">
      <c r="A6040">
        <v>6039</v>
      </c>
      <c r="B6040">
        <v>3142</v>
      </c>
      <c r="C6040">
        <v>38</v>
      </c>
      <c r="D6040" t="s">
        <v>1704</v>
      </c>
      <c r="E6040">
        <v>4</v>
      </c>
      <c r="F6040" t="s">
        <v>1643</v>
      </c>
      <c r="G6040">
        <v>1</v>
      </c>
      <c r="H6040" s="20">
        <v>320</v>
      </c>
      <c r="I6040" s="22">
        <v>0.1</v>
      </c>
      <c r="J6040" s="20">
        <v>32</v>
      </c>
      <c r="K6040" s="24">
        <v>288</v>
      </c>
      <c r="L6040" s="24">
        <v>250</v>
      </c>
      <c r="M6040" s="25">
        <f>tblSiparisDetaylari[[#This Row],[Adet]]*tblSiparisDetaylari[[#This Row],[BirimMaliyet]]</f>
        <v>250</v>
      </c>
      <c r="N6040" s="25">
        <f>tblSiparisDetaylari[[#This Row],[NetSatisTutari]]-tblSiparisDetaylari[[#This Row],[ToplamMaliyet]]</f>
        <v>38</v>
      </c>
    </row>
    <row r="6041" spans="1:14">
      <c r="A6041">
        <v>6040</v>
      </c>
      <c r="B6041">
        <v>3142</v>
      </c>
      <c r="C6041">
        <v>98</v>
      </c>
      <c r="D6041" t="s">
        <v>1764</v>
      </c>
      <c r="E6041">
        <v>9</v>
      </c>
      <c r="F6041" t="s">
        <v>1648</v>
      </c>
      <c r="G6041">
        <v>1</v>
      </c>
      <c r="H6041" s="20">
        <v>4150</v>
      </c>
      <c r="I6041" s="22">
        <v>0</v>
      </c>
      <c r="J6041" s="20">
        <v>0</v>
      </c>
      <c r="K6041" s="24">
        <v>4150</v>
      </c>
      <c r="L6041" s="24">
        <v>2000</v>
      </c>
      <c r="M6041" s="25">
        <f>tblSiparisDetaylari[[#This Row],[Adet]]*tblSiparisDetaylari[[#This Row],[BirimMaliyet]]</f>
        <v>2000</v>
      </c>
      <c r="N6041" s="25">
        <f>tblSiparisDetaylari[[#This Row],[NetSatisTutari]]-tblSiparisDetaylari[[#This Row],[ToplamMaliyet]]</f>
        <v>2150</v>
      </c>
    </row>
    <row r="6042" spans="1:14">
      <c r="A6042">
        <v>6041</v>
      </c>
      <c r="B6042">
        <v>3143</v>
      </c>
      <c r="C6042">
        <v>110</v>
      </c>
      <c r="D6042" t="s">
        <v>1776</v>
      </c>
      <c r="E6042">
        <v>10</v>
      </c>
      <c r="F6042" t="s">
        <v>1649</v>
      </c>
      <c r="G6042">
        <v>3</v>
      </c>
      <c r="H6042" s="20">
        <v>420</v>
      </c>
      <c r="I6042" s="22">
        <v>0</v>
      </c>
      <c r="J6042" s="20">
        <v>0</v>
      </c>
      <c r="K6042" s="24">
        <v>1260</v>
      </c>
      <c r="L6042" s="24">
        <v>250</v>
      </c>
      <c r="M6042" s="25">
        <f>tblSiparisDetaylari[[#This Row],[Adet]]*tblSiparisDetaylari[[#This Row],[BirimMaliyet]]</f>
        <v>750</v>
      </c>
      <c r="N6042" s="25">
        <f>tblSiparisDetaylari[[#This Row],[NetSatisTutari]]-tblSiparisDetaylari[[#This Row],[ToplamMaliyet]]</f>
        <v>510</v>
      </c>
    </row>
    <row r="6043" spans="1:14">
      <c r="A6043">
        <v>6042</v>
      </c>
      <c r="B6043">
        <v>3143</v>
      </c>
      <c r="C6043">
        <v>24</v>
      </c>
      <c r="D6043" t="s">
        <v>1688</v>
      </c>
      <c r="E6043">
        <v>2</v>
      </c>
      <c r="F6043" t="s">
        <v>1641</v>
      </c>
      <c r="G6043">
        <v>2</v>
      </c>
      <c r="H6043" s="20">
        <v>2880</v>
      </c>
      <c r="I6043" s="22">
        <v>0.2</v>
      </c>
      <c r="J6043" s="20">
        <v>1152</v>
      </c>
      <c r="K6043" s="24">
        <v>4608</v>
      </c>
      <c r="L6043" s="24">
        <v>2180</v>
      </c>
      <c r="M6043" s="25">
        <f>tblSiparisDetaylari[[#This Row],[Adet]]*tblSiparisDetaylari[[#This Row],[BirimMaliyet]]</f>
        <v>4360</v>
      </c>
      <c r="N6043" s="25">
        <f>tblSiparisDetaylari[[#This Row],[NetSatisTutari]]-tblSiparisDetaylari[[#This Row],[ToplamMaliyet]]</f>
        <v>248</v>
      </c>
    </row>
    <row r="6044" spans="1:14">
      <c r="A6044">
        <v>6043</v>
      </c>
      <c r="B6044">
        <v>3143</v>
      </c>
      <c r="C6044">
        <v>9</v>
      </c>
      <c r="D6044" t="s">
        <v>1669</v>
      </c>
      <c r="E6044">
        <v>1</v>
      </c>
      <c r="F6044" t="s">
        <v>1640</v>
      </c>
      <c r="G6044">
        <v>1</v>
      </c>
      <c r="H6044" s="20">
        <v>25500</v>
      </c>
      <c r="I6044" s="22">
        <v>0.05</v>
      </c>
      <c r="J6044" s="20">
        <v>1275</v>
      </c>
      <c r="K6044" s="24">
        <v>24225</v>
      </c>
      <c r="L6044" s="24">
        <v>14160</v>
      </c>
      <c r="M6044" s="25">
        <f>tblSiparisDetaylari[[#This Row],[Adet]]*tblSiparisDetaylari[[#This Row],[BirimMaliyet]]</f>
        <v>14160</v>
      </c>
      <c r="N6044" s="25">
        <f>tblSiparisDetaylari[[#This Row],[NetSatisTutari]]-tblSiparisDetaylari[[#This Row],[ToplamMaliyet]]</f>
        <v>10065</v>
      </c>
    </row>
    <row r="6045" spans="1:14">
      <c r="A6045">
        <v>6044</v>
      </c>
      <c r="B6045">
        <v>3143</v>
      </c>
      <c r="C6045">
        <v>72</v>
      </c>
      <c r="D6045" t="s">
        <v>1738</v>
      </c>
      <c r="E6045">
        <v>6</v>
      </c>
      <c r="F6045" t="s">
        <v>1645</v>
      </c>
      <c r="G6045">
        <v>5</v>
      </c>
      <c r="H6045" s="20">
        <v>390</v>
      </c>
      <c r="I6045" s="22">
        <v>0.05</v>
      </c>
      <c r="J6045" s="20">
        <v>97.5</v>
      </c>
      <c r="K6045" s="24">
        <v>1852.5</v>
      </c>
      <c r="L6045" s="24">
        <v>190</v>
      </c>
      <c r="M6045" s="25">
        <f>tblSiparisDetaylari[[#This Row],[Adet]]*tblSiparisDetaylari[[#This Row],[BirimMaliyet]]</f>
        <v>950</v>
      </c>
      <c r="N6045" s="25">
        <f>tblSiparisDetaylari[[#This Row],[NetSatisTutari]]-tblSiparisDetaylari[[#This Row],[ToplamMaliyet]]</f>
        <v>902.5</v>
      </c>
    </row>
    <row r="6046" spans="1:14">
      <c r="A6046">
        <v>6045</v>
      </c>
      <c r="B6046">
        <v>3143</v>
      </c>
      <c r="C6046">
        <v>15</v>
      </c>
      <c r="D6046" t="s">
        <v>1678</v>
      </c>
      <c r="E6046">
        <v>2</v>
      </c>
      <c r="F6046" t="s">
        <v>1641</v>
      </c>
      <c r="G6046">
        <v>1</v>
      </c>
      <c r="H6046" s="20">
        <v>7280</v>
      </c>
      <c r="I6046" s="22">
        <v>0</v>
      </c>
      <c r="J6046" s="20">
        <v>0</v>
      </c>
      <c r="K6046" s="24">
        <v>7280</v>
      </c>
      <c r="L6046" s="24">
        <v>5200</v>
      </c>
      <c r="M6046" s="25">
        <f>tblSiparisDetaylari[[#This Row],[Adet]]*tblSiparisDetaylari[[#This Row],[BirimMaliyet]]</f>
        <v>5200</v>
      </c>
      <c r="N6046" s="25">
        <f>tblSiparisDetaylari[[#This Row],[NetSatisTutari]]-tblSiparisDetaylari[[#This Row],[ToplamMaliyet]]</f>
        <v>2080</v>
      </c>
    </row>
    <row r="6047" spans="1:14">
      <c r="A6047">
        <v>6046</v>
      </c>
      <c r="B6047">
        <v>3144</v>
      </c>
      <c r="C6047">
        <v>21</v>
      </c>
      <c r="D6047" t="s">
        <v>1684</v>
      </c>
      <c r="E6047">
        <v>2</v>
      </c>
      <c r="F6047" t="s">
        <v>1641</v>
      </c>
      <c r="G6047">
        <v>5</v>
      </c>
      <c r="H6047" s="20">
        <v>2970</v>
      </c>
      <c r="I6047" s="22">
        <v>0.15</v>
      </c>
      <c r="J6047" s="20">
        <v>2227.5</v>
      </c>
      <c r="K6047" s="24">
        <v>12622.5</v>
      </c>
      <c r="L6047" s="24">
        <v>2170</v>
      </c>
      <c r="M6047" s="25">
        <f>tblSiparisDetaylari[[#This Row],[Adet]]*tblSiparisDetaylari[[#This Row],[BirimMaliyet]]</f>
        <v>10850</v>
      </c>
      <c r="N6047" s="25">
        <f>tblSiparisDetaylari[[#This Row],[NetSatisTutari]]-tblSiparisDetaylari[[#This Row],[ToplamMaliyet]]</f>
        <v>1772.5</v>
      </c>
    </row>
    <row r="6048" spans="1:14">
      <c r="A6048">
        <v>6047</v>
      </c>
      <c r="B6048">
        <v>3144</v>
      </c>
      <c r="C6048">
        <v>45</v>
      </c>
      <c r="D6048" t="s">
        <v>1711</v>
      </c>
      <c r="E6048">
        <v>4</v>
      </c>
      <c r="F6048" t="s">
        <v>1643</v>
      </c>
      <c r="G6048">
        <v>1</v>
      </c>
      <c r="H6048" s="20">
        <v>210</v>
      </c>
      <c r="I6048" s="22">
        <v>0.1</v>
      </c>
      <c r="J6048" s="20">
        <v>21</v>
      </c>
      <c r="K6048" s="24">
        <v>189</v>
      </c>
      <c r="L6048" s="24">
        <v>140</v>
      </c>
      <c r="M6048" s="25">
        <f>tblSiparisDetaylari[[#This Row],[Adet]]*tblSiparisDetaylari[[#This Row],[BirimMaliyet]]</f>
        <v>140</v>
      </c>
      <c r="N6048" s="25">
        <f>tblSiparisDetaylari[[#This Row],[NetSatisTutari]]-tblSiparisDetaylari[[#This Row],[ToplamMaliyet]]</f>
        <v>49</v>
      </c>
    </row>
    <row r="6049" spans="1:14">
      <c r="A6049">
        <v>6048</v>
      </c>
      <c r="B6049">
        <v>3144</v>
      </c>
      <c r="C6049">
        <v>42</v>
      </c>
      <c r="D6049" t="s">
        <v>1708</v>
      </c>
      <c r="E6049">
        <v>4</v>
      </c>
      <c r="F6049" t="s">
        <v>1643</v>
      </c>
      <c r="G6049">
        <v>2</v>
      </c>
      <c r="H6049" s="20">
        <v>70</v>
      </c>
      <c r="I6049" s="22">
        <v>0</v>
      </c>
      <c r="J6049" s="20">
        <v>0</v>
      </c>
      <c r="K6049" s="24">
        <v>140</v>
      </c>
      <c r="L6049" s="24">
        <v>50</v>
      </c>
      <c r="M6049" s="25">
        <f>tblSiparisDetaylari[[#This Row],[Adet]]*tblSiparisDetaylari[[#This Row],[BirimMaliyet]]</f>
        <v>100</v>
      </c>
      <c r="N6049" s="25">
        <f>tblSiparisDetaylari[[#This Row],[NetSatisTutari]]-tblSiparisDetaylari[[#This Row],[ToplamMaliyet]]</f>
        <v>40</v>
      </c>
    </row>
    <row r="6050" spans="1:14">
      <c r="A6050">
        <v>6049</v>
      </c>
      <c r="B6050">
        <v>3145</v>
      </c>
      <c r="C6050">
        <v>110</v>
      </c>
      <c r="D6050" t="s">
        <v>1776</v>
      </c>
      <c r="E6050">
        <v>10</v>
      </c>
      <c r="F6050" t="s">
        <v>1649</v>
      </c>
      <c r="G6050">
        <v>2</v>
      </c>
      <c r="H6050" s="20">
        <v>420</v>
      </c>
      <c r="I6050" s="22">
        <v>0</v>
      </c>
      <c r="J6050" s="20">
        <v>0</v>
      </c>
      <c r="K6050" s="24">
        <v>840</v>
      </c>
      <c r="L6050" s="24">
        <v>250</v>
      </c>
      <c r="M6050" s="25">
        <f>tblSiparisDetaylari[[#This Row],[Adet]]*tblSiparisDetaylari[[#This Row],[BirimMaliyet]]</f>
        <v>500</v>
      </c>
      <c r="N6050" s="25">
        <f>tblSiparisDetaylari[[#This Row],[NetSatisTutari]]-tblSiparisDetaylari[[#This Row],[ToplamMaliyet]]</f>
        <v>340</v>
      </c>
    </row>
    <row r="6051" spans="1:14">
      <c r="A6051">
        <v>6050</v>
      </c>
      <c r="B6051">
        <v>3146</v>
      </c>
      <c r="C6051">
        <v>90</v>
      </c>
      <c r="D6051" t="s">
        <v>1756</v>
      </c>
      <c r="E6051">
        <v>8</v>
      </c>
      <c r="F6051" t="s">
        <v>1647</v>
      </c>
      <c r="G6051">
        <v>2</v>
      </c>
      <c r="H6051" s="20">
        <v>3490</v>
      </c>
      <c r="I6051" s="22">
        <v>0</v>
      </c>
      <c r="J6051" s="20">
        <v>0</v>
      </c>
      <c r="K6051" s="24">
        <v>6980</v>
      </c>
      <c r="L6051" s="24">
        <v>2670</v>
      </c>
      <c r="M6051" s="25">
        <f>tblSiparisDetaylari[[#This Row],[Adet]]*tblSiparisDetaylari[[#This Row],[BirimMaliyet]]</f>
        <v>5340</v>
      </c>
      <c r="N6051" s="25">
        <f>tblSiparisDetaylari[[#This Row],[NetSatisTutari]]-tblSiparisDetaylari[[#This Row],[ToplamMaliyet]]</f>
        <v>1640</v>
      </c>
    </row>
    <row r="6052" spans="1:14">
      <c r="A6052">
        <v>6051</v>
      </c>
      <c r="B6052">
        <v>3147</v>
      </c>
      <c r="C6052">
        <v>103</v>
      </c>
      <c r="D6052" t="s">
        <v>1769</v>
      </c>
      <c r="E6052">
        <v>9</v>
      </c>
      <c r="F6052" t="s">
        <v>1648</v>
      </c>
      <c r="G6052">
        <v>1</v>
      </c>
      <c r="H6052" s="20">
        <v>1490</v>
      </c>
      <c r="I6052" s="22">
        <v>0</v>
      </c>
      <c r="J6052" s="20">
        <v>0</v>
      </c>
      <c r="K6052" s="24">
        <v>1490</v>
      </c>
      <c r="L6052" s="24">
        <v>970</v>
      </c>
      <c r="M6052" s="25">
        <f>tblSiparisDetaylari[[#This Row],[Adet]]*tblSiparisDetaylari[[#This Row],[BirimMaliyet]]</f>
        <v>970</v>
      </c>
      <c r="N6052" s="25">
        <f>tblSiparisDetaylari[[#This Row],[NetSatisTutari]]-tblSiparisDetaylari[[#This Row],[ToplamMaliyet]]</f>
        <v>520</v>
      </c>
    </row>
    <row r="6053" spans="1:14">
      <c r="A6053">
        <v>6052</v>
      </c>
      <c r="B6053">
        <v>3147</v>
      </c>
      <c r="C6053">
        <v>119</v>
      </c>
      <c r="D6053" t="s">
        <v>1785</v>
      </c>
      <c r="E6053">
        <v>10</v>
      </c>
      <c r="F6053" t="s">
        <v>1649</v>
      </c>
      <c r="G6053">
        <v>3</v>
      </c>
      <c r="H6053" s="20">
        <v>3100</v>
      </c>
      <c r="I6053" s="22">
        <v>0.1</v>
      </c>
      <c r="J6053" s="20">
        <v>930</v>
      </c>
      <c r="K6053" s="24">
        <v>8370</v>
      </c>
      <c r="L6053" s="24">
        <v>1710</v>
      </c>
      <c r="M6053" s="25">
        <f>tblSiparisDetaylari[[#This Row],[Adet]]*tblSiparisDetaylari[[#This Row],[BirimMaliyet]]</f>
        <v>5130</v>
      </c>
      <c r="N6053" s="25">
        <f>tblSiparisDetaylari[[#This Row],[NetSatisTutari]]-tblSiparisDetaylari[[#This Row],[ToplamMaliyet]]</f>
        <v>3240</v>
      </c>
    </row>
    <row r="6054" spans="1:14">
      <c r="A6054">
        <v>6053</v>
      </c>
      <c r="B6054">
        <v>3147</v>
      </c>
      <c r="C6054">
        <v>28</v>
      </c>
      <c r="D6054" t="s">
        <v>1692</v>
      </c>
      <c r="E6054">
        <v>3</v>
      </c>
      <c r="F6054" t="s">
        <v>1642</v>
      </c>
      <c r="G6054">
        <v>2</v>
      </c>
      <c r="H6054" s="20">
        <v>4040</v>
      </c>
      <c r="I6054" s="22">
        <v>0.05</v>
      </c>
      <c r="J6054" s="20">
        <v>404</v>
      </c>
      <c r="K6054" s="24">
        <v>7676</v>
      </c>
      <c r="L6054" s="24">
        <v>2180</v>
      </c>
      <c r="M6054" s="25">
        <f>tblSiparisDetaylari[[#This Row],[Adet]]*tblSiparisDetaylari[[#This Row],[BirimMaliyet]]</f>
        <v>4360</v>
      </c>
      <c r="N6054" s="25">
        <f>tblSiparisDetaylari[[#This Row],[NetSatisTutari]]-tblSiparisDetaylari[[#This Row],[ToplamMaliyet]]</f>
        <v>3316</v>
      </c>
    </row>
    <row r="6055" spans="1:14">
      <c r="A6055">
        <v>6054</v>
      </c>
      <c r="B6055">
        <v>3148</v>
      </c>
      <c r="C6055">
        <v>86</v>
      </c>
      <c r="D6055" t="s">
        <v>1752</v>
      </c>
      <c r="E6055">
        <v>8</v>
      </c>
      <c r="F6055" t="s">
        <v>1647</v>
      </c>
      <c r="G6055">
        <v>1</v>
      </c>
      <c r="H6055" s="20">
        <v>580</v>
      </c>
      <c r="I6055" s="22">
        <v>0.05</v>
      </c>
      <c r="J6055" s="20">
        <v>29</v>
      </c>
      <c r="K6055" s="24">
        <v>551</v>
      </c>
      <c r="L6055" s="24">
        <v>360</v>
      </c>
      <c r="M6055" s="25">
        <f>tblSiparisDetaylari[[#This Row],[Adet]]*tblSiparisDetaylari[[#This Row],[BirimMaliyet]]</f>
        <v>360</v>
      </c>
      <c r="N6055" s="25">
        <f>tblSiparisDetaylari[[#This Row],[NetSatisTutari]]-tblSiparisDetaylari[[#This Row],[ToplamMaliyet]]</f>
        <v>191</v>
      </c>
    </row>
    <row r="6056" spans="1:14">
      <c r="A6056">
        <v>6055</v>
      </c>
      <c r="B6056">
        <v>3148</v>
      </c>
      <c r="C6056">
        <v>40</v>
      </c>
      <c r="D6056" t="s">
        <v>1706</v>
      </c>
      <c r="E6056">
        <v>4</v>
      </c>
      <c r="F6056" t="s">
        <v>1643</v>
      </c>
      <c r="G6056">
        <v>1</v>
      </c>
      <c r="H6056" s="20">
        <v>510</v>
      </c>
      <c r="I6056" s="22">
        <v>0</v>
      </c>
      <c r="J6056" s="20">
        <v>0</v>
      </c>
      <c r="K6056" s="24">
        <v>510</v>
      </c>
      <c r="L6056" s="24">
        <v>340</v>
      </c>
      <c r="M6056" s="25">
        <f>tblSiparisDetaylari[[#This Row],[Adet]]*tblSiparisDetaylari[[#This Row],[BirimMaliyet]]</f>
        <v>340</v>
      </c>
      <c r="N6056" s="25">
        <f>tblSiparisDetaylari[[#This Row],[NetSatisTutari]]-tblSiparisDetaylari[[#This Row],[ToplamMaliyet]]</f>
        <v>170</v>
      </c>
    </row>
    <row r="6057" spans="1:14">
      <c r="A6057">
        <v>6056</v>
      </c>
      <c r="B6057">
        <v>3148</v>
      </c>
      <c r="C6057">
        <v>93</v>
      </c>
      <c r="D6057" t="s">
        <v>1759</v>
      </c>
      <c r="E6057">
        <v>8</v>
      </c>
      <c r="F6057" t="s">
        <v>1647</v>
      </c>
      <c r="G6057">
        <v>2</v>
      </c>
      <c r="H6057" s="20">
        <v>4860</v>
      </c>
      <c r="I6057" s="22">
        <v>0.1</v>
      </c>
      <c r="J6057" s="20">
        <v>972</v>
      </c>
      <c r="K6057" s="24">
        <v>8748</v>
      </c>
      <c r="L6057" s="24">
        <v>3580</v>
      </c>
      <c r="M6057" s="25">
        <f>tblSiparisDetaylari[[#This Row],[Adet]]*tblSiparisDetaylari[[#This Row],[BirimMaliyet]]</f>
        <v>7160</v>
      </c>
      <c r="N6057" s="25">
        <f>tblSiparisDetaylari[[#This Row],[NetSatisTutari]]-tblSiparisDetaylari[[#This Row],[ToplamMaliyet]]</f>
        <v>1588</v>
      </c>
    </row>
    <row r="6058" spans="1:14">
      <c r="A6058">
        <v>6057</v>
      </c>
      <c r="B6058">
        <v>3149</v>
      </c>
      <c r="C6058">
        <v>36</v>
      </c>
      <c r="D6058" t="s">
        <v>1701</v>
      </c>
      <c r="E6058">
        <v>3</v>
      </c>
      <c r="F6058" t="s">
        <v>1642</v>
      </c>
      <c r="G6058">
        <v>5</v>
      </c>
      <c r="H6058" s="20">
        <v>3360</v>
      </c>
      <c r="I6058" s="22">
        <v>0</v>
      </c>
      <c r="J6058" s="20">
        <v>0</v>
      </c>
      <c r="K6058" s="24">
        <v>16800</v>
      </c>
      <c r="L6058" s="24">
        <v>1960</v>
      </c>
      <c r="M6058" s="25">
        <f>tblSiparisDetaylari[[#This Row],[Adet]]*tblSiparisDetaylari[[#This Row],[BirimMaliyet]]</f>
        <v>9800</v>
      </c>
      <c r="N6058" s="25">
        <f>tblSiparisDetaylari[[#This Row],[NetSatisTutari]]-tblSiparisDetaylari[[#This Row],[ToplamMaliyet]]</f>
        <v>7000</v>
      </c>
    </row>
    <row r="6059" spans="1:14">
      <c r="A6059">
        <v>6058</v>
      </c>
      <c r="B6059">
        <v>3149</v>
      </c>
      <c r="C6059">
        <v>18</v>
      </c>
      <c r="D6059" t="s">
        <v>1681</v>
      </c>
      <c r="E6059">
        <v>2</v>
      </c>
      <c r="F6059" t="s">
        <v>1641</v>
      </c>
      <c r="G6059">
        <v>3</v>
      </c>
      <c r="H6059" s="20">
        <v>10900</v>
      </c>
      <c r="I6059" s="22">
        <v>0.1</v>
      </c>
      <c r="J6059" s="20">
        <v>3270</v>
      </c>
      <c r="K6059" s="24">
        <v>29430</v>
      </c>
      <c r="L6059" s="24">
        <v>8290</v>
      </c>
      <c r="M6059" s="25">
        <f>tblSiparisDetaylari[[#This Row],[Adet]]*tblSiparisDetaylari[[#This Row],[BirimMaliyet]]</f>
        <v>24870</v>
      </c>
      <c r="N6059" s="25">
        <f>tblSiparisDetaylari[[#This Row],[NetSatisTutari]]-tblSiparisDetaylari[[#This Row],[ToplamMaliyet]]</f>
        <v>4560</v>
      </c>
    </row>
    <row r="6060" spans="1:14">
      <c r="A6060">
        <v>6059</v>
      </c>
      <c r="B6060">
        <v>3149</v>
      </c>
      <c r="C6060">
        <v>112</v>
      </c>
      <c r="D6060" t="s">
        <v>1778</v>
      </c>
      <c r="E6060">
        <v>10</v>
      </c>
      <c r="F6060" t="s">
        <v>1649</v>
      </c>
      <c r="G6060">
        <v>3</v>
      </c>
      <c r="H6060" s="20">
        <v>2790</v>
      </c>
      <c r="I6060" s="22">
        <v>0</v>
      </c>
      <c r="J6060" s="20">
        <v>0</v>
      </c>
      <c r="K6060" s="24">
        <v>8370</v>
      </c>
      <c r="L6060" s="24">
        <v>1520</v>
      </c>
      <c r="M6060" s="25">
        <f>tblSiparisDetaylari[[#This Row],[Adet]]*tblSiparisDetaylari[[#This Row],[BirimMaliyet]]</f>
        <v>4560</v>
      </c>
      <c r="N6060" s="25">
        <f>tblSiparisDetaylari[[#This Row],[NetSatisTutari]]-tblSiparisDetaylari[[#This Row],[ToplamMaliyet]]</f>
        <v>3810</v>
      </c>
    </row>
    <row r="6061" spans="1:14">
      <c r="A6061">
        <v>6060</v>
      </c>
      <c r="B6061">
        <v>3150</v>
      </c>
      <c r="C6061">
        <v>22</v>
      </c>
      <c r="D6061" t="s">
        <v>1685</v>
      </c>
      <c r="E6061">
        <v>2</v>
      </c>
      <c r="F6061" t="s">
        <v>1641</v>
      </c>
      <c r="G6061">
        <v>1</v>
      </c>
      <c r="H6061" s="20">
        <v>960</v>
      </c>
      <c r="I6061" s="22">
        <v>0.1</v>
      </c>
      <c r="J6061" s="20">
        <v>96</v>
      </c>
      <c r="K6061" s="24">
        <v>864</v>
      </c>
      <c r="L6061" s="24">
        <v>630</v>
      </c>
      <c r="M6061" s="25">
        <f>tblSiparisDetaylari[[#This Row],[Adet]]*tblSiparisDetaylari[[#This Row],[BirimMaliyet]]</f>
        <v>630</v>
      </c>
      <c r="N6061" s="25">
        <f>tblSiparisDetaylari[[#This Row],[NetSatisTutari]]-tblSiparisDetaylari[[#This Row],[ToplamMaliyet]]</f>
        <v>234</v>
      </c>
    </row>
    <row r="6062" spans="1:14">
      <c r="A6062">
        <v>6061</v>
      </c>
      <c r="B6062">
        <v>3150</v>
      </c>
      <c r="C6062">
        <v>8</v>
      </c>
      <c r="D6062" t="s">
        <v>1667</v>
      </c>
      <c r="E6062">
        <v>1</v>
      </c>
      <c r="F6062" t="s">
        <v>1640</v>
      </c>
      <c r="G6062">
        <v>1</v>
      </c>
      <c r="H6062" s="20">
        <v>8650</v>
      </c>
      <c r="I6062" s="22">
        <v>0</v>
      </c>
      <c r="J6062" s="20">
        <v>0</v>
      </c>
      <c r="K6062" s="24">
        <v>8650</v>
      </c>
      <c r="L6062" s="24">
        <v>6570</v>
      </c>
      <c r="M6062" s="25">
        <f>tblSiparisDetaylari[[#This Row],[Adet]]*tblSiparisDetaylari[[#This Row],[BirimMaliyet]]</f>
        <v>6570</v>
      </c>
      <c r="N6062" s="25">
        <f>tblSiparisDetaylari[[#This Row],[NetSatisTutari]]-tblSiparisDetaylari[[#This Row],[ToplamMaliyet]]</f>
        <v>2080</v>
      </c>
    </row>
    <row r="6063" spans="1:14">
      <c r="A6063">
        <v>6062</v>
      </c>
      <c r="B6063">
        <v>3151</v>
      </c>
      <c r="C6063">
        <v>106</v>
      </c>
      <c r="D6063" t="s">
        <v>1772</v>
      </c>
      <c r="E6063">
        <v>9</v>
      </c>
      <c r="F6063" t="s">
        <v>1648</v>
      </c>
      <c r="G6063">
        <v>3</v>
      </c>
      <c r="H6063" s="20">
        <v>1480</v>
      </c>
      <c r="I6063" s="22">
        <v>0.2</v>
      </c>
      <c r="J6063" s="20">
        <v>888</v>
      </c>
      <c r="K6063" s="24">
        <v>3552</v>
      </c>
      <c r="L6063" s="24">
        <v>830</v>
      </c>
      <c r="M6063" s="25">
        <f>tblSiparisDetaylari[[#This Row],[Adet]]*tblSiparisDetaylari[[#This Row],[BirimMaliyet]]</f>
        <v>2490</v>
      </c>
      <c r="N6063" s="25">
        <f>tblSiparisDetaylari[[#This Row],[NetSatisTutari]]-tblSiparisDetaylari[[#This Row],[ToplamMaliyet]]</f>
        <v>1062</v>
      </c>
    </row>
    <row r="6064" spans="1:14">
      <c r="A6064">
        <v>6063</v>
      </c>
      <c r="B6064">
        <v>3151</v>
      </c>
      <c r="C6064">
        <v>77</v>
      </c>
      <c r="D6064" t="s">
        <v>1743</v>
      </c>
      <c r="E6064">
        <v>7</v>
      </c>
      <c r="F6064" t="s">
        <v>1646</v>
      </c>
      <c r="G6064">
        <v>3</v>
      </c>
      <c r="H6064" s="20">
        <v>3000</v>
      </c>
      <c r="I6064" s="22">
        <v>0.1</v>
      </c>
      <c r="J6064" s="20">
        <v>900</v>
      </c>
      <c r="K6064" s="24">
        <v>8100</v>
      </c>
      <c r="L6064" s="24">
        <v>2190</v>
      </c>
      <c r="M6064" s="25">
        <f>tblSiparisDetaylari[[#This Row],[Adet]]*tblSiparisDetaylari[[#This Row],[BirimMaliyet]]</f>
        <v>6570</v>
      </c>
      <c r="N6064" s="25">
        <f>tblSiparisDetaylari[[#This Row],[NetSatisTutari]]-tblSiparisDetaylari[[#This Row],[ToplamMaliyet]]</f>
        <v>1530</v>
      </c>
    </row>
    <row r="6065" spans="1:14">
      <c r="A6065">
        <v>6064</v>
      </c>
      <c r="B6065">
        <v>3152</v>
      </c>
      <c r="C6065">
        <v>56</v>
      </c>
      <c r="D6065" t="s">
        <v>1722</v>
      </c>
      <c r="E6065">
        <v>5</v>
      </c>
      <c r="F6065" t="s">
        <v>1644</v>
      </c>
      <c r="G6065">
        <v>1</v>
      </c>
      <c r="H6065" s="20">
        <v>18690</v>
      </c>
      <c r="I6065" s="22">
        <v>0.1</v>
      </c>
      <c r="J6065" s="20">
        <v>1869</v>
      </c>
      <c r="K6065" s="24">
        <v>16821</v>
      </c>
      <c r="L6065" s="24">
        <v>12840</v>
      </c>
      <c r="M6065" s="25">
        <f>tblSiparisDetaylari[[#This Row],[Adet]]*tblSiparisDetaylari[[#This Row],[BirimMaliyet]]</f>
        <v>12840</v>
      </c>
      <c r="N6065" s="25">
        <f>tblSiparisDetaylari[[#This Row],[NetSatisTutari]]-tblSiparisDetaylari[[#This Row],[ToplamMaliyet]]</f>
        <v>3981</v>
      </c>
    </row>
    <row r="6066" spans="1:14">
      <c r="A6066">
        <v>6065</v>
      </c>
      <c r="B6066">
        <v>3153</v>
      </c>
      <c r="C6066">
        <v>4</v>
      </c>
      <c r="D6066" t="s">
        <v>1660</v>
      </c>
      <c r="E6066">
        <v>1</v>
      </c>
      <c r="F6066" t="s">
        <v>1640</v>
      </c>
      <c r="G6066">
        <v>2</v>
      </c>
      <c r="H6066" s="20">
        <v>20880</v>
      </c>
      <c r="I6066" s="22">
        <v>0.1</v>
      </c>
      <c r="J6066" s="20">
        <v>4176</v>
      </c>
      <c r="K6066" s="24">
        <v>37584</v>
      </c>
      <c r="L6066" s="24">
        <v>9340</v>
      </c>
      <c r="M6066" s="25">
        <f>tblSiparisDetaylari[[#This Row],[Adet]]*tblSiparisDetaylari[[#This Row],[BirimMaliyet]]</f>
        <v>18680</v>
      </c>
      <c r="N6066" s="25">
        <f>tblSiparisDetaylari[[#This Row],[NetSatisTutari]]-tblSiparisDetaylari[[#This Row],[ToplamMaliyet]]</f>
        <v>18904</v>
      </c>
    </row>
    <row r="6067" spans="1:14">
      <c r="A6067">
        <v>6066</v>
      </c>
      <c r="B6067">
        <v>3153</v>
      </c>
      <c r="C6067">
        <v>1</v>
      </c>
      <c r="D6067" t="s">
        <v>1655</v>
      </c>
      <c r="E6067">
        <v>1</v>
      </c>
      <c r="F6067" t="s">
        <v>1640</v>
      </c>
      <c r="G6067">
        <v>1</v>
      </c>
      <c r="H6067" s="20">
        <v>22780</v>
      </c>
      <c r="I6067" s="22">
        <v>0</v>
      </c>
      <c r="J6067" s="20">
        <v>0</v>
      </c>
      <c r="K6067" s="24">
        <v>22780</v>
      </c>
      <c r="L6067" s="24">
        <v>10270</v>
      </c>
      <c r="M6067" s="25">
        <f>tblSiparisDetaylari[[#This Row],[Adet]]*tblSiparisDetaylari[[#This Row],[BirimMaliyet]]</f>
        <v>10270</v>
      </c>
      <c r="N6067" s="25">
        <f>tblSiparisDetaylari[[#This Row],[NetSatisTutari]]-tblSiparisDetaylari[[#This Row],[ToplamMaliyet]]</f>
        <v>12510</v>
      </c>
    </row>
    <row r="6068" spans="1:14">
      <c r="A6068">
        <v>6067</v>
      </c>
      <c r="B6068">
        <v>3153</v>
      </c>
      <c r="C6068">
        <v>111</v>
      </c>
      <c r="D6068" t="s">
        <v>1777</v>
      </c>
      <c r="E6068">
        <v>10</v>
      </c>
      <c r="F6068" t="s">
        <v>1649</v>
      </c>
      <c r="G6068">
        <v>1</v>
      </c>
      <c r="H6068" s="20">
        <v>260</v>
      </c>
      <c r="I6068" s="22">
        <v>0.15</v>
      </c>
      <c r="J6068" s="20">
        <v>39</v>
      </c>
      <c r="K6068" s="24">
        <v>221</v>
      </c>
      <c r="L6068" s="24">
        <v>140</v>
      </c>
      <c r="M6068" s="25">
        <f>tblSiparisDetaylari[[#This Row],[Adet]]*tblSiparisDetaylari[[#This Row],[BirimMaliyet]]</f>
        <v>140</v>
      </c>
      <c r="N6068" s="25">
        <f>tblSiparisDetaylari[[#This Row],[NetSatisTutari]]-tblSiparisDetaylari[[#This Row],[ToplamMaliyet]]</f>
        <v>81</v>
      </c>
    </row>
    <row r="6069" spans="1:14">
      <c r="A6069">
        <v>6068</v>
      </c>
      <c r="B6069">
        <v>3153</v>
      </c>
      <c r="C6069">
        <v>42</v>
      </c>
      <c r="D6069" t="s">
        <v>1708</v>
      </c>
      <c r="E6069">
        <v>4</v>
      </c>
      <c r="F6069" t="s">
        <v>1643</v>
      </c>
      <c r="G6069">
        <v>1</v>
      </c>
      <c r="H6069" s="20">
        <v>70</v>
      </c>
      <c r="I6069" s="22">
        <v>0</v>
      </c>
      <c r="J6069" s="20">
        <v>0</v>
      </c>
      <c r="K6069" s="24">
        <v>70</v>
      </c>
      <c r="L6069" s="24">
        <v>50</v>
      </c>
      <c r="M6069" s="25">
        <f>tblSiparisDetaylari[[#This Row],[Adet]]*tblSiparisDetaylari[[#This Row],[BirimMaliyet]]</f>
        <v>50</v>
      </c>
      <c r="N6069" s="25">
        <f>tblSiparisDetaylari[[#This Row],[NetSatisTutari]]-tblSiparisDetaylari[[#This Row],[ToplamMaliyet]]</f>
        <v>20</v>
      </c>
    </row>
    <row r="6070" spans="1:14">
      <c r="A6070">
        <v>6069</v>
      </c>
      <c r="B6070">
        <v>3154</v>
      </c>
      <c r="C6070">
        <v>45</v>
      </c>
      <c r="D6070" t="s">
        <v>1711</v>
      </c>
      <c r="E6070">
        <v>4</v>
      </c>
      <c r="F6070" t="s">
        <v>1643</v>
      </c>
      <c r="G6070">
        <v>1</v>
      </c>
      <c r="H6070" s="20">
        <v>210</v>
      </c>
      <c r="I6070" s="22">
        <v>0</v>
      </c>
      <c r="J6070" s="20">
        <v>0</v>
      </c>
      <c r="K6070" s="24">
        <v>210</v>
      </c>
      <c r="L6070" s="24">
        <v>140</v>
      </c>
      <c r="M6070" s="25">
        <f>tblSiparisDetaylari[[#This Row],[Adet]]*tblSiparisDetaylari[[#This Row],[BirimMaliyet]]</f>
        <v>140</v>
      </c>
      <c r="N6070" s="25">
        <f>tblSiparisDetaylari[[#This Row],[NetSatisTutari]]-tblSiparisDetaylari[[#This Row],[ToplamMaliyet]]</f>
        <v>70</v>
      </c>
    </row>
    <row r="6071" spans="1:14">
      <c r="A6071">
        <v>6070</v>
      </c>
      <c r="B6071">
        <v>3155</v>
      </c>
      <c r="C6071">
        <v>14</v>
      </c>
      <c r="D6071" t="s">
        <v>1676</v>
      </c>
      <c r="E6071">
        <v>2</v>
      </c>
      <c r="F6071" t="s">
        <v>1641</v>
      </c>
      <c r="G6071">
        <v>1</v>
      </c>
      <c r="H6071" s="20">
        <v>1050</v>
      </c>
      <c r="I6071" s="22">
        <v>0.25</v>
      </c>
      <c r="J6071" s="20">
        <v>262.5</v>
      </c>
      <c r="K6071" s="24">
        <v>787.5</v>
      </c>
      <c r="L6071" s="24">
        <v>560</v>
      </c>
      <c r="M6071" s="25">
        <f>tblSiparisDetaylari[[#This Row],[Adet]]*tblSiparisDetaylari[[#This Row],[BirimMaliyet]]</f>
        <v>560</v>
      </c>
      <c r="N6071" s="25">
        <f>tblSiparisDetaylari[[#This Row],[NetSatisTutari]]-tblSiparisDetaylari[[#This Row],[ToplamMaliyet]]</f>
        <v>227.5</v>
      </c>
    </row>
    <row r="6072" spans="1:14">
      <c r="A6072">
        <v>6071</v>
      </c>
      <c r="B6072">
        <v>3155</v>
      </c>
      <c r="C6072">
        <v>77</v>
      </c>
      <c r="D6072" t="s">
        <v>1743</v>
      </c>
      <c r="E6072">
        <v>7</v>
      </c>
      <c r="F6072" t="s">
        <v>1646</v>
      </c>
      <c r="G6072">
        <v>2</v>
      </c>
      <c r="H6072" s="20">
        <v>2980</v>
      </c>
      <c r="I6072" s="22">
        <v>0</v>
      </c>
      <c r="J6072" s="20">
        <v>0</v>
      </c>
      <c r="K6072" s="24">
        <v>5960</v>
      </c>
      <c r="L6072" s="24">
        <v>2190</v>
      </c>
      <c r="M6072" s="25">
        <f>tblSiparisDetaylari[[#This Row],[Adet]]*tblSiparisDetaylari[[#This Row],[BirimMaliyet]]</f>
        <v>4380</v>
      </c>
      <c r="N6072" s="25">
        <f>tblSiparisDetaylari[[#This Row],[NetSatisTutari]]-tblSiparisDetaylari[[#This Row],[ToplamMaliyet]]</f>
        <v>1580</v>
      </c>
    </row>
    <row r="6073" spans="1:14">
      <c r="A6073">
        <v>6072</v>
      </c>
      <c r="B6073">
        <v>3156</v>
      </c>
      <c r="C6073">
        <v>17</v>
      </c>
      <c r="D6073" t="s">
        <v>1680</v>
      </c>
      <c r="E6073">
        <v>2</v>
      </c>
      <c r="F6073" t="s">
        <v>1641</v>
      </c>
      <c r="G6073">
        <v>3</v>
      </c>
      <c r="H6073" s="20">
        <v>2550</v>
      </c>
      <c r="I6073" s="22">
        <v>0.15</v>
      </c>
      <c r="J6073" s="20">
        <v>1147.5</v>
      </c>
      <c r="K6073" s="24">
        <v>6502.5</v>
      </c>
      <c r="L6073" s="24">
        <v>1340</v>
      </c>
      <c r="M6073" s="25">
        <f>tblSiparisDetaylari[[#This Row],[Adet]]*tblSiparisDetaylari[[#This Row],[BirimMaliyet]]</f>
        <v>4020</v>
      </c>
      <c r="N6073" s="25">
        <f>tblSiparisDetaylari[[#This Row],[NetSatisTutari]]-tblSiparisDetaylari[[#This Row],[ToplamMaliyet]]</f>
        <v>2482.5</v>
      </c>
    </row>
    <row r="6074" spans="1:14">
      <c r="A6074">
        <v>6073</v>
      </c>
      <c r="B6074">
        <v>3156</v>
      </c>
      <c r="C6074">
        <v>3</v>
      </c>
      <c r="D6074" t="s">
        <v>1659</v>
      </c>
      <c r="E6074">
        <v>1</v>
      </c>
      <c r="F6074" t="s">
        <v>1640</v>
      </c>
      <c r="G6074">
        <v>1</v>
      </c>
      <c r="H6074" s="20">
        <v>24700</v>
      </c>
      <c r="I6074" s="22">
        <v>0.1</v>
      </c>
      <c r="J6074" s="20">
        <v>2470</v>
      </c>
      <c r="K6074" s="24">
        <v>22230</v>
      </c>
      <c r="L6074" s="24">
        <v>17980</v>
      </c>
      <c r="M6074" s="25">
        <f>tblSiparisDetaylari[[#This Row],[Adet]]*tblSiparisDetaylari[[#This Row],[BirimMaliyet]]</f>
        <v>17980</v>
      </c>
      <c r="N6074" s="25">
        <f>tblSiparisDetaylari[[#This Row],[NetSatisTutari]]-tblSiparisDetaylari[[#This Row],[ToplamMaliyet]]</f>
        <v>4250</v>
      </c>
    </row>
    <row r="6075" spans="1:14">
      <c r="A6075">
        <v>6074</v>
      </c>
      <c r="B6075">
        <v>3157</v>
      </c>
      <c r="C6075">
        <v>67</v>
      </c>
      <c r="D6075" t="s">
        <v>1733</v>
      </c>
      <c r="E6075">
        <v>6</v>
      </c>
      <c r="F6075" t="s">
        <v>1645</v>
      </c>
      <c r="G6075">
        <v>1</v>
      </c>
      <c r="H6075" s="20">
        <v>1410</v>
      </c>
      <c r="I6075" s="22">
        <v>0.1</v>
      </c>
      <c r="J6075" s="20">
        <v>141</v>
      </c>
      <c r="K6075" s="24">
        <v>1269</v>
      </c>
      <c r="L6075" s="24">
        <v>730</v>
      </c>
      <c r="M6075" s="25">
        <f>tblSiparisDetaylari[[#This Row],[Adet]]*tblSiparisDetaylari[[#This Row],[BirimMaliyet]]</f>
        <v>730</v>
      </c>
      <c r="N6075" s="25">
        <f>tblSiparisDetaylari[[#This Row],[NetSatisTutari]]-tblSiparisDetaylari[[#This Row],[ToplamMaliyet]]</f>
        <v>539</v>
      </c>
    </row>
    <row r="6076" spans="1:14">
      <c r="A6076">
        <v>6075</v>
      </c>
      <c r="B6076">
        <v>3158</v>
      </c>
      <c r="C6076">
        <v>27</v>
      </c>
      <c r="D6076" t="s">
        <v>1691</v>
      </c>
      <c r="E6076">
        <v>3</v>
      </c>
      <c r="F6076" t="s">
        <v>1642</v>
      </c>
      <c r="G6076">
        <v>2</v>
      </c>
      <c r="H6076" s="20">
        <v>1510</v>
      </c>
      <c r="I6076" s="22">
        <v>0</v>
      </c>
      <c r="J6076" s="20">
        <v>0</v>
      </c>
      <c r="K6076" s="24">
        <v>3020</v>
      </c>
      <c r="L6076" s="24">
        <v>690</v>
      </c>
      <c r="M6076" s="25">
        <f>tblSiparisDetaylari[[#This Row],[Adet]]*tblSiparisDetaylari[[#This Row],[BirimMaliyet]]</f>
        <v>1380</v>
      </c>
      <c r="N6076" s="25">
        <f>tblSiparisDetaylari[[#This Row],[NetSatisTutari]]-tblSiparisDetaylari[[#This Row],[ToplamMaliyet]]</f>
        <v>1640</v>
      </c>
    </row>
    <row r="6077" spans="1:14">
      <c r="A6077">
        <v>6076</v>
      </c>
      <c r="B6077">
        <v>3159</v>
      </c>
      <c r="C6077">
        <v>75</v>
      </c>
      <c r="D6077" t="s">
        <v>1741</v>
      </c>
      <c r="E6077">
        <v>7</v>
      </c>
      <c r="F6077" t="s">
        <v>1646</v>
      </c>
      <c r="G6077">
        <v>1</v>
      </c>
      <c r="H6077" s="20">
        <v>1990</v>
      </c>
      <c r="I6077" s="22">
        <v>0.2</v>
      </c>
      <c r="J6077" s="20">
        <v>398</v>
      </c>
      <c r="K6077" s="24">
        <v>1592</v>
      </c>
      <c r="L6077" s="24">
        <v>1470</v>
      </c>
      <c r="M6077" s="25">
        <f>tblSiparisDetaylari[[#This Row],[Adet]]*tblSiparisDetaylari[[#This Row],[BirimMaliyet]]</f>
        <v>1470</v>
      </c>
      <c r="N6077" s="25">
        <f>tblSiparisDetaylari[[#This Row],[NetSatisTutari]]-tblSiparisDetaylari[[#This Row],[ToplamMaliyet]]</f>
        <v>122</v>
      </c>
    </row>
    <row r="6078" spans="1:14">
      <c r="A6078">
        <v>6077</v>
      </c>
      <c r="B6078">
        <v>3160</v>
      </c>
      <c r="C6078">
        <v>99</v>
      </c>
      <c r="D6078" t="s">
        <v>1765</v>
      </c>
      <c r="E6078">
        <v>9</v>
      </c>
      <c r="F6078" t="s">
        <v>1648</v>
      </c>
      <c r="G6078">
        <v>1</v>
      </c>
      <c r="H6078" s="20">
        <v>1330</v>
      </c>
      <c r="I6078" s="22">
        <v>0</v>
      </c>
      <c r="J6078" s="20">
        <v>0</v>
      </c>
      <c r="K6078" s="24">
        <v>1330</v>
      </c>
      <c r="L6078" s="24">
        <v>680</v>
      </c>
      <c r="M6078" s="25">
        <f>tblSiparisDetaylari[[#This Row],[Adet]]*tblSiparisDetaylari[[#This Row],[BirimMaliyet]]</f>
        <v>680</v>
      </c>
      <c r="N6078" s="25">
        <f>tblSiparisDetaylari[[#This Row],[NetSatisTutari]]-tblSiparisDetaylari[[#This Row],[ToplamMaliyet]]</f>
        <v>650</v>
      </c>
    </row>
    <row r="6079" spans="1:14">
      <c r="A6079">
        <v>6078</v>
      </c>
      <c r="B6079">
        <v>3161</v>
      </c>
      <c r="C6079">
        <v>70</v>
      </c>
      <c r="D6079" t="s">
        <v>1736</v>
      </c>
      <c r="E6079">
        <v>6</v>
      </c>
      <c r="F6079" t="s">
        <v>1645</v>
      </c>
      <c r="G6079">
        <v>3</v>
      </c>
      <c r="H6079" s="20">
        <v>1070</v>
      </c>
      <c r="I6079" s="22">
        <v>0</v>
      </c>
      <c r="J6079" s="20">
        <v>0</v>
      </c>
      <c r="K6079" s="24">
        <v>3210</v>
      </c>
      <c r="L6079" s="24">
        <v>700</v>
      </c>
      <c r="M6079" s="25">
        <f>tblSiparisDetaylari[[#This Row],[Adet]]*tblSiparisDetaylari[[#This Row],[BirimMaliyet]]</f>
        <v>2100</v>
      </c>
      <c r="N6079" s="25">
        <f>tblSiparisDetaylari[[#This Row],[NetSatisTutari]]-tblSiparisDetaylari[[#This Row],[ToplamMaliyet]]</f>
        <v>1110</v>
      </c>
    </row>
    <row r="6080" spans="1:14">
      <c r="A6080">
        <v>6079</v>
      </c>
      <c r="B6080">
        <v>3161</v>
      </c>
      <c r="C6080">
        <v>3</v>
      </c>
      <c r="D6080" t="s">
        <v>1659</v>
      </c>
      <c r="E6080">
        <v>1</v>
      </c>
      <c r="F6080" t="s">
        <v>1640</v>
      </c>
      <c r="G6080">
        <v>1</v>
      </c>
      <c r="H6080" s="20">
        <v>24250</v>
      </c>
      <c r="I6080" s="22">
        <v>0</v>
      </c>
      <c r="J6080" s="20">
        <v>0</v>
      </c>
      <c r="K6080" s="24">
        <v>24250</v>
      </c>
      <c r="L6080" s="24">
        <v>17980</v>
      </c>
      <c r="M6080" s="25">
        <f>tblSiparisDetaylari[[#This Row],[Adet]]*tblSiparisDetaylari[[#This Row],[BirimMaliyet]]</f>
        <v>17980</v>
      </c>
      <c r="N6080" s="25">
        <f>tblSiparisDetaylari[[#This Row],[NetSatisTutari]]-tblSiparisDetaylari[[#This Row],[ToplamMaliyet]]</f>
        <v>6270</v>
      </c>
    </row>
    <row r="6081" spans="1:14">
      <c r="A6081">
        <v>6080</v>
      </c>
      <c r="B6081">
        <v>3162</v>
      </c>
      <c r="C6081">
        <v>27</v>
      </c>
      <c r="D6081" t="s">
        <v>1691</v>
      </c>
      <c r="E6081">
        <v>3</v>
      </c>
      <c r="F6081" t="s">
        <v>1642</v>
      </c>
      <c r="G6081">
        <v>2</v>
      </c>
      <c r="H6081" s="20">
        <v>1450</v>
      </c>
      <c r="I6081" s="22">
        <v>0</v>
      </c>
      <c r="J6081" s="20">
        <v>0</v>
      </c>
      <c r="K6081" s="24">
        <v>2900</v>
      </c>
      <c r="L6081" s="24">
        <v>690</v>
      </c>
      <c r="M6081" s="25">
        <f>tblSiparisDetaylari[[#This Row],[Adet]]*tblSiparisDetaylari[[#This Row],[BirimMaliyet]]</f>
        <v>1380</v>
      </c>
      <c r="N6081" s="25">
        <f>tblSiparisDetaylari[[#This Row],[NetSatisTutari]]-tblSiparisDetaylari[[#This Row],[ToplamMaliyet]]</f>
        <v>1520</v>
      </c>
    </row>
    <row r="6082" spans="1:14">
      <c r="A6082">
        <v>6081</v>
      </c>
      <c r="B6082">
        <v>3162</v>
      </c>
      <c r="C6082">
        <v>21</v>
      </c>
      <c r="D6082" t="s">
        <v>1684</v>
      </c>
      <c r="E6082">
        <v>2</v>
      </c>
      <c r="F6082" t="s">
        <v>1641</v>
      </c>
      <c r="G6082">
        <v>2</v>
      </c>
      <c r="H6082" s="20">
        <v>2920</v>
      </c>
      <c r="I6082" s="22">
        <v>0.15</v>
      </c>
      <c r="J6082" s="20">
        <v>876</v>
      </c>
      <c r="K6082" s="24">
        <v>4964</v>
      </c>
      <c r="L6082" s="24">
        <v>2170</v>
      </c>
      <c r="M6082" s="25">
        <f>tblSiparisDetaylari[[#This Row],[Adet]]*tblSiparisDetaylari[[#This Row],[BirimMaliyet]]</f>
        <v>4340</v>
      </c>
      <c r="N6082" s="25">
        <f>tblSiparisDetaylari[[#This Row],[NetSatisTutari]]-tblSiparisDetaylari[[#This Row],[ToplamMaliyet]]</f>
        <v>624</v>
      </c>
    </row>
    <row r="6083" spans="1:14">
      <c r="A6083">
        <v>6082</v>
      </c>
      <c r="B6083">
        <v>3163</v>
      </c>
      <c r="C6083">
        <v>73</v>
      </c>
      <c r="D6083" t="s">
        <v>1739</v>
      </c>
      <c r="E6083">
        <v>7</v>
      </c>
      <c r="F6083" t="s">
        <v>1646</v>
      </c>
      <c r="G6083">
        <v>1</v>
      </c>
      <c r="H6083" s="20">
        <v>350</v>
      </c>
      <c r="I6083" s="22">
        <v>0</v>
      </c>
      <c r="J6083" s="20">
        <v>0</v>
      </c>
      <c r="K6083" s="24">
        <v>350</v>
      </c>
      <c r="L6083" s="24">
        <v>180</v>
      </c>
      <c r="M6083" s="25">
        <f>tblSiparisDetaylari[[#This Row],[Adet]]*tblSiparisDetaylari[[#This Row],[BirimMaliyet]]</f>
        <v>180</v>
      </c>
      <c r="N6083" s="25">
        <f>tblSiparisDetaylari[[#This Row],[NetSatisTutari]]-tblSiparisDetaylari[[#This Row],[ToplamMaliyet]]</f>
        <v>170</v>
      </c>
    </row>
    <row r="6084" spans="1:14">
      <c r="A6084">
        <v>6083</v>
      </c>
      <c r="B6084">
        <v>3164</v>
      </c>
      <c r="C6084">
        <v>4</v>
      </c>
      <c r="D6084" t="s">
        <v>1660</v>
      </c>
      <c r="E6084">
        <v>1</v>
      </c>
      <c r="F6084" t="s">
        <v>1640</v>
      </c>
      <c r="G6084">
        <v>2</v>
      </c>
      <c r="H6084" s="20">
        <v>20050</v>
      </c>
      <c r="I6084" s="22">
        <v>0.1</v>
      </c>
      <c r="J6084" s="20">
        <v>4010</v>
      </c>
      <c r="K6084" s="24">
        <v>36090</v>
      </c>
      <c r="L6084" s="24">
        <v>9340</v>
      </c>
      <c r="M6084" s="25">
        <f>tblSiparisDetaylari[[#This Row],[Adet]]*tblSiparisDetaylari[[#This Row],[BirimMaliyet]]</f>
        <v>18680</v>
      </c>
      <c r="N6084" s="25">
        <f>tblSiparisDetaylari[[#This Row],[NetSatisTutari]]-tblSiparisDetaylari[[#This Row],[ToplamMaliyet]]</f>
        <v>17410</v>
      </c>
    </row>
    <row r="6085" spans="1:14">
      <c r="A6085">
        <v>6084</v>
      </c>
      <c r="B6085">
        <v>3165</v>
      </c>
      <c r="C6085">
        <v>68</v>
      </c>
      <c r="D6085" t="s">
        <v>1734</v>
      </c>
      <c r="E6085">
        <v>6</v>
      </c>
      <c r="F6085" t="s">
        <v>1645</v>
      </c>
      <c r="G6085">
        <v>2</v>
      </c>
      <c r="H6085" s="20">
        <v>1050</v>
      </c>
      <c r="I6085" s="22">
        <v>0</v>
      </c>
      <c r="J6085" s="20">
        <v>0</v>
      </c>
      <c r="K6085" s="24">
        <v>2100</v>
      </c>
      <c r="L6085" s="24">
        <v>610</v>
      </c>
      <c r="M6085" s="25">
        <f>tblSiparisDetaylari[[#This Row],[Adet]]*tblSiparisDetaylari[[#This Row],[BirimMaliyet]]</f>
        <v>1220</v>
      </c>
      <c r="N6085" s="25">
        <f>tblSiparisDetaylari[[#This Row],[NetSatisTutari]]-tblSiparisDetaylari[[#This Row],[ToplamMaliyet]]</f>
        <v>880</v>
      </c>
    </row>
    <row r="6086" spans="1:14">
      <c r="A6086">
        <v>6085</v>
      </c>
      <c r="B6086">
        <v>3165</v>
      </c>
      <c r="C6086">
        <v>113</v>
      </c>
      <c r="D6086" t="s">
        <v>1779</v>
      </c>
      <c r="E6086">
        <v>10</v>
      </c>
      <c r="F6086" t="s">
        <v>1649</v>
      </c>
      <c r="G6086">
        <v>2</v>
      </c>
      <c r="H6086" s="20">
        <v>1880</v>
      </c>
      <c r="I6086" s="22">
        <v>0</v>
      </c>
      <c r="J6086" s="20">
        <v>0</v>
      </c>
      <c r="K6086" s="24">
        <v>3760</v>
      </c>
      <c r="L6086" s="24">
        <v>1260</v>
      </c>
      <c r="M6086" s="25">
        <f>tblSiparisDetaylari[[#This Row],[Adet]]*tblSiparisDetaylari[[#This Row],[BirimMaliyet]]</f>
        <v>2520</v>
      </c>
      <c r="N6086" s="25">
        <f>tblSiparisDetaylari[[#This Row],[NetSatisTutari]]-tblSiparisDetaylari[[#This Row],[ToplamMaliyet]]</f>
        <v>1240</v>
      </c>
    </row>
    <row r="6087" spans="1:14">
      <c r="A6087">
        <v>6086</v>
      </c>
      <c r="B6087">
        <v>3165</v>
      </c>
      <c r="C6087">
        <v>92</v>
      </c>
      <c r="D6087" t="s">
        <v>1758</v>
      </c>
      <c r="E6087">
        <v>8</v>
      </c>
      <c r="F6087" t="s">
        <v>1647</v>
      </c>
      <c r="G6087">
        <v>2</v>
      </c>
      <c r="H6087" s="20">
        <v>780</v>
      </c>
      <c r="I6087" s="22">
        <v>0.05</v>
      </c>
      <c r="J6087" s="20">
        <v>78</v>
      </c>
      <c r="K6087" s="24">
        <v>1482</v>
      </c>
      <c r="L6087" s="24">
        <v>500</v>
      </c>
      <c r="M6087" s="25">
        <f>tblSiparisDetaylari[[#This Row],[Adet]]*tblSiparisDetaylari[[#This Row],[BirimMaliyet]]</f>
        <v>1000</v>
      </c>
      <c r="N6087" s="25">
        <f>tblSiparisDetaylari[[#This Row],[NetSatisTutari]]-tblSiparisDetaylari[[#This Row],[ToplamMaliyet]]</f>
        <v>482</v>
      </c>
    </row>
    <row r="6088" spans="1:14">
      <c r="A6088">
        <v>6087</v>
      </c>
      <c r="B6088">
        <v>3165</v>
      </c>
      <c r="C6088">
        <v>6</v>
      </c>
      <c r="D6088" t="s">
        <v>1663</v>
      </c>
      <c r="E6088">
        <v>1</v>
      </c>
      <c r="F6088" t="s">
        <v>1640</v>
      </c>
      <c r="G6088">
        <v>1</v>
      </c>
      <c r="H6088" s="20">
        <v>19130</v>
      </c>
      <c r="I6088" s="22">
        <v>0.2</v>
      </c>
      <c r="J6088" s="20">
        <v>3826</v>
      </c>
      <c r="K6088" s="24">
        <v>15304</v>
      </c>
      <c r="L6088" s="24">
        <v>13090</v>
      </c>
      <c r="M6088" s="25">
        <f>tblSiparisDetaylari[[#This Row],[Adet]]*tblSiparisDetaylari[[#This Row],[BirimMaliyet]]</f>
        <v>13090</v>
      </c>
      <c r="N6088" s="25">
        <f>tblSiparisDetaylari[[#This Row],[NetSatisTutari]]-tblSiparisDetaylari[[#This Row],[ToplamMaliyet]]</f>
        <v>2214</v>
      </c>
    </row>
    <row r="6089" spans="1:14">
      <c r="A6089">
        <v>6088</v>
      </c>
      <c r="B6089">
        <v>3165</v>
      </c>
      <c r="C6089">
        <v>34</v>
      </c>
      <c r="D6089" t="s">
        <v>1699</v>
      </c>
      <c r="E6089">
        <v>3</v>
      </c>
      <c r="F6089" t="s">
        <v>1642</v>
      </c>
      <c r="G6089">
        <v>2</v>
      </c>
      <c r="H6089" s="20">
        <v>1940</v>
      </c>
      <c r="I6089" s="22">
        <v>0.05</v>
      </c>
      <c r="J6089" s="20">
        <v>194</v>
      </c>
      <c r="K6089" s="24">
        <v>3686</v>
      </c>
      <c r="L6089" s="24">
        <v>910</v>
      </c>
      <c r="M6089" s="25">
        <f>tblSiparisDetaylari[[#This Row],[Adet]]*tblSiparisDetaylari[[#This Row],[BirimMaliyet]]</f>
        <v>1820</v>
      </c>
      <c r="N6089" s="25">
        <f>tblSiparisDetaylari[[#This Row],[NetSatisTutari]]-tblSiparisDetaylari[[#This Row],[ToplamMaliyet]]</f>
        <v>1866</v>
      </c>
    </row>
    <row r="6090" spans="1:14">
      <c r="A6090">
        <v>6089</v>
      </c>
      <c r="B6090">
        <v>3166</v>
      </c>
      <c r="C6090">
        <v>97</v>
      </c>
      <c r="D6090" t="s">
        <v>1763</v>
      </c>
      <c r="E6090">
        <v>9</v>
      </c>
      <c r="F6090" t="s">
        <v>1648</v>
      </c>
      <c r="G6090">
        <v>1</v>
      </c>
      <c r="H6090" s="20">
        <v>70</v>
      </c>
      <c r="I6090" s="22">
        <v>0</v>
      </c>
      <c r="J6090" s="20">
        <v>0</v>
      </c>
      <c r="K6090" s="24">
        <v>70</v>
      </c>
      <c r="L6090" s="24">
        <v>50</v>
      </c>
      <c r="M6090" s="25">
        <f>tblSiparisDetaylari[[#This Row],[Adet]]*tblSiparisDetaylari[[#This Row],[BirimMaliyet]]</f>
        <v>50</v>
      </c>
      <c r="N6090" s="25">
        <f>tblSiparisDetaylari[[#This Row],[NetSatisTutari]]-tblSiparisDetaylari[[#This Row],[ToplamMaliyet]]</f>
        <v>20</v>
      </c>
    </row>
    <row r="6091" spans="1:14">
      <c r="A6091">
        <v>6090</v>
      </c>
      <c r="B6091">
        <v>3166</v>
      </c>
      <c r="C6091">
        <v>11</v>
      </c>
      <c r="D6091" t="s">
        <v>1671</v>
      </c>
      <c r="E6091">
        <v>1</v>
      </c>
      <c r="F6091" t="s">
        <v>1640</v>
      </c>
      <c r="G6091">
        <v>1</v>
      </c>
      <c r="H6091" s="20">
        <v>3380</v>
      </c>
      <c r="I6091" s="22">
        <v>0.05</v>
      </c>
      <c r="J6091" s="20">
        <v>169</v>
      </c>
      <c r="K6091" s="24">
        <v>3211</v>
      </c>
      <c r="L6091" s="24">
        <v>1600</v>
      </c>
      <c r="M6091" s="25">
        <f>tblSiparisDetaylari[[#This Row],[Adet]]*tblSiparisDetaylari[[#This Row],[BirimMaliyet]]</f>
        <v>1600</v>
      </c>
      <c r="N6091" s="25">
        <f>tblSiparisDetaylari[[#This Row],[NetSatisTutari]]-tblSiparisDetaylari[[#This Row],[ToplamMaliyet]]</f>
        <v>1611</v>
      </c>
    </row>
    <row r="6092" spans="1:14">
      <c r="A6092">
        <v>6091</v>
      </c>
      <c r="B6092">
        <v>3167</v>
      </c>
      <c r="C6092">
        <v>10</v>
      </c>
      <c r="D6092" t="s">
        <v>1670</v>
      </c>
      <c r="E6092">
        <v>1</v>
      </c>
      <c r="F6092" t="s">
        <v>1640</v>
      </c>
      <c r="G6092">
        <v>5</v>
      </c>
      <c r="H6092" s="20">
        <v>6860</v>
      </c>
      <c r="I6092" s="22">
        <v>0.1</v>
      </c>
      <c r="J6092" s="20">
        <v>3430</v>
      </c>
      <c r="K6092" s="24">
        <v>30870</v>
      </c>
      <c r="L6092" s="24">
        <v>4870</v>
      </c>
      <c r="M6092" s="25">
        <f>tblSiparisDetaylari[[#This Row],[Adet]]*tblSiparisDetaylari[[#This Row],[BirimMaliyet]]</f>
        <v>24350</v>
      </c>
      <c r="N6092" s="25">
        <f>tblSiparisDetaylari[[#This Row],[NetSatisTutari]]-tblSiparisDetaylari[[#This Row],[ToplamMaliyet]]</f>
        <v>6520</v>
      </c>
    </row>
    <row r="6093" spans="1:14">
      <c r="A6093">
        <v>6092</v>
      </c>
      <c r="B6093">
        <v>3167</v>
      </c>
      <c r="C6093">
        <v>103</v>
      </c>
      <c r="D6093" t="s">
        <v>1769</v>
      </c>
      <c r="E6093">
        <v>9</v>
      </c>
      <c r="F6093" t="s">
        <v>1648</v>
      </c>
      <c r="G6093">
        <v>2</v>
      </c>
      <c r="H6093" s="20">
        <v>1390</v>
      </c>
      <c r="I6093" s="22">
        <v>0.2</v>
      </c>
      <c r="J6093" s="20">
        <v>556</v>
      </c>
      <c r="K6093" s="24">
        <v>2224</v>
      </c>
      <c r="L6093" s="24">
        <v>970</v>
      </c>
      <c r="M6093" s="25">
        <f>tblSiparisDetaylari[[#This Row],[Adet]]*tblSiparisDetaylari[[#This Row],[BirimMaliyet]]</f>
        <v>1940</v>
      </c>
      <c r="N6093" s="25">
        <f>tblSiparisDetaylari[[#This Row],[NetSatisTutari]]-tblSiparisDetaylari[[#This Row],[ToplamMaliyet]]</f>
        <v>284</v>
      </c>
    </row>
    <row r="6094" spans="1:14">
      <c r="A6094">
        <v>6093</v>
      </c>
      <c r="B6094">
        <v>3167</v>
      </c>
      <c r="C6094">
        <v>25</v>
      </c>
      <c r="D6094" t="s">
        <v>1689</v>
      </c>
      <c r="E6094">
        <v>3</v>
      </c>
      <c r="F6094" t="s">
        <v>1642</v>
      </c>
      <c r="G6094">
        <v>1</v>
      </c>
      <c r="H6094" s="20">
        <v>2040</v>
      </c>
      <c r="I6094" s="22">
        <v>0</v>
      </c>
      <c r="J6094" s="20">
        <v>0</v>
      </c>
      <c r="K6094" s="24">
        <v>2040</v>
      </c>
      <c r="L6094" s="24">
        <v>1430</v>
      </c>
      <c r="M6094" s="25">
        <f>tblSiparisDetaylari[[#This Row],[Adet]]*tblSiparisDetaylari[[#This Row],[BirimMaliyet]]</f>
        <v>1430</v>
      </c>
      <c r="N6094" s="25">
        <f>tblSiparisDetaylari[[#This Row],[NetSatisTutari]]-tblSiparisDetaylari[[#This Row],[ToplamMaliyet]]</f>
        <v>610</v>
      </c>
    </row>
    <row r="6095" spans="1:14">
      <c r="A6095">
        <v>6094</v>
      </c>
      <c r="B6095">
        <v>3167</v>
      </c>
      <c r="C6095">
        <v>33</v>
      </c>
      <c r="D6095" t="s">
        <v>1698</v>
      </c>
      <c r="E6095">
        <v>3</v>
      </c>
      <c r="F6095" t="s">
        <v>1642</v>
      </c>
      <c r="G6095">
        <v>2</v>
      </c>
      <c r="H6095" s="20">
        <v>1280</v>
      </c>
      <c r="I6095" s="22">
        <v>0.1</v>
      </c>
      <c r="J6095" s="20">
        <v>256</v>
      </c>
      <c r="K6095" s="24">
        <v>2304</v>
      </c>
      <c r="L6095" s="24">
        <v>1040</v>
      </c>
      <c r="M6095" s="25">
        <f>tblSiparisDetaylari[[#This Row],[Adet]]*tblSiparisDetaylari[[#This Row],[BirimMaliyet]]</f>
        <v>2080</v>
      </c>
      <c r="N6095" s="25">
        <f>tblSiparisDetaylari[[#This Row],[NetSatisTutari]]-tblSiparisDetaylari[[#This Row],[ToplamMaliyet]]</f>
        <v>224</v>
      </c>
    </row>
    <row r="6096" spans="1:14">
      <c r="A6096">
        <v>6095</v>
      </c>
      <c r="B6096">
        <v>3168</v>
      </c>
      <c r="C6096">
        <v>85</v>
      </c>
      <c r="D6096" t="s">
        <v>1751</v>
      </c>
      <c r="E6096">
        <v>8</v>
      </c>
      <c r="F6096" t="s">
        <v>1647</v>
      </c>
      <c r="G6096">
        <v>1</v>
      </c>
      <c r="H6096" s="20">
        <v>7620</v>
      </c>
      <c r="I6096" s="22">
        <v>0.15</v>
      </c>
      <c r="J6096" s="20">
        <v>1143</v>
      </c>
      <c r="K6096" s="24">
        <v>6477</v>
      </c>
      <c r="L6096" s="24">
        <v>3460</v>
      </c>
      <c r="M6096" s="25">
        <f>tblSiparisDetaylari[[#This Row],[Adet]]*tblSiparisDetaylari[[#This Row],[BirimMaliyet]]</f>
        <v>3460</v>
      </c>
      <c r="N6096" s="25">
        <f>tblSiparisDetaylari[[#This Row],[NetSatisTutari]]-tblSiparisDetaylari[[#This Row],[ToplamMaliyet]]</f>
        <v>3017</v>
      </c>
    </row>
    <row r="6097" spans="1:14">
      <c r="A6097">
        <v>6096</v>
      </c>
      <c r="B6097">
        <v>3169</v>
      </c>
      <c r="C6097">
        <v>75</v>
      </c>
      <c r="D6097" t="s">
        <v>1741</v>
      </c>
      <c r="E6097">
        <v>7</v>
      </c>
      <c r="F6097" t="s">
        <v>1646</v>
      </c>
      <c r="G6097">
        <v>1</v>
      </c>
      <c r="H6097" s="20">
        <v>2070</v>
      </c>
      <c r="I6097" s="22">
        <v>0</v>
      </c>
      <c r="J6097" s="20">
        <v>0</v>
      </c>
      <c r="K6097" s="24">
        <v>2070</v>
      </c>
      <c r="L6097" s="24">
        <v>1470</v>
      </c>
      <c r="M6097" s="25">
        <f>tblSiparisDetaylari[[#This Row],[Adet]]*tblSiparisDetaylari[[#This Row],[BirimMaliyet]]</f>
        <v>1470</v>
      </c>
      <c r="N6097" s="25">
        <f>tblSiparisDetaylari[[#This Row],[NetSatisTutari]]-tblSiparisDetaylari[[#This Row],[ToplamMaliyet]]</f>
        <v>600</v>
      </c>
    </row>
    <row r="6098" spans="1:14">
      <c r="A6098">
        <v>6097</v>
      </c>
      <c r="B6098">
        <v>3169</v>
      </c>
      <c r="C6098">
        <v>37</v>
      </c>
      <c r="D6098" t="s">
        <v>1702</v>
      </c>
      <c r="E6098">
        <v>4</v>
      </c>
      <c r="F6098" t="s">
        <v>1643</v>
      </c>
      <c r="G6098">
        <v>2</v>
      </c>
      <c r="H6098" s="20">
        <v>250</v>
      </c>
      <c r="I6098" s="22">
        <v>0</v>
      </c>
      <c r="J6098" s="20">
        <v>0</v>
      </c>
      <c r="K6098" s="24">
        <v>500</v>
      </c>
      <c r="L6098" s="24">
        <v>160</v>
      </c>
      <c r="M6098" s="25">
        <f>tblSiparisDetaylari[[#This Row],[Adet]]*tblSiparisDetaylari[[#This Row],[BirimMaliyet]]</f>
        <v>320</v>
      </c>
      <c r="N6098" s="25">
        <f>tblSiparisDetaylari[[#This Row],[NetSatisTutari]]-tblSiparisDetaylari[[#This Row],[ToplamMaliyet]]</f>
        <v>180</v>
      </c>
    </row>
    <row r="6099" spans="1:14">
      <c r="A6099">
        <v>6098</v>
      </c>
      <c r="B6099">
        <v>3169</v>
      </c>
      <c r="C6099">
        <v>87</v>
      </c>
      <c r="D6099" t="s">
        <v>1753</v>
      </c>
      <c r="E6099">
        <v>8</v>
      </c>
      <c r="F6099" t="s">
        <v>1647</v>
      </c>
      <c r="G6099">
        <v>1</v>
      </c>
      <c r="H6099" s="20">
        <v>10580</v>
      </c>
      <c r="I6099" s="22">
        <v>0</v>
      </c>
      <c r="J6099" s="20">
        <v>0</v>
      </c>
      <c r="K6099" s="24">
        <v>10580</v>
      </c>
      <c r="L6099" s="24">
        <v>6740</v>
      </c>
      <c r="M6099" s="25">
        <f>tblSiparisDetaylari[[#This Row],[Adet]]*tblSiparisDetaylari[[#This Row],[BirimMaliyet]]</f>
        <v>6740</v>
      </c>
      <c r="N6099" s="25">
        <f>tblSiparisDetaylari[[#This Row],[NetSatisTutari]]-tblSiparisDetaylari[[#This Row],[ToplamMaliyet]]</f>
        <v>3840</v>
      </c>
    </row>
    <row r="6100" spans="1:14">
      <c r="A6100">
        <v>6099</v>
      </c>
      <c r="B6100">
        <v>3170</v>
      </c>
      <c r="C6100">
        <v>70</v>
      </c>
      <c r="D6100" t="s">
        <v>1736</v>
      </c>
      <c r="E6100">
        <v>6</v>
      </c>
      <c r="F6100" t="s">
        <v>1645</v>
      </c>
      <c r="G6100">
        <v>3</v>
      </c>
      <c r="H6100" s="20">
        <v>1070</v>
      </c>
      <c r="I6100" s="22">
        <v>0.05</v>
      </c>
      <c r="J6100" s="20">
        <v>160.5</v>
      </c>
      <c r="K6100" s="24">
        <v>3049.5</v>
      </c>
      <c r="L6100" s="24">
        <v>700</v>
      </c>
      <c r="M6100" s="25">
        <f>tblSiparisDetaylari[[#This Row],[Adet]]*tblSiparisDetaylari[[#This Row],[BirimMaliyet]]</f>
        <v>2100</v>
      </c>
      <c r="N6100" s="25">
        <f>tblSiparisDetaylari[[#This Row],[NetSatisTutari]]-tblSiparisDetaylari[[#This Row],[ToplamMaliyet]]</f>
        <v>949.5</v>
      </c>
    </row>
    <row r="6101" spans="1:14">
      <c r="A6101">
        <v>6100</v>
      </c>
      <c r="B6101">
        <v>3170</v>
      </c>
      <c r="C6101">
        <v>58</v>
      </c>
      <c r="D6101" t="s">
        <v>1724</v>
      </c>
      <c r="E6101">
        <v>5</v>
      </c>
      <c r="F6101" t="s">
        <v>1644</v>
      </c>
      <c r="G6101">
        <v>1</v>
      </c>
      <c r="H6101" s="20">
        <v>10070</v>
      </c>
      <c r="I6101" s="22">
        <v>0</v>
      </c>
      <c r="J6101" s="20">
        <v>0</v>
      </c>
      <c r="K6101" s="24">
        <v>10070</v>
      </c>
      <c r="L6101" s="24">
        <v>6110</v>
      </c>
      <c r="M6101" s="25">
        <f>tblSiparisDetaylari[[#This Row],[Adet]]*tblSiparisDetaylari[[#This Row],[BirimMaliyet]]</f>
        <v>6110</v>
      </c>
      <c r="N6101" s="25">
        <f>tblSiparisDetaylari[[#This Row],[NetSatisTutari]]-tblSiparisDetaylari[[#This Row],[ToplamMaliyet]]</f>
        <v>3960</v>
      </c>
    </row>
    <row r="6102" spans="1:14">
      <c r="A6102">
        <v>6101</v>
      </c>
      <c r="B6102">
        <v>3170</v>
      </c>
      <c r="C6102">
        <v>8</v>
      </c>
      <c r="D6102" t="s">
        <v>1667</v>
      </c>
      <c r="E6102">
        <v>1</v>
      </c>
      <c r="F6102" t="s">
        <v>1640</v>
      </c>
      <c r="G6102">
        <v>1</v>
      </c>
      <c r="H6102" s="20">
        <v>8630</v>
      </c>
      <c r="I6102" s="22">
        <v>0</v>
      </c>
      <c r="J6102" s="20">
        <v>0</v>
      </c>
      <c r="K6102" s="24">
        <v>8630</v>
      </c>
      <c r="L6102" s="24">
        <v>6570</v>
      </c>
      <c r="M6102" s="25">
        <f>tblSiparisDetaylari[[#This Row],[Adet]]*tblSiparisDetaylari[[#This Row],[BirimMaliyet]]</f>
        <v>6570</v>
      </c>
      <c r="N6102" s="25">
        <f>tblSiparisDetaylari[[#This Row],[NetSatisTutari]]-tblSiparisDetaylari[[#This Row],[ToplamMaliyet]]</f>
        <v>2060</v>
      </c>
    </row>
    <row r="6103" spans="1:14">
      <c r="A6103">
        <v>6102</v>
      </c>
      <c r="B6103">
        <v>3170</v>
      </c>
      <c r="C6103">
        <v>9</v>
      </c>
      <c r="D6103" t="s">
        <v>1669</v>
      </c>
      <c r="E6103">
        <v>1</v>
      </c>
      <c r="F6103" t="s">
        <v>1640</v>
      </c>
      <c r="G6103">
        <v>3</v>
      </c>
      <c r="H6103" s="20">
        <v>26140</v>
      </c>
      <c r="I6103" s="22">
        <v>0</v>
      </c>
      <c r="J6103" s="20">
        <v>0</v>
      </c>
      <c r="K6103" s="24">
        <v>78420</v>
      </c>
      <c r="L6103" s="24">
        <v>14160</v>
      </c>
      <c r="M6103" s="25">
        <f>tblSiparisDetaylari[[#This Row],[Adet]]*tblSiparisDetaylari[[#This Row],[BirimMaliyet]]</f>
        <v>42480</v>
      </c>
      <c r="N6103" s="25">
        <f>tblSiparisDetaylari[[#This Row],[NetSatisTutari]]-tblSiparisDetaylari[[#This Row],[ToplamMaliyet]]</f>
        <v>35940</v>
      </c>
    </row>
    <row r="6104" spans="1:14">
      <c r="A6104">
        <v>6103</v>
      </c>
      <c r="B6104">
        <v>3170</v>
      </c>
      <c r="C6104">
        <v>117</v>
      </c>
      <c r="D6104" t="s">
        <v>1783</v>
      </c>
      <c r="E6104">
        <v>10</v>
      </c>
      <c r="F6104" t="s">
        <v>1649</v>
      </c>
      <c r="G6104">
        <v>1</v>
      </c>
      <c r="H6104" s="20">
        <v>230</v>
      </c>
      <c r="I6104" s="22">
        <v>0.1</v>
      </c>
      <c r="J6104" s="20">
        <v>23</v>
      </c>
      <c r="K6104" s="24">
        <v>207</v>
      </c>
      <c r="L6104" s="24">
        <v>140</v>
      </c>
      <c r="M6104" s="25">
        <f>tblSiparisDetaylari[[#This Row],[Adet]]*tblSiparisDetaylari[[#This Row],[BirimMaliyet]]</f>
        <v>140</v>
      </c>
      <c r="N6104" s="25">
        <f>tblSiparisDetaylari[[#This Row],[NetSatisTutari]]-tblSiparisDetaylari[[#This Row],[ToplamMaliyet]]</f>
        <v>67</v>
      </c>
    </row>
    <row r="6105" spans="1:14">
      <c r="A6105">
        <v>6104</v>
      </c>
      <c r="B6105">
        <v>3171</v>
      </c>
      <c r="C6105">
        <v>17</v>
      </c>
      <c r="D6105" t="s">
        <v>1680</v>
      </c>
      <c r="E6105">
        <v>2</v>
      </c>
      <c r="F6105" t="s">
        <v>1641</v>
      </c>
      <c r="G6105">
        <v>2</v>
      </c>
      <c r="H6105" s="20">
        <v>2500</v>
      </c>
      <c r="I6105" s="22">
        <v>0</v>
      </c>
      <c r="J6105" s="20">
        <v>0</v>
      </c>
      <c r="K6105" s="24">
        <v>5000</v>
      </c>
      <c r="L6105" s="24">
        <v>1340</v>
      </c>
      <c r="M6105" s="25">
        <f>tblSiparisDetaylari[[#This Row],[Adet]]*tblSiparisDetaylari[[#This Row],[BirimMaliyet]]</f>
        <v>2680</v>
      </c>
      <c r="N6105" s="25">
        <f>tblSiparisDetaylari[[#This Row],[NetSatisTutari]]-tblSiparisDetaylari[[#This Row],[ToplamMaliyet]]</f>
        <v>2320</v>
      </c>
    </row>
    <row r="6106" spans="1:14">
      <c r="A6106">
        <v>6105</v>
      </c>
      <c r="B6106">
        <v>3171</v>
      </c>
      <c r="C6106">
        <v>16</v>
      </c>
      <c r="D6106" t="s">
        <v>1679</v>
      </c>
      <c r="E6106">
        <v>2</v>
      </c>
      <c r="F6106" t="s">
        <v>1641</v>
      </c>
      <c r="G6106">
        <v>1</v>
      </c>
      <c r="H6106" s="20">
        <v>2130</v>
      </c>
      <c r="I6106" s="22">
        <v>0</v>
      </c>
      <c r="J6106" s="20">
        <v>0</v>
      </c>
      <c r="K6106" s="24">
        <v>2130</v>
      </c>
      <c r="L6106" s="24">
        <v>990</v>
      </c>
      <c r="M6106" s="25">
        <f>tblSiparisDetaylari[[#This Row],[Adet]]*tblSiparisDetaylari[[#This Row],[BirimMaliyet]]</f>
        <v>990</v>
      </c>
      <c r="N6106" s="25">
        <f>tblSiparisDetaylari[[#This Row],[NetSatisTutari]]-tblSiparisDetaylari[[#This Row],[ToplamMaliyet]]</f>
        <v>1140</v>
      </c>
    </row>
    <row r="6107" spans="1:14">
      <c r="A6107">
        <v>6106</v>
      </c>
      <c r="B6107">
        <v>3171</v>
      </c>
      <c r="C6107">
        <v>50</v>
      </c>
      <c r="D6107" t="s">
        <v>1716</v>
      </c>
      <c r="E6107">
        <v>5</v>
      </c>
      <c r="F6107" t="s">
        <v>1644</v>
      </c>
      <c r="G6107">
        <v>2</v>
      </c>
      <c r="H6107" s="20">
        <v>3180</v>
      </c>
      <c r="I6107" s="22">
        <v>0</v>
      </c>
      <c r="J6107" s="20">
        <v>0</v>
      </c>
      <c r="K6107" s="24">
        <v>6360</v>
      </c>
      <c r="L6107" s="24">
        <v>1750</v>
      </c>
      <c r="M6107" s="25">
        <f>tblSiparisDetaylari[[#This Row],[Adet]]*tblSiparisDetaylari[[#This Row],[BirimMaliyet]]</f>
        <v>3500</v>
      </c>
      <c r="N6107" s="25">
        <f>tblSiparisDetaylari[[#This Row],[NetSatisTutari]]-tblSiparisDetaylari[[#This Row],[ToplamMaliyet]]</f>
        <v>2860</v>
      </c>
    </row>
    <row r="6108" spans="1:14">
      <c r="A6108">
        <v>6107</v>
      </c>
      <c r="B6108">
        <v>3172</v>
      </c>
      <c r="C6108">
        <v>49</v>
      </c>
      <c r="D6108" t="s">
        <v>1715</v>
      </c>
      <c r="E6108">
        <v>5</v>
      </c>
      <c r="F6108" t="s">
        <v>1644</v>
      </c>
      <c r="G6108">
        <v>5</v>
      </c>
      <c r="H6108" s="20">
        <v>360</v>
      </c>
      <c r="I6108" s="22">
        <v>0.05</v>
      </c>
      <c r="J6108" s="20">
        <v>90</v>
      </c>
      <c r="K6108" s="24">
        <v>1710</v>
      </c>
      <c r="L6108" s="24">
        <v>270</v>
      </c>
      <c r="M6108" s="25">
        <f>tblSiparisDetaylari[[#This Row],[Adet]]*tblSiparisDetaylari[[#This Row],[BirimMaliyet]]</f>
        <v>1350</v>
      </c>
      <c r="N6108" s="25">
        <f>tblSiparisDetaylari[[#This Row],[NetSatisTutari]]-tblSiparisDetaylari[[#This Row],[ToplamMaliyet]]</f>
        <v>360</v>
      </c>
    </row>
    <row r="6109" spans="1:14">
      <c r="A6109">
        <v>6108</v>
      </c>
      <c r="B6109">
        <v>3172</v>
      </c>
      <c r="C6109">
        <v>44</v>
      </c>
      <c r="D6109" t="s">
        <v>1710</v>
      </c>
      <c r="E6109">
        <v>4</v>
      </c>
      <c r="F6109" t="s">
        <v>1643</v>
      </c>
      <c r="G6109">
        <v>1</v>
      </c>
      <c r="H6109" s="20">
        <v>310</v>
      </c>
      <c r="I6109" s="22">
        <v>0</v>
      </c>
      <c r="J6109" s="20">
        <v>0</v>
      </c>
      <c r="K6109" s="24">
        <v>310</v>
      </c>
      <c r="L6109" s="24">
        <v>160</v>
      </c>
      <c r="M6109" s="25">
        <f>tblSiparisDetaylari[[#This Row],[Adet]]*tblSiparisDetaylari[[#This Row],[BirimMaliyet]]</f>
        <v>160</v>
      </c>
      <c r="N6109" s="25">
        <f>tblSiparisDetaylari[[#This Row],[NetSatisTutari]]-tblSiparisDetaylari[[#This Row],[ToplamMaliyet]]</f>
        <v>150</v>
      </c>
    </row>
    <row r="6110" spans="1:14">
      <c r="A6110">
        <v>6109</v>
      </c>
      <c r="B6110">
        <v>3173</v>
      </c>
      <c r="C6110">
        <v>51</v>
      </c>
      <c r="D6110" t="s">
        <v>1717</v>
      </c>
      <c r="E6110">
        <v>5</v>
      </c>
      <c r="F6110" t="s">
        <v>1644</v>
      </c>
      <c r="G6110">
        <v>3</v>
      </c>
      <c r="H6110" s="20">
        <v>19280</v>
      </c>
      <c r="I6110" s="22">
        <v>0</v>
      </c>
      <c r="J6110" s="20">
        <v>0</v>
      </c>
      <c r="K6110" s="24">
        <v>57840</v>
      </c>
      <c r="L6110" s="24">
        <v>9220</v>
      </c>
      <c r="M6110" s="25">
        <f>tblSiparisDetaylari[[#This Row],[Adet]]*tblSiparisDetaylari[[#This Row],[BirimMaliyet]]</f>
        <v>27660</v>
      </c>
      <c r="N6110" s="25">
        <f>tblSiparisDetaylari[[#This Row],[NetSatisTutari]]-tblSiparisDetaylari[[#This Row],[ToplamMaliyet]]</f>
        <v>30180</v>
      </c>
    </row>
    <row r="6111" spans="1:14">
      <c r="A6111">
        <v>6110</v>
      </c>
      <c r="B6111">
        <v>3174</v>
      </c>
      <c r="C6111">
        <v>87</v>
      </c>
      <c r="D6111" t="s">
        <v>1753</v>
      </c>
      <c r="E6111">
        <v>8</v>
      </c>
      <c r="F6111" t="s">
        <v>1647</v>
      </c>
      <c r="G6111">
        <v>5</v>
      </c>
      <c r="H6111" s="20">
        <v>11020</v>
      </c>
      <c r="I6111" s="22">
        <v>0.1</v>
      </c>
      <c r="J6111" s="20">
        <v>5510</v>
      </c>
      <c r="K6111" s="24">
        <v>49590</v>
      </c>
      <c r="L6111" s="24">
        <v>6740</v>
      </c>
      <c r="M6111" s="25">
        <f>tblSiparisDetaylari[[#This Row],[Adet]]*tblSiparisDetaylari[[#This Row],[BirimMaliyet]]</f>
        <v>33700</v>
      </c>
      <c r="N6111" s="25">
        <f>tblSiparisDetaylari[[#This Row],[NetSatisTutari]]-tblSiparisDetaylari[[#This Row],[ToplamMaliyet]]</f>
        <v>15890</v>
      </c>
    </row>
    <row r="6112" spans="1:14">
      <c r="A6112">
        <v>6111</v>
      </c>
      <c r="B6112">
        <v>3175</v>
      </c>
      <c r="C6112">
        <v>35</v>
      </c>
      <c r="D6112" t="s">
        <v>1700</v>
      </c>
      <c r="E6112">
        <v>3</v>
      </c>
      <c r="F6112" t="s">
        <v>1642</v>
      </c>
      <c r="G6112">
        <v>1</v>
      </c>
      <c r="H6112" s="20">
        <v>3830</v>
      </c>
      <c r="I6112" s="22">
        <v>0</v>
      </c>
      <c r="J6112" s="20">
        <v>0</v>
      </c>
      <c r="K6112" s="24">
        <v>3830</v>
      </c>
      <c r="L6112" s="24">
        <v>1910</v>
      </c>
      <c r="M6112" s="25">
        <f>tblSiparisDetaylari[[#This Row],[Adet]]*tblSiparisDetaylari[[#This Row],[BirimMaliyet]]</f>
        <v>1910</v>
      </c>
      <c r="N6112" s="25">
        <f>tblSiparisDetaylari[[#This Row],[NetSatisTutari]]-tblSiparisDetaylari[[#This Row],[ToplamMaliyet]]</f>
        <v>1920</v>
      </c>
    </row>
    <row r="6113" spans="1:14">
      <c r="A6113">
        <v>6112</v>
      </c>
      <c r="B6113">
        <v>3175</v>
      </c>
      <c r="C6113">
        <v>21</v>
      </c>
      <c r="D6113" t="s">
        <v>1684</v>
      </c>
      <c r="E6113">
        <v>2</v>
      </c>
      <c r="F6113" t="s">
        <v>1641</v>
      </c>
      <c r="G6113">
        <v>1</v>
      </c>
      <c r="H6113" s="20">
        <v>2850</v>
      </c>
      <c r="I6113" s="22">
        <v>0</v>
      </c>
      <c r="J6113" s="20">
        <v>0</v>
      </c>
      <c r="K6113" s="24">
        <v>2850</v>
      </c>
      <c r="L6113" s="24">
        <v>2170</v>
      </c>
      <c r="M6113" s="25">
        <f>tblSiparisDetaylari[[#This Row],[Adet]]*tblSiparisDetaylari[[#This Row],[BirimMaliyet]]</f>
        <v>2170</v>
      </c>
      <c r="N6113" s="25">
        <f>tblSiparisDetaylari[[#This Row],[NetSatisTutari]]-tblSiparisDetaylari[[#This Row],[ToplamMaliyet]]</f>
        <v>680</v>
      </c>
    </row>
    <row r="6114" spans="1:14">
      <c r="A6114">
        <v>6113</v>
      </c>
      <c r="B6114">
        <v>3176</v>
      </c>
      <c r="C6114">
        <v>16</v>
      </c>
      <c r="D6114" t="s">
        <v>1679</v>
      </c>
      <c r="E6114">
        <v>2</v>
      </c>
      <c r="F6114" t="s">
        <v>1641</v>
      </c>
      <c r="G6114">
        <v>2</v>
      </c>
      <c r="H6114" s="20">
        <v>2170</v>
      </c>
      <c r="I6114" s="22">
        <v>0.2</v>
      </c>
      <c r="J6114" s="20">
        <v>868</v>
      </c>
      <c r="K6114" s="24">
        <v>3472</v>
      </c>
      <c r="L6114" s="24">
        <v>990</v>
      </c>
      <c r="M6114" s="25">
        <f>tblSiparisDetaylari[[#This Row],[Adet]]*tblSiparisDetaylari[[#This Row],[BirimMaliyet]]</f>
        <v>1980</v>
      </c>
      <c r="N6114" s="25">
        <f>tblSiparisDetaylari[[#This Row],[NetSatisTutari]]-tblSiparisDetaylari[[#This Row],[ToplamMaliyet]]</f>
        <v>1492</v>
      </c>
    </row>
    <row r="6115" spans="1:14">
      <c r="A6115">
        <v>6114</v>
      </c>
      <c r="B6115">
        <v>3176</v>
      </c>
      <c r="C6115">
        <v>7</v>
      </c>
      <c r="D6115" t="s">
        <v>1665</v>
      </c>
      <c r="E6115">
        <v>1</v>
      </c>
      <c r="F6115" t="s">
        <v>1640</v>
      </c>
      <c r="G6115">
        <v>2</v>
      </c>
      <c r="H6115" s="20">
        <v>18510</v>
      </c>
      <c r="I6115" s="22">
        <v>0.15</v>
      </c>
      <c r="J6115" s="20">
        <v>5553</v>
      </c>
      <c r="K6115" s="24">
        <v>31467</v>
      </c>
      <c r="L6115" s="24">
        <v>9620</v>
      </c>
      <c r="M6115" s="25">
        <f>tblSiparisDetaylari[[#This Row],[Adet]]*tblSiparisDetaylari[[#This Row],[BirimMaliyet]]</f>
        <v>19240</v>
      </c>
      <c r="N6115" s="25">
        <f>tblSiparisDetaylari[[#This Row],[NetSatisTutari]]-tblSiparisDetaylari[[#This Row],[ToplamMaliyet]]</f>
        <v>12227</v>
      </c>
    </row>
    <row r="6116" spans="1:14">
      <c r="A6116">
        <v>6115</v>
      </c>
      <c r="B6116">
        <v>3176</v>
      </c>
      <c r="C6116">
        <v>107</v>
      </c>
      <c r="D6116" t="s">
        <v>1773</v>
      </c>
      <c r="E6116">
        <v>9</v>
      </c>
      <c r="F6116" t="s">
        <v>1648</v>
      </c>
      <c r="G6116">
        <v>2</v>
      </c>
      <c r="H6116" s="20">
        <v>530</v>
      </c>
      <c r="I6116" s="22">
        <v>0.1</v>
      </c>
      <c r="J6116" s="20">
        <v>106</v>
      </c>
      <c r="K6116" s="24">
        <v>954</v>
      </c>
      <c r="L6116" s="24">
        <v>310</v>
      </c>
      <c r="M6116" s="25">
        <f>tblSiparisDetaylari[[#This Row],[Adet]]*tblSiparisDetaylari[[#This Row],[BirimMaliyet]]</f>
        <v>620</v>
      </c>
      <c r="N6116" s="25">
        <f>tblSiparisDetaylari[[#This Row],[NetSatisTutari]]-tblSiparisDetaylari[[#This Row],[ToplamMaliyet]]</f>
        <v>334</v>
      </c>
    </row>
    <row r="6117" spans="1:14">
      <c r="A6117">
        <v>6116</v>
      </c>
      <c r="B6117">
        <v>3176</v>
      </c>
      <c r="C6117">
        <v>48</v>
      </c>
      <c r="D6117" t="s">
        <v>1714</v>
      </c>
      <c r="E6117">
        <v>4</v>
      </c>
      <c r="F6117" t="s">
        <v>1643</v>
      </c>
      <c r="G6117">
        <v>1</v>
      </c>
      <c r="H6117" s="20">
        <v>650</v>
      </c>
      <c r="I6117" s="22">
        <v>0</v>
      </c>
      <c r="J6117" s="20">
        <v>0</v>
      </c>
      <c r="K6117" s="24">
        <v>650</v>
      </c>
      <c r="L6117" s="24">
        <v>430</v>
      </c>
      <c r="M6117" s="25">
        <f>tblSiparisDetaylari[[#This Row],[Adet]]*tblSiparisDetaylari[[#This Row],[BirimMaliyet]]</f>
        <v>430</v>
      </c>
      <c r="N6117" s="25">
        <f>tblSiparisDetaylari[[#This Row],[NetSatisTutari]]-tblSiparisDetaylari[[#This Row],[ToplamMaliyet]]</f>
        <v>220</v>
      </c>
    </row>
    <row r="6118" spans="1:14">
      <c r="A6118">
        <v>6117</v>
      </c>
      <c r="B6118">
        <v>3177</v>
      </c>
      <c r="C6118">
        <v>18</v>
      </c>
      <c r="D6118" t="s">
        <v>1681</v>
      </c>
      <c r="E6118">
        <v>2</v>
      </c>
      <c r="F6118" t="s">
        <v>1641</v>
      </c>
      <c r="G6118">
        <v>1</v>
      </c>
      <c r="H6118" s="20">
        <v>11320</v>
      </c>
      <c r="I6118" s="22">
        <v>0</v>
      </c>
      <c r="J6118" s="20">
        <v>0</v>
      </c>
      <c r="K6118" s="24">
        <v>11320</v>
      </c>
      <c r="L6118" s="24">
        <v>8290</v>
      </c>
      <c r="M6118" s="25">
        <f>tblSiparisDetaylari[[#This Row],[Adet]]*tblSiparisDetaylari[[#This Row],[BirimMaliyet]]</f>
        <v>8290</v>
      </c>
      <c r="N6118" s="25">
        <f>tblSiparisDetaylari[[#This Row],[NetSatisTutari]]-tblSiparisDetaylari[[#This Row],[ToplamMaliyet]]</f>
        <v>3030</v>
      </c>
    </row>
    <row r="6119" spans="1:14">
      <c r="A6119">
        <v>6118</v>
      </c>
      <c r="B6119">
        <v>3178</v>
      </c>
      <c r="C6119">
        <v>85</v>
      </c>
      <c r="D6119" t="s">
        <v>1751</v>
      </c>
      <c r="E6119">
        <v>8</v>
      </c>
      <c r="F6119" t="s">
        <v>1647</v>
      </c>
      <c r="G6119">
        <v>1</v>
      </c>
      <c r="H6119" s="20">
        <v>7100</v>
      </c>
      <c r="I6119" s="22">
        <v>0</v>
      </c>
      <c r="J6119" s="20">
        <v>0</v>
      </c>
      <c r="K6119" s="24">
        <v>7100</v>
      </c>
      <c r="L6119" s="24">
        <v>3460</v>
      </c>
      <c r="M6119" s="25">
        <f>tblSiparisDetaylari[[#This Row],[Adet]]*tblSiparisDetaylari[[#This Row],[BirimMaliyet]]</f>
        <v>3460</v>
      </c>
      <c r="N6119" s="25">
        <f>tblSiparisDetaylari[[#This Row],[NetSatisTutari]]-tblSiparisDetaylari[[#This Row],[ToplamMaliyet]]</f>
        <v>3640</v>
      </c>
    </row>
    <row r="6120" spans="1:14">
      <c r="A6120">
        <v>6119</v>
      </c>
      <c r="B6120">
        <v>3178</v>
      </c>
      <c r="C6120">
        <v>21</v>
      </c>
      <c r="D6120" t="s">
        <v>1684</v>
      </c>
      <c r="E6120">
        <v>2</v>
      </c>
      <c r="F6120" t="s">
        <v>1641</v>
      </c>
      <c r="G6120">
        <v>4</v>
      </c>
      <c r="H6120" s="20">
        <v>2830</v>
      </c>
      <c r="I6120" s="22">
        <v>0.25</v>
      </c>
      <c r="J6120" s="20">
        <v>2830</v>
      </c>
      <c r="K6120" s="24">
        <v>8490</v>
      </c>
      <c r="L6120" s="24">
        <v>2170</v>
      </c>
      <c r="M6120" s="25">
        <f>tblSiparisDetaylari[[#This Row],[Adet]]*tblSiparisDetaylari[[#This Row],[BirimMaliyet]]</f>
        <v>8680</v>
      </c>
      <c r="N6120" s="25">
        <f>tblSiparisDetaylari[[#This Row],[NetSatisTutari]]-tblSiparisDetaylari[[#This Row],[ToplamMaliyet]]</f>
        <v>-190</v>
      </c>
    </row>
    <row r="6121" spans="1:14">
      <c r="A6121">
        <v>6120</v>
      </c>
      <c r="B6121">
        <v>3179</v>
      </c>
      <c r="C6121">
        <v>43</v>
      </c>
      <c r="D6121" t="s">
        <v>1709</v>
      </c>
      <c r="E6121">
        <v>4</v>
      </c>
      <c r="F6121" t="s">
        <v>1643</v>
      </c>
      <c r="G6121">
        <v>3</v>
      </c>
      <c r="H6121" s="20">
        <v>180</v>
      </c>
      <c r="I6121" s="22">
        <v>0.05</v>
      </c>
      <c r="J6121" s="20">
        <v>27</v>
      </c>
      <c r="K6121" s="24">
        <v>513</v>
      </c>
      <c r="L6121" s="24">
        <v>120</v>
      </c>
      <c r="M6121" s="25">
        <f>tblSiparisDetaylari[[#This Row],[Adet]]*tblSiparisDetaylari[[#This Row],[BirimMaliyet]]</f>
        <v>360</v>
      </c>
      <c r="N6121" s="25">
        <f>tblSiparisDetaylari[[#This Row],[NetSatisTutari]]-tblSiparisDetaylari[[#This Row],[ToplamMaliyet]]</f>
        <v>153</v>
      </c>
    </row>
    <row r="6122" spans="1:14">
      <c r="A6122">
        <v>6121</v>
      </c>
      <c r="B6122">
        <v>3180</v>
      </c>
      <c r="C6122">
        <v>48</v>
      </c>
      <c r="D6122" t="s">
        <v>1714</v>
      </c>
      <c r="E6122">
        <v>4</v>
      </c>
      <c r="F6122" t="s">
        <v>1643</v>
      </c>
      <c r="G6122">
        <v>1</v>
      </c>
      <c r="H6122" s="20">
        <v>680</v>
      </c>
      <c r="I6122" s="22">
        <v>0</v>
      </c>
      <c r="J6122" s="20">
        <v>0</v>
      </c>
      <c r="K6122" s="24">
        <v>680</v>
      </c>
      <c r="L6122" s="24">
        <v>430</v>
      </c>
      <c r="M6122" s="25">
        <f>tblSiparisDetaylari[[#This Row],[Adet]]*tblSiparisDetaylari[[#This Row],[BirimMaliyet]]</f>
        <v>430</v>
      </c>
      <c r="N6122" s="25">
        <f>tblSiparisDetaylari[[#This Row],[NetSatisTutari]]-tblSiparisDetaylari[[#This Row],[ToplamMaliyet]]</f>
        <v>250</v>
      </c>
    </row>
    <row r="6123" spans="1:14">
      <c r="A6123">
        <v>6122</v>
      </c>
      <c r="B6123">
        <v>3181</v>
      </c>
      <c r="C6123">
        <v>55</v>
      </c>
      <c r="D6123" t="s">
        <v>1721</v>
      </c>
      <c r="E6123">
        <v>5</v>
      </c>
      <c r="F6123" t="s">
        <v>1644</v>
      </c>
      <c r="G6123">
        <v>1</v>
      </c>
      <c r="H6123" s="20">
        <v>15570</v>
      </c>
      <c r="I6123" s="22">
        <v>0</v>
      </c>
      <c r="J6123" s="20">
        <v>0</v>
      </c>
      <c r="K6123" s="24">
        <v>15570</v>
      </c>
      <c r="L6123" s="24">
        <v>9500</v>
      </c>
      <c r="M6123" s="25">
        <f>tblSiparisDetaylari[[#This Row],[Adet]]*tblSiparisDetaylari[[#This Row],[BirimMaliyet]]</f>
        <v>9500</v>
      </c>
      <c r="N6123" s="25">
        <f>tblSiparisDetaylari[[#This Row],[NetSatisTutari]]-tblSiparisDetaylari[[#This Row],[ToplamMaliyet]]</f>
        <v>6070</v>
      </c>
    </row>
    <row r="6124" spans="1:14">
      <c r="A6124">
        <v>6123</v>
      </c>
      <c r="B6124">
        <v>3182</v>
      </c>
      <c r="C6124">
        <v>48</v>
      </c>
      <c r="D6124" t="s">
        <v>1714</v>
      </c>
      <c r="E6124">
        <v>4</v>
      </c>
      <c r="F6124" t="s">
        <v>1643</v>
      </c>
      <c r="G6124">
        <v>2</v>
      </c>
      <c r="H6124" s="20">
        <v>680</v>
      </c>
      <c r="I6124" s="22">
        <v>0.1</v>
      </c>
      <c r="J6124" s="20">
        <v>136</v>
      </c>
      <c r="K6124" s="24">
        <v>1224</v>
      </c>
      <c r="L6124" s="24">
        <v>430</v>
      </c>
      <c r="M6124" s="25">
        <f>tblSiparisDetaylari[[#This Row],[Adet]]*tblSiparisDetaylari[[#This Row],[BirimMaliyet]]</f>
        <v>860</v>
      </c>
      <c r="N6124" s="25">
        <f>tblSiparisDetaylari[[#This Row],[NetSatisTutari]]-tblSiparisDetaylari[[#This Row],[ToplamMaliyet]]</f>
        <v>364</v>
      </c>
    </row>
    <row r="6125" spans="1:14">
      <c r="A6125">
        <v>6124</v>
      </c>
      <c r="B6125">
        <v>3182</v>
      </c>
      <c r="C6125">
        <v>43</v>
      </c>
      <c r="D6125" t="s">
        <v>1709</v>
      </c>
      <c r="E6125">
        <v>4</v>
      </c>
      <c r="F6125" t="s">
        <v>1643</v>
      </c>
      <c r="G6125">
        <v>4</v>
      </c>
      <c r="H6125" s="20">
        <v>190</v>
      </c>
      <c r="I6125" s="22">
        <v>0</v>
      </c>
      <c r="J6125" s="20">
        <v>0</v>
      </c>
      <c r="K6125" s="24">
        <v>760</v>
      </c>
      <c r="L6125" s="24">
        <v>120</v>
      </c>
      <c r="M6125" s="25">
        <f>tblSiparisDetaylari[[#This Row],[Adet]]*tblSiparisDetaylari[[#This Row],[BirimMaliyet]]</f>
        <v>480</v>
      </c>
      <c r="N6125" s="25">
        <f>tblSiparisDetaylari[[#This Row],[NetSatisTutari]]-tblSiparisDetaylari[[#This Row],[ToplamMaliyet]]</f>
        <v>280</v>
      </c>
    </row>
    <row r="6126" spans="1:14">
      <c r="A6126">
        <v>6125</v>
      </c>
      <c r="B6126">
        <v>3182</v>
      </c>
      <c r="C6126">
        <v>85</v>
      </c>
      <c r="D6126" t="s">
        <v>1751</v>
      </c>
      <c r="E6126">
        <v>8</v>
      </c>
      <c r="F6126" t="s">
        <v>1647</v>
      </c>
      <c r="G6126">
        <v>1</v>
      </c>
      <c r="H6126" s="20">
        <v>7390</v>
      </c>
      <c r="I6126" s="22">
        <v>0.1</v>
      </c>
      <c r="J6126" s="20">
        <v>739</v>
      </c>
      <c r="K6126" s="24">
        <v>6651</v>
      </c>
      <c r="L6126" s="24">
        <v>3460</v>
      </c>
      <c r="M6126" s="25">
        <f>tblSiparisDetaylari[[#This Row],[Adet]]*tblSiparisDetaylari[[#This Row],[BirimMaliyet]]</f>
        <v>3460</v>
      </c>
      <c r="N6126" s="25">
        <f>tblSiparisDetaylari[[#This Row],[NetSatisTutari]]-tblSiparisDetaylari[[#This Row],[ToplamMaliyet]]</f>
        <v>3191</v>
      </c>
    </row>
    <row r="6127" spans="1:14">
      <c r="A6127">
        <v>6126</v>
      </c>
      <c r="B6127">
        <v>3182</v>
      </c>
      <c r="C6127">
        <v>117</v>
      </c>
      <c r="D6127" t="s">
        <v>1783</v>
      </c>
      <c r="E6127">
        <v>10</v>
      </c>
      <c r="F6127" t="s">
        <v>1649</v>
      </c>
      <c r="G6127">
        <v>1</v>
      </c>
      <c r="H6127" s="20">
        <v>240</v>
      </c>
      <c r="I6127" s="22">
        <v>0.2</v>
      </c>
      <c r="J6127" s="20">
        <v>48</v>
      </c>
      <c r="K6127" s="24">
        <v>192</v>
      </c>
      <c r="L6127" s="24">
        <v>140</v>
      </c>
      <c r="M6127" s="25">
        <f>tblSiparisDetaylari[[#This Row],[Adet]]*tblSiparisDetaylari[[#This Row],[BirimMaliyet]]</f>
        <v>140</v>
      </c>
      <c r="N6127" s="25">
        <f>tblSiparisDetaylari[[#This Row],[NetSatisTutari]]-tblSiparisDetaylari[[#This Row],[ToplamMaliyet]]</f>
        <v>52</v>
      </c>
    </row>
    <row r="6128" spans="1:14">
      <c r="A6128">
        <v>6127</v>
      </c>
      <c r="B6128">
        <v>3183</v>
      </c>
      <c r="C6128">
        <v>56</v>
      </c>
      <c r="D6128" t="s">
        <v>1722</v>
      </c>
      <c r="E6128">
        <v>5</v>
      </c>
      <c r="F6128" t="s">
        <v>1644</v>
      </c>
      <c r="G6128">
        <v>2</v>
      </c>
      <c r="H6128" s="20">
        <v>17940</v>
      </c>
      <c r="I6128" s="22">
        <v>0</v>
      </c>
      <c r="J6128" s="20">
        <v>0</v>
      </c>
      <c r="K6128" s="24">
        <v>35880</v>
      </c>
      <c r="L6128" s="24">
        <v>12840</v>
      </c>
      <c r="M6128" s="25">
        <f>tblSiparisDetaylari[[#This Row],[Adet]]*tblSiparisDetaylari[[#This Row],[BirimMaliyet]]</f>
        <v>25680</v>
      </c>
      <c r="N6128" s="25">
        <f>tblSiparisDetaylari[[#This Row],[NetSatisTutari]]-tblSiparisDetaylari[[#This Row],[ToplamMaliyet]]</f>
        <v>10200</v>
      </c>
    </row>
    <row r="6129" spans="1:14">
      <c r="A6129">
        <v>6128</v>
      </c>
      <c r="B6129">
        <v>3183</v>
      </c>
      <c r="C6129">
        <v>83</v>
      </c>
      <c r="D6129" t="s">
        <v>1749</v>
      </c>
      <c r="E6129">
        <v>7</v>
      </c>
      <c r="F6129" t="s">
        <v>1646</v>
      </c>
      <c r="G6129">
        <v>1</v>
      </c>
      <c r="H6129" s="20">
        <v>1510</v>
      </c>
      <c r="I6129" s="22">
        <v>0</v>
      </c>
      <c r="J6129" s="20">
        <v>0</v>
      </c>
      <c r="K6129" s="24">
        <v>1510</v>
      </c>
      <c r="L6129" s="24">
        <v>930</v>
      </c>
      <c r="M6129" s="25">
        <f>tblSiparisDetaylari[[#This Row],[Adet]]*tblSiparisDetaylari[[#This Row],[BirimMaliyet]]</f>
        <v>930</v>
      </c>
      <c r="N6129" s="25">
        <f>tblSiparisDetaylari[[#This Row],[NetSatisTutari]]-tblSiparisDetaylari[[#This Row],[ToplamMaliyet]]</f>
        <v>580</v>
      </c>
    </row>
    <row r="6130" spans="1:14">
      <c r="A6130">
        <v>6129</v>
      </c>
      <c r="B6130">
        <v>3184</v>
      </c>
      <c r="C6130">
        <v>28</v>
      </c>
      <c r="D6130" t="s">
        <v>1692</v>
      </c>
      <c r="E6130">
        <v>3</v>
      </c>
      <c r="F6130" t="s">
        <v>1642</v>
      </c>
      <c r="G6130">
        <v>1</v>
      </c>
      <c r="H6130" s="20">
        <v>4080</v>
      </c>
      <c r="I6130" s="22">
        <v>0.05</v>
      </c>
      <c r="J6130" s="20">
        <v>204</v>
      </c>
      <c r="K6130" s="24">
        <v>3876</v>
      </c>
      <c r="L6130" s="24">
        <v>2180</v>
      </c>
      <c r="M6130" s="25">
        <f>tblSiparisDetaylari[[#This Row],[Adet]]*tblSiparisDetaylari[[#This Row],[BirimMaliyet]]</f>
        <v>2180</v>
      </c>
      <c r="N6130" s="25">
        <f>tblSiparisDetaylari[[#This Row],[NetSatisTutari]]-tblSiparisDetaylari[[#This Row],[ToplamMaliyet]]</f>
        <v>1696</v>
      </c>
    </row>
    <row r="6131" spans="1:14">
      <c r="A6131">
        <v>6130</v>
      </c>
      <c r="B6131">
        <v>3185</v>
      </c>
      <c r="C6131">
        <v>100</v>
      </c>
      <c r="D6131" t="s">
        <v>1766</v>
      </c>
      <c r="E6131">
        <v>9</v>
      </c>
      <c r="F6131" t="s">
        <v>1648</v>
      </c>
      <c r="G6131">
        <v>2</v>
      </c>
      <c r="H6131" s="20">
        <v>2860</v>
      </c>
      <c r="I6131" s="22">
        <v>0</v>
      </c>
      <c r="J6131" s="20">
        <v>0</v>
      </c>
      <c r="K6131" s="24">
        <v>5720</v>
      </c>
      <c r="L6131" s="24">
        <v>2190</v>
      </c>
      <c r="M6131" s="25">
        <f>tblSiparisDetaylari[[#This Row],[Adet]]*tblSiparisDetaylari[[#This Row],[BirimMaliyet]]</f>
        <v>4380</v>
      </c>
      <c r="N6131" s="25">
        <f>tblSiparisDetaylari[[#This Row],[NetSatisTutari]]-tblSiparisDetaylari[[#This Row],[ToplamMaliyet]]</f>
        <v>1340</v>
      </c>
    </row>
    <row r="6132" spans="1:14">
      <c r="A6132">
        <v>6131</v>
      </c>
      <c r="B6132">
        <v>3185</v>
      </c>
      <c r="C6132">
        <v>46</v>
      </c>
      <c r="D6132" t="s">
        <v>1712</v>
      </c>
      <c r="E6132">
        <v>4</v>
      </c>
      <c r="F6132" t="s">
        <v>1643</v>
      </c>
      <c r="G6132">
        <v>1</v>
      </c>
      <c r="H6132" s="20">
        <v>160</v>
      </c>
      <c r="I6132" s="22">
        <v>0.15</v>
      </c>
      <c r="J6132" s="20">
        <v>24</v>
      </c>
      <c r="K6132" s="24">
        <v>136</v>
      </c>
      <c r="L6132" s="24">
        <v>90</v>
      </c>
      <c r="M6132" s="25">
        <f>tblSiparisDetaylari[[#This Row],[Adet]]*tblSiparisDetaylari[[#This Row],[BirimMaliyet]]</f>
        <v>90</v>
      </c>
      <c r="N6132" s="25">
        <f>tblSiparisDetaylari[[#This Row],[NetSatisTutari]]-tblSiparisDetaylari[[#This Row],[ToplamMaliyet]]</f>
        <v>46</v>
      </c>
    </row>
    <row r="6133" spans="1:14">
      <c r="A6133">
        <v>6132</v>
      </c>
      <c r="B6133">
        <v>3186</v>
      </c>
      <c r="C6133">
        <v>73</v>
      </c>
      <c r="D6133" t="s">
        <v>1739</v>
      </c>
      <c r="E6133">
        <v>7</v>
      </c>
      <c r="F6133" t="s">
        <v>1646</v>
      </c>
      <c r="G6133">
        <v>2</v>
      </c>
      <c r="H6133" s="20">
        <v>360</v>
      </c>
      <c r="I6133" s="22">
        <v>0</v>
      </c>
      <c r="J6133" s="20">
        <v>0</v>
      </c>
      <c r="K6133" s="24">
        <v>720</v>
      </c>
      <c r="L6133" s="24">
        <v>180</v>
      </c>
      <c r="M6133" s="25">
        <f>tblSiparisDetaylari[[#This Row],[Adet]]*tblSiparisDetaylari[[#This Row],[BirimMaliyet]]</f>
        <v>360</v>
      </c>
      <c r="N6133" s="25">
        <f>tblSiparisDetaylari[[#This Row],[NetSatisTutari]]-tblSiparisDetaylari[[#This Row],[ToplamMaliyet]]</f>
        <v>360</v>
      </c>
    </row>
    <row r="6134" spans="1:14">
      <c r="A6134">
        <v>6133</v>
      </c>
      <c r="B6134">
        <v>3187</v>
      </c>
      <c r="C6134">
        <v>10</v>
      </c>
      <c r="D6134" t="s">
        <v>1670</v>
      </c>
      <c r="E6134">
        <v>1</v>
      </c>
      <c r="F6134" t="s">
        <v>1640</v>
      </c>
      <c r="G6134">
        <v>1</v>
      </c>
      <c r="H6134" s="20">
        <v>7140</v>
      </c>
      <c r="I6134" s="22">
        <v>0</v>
      </c>
      <c r="J6134" s="20">
        <v>0</v>
      </c>
      <c r="K6134" s="24">
        <v>7140</v>
      </c>
      <c r="L6134" s="24">
        <v>4870</v>
      </c>
      <c r="M6134" s="25">
        <f>tblSiparisDetaylari[[#This Row],[Adet]]*tblSiparisDetaylari[[#This Row],[BirimMaliyet]]</f>
        <v>4870</v>
      </c>
      <c r="N6134" s="25">
        <f>tblSiparisDetaylari[[#This Row],[NetSatisTutari]]-tblSiparisDetaylari[[#This Row],[ToplamMaliyet]]</f>
        <v>2270</v>
      </c>
    </row>
    <row r="6135" spans="1:14">
      <c r="A6135">
        <v>6134</v>
      </c>
      <c r="B6135">
        <v>3188</v>
      </c>
      <c r="C6135">
        <v>6</v>
      </c>
      <c r="D6135" t="s">
        <v>1663</v>
      </c>
      <c r="E6135">
        <v>1</v>
      </c>
      <c r="F6135" t="s">
        <v>1640</v>
      </c>
      <c r="G6135">
        <v>1</v>
      </c>
      <c r="H6135" s="20">
        <v>19110</v>
      </c>
      <c r="I6135" s="22">
        <v>0.05</v>
      </c>
      <c r="J6135" s="20">
        <v>955.5</v>
      </c>
      <c r="K6135" s="24">
        <v>18154.5</v>
      </c>
      <c r="L6135" s="24">
        <v>13090</v>
      </c>
      <c r="M6135" s="25">
        <f>tblSiparisDetaylari[[#This Row],[Adet]]*tblSiparisDetaylari[[#This Row],[BirimMaliyet]]</f>
        <v>13090</v>
      </c>
      <c r="N6135" s="25">
        <f>tblSiparisDetaylari[[#This Row],[NetSatisTutari]]-tblSiparisDetaylari[[#This Row],[ToplamMaliyet]]</f>
        <v>5064.5</v>
      </c>
    </row>
    <row r="6136" spans="1:14">
      <c r="A6136">
        <v>6135</v>
      </c>
      <c r="B6136">
        <v>3188</v>
      </c>
      <c r="C6136">
        <v>63</v>
      </c>
      <c r="D6136" t="s">
        <v>1729</v>
      </c>
      <c r="E6136">
        <v>6</v>
      </c>
      <c r="F6136" t="s">
        <v>1645</v>
      </c>
      <c r="G6136">
        <v>2</v>
      </c>
      <c r="H6136" s="20">
        <v>1530</v>
      </c>
      <c r="I6136" s="22">
        <v>0</v>
      </c>
      <c r="J6136" s="20">
        <v>0</v>
      </c>
      <c r="K6136" s="24">
        <v>3060</v>
      </c>
      <c r="L6136" s="24">
        <v>750</v>
      </c>
      <c r="M6136" s="25">
        <f>tblSiparisDetaylari[[#This Row],[Adet]]*tblSiparisDetaylari[[#This Row],[BirimMaliyet]]</f>
        <v>1500</v>
      </c>
      <c r="N6136" s="25">
        <f>tblSiparisDetaylari[[#This Row],[NetSatisTutari]]-tblSiparisDetaylari[[#This Row],[ToplamMaliyet]]</f>
        <v>1560</v>
      </c>
    </row>
    <row r="6137" spans="1:14">
      <c r="A6137">
        <v>6136</v>
      </c>
      <c r="B6137">
        <v>3189</v>
      </c>
      <c r="C6137">
        <v>117</v>
      </c>
      <c r="D6137" t="s">
        <v>1783</v>
      </c>
      <c r="E6137">
        <v>10</v>
      </c>
      <c r="F6137" t="s">
        <v>1649</v>
      </c>
      <c r="G6137">
        <v>1</v>
      </c>
      <c r="H6137" s="20">
        <v>240</v>
      </c>
      <c r="I6137" s="22">
        <v>0</v>
      </c>
      <c r="J6137" s="20">
        <v>0</v>
      </c>
      <c r="K6137" s="24">
        <v>240</v>
      </c>
      <c r="L6137" s="24">
        <v>140</v>
      </c>
      <c r="M6137" s="25">
        <f>tblSiparisDetaylari[[#This Row],[Adet]]*tblSiparisDetaylari[[#This Row],[BirimMaliyet]]</f>
        <v>140</v>
      </c>
      <c r="N6137" s="25">
        <f>tblSiparisDetaylari[[#This Row],[NetSatisTutari]]-tblSiparisDetaylari[[#This Row],[ToplamMaliyet]]</f>
        <v>100</v>
      </c>
    </row>
    <row r="6138" spans="1:14">
      <c r="A6138">
        <v>6137</v>
      </c>
      <c r="B6138">
        <v>3189</v>
      </c>
      <c r="C6138">
        <v>26</v>
      </c>
      <c r="D6138" t="s">
        <v>1690</v>
      </c>
      <c r="E6138">
        <v>3</v>
      </c>
      <c r="F6138" t="s">
        <v>1642</v>
      </c>
      <c r="G6138">
        <v>4</v>
      </c>
      <c r="H6138" s="20">
        <v>840</v>
      </c>
      <c r="I6138" s="22">
        <v>0</v>
      </c>
      <c r="J6138" s="20">
        <v>0</v>
      </c>
      <c r="K6138" s="24">
        <v>3360</v>
      </c>
      <c r="L6138" s="24">
        <v>400</v>
      </c>
      <c r="M6138" s="25">
        <f>tblSiparisDetaylari[[#This Row],[Adet]]*tblSiparisDetaylari[[#This Row],[BirimMaliyet]]</f>
        <v>1600</v>
      </c>
      <c r="N6138" s="25">
        <f>tblSiparisDetaylari[[#This Row],[NetSatisTutari]]-tblSiparisDetaylari[[#This Row],[ToplamMaliyet]]</f>
        <v>1760</v>
      </c>
    </row>
    <row r="6139" spans="1:14">
      <c r="A6139">
        <v>6138</v>
      </c>
      <c r="B6139">
        <v>3190</v>
      </c>
      <c r="C6139">
        <v>66</v>
      </c>
      <c r="D6139" t="s">
        <v>1732</v>
      </c>
      <c r="E6139">
        <v>6</v>
      </c>
      <c r="F6139" t="s">
        <v>1645</v>
      </c>
      <c r="G6139">
        <v>1</v>
      </c>
      <c r="H6139" s="20">
        <v>930</v>
      </c>
      <c r="I6139" s="22">
        <v>0.25</v>
      </c>
      <c r="J6139" s="20">
        <v>232.5</v>
      </c>
      <c r="K6139" s="24">
        <v>697.5</v>
      </c>
      <c r="L6139" s="24">
        <v>480</v>
      </c>
      <c r="M6139" s="25">
        <f>tblSiparisDetaylari[[#This Row],[Adet]]*tblSiparisDetaylari[[#This Row],[BirimMaliyet]]</f>
        <v>480</v>
      </c>
      <c r="N6139" s="25">
        <f>tblSiparisDetaylari[[#This Row],[NetSatisTutari]]-tblSiparisDetaylari[[#This Row],[ToplamMaliyet]]</f>
        <v>217.5</v>
      </c>
    </row>
    <row r="6140" spans="1:14">
      <c r="A6140">
        <v>6139</v>
      </c>
      <c r="B6140">
        <v>3191</v>
      </c>
      <c r="C6140">
        <v>45</v>
      </c>
      <c r="D6140" t="s">
        <v>1711</v>
      </c>
      <c r="E6140">
        <v>4</v>
      </c>
      <c r="F6140" t="s">
        <v>1643</v>
      </c>
      <c r="G6140">
        <v>1</v>
      </c>
      <c r="H6140" s="20">
        <v>210</v>
      </c>
      <c r="I6140" s="22">
        <v>0.1</v>
      </c>
      <c r="J6140" s="20">
        <v>21</v>
      </c>
      <c r="K6140" s="24">
        <v>189</v>
      </c>
      <c r="L6140" s="24">
        <v>140</v>
      </c>
      <c r="M6140" s="25">
        <f>tblSiparisDetaylari[[#This Row],[Adet]]*tblSiparisDetaylari[[#This Row],[BirimMaliyet]]</f>
        <v>140</v>
      </c>
      <c r="N6140" s="25">
        <f>tblSiparisDetaylari[[#This Row],[NetSatisTutari]]-tblSiparisDetaylari[[#This Row],[ToplamMaliyet]]</f>
        <v>49</v>
      </c>
    </row>
    <row r="6141" spans="1:14">
      <c r="A6141">
        <v>6140</v>
      </c>
      <c r="B6141">
        <v>3191</v>
      </c>
      <c r="C6141">
        <v>111</v>
      </c>
      <c r="D6141" t="s">
        <v>1777</v>
      </c>
      <c r="E6141">
        <v>10</v>
      </c>
      <c r="F6141" t="s">
        <v>1649</v>
      </c>
      <c r="G6141">
        <v>2</v>
      </c>
      <c r="H6141" s="20">
        <v>240</v>
      </c>
      <c r="I6141" s="22">
        <v>0.05</v>
      </c>
      <c r="J6141" s="20">
        <v>24</v>
      </c>
      <c r="K6141" s="24">
        <v>456</v>
      </c>
      <c r="L6141" s="24">
        <v>140</v>
      </c>
      <c r="M6141" s="25">
        <f>tblSiparisDetaylari[[#This Row],[Adet]]*tblSiparisDetaylari[[#This Row],[BirimMaliyet]]</f>
        <v>280</v>
      </c>
      <c r="N6141" s="25">
        <f>tblSiparisDetaylari[[#This Row],[NetSatisTutari]]-tblSiparisDetaylari[[#This Row],[ToplamMaliyet]]</f>
        <v>176</v>
      </c>
    </row>
    <row r="6142" spans="1:14">
      <c r="A6142">
        <v>6141</v>
      </c>
      <c r="B6142">
        <v>3192</v>
      </c>
      <c r="C6142">
        <v>94</v>
      </c>
      <c r="D6142" t="s">
        <v>1760</v>
      </c>
      <c r="E6142">
        <v>8</v>
      </c>
      <c r="F6142" t="s">
        <v>1647</v>
      </c>
      <c r="G6142">
        <v>1</v>
      </c>
      <c r="H6142" s="20">
        <v>6450</v>
      </c>
      <c r="I6142" s="22">
        <v>0</v>
      </c>
      <c r="J6142" s="20">
        <v>0</v>
      </c>
      <c r="K6142" s="24">
        <v>6450</v>
      </c>
      <c r="L6142" s="24">
        <v>3570</v>
      </c>
      <c r="M6142" s="25">
        <f>tblSiparisDetaylari[[#This Row],[Adet]]*tblSiparisDetaylari[[#This Row],[BirimMaliyet]]</f>
        <v>3570</v>
      </c>
      <c r="N6142" s="25">
        <f>tblSiparisDetaylari[[#This Row],[NetSatisTutari]]-tblSiparisDetaylari[[#This Row],[ToplamMaliyet]]</f>
        <v>2880</v>
      </c>
    </row>
    <row r="6143" spans="1:14">
      <c r="A6143">
        <v>6142</v>
      </c>
      <c r="B6143">
        <v>3193</v>
      </c>
      <c r="C6143">
        <v>50</v>
      </c>
      <c r="D6143" t="s">
        <v>1716</v>
      </c>
      <c r="E6143">
        <v>5</v>
      </c>
      <c r="F6143" t="s">
        <v>1644</v>
      </c>
      <c r="G6143">
        <v>1</v>
      </c>
      <c r="H6143" s="20">
        <v>3250</v>
      </c>
      <c r="I6143" s="22">
        <v>0</v>
      </c>
      <c r="J6143" s="20">
        <v>0</v>
      </c>
      <c r="K6143" s="24">
        <v>3250</v>
      </c>
      <c r="L6143" s="24">
        <v>1750</v>
      </c>
      <c r="M6143" s="25">
        <f>tblSiparisDetaylari[[#This Row],[Adet]]*tblSiparisDetaylari[[#This Row],[BirimMaliyet]]</f>
        <v>1750</v>
      </c>
      <c r="N6143" s="25">
        <f>tblSiparisDetaylari[[#This Row],[NetSatisTutari]]-tblSiparisDetaylari[[#This Row],[ToplamMaliyet]]</f>
        <v>1500</v>
      </c>
    </row>
    <row r="6144" spans="1:14">
      <c r="A6144">
        <v>6143</v>
      </c>
      <c r="B6144">
        <v>3194</v>
      </c>
      <c r="C6144">
        <v>22</v>
      </c>
      <c r="D6144" t="s">
        <v>1685</v>
      </c>
      <c r="E6144">
        <v>2</v>
      </c>
      <c r="F6144" t="s">
        <v>1641</v>
      </c>
      <c r="G6144">
        <v>2</v>
      </c>
      <c r="H6144" s="20">
        <v>970</v>
      </c>
      <c r="I6144" s="22">
        <v>0.1</v>
      </c>
      <c r="J6144" s="20">
        <v>194</v>
      </c>
      <c r="K6144" s="24">
        <v>1746</v>
      </c>
      <c r="L6144" s="24">
        <v>630</v>
      </c>
      <c r="M6144" s="25">
        <f>tblSiparisDetaylari[[#This Row],[Adet]]*tblSiparisDetaylari[[#This Row],[BirimMaliyet]]</f>
        <v>1260</v>
      </c>
      <c r="N6144" s="25">
        <f>tblSiparisDetaylari[[#This Row],[NetSatisTutari]]-tblSiparisDetaylari[[#This Row],[ToplamMaliyet]]</f>
        <v>486</v>
      </c>
    </row>
    <row r="6145" spans="1:14">
      <c r="A6145">
        <v>6144</v>
      </c>
      <c r="B6145">
        <v>3195</v>
      </c>
      <c r="C6145">
        <v>38</v>
      </c>
      <c r="D6145" t="s">
        <v>1704</v>
      </c>
      <c r="E6145">
        <v>4</v>
      </c>
      <c r="F6145" t="s">
        <v>1643</v>
      </c>
      <c r="G6145">
        <v>2</v>
      </c>
      <c r="H6145" s="20">
        <v>320</v>
      </c>
      <c r="I6145" s="22">
        <v>0.05</v>
      </c>
      <c r="J6145" s="20">
        <v>32</v>
      </c>
      <c r="K6145" s="24">
        <v>608</v>
      </c>
      <c r="L6145" s="24">
        <v>250</v>
      </c>
      <c r="M6145" s="25">
        <f>tblSiparisDetaylari[[#This Row],[Adet]]*tblSiparisDetaylari[[#This Row],[BirimMaliyet]]</f>
        <v>500</v>
      </c>
      <c r="N6145" s="25">
        <f>tblSiparisDetaylari[[#This Row],[NetSatisTutari]]-tblSiparisDetaylari[[#This Row],[ToplamMaliyet]]</f>
        <v>108</v>
      </c>
    </row>
    <row r="6146" spans="1:14">
      <c r="A6146">
        <v>6145</v>
      </c>
      <c r="B6146">
        <v>3195</v>
      </c>
      <c r="C6146">
        <v>48</v>
      </c>
      <c r="D6146" t="s">
        <v>1714</v>
      </c>
      <c r="E6146">
        <v>4</v>
      </c>
      <c r="F6146" t="s">
        <v>1643</v>
      </c>
      <c r="G6146">
        <v>5</v>
      </c>
      <c r="H6146" s="20">
        <v>670</v>
      </c>
      <c r="I6146" s="22">
        <v>0.1</v>
      </c>
      <c r="J6146" s="20">
        <v>335</v>
      </c>
      <c r="K6146" s="24">
        <v>3015</v>
      </c>
      <c r="L6146" s="24">
        <v>430</v>
      </c>
      <c r="M6146" s="25">
        <f>tblSiparisDetaylari[[#This Row],[Adet]]*tblSiparisDetaylari[[#This Row],[BirimMaliyet]]</f>
        <v>2150</v>
      </c>
      <c r="N6146" s="25">
        <f>tblSiparisDetaylari[[#This Row],[NetSatisTutari]]-tblSiparisDetaylari[[#This Row],[ToplamMaliyet]]</f>
        <v>865</v>
      </c>
    </row>
    <row r="6147" spans="1:14">
      <c r="A6147">
        <v>6146</v>
      </c>
      <c r="B6147">
        <v>3196</v>
      </c>
      <c r="C6147">
        <v>105</v>
      </c>
      <c r="D6147" t="s">
        <v>1771</v>
      </c>
      <c r="E6147">
        <v>9</v>
      </c>
      <c r="F6147" t="s">
        <v>1648</v>
      </c>
      <c r="G6147">
        <v>1</v>
      </c>
      <c r="H6147" s="20">
        <v>690</v>
      </c>
      <c r="I6147" s="22">
        <v>0</v>
      </c>
      <c r="J6147" s="20">
        <v>0</v>
      </c>
      <c r="K6147" s="24">
        <v>690</v>
      </c>
      <c r="L6147" s="24">
        <v>510</v>
      </c>
      <c r="M6147" s="25">
        <f>tblSiparisDetaylari[[#This Row],[Adet]]*tblSiparisDetaylari[[#This Row],[BirimMaliyet]]</f>
        <v>510</v>
      </c>
      <c r="N6147" s="25">
        <f>tblSiparisDetaylari[[#This Row],[NetSatisTutari]]-tblSiparisDetaylari[[#This Row],[ToplamMaliyet]]</f>
        <v>180</v>
      </c>
    </row>
    <row r="6148" spans="1:14">
      <c r="A6148">
        <v>6147</v>
      </c>
      <c r="B6148">
        <v>3197</v>
      </c>
      <c r="C6148">
        <v>93</v>
      </c>
      <c r="D6148" t="s">
        <v>1759</v>
      </c>
      <c r="E6148">
        <v>8</v>
      </c>
      <c r="F6148" t="s">
        <v>1647</v>
      </c>
      <c r="G6148">
        <v>2</v>
      </c>
      <c r="H6148" s="20">
        <v>4870</v>
      </c>
      <c r="I6148" s="22">
        <v>0</v>
      </c>
      <c r="J6148" s="20">
        <v>0</v>
      </c>
      <c r="K6148" s="24">
        <v>9740</v>
      </c>
      <c r="L6148" s="24">
        <v>3580</v>
      </c>
      <c r="M6148" s="25">
        <f>tblSiparisDetaylari[[#This Row],[Adet]]*tblSiparisDetaylari[[#This Row],[BirimMaliyet]]</f>
        <v>7160</v>
      </c>
      <c r="N6148" s="25">
        <f>tblSiparisDetaylari[[#This Row],[NetSatisTutari]]-tblSiparisDetaylari[[#This Row],[ToplamMaliyet]]</f>
        <v>2580</v>
      </c>
    </row>
    <row r="6149" spans="1:14">
      <c r="A6149">
        <v>6148</v>
      </c>
      <c r="B6149">
        <v>3197</v>
      </c>
      <c r="C6149">
        <v>59</v>
      </c>
      <c r="D6149" t="s">
        <v>1725</v>
      </c>
      <c r="E6149">
        <v>5</v>
      </c>
      <c r="F6149" t="s">
        <v>1644</v>
      </c>
      <c r="G6149">
        <v>2</v>
      </c>
      <c r="H6149" s="20">
        <v>6640</v>
      </c>
      <c r="I6149" s="22">
        <v>0.15</v>
      </c>
      <c r="J6149" s="20">
        <v>1992</v>
      </c>
      <c r="K6149" s="24">
        <v>11288</v>
      </c>
      <c r="L6149" s="24">
        <v>3490</v>
      </c>
      <c r="M6149" s="25">
        <f>tblSiparisDetaylari[[#This Row],[Adet]]*tblSiparisDetaylari[[#This Row],[BirimMaliyet]]</f>
        <v>6980</v>
      </c>
      <c r="N6149" s="25">
        <f>tblSiparisDetaylari[[#This Row],[NetSatisTutari]]-tblSiparisDetaylari[[#This Row],[ToplamMaliyet]]</f>
        <v>4308</v>
      </c>
    </row>
    <row r="6150" spans="1:14">
      <c r="A6150">
        <v>6149</v>
      </c>
      <c r="B6150">
        <v>3197</v>
      </c>
      <c r="C6150">
        <v>77</v>
      </c>
      <c r="D6150" t="s">
        <v>1743</v>
      </c>
      <c r="E6150">
        <v>7</v>
      </c>
      <c r="F6150" t="s">
        <v>1646</v>
      </c>
      <c r="G6150">
        <v>1</v>
      </c>
      <c r="H6150" s="20">
        <v>2790</v>
      </c>
      <c r="I6150" s="22">
        <v>0.2</v>
      </c>
      <c r="J6150" s="20">
        <v>558</v>
      </c>
      <c r="K6150" s="24">
        <v>2232</v>
      </c>
      <c r="L6150" s="24">
        <v>2190</v>
      </c>
      <c r="M6150" s="25">
        <f>tblSiparisDetaylari[[#This Row],[Adet]]*tblSiparisDetaylari[[#This Row],[BirimMaliyet]]</f>
        <v>2190</v>
      </c>
      <c r="N6150" s="25">
        <f>tblSiparisDetaylari[[#This Row],[NetSatisTutari]]-tblSiparisDetaylari[[#This Row],[ToplamMaliyet]]</f>
        <v>42</v>
      </c>
    </row>
    <row r="6151" spans="1:14">
      <c r="A6151">
        <v>6150</v>
      </c>
      <c r="B6151">
        <v>3198</v>
      </c>
      <c r="C6151">
        <v>23</v>
      </c>
      <c r="D6151" t="s">
        <v>1687</v>
      </c>
      <c r="E6151">
        <v>2</v>
      </c>
      <c r="F6151" t="s">
        <v>1641</v>
      </c>
      <c r="G6151">
        <v>4</v>
      </c>
      <c r="H6151" s="20">
        <v>8510</v>
      </c>
      <c r="I6151" s="22">
        <v>0.05</v>
      </c>
      <c r="J6151" s="20">
        <v>1702</v>
      </c>
      <c r="K6151" s="24">
        <v>32338</v>
      </c>
      <c r="L6151" s="24">
        <v>4430</v>
      </c>
      <c r="M6151" s="25">
        <f>tblSiparisDetaylari[[#This Row],[Adet]]*tblSiparisDetaylari[[#This Row],[BirimMaliyet]]</f>
        <v>17720</v>
      </c>
      <c r="N6151" s="25">
        <f>tblSiparisDetaylari[[#This Row],[NetSatisTutari]]-tblSiparisDetaylari[[#This Row],[ToplamMaliyet]]</f>
        <v>14618</v>
      </c>
    </row>
    <row r="6152" spans="1:14">
      <c r="A6152">
        <v>6151</v>
      </c>
      <c r="B6152">
        <v>3199</v>
      </c>
      <c r="C6152">
        <v>47</v>
      </c>
      <c r="D6152" t="s">
        <v>1713</v>
      </c>
      <c r="E6152">
        <v>4</v>
      </c>
      <c r="F6152" t="s">
        <v>1643</v>
      </c>
      <c r="G6152">
        <v>1</v>
      </c>
      <c r="H6152" s="20">
        <v>350</v>
      </c>
      <c r="I6152" s="22">
        <v>0.1</v>
      </c>
      <c r="J6152" s="20">
        <v>35</v>
      </c>
      <c r="K6152" s="24">
        <v>315</v>
      </c>
      <c r="L6152" s="24">
        <v>240</v>
      </c>
      <c r="M6152" s="25">
        <f>tblSiparisDetaylari[[#This Row],[Adet]]*tblSiparisDetaylari[[#This Row],[BirimMaliyet]]</f>
        <v>240</v>
      </c>
      <c r="N6152" s="25">
        <f>tblSiparisDetaylari[[#This Row],[NetSatisTutari]]-tblSiparisDetaylari[[#This Row],[ToplamMaliyet]]</f>
        <v>75</v>
      </c>
    </row>
    <row r="6153" spans="1:14">
      <c r="A6153">
        <v>6152</v>
      </c>
      <c r="B6153">
        <v>3200</v>
      </c>
      <c r="C6153">
        <v>20</v>
      </c>
      <c r="D6153" t="s">
        <v>1683</v>
      </c>
      <c r="E6153">
        <v>2</v>
      </c>
      <c r="F6153" t="s">
        <v>1641</v>
      </c>
      <c r="G6153">
        <v>4</v>
      </c>
      <c r="H6153" s="20">
        <v>1870</v>
      </c>
      <c r="I6153" s="22">
        <v>0</v>
      </c>
      <c r="J6153" s="20">
        <v>0</v>
      </c>
      <c r="K6153" s="24">
        <v>7480</v>
      </c>
      <c r="L6153" s="24">
        <v>1030</v>
      </c>
      <c r="M6153" s="25">
        <f>tblSiparisDetaylari[[#This Row],[Adet]]*tblSiparisDetaylari[[#This Row],[BirimMaliyet]]</f>
        <v>4120</v>
      </c>
      <c r="N6153" s="25">
        <f>tblSiparisDetaylari[[#This Row],[NetSatisTutari]]-tblSiparisDetaylari[[#This Row],[ToplamMaliyet]]</f>
        <v>3360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K301"/>
  <sheetViews>
    <sheetView workbookViewId="0">
      <selection activeCell="E11" sqref="E11"/>
    </sheetView>
  </sheetViews>
  <sheetFormatPr defaultRowHeight="14.25"/>
  <cols>
    <col min="1" max="1" width="8" customWidth="1"/>
    <col min="2" max="2" width="14.125" customWidth="1"/>
    <col min="3" max="3" width="9.75" customWidth="1"/>
    <col min="4" max="4" width="8.5" customWidth="1"/>
    <col min="5" max="5" width="26" customWidth="1"/>
    <col min="6" max="6" width="10.625" customWidth="1"/>
    <col min="7" max="7" width="28" customWidth="1"/>
    <col min="8" max="8" width="16" customWidth="1"/>
  </cols>
  <sheetData>
    <row r="1" spans="1:11" ht="24" customHeight="1">
      <c r="A1" s="1" t="s">
        <v>1809</v>
      </c>
      <c r="B1" s="1" t="s">
        <v>1803</v>
      </c>
      <c r="C1" s="1" t="s">
        <v>1787</v>
      </c>
      <c r="D1" s="1" t="s">
        <v>1650</v>
      </c>
      <c r="E1" s="1" t="s">
        <v>1651</v>
      </c>
      <c r="F1" s="2" t="s">
        <v>1810</v>
      </c>
      <c r="G1" s="1" t="s">
        <v>1811</v>
      </c>
      <c r="H1" s="1" t="s">
        <v>1812</v>
      </c>
      <c r="I1" s="5"/>
      <c r="J1" s="5"/>
      <c r="K1" s="5"/>
    </row>
    <row r="2" spans="1:11">
      <c r="A2">
        <v>1</v>
      </c>
      <c r="B2">
        <v>2403</v>
      </c>
      <c r="C2">
        <v>1244</v>
      </c>
      <c r="D2">
        <v>104</v>
      </c>
      <c r="E2" t="s">
        <v>1770</v>
      </c>
      <c r="F2" s="4">
        <v>45555</v>
      </c>
      <c r="G2" t="s">
        <v>1813</v>
      </c>
      <c r="H2" t="s">
        <v>1814</v>
      </c>
    </row>
    <row r="3" spans="1:11">
      <c r="A3">
        <v>2</v>
      </c>
      <c r="B3">
        <v>1921</v>
      </c>
      <c r="C3">
        <v>1005</v>
      </c>
      <c r="D3">
        <v>86</v>
      </c>
      <c r="E3" t="s">
        <v>1752</v>
      </c>
      <c r="F3" s="4">
        <v>45337</v>
      </c>
      <c r="G3" t="s">
        <v>1815</v>
      </c>
      <c r="H3" t="s">
        <v>1814</v>
      </c>
    </row>
    <row r="4" spans="1:11">
      <c r="A4">
        <v>3</v>
      </c>
      <c r="B4">
        <v>3920</v>
      </c>
      <c r="C4">
        <v>2023</v>
      </c>
      <c r="D4">
        <v>118</v>
      </c>
      <c r="E4" t="s">
        <v>1784</v>
      </c>
      <c r="F4" s="4">
        <v>45750</v>
      </c>
      <c r="G4" t="s">
        <v>1816</v>
      </c>
      <c r="H4" t="s">
        <v>1814</v>
      </c>
    </row>
    <row r="5" spans="1:11">
      <c r="A5">
        <v>4</v>
      </c>
      <c r="B5">
        <v>2754</v>
      </c>
      <c r="C5">
        <v>1418</v>
      </c>
      <c r="D5">
        <v>78</v>
      </c>
      <c r="E5" t="s">
        <v>1744</v>
      </c>
      <c r="F5" s="4">
        <v>45797</v>
      </c>
      <c r="G5" t="s">
        <v>1817</v>
      </c>
      <c r="H5" t="s">
        <v>1814</v>
      </c>
    </row>
    <row r="6" spans="1:11">
      <c r="A6">
        <v>5</v>
      </c>
      <c r="B6">
        <v>1368</v>
      </c>
      <c r="C6">
        <v>735</v>
      </c>
      <c r="D6">
        <v>104</v>
      </c>
      <c r="E6" t="s">
        <v>1770</v>
      </c>
      <c r="F6" s="4">
        <v>45468</v>
      </c>
      <c r="G6" t="s">
        <v>1813</v>
      </c>
      <c r="H6" t="s">
        <v>1818</v>
      </c>
    </row>
    <row r="7" spans="1:11">
      <c r="A7">
        <v>6</v>
      </c>
      <c r="B7">
        <v>4512</v>
      </c>
      <c r="C7">
        <v>2336</v>
      </c>
      <c r="D7">
        <v>90</v>
      </c>
      <c r="E7" t="s">
        <v>1756</v>
      </c>
      <c r="F7" s="4">
        <v>45468</v>
      </c>
      <c r="G7" t="s">
        <v>1817</v>
      </c>
      <c r="H7" t="s">
        <v>1814</v>
      </c>
    </row>
    <row r="8" spans="1:11">
      <c r="A8">
        <v>7</v>
      </c>
      <c r="B8">
        <v>1204</v>
      </c>
      <c r="C8">
        <v>652</v>
      </c>
      <c r="D8">
        <v>111</v>
      </c>
      <c r="E8" t="s">
        <v>1777</v>
      </c>
      <c r="F8" s="4">
        <v>45930</v>
      </c>
      <c r="G8" t="s">
        <v>1819</v>
      </c>
      <c r="H8" t="s">
        <v>1814</v>
      </c>
    </row>
    <row r="9" spans="1:11">
      <c r="A9">
        <v>8</v>
      </c>
      <c r="B9">
        <v>1363</v>
      </c>
      <c r="C9">
        <v>733</v>
      </c>
      <c r="D9">
        <v>8</v>
      </c>
      <c r="E9" t="s">
        <v>1667</v>
      </c>
      <c r="F9" s="4">
        <v>45796</v>
      </c>
      <c r="G9" t="s">
        <v>1819</v>
      </c>
      <c r="H9" t="s">
        <v>1814</v>
      </c>
    </row>
    <row r="10" spans="1:11">
      <c r="A10">
        <v>9</v>
      </c>
      <c r="B10">
        <v>216</v>
      </c>
      <c r="C10">
        <v>120</v>
      </c>
      <c r="D10">
        <v>61</v>
      </c>
      <c r="E10" t="s">
        <v>1727</v>
      </c>
      <c r="F10" s="4">
        <v>45909</v>
      </c>
      <c r="G10" t="s">
        <v>1820</v>
      </c>
      <c r="H10" t="s">
        <v>1821</v>
      </c>
    </row>
    <row r="11" spans="1:11">
      <c r="A11">
        <v>10</v>
      </c>
      <c r="B11">
        <v>1648</v>
      </c>
      <c r="C11">
        <v>866</v>
      </c>
      <c r="D11">
        <v>47</v>
      </c>
      <c r="E11" t="s">
        <v>1713</v>
      </c>
      <c r="F11" s="4">
        <v>45982</v>
      </c>
      <c r="G11" t="s">
        <v>1815</v>
      </c>
      <c r="H11" t="s">
        <v>1814</v>
      </c>
    </row>
    <row r="12" spans="1:11">
      <c r="A12">
        <v>11</v>
      </c>
      <c r="B12">
        <v>1137</v>
      </c>
      <c r="C12">
        <v>612</v>
      </c>
      <c r="D12">
        <v>58</v>
      </c>
      <c r="E12" t="s">
        <v>1724</v>
      </c>
      <c r="F12" s="4">
        <v>45553</v>
      </c>
      <c r="G12" t="s">
        <v>1813</v>
      </c>
      <c r="H12" t="s">
        <v>1814</v>
      </c>
    </row>
    <row r="13" spans="1:11">
      <c r="A13">
        <v>12</v>
      </c>
      <c r="B13">
        <v>451</v>
      </c>
      <c r="C13">
        <v>249</v>
      </c>
      <c r="D13">
        <v>27</v>
      </c>
      <c r="E13" t="s">
        <v>1691</v>
      </c>
      <c r="F13" s="4">
        <v>45810</v>
      </c>
      <c r="G13" t="s">
        <v>1815</v>
      </c>
      <c r="H13" t="s">
        <v>1818</v>
      </c>
    </row>
    <row r="14" spans="1:11">
      <c r="A14">
        <v>13</v>
      </c>
      <c r="B14">
        <v>2458</v>
      </c>
      <c r="C14">
        <v>1271</v>
      </c>
      <c r="D14">
        <v>85</v>
      </c>
      <c r="E14" t="s">
        <v>1751</v>
      </c>
      <c r="F14" s="4">
        <v>45318</v>
      </c>
      <c r="G14" t="s">
        <v>1817</v>
      </c>
      <c r="H14" t="s">
        <v>1814</v>
      </c>
    </row>
    <row r="15" spans="1:11">
      <c r="A15">
        <v>14</v>
      </c>
      <c r="B15">
        <v>632</v>
      </c>
      <c r="C15">
        <v>346</v>
      </c>
      <c r="D15">
        <v>48</v>
      </c>
      <c r="E15" t="s">
        <v>1714</v>
      </c>
      <c r="F15" s="4">
        <v>46002</v>
      </c>
      <c r="G15" t="s">
        <v>1813</v>
      </c>
      <c r="H15" t="s">
        <v>1814</v>
      </c>
    </row>
    <row r="16" spans="1:11">
      <c r="A16">
        <v>15</v>
      </c>
      <c r="B16">
        <v>29</v>
      </c>
      <c r="C16">
        <v>17</v>
      </c>
      <c r="D16">
        <v>69</v>
      </c>
      <c r="E16" t="s">
        <v>1735</v>
      </c>
      <c r="F16" s="4">
        <v>45355</v>
      </c>
      <c r="G16" t="s">
        <v>1819</v>
      </c>
      <c r="H16" t="s">
        <v>1814</v>
      </c>
    </row>
    <row r="17" spans="1:8">
      <c r="A17">
        <v>16</v>
      </c>
      <c r="B17">
        <v>3742</v>
      </c>
      <c r="C17">
        <v>1933</v>
      </c>
      <c r="D17">
        <v>88</v>
      </c>
      <c r="E17" t="s">
        <v>1754</v>
      </c>
      <c r="F17" s="4">
        <v>45904</v>
      </c>
      <c r="G17" t="s">
        <v>1813</v>
      </c>
      <c r="H17" t="s">
        <v>1814</v>
      </c>
    </row>
    <row r="18" spans="1:8">
      <c r="A18">
        <v>17</v>
      </c>
      <c r="B18">
        <v>2622</v>
      </c>
      <c r="C18">
        <v>1347</v>
      </c>
      <c r="D18">
        <v>83</v>
      </c>
      <c r="E18" t="s">
        <v>1749</v>
      </c>
      <c r="F18" s="4">
        <v>45845</v>
      </c>
      <c r="G18" t="s">
        <v>1813</v>
      </c>
      <c r="H18" t="s">
        <v>1814</v>
      </c>
    </row>
    <row r="19" spans="1:8">
      <c r="A19">
        <v>18</v>
      </c>
      <c r="B19">
        <v>5086</v>
      </c>
      <c r="C19">
        <v>2642</v>
      </c>
      <c r="D19">
        <v>5</v>
      </c>
      <c r="E19" t="s">
        <v>1661</v>
      </c>
      <c r="F19" s="4">
        <v>45731</v>
      </c>
      <c r="G19" t="s">
        <v>1820</v>
      </c>
      <c r="H19" t="s">
        <v>1818</v>
      </c>
    </row>
    <row r="20" spans="1:8">
      <c r="A20">
        <v>19</v>
      </c>
      <c r="B20">
        <v>3634</v>
      </c>
      <c r="C20">
        <v>1879</v>
      </c>
      <c r="D20">
        <v>53</v>
      </c>
      <c r="E20" t="s">
        <v>1719</v>
      </c>
      <c r="F20" s="4">
        <v>45625</v>
      </c>
      <c r="G20" t="s">
        <v>1820</v>
      </c>
      <c r="H20" t="s">
        <v>1814</v>
      </c>
    </row>
    <row r="21" spans="1:8">
      <c r="A21">
        <v>20</v>
      </c>
      <c r="B21">
        <v>373</v>
      </c>
      <c r="C21">
        <v>208</v>
      </c>
      <c r="D21">
        <v>30</v>
      </c>
      <c r="E21" t="s">
        <v>1694</v>
      </c>
      <c r="F21" s="4">
        <v>45368</v>
      </c>
      <c r="G21" t="s">
        <v>1815</v>
      </c>
      <c r="H21" t="s">
        <v>1814</v>
      </c>
    </row>
    <row r="22" spans="1:8">
      <c r="A22">
        <v>21</v>
      </c>
      <c r="B22">
        <v>4096</v>
      </c>
      <c r="C22">
        <v>2117</v>
      </c>
      <c r="D22">
        <v>57</v>
      </c>
      <c r="E22" t="s">
        <v>1723</v>
      </c>
      <c r="F22" s="4">
        <v>45952</v>
      </c>
      <c r="G22" t="s">
        <v>1815</v>
      </c>
      <c r="H22" t="s">
        <v>1821</v>
      </c>
    </row>
    <row r="23" spans="1:8">
      <c r="A23">
        <v>22</v>
      </c>
      <c r="B23">
        <v>1435</v>
      </c>
      <c r="C23">
        <v>760</v>
      </c>
      <c r="D23">
        <v>94</v>
      </c>
      <c r="E23" t="s">
        <v>1760</v>
      </c>
      <c r="F23" s="4">
        <v>45846</v>
      </c>
      <c r="G23" t="s">
        <v>1816</v>
      </c>
      <c r="H23" t="s">
        <v>1814</v>
      </c>
    </row>
    <row r="24" spans="1:8">
      <c r="A24">
        <v>23</v>
      </c>
      <c r="B24">
        <v>3361</v>
      </c>
      <c r="C24">
        <v>1733</v>
      </c>
      <c r="D24">
        <v>3</v>
      </c>
      <c r="E24" t="s">
        <v>1659</v>
      </c>
      <c r="F24" s="4">
        <v>45942</v>
      </c>
      <c r="G24" t="s">
        <v>1819</v>
      </c>
      <c r="H24" t="s">
        <v>1814</v>
      </c>
    </row>
    <row r="25" spans="1:8">
      <c r="A25">
        <v>24</v>
      </c>
      <c r="B25">
        <v>3053</v>
      </c>
      <c r="C25">
        <v>1574</v>
      </c>
      <c r="D25">
        <v>22</v>
      </c>
      <c r="E25" t="s">
        <v>1685</v>
      </c>
      <c r="F25" s="4">
        <v>45391</v>
      </c>
      <c r="G25" t="s">
        <v>1816</v>
      </c>
      <c r="H25" t="s">
        <v>1814</v>
      </c>
    </row>
    <row r="26" spans="1:8">
      <c r="A26">
        <v>25</v>
      </c>
      <c r="B26">
        <v>1384</v>
      </c>
      <c r="C26">
        <v>739</v>
      </c>
      <c r="D26">
        <v>76</v>
      </c>
      <c r="E26" t="s">
        <v>1742</v>
      </c>
      <c r="F26" s="4">
        <v>45887</v>
      </c>
      <c r="G26" t="s">
        <v>1820</v>
      </c>
      <c r="H26" t="s">
        <v>1814</v>
      </c>
    </row>
    <row r="27" spans="1:8">
      <c r="A27">
        <v>26</v>
      </c>
      <c r="B27">
        <v>539</v>
      </c>
      <c r="C27">
        <v>296</v>
      </c>
      <c r="D27">
        <v>117</v>
      </c>
      <c r="E27" t="s">
        <v>1783</v>
      </c>
      <c r="F27" s="4">
        <v>45989</v>
      </c>
      <c r="G27" t="s">
        <v>1815</v>
      </c>
      <c r="H27" t="s">
        <v>1821</v>
      </c>
    </row>
    <row r="28" spans="1:8">
      <c r="A28">
        <v>27</v>
      </c>
      <c r="B28">
        <v>6121</v>
      </c>
      <c r="C28">
        <v>3180</v>
      </c>
      <c r="D28">
        <v>48</v>
      </c>
      <c r="E28" t="s">
        <v>1714</v>
      </c>
      <c r="F28" s="4">
        <v>45431</v>
      </c>
      <c r="G28" t="s">
        <v>1817</v>
      </c>
      <c r="H28" t="s">
        <v>1814</v>
      </c>
    </row>
    <row r="29" spans="1:8">
      <c r="A29">
        <v>28</v>
      </c>
      <c r="B29">
        <v>951</v>
      </c>
      <c r="C29">
        <v>515</v>
      </c>
      <c r="D29">
        <v>11</v>
      </c>
      <c r="E29" t="s">
        <v>1671</v>
      </c>
      <c r="F29" s="4">
        <v>46015</v>
      </c>
      <c r="G29" t="s">
        <v>1815</v>
      </c>
      <c r="H29" t="s">
        <v>1821</v>
      </c>
    </row>
    <row r="30" spans="1:8">
      <c r="A30">
        <v>29</v>
      </c>
      <c r="B30">
        <v>2500</v>
      </c>
      <c r="C30">
        <v>1290</v>
      </c>
      <c r="D30">
        <v>78</v>
      </c>
      <c r="E30" t="s">
        <v>1744</v>
      </c>
      <c r="F30" s="4">
        <v>45317</v>
      </c>
      <c r="G30" t="s">
        <v>1813</v>
      </c>
      <c r="H30" t="s">
        <v>1821</v>
      </c>
    </row>
    <row r="31" spans="1:8">
      <c r="A31">
        <v>30</v>
      </c>
      <c r="B31">
        <v>4584</v>
      </c>
      <c r="C31">
        <v>2373</v>
      </c>
      <c r="D31">
        <v>11</v>
      </c>
      <c r="E31" t="s">
        <v>1671</v>
      </c>
      <c r="F31" s="4">
        <v>45804</v>
      </c>
      <c r="G31" t="s">
        <v>1820</v>
      </c>
      <c r="H31" t="s">
        <v>1814</v>
      </c>
    </row>
    <row r="32" spans="1:8">
      <c r="A32">
        <v>31</v>
      </c>
      <c r="B32">
        <v>4127</v>
      </c>
      <c r="C32">
        <v>2131</v>
      </c>
      <c r="D32">
        <v>49</v>
      </c>
      <c r="E32" t="s">
        <v>1715</v>
      </c>
      <c r="F32" s="4">
        <v>45368</v>
      </c>
      <c r="G32" t="s">
        <v>1819</v>
      </c>
      <c r="H32" t="s">
        <v>1814</v>
      </c>
    </row>
    <row r="33" spans="1:8">
      <c r="A33">
        <v>32</v>
      </c>
      <c r="B33">
        <v>3750</v>
      </c>
      <c r="C33">
        <v>1937</v>
      </c>
      <c r="D33">
        <v>96</v>
      </c>
      <c r="E33" t="s">
        <v>1762</v>
      </c>
      <c r="F33" s="4">
        <v>45765</v>
      </c>
      <c r="G33" t="s">
        <v>1819</v>
      </c>
      <c r="H33" t="s">
        <v>1814</v>
      </c>
    </row>
    <row r="34" spans="1:8">
      <c r="A34">
        <v>33</v>
      </c>
      <c r="B34">
        <v>416</v>
      </c>
      <c r="C34">
        <v>227</v>
      </c>
      <c r="D34">
        <v>81</v>
      </c>
      <c r="E34" t="s">
        <v>1747</v>
      </c>
      <c r="F34" s="4">
        <v>45617</v>
      </c>
      <c r="G34" t="s">
        <v>1820</v>
      </c>
      <c r="H34" t="s">
        <v>1814</v>
      </c>
    </row>
    <row r="35" spans="1:8">
      <c r="A35">
        <v>34</v>
      </c>
      <c r="B35">
        <v>5559</v>
      </c>
      <c r="C35">
        <v>2885</v>
      </c>
      <c r="D35">
        <v>119</v>
      </c>
      <c r="E35" t="s">
        <v>1785</v>
      </c>
      <c r="F35" s="4">
        <v>45345</v>
      </c>
      <c r="G35" t="s">
        <v>1813</v>
      </c>
      <c r="H35" t="s">
        <v>1821</v>
      </c>
    </row>
    <row r="36" spans="1:8">
      <c r="A36">
        <v>35</v>
      </c>
      <c r="B36">
        <v>3678</v>
      </c>
      <c r="C36">
        <v>1904</v>
      </c>
      <c r="D36">
        <v>89</v>
      </c>
      <c r="E36" t="s">
        <v>1755</v>
      </c>
      <c r="F36" s="4">
        <v>45595</v>
      </c>
      <c r="G36" t="s">
        <v>1820</v>
      </c>
      <c r="H36" t="s">
        <v>1814</v>
      </c>
    </row>
    <row r="37" spans="1:8">
      <c r="A37">
        <v>36</v>
      </c>
      <c r="B37">
        <v>4037</v>
      </c>
      <c r="C37">
        <v>2086</v>
      </c>
      <c r="D37">
        <v>52</v>
      </c>
      <c r="E37" t="s">
        <v>1718</v>
      </c>
      <c r="F37" s="4">
        <v>45389</v>
      </c>
      <c r="G37" t="s">
        <v>1813</v>
      </c>
      <c r="H37" t="s">
        <v>1814</v>
      </c>
    </row>
    <row r="38" spans="1:8">
      <c r="A38">
        <v>37</v>
      </c>
      <c r="B38">
        <v>2051</v>
      </c>
      <c r="C38">
        <v>1066</v>
      </c>
      <c r="D38">
        <v>35</v>
      </c>
      <c r="E38" t="s">
        <v>1700</v>
      </c>
      <c r="F38" s="4">
        <v>45840</v>
      </c>
      <c r="G38" t="s">
        <v>1815</v>
      </c>
      <c r="H38" t="s">
        <v>1814</v>
      </c>
    </row>
    <row r="39" spans="1:8">
      <c r="A39">
        <v>38</v>
      </c>
      <c r="B39">
        <v>3931</v>
      </c>
      <c r="C39">
        <v>2028</v>
      </c>
      <c r="D39">
        <v>12</v>
      </c>
      <c r="E39" t="s">
        <v>1673</v>
      </c>
      <c r="F39" s="4">
        <v>45661</v>
      </c>
      <c r="G39" t="s">
        <v>1817</v>
      </c>
      <c r="H39" t="s">
        <v>1814</v>
      </c>
    </row>
    <row r="40" spans="1:8">
      <c r="A40">
        <v>39</v>
      </c>
      <c r="B40">
        <v>1511</v>
      </c>
      <c r="C40">
        <v>798</v>
      </c>
      <c r="D40">
        <v>29</v>
      </c>
      <c r="E40" t="s">
        <v>1693</v>
      </c>
      <c r="F40" s="4">
        <v>45843</v>
      </c>
      <c r="G40" t="s">
        <v>1820</v>
      </c>
      <c r="H40" t="s">
        <v>1814</v>
      </c>
    </row>
    <row r="41" spans="1:8">
      <c r="A41">
        <v>40</v>
      </c>
      <c r="B41">
        <v>3344</v>
      </c>
      <c r="C41">
        <v>1723</v>
      </c>
      <c r="D41">
        <v>38</v>
      </c>
      <c r="E41" t="s">
        <v>1704</v>
      </c>
      <c r="F41" s="4">
        <v>45547</v>
      </c>
      <c r="G41" t="s">
        <v>1820</v>
      </c>
      <c r="H41" t="s">
        <v>1814</v>
      </c>
    </row>
    <row r="42" spans="1:8">
      <c r="A42">
        <v>41</v>
      </c>
      <c r="B42">
        <v>301</v>
      </c>
      <c r="C42">
        <v>169</v>
      </c>
      <c r="D42">
        <v>14</v>
      </c>
      <c r="E42" t="s">
        <v>1676</v>
      </c>
      <c r="F42" s="4">
        <v>45944</v>
      </c>
      <c r="G42" t="s">
        <v>1817</v>
      </c>
      <c r="H42" t="s">
        <v>1814</v>
      </c>
    </row>
    <row r="43" spans="1:8">
      <c r="A43">
        <v>42</v>
      </c>
      <c r="B43">
        <v>481</v>
      </c>
      <c r="C43">
        <v>266</v>
      </c>
      <c r="D43">
        <v>63</v>
      </c>
      <c r="E43" t="s">
        <v>1729</v>
      </c>
      <c r="F43" s="4">
        <v>45341</v>
      </c>
      <c r="G43" t="s">
        <v>1820</v>
      </c>
      <c r="H43" t="s">
        <v>1821</v>
      </c>
    </row>
    <row r="44" spans="1:8">
      <c r="A44">
        <v>43</v>
      </c>
      <c r="B44">
        <v>5109</v>
      </c>
      <c r="C44">
        <v>2654</v>
      </c>
      <c r="D44">
        <v>27</v>
      </c>
      <c r="E44" t="s">
        <v>1691</v>
      </c>
      <c r="F44" s="4">
        <v>45786</v>
      </c>
      <c r="G44" t="s">
        <v>1820</v>
      </c>
      <c r="H44" t="s">
        <v>1814</v>
      </c>
    </row>
    <row r="45" spans="1:8">
      <c r="A45">
        <v>44</v>
      </c>
      <c r="B45">
        <v>2113</v>
      </c>
      <c r="C45">
        <v>1095</v>
      </c>
      <c r="D45">
        <v>87</v>
      </c>
      <c r="E45" t="s">
        <v>1753</v>
      </c>
      <c r="F45" s="4">
        <v>45754</v>
      </c>
      <c r="G45" t="s">
        <v>1816</v>
      </c>
      <c r="H45" t="s">
        <v>1814</v>
      </c>
    </row>
    <row r="46" spans="1:8">
      <c r="A46">
        <v>45</v>
      </c>
      <c r="B46">
        <v>1426</v>
      </c>
      <c r="C46">
        <v>757</v>
      </c>
      <c r="D46">
        <v>112</v>
      </c>
      <c r="E46" t="s">
        <v>1778</v>
      </c>
      <c r="F46" s="4">
        <v>45861</v>
      </c>
      <c r="G46" t="s">
        <v>1815</v>
      </c>
      <c r="H46" t="s">
        <v>1814</v>
      </c>
    </row>
    <row r="47" spans="1:8">
      <c r="A47">
        <v>46</v>
      </c>
      <c r="B47">
        <v>1041</v>
      </c>
      <c r="C47">
        <v>565</v>
      </c>
      <c r="D47">
        <v>17</v>
      </c>
      <c r="E47" t="s">
        <v>1680</v>
      </c>
      <c r="F47" s="4">
        <v>45922</v>
      </c>
      <c r="G47" t="s">
        <v>1813</v>
      </c>
      <c r="H47" t="s">
        <v>1814</v>
      </c>
    </row>
    <row r="48" spans="1:8">
      <c r="A48">
        <v>47</v>
      </c>
      <c r="B48">
        <v>5104</v>
      </c>
      <c r="C48">
        <v>2651</v>
      </c>
      <c r="D48">
        <v>112</v>
      </c>
      <c r="E48" t="s">
        <v>1778</v>
      </c>
      <c r="F48" s="4">
        <v>45797</v>
      </c>
      <c r="G48" t="s">
        <v>1816</v>
      </c>
      <c r="H48" t="s">
        <v>1814</v>
      </c>
    </row>
    <row r="49" spans="1:8">
      <c r="A49">
        <v>48</v>
      </c>
      <c r="B49">
        <v>3069</v>
      </c>
      <c r="C49">
        <v>1586</v>
      </c>
      <c r="D49">
        <v>35</v>
      </c>
      <c r="E49" t="s">
        <v>1700</v>
      </c>
      <c r="F49" s="4">
        <v>45874</v>
      </c>
      <c r="G49" t="s">
        <v>1815</v>
      </c>
      <c r="H49" t="s">
        <v>1814</v>
      </c>
    </row>
    <row r="50" spans="1:8">
      <c r="A50">
        <v>49</v>
      </c>
      <c r="B50">
        <v>3497</v>
      </c>
      <c r="C50">
        <v>1808</v>
      </c>
      <c r="D50">
        <v>18</v>
      </c>
      <c r="E50" t="s">
        <v>1681</v>
      </c>
      <c r="F50" s="4">
        <v>45446</v>
      </c>
      <c r="G50" t="s">
        <v>1815</v>
      </c>
      <c r="H50" t="s">
        <v>1814</v>
      </c>
    </row>
    <row r="51" spans="1:8">
      <c r="A51">
        <v>50</v>
      </c>
      <c r="B51">
        <v>5553</v>
      </c>
      <c r="C51">
        <v>2882</v>
      </c>
      <c r="D51">
        <v>15</v>
      </c>
      <c r="E51" t="s">
        <v>1678</v>
      </c>
      <c r="F51" s="4">
        <v>45621</v>
      </c>
      <c r="G51" t="s">
        <v>1815</v>
      </c>
      <c r="H51" t="s">
        <v>1814</v>
      </c>
    </row>
    <row r="52" spans="1:8">
      <c r="A52">
        <v>51</v>
      </c>
      <c r="B52">
        <v>1741</v>
      </c>
      <c r="C52">
        <v>918</v>
      </c>
      <c r="D52">
        <v>70</v>
      </c>
      <c r="E52" t="s">
        <v>1736</v>
      </c>
      <c r="F52" s="4">
        <v>45658</v>
      </c>
      <c r="G52" t="s">
        <v>1815</v>
      </c>
      <c r="H52" t="s">
        <v>1814</v>
      </c>
    </row>
    <row r="53" spans="1:8">
      <c r="A53">
        <v>52</v>
      </c>
      <c r="B53">
        <v>1603</v>
      </c>
      <c r="C53">
        <v>844</v>
      </c>
      <c r="D53">
        <v>24</v>
      </c>
      <c r="E53" t="s">
        <v>1688</v>
      </c>
      <c r="F53" s="4">
        <v>45774</v>
      </c>
      <c r="G53" t="s">
        <v>1817</v>
      </c>
      <c r="H53" t="s">
        <v>1821</v>
      </c>
    </row>
    <row r="54" spans="1:8">
      <c r="A54">
        <v>53</v>
      </c>
      <c r="B54">
        <v>518</v>
      </c>
      <c r="C54">
        <v>284</v>
      </c>
      <c r="D54">
        <v>21</v>
      </c>
      <c r="E54" t="s">
        <v>1684</v>
      </c>
      <c r="F54" s="4">
        <v>45884</v>
      </c>
      <c r="G54" t="s">
        <v>1815</v>
      </c>
      <c r="H54" t="s">
        <v>1814</v>
      </c>
    </row>
    <row r="55" spans="1:8">
      <c r="A55">
        <v>54</v>
      </c>
      <c r="B55">
        <v>3348</v>
      </c>
      <c r="C55">
        <v>1726</v>
      </c>
      <c r="D55">
        <v>43</v>
      </c>
      <c r="E55" t="s">
        <v>1709</v>
      </c>
      <c r="F55" s="4">
        <v>45571</v>
      </c>
      <c r="G55" t="s">
        <v>1817</v>
      </c>
      <c r="H55" t="s">
        <v>1814</v>
      </c>
    </row>
    <row r="56" spans="1:8">
      <c r="A56">
        <v>55</v>
      </c>
      <c r="B56">
        <v>9</v>
      </c>
      <c r="C56">
        <v>4</v>
      </c>
      <c r="D56">
        <v>70</v>
      </c>
      <c r="E56" t="s">
        <v>1736</v>
      </c>
      <c r="F56" s="4">
        <v>45967</v>
      </c>
      <c r="G56" t="s">
        <v>1815</v>
      </c>
      <c r="H56" t="s">
        <v>1814</v>
      </c>
    </row>
    <row r="57" spans="1:8">
      <c r="A57">
        <v>56</v>
      </c>
      <c r="B57">
        <v>3781</v>
      </c>
      <c r="C57">
        <v>1952</v>
      </c>
      <c r="D57">
        <v>12</v>
      </c>
      <c r="E57" t="s">
        <v>1673</v>
      </c>
      <c r="F57" s="4">
        <v>45646</v>
      </c>
      <c r="G57" t="s">
        <v>1816</v>
      </c>
      <c r="H57" t="s">
        <v>1814</v>
      </c>
    </row>
    <row r="58" spans="1:8">
      <c r="A58">
        <v>57</v>
      </c>
      <c r="B58">
        <v>3109</v>
      </c>
      <c r="C58">
        <v>1606</v>
      </c>
      <c r="D58">
        <v>85</v>
      </c>
      <c r="E58" t="s">
        <v>1751</v>
      </c>
      <c r="F58" s="4">
        <v>45596</v>
      </c>
      <c r="G58" t="s">
        <v>1819</v>
      </c>
      <c r="H58" t="s">
        <v>1814</v>
      </c>
    </row>
    <row r="59" spans="1:8">
      <c r="A59">
        <v>58</v>
      </c>
      <c r="B59">
        <v>371</v>
      </c>
      <c r="C59">
        <v>206</v>
      </c>
      <c r="D59">
        <v>98</v>
      </c>
      <c r="E59" t="s">
        <v>1764</v>
      </c>
      <c r="F59" s="4">
        <v>45656</v>
      </c>
      <c r="G59" t="s">
        <v>1819</v>
      </c>
      <c r="H59" t="s">
        <v>1818</v>
      </c>
    </row>
    <row r="60" spans="1:8">
      <c r="A60">
        <v>59</v>
      </c>
      <c r="B60">
        <v>3559</v>
      </c>
      <c r="C60">
        <v>1838</v>
      </c>
      <c r="D60">
        <v>54</v>
      </c>
      <c r="E60" t="s">
        <v>1720</v>
      </c>
      <c r="F60" s="4">
        <v>45450</v>
      </c>
      <c r="G60" t="s">
        <v>1813</v>
      </c>
      <c r="H60" t="s">
        <v>1814</v>
      </c>
    </row>
    <row r="61" spans="1:8">
      <c r="A61">
        <v>60</v>
      </c>
      <c r="B61">
        <v>5065</v>
      </c>
      <c r="C61">
        <v>2631</v>
      </c>
      <c r="D61">
        <v>39</v>
      </c>
      <c r="E61" t="s">
        <v>1705</v>
      </c>
      <c r="F61" s="4">
        <v>45395</v>
      </c>
      <c r="G61" t="s">
        <v>1815</v>
      </c>
      <c r="H61" t="s">
        <v>1821</v>
      </c>
    </row>
    <row r="62" spans="1:8">
      <c r="A62">
        <v>61</v>
      </c>
      <c r="B62">
        <v>3482</v>
      </c>
      <c r="C62">
        <v>1799</v>
      </c>
      <c r="D62">
        <v>72</v>
      </c>
      <c r="E62" t="s">
        <v>1738</v>
      </c>
      <c r="F62" s="4">
        <v>45538</v>
      </c>
      <c r="G62" t="s">
        <v>1820</v>
      </c>
      <c r="H62" t="s">
        <v>1821</v>
      </c>
    </row>
    <row r="63" spans="1:8">
      <c r="A63">
        <v>62</v>
      </c>
      <c r="B63">
        <v>5607</v>
      </c>
      <c r="C63">
        <v>2908</v>
      </c>
      <c r="D63">
        <v>25</v>
      </c>
      <c r="E63" t="s">
        <v>1689</v>
      </c>
      <c r="F63" s="4">
        <v>45539</v>
      </c>
      <c r="G63" t="s">
        <v>1815</v>
      </c>
      <c r="H63" t="s">
        <v>1814</v>
      </c>
    </row>
    <row r="64" spans="1:8">
      <c r="A64">
        <v>63</v>
      </c>
      <c r="B64">
        <v>1008</v>
      </c>
      <c r="C64">
        <v>548</v>
      </c>
      <c r="D64">
        <v>42</v>
      </c>
      <c r="E64" t="s">
        <v>1708</v>
      </c>
      <c r="F64" s="4">
        <v>45475</v>
      </c>
      <c r="G64" t="s">
        <v>1813</v>
      </c>
      <c r="H64" t="s">
        <v>1821</v>
      </c>
    </row>
    <row r="65" spans="1:8">
      <c r="A65">
        <v>64</v>
      </c>
      <c r="B65">
        <v>6004</v>
      </c>
      <c r="C65">
        <v>3126</v>
      </c>
      <c r="D65">
        <v>57</v>
      </c>
      <c r="E65" t="s">
        <v>1723</v>
      </c>
      <c r="F65" s="4">
        <v>46010</v>
      </c>
      <c r="G65" t="s">
        <v>1819</v>
      </c>
      <c r="H65" t="s">
        <v>1818</v>
      </c>
    </row>
    <row r="66" spans="1:8">
      <c r="A66">
        <v>65</v>
      </c>
      <c r="B66">
        <v>3004</v>
      </c>
      <c r="C66">
        <v>1550</v>
      </c>
      <c r="D66">
        <v>57</v>
      </c>
      <c r="E66" t="s">
        <v>1723</v>
      </c>
      <c r="F66" s="4">
        <v>45721</v>
      </c>
      <c r="G66" t="s">
        <v>1816</v>
      </c>
      <c r="H66" t="s">
        <v>1821</v>
      </c>
    </row>
    <row r="67" spans="1:8">
      <c r="A67">
        <v>66</v>
      </c>
      <c r="B67">
        <v>4828</v>
      </c>
      <c r="C67">
        <v>2503</v>
      </c>
      <c r="D67">
        <v>19</v>
      </c>
      <c r="E67" t="s">
        <v>1682</v>
      </c>
      <c r="F67" s="4">
        <v>45946</v>
      </c>
      <c r="G67" t="s">
        <v>1813</v>
      </c>
      <c r="H67" t="s">
        <v>1814</v>
      </c>
    </row>
    <row r="68" spans="1:8">
      <c r="A68">
        <v>67</v>
      </c>
      <c r="B68">
        <v>4639</v>
      </c>
      <c r="C68">
        <v>2401</v>
      </c>
      <c r="D68">
        <v>55</v>
      </c>
      <c r="E68" t="s">
        <v>1721</v>
      </c>
      <c r="F68" s="4">
        <v>45662</v>
      </c>
      <c r="G68" t="s">
        <v>1817</v>
      </c>
      <c r="H68" t="s">
        <v>1818</v>
      </c>
    </row>
    <row r="69" spans="1:8">
      <c r="A69">
        <v>68</v>
      </c>
      <c r="B69">
        <v>2259</v>
      </c>
      <c r="C69">
        <v>1164</v>
      </c>
      <c r="D69">
        <v>73</v>
      </c>
      <c r="E69" t="s">
        <v>1739</v>
      </c>
      <c r="F69" s="4">
        <v>45417</v>
      </c>
      <c r="G69" t="s">
        <v>1820</v>
      </c>
      <c r="H69" t="s">
        <v>1814</v>
      </c>
    </row>
    <row r="70" spans="1:8">
      <c r="A70">
        <v>69</v>
      </c>
      <c r="B70">
        <v>2427</v>
      </c>
      <c r="C70">
        <v>1257</v>
      </c>
      <c r="D70">
        <v>42</v>
      </c>
      <c r="E70" t="s">
        <v>1708</v>
      </c>
      <c r="F70" s="4">
        <v>45795</v>
      </c>
      <c r="G70" t="s">
        <v>1819</v>
      </c>
      <c r="H70" t="s">
        <v>1814</v>
      </c>
    </row>
    <row r="71" spans="1:8">
      <c r="A71">
        <v>70</v>
      </c>
      <c r="B71">
        <v>5975</v>
      </c>
      <c r="C71">
        <v>3114</v>
      </c>
      <c r="D71">
        <v>83</v>
      </c>
      <c r="E71" t="s">
        <v>1749</v>
      </c>
      <c r="F71" s="4">
        <v>45988</v>
      </c>
      <c r="G71" t="s">
        <v>1815</v>
      </c>
      <c r="H71" t="s">
        <v>1814</v>
      </c>
    </row>
    <row r="72" spans="1:8">
      <c r="A72">
        <v>71</v>
      </c>
      <c r="B72">
        <v>3142</v>
      </c>
      <c r="C72">
        <v>1624</v>
      </c>
      <c r="D72">
        <v>96</v>
      </c>
      <c r="E72" t="s">
        <v>1762</v>
      </c>
      <c r="F72" s="4">
        <v>45621</v>
      </c>
      <c r="G72" t="s">
        <v>1820</v>
      </c>
      <c r="H72" t="s">
        <v>1814</v>
      </c>
    </row>
    <row r="73" spans="1:8">
      <c r="A73">
        <v>72</v>
      </c>
      <c r="B73">
        <v>1132</v>
      </c>
      <c r="C73">
        <v>609</v>
      </c>
      <c r="D73">
        <v>119</v>
      </c>
      <c r="E73" t="s">
        <v>1785</v>
      </c>
      <c r="F73" s="4">
        <v>45384</v>
      </c>
      <c r="G73" t="s">
        <v>1813</v>
      </c>
      <c r="H73" t="s">
        <v>1814</v>
      </c>
    </row>
    <row r="74" spans="1:8">
      <c r="A74">
        <v>73</v>
      </c>
      <c r="B74">
        <v>1933</v>
      </c>
      <c r="C74">
        <v>1009</v>
      </c>
      <c r="D74">
        <v>50</v>
      </c>
      <c r="E74" t="s">
        <v>1716</v>
      </c>
      <c r="F74" s="4">
        <v>45599</v>
      </c>
      <c r="G74" t="s">
        <v>1817</v>
      </c>
      <c r="H74" t="s">
        <v>1821</v>
      </c>
    </row>
    <row r="75" spans="1:8">
      <c r="A75">
        <v>74</v>
      </c>
      <c r="B75">
        <v>2218</v>
      </c>
      <c r="C75">
        <v>1147</v>
      </c>
      <c r="D75">
        <v>117</v>
      </c>
      <c r="E75" t="s">
        <v>1783</v>
      </c>
      <c r="F75" s="4">
        <v>45454</v>
      </c>
      <c r="G75" t="s">
        <v>1813</v>
      </c>
      <c r="H75" t="s">
        <v>1814</v>
      </c>
    </row>
    <row r="76" spans="1:8">
      <c r="A76">
        <v>75</v>
      </c>
      <c r="B76">
        <v>5174</v>
      </c>
      <c r="C76">
        <v>2690</v>
      </c>
      <c r="D76">
        <v>91</v>
      </c>
      <c r="E76" t="s">
        <v>1757</v>
      </c>
      <c r="F76" s="4">
        <v>45599</v>
      </c>
      <c r="G76" t="s">
        <v>1816</v>
      </c>
      <c r="H76" t="s">
        <v>1818</v>
      </c>
    </row>
    <row r="77" spans="1:8">
      <c r="A77">
        <v>76</v>
      </c>
      <c r="B77">
        <v>2358</v>
      </c>
      <c r="C77">
        <v>1222</v>
      </c>
      <c r="D77">
        <v>100</v>
      </c>
      <c r="E77" t="s">
        <v>1766</v>
      </c>
      <c r="F77" s="4">
        <v>45865</v>
      </c>
      <c r="G77" t="s">
        <v>1813</v>
      </c>
      <c r="H77" t="s">
        <v>1814</v>
      </c>
    </row>
    <row r="78" spans="1:8">
      <c r="A78">
        <v>77</v>
      </c>
      <c r="B78">
        <v>626</v>
      </c>
      <c r="C78">
        <v>342</v>
      </c>
      <c r="D78">
        <v>38</v>
      </c>
      <c r="E78" t="s">
        <v>1704</v>
      </c>
      <c r="F78" s="4">
        <v>45987</v>
      </c>
      <c r="G78" t="s">
        <v>1819</v>
      </c>
      <c r="H78" t="s">
        <v>1821</v>
      </c>
    </row>
    <row r="79" spans="1:8">
      <c r="A79">
        <v>78</v>
      </c>
      <c r="B79">
        <v>923</v>
      </c>
      <c r="C79">
        <v>500</v>
      </c>
      <c r="D79">
        <v>98</v>
      </c>
      <c r="E79" t="s">
        <v>1764</v>
      </c>
      <c r="F79" s="4">
        <v>45533</v>
      </c>
      <c r="G79" t="s">
        <v>1820</v>
      </c>
      <c r="H79" t="s">
        <v>1814</v>
      </c>
    </row>
    <row r="80" spans="1:8">
      <c r="A80">
        <v>79</v>
      </c>
      <c r="B80">
        <v>248</v>
      </c>
      <c r="C80">
        <v>138</v>
      </c>
      <c r="D80">
        <v>111</v>
      </c>
      <c r="E80" t="s">
        <v>1777</v>
      </c>
      <c r="F80" s="4">
        <v>45762</v>
      </c>
      <c r="G80" t="s">
        <v>1820</v>
      </c>
      <c r="H80" t="s">
        <v>1814</v>
      </c>
    </row>
    <row r="81" spans="1:8">
      <c r="A81">
        <v>80</v>
      </c>
      <c r="B81">
        <v>299</v>
      </c>
      <c r="C81">
        <v>167</v>
      </c>
      <c r="D81">
        <v>113</v>
      </c>
      <c r="E81" t="s">
        <v>1779</v>
      </c>
      <c r="F81" s="4">
        <v>45818</v>
      </c>
      <c r="G81" t="s">
        <v>1820</v>
      </c>
      <c r="H81" t="s">
        <v>1814</v>
      </c>
    </row>
    <row r="82" spans="1:8">
      <c r="A82">
        <v>81</v>
      </c>
      <c r="B82">
        <v>6042</v>
      </c>
      <c r="C82">
        <v>3143</v>
      </c>
      <c r="D82">
        <v>24</v>
      </c>
      <c r="E82" t="s">
        <v>1688</v>
      </c>
      <c r="F82" s="4">
        <v>45395</v>
      </c>
      <c r="G82" t="s">
        <v>1819</v>
      </c>
      <c r="H82" t="s">
        <v>1814</v>
      </c>
    </row>
    <row r="83" spans="1:8">
      <c r="A83">
        <v>82</v>
      </c>
      <c r="B83">
        <v>1518</v>
      </c>
      <c r="C83">
        <v>801</v>
      </c>
      <c r="D83">
        <v>108</v>
      </c>
      <c r="E83" t="s">
        <v>1774</v>
      </c>
      <c r="F83" s="4">
        <v>45336</v>
      </c>
      <c r="G83" t="s">
        <v>1813</v>
      </c>
      <c r="H83" t="s">
        <v>1814</v>
      </c>
    </row>
    <row r="84" spans="1:8">
      <c r="A84">
        <v>83</v>
      </c>
      <c r="B84">
        <v>298</v>
      </c>
      <c r="C84">
        <v>166</v>
      </c>
      <c r="D84">
        <v>106</v>
      </c>
      <c r="E84" t="s">
        <v>1772</v>
      </c>
      <c r="F84" s="4">
        <v>45361</v>
      </c>
      <c r="G84" t="s">
        <v>1820</v>
      </c>
      <c r="H84" t="s">
        <v>1814</v>
      </c>
    </row>
    <row r="85" spans="1:8">
      <c r="A85">
        <v>84</v>
      </c>
      <c r="B85">
        <v>4802</v>
      </c>
      <c r="C85">
        <v>2488</v>
      </c>
      <c r="D85">
        <v>104</v>
      </c>
      <c r="E85" t="s">
        <v>1770</v>
      </c>
      <c r="F85" s="4">
        <v>45643</v>
      </c>
      <c r="G85" t="s">
        <v>1819</v>
      </c>
      <c r="H85" t="s">
        <v>1814</v>
      </c>
    </row>
    <row r="86" spans="1:8">
      <c r="A86">
        <v>85</v>
      </c>
      <c r="B86">
        <v>5077</v>
      </c>
      <c r="C86">
        <v>2636</v>
      </c>
      <c r="D86">
        <v>2</v>
      </c>
      <c r="E86" t="s">
        <v>1657</v>
      </c>
      <c r="F86" s="4">
        <v>45696</v>
      </c>
      <c r="G86" t="s">
        <v>1815</v>
      </c>
      <c r="H86" t="s">
        <v>1814</v>
      </c>
    </row>
    <row r="87" spans="1:8">
      <c r="A87">
        <v>86</v>
      </c>
      <c r="B87">
        <v>3355</v>
      </c>
      <c r="C87">
        <v>1730</v>
      </c>
      <c r="D87">
        <v>2</v>
      </c>
      <c r="E87" t="s">
        <v>1657</v>
      </c>
      <c r="F87" s="4">
        <v>45461</v>
      </c>
      <c r="G87" t="s">
        <v>1819</v>
      </c>
      <c r="H87" t="s">
        <v>1814</v>
      </c>
    </row>
    <row r="88" spans="1:8">
      <c r="A88">
        <v>87</v>
      </c>
      <c r="B88">
        <v>4394</v>
      </c>
      <c r="C88">
        <v>2271</v>
      </c>
      <c r="D88">
        <v>8</v>
      </c>
      <c r="E88" t="s">
        <v>1667</v>
      </c>
      <c r="F88" s="4">
        <v>45440</v>
      </c>
      <c r="G88" t="s">
        <v>1815</v>
      </c>
      <c r="H88" t="s">
        <v>1814</v>
      </c>
    </row>
    <row r="89" spans="1:8">
      <c r="A89">
        <v>88</v>
      </c>
      <c r="B89">
        <v>3618</v>
      </c>
      <c r="C89">
        <v>1872</v>
      </c>
      <c r="D89">
        <v>26</v>
      </c>
      <c r="E89" t="s">
        <v>1690</v>
      </c>
      <c r="F89" s="4">
        <v>45420</v>
      </c>
      <c r="G89" t="s">
        <v>1813</v>
      </c>
      <c r="H89" t="s">
        <v>1814</v>
      </c>
    </row>
    <row r="90" spans="1:8">
      <c r="A90">
        <v>89</v>
      </c>
      <c r="B90">
        <v>306</v>
      </c>
      <c r="C90">
        <v>171</v>
      </c>
      <c r="D90">
        <v>20</v>
      </c>
      <c r="E90" t="s">
        <v>1683</v>
      </c>
      <c r="F90" s="4">
        <v>45393</v>
      </c>
      <c r="G90" t="s">
        <v>1817</v>
      </c>
      <c r="H90" t="s">
        <v>1814</v>
      </c>
    </row>
    <row r="91" spans="1:8">
      <c r="A91">
        <v>90</v>
      </c>
      <c r="B91">
        <v>2662</v>
      </c>
      <c r="C91">
        <v>1366</v>
      </c>
      <c r="D91">
        <v>117</v>
      </c>
      <c r="E91" t="s">
        <v>1783</v>
      </c>
      <c r="F91" s="4">
        <v>45687</v>
      </c>
      <c r="G91" t="s">
        <v>1816</v>
      </c>
      <c r="H91" t="s">
        <v>1814</v>
      </c>
    </row>
    <row r="92" spans="1:8">
      <c r="A92">
        <v>91</v>
      </c>
      <c r="B92">
        <v>512</v>
      </c>
      <c r="C92">
        <v>281</v>
      </c>
      <c r="D92">
        <v>89</v>
      </c>
      <c r="E92" t="s">
        <v>1755</v>
      </c>
      <c r="F92" s="4">
        <v>45832</v>
      </c>
      <c r="G92" t="s">
        <v>1815</v>
      </c>
      <c r="H92" t="s">
        <v>1814</v>
      </c>
    </row>
    <row r="93" spans="1:8">
      <c r="A93">
        <v>92</v>
      </c>
      <c r="B93">
        <v>3684</v>
      </c>
      <c r="C93">
        <v>1905</v>
      </c>
      <c r="D93">
        <v>38</v>
      </c>
      <c r="E93" t="s">
        <v>1704</v>
      </c>
      <c r="F93" s="4">
        <v>45368</v>
      </c>
      <c r="G93" t="s">
        <v>1815</v>
      </c>
      <c r="H93" t="s">
        <v>1814</v>
      </c>
    </row>
    <row r="94" spans="1:8">
      <c r="A94">
        <v>93</v>
      </c>
      <c r="B94">
        <v>1276</v>
      </c>
      <c r="C94">
        <v>689</v>
      </c>
      <c r="D94">
        <v>84</v>
      </c>
      <c r="E94" t="s">
        <v>1750</v>
      </c>
      <c r="F94" s="4">
        <v>45380</v>
      </c>
      <c r="G94" t="s">
        <v>1819</v>
      </c>
      <c r="H94" t="s">
        <v>1814</v>
      </c>
    </row>
    <row r="95" spans="1:8">
      <c r="A95">
        <v>94</v>
      </c>
      <c r="B95">
        <v>2173</v>
      </c>
      <c r="C95">
        <v>1128</v>
      </c>
      <c r="D95">
        <v>6</v>
      </c>
      <c r="E95" t="s">
        <v>1663</v>
      </c>
      <c r="F95" s="4">
        <v>45442</v>
      </c>
      <c r="G95" t="s">
        <v>1815</v>
      </c>
      <c r="H95" t="s">
        <v>1818</v>
      </c>
    </row>
    <row r="96" spans="1:8">
      <c r="A96">
        <v>95</v>
      </c>
      <c r="B96">
        <v>1661</v>
      </c>
      <c r="C96">
        <v>872</v>
      </c>
      <c r="D96">
        <v>74</v>
      </c>
      <c r="E96" t="s">
        <v>1740</v>
      </c>
      <c r="F96" s="4">
        <v>45316</v>
      </c>
      <c r="G96" t="s">
        <v>1819</v>
      </c>
      <c r="H96" t="s">
        <v>1814</v>
      </c>
    </row>
    <row r="97" spans="1:8">
      <c r="A97">
        <v>96</v>
      </c>
      <c r="B97">
        <v>857</v>
      </c>
      <c r="C97">
        <v>460</v>
      </c>
      <c r="D97">
        <v>71</v>
      </c>
      <c r="E97" t="s">
        <v>1737</v>
      </c>
      <c r="F97" s="4">
        <v>45316</v>
      </c>
      <c r="G97" t="s">
        <v>1815</v>
      </c>
      <c r="H97" t="s">
        <v>1814</v>
      </c>
    </row>
    <row r="98" spans="1:8">
      <c r="A98">
        <v>97</v>
      </c>
      <c r="B98">
        <v>3244</v>
      </c>
      <c r="C98">
        <v>1674</v>
      </c>
      <c r="D98">
        <v>81</v>
      </c>
      <c r="E98" t="s">
        <v>1747</v>
      </c>
      <c r="F98" s="4">
        <v>45995</v>
      </c>
      <c r="G98" t="s">
        <v>1817</v>
      </c>
      <c r="H98" t="s">
        <v>1814</v>
      </c>
    </row>
    <row r="99" spans="1:8">
      <c r="A99">
        <v>98</v>
      </c>
      <c r="B99">
        <v>1070</v>
      </c>
      <c r="C99">
        <v>583</v>
      </c>
      <c r="D99">
        <v>63</v>
      </c>
      <c r="E99" t="s">
        <v>1729</v>
      </c>
      <c r="F99" s="4">
        <v>45905</v>
      </c>
      <c r="G99" t="s">
        <v>1817</v>
      </c>
      <c r="H99" t="s">
        <v>1814</v>
      </c>
    </row>
    <row r="100" spans="1:8">
      <c r="A100">
        <v>99</v>
      </c>
      <c r="B100">
        <v>4167</v>
      </c>
      <c r="C100">
        <v>2154</v>
      </c>
      <c r="D100">
        <v>70</v>
      </c>
      <c r="E100" t="s">
        <v>1736</v>
      </c>
      <c r="F100" s="4">
        <v>45832</v>
      </c>
      <c r="G100" t="s">
        <v>1820</v>
      </c>
      <c r="H100" t="s">
        <v>1814</v>
      </c>
    </row>
    <row r="101" spans="1:8">
      <c r="A101">
        <v>100</v>
      </c>
      <c r="B101">
        <v>2823</v>
      </c>
      <c r="C101">
        <v>1451</v>
      </c>
      <c r="D101">
        <v>88</v>
      </c>
      <c r="E101" t="s">
        <v>1754</v>
      </c>
      <c r="F101" s="4">
        <v>45803</v>
      </c>
      <c r="G101" t="s">
        <v>1817</v>
      </c>
      <c r="H101" t="s">
        <v>1814</v>
      </c>
    </row>
    <row r="102" spans="1:8">
      <c r="A102">
        <v>101</v>
      </c>
      <c r="B102">
        <v>1115</v>
      </c>
      <c r="C102">
        <v>602</v>
      </c>
      <c r="D102">
        <v>99</v>
      </c>
      <c r="E102" t="s">
        <v>1765</v>
      </c>
      <c r="F102" s="4">
        <v>45921</v>
      </c>
      <c r="G102" t="s">
        <v>1815</v>
      </c>
      <c r="H102" t="s">
        <v>1814</v>
      </c>
    </row>
    <row r="103" spans="1:8">
      <c r="A103">
        <v>102</v>
      </c>
      <c r="B103">
        <v>5376</v>
      </c>
      <c r="C103">
        <v>2792</v>
      </c>
      <c r="D103">
        <v>78</v>
      </c>
      <c r="E103" t="s">
        <v>1744</v>
      </c>
      <c r="F103" s="4">
        <v>45507</v>
      </c>
      <c r="G103" t="s">
        <v>1817</v>
      </c>
      <c r="H103" t="s">
        <v>1814</v>
      </c>
    </row>
    <row r="104" spans="1:8">
      <c r="A104">
        <v>103</v>
      </c>
      <c r="B104">
        <v>3363</v>
      </c>
      <c r="C104">
        <v>1734</v>
      </c>
      <c r="D104">
        <v>29</v>
      </c>
      <c r="E104" t="s">
        <v>1693</v>
      </c>
      <c r="F104" s="4">
        <v>45494</v>
      </c>
      <c r="G104" t="s">
        <v>1819</v>
      </c>
      <c r="H104" t="s">
        <v>1818</v>
      </c>
    </row>
    <row r="105" spans="1:8">
      <c r="A105">
        <v>104</v>
      </c>
      <c r="B105">
        <v>4222</v>
      </c>
      <c r="C105">
        <v>2184</v>
      </c>
      <c r="D105">
        <v>69</v>
      </c>
      <c r="E105" t="s">
        <v>1735</v>
      </c>
      <c r="F105" s="4">
        <v>45790</v>
      </c>
      <c r="G105" t="s">
        <v>1815</v>
      </c>
      <c r="H105" t="s">
        <v>1814</v>
      </c>
    </row>
    <row r="106" spans="1:8">
      <c r="A106">
        <v>105</v>
      </c>
      <c r="B106">
        <v>5264</v>
      </c>
      <c r="C106">
        <v>2738</v>
      </c>
      <c r="D106">
        <v>84</v>
      </c>
      <c r="E106" t="s">
        <v>1750</v>
      </c>
      <c r="F106" s="4">
        <v>45326</v>
      </c>
      <c r="G106" t="s">
        <v>1819</v>
      </c>
      <c r="H106" t="s">
        <v>1814</v>
      </c>
    </row>
    <row r="107" spans="1:8">
      <c r="A107">
        <v>106</v>
      </c>
      <c r="B107">
        <v>1598</v>
      </c>
      <c r="C107">
        <v>842</v>
      </c>
      <c r="D107">
        <v>31</v>
      </c>
      <c r="E107" t="s">
        <v>1696</v>
      </c>
      <c r="F107" s="4">
        <v>46009</v>
      </c>
      <c r="G107" t="s">
        <v>1815</v>
      </c>
      <c r="H107" t="s">
        <v>1814</v>
      </c>
    </row>
    <row r="108" spans="1:8">
      <c r="A108">
        <v>107</v>
      </c>
      <c r="B108">
        <v>5135</v>
      </c>
      <c r="C108">
        <v>2671</v>
      </c>
      <c r="D108">
        <v>36</v>
      </c>
      <c r="E108" t="s">
        <v>1701</v>
      </c>
      <c r="F108" s="4">
        <v>45700</v>
      </c>
      <c r="G108" t="s">
        <v>1817</v>
      </c>
      <c r="H108" t="s">
        <v>1814</v>
      </c>
    </row>
    <row r="109" spans="1:8">
      <c r="A109">
        <v>108</v>
      </c>
      <c r="B109">
        <v>3650</v>
      </c>
      <c r="C109">
        <v>1887</v>
      </c>
      <c r="D109">
        <v>22</v>
      </c>
      <c r="E109" t="s">
        <v>1685</v>
      </c>
      <c r="F109" s="4">
        <v>45851</v>
      </c>
      <c r="G109" t="s">
        <v>1813</v>
      </c>
      <c r="H109" t="s">
        <v>1814</v>
      </c>
    </row>
    <row r="110" spans="1:8">
      <c r="A110">
        <v>109</v>
      </c>
      <c r="B110">
        <v>249</v>
      </c>
      <c r="C110">
        <v>139</v>
      </c>
      <c r="D110">
        <v>87</v>
      </c>
      <c r="E110" t="s">
        <v>1753</v>
      </c>
      <c r="F110" s="4">
        <v>45747</v>
      </c>
      <c r="G110" t="s">
        <v>1816</v>
      </c>
      <c r="H110" t="s">
        <v>1814</v>
      </c>
    </row>
    <row r="111" spans="1:8">
      <c r="A111">
        <v>110</v>
      </c>
      <c r="B111">
        <v>3022</v>
      </c>
      <c r="C111">
        <v>1559</v>
      </c>
      <c r="D111">
        <v>84</v>
      </c>
      <c r="E111" t="s">
        <v>1750</v>
      </c>
      <c r="F111" s="4">
        <v>45790</v>
      </c>
      <c r="G111" t="s">
        <v>1819</v>
      </c>
      <c r="H111" t="s">
        <v>1814</v>
      </c>
    </row>
    <row r="112" spans="1:8">
      <c r="A112">
        <v>111</v>
      </c>
      <c r="B112">
        <v>4673</v>
      </c>
      <c r="C112">
        <v>2418</v>
      </c>
      <c r="D112">
        <v>111</v>
      </c>
      <c r="E112" t="s">
        <v>1777</v>
      </c>
      <c r="F112" s="4">
        <v>45854</v>
      </c>
      <c r="G112" t="s">
        <v>1815</v>
      </c>
      <c r="H112" t="s">
        <v>1814</v>
      </c>
    </row>
    <row r="113" spans="1:8">
      <c r="A113">
        <v>112</v>
      </c>
      <c r="B113">
        <v>3856</v>
      </c>
      <c r="C113">
        <v>1990</v>
      </c>
      <c r="D113">
        <v>47</v>
      </c>
      <c r="E113" t="s">
        <v>1713</v>
      </c>
      <c r="F113" s="4">
        <v>45544</v>
      </c>
      <c r="G113" t="s">
        <v>1815</v>
      </c>
      <c r="H113" t="s">
        <v>1814</v>
      </c>
    </row>
    <row r="114" spans="1:8">
      <c r="A114">
        <v>113</v>
      </c>
      <c r="B114">
        <v>3166</v>
      </c>
      <c r="C114">
        <v>1634</v>
      </c>
      <c r="D114">
        <v>54</v>
      </c>
      <c r="E114" t="s">
        <v>1720</v>
      </c>
      <c r="F114" s="4">
        <v>45928</v>
      </c>
      <c r="G114" t="s">
        <v>1813</v>
      </c>
      <c r="H114" t="s">
        <v>1821</v>
      </c>
    </row>
    <row r="115" spans="1:8">
      <c r="A115">
        <v>114</v>
      </c>
      <c r="B115">
        <v>2075</v>
      </c>
      <c r="C115">
        <v>1077</v>
      </c>
      <c r="D115">
        <v>58</v>
      </c>
      <c r="E115" t="s">
        <v>1724</v>
      </c>
      <c r="F115" s="4">
        <v>45884</v>
      </c>
      <c r="G115" t="s">
        <v>1819</v>
      </c>
      <c r="H115" t="s">
        <v>1814</v>
      </c>
    </row>
    <row r="116" spans="1:8">
      <c r="A116">
        <v>115</v>
      </c>
      <c r="B116">
        <v>705</v>
      </c>
      <c r="C116">
        <v>381</v>
      </c>
      <c r="D116">
        <v>28</v>
      </c>
      <c r="E116" t="s">
        <v>1692</v>
      </c>
      <c r="F116" s="4">
        <v>45958</v>
      </c>
      <c r="G116" t="s">
        <v>1813</v>
      </c>
      <c r="H116" t="s">
        <v>1821</v>
      </c>
    </row>
    <row r="117" spans="1:8">
      <c r="A117">
        <v>116</v>
      </c>
      <c r="B117">
        <v>2410</v>
      </c>
      <c r="C117">
        <v>1248</v>
      </c>
      <c r="D117">
        <v>36</v>
      </c>
      <c r="E117" t="s">
        <v>1701</v>
      </c>
      <c r="F117" s="4">
        <v>45622</v>
      </c>
      <c r="G117" t="s">
        <v>1820</v>
      </c>
      <c r="H117" t="s">
        <v>1818</v>
      </c>
    </row>
    <row r="118" spans="1:8">
      <c r="A118">
        <v>117</v>
      </c>
      <c r="B118">
        <v>6053</v>
      </c>
      <c r="C118">
        <v>3147</v>
      </c>
      <c r="D118">
        <v>28</v>
      </c>
      <c r="E118" t="s">
        <v>1692</v>
      </c>
      <c r="F118" s="4">
        <v>45438</v>
      </c>
      <c r="G118" t="s">
        <v>1816</v>
      </c>
      <c r="H118" t="s">
        <v>1821</v>
      </c>
    </row>
    <row r="119" spans="1:8">
      <c r="A119">
        <v>118</v>
      </c>
      <c r="B119">
        <v>1887</v>
      </c>
      <c r="C119">
        <v>988</v>
      </c>
      <c r="D119">
        <v>56</v>
      </c>
      <c r="E119" t="s">
        <v>1722</v>
      </c>
      <c r="F119" s="4">
        <v>45300</v>
      </c>
      <c r="G119" t="s">
        <v>1815</v>
      </c>
      <c r="H119" t="s">
        <v>1821</v>
      </c>
    </row>
    <row r="120" spans="1:8">
      <c r="A120">
        <v>119</v>
      </c>
      <c r="B120">
        <v>2409</v>
      </c>
      <c r="C120">
        <v>1247</v>
      </c>
      <c r="D120">
        <v>91</v>
      </c>
      <c r="E120" t="s">
        <v>1757</v>
      </c>
      <c r="F120" s="4">
        <v>45894</v>
      </c>
      <c r="G120" t="s">
        <v>1816</v>
      </c>
      <c r="H120" t="s">
        <v>1814</v>
      </c>
    </row>
    <row r="121" spans="1:8">
      <c r="A121">
        <v>120</v>
      </c>
      <c r="B121">
        <v>1593</v>
      </c>
      <c r="C121">
        <v>839</v>
      </c>
      <c r="D121">
        <v>115</v>
      </c>
      <c r="E121" t="s">
        <v>1781</v>
      </c>
      <c r="F121" s="4">
        <v>45356</v>
      </c>
      <c r="G121" t="s">
        <v>1820</v>
      </c>
      <c r="H121" t="s">
        <v>1818</v>
      </c>
    </row>
    <row r="122" spans="1:8">
      <c r="A122">
        <v>121</v>
      </c>
      <c r="B122">
        <v>1604</v>
      </c>
      <c r="C122">
        <v>844</v>
      </c>
      <c r="D122">
        <v>82</v>
      </c>
      <c r="E122" t="s">
        <v>1748</v>
      </c>
      <c r="F122" s="4">
        <v>45771</v>
      </c>
      <c r="G122" t="s">
        <v>1820</v>
      </c>
      <c r="H122" t="s">
        <v>1814</v>
      </c>
    </row>
    <row r="123" spans="1:8">
      <c r="A123">
        <v>122</v>
      </c>
      <c r="B123">
        <v>295</v>
      </c>
      <c r="C123">
        <v>165</v>
      </c>
      <c r="D123">
        <v>17</v>
      </c>
      <c r="E123" t="s">
        <v>1680</v>
      </c>
      <c r="F123" s="4">
        <v>45491</v>
      </c>
      <c r="G123" t="s">
        <v>1817</v>
      </c>
      <c r="H123" t="s">
        <v>1814</v>
      </c>
    </row>
    <row r="124" spans="1:8">
      <c r="A124">
        <v>123</v>
      </c>
      <c r="B124">
        <v>4424</v>
      </c>
      <c r="C124">
        <v>2289</v>
      </c>
      <c r="D124">
        <v>56</v>
      </c>
      <c r="E124" t="s">
        <v>1722</v>
      </c>
      <c r="F124" s="4">
        <v>45356</v>
      </c>
      <c r="G124" t="s">
        <v>1816</v>
      </c>
      <c r="H124" t="s">
        <v>1818</v>
      </c>
    </row>
    <row r="125" spans="1:8">
      <c r="A125">
        <v>124</v>
      </c>
      <c r="B125">
        <v>413</v>
      </c>
      <c r="C125">
        <v>227</v>
      </c>
      <c r="D125">
        <v>20</v>
      </c>
      <c r="E125" t="s">
        <v>1683</v>
      </c>
      <c r="F125" s="4">
        <v>45612</v>
      </c>
      <c r="G125" t="s">
        <v>1817</v>
      </c>
      <c r="H125" t="s">
        <v>1821</v>
      </c>
    </row>
    <row r="126" spans="1:8">
      <c r="A126">
        <v>125</v>
      </c>
      <c r="B126">
        <v>2570</v>
      </c>
      <c r="C126">
        <v>1323</v>
      </c>
      <c r="D126">
        <v>57</v>
      </c>
      <c r="E126" t="s">
        <v>1723</v>
      </c>
      <c r="F126" s="4">
        <v>45721</v>
      </c>
      <c r="G126" t="s">
        <v>1815</v>
      </c>
      <c r="H126" t="s">
        <v>1814</v>
      </c>
    </row>
    <row r="127" spans="1:8">
      <c r="A127">
        <v>126</v>
      </c>
      <c r="B127">
        <v>1929</v>
      </c>
      <c r="C127">
        <v>1007</v>
      </c>
      <c r="D127">
        <v>108</v>
      </c>
      <c r="E127" t="s">
        <v>1774</v>
      </c>
      <c r="F127" s="4">
        <v>45607</v>
      </c>
      <c r="G127" t="s">
        <v>1817</v>
      </c>
      <c r="H127" t="s">
        <v>1814</v>
      </c>
    </row>
    <row r="128" spans="1:8">
      <c r="A128">
        <v>127</v>
      </c>
      <c r="B128">
        <v>681</v>
      </c>
      <c r="C128">
        <v>368</v>
      </c>
      <c r="D128">
        <v>60</v>
      </c>
      <c r="E128" t="s">
        <v>1726</v>
      </c>
      <c r="F128" s="4">
        <v>45607</v>
      </c>
      <c r="G128" t="s">
        <v>1813</v>
      </c>
      <c r="H128" t="s">
        <v>1814</v>
      </c>
    </row>
    <row r="129" spans="1:8">
      <c r="A129">
        <v>128</v>
      </c>
      <c r="B129">
        <v>6107</v>
      </c>
      <c r="C129">
        <v>3172</v>
      </c>
      <c r="D129">
        <v>49</v>
      </c>
      <c r="E129" t="s">
        <v>1715</v>
      </c>
      <c r="F129" s="4">
        <v>45532</v>
      </c>
      <c r="G129" t="s">
        <v>1813</v>
      </c>
      <c r="H129" t="s">
        <v>1814</v>
      </c>
    </row>
    <row r="130" spans="1:8">
      <c r="A130">
        <v>129</v>
      </c>
      <c r="B130">
        <v>401</v>
      </c>
      <c r="C130">
        <v>222</v>
      </c>
      <c r="D130">
        <v>57</v>
      </c>
      <c r="E130" t="s">
        <v>1723</v>
      </c>
      <c r="F130" s="4">
        <v>45730</v>
      </c>
      <c r="G130" t="s">
        <v>1813</v>
      </c>
      <c r="H130" t="s">
        <v>1814</v>
      </c>
    </row>
    <row r="131" spans="1:8">
      <c r="A131">
        <v>130</v>
      </c>
      <c r="B131">
        <v>4075</v>
      </c>
      <c r="C131">
        <v>2107</v>
      </c>
      <c r="D131">
        <v>52</v>
      </c>
      <c r="E131" t="s">
        <v>1718</v>
      </c>
      <c r="F131" s="4">
        <v>45341</v>
      </c>
      <c r="G131" t="s">
        <v>1813</v>
      </c>
      <c r="H131" t="s">
        <v>1821</v>
      </c>
    </row>
    <row r="132" spans="1:8">
      <c r="A132">
        <v>131</v>
      </c>
      <c r="B132">
        <v>4095</v>
      </c>
      <c r="C132">
        <v>2117</v>
      </c>
      <c r="D132">
        <v>35</v>
      </c>
      <c r="E132" t="s">
        <v>1700</v>
      </c>
      <c r="F132" s="4">
        <v>45969</v>
      </c>
      <c r="G132" t="s">
        <v>1816</v>
      </c>
      <c r="H132" t="s">
        <v>1814</v>
      </c>
    </row>
    <row r="133" spans="1:8">
      <c r="A133">
        <v>132</v>
      </c>
      <c r="B133">
        <v>1495</v>
      </c>
      <c r="C133">
        <v>789</v>
      </c>
      <c r="D133">
        <v>6</v>
      </c>
      <c r="E133" t="s">
        <v>1663</v>
      </c>
      <c r="F133" s="4">
        <v>45700</v>
      </c>
      <c r="G133" t="s">
        <v>1819</v>
      </c>
      <c r="H133" t="s">
        <v>1814</v>
      </c>
    </row>
    <row r="134" spans="1:8">
      <c r="A134">
        <v>133</v>
      </c>
      <c r="B134">
        <v>1470</v>
      </c>
      <c r="C134">
        <v>777</v>
      </c>
      <c r="D134">
        <v>21</v>
      </c>
      <c r="E134" t="s">
        <v>1684</v>
      </c>
      <c r="F134" s="4">
        <v>45615</v>
      </c>
      <c r="G134" t="s">
        <v>1813</v>
      </c>
      <c r="H134" t="s">
        <v>1814</v>
      </c>
    </row>
    <row r="135" spans="1:8">
      <c r="A135">
        <v>134</v>
      </c>
      <c r="B135">
        <v>1273</v>
      </c>
      <c r="C135">
        <v>688</v>
      </c>
      <c r="D135">
        <v>63</v>
      </c>
      <c r="E135" t="s">
        <v>1729</v>
      </c>
      <c r="F135" s="4">
        <v>45850</v>
      </c>
      <c r="G135" t="s">
        <v>1813</v>
      </c>
      <c r="H135" t="s">
        <v>1814</v>
      </c>
    </row>
    <row r="136" spans="1:8">
      <c r="A136">
        <v>135</v>
      </c>
      <c r="B136">
        <v>5008</v>
      </c>
      <c r="C136">
        <v>2601</v>
      </c>
      <c r="D136">
        <v>108</v>
      </c>
      <c r="E136" t="s">
        <v>1774</v>
      </c>
      <c r="F136" s="4">
        <v>45874</v>
      </c>
      <c r="G136" t="s">
        <v>1817</v>
      </c>
      <c r="H136" t="s">
        <v>1814</v>
      </c>
    </row>
    <row r="137" spans="1:8">
      <c r="A137">
        <v>136</v>
      </c>
      <c r="B137">
        <v>4172</v>
      </c>
      <c r="C137">
        <v>2158</v>
      </c>
      <c r="D137">
        <v>23</v>
      </c>
      <c r="E137" t="s">
        <v>1687</v>
      </c>
      <c r="F137" s="4">
        <v>45445</v>
      </c>
      <c r="G137" t="s">
        <v>1815</v>
      </c>
      <c r="H137" t="s">
        <v>1821</v>
      </c>
    </row>
    <row r="138" spans="1:8">
      <c r="A138">
        <v>137</v>
      </c>
      <c r="B138">
        <v>2264</v>
      </c>
      <c r="C138">
        <v>1169</v>
      </c>
      <c r="D138">
        <v>1</v>
      </c>
      <c r="E138" t="s">
        <v>1655</v>
      </c>
      <c r="F138" s="4">
        <v>45697</v>
      </c>
      <c r="G138" t="s">
        <v>1817</v>
      </c>
      <c r="H138" t="s">
        <v>1814</v>
      </c>
    </row>
    <row r="139" spans="1:8">
      <c r="A139">
        <v>138</v>
      </c>
      <c r="B139">
        <v>5517</v>
      </c>
      <c r="C139">
        <v>2863</v>
      </c>
      <c r="D139">
        <v>77</v>
      </c>
      <c r="E139" t="s">
        <v>1743</v>
      </c>
      <c r="F139" s="4">
        <v>45470</v>
      </c>
      <c r="G139" t="s">
        <v>1820</v>
      </c>
      <c r="H139" t="s">
        <v>1814</v>
      </c>
    </row>
    <row r="140" spans="1:8">
      <c r="A140">
        <v>139</v>
      </c>
      <c r="B140">
        <v>5329</v>
      </c>
      <c r="C140">
        <v>2768</v>
      </c>
      <c r="D140">
        <v>86</v>
      </c>
      <c r="E140" t="s">
        <v>1752</v>
      </c>
      <c r="F140" s="4">
        <v>45823</v>
      </c>
      <c r="G140" t="s">
        <v>1819</v>
      </c>
      <c r="H140" t="s">
        <v>1814</v>
      </c>
    </row>
    <row r="141" spans="1:8">
      <c r="A141">
        <v>140</v>
      </c>
      <c r="B141">
        <v>2977</v>
      </c>
      <c r="C141">
        <v>1535</v>
      </c>
      <c r="D141">
        <v>115</v>
      </c>
      <c r="E141" t="s">
        <v>1781</v>
      </c>
      <c r="F141" s="4">
        <v>45661</v>
      </c>
      <c r="G141" t="s">
        <v>1815</v>
      </c>
      <c r="H141" t="s">
        <v>1818</v>
      </c>
    </row>
    <row r="142" spans="1:8">
      <c r="A142">
        <v>141</v>
      </c>
      <c r="B142">
        <v>4525</v>
      </c>
      <c r="C142">
        <v>2343</v>
      </c>
      <c r="D142">
        <v>27</v>
      </c>
      <c r="E142" t="s">
        <v>1691</v>
      </c>
      <c r="F142" s="4">
        <v>45810</v>
      </c>
      <c r="G142" t="s">
        <v>1813</v>
      </c>
      <c r="H142" t="s">
        <v>1818</v>
      </c>
    </row>
    <row r="143" spans="1:8">
      <c r="A143">
        <v>142</v>
      </c>
      <c r="B143">
        <v>5050</v>
      </c>
      <c r="C143">
        <v>2625</v>
      </c>
      <c r="D143">
        <v>60</v>
      </c>
      <c r="E143" t="s">
        <v>1726</v>
      </c>
      <c r="F143" s="4">
        <v>46007</v>
      </c>
      <c r="G143" t="s">
        <v>1816</v>
      </c>
      <c r="H143" t="s">
        <v>1814</v>
      </c>
    </row>
    <row r="144" spans="1:8">
      <c r="A144">
        <v>143</v>
      </c>
      <c r="B144">
        <v>1719</v>
      </c>
      <c r="C144">
        <v>907</v>
      </c>
      <c r="D144">
        <v>22</v>
      </c>
      <c r="E144" t="s">
        <v>1685</v>
      </c>
      <c r="F144" s="4">
        <v>45407</v>
      </c>
      <c r="G144" t="s">
        <v>1815</v>
      </c>
      <c r="H144" t="s">
        <v>1814</v>
      </c>
    </row>
    <row r="145" spans="1:8">
      <c r="A145">
        <v>144</v>
      </c>
      <c r="B145">
        <v>3588</v>
      </c>
      <c r="C145">
        <v>1854</v>
      </c>
      <c r="D145">
        <v>102</v>
      </c>
      <c r="E145" t="s">
        <v>1768</v>
      </c>
      <c r="F145" s="4">
        <v>45611</v>
      </c>
      <c r="G145" t="s">
        <v>1820</v>
      </c>
      <c r="H145" t="s">
        <v>1821</v>
      </c>
    </row>
    <row r="146" spans="1:8">
      <c r="A146">
        <v>145</v>
      </c>
      <c r="B146">
        <v>4349</v>
      </c>
      <c r="C146">
        <v>2251</v>
      </c>
      <c r="D146">
        <v>74</v>
      </c>
      <c r="E146" t="s">
        <v>1740</v>
      </c>
      <c r="F146" s="4">
        <v>45688</v>
      </c>
      <c r="G146" t="s">
        <v>1819</v>
      </c>
      <c r="H146" t="s">
        <v>1814</v>
      </c>
    </row>
    <row r="147" spans="1:8">
      <c r="A147">
        <v>146</v>
      </c>
      <c r="B147">
        <v>2626</v>
      </c>
      <c r="C147">
        <v>1349</v>
      </c>
      <c r="D147">
        <v>119</v>
      </c>
      <c r="E147" t="s">
        <v>1785</v>
      </c>
      <c r="F147" s="4">
        <v>45979</v>
      </c>
      <c r="G147" t="s">
        <v>1820</v>
      </c>
      <c r="H147" t="s">
        <v>1821</v>
      </c>
    </row>
    <row r="148" spans="1:8">
      <c r="A148">
        <v>147</v>
      </c>
      <c r="B148">
        <v>1455</v>
      </c>
      <c r="C148">
        <v>771</v>
      </c>
      <c r="D148">
        <v>114</v>
      </c>
      <c r="E148" t="s">
        <v>1780</v>
      </c>
      <c r="F148" s="4">
        <v>45938</v>
      </c>
      <c r="G148" t="s">
        <v>1816</v>
      </c>
      <c r="H148" t="s">
        <v>1814</v>
      </c>
    </row>
    <row r="149" spans="1:8">
      <c r="A149">
        <v>148</v>
      </c>
      <c r="B149">
        <v>4826</v>
      </c>
      <c r="C149">
        <v>2502</v>
      </c>
      <c r="D149">
        <v>66</v>
      </c>
      <c r="E149" t="s">
        <v>1732</v>
      </c>
      <c r="F149" s="4">
        <v>45966</v>
      </c>
      <c r="G149" t="s">
        <v>1819</v>
      </c>
      <c r="H149" t="s">
        <v>1814</v>
      </c>
    </row>
    <row r="150" spans="1:8">
      <c r="A150">
        <v>149</v>
      </c>
      <c r="B150">
        <v>3564</v>
      </c>
      <c r="C150">
        <v>1841</v>
      </c>
      <c r="D150">
        <v>33</v>
      </c>
      <c r="E150" t="s">
        <v>1698</v>
      </c>
      <c r="F150" s="4">
        <v>45600</v>
      </c>
      <c r="G150" t="s">
        <v>1817</v>
      </c>
      <c r="H150" t="s">
        <v>1821</v>
      </c>
    </row>
    <row r="151" spans="1:8">
      <c r="A151">
        <v>150</v>
      </c>
      <c r="B151">
        <v>297</v>
      </c>
      <c r="C151">
        <v>166</v>
      </c>
      <c r="D151">
        <v>23</v>
      </c>
      <c r="E151" t="s">
        <v>1687</v>
      </c>
      <c r="F151" s="4">
        <v>45349</v>
      </c>
      <c r="G151" t="s">
        <v>1820</v>
      </c>
      <c r="H151" t="s">
        <v>1821</v>
      </c>
    </row>
    <row r="152" spans="1:8">
      <c r="A152">
        <v>151</v>
      </c>
      <c r="B152">
        <v>717</v>
      </c>
      <c r="C152">
        <v>385</v>
      </c>
      <c r="D152">
        <v>31</v>
      </c>
      <c r="E152" t="s">
        <v>1696</v>
      </c>
      <c r="F152" s="4">
        <v>45978</v>
      </c>
      <c r="G152" t="s">
        <v>1816</v>
      </c>
      <c r="H152" t="s">
        <v>1814</v>
      </c>
    </row>
    <row r="153" spans="1:8">
      <c r="A153">
        <v>152</v>
      </c>
      <c r="B153">
        <v>4345</v>
      </c>
      <c r="C153">
        <v>2249</v>
      </c>
      <c r="D153">
        <v>106</v>
      </c>
      <c r="E153" t="s">
        <v>1772</v>
      </c>
      <c r="F153" s="4">
        <v>45464</v>
      </c>
      <c r="G153" t="s">
        <v>1813</v>
      </c>
      <c r="H153" t="s">
        <v>1818</v>
      </c>
    </row>
    <row r="154" spans="1:8">
      <c r="A154">
        <v>153</v>
      </c>
      <c r="B154">
        <v>3515</v>
      </c>
      <c r="C154">
        <v>1819</v>
      </c>
      <c r="D154">
        <v>26</v>
      </c>
      <c r="E154" t="s">
        <v>1690</v>
      </c>
      <c r="F154" s="4">
        <v>45627</v>
      </c>
      <c r="G154" t="s">
        <v>1817</v>
      </c>
      <c r="H154" t="s">
        <v>1814</v>
      </c>
    </row>
    <row r="155" spans="1:8">
      <c r="A155">
        <v>154</v>
      </c>
      <c r="B155">
        <v>5719</v>
      </c>
      <c r="C155">
        <v>2972</v>
      </c>
      <c r="D155">
        <v>81</v>
      </c>
      <c r="E155" t="s">
        <v>1747</v>
      </c>
      <c r="F155" s="4">
        <v>45673</v>
      </c>
      <c r="G155" t="s">
        <v>1813</v>
      </c>
      <c r="H155" t="s">
        <v>1814</v>
      </c>
    </row>
    <row r="156" spans="1:8">
      <c r="A156">
        <v>155</v>
      </c>
      <c r="B156">
        <v>4208</v>
      </c>
      <c r="C156">
        <v>2176</v>
      </c>
      <c r="D156">
        <v>87</v>
      </c>
      <c r="E156" t="s">
        <v>1753</v>
      </c>
      <c r="F156" s="4">
        <v>45750</v>
      </c>
      <c r="G156" t="s">
        <v>1820</v>
      </c>
      <c r="H156" t="s">
        <v>1821</v>
      </c>
    </row>
    <row r="157" spans="1:8">
      <c r="A157">
        <v>156</v>
      </c>
      <c r="B157">
        <v>5959</v>
      </c>
      <c r="C157">
        <v>3106</v>
      </c>
      <c r="D157">
        <v>10</v>
      </c>
      <c r="E157" t="s">
        <v>1670</v>
      </c>
      <c r="F157" s="4">
        <v>45716</v>
      </c>
      <c r="G157" t="s">
        <v>1817</v>
      </c>
      <c r="H157" t="s">
        <v>1814</v>
      </c>
    </row>
    <row r="158" spans="1:8">
      <c r="A158">
        <v>157</v>
      </c>
      <c r="B158">
        <v>4733</v>
      </c>
      <c r="C158">
        <v>2456</v>
      </c>
      <c r="D158">
        <v>89</v>
      </c>
      <c r="E158" t="s">
        <v>1755</v>
      </c>
      <c r="F158" s="4">
        <v>45463</v>
      </c>
      <c r="G158" t="s">
        <v>1815</v>
      </c>
      <c r="H158" t="s">
        <v>1821</v>
      </c>
    </row>
    <row r="159" spans="1:8">
      <c r="A159">
        <v>158</v>
      </c>
      <c r="B159">
        <v>4028</v>
      </c>
      <c r="C159">
        <v>2082</v>
      </c>
      <c r="D159">
        <v>24</v>
      </c>
      <c r="E159" t="s">
        <v>1688</v>
      </c>
      <c r="F159" s="4">
        <v>45688</v>
      </c>
      <c r="G159" t="s">
        <v>1816</v>
      </c>
      <c r="H159" t="s">
        <v>1814</v>
      </c>
    </row>
    <row r="160" spans="1:8">
      <c r="A160">
        <v>159</v>
      </c>
      <c r="B160">
        <v>1900</v>
      </c>
      <c r="C160">
        <v>993</v>
      </c>
      <c r="D160">
        <v>92</v>
      </c>
      <c r="E160" t="s">
        <v>1758</v>
      </c>
      <c r="F160" s="4">
        <v>45689</v>
      </c>
      <c r="G160" t="s">
        <v>1813</v>
      </c>
      <c r="H160" t="s">
        <v>1821</v>
      </c>
    </row>
    <row r="161" spans="1:8">
      <c r="A161">
        <v>160</v>
      </c>
      <c r="B161">
        <v>4487</v>
      </c>
      <c r="C161">
        <v>2323</v>
      </c>
      <c r="D161">
        <v>32</v>
      </c>
      <c r="E161" t="s">
        <v>1697</v>
      </c>
      <c r="F161" s="4">
        <v>45313</v>
      </c>
      <c r="G161" t="s">
        <v>1820</v>
      </c>
      <c r="H161" t="s">
        <v>1814</v>
      </c>
    </row>
    <row r="162" spans="1:8">
      <c r="A162">
        <v>161</v>
      </c>
      <c r="B162">
        <v>4606</v>
      </c>
      <c r="C162">
        <v>2384</v>
      </c>
      <c r="D162">
        <v>65</v>
      </c>
      <c r="E162" t="s">
        <v>1731</v>
      </c>
      <c r="F162" s="4">
        <v>45990</v>
      </c>
      <c r="G162" t="s">
        <v>1815</v>
      </c>
      <c r="H162" t="s">
        <v>1814</v>
      </c>
    </row>
    <row r="163" spans="1:8">
      <c r="A163">
        <v>162</v>
      </c>
      <c r="B163">
        <v>502</v>
      </c>
      <c r="C163">
        <v>276</v>
      </c>
      <c r="D163">
        <v>51</v>
      </c>
      <c r="E163" t="s">
        <v>1717</v>
      </c>
      <c r="F163" s="4">
        <v>45319</v>
      </c>
      <c r="G163" t="s">
        <v>1820</v>
      </c>
      <c r="H163" t="s">
        <v>1814</v>
      </c>
    </row>
    <row r="164" spans="1:8">
      <c r="A164">
        <v>163</v>
      </c>
      <c r="B164">
        <v>1056</v>
      </c>
      <c r="C164">
        <v>574</v>
      </c>
      <c r="D164">
        <v>79</v>
      </c>
      <c r="E164" t="s">
        <v>1745</v>
      </c>
      <c r="F164" s="4">
        <v>45939</v>
      </c>
      <c r="G164" t="s">
        <v>1813</v>
      </c>
      <c r="H164" t="s">
        <v>1814</v>
      </c>
    </row>
    <row r="165" spans="1:8">
      <c r="A165">
        <v>164</v>
      </c>
      <c r="B165">
        <v>926</v>
      </c>
      <c r="C165">
        <v>501</v>
      </c>
      <c r="D165">
        <v>4</v>
      </c>
      <c r="E165" t="s">
        <v>1660</v>
      </c>
      <c r="F165" s="4">
        <v>45731</v>
      </c>
      <c r="G165" t="s">
        <v>1815</v>
      </c>
      <c r="H165" t="s">
        <v>1814</v>
      </c>
    </row>
    <row r="166" spans="1:8">
      <c r="A166">
        <v>165</v>
      </c>
      <c r="B166">
        <v>556</v>
      </c>
      <c r="C166">
        <v>306</v>
      </c>
      <c r="D166">
        <v>32</v>
      </c>
      <c r="E166" t="s">
        <v>1697</v>
      </c>
      <c r="F166" s="4">
        <v>45505</v>
      </c>
      <c r="G166" t="s">
        <v>1815</v>
      </c>
      <c r="H166" t="s">
        <v>1814</v>
      </c>
    </row>
    <row r="167" spans="1:8">
      <c r="A167">
        <v>166</v>
      </c>
      <c r="B167">
        <v>1842</v>
      </c>
      <c r="C167">
        <v>965</v>
      </c>
      <c r="D167">
        <v>52</v>
      </c>
      <c r="E167" t="s">
        <v>1718</v>
      </c>
      <c r="F167" s="4">
        <v>45399</v>
      </c>
      <c r="G167" t="s">
        <v>1815</v>
      </c>
      <c r="H167" t="s">
        <v>1814</v>
      </c>
    </row>
    <row r="168" spans="1:8">
      <c r="A168">
        <v>167</v>
      </c>
      <c r="B168">
        <v>5834</v>
      </c>
      <c r="C168">
        <v>3034</v>
      </c>
      <c r="D168">
        <v>73</v>
      </c>
      <c r="E168" t="s">
        <v>1739</v>
      </c>
      <c r="F168" s="4">
        <v>45731</v>
      </c>
      <c r="G168" t="s">
        <v>1815</v>
      </c>
      <c r="H168" t="s">
        <v>1814</v>
      </c>
    </row>
    <row r="169" spans="1:8">
      <c r="A169">
        <v>168</v>
      </c>
      <c r="B169">
        <v>3132</v>
      </c>
      <c r="C169">
        <v>1618</v>
      </c>
      <c r="D169">
        <v>118</v>
      </c>
      <c r="E169" t="s">
        <v>1784</v>
      </c>
      <c r="F169" s="4">
        <v>45955</v>
      </c>
      <c r="G169" t="s">
        <v>1813</v>
      </c>
      <c r="H169" t="s">
        <v>1814</v>
      </c>
    </row>
    <row r="170" spans="1:8">
      <c r="A170">
        <v>169</v>
      </c>
      <c r="B170">
        <v>1533</v>
      </c>
      <c r="C170">
        <v>811</v>
      </c>
      <c r="D170">
        <v>93</v>
      </c>
      <c r="E170" t="s">
        <v>1759</v>
      </c>
      <c r="F170" s="4">
        <v>45854</v>
      </c>
      <c r="G170" t="s">
        <v>1815</v>
      </c>
      <c r="H170" t="s">
        <v>1818</v>
      </c>
    </row>
    <row r="171" spans="1:8">
      <c r="A171">
        <v>170</v>
      </c>
      <c r="B171">
        <v>6125</v>
      </c>
      <c r="C171">
        <v>3182</v>
      </c>
      <c r="D171">
        <v>85</v>
      </c>
      <c r="E171" t="s">
        <v>1751</v>
      </c>
      <c r="F171" s="4">
        <v>45974</v>
      </c>
      <c r="G171" t="s">
        <v>1820</v>
      </c>
      <c r="H171" t="s">
        <v>1814</v>
      </c>
    </row>
    <row r="172" spans="1:8">
      <c r="A172">
        <v>171</v>
      </c>
      <c r="B172">
        <v>5175</v>
      </c>
      <c r="C172">
        <v>2690</v>
      </c>
      <c r="D172">
        <v>86</v>
      </c>
      <c r="E172" t="s">
        <v>1752</v>
      </c>
      <c r="F172" s="4">
        <v>45596</v>
      </c>
      <c r="G172" t="s">
        <v>1813</v>
      </c>
      <c r="H172" t="s">
        <v>1814</v>
      </c>
    </row>
    <row r="173" spans="1:8">
      <c r="A173">
        <v>172</v>
      </c>
      <c r="B173">
        <v>1335</v>
      </c>
      <c r="C173">
        <v>717</v>
      </c>
      <c r="D173">
        <v>51</v>
      </c>
      <c r="E173" t="s">
        <v>1717</v>
      </c>
      <c r="F173" s="4">
        <v>45501</v>
      </c>
      <c r="G173" t="s">
        <v>1816</v>
      </c>
      <c r="H173" t="s">
        <v>1814</v>
      </c>
    </row>
    <row r="174" spans="1:8">
      <c r="A174">
        <v>173</v>
      </c>
      <c r="B174">
        <v>1852</v>
      </c>
      <c r="C174">
        <v>969</v>
      </c>
      <c r="D174">
        <v>14</v>
      </c>
      <c r="E174" t="s">
        <v>1676</v>
      </c>
      <c r="F174" s="4">
        <v>45506</v>
      </c>
      <c r="G174" t="s">
        <v>1819</v>
      </c>
      <c r="H174" t="s">
        <v>1821</v>
      </c>
    </row>
    <row r="175" spans="1:8">
      <c r="A175">
        <v>174</v>
      </c>
      <c r="B175">
        <v>4731</v>
      </c>
      <c r="C175">
        <v>2456</v>
      </c>
      <c r="D175">
        <v>48</v>
      </c>
      <c r="E175" t="s">
        <v>1714</v>
      </c>
      <c r="F175" s="4">
        <v>45443</v>
      </c>
      <c r="G175" t="s">
        <v>1815</v>
      </c>
      <c r="H175" t="s">
        <v>1814</v>
      </c>
    </row>
    <row r="176" spans="1:8">
      <c r="A176">
        <v>175</v>
      </c>
      <c r="B176">
        <v>1974</v>
      </c>
      <c r="C176">
        <v>1027</v>
      </c>
      <c r="D176">
        <v>103</v>
      </c>
      <c r="E176" t="s">
        <v>1769</v>
      </c>
      <c r="F176" s="4">
        <v>45594</v>
      </c>
      <c r="G176" t="s">
        <v>1815</v>
      </c>
      <c r="H176" t="s">
        <v>1814</v>
      </c>
    </row>
    <row r="177" spans="1:8">
      <c r="A177">
        <v>176</v>
      </c>
      <c r="B177">
        <v>3256</v>
      </c>
      <c r="C177">
        <v>1678</v>
      </c>
      <c r="D177">
        <v>13</v>
      </c>
      <c r="E177" t="s">
        <v>1674</v>
      </c>
      <c r="F177" s="4">
        <v>45997</v>
      </c>
      <c r="G177" t="s">
        <v>1815</v>
      </c>
      <c r="H177" t="s">
        <v>1814</v>
      </c>
    </row>
    <row r="178" spans="1:8">
      <c r="A178">
        <v>177</v>
      </c>
      <c r="B178">
        <v>1314</v>
      </c>
      <c r="C178">
        <v>706</v>
      </c>
      <c r="D178">
        <v>98</v>
      </c>
      <c r="E178" t="s">
        <v>1764</v>
      </c>
      <c r="F178" s="4">
        <v>45870</v>
      </c>
      <c r="G178" t="s">
        <v>1820</v>
      </c>
      <c r="H178" t="s">
        <v>1814</v>
      </c>
    </row>
    <row r="179" spans="1:8">
      <c r="A179">
        <v>178</v>
      </c>
      <c r="B179">
        <v>1875</v>
      </c>
      <c r="C179">
        <v>981</v>
      </c>
      <c r="D179">
        <v>29</v>
      </c>
      <c r="E179" t="s">
        <v>1693</v>
      </c>
      <c r="F179" s="4">
        <v>45489</v>
      </c>
      <c r="G179" t="s">
        <v>1813</v>
      </c>
      <c r="H179" t="s">
        <v>1821</v>
      </c>
    </row>
    <row r="180" spans="1:8">
      <c r="A180">
        <v>179</v>
      </c>
      <c r="B180">
        <v>4161</v>
      </c>
      <c r="C180">
        <v>2150</v>
      </c>
      <c r="D180">
        <v>91</v>
      </c>
      <c r="E180" t="s">
        <v>1757</v>
      </c>
      <c r="F180" s="4">
        <v>45422</v>
      </c>
      <c r="G180" t="s">
        <v>1816</v>
      </c>
      <c r="H180" t="s">
        <v>1821</v>
      </c>
    </row>
    <row r="181" spans="1:8">
      <c r="A181">
        <v>180</v>
      </c>
      <c r="B181">
        <v>4412</v>
      </c>
      <c r="C181">
        <v>2281</v>
      </c>
      <c r="D181">
        <v>97</v>
      </c>
      <c r="E181" t="s">
        <v>1763</v>
      </c>
      <c r="F181" s="4">
        <v>45735</v>
      </c>
      <c r="G181" t="s">
        <v>1820</v>
      </c>
      <c r="H181" t="s">
        <v>1821</v>
      </c>
    </row>
    <row r="182" spans="1:8">
      <c r="A182">
        <v>181</v>
      </c>
      <c r="B182">
        <v>3001</v>
      </c>
      <c r="C182">
        <v>1548</v>
      </c>
      <c r="D182">
        <v>31</v>
      </c>
      <c r="E182" t="s">
        <v>1696</v>
      </c>
      <c r="F182" s="4">
        <v>46031</v>
      </c>
      <c r="G182" t="s">
        <v>1815</v>
      </c>
      <c r="H182" t="s">
        <v>1814</v>
      </c>
    </row>
    <row r="183" spans="1:8">
      <c r="A183">
        <v>182</v>
      </c>
      <c r="B183">
        <v>393</v>
      </c>
      <c r="C183">
        <v>219</v>
      </c>
      <c r="D183">
        <v>114</v>
      </c>
      <c r="E183" t="s">
        <v>1780</v>
      </c>
      <c r="F183" s="4">
        <v>45961</v>
      </c>
      <c r="G183" t="s">
        <v>1817</v>
      </c>
      <c r="H183" t="s">
        <v>1814</v>
      </c>
    </row>
    <row r="184" spans="1:8">
      <c r="A184">
        <v>183</v>
      </c>
      <c r="B184">
        <v>2568</v>
      </c>
      <c r="C184">
        <v>1321</v>
      </c>
      <c r="D184">
        <v>89</v>
      </c>
      <c r="E184" t="s">
        <v>1755</v>
      </c>
      <c r="F184" s="4">
        <v>46033</v>
      </c>
      <c r="G184" t="s">
        <v>1820</v>
      </c>
      <c r="H184" t="s">
        <v>1814</v>
      </c>
    </row>
    <row r="185" spans="1:8">
      <c r="A185">
        <v>184</v>
      </c>
      <c r="B185">
        <v>4686</v>
      </c>
      <c r="C185">
        <v>2425</v>
      </c>
      <c r="D185">
        <v>117</v>
      </c>
      <c r="E185" t="s">
        <v>1783</v>
      </c>
      <c r="F185" s="4">
        <v>45491</v>
      </c>
      <c r="G185" t="s">
        <v>1820</v>
      </c>
      <c r="H185" t="s">
        <v>1814</v>
      </c>
    </row>
    <row r="186" spans="1:8">
      <c r="A186">
        <v>185</v>
      </c>
      <c r="B186">
        <v>272</v>
      </c>
      <c r="C186">
        <v>153</v>
      </c>
      <c r="D186">
        <v>24</v>
      </c>
      <c r="E186" t="s">
        <v>1688</v>
      </c>
      <c r="F186" s="4">
        <v>45896</v>
      </c>
      <c r="G186" t="s">
        <v>1815</v>
      </c>
      <c r="H186" t="s">
        <v>1821</v>
      </c>
    </row>
    <row r="187" spans="1:8">
      <c r="A187">
        <v>186</v>
      </c>
      <c r="B187">
        <v>5836</v>
      </c>
      <c r="C187">
        <v>3036</v>
      </c>
      <c r="D187">
        <v>42</v>
      </c>
      <c r="E187" t="s">
        <v>1708</v>
      </c>
      <c r="F187" s="4">
        <v>45933</v>
      </c>
      <c r="G187" t="s">
        <v>1820</v>
      </c>
      <c r="H187" t="s">
        <v>1814</v>
      </c>
    </row>
    <row r="188" spans="1:8">
      <c r="A188">
        <v>187</v>
      </c>
      <c r="B188">
        <v>2145</v>
      </c>
      <c r="C188">
        <v>1112</v>
      </c>
      <c r="D188">
        <v>51</v>
      </c>
      <c r="E188" t="s">
        <v>1717</v>
      </c>
      <c r="F188" s="4">
        <v>45730</v>
      </c>
      <c r="G188" t="s">
        <v>1819</v>
      </c>
      <c r="H188" t="s">
        <v>1814</v>
      </c>
    </row>
    <row r="189" spans="1:8">
      <c r="A189">
        <v>188</v>
      </c>
      <c r="B189">
        <v>5617</v>
      </c>
      <c r="C189">
        <v>2916</v>
      </c>
      <c r="D189">
        <v>108</v>
      </c>
      <c r="E189" t="s">
        <v>1774</v>
      </c>
      <c r="F189" s="4">
        <v>45660</v>
      </c>
      <c r="G189" t="s">
        <v>1816</v>
      </c>
      <c r="H189" t="s">
        <v>1814</v>
      </c>
    </row>
    <row r="190" spans="1:8">
      <c r="A190">
        <v>189</v>
      </c>
      <c r="B190">
        <v>1670</v>
      </c>
      <c r="C190">
        <v>877</v>
      </c>
      <c r="D190">
        <v>119</v>
      </c>
      <c r="E190" t="s">
        <v>1785</v>
      </c>
      <c r="F190" s="4">
        <v>45662</v>
      </c>
      <c r="G190" t="s">
        <v>1817</v>
      </c>
      <c r="H190" t="s">
        <v>1814</v>
      </c>
    </row>
    <row r="191" spans="1:8">
      <c r="A191">
        <v>190</v>
      </c>
      <c r="B191">
        <v>2355</v>
      </c>
      <c r="C191">
        <v>1220</v>
      </c>
      <c r="D191">
        <v>116</v>
      </c>
      <c r="E191" t="s">
        <v>1782</v>
      </c>
      <c r="F191" s="4">
        <v>45550</v>
      </c>
      <c r="G191" t="s">
        <v>1819</v>
      </c>
      <c r="H191" t="s">
        <v>1821</v>
      </c>
    </row>
    <row r="192" spans="1:8">
      <c r="A192">
        <v>191</v>
      </c>
      <c r="B192">
        <v>4907</v>
      </c>
      <c r="C192">
        <v>2547</v>
      </c>
      <c r="D192">
        <v>76</v>
      </c>
      <c r="E192" t="s">
        <v>1742</v>
      </c>
      <c r="F192" s="4">
        <v>45811</v>
      </c>
      <c r="G192" t="s">
        <v>1815</v>
      </c>
      <c r="H192" t="s">
        <v>1814</v>
      </c>
    </row>
    <row r="193" spans="1:8">
      <c r="A193">
        <v>192</v>
      </c>
      <c r="B193">
        <v>6073</v>
      </c>
      <c r="C193">
        <v>3156</v>
      </c>
      <c r="D193">
        <v>3</v>
      </c>
      <c r="E193" t="s">
        <v>1659</v>
      </c>
      <c r="F193" s="4">
        <v>45600</v>
      </c>
      <c r="G193" t="s">
        <v>1816</v>
      </c>
      <c r="H193" t="s">
        <v>1814</v>
      </c>
    </row>
    <row r="194" spans="1:8">
      <c r="A194">
        <v>193</v>
      </c>
      <c r="B194">
        <v>5437</v>
      </c>
      <c r="C194">
        <v>2824</v>
      </c>
      <c r="D194">
        <v>88</v>
      </c>
      <c r="E194" t="s">
        <v>1754</v>
      </c>
      <c r="F194" s="4">
        <v>45734</v>
      </c>
      <c r="G194" t="s">
        <v>1816</v>
      </c>
      <c r="H194" t="s">
        <v>1814</v>
      </c>
    </row>
    <row r="195" spans="1:8">
      <c r="A195">
        <v>194</v>
      </c>
      <c r="B195">
        <v>3577</v>
      </c>
      <c r="C195">
        <v>1848</v>
      </c>
      <c r="D195">
        <v>66</v>
      </c>
      <c r="E195" t="s">
        <v>1732</v>
      </c>
      <c r="F195" s="4">
        <v>45723</v>
      </c>
      <c r="G195" t="s">
        <v>1820</v>
      </c>
      <c r="H195" t="s">
        <v>1814</v>
      </c>
    </row>
    <row r="196" spans="1:8">
      <c r="A196">
        <v>195</v>
      </c>
      <c r="B196">
        <v>4896</v>
      </c>
      <c r="C196">
        <v>2539</v>
      </c>
      <c r="D196">
        <v>35</v>
      </c>
      <c r="E196" t="s">
        <v>1700</v>
      </c>
      <c r="F196" s="4">
        <v>45811</v>
      </c>
      <c r="G196" t="s">
        <v>1815</v>
      </c>
      <c r="H196" t="s">
        <v>1814</v>
      </c>
    </row>
    <row r="197" spans="1:8">
      <c r="A197">
        <v>196</v>
      </c>
      <c r="B197">
        <v>2224</v>
      </c>
      <c r="C197">
        <v>1150</v>
      </c>
      <c r="D197">
        <v>62</v>
      </c>
      <c r="E197" t="s">
        <v>1728</v>
      </c>
      <c r="F197" s="4">
        <v>46022</v>
      </c>
      <c r="G197" t="s">
        <v>1820</v>
      </c>
      <c r="H197" t="s">
        <v>1818</v>
      </c>
    </row>
    <row r="198" spans="1:8">
      <c r="A198">
        <v>197</v>
      </c>
      <c r="B198">
        <v>3666</v>
      </c>
      <c r="C198">
        <v>1894</v>
      </c>
      <c r="D198">
        <v>51</v>
      </c>
      <c r="E198" t="s">
        <v>1717</v>
      </c>
      <c r="F198" s="4">
        <v>45969</v>
      </c>
      <c r="G198" t="s">
        <v>1813</v>
      </c>
      <c r="H198" t="s">
        <v>1814</v>
      </c>
    </row>
    <row r="199" spans="1:8">
      <c r="A199">
        <v>198</v>
      </c>
      <c r="B199">
        <v>310</v>
      </c>
      <c r="C199">
        <v>173</v>
      </c>
      <c r="D199">
        <v>83</v>
      </c>
      <c r="E199" t="s">
        <v>1749</v>
      </c>
      <c r="F199" s="4">
        <v>45724</v>
      </c>
      <c r="G199" t="s">
        <v>1817</v>
      </c>
      <c r="H199" t="s">
        <v>1818</v>
      </c>
    </row>
    <row r="200" spans="1:8">
      <c r="A200">
        <v>199</v>
      </c>
      <c r="B200">
        <v>2501</v>
      </c>
      <c r="C200">
        <v>1290</v>
      </c>
      <c r="D200">
        <v>10</v>
      </c>
      <c r="E200" t="s">
        <v>1670</v>
      </c>
      <c r="F200" s="4">
        <v>45322</v>
      </c>
      <c r="G200" t="s">
        <v>1815</v>
      </c>
      <c r="H200" t="s">
        <v>1814</v>
      </c>
    </row>
    <row r="201" spans="1:8">
      <c r="A201">
        <v>200</v>
      </c>
      <c r="B201">
        <v>975</v>
      </c>
      <c r="C201">
        <v>529</v>
      </c>
      <c r="D201">
        <v>40</v>
      </c>
      <c r="E201" t="s">
        <v>1706</v>
      </c>
      <c r="F201" s="4">
        <v>45696</v>
      </c>
      <c r="G201" t="s">
        <v>1819</v>
      </c>
      <c r="H201" t="s">
        <v>1814</v>
      </c>
    </row>
    <row r="202" spans="1:8">
      <c r="A202">
        <v>201</v>
      </c>
      <c r="B202">
        <v>1504</v>
      </c>
      <c r="C202">
        <v>794</v>
      </c>
      <c r="D202">
        <v>111</v>
      </c>
      <c r="E202" t="s">
        <v>1777</v>
      </c>
      <c r="F202" s="4">
        <v>45941</v>
      </c>
      <c r="G202" t="s">
        <v>1815</v>
      </c>
      <c r="H202" t="s">
        <v>1814</v>
      </c>
    </row>
    <row r="203" spans="1:8">
      <c r="A203">
        <v>202</v>
      </c>
      <c r="B203">
        <v>3740</v>
      </c>
      <c r="C203">
        <v>1932</v>
      </c>
      <c r="D203">
        <v>48</v>
      </c>
      <c r="E203" t="s">
        <v>1714</v>
      </c>
      <c r="F203" s="4">
        <v>45778</v>
      </c>
      <c r="G203" t="s">
        <v>1813</v>
      </c>
      <c r="H203" t="s">
        <v>1814</v>
      </c>
    </row>
    <row r="204" spans="1:8">
      <c r="A204">
        <v>203</v>
      </c>
      <c r="B204">
        <v>934</v>
      </c>
      <c r="C204">
        <v>507</v>
      </c>
      <c r="D204">
        <v>16</v>
      </c>
      <c r="E204" t="s">
        <v>1679</v>
      </c>
      <c r="F204" s="4">
        <v>45937</v>
      </c>
      <c r="G204" t="s">
        <v>1817</v>
      </c>
      <c r="H204" t="s">
        <v>1818</v>
      </c>
    </row>
    <row r="205" spans="1:8">
      <c r="A205">
        <v>204</v>
      </c>
      <c r="B205">
        <v>3552</v>
      </c>
      <c r="C205">
        <v>1835</v>
      </c>
      <c r="D205">
        <v>2</v>
      </c>
      <c r="E205" t="s">
        <v>1657</v>
      </c>
      <c r="F205" s="4">
        <v>45919</v>
      </c>
      <c r="G205" t="s">
        <v>1820</v>
      </c>
      <c r="H205" t="s">
        <v>1821</v>
      </c>
    </row>
    <row r="206" spans="1:8">
      <c r="A206">
        <v>205</v>
      </c>
      <c r="B206">
        <v>3276</v>
      </c>
      <c r="C206">
        <v>1689</v>
      </c>
      <c r="D206">
        <v>73</v>
      </c>
      <c r="E206" t="s">
        <v>1739</v>
      </c>
      <c r="F206" s="4">
        <v>45910</v>
      </c>
      <c r="G206" t="s">
        <v>1816</v>
      </c>
      <c r="H206" t="s">
        <v>1814</v>
      </c>
    </row>
    <row r="207" spans="1:8">
      <c r="A207">
        <v>206</v>
      </c>
      <c r="B207">
        <v>2907</v>
      </c>
      <c r="C207">
        <v>1498</v>
      </c>
      <c r="D207">
        <v>80</v>
      </c>
      <c r="E207" t="s">
        <v>1746</v>
      </c>
      <c r="F207" s="4">
        <v>45579</v>
      </c>
      <c r="G207" t="s">
        <v>1820</v>
      </c>
      <c r="H207" t="s">
        <v>1814</v>
      </c>
    </row>
    <row r="208" spans="1:8">
      <c r="A208">
        <v>207</v>
      </c>
      <c r="B208">
        <v>5632</v>
      </c>
      <c r="C208">
        <v>2926</v>
      </c>
      <c r="D208">
        <v>63</v>
      </c>
      <c r="E208" t="s">
        <v>1729</v>
      </c>
      <c r="F208" s="4">
        <v>45695</v>
      </c>
      <c r="G208" t="s">
        <v>1817</v>
      </c>
      <c r="H208" t="s">
        <v>1814</v>
      </c>
    </row>
    <row r="209" spans="1:8">
      <c r="A209">
        <v>208</v>
      </c>
      <c r="B209">
        <v>2786</v>
      </c>
      <c r="C209">
        <v>1431</v>
      </c>
      <c r="D209">
        <v>91</v>
      </c>
      <c r="E209" t="s">
        <v>1757</v>
      </c>
      <c r="F209" s="4">
        <v>45706</v>
      </c>
      <c r="G209" t="s">
        <v>1817</v>
      </c>
      <c r="H209" t="s">
        <v>1814</v>
      </c>
    </row>
    <row r="210" spans="1:8">
      <c r="A210">
        <v>209</v>
      </c>
      <c r="B210">
        <v>1159</v>
      </c>
      <c r="C210">
        <v>626</v>
      </c>
      <c r="D210">
        <v>56</v>
      </c>
      <c r="E210" t="s">
        <v>1722</v>
      </c>
      <c r="F210" s="4">
        <v>45530</v>
      </c>
      <c r="G210" t="s">
        <v>1816</v>
      </c>
      <c r="H210" t="s">
        <v>1818</v>
      </c>
    </row>
    <row r="211" spans="1:8">
      <c r="A211">
        <v>210</v>
      </c>
      <c r="B211">
        <v>4175</v>
      </c>
      <c r="C211">
        <v>2159</v>
      </c>
      <c r="D211">
        <v>33</v>
      </c>
      <c r="E211" t="s">
        <v>1698</v>
      </c>
      <c r="F211" s="4">
        <v>45481</v>
      </c>
      <c r="G211" t="s">
        <v>1817</v>
      </c>
      <c r="H211" t="s">
        <v>1814</v>
      </c>
    </row>
    <row r="212" spans="1:8">
      <c r="A212">
        <v>211</v>
      </c>
      <c r="B212">
        <v>5222</v>
      </c>
      <c r="C212">
        <v>2718</v>
      </c>
      <c r="D212">
        <v>8</v>
      </c>
      <c r="E212" t="s">
        <v>1667</v>
      </c>
      <c r="F212" s="4">
        <v>45631</v>
      </c>
      <c r="G212" t="s">
        <v>1816</v>
      </c>
      <c r="H212" t="s">
        <v>1814</v>
      </c>
    </row>
    <row r="213" spans="1:8">
      <c r="A213">
        <v>212</v>
      </c>
      <c r="B213">
        <v>2198</v>
      </c>
      <c r="C213">
        <v>1140</v>
      </c>
      <c r="D213">
        <v>19</v>
      </c>
      <c r="E213" t="s">
        <v>1682</v>
      </c>
      <c r="F213" s="4">
        <v>45358</v>
      </c>
      <c r="G213" t="s">
        <v>1813</v>
      </c>
      <c r="H213" t="s">
        <v>1814</v>
      </c>
    </row>
    <row r="214" spans="1:8">
      <c r="A214">
        <v>213</v>
      </c>
      <c r="B214">
        <v>1751</v>
      </c>
      <c r="C214">
        <v>922</v>
      </c>
      <c r="D214">
        <v>49</v>
      </c>
      <c r="E214" t="s">
        <v>1715</v>
      </c>
      <c r="F214" s="4">
        <v>45608</v>
      </c>
      <c r="G214" t="s">
        <v>1820</v>
      </c>
      <c r="H214" t="s">
        <v>1814</v>
      </c>
    </row>
    <row r="215" spans="1:8">
      <c r="A215">
        <v>214</v>
      </c>
      <c r="B215">
        <v>5884</v>
      </c>
      <c r="C215">
        <v>3067</v>
      </c>
      <c r="D215">
        <v>46</v>
      </c>
      <c r="E215" t="s">
        <v>1712</v>
      </c>
      <c r="F215" s="4">
        <v>45925</v>
      </c>
      <c r="G215" t="s">
        <v>1820</v>
      </c>
      <c r="H215" t="s">
        <v>1814</v>
      </c>
    </row>
    <row r="216" spans="1:8">
      <c r="A216">
        <v>215</v>
      </c>
      <c r="B216">
        <v>5244</v>
      </c>
      <c r="C216">
        <v>2729</v>
      </c>
      <c r="D216">
        <v>103</v>
      </c>
      <c r="E216" t="s">
        <v>1769</v>
      </c>
      <c r="F216" s="4">
        <v>45360</v>
      </c>
      <c r="G216" t="s">
        <v>1817</v>
      </c>
      <c r="H216" t="s">
        <v>1821</v>
      </c>
    </row>
    <row r="217" spans="1:8">
      <c r="A217">
        <v>216</v>
      </c>
      <c r="B217">
        <v>4189</v>
      </c>
      <c r="C217">
        <v>2165</v>
      </c>
      <c r="D217">
        <v>75</v>
      </c>
      <c r="E217" t="s">
        <v>1741</v>
      </c>
      <c r="F217" s="4">
        <v>45774</v>
      </c>
      <c r="G217" t="s">
        <v>1820</v>
      </c>
      <c r="H217" t="s">
        <v>1814</v>
      </c>
    </row>
    <row r="218" spans="1:8">
      <c r="A218">
        <v>217</v>
      </c>
      <c r="B218">
        <v>489</v>
      </c>
      <c r="C218">
        <v>270</v>
      </c>
      <c r="D218">
        <v>74</v>
      </c>
      <c r="E218" t="s">
        <v>1740</v>
      </c>
      <c r="F218" s="4">
        <v>45953</v>
      </c>
      <c r="G218" t="s">
        <v>1820</v>
      </c>
      <c r="H218" t="s">
        <v>1814</v>
      </c>
    </row>
    <row r="219" spans="1:8">
      <c r="A219">
        <v>218</v>
      </c>
      <c r="B219">
        <v>1179</v>
      </c>
      <c r="C219">
        <v>634</v>
      </c>
      <c r="D219">
        <v>119</v>
      </c>
      <c r="E219" t="s">
        <v>1785</v>
      </c>
      <c r="F219" s="4">
        <v>45968</v>
      </c>
      <c r="G219" t="s">
        <v>1817</v>
      </c>
      <c r="H219" t="s">
        <v>1821</v>
      </c>
    </row>
    <row r="220" spans="1:8">
      <c r="A220">
        <v>219</v>
      </c>
      <c r="B220">
        <v>1079</v>
      </c>
      <c r="C220">
        <v>587</v>
      </c>
      <c r="D220">
        <v>52</v>
      </c>
      <c r="E220" t="s">
        <v>1718</v>
      </c>
      <c r="F220" s="4">
        <v>45463</v>
      </c>
      <c r="G220" t="s">
        <v>1816</v>
      </c>
      <c r="H220" t="s">
        <v>1814</v>
      </c>
    </row>
    <row r="221" spans="1:8">
      <c r="A221">
        <v>220</v>
      </c>
      <c r="B221">
        <v>2665</v>
      </c>
      <c r="C221">
        <v>1367</v>
      </c>
      <c r="D221">
        <v>110</v>
      </c>
      <c r="E221" t="s">
        <v>1776</v>
      </c>
      <c r="F221" s="4">
        <v>45489</v>
      </c>
      <c r="G221" t="s">
        <v>1815</v>
      </c>
      <c r="H221" t="s">
        <v>1814</v>
      </c>
    </row>
    <row r="222" spans="1:8">
      <c r="A222">
        <v>221</v>
      </c>
      <c r="B222">
        <v>5982</v>
      </c>
      <c r="C222">
        <v>3116</v>
      </c>
      <c r="D222">
        <v>102</v>
      </c>
      <c r="E222" t="s">
        <v>1768</v>
      </c>
      <c r="F222" s="4">
        <v>45647</v>
      </c>
      <c r="G222" t="s">
        <v>1819</v>
      </c>
      <c r="H222" t="s">
        <v>1814</v>
      </c>
    </row>
    <row r="223" spans="1:8">
      <c r="A223">
        <v>222</v>
      </c>
      <c r="B223">
        <v>3412</v>
      </c>
      <c r="C223">
        <v>1758</v>
      </c>
      <c r="D223">
        <v>96</v>
      </c>
      <c r="E223" t="s">
        <v>1762</v>
      </c>
      <c r="F223" s="4">
        <v>45355</v>
      </c>
      <c r="G223" t="s">
        <v>1816</v>
      </c>
      <c r="H223" t="s">
        <v>1814</v>
      </c>
    </row>
    <row r="224" spans="1:8">
      <c r="A224">
        <v>223</v>
      </c>
      <c r="B224">
        <v>671</v>
      </c>
      <c r="C224">
        <v>364</v>
      </c>
      <c r="D224">
        <v>24</v>
      </c>
      <c r="E224" t="s">
        <v>1688</v>
      </c>
      <c r="F224" s="4">
        <v>45404</v>
      </c>
      <c r="G224" t="s">
        <v>1820</v>
      </c>
      <c r="H224" t="s">
        <v>1814</v>
      </c>
    </row>
    <row r="225" spans="1:8">
      <c r="A225">
        <v>224</v>
      </c>
      <c r="B225">
        <v>3458</v>
      </c>
      <c r="C225">
        <v>1784</v>
      </c>
      <c r="D225">
        <v>18</v>
      </c>
      <c r="E225" t="s">
        <v>1681</v>
      </c>
      <c r="F225" s="4">
        <v>45622</v>
      </c>
      <c r="G225" t="s">
        <v>1816</v>
      </c>
      <c r="H225" t="s">
        <v>1814</v>
      </c>
    </row>
    <row r="226" spans="1:8">
      <c r="A226">
        <v>225</v>
      </c>
      <c r="B226">
        <v>5467</v>
      </c>
      <c r="C226">
        <v>2839</v>
      </c>
      <c r="D226">
        <v>43</v>
      </c>
      <c r="E226" t="s">
        <v>1709</v>
      </c>
      <c r="F226" s="4">
        <v>45875</v>
      </c>
      <c r="G226" t="s">
        <v>1816</v>
      </c>
      <c r="H226" t="s">
        <v>1814</v>
      </c>
    </row>
    <row r="227" spans="1:8">
      <c r="A227">
        <v>226</v>
      </c>
      <c r="B227">
        <v>312</v>
      </c>
      <c r="C227">
        <v>174</v>
      </c>
      <c r="D227">
        <v>68</v>
      </c>
      <c r="E227" t="s">
        <v>1734</v>
      </c>
      <c r="F227" s="4">
        <v>45623</v>
      </c>
      <c r="G227" t="s">
        <v>1816</v>
      </c>
      <c r="H227" t="s">
        <v>1814</v>
      </c>
    </row>
    <row r="228" spans="1:8">
      <c r="A228">
        <v>227</v>
      </c>
      <c r="B228">
        <v>2793</v>
      </c>
      <c r="C228">
        <v>1433</v>
      </c>
      <c r="D228">
        <v>39</v>
      </c>
      <c r="E228" t="s">
        <v>1705</v>
      </c>
      <c r="F228" s="4">
        <v>45312</v>
      </c>
      <c r="G228" t="s">
        <v>1816</v>
      </c>
      <c r="H228" t="s">
        <v>1814</v>
      </c>
    </row>
    <row r="229" spans="1:8">
      <c r="A229">
        <v>228</v>
      </c>
      <c r="B229">
        <v>4229</v>
      </c>
      <c r="C229">
        <v>2188</v>
      </c>
      <c r="D229">
        <v>77</v>
      </c>
      <c r="E229" t="s">
        <v>1743</v>
      </c>
      <c r="F229" s="4">
        <v>45562</v>
      </c>
      <c r="G229" t="s">
        <v>1815</v>
      </c>
      <c r="H229" t="s">
        <v>1814</v>
      </c>
    </row>
    <row r="230" spans="1:8">
      <c r="A230">
        <v>229</v>
      </c>
      <c r="B230">
        <v>5974</v>
      </c>
      <c r="C230">
        <v>3113</v>
      </c>
      <c r="D230">
        <v>82</v>
      </c>
      <c r="E230" t="s">
        <v>1748</v>
      </c>
      <c r="F230" s="4">
        <v>45489</v>
      </c>
      <c r="G230" t="s">
        <v>1819</v>
      </c>
      <c r="H230" t="s">
        <v>1814</v>
      </c>
    </row>
    <row r="231" spans="1:8">
      <c r="A231">
        <v>230</v>
      </c>
      <c r="B231">
        <v>3400</v>
      </c>
      <c r="C231">
        <v>1752</v>
      </c>
      <c r="D231">
        <v>62</v>
      </c>
      <c r="E231" t="s">
        <v>1728</v>
      </c>
      <c r="F231" s="4">
        <v>45667</v>
      </c>
      <c r="G231" t="s">
        <v>1819</v>
      </c>
      <c r="H231" t="s">
        <v>1821</v>
      </c>
    </row>
    <row r="232" spans="1:8">
      <c r="A232">
        <v>231</v>
      </c>
      <c r="B232">
        <v>444</v>
      </c>
      <c r="C232">
        <v>244</v>
      </c>
      <c r="D232">
        <v>9</v>
      </c>
      <c r="E232" t="s">
        <v>1669</v>
      </c>
      <c r="F232" s="4">
        <v>45965</v>
      </c>
      <c r="G232" t="s">
        <v>1817</v>
      </c>
      <c r="H232" t="s">
        <v>1814</v>
      </c>
    </row>
    <row r="233" spans="1:8">
      <c r="A233">
        <v>232</v>
      </c>
      <c r="B233">
        <v>1322</v>
      </c>
      <c r="C233">
        <v>710</v>
      </c>
      <c r="D233">
        <v>88</v>
      </c>
      <c r="E233" t="s">
        <v>1754</v>
      </c>
      <c r="F233" s="4">
        <v>45748</v>
      </c>
      <c r="G233" t="s">
        <v>1815</v>
      </c>
      <c r="H233" t="s">
        <v>1814</v>
      </c>
    </row>
    <row r="234" spans="1:8">
      <c r="A234">
        <v>233</v>
      </c>
      <c r="B234">
        <v>5451</v>
      </c>
      <c r="C234">
        <v>2830</v>
      </c>
      <c r="D234">
        <v>112</v>
      </c>
      <c r="E234" t="s">
        <v>1778</v>
      </c>
      <c r="F234" s="4">
        <v>45794</v>
      </c>
      <c r="G234" t="s">
        <v>1817</v>
      </c>
      <c r="H234" t="s">
        <v>1814</v>
      </c>
    </row>
    <row r="235" spans="1:8">
      <c r="A235">
        <v>234</v>
      </c>
      <c r="B235">
        <v>3827</v>
      </c>
      <c r="C235">
        <v>1975</v>
      </c>
      <c r="D235">
        <v>91</v>
      </c>
      <c r="E235" t="s">
        <v>1757</v>
      </c>
      <c r="F235" s="4">
        <v>45943</v>
      </c>
      <c r="G235" t="s">
        <v>1817</v>
      </c>
      <c r="H235" t="s">
        <v>1814</v>
      </c>
    </row>
    <row r="236" spans="1:8">
      <c r="A236">
        <v>235</v>
      </c>
      <c r="B236">
        <v>5912</v>
      </c>
      <c r="C236">
        <v>3078</v>
      </c>
      <c r="D236">
        <v>95</v>
      </c>
      <c r="E236" t="s">
        <v>1761</v>
      </c>
      <c r="F236" s="4">
        <v>45681</v>
      </c>
      <c r="G236" t="s">
        <v>1813</v>
      </c>
      <c r="H236" t="s">
        <v>1821</v>
      </c>
    </row>
    <row r="237" spans="1:8">
      <c r="A237">
        <v>236</v>
      </c>
      <c r="B237">
        <v>5786</v>
      </c>
      <c r="C237">
        <v>3012</v>
      </c>
      <c r="D237">
        <v>63</v>
      </c>
      <c r="E237" t="s">
        <v>1729</v>
      </c>
      <c r="F237" s="4">
        <v>45718</v>
      </c>
      <c r="G237" t="s">
        <v>1819</v>
      </c>
      <c r="H237" t="s">
        <v>1821</v>
      </c>
    </row>
    <row r="238" spans="1:8">
      <c r="A238">
        <v>237</v>
      </c>
      <c r="B238">
        <v>5798</v>
      </c>
      <c r="C238">
        <v>3018</v>
      </c>
      <c r="D238">
        <v>85</v>
      </c>
      <c r="E238" t="s">
        <v>1751</v>
      </c>
      <c r="F238" s="4">
        <v>45717</v>
      </c>
      <c r="G238" t="s">
        <v>1819</v>
      </c>
      <c r="H238" t="s">
        <v>1821</v>
      </c>
    </row>
    <row r="239" spans="1:8">
      <c r="A239">
        <v>238</v>
      </c>
      <c r="B239">
        <v>3279</v>
      </c>
      <c r="C239">
        <v>1690</v>
      </c>
      <c r="D239">
        <v>8</v>
      </c>
      <c r="E239" t="s">
        <v>1667</v>
      </c>
      <c r="F239" s="4">
        <v>45807</v>
      </c>
      <c r="G239" t="s">
        <v>1820</v>
      </c>
      <c r="H239" t="s">
        <v>1814</v>
      </c>
    </row>
    <row r="240" spans="1:8">
      <c r="A240">
        <v>239</v>
      </c>
      <c r="B240">
        <v>2350</v>
      </c>
      <c r="C240">
        <v>1218</v>
      </c>
      <c r="D240">
        <v>112</v>
      </c>
      <c r="E240" t="s">
        <v>1778</v>
      </c>
      <c r="F240" s="4">
        <v>45319</v>
      </c>
      <c r="G240" t="s">
        <v>1819</v>
      </c>
      <c r="H240" t="s">
        <v>1814</v>
      </c>
    </row>
    <row r="241" spans="1:8">
      <c r="A241">
        <v>240</v>
      </c>
      <c r="B241">
        <v>2632</v>
      </c>
      <c r="C241">
        <v>1352</v>
      </c>
      <c r="D241">
        <v>58</v>
      </c>
      <c r="E241" t="s">
        <v>1724</v>
      </c>
      <c r="F241" s="4">
        <v>45747</v>
      </c>
      <c r="G241" t="s">
        <v>1816</v>
      </c>
      <c r="H241" t="s">
        <v>1821</v>
      </c>
    </row>
    <row r="242" spans="1:8">
      <c r="A242">
        <v>241</v>
      </c>
      <c r="B242">
        <v>721</v>
      </c>
      <c r="C242">
        <v>387</v>
      </c>
      <c r="D242">
        <v>2</v>
      </c>
      <c r="E242" t="s">
        <v>1657</v>
      </c>
      <c r="F242" s="4">
        <v>45475</v>
      </c>
      <c r="G242" t="s">
        <v>1813</v>
      </c>
      <c r="H242" t="s">
        <v>1814</v>
      </c>
    </row>
    <row r="243" spans="1:8">
      <c r="A243">
        <v>242</v>
      </c>
      <c r="B243">
        <v>5236</v>
      </c>
      <c r="C243">
        <v>2724</v>
      </c>
      <c r="D243">
        <v>33</v>
      </c>
      <c r="E243" t="s">
        <v>1698</v>
      </c>
      <c r="F243" s="4">
        <v>45754</v>
      </c>
      <c r="G243" t="s">
        <v>1815</v>
      </c>
      <c r="H243" t="s">
        <v>1814</v>
      </c>
    </row>
    <row r="244" spans="1:8">
      <c r="A244">
        <v>243</v>
      </c>
      <c r="B244">
        <v>395</v>
      </c>
      <c r="C244">
        <v>219</v>
      </c>
      <c r="D244">
        <v>27</v>
      </c>
      <c r="E244" t="s">
        <v>1691</v>
      </c>
      <c r="F244" s="4">
        <v>45952</v>
      </c>
      <c r="G244" t="s">
        <v>1819</v>
      </c>
      <c r="H244" t="s">
        <v>1814</v>
      </c>
    </row>
    <row r="245" spans="1:8">
      <c r="A245">
        <v>244</v>
      </c>
      <c r="B245">
        <v>2365</v>
      </c>
      <c r="C245">
        <v>1224</v>
      </c>
      <c r="D245">
        <v>24</v>
      </c>
      <c r="E245" t="s">
        <v>1688</v>
      </c>
      <c r="F245" s="4">
        <v>45793</v>
      </c>
      <c r="G245" t="s">
        <v>1817</v>
      </c>
      <c r="H245" t="s">
        <v>1814</v>
      </c>
    </row>
    <row r="246" spans="1:8">
      <c r="A246">
        <v>245</v>
      </c>
      <c r="B246">
        <v>1771</v>
      </c>
      <c r="C246">
        <v>931</v>
      </c>
      <c r="D246">
        <v>42</v>
      </c>
      <c r="E246" t="s">
        <v>1708</v>
      </c>
      <c r="F246" s="4">
        <v>45482</v>
      </c>
      <c r="G246" t="s">
        <v>1817</v>
      </c>
      <c r="H246" t="s">
        <v>1814</v>
      </c>
    </row>
    <row r="247" spans="1:8">
      <c r="A247">
        <v>246</v>
      </c>
      <c r="B247">
        <v>4371</v>
      </c>
      <c r="C247">
        <v>2262</v>
      </c>
      <c r="D247">
        <v>108</v>
      </c>
      <c r="E247" t="s">
        <v>1774</v>
      </c>
      <c r="F247" s="4">
        <v>46004</v>
      </c>
      <c r="G247" t="s">
        <v>1817</v>
      </c>
      <c r="H247" t="s">
        <v>1821</v>
      </c>
    </row>
    <row r="248" spans="1:8">
      <c r="A248">
        <v>247</v>
      </c>
      <c r="B248">
        <v>4156</v>
      </c>
      <c r="C248">
        <v>2147</v>
      </c>
      <c r="D248">
        <v>7</v>
      </c>
      <c r="E248" t="s">
        <v>1665</v>
      </c>
      <c r="F248" s="4">
        <v>45972</v>
      </c>
      <c r="G248" t="s">
        <v>1813</v>
      </c>
      <c r="H248" t="s">
        <v>1814</v>
      </c>
    </row>
    <row r="249" spans="1:8">
      <c r="A249">
        <v>248</v>
      </c>
      <c r="B249">
        <v>1478</v>
      </c>
      <c r="C249">
        <v>781</v>
      </c>
      <c r="D249">
        <v>18</v>
      </c>
      <c r="E249" t="s">
        <v>1681</v>
      </c>
      <c r="F249" s="4">
        <v>45877</v>
      </c>
      <c r="G249" t="s">
        <v>1815</v>
      </c>
      <c r="H249" t="s">
        <v>1814</v>
      </c>
    </row>
    <row r="250" spans="1:8">
      <c r="A250">
        <v>249</v>
      </c>
      <c r="B250">
        <v>5518</v>
      </c>
      <c r="C250">
        <v>2864</v>
      </c>
      <c r="D250">
        <v>44</v>
      </c>
      <c r="E250" t="s">
        <v>1710</v>
      </c>
      <c r="F250" s="4">
        <v>45926</v>
      </c>
      <c r="G250" t="s">
        <v>1813</v>
      </c>
      <c r="H250" t="s">
        <v>1818</v>
      </c>
    </row>
    <row r="251" spans="1:8">
      <c r="A251">
        <v>250</v>
      </c>
      <c r="B251">
        <v>5897</v>
      </c>
      <c r="C251">
        <v>3072</v>
      </c>
      <c r="D251">
        <v>8</v>
      </c>
      <c r="E251" t="s">
        <v>1667</v>
      </c>
      <c r="F251" s="4">
        <v>45977</v>
      </c>
      <c r="G251" t="s">
        <v>1817</v>
      </c>
      <c r="H251" t="s">
        <v>1814</v>
      </c>
    </row>
    <row r="252" spans="1:8">
      <c r="A252">
        <v>251</v>
      </c>
      <c r="B252">
        <v>3708</v>
      </c>
      <c r="C252">
        <v>1917</v>
      </c>
      <c r="D252">
        <v>16</v>
      </c>
      <c r="E252" t="s">
        <v>1679</v>
      </c>
      <c r="F252" s="4">
        <v>45765</v>
      </c>
      <c r="G252" t="s">
        <v>1820</v>
      </c>
      <c r="H252" t="s">
        <v>1821</v>
      </c>
    </row>
    <row r="253" spans="1:8">
      <c r="A253">
        <v>252</v>
      </c>
      <c r="B253">
        <v>4103</v>
      </c>
      <c r="C253">
        <v>2120</v>
      </c>
      <c r="D253">
        <v>93</v>
      </c>
      <c r="E253" t="s">
        <v>1759</v>
      </c>
      <c r="F253" s="4">
        <v>45681</v>
      </c>
      <c r="G253" t="s">
        <v>1815</v>
      </c>
      <c r="H253" t="s">
        <v>1821</v>
      </c>
    </row>
    <row r="254" spans="1:8">
      <c r="A254">
        <v>253</v>
      </c>
      <c r="B254">
        <v>296</v>
      </c>
      <c r="C254">
        <v>165</v>
      </c>
      <c r="D254">
        <v>23</v>
      </c>
      <c r="E254" t="s">
        <v>1687</v>
      </c>
      <c r="F254" s="4">
        <v>45474</v>
      </c>
      <c r="G254" t="s">
        <v>1820</v>
      </c>
      <c r="H254" t="s">
        <v>1814</v>
      </c>
    </row>
    <row r="255" spans="1:8">
      <c r="A255">
        <v>254</v>
      </c>
      <c r="B255">
        <v>2952</v>
      </c>
      <c r="C255">
        <v>1521</v>
      </c>
      <c r="D255">
        <v>90</v>
      </c>
      <c r="E255" t="s">
        <v>1756</v>
      </c>
      <c r="F255" s="4">
        <v>45495</v>
      </c>
      <c r="G255" t="s">
        <v>1820</v>
      </c>
      <c r="H255" t="s">
        <v>1814</v>
      </c>
    </row>
    <row r="256" spans="1:8">
      <c r="A256">
        <v>255</v>
      </c>
      <c r="B256">
        <v>93</v>
      </c>
      <c r="C256">
        <v>49</v>
      </c>
      <c r="D256">
        <v>10</v>
      </c>
      <c r="E256" t="s">
        <v>1670</v>
      </c>
      <c r="F256" s="4">
        <v>45483</v>
      </c>
      <c r="G256" t="s">
        <v>1819</v>
      </c>
      <c r="H256" t="s">
        <v>1814</v>
      </c>
    </row>
    <row r="257" spans="1:8">
      <c r="A257">
        <v>256</v>
      </c>
      <c r="B257">
        <v>1831</v>
      </c>
      <c r="C257">
        <v>961</v>
      </c>
      <c r="D257">
        <v>8</v>
      </c>
      <c r="E257" t="s">
        <v>1667</v>
      </c>
      <c r="F257" s="4">
        <v>45698</v>
      </c>
      <c r="G257" t="s">
        <v>1813</v>
      </c>
      <c r="H257" t="s">
        <v>1814</v>
      </c>
    </row>
    <row r="258" spans="1:8">
      <c r="A258">
        <v>257</v>
      </c>
      <c r="B258">
        <v>2878</v>
      </c>
      <c r="C258">
        <v>1482</v>
      </c>
      <c r="D258">
        <v>62</v>
      </c>
      <c r="E258" t="s">
        <v>1728</v>
      </c>
      <c r="F258" s="4">
        <v>45781</v>
      </c>
      <c r="G258" t="s">
        <v>1815</v>
      </c>
      <c r="H258" t="s">
        <v>1821</v>
      </c>
    </row>
    <row r="259" spans="1:8">
      <c r="A259">
        <v>258</v>
      </c>
      <c r="B259">
        <v>3700</v>
      </c>
      <c r="C259">
        <v>1913</v>
      </c>
      <c r="D259">
        <v>86</v>
      </c>
      <c r="E259" t="s">
        <v>1752</v>
      </c>
      <c r="F259" s="4">
        <v>45907</v>
      </c>
      <c r="G259" t="s">
        <v>1816</v>
      </c>
      <c r="H259" t="s">
        <v>1814</v>
      </c>
    </row>
    <row r="260" spans="1:8">
      <c r="A260">
        <v>259</v>
      </c>
      <c r="B260">
        <v>2105</v>
      </c>
      <c r="C260">
        <v>1092</v>
      </c>
      <c r="D260">
        <v>2</v>
      </c>
      <c r="E260" t="s">
        <v>1657</v>
      </c>
      <c r="F260" s="4">
        <v>45687</v>
      </c>
      <c r="G260" t="s">
        <v>1817</v>
      </c>
      <c r="H260" t="s">
        <v>1814</v>
      </c>
    </row>
    <row r="261" spans="1:8">
      <c r="A261">
        <v>260</v>
      </c>
      <c r="B261">
        <v>4035</v>
      </c>
      <c r="C261">
        <v>2085</v>
      </c>
      <c r="D261">
        <v>65</v>
      </c>
      <c r="E261" t="s">
        <v>1731</v>
      </c>
      <c r="F261" s="4">
        <v>45736</v>
      </c>
      <c r="G261" t="s">
        <v>1816</v>
      </c>
      <c r="H261" t="s">
        <v>1814</v>
      </c>
    </row>
    <row r="262" spans="1:8">
      <c r="A262">
        <v>261</v>
      </c>
      <c r="B262">
        <v>1665</v>
      </c>
      <c r="C262">
        <v>875</v>
      </c>
      <c r="D262">
        <v>82</v>
      </c>
      <c r="E262" t="s">
        <v>1748</v>
      </c>
      <c r="F262" s="4">
        <v>45929</v>
      </c>
      <c r="G262" t="s">
        <v>1819</v>
      </c>
      <c r="H262" t="s">
        <v>1814</v>
      </c>
    </row>
    <row r="263" spans="1:8">
      <c r="A263">
        <v>262</v>
      </c>
      <c r="B263">
        <v>2450</v>
      </c>
      <c r="C263">
        <v>1268</v>
      </c>
      <c r="D263">
        <v>73</v>
      </c>
      <c r="E263" t="s">
        <v>1739</v>
      </c>
      <c r="F263" s="4">
        <v>45338</v>
      </c>
      <c r="G263" t="s">
        <v>1815</v>
      </c>
      <c r="H263" t="s">
        <v>1814</v>
      </c>
    </row>
    <row r="264" spans="1:8">
      <c r="A264">
        <v>263</v>
      </c>
      <c r="B264">
        <v>3560</v>
      </c>
      <c r="C264">
        <v>1839</v>
      </c>
      <c r="D264">
        <v>71</v>
      </c>
      <c r="E264" t="s">
        <v>1737</v>
      </c>
      <c r="F264" s="4">
        <v>45599</v>
      </c>
      <c r="G264" t="s">
        <v>1815</v>
      </c>
      <c r="H264" t="s">
        <v>1814</v>
      </c>
    </row>
    <row r="265" spans="1:8">
      <c r="A265">
        <v>264</v>
      </c>
      <c r="B265">
        <v>5958</v>
      </c>
      <c r="C265">
        <v>3105</v>
      </c>
      <c r="D265">
        <v>117</v>
      </c>
      <c r="E265" t="s">
        <v>1783</v>
      </c>
      <c r="F265" s="4">
        <v>45930</v>
      </c>
      <c r="G265" t="s">
        <v>1819</v>
      </c>
      <c r="H265" t="s">
        <v>1814</v>
      </c>
    </row>
    <row r="266" spans="1:8">
      <c r="A266">
        <v>265</v>
      </c>
      <c r="B266">
        <v>2392</v>
      </c>
      <c r="C266">
        <v>1239</v>
      </c>
      <c r="D266">
        <v>76</v>
      </c>
      <c r="E266" t="s">
        <v>1742</v>
      </c>
      <c r="F266" s="4">
        <v>45877</v>
      </c>
      <c r="G266" t="s">
        <v>1819</v>
      </c>
      <c r="H266" t="s">
        <v>1814</v>
      </c>
    </row>
    <row r="267" spans="1:8">
      <c r="A267">
        <v>266</v>
      </c>
      <c r="B267">
        <v>2912</v>
      </c>
      <c r="C267">
        <v>1499</v>
      </c>
      <c r="D267">
        <v>55</v>
      </c>
      <c r="E267" t="s">
        <v>1721</v>
      </c>
      <c r="F267" s="4">
        <v>45961</v>
      </c>
      <c r="G267" t="s">
        <v>1817</v>
      </c>
      <c r="H267" t="s">
        <v>1814</v>
      </c>
    </row>
    <row r="268" spans="1:8">
      <c r="A268">
        <v>267</v>
      </c>
      <c r="B268">
        <v>3562</v>
      </c>
      <c r="C268">
        <v>1840</v>
      </c>
      <c r="D268">
        <v>4</v>
      </c>
      <c r="E268" t="s">
        <v>1660</v>
      </c>
      <c r="F268" s="4">
        <v>45475</v>
      </c>
      <c r="G268" t="s">
        <v>1819</v>
      </c>
      <c r="H268" t="s">
        <v>1814</v>
      </c>
    </row>
    <row r="269" spans="1:8">
      <c r="A269">
        <v>268</v>
      </c>
      <c r="B269">
        <v>85</v>
      </c>
      <c r="C269">
        <v>44</v>
      </c>
      <c r="D269">
        <v>49</v>
      </c>
      <c r="E269" t="s">
        <v>1715</v>
      </c>
      <c r="F269" s="4">
        <v>45773</v>
      </c>
      <c r="G269" t="s">
        <v>1816</v>
      </c>
      <c r="H269" t="s">
        <v>1814</v>
      </c>
    </row>
    <row r="270" spans="1:8">
      <c r="A270">
        <v>269</v>
      </c>
      <c r="B270">
        <v>2635</v>
      </c>
      <c r="C270">
        <v>1354</v>
      </c>
      <c r="D270">
        <v>75</v>
      </c>
      <c r="E270" t="s">
        <v>1741</v>
      </c>
      <c r="F270" s="4">
        <v>45997</v>
      </c>
      <c r="G270" t="s">
        <v>1820</v>
      </c>
      <c r="H270" t="s">
        <v>1814</v>
      </c>
    </row>
    <row r="271" spans="1:8">
      <c r="A271">
        <v>270</v>
      </c>
      <c r="B271">
        <v>4798</v>
      </c>
      <c r="C271">
        <v>2486</v>
      </c>
      <c r="D271">
        <v>112</v>
      </c>
      <c r="E271" t="s">
        <v>1778</v>
      </c>
      <c r="F271" s="4">
        <v>45374</v>
      </c>
      <c r="G271" t="s">
        <v>1820</v>
      </c>
      <c r="H271" t="s">
        <v>1814</v>
      </c>
    </row>
    <row r="272" spans="1:8">
      <c r="A272">
        <v>271</v>
      </c>
      <c r="B272">
        <v>3196</v>
      </c>
      <c r="C272">
        <v>1648</v>
      </c>
      <c r="D272">
        <v>29</v>
      </c>
      <c r="E272" t="s">
        <v>1693</v>
      </c>
      <c r="F272" s="4">
        <v>45532</v>
      </c>
      <c r="G272" t="s">
        <v>1815</v>
      </c>
      <c r="H272" t="s">
        <v>1814</v>
      </c>
    </row>
    <row r="273" spans="1:8">
      <c r="A273">
        <v>272</v>
      </c>
      <c r="B273">
        <v>755</v>
      </c>
      <c r="C273">
        <v>405</v>
      </c>
      <c r="D273">
        <v>76</v>
      </c>
      <c r="E273" t="s">
        <v>1742</v>
      </c>
      <c r="F273" s="4">
        <v>46034</v>
      </c>
      <c r="G273" t="s">
        <v>1820</v>
      </c>
      <c r="H273" t="s">
        <v>1814</v>
      </c>
    </row>
    <row r="274" spans="1:8">
      <c r="A274">
        <v>273</v>
      </c>
      <c r="B274">
        <v>744</v>
      </c>
      <c r="C274">
        <v>400</v>
      </c>
      <c r="D274">
        <v>66</v>
      </c>
      <c r="E274" t="s">
        <v>1732</v>
      </c>
      <c r="F274" s="4">
        <v>45746</v>
      </c>
      <c r="G274" t="s">
        <v>1815</v>
      </c>
      <c r="H274" t="s">
        <v>1814</v>
      </c>
    </row>
    <row r="275" spans="1:8">
      <c r="A275">
        <v>274</v>
      </c>
      <c r="B275">
        <v>5219</v>
      </c>
      <c r="C275">
        <v>2716</v>
      </c>
      <c r="D275">
        <v>49</v>
      </c>
      <c r="E275" t="s">
        <v>1715</v>
      </c>
      <c r="F275" s="4">
        <v>45462</v>
      </c>
      <c r="G275" t="s">
        <v>1817</v>
      </c>
      <c r="H275" t="s">
        <v>1814</v>
      </c>
    </row>
    <row r="276" spans="1:8">
      <c r="A276">
        <v>275</v>
      </c>
      <c r="B276">
        <v>5288</v>
      </c>
      <c r="C276">
        <v>2750</v>
      </c>
      <c r="D276">
        <v>118</v>
      </c>
      <c r="E276" t="s">
        <v>1784</v>
      </c>
      <c r="F276" s="4">
        <v>45444</v>
      </c>
      <c r="G276" t="s">
        <v>1815</v>
      </c>
      <c r="H276" t="s">
        <v>1814</v>
      </c>
    </row>
    <row r="277" spans="1:8">
      <c r="A277">
        <v>276</v>
      </c>
      <c r="B277">
        <v>283</v>
      </c>
      <c r="C277">
        <v>159</v>
      </c>
      <c r="D277">
        <v>90</v>
      </c>
      <c r="E277" t="s">
        <v>1756</v>
      </c>
      <c r="F277" s="4">
        <v>45636</v>
      </c>
      <c r="G277" t="s">
        <v>1815</v>
      </c>
      <c r="H277" t="s">
        <v>1814</v>
      </c>
    </row>
    <row r="278" spans="1:8">
      <c r="A278">
        <v>277</v>
      </c>
      <c r="B278">
        <v>3624</v>
      </c>
      <c r="C278">
        <v>1875</v>
      </c>
      <c r="D278">
        <v>93</v>
      </c>
      <c r="E278" t="s">
        <v>1759</v>
      </c>
      <c r="F278" s="4">
        <v>45319</v>
      </c>
      <c r="G278" t="s">
        <v>1815</v>
      </c>
      <c r="H278" t="s">
        <v>1818</v>
      </c>
    </row>
    <row r="279" spans="1:8">
      <c r="A279">
        <v>278</v>
      </c>
      <c r="B279">
        <v>2867</v>
      </c>
      <c r="C279">
        <v>1476</v>
      </c>
      <c r="D279">
        <v>112</v>
      </c>
      <c r="E279" t="s">
        <v>1778</v>
      </c>
      <c r="F279" s="4">
        <v>46041</v>
      </c>
      <c r="G279" t="s">
        <v>1820</v>
      </c>
      <c r="H279" t="s">
        <v>1814</v>
      </c>
    </row>
    <row r="280" spans="1:8">
      <c r="A280">
        <v>279</v>
      </c>
      <c r="B280">
        <v>3525</v>
      </c>
      <c r="C280">
        <v>1823</v>
      </c>
      <c r="D280">
        <v>91</v>
      </c>
      <c r="E280" t="s">
        <v>1757</v>
      </c>
      <c r="F280" s="4">
        <v>46001</v>
      </c>
      <c r="G280" t="s">
        <v>1819</v>
      </c>
      <c r="H280" t="s">
        <v>1814</v>
      </c>
    </row>
    <row r="281" spans="1:8">
      <c r="A281">
        <v>280</v>
      </c>
      <c r="B281">
        <v>2083</v>
      </c>
      <c r="C281">
        <v>1082</v>
      </c>
      <c r="D281">
        <v>87</v>
      </c>
      <c r="E281" t="s">
        <v>1753</v>
      </c>
      <c r="F281" s="4">
        <v>45887</v>
      </c>
      <c r="G281" t="s">
        <v>1813</v>
      </c>
      <c r="H281" t="s">
        <v>1814</v>
      </c>
    </row>
    <row r="282" spans="1:8">
      <c r="A282">
        <v>281</v>
      </c>
      <c r="B282">
        <v>1575</v>
      </c>
      <c r="C282">
        <v>830</v>
      </c>
      <c r="D282">
        <v>21</v>
      </c>
      <c r="E282" t="s">
        <v>1684</v>
      </c>
      <c r="F282" s="4">
        <v>45815</v>
      </c>
      <c r="G282" t="s">
        <v>1815</v>
      </c>
      <c r="H282" t="s">
        <v>1818</v>
      </c>
    </row>
    <row r="283" spans="1:8">
      <c r="A283">
        <v>282</v>
      </c>
      <c r="B283">
        <v>1658</v>
      </c>
      <c r="C283">
        <v>870</v>
      </c>
      <c r="D283">
        <v>27</v>
      </c>
      <c r="E283" t="s">
        <v>1691</v>
      </c>
      <c r="F283" s="4">
        <v>45793</v>
      </c>
      <c r="G283" t="s">
        <v>1820</v>
      </c>
      <c r="H283" t="s">
        <v>1814</v>
      </c>
    </row>
    <row r="284" spans="1:8">
      <c r="A284">
        <v>283</v>
      </c>
      <c r="B284">
        <v>6006</v>
      </c>
      <c r="C284">
        <v>3127</v>
      </c>
      <c r="D284">
        <v>4</v>
      </c>
      <c r="E284" t="s">
        <v>1660</v>
      </c>
      <c r="F284" s="4">
        <v>45800</v>
      </c>
      <c r="G284" t="s">
        <v>1819</v>
      </c>
      <c r="H284" t="s">
        <v>1814</v>
      </c>
    </row>
    <row r="285" spans="1:8">
      <c r="A285">
        <v>284</v>
      </c>
      <c r="B285">
        <v>3621</v>
      </c>
      <c r="C285">
        <v>1874</v>
      </c>
      <c r="D285">
        <v>9</v>
      </c>
      <c r="E285" t="s">
        <v>1669</v>
      </c>
      <c r="F285" s="4">
        <v>45793</v>
      </c>
      <c r="G285" t="s">
        <v>1817</v>
      </c>
      <c r="H285" t="s">
        <v>1814</v>
      </c>
    </row>
    <row r="286" spans="1:8">
      <c r="A286">
        <v>285</v>
      </c>
      <c r="B286">
        <v>4337</v>
      </c>
      <c r="C286">
        <v>2245</v>
      </c>
      <c r="D286">
        <v>63</v>
      </c>
      <c r="E286" t="s">
        <v>1729</v>
      </c>
      <c r="F286" s="4">
        <v>45353</v>
      </c>
      <c r="G286" t="s">
        <v>1819</v>
      </c>
      <c r="H286" t="s">
        <v>1814</v>
      </c>
    </row>
    <row r="287" spans="1:8">
      <c r="A287">
        <v>286</v>
      </c>
      <c r="B287">
        <v>5400</v>
      </c>
      <c r="C287">
        <v>2804</v>
      </c>
      <c r="D287">
        <v>19</v>
      </c>
      <c r="E287" t="s">
        <v>1682</v>
      </c>
      <c r="F287" s="4">
        <v>45965</v>
      </c>
      <c r="G287" t="s">
        <v>1819</v>
      </c>
      <c r="H287" t="s">
        <v>1814</v>
      </c>
    </row>
    <row r="288" spans="1:8">
      <c r="A288">
        <v>287</v>
      </c>
      <c r="B288">
        <v>618</v>
      </c>
      <c r="C288">
        <v>339</v>
      </c>
      <c r="D288">
        <v>11</v>
      </c>
      <c r="E288" t="s">
        <v>1671</v>
      </c>
      <c r="F288" s="4">
        <v>45629</v>
      </c>
      <c r="G288" t="s">
        <v>1820</v>
      </c>
      <c r="H288" t="s">
        <v>1821</v>
      </c>
    </row>
    <row r="289" spans="1:8">
      <c r="A289">
        <v>288</v>
      </c>
      <c r="B289">
        <v>1026</v>
      </c>
      <c r="C289">
        <v>557</v>
      </c>
      <c r="D289">
        <v>49</v>
      </c>
      <c r="E289" t="s">
        <v>1715</v>
      </c>
      <c r="F289" s="4">
        <v>45547</v>
      </c>
      <c r="G289" t="s">
        <v>1820</v>
      </c>
      <c r="H289" t="s">
        <v>1814</v>
      </c>
    </row>
    <row r="290" spans="1:8">
      <c r="A290">
        <v>289</v>
      </c>
      <c r="B290">
        <v>667</v>
      </c>
      <c r="C290">
        <v>364</v>
      </c>
      <c r="D290">
        <v>82</v>
      </c>
      <c r="E290" t="s">
        <v>1748</v>
      </c>
      <c r="F290" s="4">
        <v>45402</v>
      </c>
      <c r="G290" t="s">
        <v>1816</v>
      </c>
      <c r="H290" t="s">
        <v>1814</v>
      </c>
    </row>
    <row r="291" spans="1:8">
      <c r="A291">
        <v>290</v>
      </c>
      <c r="B291">
        <v>4392</v>
      </c>
      <c r="C291">
        <v>2271</v>
      </c>
      <c r="D291">
        <v>9</v>
      </c>
      <c r="E291" t="s">
        <v>1669</v>
      </c>
      <c r="F291" s="4">
        <v>45430</v>
      </c>
      <c r="G291" t="s">
        <v>1819</v>
      </c>
      <c r="H291" t="s">
        <v>1821</v>
      </c>
    </row>
    <row r="292" spans="1:8">
      <c r="A292">
        <v>291</v>
      </c>
      <c r="B292">
        <v>4542</v>
      </c>
      <c r="C292">
        <v>2352</v>
      </c>
      <c r="D292">
        <v>98</v>
      </c>
      <c r="E292" t="s">
        <v>1764</v>
      </c>
      <c r="F292" s="4">
        <v>45852</v>
      </c>
      <c r="G292" t="s">
        <v>1817</v>
      </c>
      <c r="H292" t="s">
        <v>1818</v>
      </c>
    </row>
    <row r="293" spans="1:8">
      <c r="A293">
        <v>292</v>
      </c>
      <c r="B293">
        <v>3017</v>
      </c>
      <c r="C293">
        <v>1557</v>
      </c>
      <c r="D293">
        <v>91</v>
      </c>
      <c r="E293" t="s">
        <v>1757</v>
      </c>
      <c r="F293" s="4">
        <v>45534</v>
      </c>
      <c r="G293" t="s">
        <v>1815</v>
      </c>
      <c r="H293" t="s">
        <v>1814</v>
      </c>
    </row>
    <row r="294" spans="1:8">
      <c r="A294">
        <v>293</v>
      </c>
      <c r="B294">
        <v>1015</v>
      </c>
      <c r="C294">
        <v>552</v>
      </c>
      <c r="D294">
        <v>109</v>
      </c>
      <c r="E294" t="s">
        <v>1775</v>
      </c>
      <c r="F294" s="4">
        <v>45416</v>
      </c>
      <c r="G294" t="s">
        <v>1813</v>
      </c>
      <c r="H294" t="s">
        <v>1814</v>
      </c>
    </row>
    <row r="295" spans="1:8">
      <c r="A295">
        <v>294</v>
      </c>
      <c r="B295">
        <v>1606</v>
      </c>
      <c r="C295">
        <v>846</v>
      </c>
      <c r="D295">
        <v>22</v>
      </c>
      <c r="E295" t="s">
        <v>1685</v>
      </c>
      <c r="F295" s="4">
        <v>45791</v>
      </c>
      <c r="G295" t="s">
        <v>1815</v>
      </c>
      <c r="H295" t="s">
        <v>1814</v>
      </c>
    </row>
    <row r="296" spans="1:8">
      <c r="A296">
        <v>295</v>
      </c>
      <c r="B296">
        <v>3112</v>
      </c>
      <c r="C296">
        <v>1608</v>
      </c>
      <c r="D296">
        <v>76</v>
      </c>
      <c r="E296" t="s">
        <v>1742</v>
      </c>
      <c r="F296" s="4">
        <v>45741</v>
      </c>
      <c r="G296" t="s">
        <v>1819</v>
      </c>
      <c r="H296" t="s">
        <v>1821</v>
      </c>
    </row>
    <row r="297" spans="1:8">
      <c r="A297">
        <v>296</v>
      </c>
      <c r="B297">
        <v>5379</v>
      </c>
      <c r="C297">
        <v>2793</v>
      </c>
      <c r="D297">
        <v>104</v>
      </c>
      <c r="E297" t="s">
        <v>1770</v>
      </c>
      <c r="F297" s="4">
        <v>45962</v>
      </c>
      <c r="G297" t="s">
        <v>1815</v>
      </c>
      <c r="H297" t="s">
        <v>1814</v>
      </c>
    </row>
    <row r="298" spans="1:8">
      <c r="A298">
        <v>297</v>
      </c>
      <c r="B298">
        <v>1524</v>
      </c>
      <c r="C298">
        <v>804</v>
      </c>
      <c r="D298">
        <v>58</v>
      </c>
      <c r="E298" t="s">
        <v>1724</v>
      </c>
      <c r="F298" s="4">
        <v>45456</v>
      </c>
      <c r="G298" t="s">
        <v>1815</v>
      </c>
      <c r="H298" t="s">
        <v>1814</v>
      </c>
    </row>
    <row r="299" spans="1:8">
      <c r="A299">
        <v>298</v>
      </c>
      <c r="B299">
        <v>6076</v>
      </c>
      <c r="C299">
        <v>3159</v>
      </c>
      <c r="D299">
        <v>75</v>
      </c>
      <c r="E299" t="s">
        <v>1741</v>
      </c>
      <c r="F299" s="4">
        <v>45584</v>
      </c>
      <c r="G299" t="s">
        <v>1817</v>
      </c>
      <c r="H299" t="s">
        <v>1814</v>
      </c>
    </row>
    <row r="300" spans="1:8">
      <c r="A300">
        <v>299</v>
      </c>
      <c r="B300">
        <v>4063</v>
      </c>
      <c r="C300">
        <v>2101</v>
      </c>
      <c r="D300">
        <v>85</v>
      </c>
      <c r="E300" t="s">
        <v>1751</v>
      </c>
      <c r="F300" s="4">
        <v>45392</v>
      </c>
      <c r="G300" t="s">
        <v>1819</v>
      </c>
      <c r="H300" t="s">
        <v>1814</v>
      </c>
    </row>
    <row r="301" spans="1:8">
      <c r="A301">
        <v>300</v>
      </c>
      <c r="B301">
        <v>1596</v>
      </c>
      <c r="C301">
        <v>841</v>
      </c>
      <c r="D301">
        <v>118</v>
      </c>
      <c r="E301" t="s">
        <v>1784</v>
      </c>
      <c r="F301" s="4">
        <v>45832</v>
      </c>
      <c r="G301" t="s">
        <v>1817</v>
      </c>
      <c r="H301" t="s">
        <v>1814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K3201"/>
  <sheetViews>
    <sheetView workbookViewId="0">
      <selection activeCell="E12" sqref="E12"/>
    </sheetView>
  </sheetViews>
  <sheetFormatPr defaultRowHeight="14.25"/>
  <cols>
    <col min="1" max="1" width="9.75" customWidth="1"/>
    <col min="2" max="2" width="18" customWidth="1"/>
    <col min="3" max="3" width="20.125" bestFit="1" customWidth="1"/>
    <col min="4" max="4" width="18" customWidth="1"/>
    <col min="5" max="5" width="13.625" customWidth="1"/>
    <col min="6" max="6" width="12" customWidth="1"/>
  </cols>
  <sheetData>
    <row r="1" spans="1:11" ht="24" customHeight="1">
      <c r="A1" s="1" t="s">
        <v>1787</v>
      </c>
      <c r="B1" s="1" t="s">
        <v>1822</v>
      </c>
      <c r="C1" s="2" t="s">
        <v>1823</v>
      </c>
      <c r="D1" s="1" t="s">
        <v>1824</v>
      </c>
      <c r="E1" s="3" t="s">
        <v>1825</v>
      </c>
      <c r="F1" s="2" t="s">
        <v>1826</v>
      </c>
      <c r="G1" s="5"/>
      <c r="H1" s="5"/>
      <c r="I1" s="5"/>
      <c r="J1" s="5"/>
      <c r="K1" s="5"/>
    </row>
    <row r="2" spans="1:11">
      <c r="A2">
        <v>1</v>
      </c>
      <c r="B2" t="s">
        <v>1827</v>
      </c>
      <c r="C2" s="4">
        <v>45923</v>
      </c>
      <c r="D2" t="s">
        <v>1828</v>
      </c>
      <c r="E2">
        <v>149.9</v>
      </c>
      <c r="F2" s="4">
        <v>45928</v>
      </c>
    </row>
    <row r="3" spans="1:11">
      <c r="A3">
        <v>2</v>
      </c>
      <c r="B3" t="s">
        <v>1829</v>
      </c>
      <c r="C3" s="4">
        <v>45697</v>
      </c>
      <c r="D3" t="s">
        <v>1828</v>
      </c>
      <c r="E3">
        <v>149.9</v>
      </c>
      <c r="F3" s="4">
        <v>45699</v>
      </c>
    </row>
    <row r="4" spans="1:11">
      <c r="A4">
        <v>3</v>
      </c>
      <c r="B4" t="s">
        <v>1827</v>
      </c>
      <c r="C4" s="4">
        <v>45698</v>
      </c>
      <c r="D4" t="s">
        <v>1828</v>
      </c>
      <c r="E4">
        <v>59.9</v>
      </c>
      <c r="F4" s="4">
        <v>45703</v>
      </c>
    </row>
    <row r="5" spans="1:11">
      <c r="A5">
        <v>4</v>
      </c>
      <c r="B5" t="s">
        <v>1830</v>
      </c>
      <c r="C5" s="4">
        <v>45954</v>
      </c>
      <c r="D5" t="s">
        <v>1828</v>
      </c>
      <c r="E5">
        <v>49.9</v>
      </c>
      <c r="F5" s="4">
        <v>45956</v>
      </c>
    </row>
    <row r="6" spans="1:11">
      <c r="A6">
        <v>5</v>
      </c>
      <c r="B6" t="s">
        <v>1830</v>
      </c>
      <c r="C6" s="4">
        <v>46020</v>
      </c>
      <c r="D6" t="s">
        <v>1828</v>
      </c>
      <c r="E6">
        <v>119.9</v>
      </c>
      <c r="F6" s="4">
        <v>46023</v>
      </c>
    </row>
    <row r="7" spans="1:11">
      <c r="A7">
        <v>6</v>
      </c>
      <c r="B7" t="s">
        <v>1827</v>
      </c>
      <c r="C7" s="4">
        <v>45817</v>
      </c>
      <c r="D7" t="s">
        <v>1828</v>
      </c>
      <c r="E7">
        <v>49.9</v>
      </c>
      <c r="F7" s="4">
        <v>45819</v>
      </c>
    </row>
    <row r="8" spans="1:11">
      <c r="A8">
        <v>7</v>
      </c>
      <c r="B8" t="s">
        <v>1831</v>
      </c>
      <c r="C8" s="4">
        <v>45440</v>
      </c>
      <c r="D8" t="s">
        <v>1828</v>
      </c>
      <c r="E8">
        <v>149.9</v>
      </c>
      <c r="F8" s="4">
        <v>45442</v>
      </c>
    </row>
    <row r="9" spans="1:11">
      <c r="A9">
        <v>8</v>
      </c>
      <c r="B9" t="s">
        <v>1832</v>
      </c>
      <c r="C9" s="4">
        <v>45500</v>
      </c>
      <c r="D9" t="s">
        <v>1828</v>
      </c>
      <c r="E9">
        <v>69.900000000000006</v>
      </c>
      <c r="F9" s="4">
        <v>45503</v>
      </c>
    </row>
    <row r="10" spans="1:11">
      <c r="A10">
        <v>9</v>
      </c>
      <c r="B10" t="s">
        <v>1827</v>
      </c>
      <c r="C10" s="4">
        <v>45907</v>
      </c>
      <c r="D10" t="s">
        <v>1828</v>
      </c>
      <c r="E10">
        <v>119.9</v>
      </c>
      <c r="F10" s="4">
        <v>45910</v>
      </c>
    </row>
    <row r="11" spans="1:11">
      <c r="A11">
        <v>10</v>
      </c>
      <c r="B11" t="s">
        <v>1829</v>
      </c>
      <c r="C11" s="4">
        <v>45909</v>
      </c>
      <c r="D11" t="s">
        <v>1798</v>
      </c>
      <c r="E11">
        <v>79.900000000000006</v>
      </c>
      <c r="F11" s="4"/>
    </row>
    <row r="12" spans="1:11">
      <c r="A12">
        <v>11</v>
      </c>
      <c r="B12" t="s">
        <v>1833</v>
      </c>
      <c r="C12" s="4">
        <v>45879</v>
      </c>
      <c r="D12" t="s">
        <v>1828</v>
      </c>
      <c r="E12">
        <v>99.9</v>
      </c>
      <c r="F12" s="4">
        <v>45882</v>
      </c>
    </row>
    <row r="13" spans="1:11">
      <c r="A13">
        <v>12</v>
      </c>
      <c r="B13" t="s">
        <v>1831</v>
      </c>
      <c r="C13" s="4">
        <v>45591</v>
      </c>
      <c r="D13" t="s">
        <v>1828</v>
      </c>
      <c r="E13">
        <v>99.9</v>
      </c>
      <c r="F13" s="4">
        <v>45595</v>
      </c>
    </row>
    <row r="14" spans="1:11">
      <c r="A14">
        <v>13</v>
      </c>
      <c r="B14" t="s">
        <v>1833</v>
      </c>
      <c r="C14" s="4">
        <v>45937</v>
      </c>
      <c r="D14" t="s">
        <v>1828</v>
      </c>
      <c r="E14">
        <v>59.9</v>
      </c>
      <c r="F14" s="4">
        <v>45940</v>
      </c>
    </row>
    <row r="15" spans="1:11">
      <c r="A15">
        <v>14</v>
      </c>
      <c r="B15" t="s">
        <v>1833</v>
      </c>
      <c r="C15" s="4">
        <v>45868</v>
      </c>
      <c r="D15" t="s">
        <v>1828</v>
      </c>
      <c r="E15">
        <v>99.9</v>
      </c>
      <c r="F15" s="4">
        <v>45871</v>
      </c>
    </row>
    <row r="16" spans="1:11">
      <c r="A16">
        <v>15</v>
      </c>
      <c r="B16" t="s">
        <v>1829</v>
      </c>
      <c r="C16" s="4">
        <v>45633</v>
      </c>
      <c r="D16" t="s">
        <v>1828</v>
      </c>
      <c r="E16">
        <v>89.9</v>
      </c>
      <c r="F16" s="4">
        <v>45636</v>
      </c>
    </row>
    <row r="17" spans="1:6">
      <c r="A17">
        <v>16</v>
      </c>
      <c r="B17" t="s">
        <v>1829</v>
      </c>
      <c r="C17" s="4">
        <v>45697</v>
      </c>
      <c r="D17" t="s">
        <v>1828</v>
      </c>
      <c r="E17">
        <v>149.9</v>
      </c>
      <c r="F17" s="4">
        <v>45701</v>
      </c>
    </row>
    <row r="18" spans="1:6">
      <c r="A18">
        <v>17</v>
      </c>
      <c r="B18" t="s">
        <v>1827</v>
      </c>
      <c r="C18" s="4">
        <v>45328</v>
      </c>
      <c r="D18" t="s">
        <v>1828</v>
      </c>
      <c r="E18">
        <v>119.9</v>
      </c>
      <c r="F18" s="4">
        <v>45332</v>
      </c>
    </row>
    <row r="19" spans="1:6">
      <c r="A19">
        <v>18</v>
      </c>
      <c r="B19" t="s">
        <v>1829</v>
      </c>
      <c r="C19" s="4">
        <v>45632</v>
      </c>
      <c r="D19" t="s">
        <v>1798</v>
      </c>
      <c r="E19">
        <v>69.900000000000006</v>
      </c>
      <c r="F19" s="4"/>
    </row>
    <row r="20" spans="1:6">
      <c r="A20">
        <v>19</v>
      </c>
      <c r="B20" t="s">
        <v>1833</v>
      </c>
      <c r="C20" s="4">
        <v>45536</v>
      </c>
      <c r="D20" t="s">
        <v>1800</v>
      </c>
      <c r="E20">
        <v>99.9</v>
      </c>
      <c r="F20" s="4"/>
    </row>
    <row r="21" spans="1:6">
      <c r="A21">
        <v>20</v>
      </c>
      <c r="B21" t="s">
        <v>1831</v>
      </c>
      <c r="C21" s="4">
        <v>45450</v>
      </c>
      <c r="D21" t="s">
        <v>1798</v>
      </c>
      <c r="E21">
        <v>149.9</v>
      </c>
      <c r="F21" s="4"/>
    </row>
    <row r="22" spans="1:6">
      <c r="A22">
        <v>21</v>
      </c>
      <c r="B22" t="s">
        <v>1830</v>
      </c>
      <c r="C22" s="4">
        <v>45763</v>
      </c>
      <c r="D22" t="s">
        <v>1800</v>
      </c>
      <c r="E22">
        <v>99.9</v>
      </c>
      <c r="F22" s="4"/>
    </row>
    <row r="23" spans="1:6">
      <c r="A23">
        <v>22</v>
      </c>
      <c r="B23" t="s">
        <v>1829</v>
      </c>
      <c r="C23" s="4">
        <v>45340</v>
      </c>
      <c r="D23" t="s">
        <v>1828</v>
      </c>
      <c r="E23">
        <v>49.9</v>
      </c>
      <c r="F23" s="4">
        <v>45343</v>
      </c>
    </row>
    <row r="24" spans="1:6">
      <c r="A24">
        <v>23</v>
      </c>
      <c r="B24" t="s">
        <v>1832</v>
      </c>
      <c r="C24" s="4">
        <v>45575</v>
      </c>
      <c r="D24" t="s">
        <v>1828</v>
      </c>
      <c r="E24">
        <v>99.9</v>
      </c>
      <c r="F24" s="4">
        <v>45578</v>
      </c>
    </row>
    <row r="25" spans="1:6">
      <c r="A25">
        <v>24</v>
      </c>
      <c r="B25" t="s">
        <v>1829</v>
      </c>
      <c r="C25" s="4">
        <v>45504</v>
      </c>
      <c r="D25" t="s">
        <v>1828</v>
      </c>
      <c r="E25">
        <v>119.9</v>
      </c>
      <c r="F25" s="4">
        <v>45507</v>
      </c>
    </row>
    <row r="26" spans="1:6">
      <c r="A26">
        <v>25</v>
      </c>
      <c r="B26" t="s">
        <v>1833</v>
      </c>
      <c r="C26" s="4">
        <v>45937</v>
      </c>
      <c r="D26" t="s">
        <v>1828</v>
      </c>
      <c r="E26">
        <v>99.9</v>
      </c>
      <c r="F26" s="4">
        <v>45938</v>
      </c>
    </row>
    <row r="27" spans="1:6">
      <c r="A27">
        <v>26</v>
      </c>
      <c r="B27" t="s">
        <v>1829</v>
      </c>
      <c r="C27" s="4">
        <v>45770</v>
      </c>
      <c r="D27" t="s">
        <v>1828</v>
      </c>
      <c r="E27">
        <v>69.900000000000006</v>
      </c>
      <c r="F27" s="4">
        <v>45771</v>
      </c>
    </row>
    <row r="28" spans="1:6">
      <c r="A28">
        <v>27</v>
      </c>
      <c r="B28" t="s">
        <v>1829</v>
      </c>
      <c r="C28" s="4">
        <v>45557</v>
      </c>
      <c r="D28" t="s">
        <v>1828</v>
      </c>
      <c r="E28">
        <v>49.9</v>
      </c>
      <c r="F28" s="4">
        <v>45560</v>
      </c>
    </row>
    <row r="29" spans="1:6">
      <c r="A29">
        <v>28</v>
      </c>
      <c r="B29" t="s">
        <v>1833</v>
      </c>
      <c r="C29" s="4">
        <v>45648</v>
      </c>
      <c r="D29" t="s">
        <v>1828</v>
      </c>
      <c r="E29">
        <v>119.9</v>
      </c>
      <c r="F29" s="4">
        <v>45651</v>
      </c>
    </row>
    <row r="30" spans="1:6">
      <c r="A30">
        <v>29</v>
      </c>
      <c r="B30" t="s">
        <v>1830</v>
      </c>
      <c r="C30" s="4">
        <v>45506</v>
      </c>
      <c r="D30" t="s">
        <v>1828</v>
      </c>
      <c r="E30">
        <v>49.9</v>
      </c>
      <c r="F30" s="4">
        <v>45509</v>
      </c>
    </row>
    <row r="31" spans="1:6">
      <c r="A31">
        <v>30</v>
      </c>
      <c r="B31" t="s">
        <v>1830</v>
      </c>
      <c r="C31" s="4">
        <v>46022</v>
      </c>
      <c r="D31" t="s">
        <v>1828</v>
      </c>
      <c r="E31">
        <v>89.9</v>
      </c>
      <c r="F31" s="4">
        <v>46023</v>
      </c>
    </row>
    <row r="32" spans="1:6">
      <c r="A32">
        <v>31</v>
      </c>
      <c r="B32" t="s">
        <v>1830</v>
      </c>
      <c r="C32" s="4">
        <v>45681</v>
      </c>
      <c r="D32" t="s">
        <v>1828</v>
      </c>
      <c r="E32">
        <v>49.9</v>
      </c>
      <c r="F32" s="4">
        <v>45684</v>
      </c>
    </row>
    <row r="33" spans="1:6">
      <c r="A33">
        <v>32</v>
      </c>
      <c r="B33" t="s">
        <v>1833</v>
      </c>
      <c r="C33" s="4">
        <v>45444</v>
      </c>
      <c r="D33" t="s">
        <v>1828</v>
      </c>
      <c r="E33">
        <v>69.900000000000006</v>
      </c>
      <c r="F33" s="4">
        <v>45447</v>
      </c>
    </row>
    <row r="34" spans="1:6">
      <c r="A34">
        <v>33</v>
      </c>
      <c r="B34" t="s">
        <v>1832</v>
      </c>
      <c r="C34" s="4">
        <v>45645</v>
      </c>
      <c r="D34" t="s">
        <v>1828</v>
      </c>
      <c r="E34">
        <v>89.9</v>
      </c>
      <c r="F34" s="4">
        <v>45646</v>
      </c>
    </row>
    <row r="35" spans="1:6">
      <c r="A35">
        <v>34</v>
      </c>
      <c r="B35" t="s">
        <v>1829</v>
      </c>
      <c r="C35" s="4">
        <v>45405</v>
      </c>
      <c r="D35" t="s">
        <v>1800</v>
      </c>
      <c r="E35">
        <v>149.9</v>
      </c>
      <c r="F35" s="4"/>
    </row>
    <row r="36" spans="1:6">
      <c r="A36">
        <v>35</v>
      </c>
      <c r="B36" t="s">
        <v>1832</v>
      </c>
      <c r="C36" s="4">
        <v>45685</v>
      </c>
      <c r="D36" t="s">
        <v>1828</v>
      </c>
      <c r="E36">
        <v>69.900000000000006</v>
      </c>
      <c r="F36" s="4">
        <v>45690</v>
      </c>
    </row>
    <row r="37" spans="1:6">
      <c r="A37">
        <v>36</v>
      </c>
      <c r="B37" t="s">
        <v>1830</v>
      </c>
      <c r="C37" s="4"/>
      <c r="D37" t="s">
        <v>1802</v>
      </c>
      <c r="E37">
        <v>0</v>
      </c>
      <c r="F37" s="4"/>
    </row>
    <row r="38" spans="1:6">
      <c r="A38">
        <v>37</v>
      </c>
      <c r="B38" t="s">
        <v>1827</v>
      </c>
      <c r="C38" s="4">
        <v>45729</v>
      </c>
      <c r="D38" t="s">
        <v>1828</v>
      </c>
      <c r="E38">
        <v>99.9</v>
      </c>
      <c r="F38" s="4">
        <v>45731</v>
      </c>
    </row>
    <row r="39" spans="1:6">
      <c r="A39">
        <v>38</v>
      </c>
      <c r="B39" t="s">
        <v>1833</v>
      </c>
      <c r="C39" s="4">
        <v>45873</v>
      </c>
      <c r="D39" t="s">
        <v>1828</v>
      </c>
      <c r="E39">
        <v>79.900000000000006</v>
      </c>
      <c r="F39" s="4">
        <v>45875</v>
      </c>
    </row>
    <row r="40" spans="1:6">
      <c r="A40">
        <v>39</v>
      </c>
      <c r="B40" t="s">
        <v>1829</v>
      </c>
      <c r="C40" s="4">
        <v>45611</v>
      </c>
      <c r="D40" t="s">
        <v>1798</v>
      </c>
      <c r="E40">
        <v>89.9</v>
      </c>
      <c r="F40" s="4"/>
    </row>
    <row r="41" spans="1:6">
      <c r="A41">
        <v>40</v>
      </c>
      <c r="B41" t="s">
        <v>1831</v>
      </c>
      <c r="C41" s="4">
        <v>45595</v>
      </c>
      <c r="D41" t="s">
        <v>1828</v>
      </c>
      <c r="E41">
        <v>69.900000000000006</v>
      </c>
      <c r="F41" s="4">
        <v>45600</v>
      </c>
    </row>
    <row r="42" spans="1:6">
      <c r="A42">
        <v>41</v>
      </c>
      <c r="B42" t="s">
        <v>1829</v>
      </c>
      <c r="C42" s="4">
        <v>45932</v>
      </c>
      <c r="D42" t="s">
        <v>1828</v>
      </c>
      <c r="E42">
        <v>59.9</v>
      </c>
      <c r="F42" s="4">
        <v>45934</v>
      </c>
    </row>
    <row r="43" spans="1:6">
      <c r="A43">
        <v>42</v>
      </c>
      <c r="B43" t="s">
        <v>1830</v>
      </c>
      <c r="C43" s="4">
        <v>45308</v>
      </c>
      <c r="D43" t="s">
        <v>1828</v>
      </c>
      <c r="E43">
        <v>149.9</v>
      </c>
      <c r="F43" s="4">
        <v>45311</v>
      </c>
    </row>
    <row r="44" spans="1:6">
      <c r="A44">
        <v>43</v>
      </c>
      <c r="B44" t="s">
        <v>1827</v>
      </c>
      <c r="C44" s="4">
        <v>45378</v>
      </c>
      <c r="D44" t="s">
        <v>1828</v>
      </c>
      <c r="E44">
        <v>59.9</v>
      </c>
      <c r="F44" s="4">
        <v>45380</v>
      </c>
    </row>
    <row r="45" spans="1:6">
      <c r="A45">
        <v>44</v>
      </c>
      <c r="B45" t="s">
        <v>1829</v>
      </c>
      <c r="C45" s="4">
        <v>45769</v>
      </c>
      <c r="D45" t="s">
        <v>1828</v>
      </c>
      <c r="E45">
        <v>99.9</v>
      </c>
      <c r="F45" s="4">
        <v>45772</v>
      </c>
    </row>
    <row r="46" spans="1:6">
      <c r="A46">
        <v>45</v>
      </c>
      <c r="B46" t="s">
        <v>1830</v>
      </c>
      <c r="C46" s="4">
        <v>45335</v>
      </c>
      <c r="D46" t="s">
        <v>1828</v>
      </c>
      <c r="E46">
        <v>79.900000000000006</v>
      </c>
      <c r="F46" s="4">
        <v>45339</v>
      </c>
    </row>
    <row r="47" spans="1:6">
      <c r="A47">
        <v>46</v>
      </c>
      <c r="B47" t="s">
        <v>1829</v>
      </c>
      <c r="C47" s="4">
        <v>45493</v>
      </c>
      <c r="D47" t="s">
        <v>1828</v>
      </c>
      <c r="E47">
        <v>79.900000000000006</v>
      </c>
      <c r="F47" s="4">
        <v>45495</v>
      </c>
    </row>
    <row r="48" spans="1:6">
      <c r="A48">
        <v>47</v>
      </c>
      <c r="B48" t="s">
        <v>1833</v>
      </c>
      <c r="C48" s="4">
        <v>45400</v>
      </c>
      <c r="D48" t="s">
        <v>1828</v>
      </c>
      <c r="E48">
        <v>89.9</v>
      </c>
      <c r="F48" s="4">
        <v>45405</v>
      </c>
    </row>
    <row r="49" spans="1:6">
      <c r="A49">
        <v>48</v>
      </c>
      <c r="B49" t="s">
        <v>1831</v>
      </c>
      <c r="C49" s="4">
        <v>45516</v>
      </c>
      <c r="D49" t="s">
        <v>1828</v>
      </c>
      <c r="E49">
        <v>59.9</v>
      </c>
      <c r="F49" s="4">
        <v>45519</v>
      </c>
    </row>
    <row r="50" spans="1:6">
      <c r="A50">
        <v>49</v>
      </c>
      <c r="B50" t="s">
        <v>1830</v>
      </c>
      <c r="C50" s="4">
        <v>45483</v>
      </c>
      <c r="D50" t="s">
        <v>1828</v>
      </c>
      <c r="E50">
        <v>99.9</v>
      </c>
      <c r="F50" s="4">
        <v>45485</v>
      </c>
    </row>
    <row r="51" spans="1:6">
      <c r="A51">
        <v>50</v>
      </c>
      <c r="B51" t="s">
        <v>1827</v>
      </c>
      <c r="C51" s="4">
        <v>45459</v>
      </c>
      <c r="D51" t="s">
        <v>1828</v>
      </c>
      <c r="E51">
        <v>99.9</v>
      </c>
      <c r="F51" s="4">
        <v>45462</v>
      </c>
    </row>
    <row r="52" spans="1:6">
      <c r="A52">
        <v>51</v>
      </c>
      <c r="B52" t="s">
        <v>1830</v>
      </c>
      <c r="C52" s="4">
        <v>45497</v>
      </c>
      <c r="D52" t="s">
        <v>1828</v>
      </c>
      <c r="E52">
        <v>149.9</v>
      </c>
      <c r="F52" s="4">
        <v>45500</v>
      </c>
    </row>
    <row r="53" spans="1:6">
      <c r="A53">
        <v>52</v>
      </c>
      <c r="B53" t="s">
        <v>1832</v>
      </c>
      <c r="C53" s="4">
        <v>45559</v>
      </c>
      <c r="D53" t="s">
        <v>1828</v>
      </c>
      <c r="E53">
        <v>69.900000000000006</v>
      </c>
      <c r="F53" s="4">
        <v>45561</v>
      </c>
    </row>
    <row r="54" spans="1:6">
      <c r="A54">
        <v>53</v>
      </c>
      <c r="B54" t="s">
        <v>1833</v>
      </c>
      <c r="C54" s="4">
        <v>45332</v>
      </c>
      <c r="D54" t="s">
        <v>1828</v>
      </c>
      <c r="E54">
        <v>59.9</v>
      </c>
      <c r="F54" s="4">
        <v>45336</v>
      </c>
    </row>
    <row r="55" spans="1:6">
      <c r="A55">
        <v>54</v>
      </c>
      <c r="B55" t="s">
        <v>1833</v>
      </c>
      <c r="C55" s="4">
        <v>45659</v>
      </c>
      <c r="D55" t="s">
        <v>1828</v>
      </c>
      <c r="E55">
        <v>89.9</v>
      </c>
      <c r="F55" s="4">
        <v>45662</v>
      </c>
    </row>
    <row r="56" spans="1:6">
      <c r="A56">
        <v>55</v>
      </c>
      <c r="B56" t="s">
        <v>1832</v>
      </c>
      <c r="C56" s="4">
        <v>45436</v>
      </c>
      <c r="D56" t="s">
        <v>1828</v>
      </c>
      <c r="E56">
        <v>59.9</v>
      </c>
      <c r="F56" s="4">
        <v>45438</v>
      </c>
    </row>
    <row r="57" spans="1:6">
      <c r="A57">
        <v>56</v>
      </c>
      <c r="B57" t="s">
        <v>1827</v>
      </c>
      <c r="C57" s="4">
        <v>45752</v>
      </c>
      <c r="D57" t="s">
        <v>1828</v>
      </c>
      <c r="E57">
        <v>119.9</v>
      </c>
      <c r="F57" s="4">
        <v>45754</v>
      </c>
    </row>
    <row r="58" spans="1:6">
      <c r="A58">
        <v>57</v>
      </c>
      <c r="B58" t="s">
        <v>1833</v>
      </c>
      <c r="C58" s="4">
        <v>45761</v>
      </c>
      <c r="D58" t="s">
        <v>1798</v>
      </c>
      <c r="E58">
        <v>49.9</v>
      </c>
      <c r="F58" s="4"/>
    </row>
    <row r="59" spans="1:6">
      <c r="A59">
        <v>58</v>
      </c>
      <c r="B59" t="s">
        <v>1832</v>
      </c>
      <c r="C59" s="4">
        <v>45958</v>
      </c>
      <c r="D59" t="s">
        <v>1828</v>
      </c>
      <c r="E59">
        <v>59.9</v>
      </c>
      <c r="F59" s="4">
        <v>45961</v>
      </c>
    </row>
    <row r="60" spans="1:6">
      <c r="A60">
        <v>59</v>
      </c>
      <c r="B60" t="s">
        <v>1830</v>
      </c>
      <c r="C60" s="4">
        <v>45401</v>
      </c>
      <c r="D60" t="s">
        <v>1828</v>
      </c>
      <c r="E60">
        <v>89.9</v>
      </c>
      <c r="F60" s="4">
        <v>45405</v>
      </c>
    </row>
    <row r="61" spans="1:6">
      <c r="A61">
        <v>60</v>
      </c>
      <c r="B61" t="s">
        <v>1830</v>
      </c>
      <c r="C61" s="4">
        <v>45625</v>
      </c>
      <c r="D61" t="s">
        <v>1828</v>
      </c>
      <c r="E61">
        <v>119.9</v>
      </c>
      <c r="F61" s="4">
        <v>45628</v>
      </c>
    </row>
    <row r="62" spans="1:6">
      <c r="A62">
        <v>61</v>
      </c>
      <c r="B62" t="s">
        <v>1830</v>
      </c>
      <c r="C62" s="4">
        <v>45572</v>
      </c>
      <c r="D62" t="s">
        <v>1828</v>
      </c>
      <c r="E62">
        <v>149.9</v>
      </c>
      <c r="F62" s="4">
        <v>45575</v>
      </c>
    </row>
    <row r="63" spans="1:6">
      <c r="A63">
        <v>62</v>
      </c>
      <c r="B63" t="s">
        <v>1833</v>
      </c>
      <c r="C63" s="4">
        <v>45791</v>
      </c>
      <c r="D63" t="s">
        <v>1828</v>
      </c>
      <c r="E63">
        <v>99.9</v>
      </c>
      <c r="F63" s="4">
        <v>45792</v>
      </c>
    </row>
    <row r="64" spans="1:6">
      <c r="A64">
        <v>63</v>
      </c>
      <c r="B64" t="s">
        <v>1829</v>
      </c>
      <c r="C64" s="4">
        <v>45754</v>
      </c>
      <c r="D64" t="s">
        <v>1798</v>
      </c>
      <c r="E64">
        <v>79.900000000000006</v>
      </c>
      <c r="F64" s="4"/>
    </row>
    <row r="65" spans="1:6">
      <c r="A65">
        <v>64</v>
      </c>
      <c r="B65" t="s">
        <v>1833</v>
      </c>
      <c r="C65" s="4">
        <v>45602</v>
      </c>
      <c r="D65" t="s">
        <v>1834</v>
      </c>
      <c r="E65">
        <v>99.9</v>
      </c>
      <c r="F65" s="4">
        <v>45610</v>
      </c>
    </row>
    <row r="66" spans="1:6">
      <c r="A66">
        <v>65</v>
      </c>
      <c r="B66" t="s">
        <v>1832</v>
      </c>
      <c r="C66" s="4">
        <v>45813</v>
      </c>
      <c r="D66" t="s">
        <v>1828</v>
      </c>
      <c r="E66">
        <v>59.9</v>
      </c>
      <c r="F66" s="4">
        <v>45815</v>
      </c>
    </row>
    <row r="67" spans="1:6">
      <c r="A67">
        <v>66</v>
      </c>
      <c r="B67" t="s">
        <v>1830</v>
      </c>
      <c r="C67" s="4">
        <v>45803</v>
      </c>
      <c r="D67" t="s">
        <v>1828</v>
      </c>
      <c r="E67">
        <v>49.9</v>
      </c>
      <c r="F67" s="4">
        <v>45805</v>
      </c>
    </row>
    <row r="68" spans="1:6">
      <c r="A68">
        <v>67</v>
      </c>
      <c r="B68" t="s">
        <v>1833</v>
      </c>
      <c r="C68" s="4">
        <v>45474</v>
      </c>
      <c r="D68" t="s">
        <v>1828</v>
      </c>
      <c r="E68">
        <v>59.9</v>
      </c>
      <c r="F68" s="4">
        <v>45479</v>
      </c>
    </row>
    <row r="69" spans="1:6">
      <c r="A69">
        <v>68</v>
      </c>
      <c r="B69" t="s">
        <v>1829</v>
      </c>
      <c r="C69" s="4">
        <v>45985</v>
      </c>
      <c r="D69" t="s">
        <v>1828</v>
      </c>
      <c r="E69">
        <v>119.9</v>
      </c>
      <c r="F69" s="4">
        <v>45988</v>
      </c>
    </row>
    <row r="70" spans="1:6">
      <c r="A70">
        <v>69</v>
      </c>
      <c r="B70" t="s">
        <v>1833</v>
      </c>
      <c r="C70" s="4">
        <v>45775</v>
      </c>
      <c r="D70" t="s">
        <v>1828</v>
      </c>
      <c r="E70">
        <v>149.9</v>
      </c>
      <c r="F70" s="4">
        <v>45778</v>
      </c>
    </row>
    <row r="71" spans="1:6">
      <c r="A71">
        <v>70</v>
      </c>
      <c r="B71" t="s">
        <v>1832</v>
      </c>
      <c r="C71" s="4">
        <v>45940</v>
      </c>
      <c r="D71" t="s">
        <v>1828</v>
      </c>
      <c r="E71">
        <v>99.9</v>
      </c>
      <c r="F71" s="4">
        <v>45942</v>
      </c>
    </row>
    <row r="72" spans="1:6">
      <c r="A72">
        <v>71</v>
      </c>
      <c r="B72" t="s">
        <v>1829</v>
      </c>
      <c r="C72" s="4">
        <v>45469</v>
      </c>
      <c r="D72" t="s">
        <v>1828</v>
      </c>
      <c r="E72">
        <v>59.9</v>
      </c>
      <c r="F72" s="4">
        <v>45472</v>
      </c>
    </row>
    <row r="73" spans="1:6">
      <c r="A73">
        <v>72</v>
      </c>
      <c r="B73" t="s">
        <v>1831</v>
      </c>
      <c r="C73" s="4">
        <v>45527</v>
      </c>
      <c r="D73" t="s">
        <v>1800</v>
      </c>
      <c r="E73">
        <v>79.900000000000006</v>
      </c>
      <c r="F73" s="4"/>
    </row>
    <row r="74" spans="1:6">
      <c r="A74">
        <v>73</v>
      </c>
      <c r="B74" t="s">
        <v>1832</v>
      </c>
      <c r="C74" s="4">
        <v>45696</v>
      </c>
      <c r="D74" t="s">
        <v>1828</v>
      </c>
      <c r="E74">
        <v>149.9</v>
      </c>
      <c r="F74" s="4">
        <v>45701</v>
      </c>
    </row>
    <row r="75" spans="1:6">
      <c r="A75">
        <v>74</v>
      </c>
      <c r="B75" t="s">
        <v>1830</v>
      </c>
      <c r="C75" s="4">
        <v>45385</v>
      </c>
      <c r="D75" t="s">
        <v>1828</v>
      </c>
      <c r="E75">
        <v>119.9</v>
      </c>
      <c r="F75" s="4">
        <v>45390</v>
      </c>
    </row>
    <row r="76" spans="1:6">
      <c r="A76">
        <v>75</v>
      </c>
      <c r="B76" t="s">
        <v>1832</v>
      </c>
      <c r="C76" s="4">
        <v>45933</v>
      </c>
      <c r="D76" t="s">
        <v>1834</v>
      </c>
      <c r="E76">
        <v>119.9</v>
      </c>
      <c r="F76" s="4">
        <v>45940</v>
      </c>
    </row>
    <row r="77" spans="1:6">
      <c r="A77">
        <v>76</v>
      </c>
      <c r="B77" t="s">
        <v>1832</v>
      </c>
      <c r="C77" s="4">
        <v>46008</v>
      </c>
      <c r="D77" t="s">
        <v>1828</v>
      </c>
      <c r="E77">
        <v>89.9</v>
      </c>
      <c r="F77" s="4">
        <v>46011</v>
      </c>
    </row>
    <row r="78" spans="1:6">
      <c r="A78">
        <v>77</v>
      </c>
      <c r="B78" t="s">
        <v>1827</v>
      </c>
      <c r="C78" s="4">
        <v>45955</v>
      </c>
      <c r="D78" t="s">
        <v>1828</v>
      </c>
      <c r="E78">
        <v>59.9</v>
      </c>
      <c r="F78" s="4">
        <v>45959</v>
      </c>
    </row>
    <row r="79" spans="1:6">
      <c r="A79">
        <v>78</v>
      </c>
      <c r="B79" t="s">
        <v>1831</v>
      </c>
      <c r="C79" s="4">
        <v>45888</v>
      </c>
      <c r="D79" t="s">
        <v>1828</v>
      </c>
      <c r="E79">
        <v>79.900000000000006</v>
      </c>
      <c r="F79" s="4">
        <v>45890</v>
      </c>
    </row>
    <row r="80" spans="1:6">
      <c r="A80">
        <v>79</v>
      </c>
      <c r="B80" t="s">
        <v>1833</v>
      </c>
      <c r="C80" s="4">
        <v>45839</v>
      </c>
      <c r="D80" t="s">
        <v>1828</v>
      </c>
      <c r="E80">
        <v>99.9</v>
      </c>
      <c r="F80" s="4">
        <v>45841</v>
      </c>
    </row>
    <row r="81" spans="1:6">
      <c r="A81">
        <v>80</v>
      </c>
      <c r="B81" t="s">
        <v>1831</v>
      </c>
      <c r="C81" s="4">
        <v>45371</v>
      </c>
      <c r="D81" t="s">
        <v>1828</v>
      </c>
      <c r="E81">
        <v>69.900000000000006</v>
      </c>
      <c r="F81" s="4">
        <v>45374</v>
      </c>
    </row>
    <row r="82" spans="1:6">
      <c r="A82">
        <v>81</v>
      </c>
      <c r="B82" t="s">
        <v>1833</v>
      </c>
      <c r="C82" s="4">
        <v>45747</v>
      </c>
      <c r="D82" t="s">
        <v>1828</v>
      </c>
      <c r="E82">
        <v>119.9</v>
      </c>
      <c r="F82" s="4">
        <v>45751</v>
      </c>
    </row>
    <row r="83" spans="1:6">
      <c r="A83">
        <v>82</v>
      </c>
      <c r="B83" t="s">
        <v>1831</v>
      </c>
      <c r="C83" s="4">
        <v>45645</v>
      </c>
      <c r="D83" t="s">
        <v>1828</v>
      </c>
      <c r="E83">
        <v>69.900000000000006</v>
      </c>
      <c r="F83" s="4">
        <v>45650</v>
      </c>
    </row>
    <row r="84" spans="1:6">
      <c r="A84">
        <v>83</v>
      </c>
      <c r="B84" t="s">
        <v>1829</v>
      </c>
      <c r="C84" s="4">
        <v>45674</v>
      </c>
      <c r="D84" t="s">
        <v>1828</v>
      </c>
      <c r="E84">
        <v>59.9</v>
      </c>
      <c r="F84" s="4">
        <v>45679</v>
      </c>
    </row>
    <row r="85" spans="1:6">
      <c r="A85">
        <v>84</v>
      </c>
      <c r="B85" t="s">
        <v>1833</v>
      </c>
      <c r="C85" s="4">
        <v>45479</v>
      </c>
      <c r="D85" t="s">
        <v>1800</v>
      </c>
      <c r="E85">
        <v>89.9</v>
      </c>
      <c r="F85" s="4"/>
    </row>
    <row r="86" spans="1:6">
      <c r="A86">
        <v>85</v>
      </c>
      <c r="B86" t="s">
        <v>1832</v>
      </c>
      <c r="C86" s="4"/>
      <c r="D86" t="s">
        <v>1802</v>
      </c>
      <c r="E86">
        <v>0</v>
      </c>
      <c r="F86" s="4"/>
    </row>
    <row r="87" spans="1:6">
      <c r="A87">
        <v>86</v>
      </c>
      <c r="B87" t="s">
        <v>1831</v>
      </c>
      <c r="C87" s="4">
        <v>45441</v>
      </c>
      <c r="D87" t="s">
        <v>1798</v>
      </c>
      <c r="E87">
        <v>69.900000000000006</v>
      </c>
      <c r="F87" s="4"/>
    </row>
    <row r="88" spans="1:6">
      <c r="A88">
        <v>87</v>
      </c>
      <c r="B88" t="s">
        <v>1827</v>
      </c>
      <c r="C88" s="4">
        <v>45925</v>
      </c>
      <c r="D88" t="s">
        <v>1828</v>
      </c>
      <c r="E88">
        <v>49.9</v>
      </c>
      <c r="F88" s="4">
        <v>45927</v>
      </c>
    </row>
    <row r="89" spans="1:6">
      <c r="A89">
        <v>88</v>
      </c>
      <c r="B89" t="s">
        <v>1830</v>
      </c>
      <c r="C89" s="4">
        <v>45494</v>
      </c>
      <c r="D89" t="s">
        <v>1828</v>
      </c>
      <c r="E89">
        <v>59.9</v>
      </c>
      <c r="F89" s="4">
        <v>45496</v>
      </c>
    </row>
    <row r="90" spans="1:6">
      <c r="A90">
        <v>89</v>
      </c>
      <c r="B90" t="s">
        <v>1829</v>
      </c>
      <c r="C90" s="4">
        <v>45729</v>
      </c>
      <c r="D90" t="s">
        <v>1828</v>
      </c>
      <c r="E90">
        <v>89.9</v>
      </c>
      <c r="F90" s="4">
        <v>45730</v>
      </c>
    </row>
    <row r="91" spans="1:6">
      <c r="A91">
        <v>90</v>
      </c>
      <c r="B91" t="s">
        <v>1833</v>
      </c>
      <c r="C91" s="4">
        <v>45719</v>
      </c>
      <c r="D91" t="s">
        <v>1828</v>
      </c>
      <c r="E91">
        <v>119.9</v>
      </c>
      <c r="F91" s="4">
        <v>45723</v>
      </c>
    </row>
    <row r="92" spans="1:6">
      <c r="A92">
        <v>91</v>
      </c>
      <c r="B92" t="s">
        <v>1827</v>
      </c>
      <c r="C92" s="4">
        <v>45432</v>
      </c>
      <c r="D92" t="s">
        <v>1800</v>
      </c>
      <c r="E92">
        <v>149.9</v>
      </c>
      <c r="F92" s="4"/>
    </row>
    <row r="93" spans="1:6">
      <c r="A93">
        <v>92</v>
      </c>
      <c r="B93" t="s">
        <v>1827</v>
      </c>
      <c r="C93" s="4">
        <v>45949</v>
      </c>
      <c r="D93" t="s">
        <v>1828</v>
      </c>
      <c r="E93">
        <v>89.9</v>
      </c>
      <c r="F93" s="4">
        <v>45951</v>
      </c>
    </row>
    <row r="94" spans="1:6">
      <c r="A94">
        <v>93</v>
      </c>
      <c r="B94" t="s">
        <v>1827</v>
      </c>
      <c r="C94" s="4">
        <v>45558</v>
      </c>
      <c r="D94" t="s">
        <v>1828</v>
      </c>
      <c r="E94">
        <v>119.9</v>
      </c>
      <c r="F94" s="4">
        <v>45560</v>
      </c>
    </row>
    <row r="95" spans="1:6">
      <c r="A95">
        <v>94</v>
      </c>
      <c r="B95" t="s">
        <v>1833</v>
      </c>
      <c r="C95" s="4">
        <v>45441</v>
      </c>
      <c r="D95" t="s">
        <v>1798</v>
      </c>
      <c r="E95">
        <v>89.9</v>
      </c>
      <c r="F95" s="4"/>
    </row>
    <row r="96" spans="1:6">
      <c r="A96">
        <v>95</v>
      </c>
      <c r="B96" t="s">
        <v>1830</v>
      </c>
      <c r="C96" s="4">
        <v>45592</v>
      </c>
      <c r="D96" t="s">
        <v>1798</v>
      </c>
      <c r="E96">
        <v>149.9</v>
      </c>
      <c r="F96" s="4"/>
    </row>
    <row r="97" spans="1:6">
      <c r="A97">
        <v>96</v>
      </c>
      <c r="B97" t="s">
        <v>1832</v>
      </c>
      <c r="C97" s="4">
        <v>45654</v>
      </c>
      <c r="D97" t="s">
        <v>1828</v>
      </c>
      <c r="E97">
        <v>49.9</v>
      </c>
      <c r="F97" s="4">
        <v>45657</v>
      </c>
    </row>
    <row r="98" spans="1:6">
      <c r="A98">
        <v>97</v>
      </c>
      <c r="B98" t="s">
        <v>1832</v>
      </c>
      <c r="C98" s="4">
        <v>45809</v>
      </c>
      <c r="D98" t="s">
        <v>1828</v>
      </c>
      <c r="E98">
        <v>59.9</v>
      </c>
      <c r="F98" s="4">
        <v>45812</v>
      </c>
    </row>
    <row r="99" spans="1:6">
      <c r="A99">
        <v>98</v>
      </c>
      <c r="B99" t="s">
        <v>1833</v>
      </c>
      <c r="C99" s="4">
        <v>45428</v>
      </c>
      <c r="D99" t="s">
        <v>1828</v>
      </c>
      <c r="E99">
        <v>149.9</v>
      </c>
      <c r="F99" s="4">
        <v>45430</v>
      </c>
    </row>
    <row r="100" spans="1:6">
      <c r="A100">
        <v>99</v>
      </c>
      <c r="B100" t="s">
        <v>1827</v>
      </c>
      <c r="C100" s="4">
        <v>45469</v>
      </c>
      <c r="D100" t="s">
        <v>1828</v>
      </c>
      <c r="E100">
        <v>69.900000000000006</v>
      </c>
      <c r="F100" s="4">
        <v>45474</v>
      </c>
    </row>
    <row r="101" spans="1:6">
      <c r="A101">
        <v>100</v>
      </c>
      <c r="B101" t="s">
        <v>1827</v>
      </c>
      <c r="C101" s="4">
        <v>45372</v>
      </c>
      <c r="D101" t="s">
        <v>1828</v>
      </c>
      <c r="E101">
        <v>79.900000000000006</v>
      </c>
      <c r="F101" s="4">
        <v>45373</v>
      </c>
    </row>
    <row r="102" spans="1:6">
      <c r="A102">
        <v>101</v>
      </c>
      <c r="B102" t="s">
        <v>1832</v>
      </c>
      <c r="C102" s="4">
        <v>45818</v>
      </c>
      <c r="D102" t="s">
        <v>1828</v>
      </c>
      <c r="E102">
        <v>149.9</v>
      </c>
      <c r="F102" s="4">
        <v>45819</v>
      </c>
    </row>
    <row r="103" spans="1:6">
      <c r="A103">
        <v>102</v>
      </c>
      <c r="B103" t="s">
        <v>1827</v>
      </c>
      <c r="C103" s="4">
        <v>45504</v>
      </c>
      <c r="D103" t="s">
        <v>1828</v>
      </c>
      <c r="E103">
        <v>59.9</v>
      </c>
      <c r="F103" s="4">
        <v>45507</v>
      </c>
    </row>
    <row r="104" spans="1:6">
      <c r="A104">
        <v>103</v>
      </c>
      <c r="B104" t="s">
        <v>1827</v>
      </c>
      <c r="C104" s="4">
        <v>45457</v>
      </c>
      <c r="D104" t="s">
        <v>1828</v>
      </c>
      <c r="E104">
        <v>119.9</v>
      </c>
      <c r="F104" s="4">
        <v>45460</v>
      </c>
    </row>
    <row r="105" spans="1:6">
      <c r="A105">
        <v>104</v>
      </c>
      <c r="B105" t="s">
        <v>1833</v>
      </c>
      <c r="C105" s="4">
        <v>45296</v>
      </c>
      <c r="D105" t="s">
        <v>1828</v>
      </c>
      <c r="E105">
        <v>149.9</v>
      </c>
      <c r="F105" s="4">
        <v>45300</v>
      </c>
    </row>
    <row r="106" spans="1:6">
      <c r="A106">
        <v>105</v>
      </c>
      <c r="B106" t="s">
        <v>1827</v>
      </c>
      <c r="C106" s="4">
        <v>45513</v>
      </c>
      <c r="D106" t="s">
        <v>1828</v>
      </c>
      <c r="E106">
        <v>59.9</v>
      </c>
      <c r="F106" s="4">
        <v>45514</v>
      </c>
    </row>
    <row r="107" spans="1:6">
      <c r="A107">
        <v>106</v>
      </c>
      <c r="B107" t="s">
        <v>1830</v>
      </c>
      <c r="C107" s="4">
        <v>45864</v>
      </c>
      <c r="D107" t="s">
        <v>1834</v>
      </c>
      <c r="E107">
        <v>69.900000000000006</v>
      </c>
      <c r="F107" s="4">
        <v>45870</v>
      </c>
    </row>
    <row r="108" spans="1:6">
      <c r="A108">
        <v>107</v>
      </c>
      <c r="B108" t="s">
        <v>1832</v>
      </c>
      <c r="C108" s="4"/>
      <c r="D108" t="s">
        <v>1802</v>
      </c>
      <c r="E108">
        <v>0</v>
      </c>
      <c r="F108" s="4"/>
    </row>
    <row r="109" spans="1:6">
      <c r="A109">
        <v>108</v>
      </c>
      <c r="B109" t="s">
        <v>1833</v>
      </c>
      <c r="C109" s="4"/>
      <c r="D109" t="s">
        <v>1802</v>
      </c>
      <c r="E109">
        <v>0</v>
      </c>
      <c r="F109" s="4"/>
    </row>
    <row r="110" spans="1:6">
      <c r="A110">
        <v>109</v>
      </c>
      <c r="B110" t="s">
        <v>1829</v>
      </c>
      <c r="C110" s="4">
        <v>45571</v>
      </c>
      <c r="D110" t="s">
        <v>1828</v>
      </c>
      <c r="E110">
        <v>49.9</v>
      </c>
      <c r="F110" s="4">
        <v>45573</v>
      </c>
    </row>
    <row r="111" spans="1:6">
      <c r="A111">
        <v>110</v>
      </c>
      <c r="B111" t="s">
        <v>1829</v>
      </c>
      <c r="C111" s="4">
        <v>45758</v>
      </c>
      <c r="D111" t="s">
        <v>1828</v>
      </c>
      <c r="E111">
        <v>79.900000000000006</v>
      </c>
      <c r="F111" s="4">
        <v>45761</v>
      </c>
    </row>
    <row r="112" spans="1:6">
      <c r="A112">
        <v>111</v>
      </c>
      <c r="B112" t="s">
        <v>1831</v>
      </c>
      <c r="C112" s="4">
        <v>45448</v>
      </c>
      <c r="D112" t="s">
        <v>1828</v>
      </c>
      <c r="E112">
        <v>59.9</v>
      </c>
      <c r="F112" s="4">
        <v>45451</v>
      </c>
    </row>
    <row r="113" spans="1:6">
      <c r="A113">
        <v>112</v>
      </c>
      <c r="B113" t="s">
        <v>1832</v>
      </c>
      <c r="C113" s="4">
        <v>45846</v>
      </c>
      <c r="D113" t="s">
        <v>1798</v>
      </c>
      <c r="E113">
        <v>149.9</v>
      </c>
      <c r="F113" s="4"/>
    </row>
    <row r="114" spans="1:6">
      <c r="A114">
        <v>113</v>
      </c>
      <c r="B114" t="s">
        <v>1830</v>
      </c>
      <c r="C114" s="4">
        <v>45328</v>
      </c>
      <c r="D114" t="s">
        <v>1828</v>
      </c>
      <c r="E114">
        <v>69.900000000000006</v>
      </c>
      <c r="F114" s="4">
        <v>45332</v>
      </c>
    </row>
    <row r="115" spans="1:6">
      <c r="A115">
        <v>114</v>
      </c>
      <c r="B115" t="s">
        <v>1832</v>
      </c>
      <c r="C115" s="4">
        <v>45405</v>
      </c>
      <c r="D115" t="s">
        <v>1834</v>
      </c>
      <c r="E115">
        <v>49.9</v>
      </c>
      <c r="F115" s="4">
        <v>45413</v>
      </c>
    </row>
    <row r="116" spans="1:6">
      <c r="A116">
        <v>115</v>
      </c>
      <c r="B116" t="s">
        <v>1833</v>
      </c>
      <c r="C116" s="4">
        <v>45585</v>
      </c>
      <c r="D116" t="s">
        <v>1828</v>
      </c>
      <c r="E116">
        <v>69.900000000000006</v>
      </c>
      <c r="F116" s="4">
        <v>45589</v>
      </c>
    </row>
    <row r="117" spans="1:6">
      <c r="A117">
        <v>116</v>
      </c>
      <c r="B117" t="s">
        <v>1832</v>
      </c>
      <c r="C117" s="4">
        <v>45612</v>
      </c>
      <c r="D117" t="s">
        <v>1798</v>
      </c>
      <c r="E117">
        <v>89.9</v>
      </c>
      <c r="F117" s="4"/>
    </row>
    <row r="118" spans="1:6">
      <c r="A118">
        <v>117</v>
      </c>
      <c r="B118" t="s">
        <v>1833</v>
      </c>
      <c r="C118" s="4">
        <v>45725</v>
      </c>
      <c r="D118" t="s">
        <v>1798</v>
      </c>
      <c r="E118">
        <v>59.9</v>
      </c>
      <c r="F118" s="4"/>
    </row>
    <row r="119" spans="1:6">
      <c r="A119">
        <v>118</v>
      </c>
      <c r="B119" t="s">
        <v>1830</v>
      </c>
      <c r="C119" s="4">
        <v>45638</v>
      </c>
      <c r="D119" t="s">
        <v>1828</v>
      </c>
      <c r="E119">
        <v>79.900000000000006</v>
      </c>
      <c r="F119" s="4">
        <v>45643</v>
      </c>
    </row>
    <row r="120" spans="1:6">
      <c r="A120">
        <v>119</v>
      </c>
      <c r="B120" t="s">
        <v>1830</v>
      </c>
      <c r="C120" s="4">
        <v>45369</v>
      </c>
      <c r="D120" t="s">
        <v>1828</v>
      </c>
      <c r="E120">
        <v>149.9</v>
      </c>
      <c r="F120" s="4">
        <v>45371</v>
      </c>
    </row>
    <row r="121" spans="1:6">
      <c r="A121">
        <v>120</v>
      </c>
      <c r="B121" t="s">
        <v>1827</v>
      </c>
      <c r="C121" s="4">
        <v>45885</v>
      </c>
      <c r="D121" t="s">
        <v>1828</v>
      </c>
      <c r="E121">
        <v>49.9</v>
      </c>
      <c r="F121" s="4">
        <v>45887</v>
      </c>
    </row>
    <row r="122" spans="1:6">
      <c r="A122">
        <v>121</v>
      </c>
      <c r="B122" t="s">
        <v>1833</v>
      </c>
      <c r="C122" s="4">
        <v>45979</v>
      </c>
      <c r="D122" t="s">
        <v>1828</v>
      </c>
      <c r="E122">
        <v>149.9</v>
      </c>
      <c r="F122" s="4">
        <v>45984</v>
      </c>
    </row>
    <row r="123" spans="1:6">
      <c r="A123">
        <v>122</v>
      </c>
      <c r="B123" t="s">
        <v>1831</v>
      </c>
      <c r="C123" s="4">
        <v>45921</v>
      </c>
      <c r="D123" t="s">
        <v>1798</v>
      </c>
      <c r="E123">
        <v>59.9</v>
      </c>
      <c r="F123" s="4"/>
    </row>
    <row r="124" spans="1:6">
      <c r="A124">
        <v>123</v>
      </c>
      <c r="B124" t="s">
        <v>1833</v>
      </c>
      <c r="C124" s="4">
        <v>45357</v>
      </c>
      <c r="D124" t="s">
        <v>1800</v>
      </c>
      <c r="E124">
        <v>99.9</v>
      </c>
      <c r="F124" s="4"/>
    </row>
    <row r="125" spans="1:6">
      <c r="A125">
        <v>124</v>
      </c>
      <c r="B125" t="s">
        <v>1827</v>
      </c>
      <c r="C125" s="4">
        <v>45488</v>
      </c>
      <c r="D125" t="s">
        <v>1828</v>
      </c>
      <c r="E125">
        <v>69.900000000000006</v>
      </c>
      <c r="F125" s="4">
        <v>45490</v>
      </c>
    </row>
    <row r="126" spans="1:6">
      <c r="A126">
        <v>125</v>
      </c>
      <c r="B126" t="s">
        <v>1827</v>
      </c>
      <c r="C126" s="4">
        <v>45472</v>
      </c>
      <c r="D126" t="s">
        <v>1828</v>
      </c>
      <c r="E126">
        <v>99.9</v>
      </c>
      <c r="F126" s="4">
        <v>45473</v>
      </c>
    </row>
    <row r="127" spans="1:6">
      <c r="A127">
        <v>126</v>
      </c>
      <c r="B127" t="s">
        <v>1833</v>
      </c>
      <c r="C127" s="4">
        <v>45437</v>
      </c>
      <c r="D127" t="s">
        <v>1834</v>
      </c>
      <c r="E127">
        <v>149.9</v>
      </c>
      <c r="F127" s="4">
        <v>45443</v>
      </c>
    </row>
    <row r="128" spans="1:6">
      <c r="A128">
        <v>127</v>
      </c>
      <c r="B128" t="s">
        <v>1831</v>
      </c>
      <c r="C128" s="4">
        <v>45385</v>
      </c>
      <c r="D128" t="s">
        <v>1828</v>
      </c>
      <c r="E128">
        <v>89.9</v>
      </c>
      <c r="F128" s="4">
        <v>45388</v>
      </c>
    </row>
    <row r="129" spans="1:6">
      <c r="A129">
        <v>128</v>
      </c>
      <c r="B129" t="s">
        <v>1831</v>
      </c>
      <c r="C129" s="4">
        <v>45515</v>
      </c>
      <c r="D129" t="s">
        <v>1828</v>
      </c>
      <c r="E129">
        <v>119.9</v>
      </c>
      <c r="F129" s="4">
        <v>45516</v>
      </c>
    </row>
    <row r="130" spans="1:6">
      <c r="A130">
        <v>129</v>
      </c>
      <c r="B130" t="s">
        <v>1827</v>
      </c>
      <c r="C130" s="4">
        <v>45407</v>
      </c>
      <c r="D130" t="s">
        <v>1828</v>
      </c>
      <c r="E130">
        <v>119.9</v>
      </c>
      <c r="F130" s="4">
        <v>45411</v>
      </c>
    </row>
    <row r="131" spans="1:6">
      <c r="A131">
        <v>130</v>
      </c>
      <c r="B131" t="s">
        <v>1827</v>
      </c>
      <c r="C131" s="4">
        <v>45608</v>
      </c>
      <c r="D131" t="s">
        <v>1828</v>
      </c>
      <c r="E131">
        <v>59.9</v>
      </c>
      <c r="F131" s="4">
        <v>45611</v>
      </c>
    </row>
    <row r="132" spans="1:6">
      <c r="A132">
        <v>131</v>
      </c>
      <c r="B132" t="s">
        <v>1831</v>
      </c>
      <c r="C132" s="4">
        <v>45534</v>
      </c>
      <c r="D132" t="s">
        <v>1800</v>
      </c>
      <c r="E132">
        <v>119.9</v>
      </c>
      <c r="F132" s="4"/>
    </row>
    <row r="133" spans="1:6">
      <c r="A133">
        <v>132</v>
      </c>
      <c r="B133" t="s">
        <v>1830</v>
      </c>
      <c r="C133" s="4">
        <v>45375</v>
      </c>
      <c r="D133" t="s">
        <v>1798</v>
      </c>
      <c r="E133">
        <v>99.9</v>
      </c>
      <c r="F133" s="4"/>
    </row>
    <row r="134" spans="1:6">
      <c r="A134">
        <v>133</v>
      </c>
      <c r="B134" t="s">
        <v>1832</v>
      </c>
      <c r="C134" s="4">
        <v>45456</v>
      </c>
      <c r="D134" t="s">
        <v>1828</v>
      </c>
      <c r="E134">
        <v>69.900000000000006</v>
      </c>
      <c r="F134" s="4">
        <v>45459</v>
      </c>
    </row>
    <row r="135" spans="1:6">
      <c r="A135">
        <v>134</v>
      </c>
      <c r="B135" t="s">
        <v>1832</v>
      </c>
      <c r="C135" s="4">
        <v>45433</v>
      </c>
      <c r="D135" t="s">
        <v>1828</v>
      </c>
      <c r="E135">
        <v>99.9</v>
      </c>
      <c r="F135" s="4">
        <v>45435</v>
      </c>
    </row>
    <row r="136" spans="1:6">
      <c r="A136">
        <v>135</v>
      </c>
      <c r="B136" t="s">
        <v>1827</v>
      </c>
      <c r="C136" s="4">
        <v>45621</v>
      </c>
      <c r="D136" t="s">
        <v>1798</v>
      </c>
      <c r="E136">
        <v>59.9</v>
      </c>
      <c r="F136" s="4"/>
    </row>
    <row r="137" spans="1:6">
      <c r="A137">
        <v>136</v>
      </c>
      <c r="B137" t="s">
        <v>1833</v>
      </c>
      <c r="C137" s="4">
        <v>45479</v>
      </c>
      <c r="D137" t="s">
        <v>1828</v>
      </c>
      <c r="E137">
        <v>119.9</v>
      </c>
      <c r="F137" s="4">
        <v>45481</v>
      </c>
    </row>
    <row r="138" spans="1:6">
      <c r="A138">
        <v>137</v>
      </c>
      <c r="B138" t="s">
        <v>1832</v>
      </c>
      <c r="C138" s="4">
        <v>45344</v>
      </c>
      <c r="D138" t="s">
        <v>1834</v>
      </c>
      <c r="E138">
        <v>99.9</v>
      </c>
      <c r="F138" s="4">
        <v>45351</v>
      </c>
    </row>
    <row r="139" spans="1:6">
      <c r="A139">
        <v>138</v>
      </c>
      <c r="B139" t="s">
        <v>1833</v>
      </c>
      <c r="C139" s="4">
        <v>45758</v>
      </c>
      <c r="D139" t="s">
        <v>1828</v>
      </c>
      <c r="E139">
        <v>59.9</v>
      </c>
      <c r="F139" s="4">
        <v>45760</v>
      </c>
    </row>
    <row r="140" spans="1:6">
      <c r="A140">
        <v>139</v>
      </c>
      <c r="B140" t="s">
        <v>1829</v>
      </c>
      <c r="C140" s="4">
        <v>45734</v>
      </c>
      <c r="D140" t="s">
        <v>1828</v>
      </c>
      <c r="E140">
        <v>89.9</v>
      </c>
      <c r="F140" s="4">
        <v>45737</v>
      </c>
    </row>
    <row r="141" spans="1:6">
      <c r="A141">
        <v>140</v>
      </c>
      <c r="B141" t="s">
        <v>1830</v>
      </c>
      <c r="C141" s="4">
        <v>45561</v>
      </c>
      <c r="D141" t="s">
        <v>1828</v>
      </c>
      <c r="E141">
        <v>89.9</v>
      </c>
      <c r="F141" s="4">
        <v>45565</v>
      </c>
    </row>
    <row r="142" spans="1:6">
      <c r="A142">
        <v>141</v>
      </c>
      <c r="B142" t="s">
        <v>1829</v>
      </c>
      <c r="C142" s="4">
        <v>45727</v>
      </c>
      <c r="D142" t="s">
        <v>1828</v>
      </c>
      <c r="E142">
        <v>99.9</v>
      </c>
      <c r="F142" s="4">
        <v>45730</v>
      </c>
    </row>
    <row r="143" spans="1:6">
      <c r="A143">
        <v>142</v>
      </c>
      <c r="B143" t="s">
        <v>1829</v>
      </c>
      <c r="C143" s="4">
        <v>45979</v>
      </c>
      <c r="D143" t="s">
        <v>1828</v>
      </c>
      <c r="E143">
        <v>49.9</v>
      </c>
      <c r="F143" s="4">
        <v>45984</v>
      </c>
    </row>
    <row r="144" spans="1:6">
      <c r="A144">
        <v>143</v>
      </c>
      <c r="B144" t="s">
        <v>1827</v>
      </c>
      <c r="C144" s="4">
        <v>45428</v>
      </c>
      <c r="D144" t="s">
        <v>1828</v>
      </c>
      <c r="E144">
        <v>89.9</v>
      </c>
      <c r="F144" s="4">
        <v>45430</v>
      </c>
    </row>
    <row r="145" spans="1:6">
      <c r="A145">
        <v>144</v>
      </c>
      <c r="B145" t="s">
        <v>1831</v>
      </c>
      <c r="C145" s="4">
        <v>46021</v>
      </c>
      <c r="D145" t="s">
        <v>1828</v>
      </c>
      <c r="E145">
        <v>99.9</v>
      </c>
      <c r="F145" s="4">
        <v>46023</v>
      </c>
    </row>
    <row r="146" spans="1:6">
      <c r="A146">
        <v>145</v>
      </c>
      <c r="B146" t="s">
        <v>1829</v>
      </c>
      <c r="C146" s="4">
        <v>45732</v>
      </c>
      <c r="D146" t="s">
        <v>1798</v>
      </c>
      <c r="E146">
        <v>49.9</v>
      </c>
      <c r="F146" s="4"/>
    </row>
    <row r="147" spans="1:6">
      <c r="A147">
        <v>146</v>
      </c>
      <c r="B147" t="s">
        <v>1829</v>
      </c>
      <c r="C147" s="4">
        <v>45348</v>
      </c>
      <c r="D147" t="s">
        <v>1828</v>
      </c>
      <c r="E147">
        <v>89.9</v>
      </c>
      <c r="F147" s="4">
        <v>45350</v>
      </c>
    </row>
    <row r="148" spans="1:6">
      <c r="A148">
        <v>147</v>
      </c>
      <c r="B148" t="s">
        <v>1831</v>
      </c>
      <c r="C148" s="4">
        <v>45444</v>
      </c>
      <c r="D148" t="s">
        <v>1828</v>
      </c>
      <c r="E148">
        <v>99.9</v>
      </c>
      <c r="F148" s="4">
        <v>45446</v>
      </c>
    </row>
    <row r="149" spans="1:6">
      <c r="A149">
        <v>148</v>
      </c>
      <c r="B149" t="s">
        <v>1829</v>
      </c>
      <c r="C149" s="4"/>
      <c r="D149" t="s">
        <v>1802</v>
      </c>
      <c r="E149">
        <v>0</v>
      </c>
      <c r="F149" s="4"/>
    </row>
    <row r="150" spans="1:6">
      <c r="A150">
        <v>149</v>
      </c>
      <c r="B150" t="s">
        <v>1830</v>
      </c>
      <c r="C150" s="4">
        <v>45697</v>
      </c>
      <c r="D150" t="s">
        <v>1798</v>
      </c>
      <c r="E150">
        <v>89.9</v>
      </c>
      <c r="F150" s="4"/>
    </row>
    <row r="151" spans="1:6">
      <c r="A151">
        <v>150</v>
      </c>
      <c r="B151" t="s">
        <v>1830</v>
      </c>
      <c r="C151" s="4">
        <v>45568</v>
      </c>
      <c r="D151" t="s">
        <v>1828</v>
      </c>
      <c r="E151">
        <v>69.900000000000006</v>
      </c>
      <c r="F151" s="4">
        <v>45570</v>
      </c>
    </row>
    <row r="152" spans="1:6">
      <c r="A152">
        <v>151</v>
      </c>
      <c r="B152" t="s">
        <v>1829</v>
      </c>
      <c r="C152" s="4">
        <v>45583</v>
      </c>
      <c r="D152" t="s">
        <v>1828</v>
      </c>
      <c r="E152">
        <v>119.9</v>
      </c>
      <c r="F152" s="4">
        <v>45587</v>
      </c>
    </row>
    <row r="153" spans="1:6">
      <c r="A153">
        <v>152</v>
      </c>
      <c r="B153" t="s">
        <v>1833</v>
      </c>
      <c r="C153" s="4">
        <v>45610</v>
      </c>
      <c r="D153" t="s">
        <v>1828</v>
      </c>
      <c r="E153">
        <v>49.9</v>
      </c>
      <c r="F153" s="4">
        <v>45612</v>
      </c>
    </row>
    <row r="154" spans="1:6">
      <c r="A154">
        <v>153</v>
      </c>
      <c r="B154" t="s">
        <v>1829</v>
      </c>
      <c r="C154" s="4">
        <v>45870</v>
      </c>
      <c r="D154" t="s">
        <v>1828</v>
      </c>
      <c r="E154">
        <v>49.9</v>
      </c>
      <c r="F154" s="4">
        <v>45872</v>
      </c>
    </row>
    <row r="155" spans="1:6">
      <c r="A155">
        <v>154</v>
      </c>
      <c r="B155" t="s">
        <v>1833</v>
      </c>
      <c r="C155" s="4">
        <v>45766</v>
      </c>
      <c r="D155" t="s">
        <v>1834</v>
      </c>
      <c r="E155">
        <v>149.9</v>
      </c>
      <c r="F155" s="4">
        <v>45773</v>
      </c>
    </row>
    <row r="156" spans="1:6">
      <c r="A156">
        <v>155</v>
      </c>
      <c r="B156" t="s">
        <v>1833</v>
      </c>
      <c r="C156" s="4">
        <v>45403</v>
      </c>
      <c r="D156" t="s">
        <v>1828</v>
      </c>
      <c r="E156">
        <v>79.900000000000006</v>
      </c>
      <c r="F156" s="4">
        <v>45405</v>
      </c>
    </row>
    <row r="157" spans="1:6">
      <c r="A157">
        <v>156</v>
      </c>
      <c r="B157" t="s">
        <v>1830</v>
      </c>
      <c r="C157" s="4">
        <v>45694</v>
      </c>
      <c r="D157" t="s">
        <v>1828</v>
      </c>
      <c r="E157">
        <v>119.9</v>
      </c>
      <c r="F157" s="4">
        <v>45696</v>
      </c>
    </row>
    <row r="158" spans="1:6">
      <c r="A158">
        <v>157</v>
      </c>
      <c r="B158" t="s">
        <v>1829</v>
      </c>
      <c r="C158" s="4">
        <v>45485</v>
      </c>
      <c r="D158" t="s">
        <v>1828</v>
      </c>
      <c r="E158">
        <v>149.9</v>
      </c>
      <c r="F158" s="4">
        <v>45488</v>
      </c>
    </row>
    <row r="159" spans="1:6">
      <c r="A159">
        <v>158</v>
      </c>
      <c r="B159" t="s">
        <v>1831</v>
      </c>
      <c r="C159" s="4">
        <v>45468</v>
      </c>
      <c r="D159" t="s">
        <v>1828</v>
      </c>
      <c r="E159">
        <v>79.900000000000006</v>
      </c>
      <c r="F159" s="4">
        <v>45471</v>
      </c>
    </row>
    <row r="160" spans="1:6">
      <c r="A160">
        <v>159</v>
      </c>
      <c r="B160" t="s">
        <v>1830</v>
      </c>
      <c r="C160" s="4">
        <v>45602</v>
      </c>
      <c r="D160" t="s">
        <v>1828</v>
      </c>
      <c r="E160">
        <v>69.900000000000006</v>
      </c>
      <c r="F160" s="4">
        <v>45605</v>
      </c>
    </row>
    <row r="161" spans="1:6">
      <c r="A161">
        <v>160</v>
      </c>
      <c r="B161" t="s">
        <v>1829</v>
      </c>
      <c r="C161" s="4">
        <v>45725</v>
      </c>
      <c r="D161" t="s">
        <v>1828</v>
      </c>
      <c r="E161">
        <v>99.9</v>
      </c>
      <c r="F161" s="4">
        <v>45729</v>
      </c>
    </row>
    <row r="162" spans="1:6">
      <c r="A162">
        <v>161</v>
      </c>
      <c r="B162" t="s">
        <v>1827</v>
      </c>
      <c r="C162" s="4">
        <v>45397</v>
      </c>
      <c r="D162" t="s">
        <v>1828</v>
      </c>
      <c r="E162">
        <v>59.9</v>
      </c>
      <c r="F162" s="4">
        <v>45399</v>
      </c>
    </row>
    <row r="163" spans="1:6">
      <c r="A163">
        <v>162</v>
      </c>
      <c r="B163" t="s">
        <v>1830</v>
      </c>
      <c r="C163" s="4">
        <v>45355</v>
      </c>
      <c r="D163" t="s">
        <v>1834</v>
      </c>
      <c r="E163">
        <v>49.9</v>
      </c>
      <c r="F163" s="4">
        <v>45362</v>
      </c>
    </row>
    <row r="164" spans="1:6">
      <c r="A164">
        <v>163</v>
      </c>
      <c r="B164" t="s">
        <v>1829</v>
      </c>
      <c r="C164" s="4">
        <v>45953</v>
      </c>
      <c r="D164" t="s">
        <v>1828</v>
      </c>
      <c r="E164">
        <v>79.900000000000006</v>
      </c>
      <c r="F164" s="4">
        <v>45958</v>
      </c>
    </row>
    <row r="165" spans="1:6">
      <c r="A165">
        <v>164</v>
      </c>
      <c r="B165" t="s">
        <v>1827</v>
      </c>
      <c r="C165" s="4">
        <v>45993</v>
      </c>
      <c r="D165" t="s">
        <v>1828</v>
      </c>
      <c r="E165">
        <v>149.9</v>
      </c>
      <c r="F165" s="4">
        <v>45995</v>
      </c>
    </row>
    <row r="166" spans="1:6">
      <c r="A166">
        <v>165</v>
      </c>
      <c r="B166" t="s">
        <v>1827</v>
      </c>
      <c r="C166" s="4">
        <v>45457</v>
      </c>
      <c r="D166" t="s">
        <v>1828</v>
      </c>
      <c r="E166">
        <v>149.9</v>
      </c>
      <c r="F166" s="4">
        <v>45459</v>
      </c>
    </row>
    <row r="167" spans="1:6">
      <c r="A167">
        <v>166</v>
      </c>
      <c r="B167" t="s">
        <v>1833</v>
      </c>
      <c r="C167" s="4">
        <v>45340</v>
      </c>
      <c r="D167" t="s">
        <v>1828</v>
      </c>
      <c r="E167">
        <v>59.9</v>
      </c>
      <c r="F167" s="4">
        <v>45343</v>
      </c>
    </row>
    <row r="168" spans="1:6">
      <c r="A168">
        <v>167</v>
      </c>
      <c r="B168" t="s">
        <v>1832</v>
      </c>
      <c r="C168" s="4">
        <v>45791</v>
      </c>
      <c r="D168" t="s">
        <v>1828</v>
      </c>
      <c r="E168">
        <v>149.9</v>
      </c>
      <c r="F168" s="4">
        <v>45793</v>
      </c>
    </row>
    <row r="169" spans="1:6">
      <c r="A169">
        <v>168</v>
      </c>
      <c r="B169" t="s">
        <v>1827</v>
      </c>
      <c r="C169" s="4">
        <v>45912</v>
      </c>
      <c r="D169" t="s">
        <v>1828</v>
      </c>
      <c r="E169">
        <v>119.9</v>
      </c>
      <c r="F169" s="4">
        <v>45913</v>
      </c>
    </row>
    <row r="170" spans="1:6">
      <c r="A170">
        <v>169</v>
      </c>
      <c r="B170" t="s">
        <v>1831</v>
      </c>
      <c r="C170" s="4">
        <v>45916</v>
      </c>
      <c r="D170" t="s">
        <v>1798</v>
      </c>
      <c r="E170">
        <v>149.9</v>
      </c>
      <c r="F170" s="4"/>
    </row>
    <row r="171" spans="1:6">
      <c r="A171">
        <v>170</v>
      </c>
      <c r="B171" t="s">
        <v>1827</v>
      </c>
      <c r="C171" s="4">
        <v>45591</v>
      </c>
      <c r="D171" t="s">
        <v>1828</v>
      </c>
      <c r="E171">
        <v>99.9</v>
      </c>
      <c r="F171" s="4">
        <v>45593</v>
      </c>
    </row>
    <row r="172" spans="1:6">
      <c r="A172">
        <v>171</v>
      </c>
      <c r="B172" t="s">
        <v>1833</v>
      </c>
      <c r="C172" s="4">
        <v>45379</v>
      </c>
      <c r="D172" t="s">
        <v>1834</v>
      </c>
      <c r="E172">
        <v>99.9</v>
      </c>
      <c r="F172" s="4">
        <v>45387</v>
      </c>
    </row>
    <row r="173" spans="1:6">
      <c r="A173">
        <v>172</v>
      </c>
      <c r="B173" t="s">
        <v>1829</v>
      </c>
      <c r="C173" s="4">
        <v>45820</v>
      </c>
      <c r="D173" t="s">
        <v>1834</v>
      </c>
      <c r="E173">
        <v>149.9</v>
      </c>
      <c r="F173" s="4">
        <v>45827</v>
      </c>
    </row>
    <row r="174" spans="1:6">
      <c r="A174">
        <v>173</v>
      </c>
      <c r="B174" t="s">
        <v>1831</v>
      </c>
      <c r="C174" s="4">
        <v>45704</v>
      </c>
      <c r="D174" t="s">
        <v>1828</v>
      </c>
      <c r="E174">
        <v>69.900000000000006</v>
      </c>
      <c r="F174" s="4">
        <v>45708</v>
      </c>
    </row>
    <row r="175" spans="1:6">
      <c r="A175">
        <v>174</v>
      </c>
      <c r="B175" t="s">
        <v>1833</v>
      </c>
      <c r="C175" s="4">
        <v>45603</v>
      </c>
      <c r="D175" t="s">
        <v>1828</v>
      </c>
      <c r="E175">
        <v>59.9</v>
      </c>
      <c r="F175" s="4">
        <v>45605</v>
      </c>
    </row>
    <row r="176" spans="1:6">
      <c r="A176">
        <v>175</v>
      </c>
      <c r="B176" t="s">
        <v>1832</v>
      </c>
      <c r="C176" s="4">
        <v>45708</v>
      </c>
      <c r="D176" t="s">
        <v>1798</v>
      </c>
      <c r="E176">
        <v>99.9</v>
      </c>
      <c r="F176" s="4"/>
    </row>
    <row r="177" spans="1:6">
      <c r="A177">
        <v>176</v>
      </c>
      <c r="B177" t="s">
        <v>1833</v>
      </c>
      <c r="C177" s="4">
        <v>45642</v>
      </c>
      <c r="D177" t="s">
        <v>1828</v>
      </c>
      <c r="E177">
        <v>99.9</v>
      </c>
      <c r="F177" s="4">
        <v>45643</v>
      </c>
    </row>
    <row r="178" spans="1:6">
      <c r="A178">
        <v>177</v>
      </c>
      <c r="B178" t="s">
        <v>1833</v>
      </c>
      <c r="C178" s="4">
        <v>45421</v>
      </c>
      <c r="D178" t="s">
        <v>1828</v>
      </c>
      <c r="E178">
        <v>59.9</v>
      </c>
      <c r="F178" s="4">
        <v>45425</v>
      </c>
    </row>
    <row r="179" spans="1:6">
      <c r="A179">
        <v>178</v>
      </c>
      <c r="B179" t="s">
        <v>1827</v>
      </c>
      <c r="C179" s="4">
        <v>45934</v>
      </c>
      <c r="D179" t="s">
        <v>1800</v>
      </c>
      <c r="E179">
        <v>89.9</v>
      </c>
      <c r="F179" s="4"/>
    </row>
    <row r="180" spans="1:6">
      <c r="A180">
        <v>179</v>
      </c>
      <c r="B180" t="s">
        <v>1829</v>
      </c>
      <c r="C180" s="4">
        <v>45826</v>
      </c>
      <c r="D180" t="s">
        <v>1828</v>
      </c>
      <c r="E180">
        <v>79.900000000000006</v>
      </c>
      <c r="F180" s="4">
        <v>45828</v>
      </c>
    </row>
    <row r="181" spans="1:6">
      <c r="A181">
        <v>180</v>
      </c>
      <c r="B181" t="s">
        <v>1831</v>
      </c>
      <c r="C181" s="4">
        <v>45375</v>
      </c>
      <c r="D181" t="s">
        <v>1828</v>
      </c>
      <c r="E181">
        <v>49.9</v>
      </c>
      <c r="F181" s="4">
        <v>45379</v>
      </c>
    </row>
    <row r="182" spans="1:6">
      <c r="A182">
        <v>181</v>
      </c>
      <c r="B182" t="s">
        <v>1829</v>
      </c>
      <c r="C182" s="4">
        <v>45697</v>
      </c>
      <c r="D182" t="s">
        <v>1828</v>
      </c>
      <c r="E182">
        <v>99.9</v>
      </c>
      <c r="F182" s="4">
        <v>45699</v>
      </c>
    </row>
    <row r="183" spans="1:6">
      <c r="A183">
        <v>182</v>
      </c>
      <c r="B183" t="s">
        <v>1827</v>
      </c>
      <c r="C183" s="4">
        <v>45415</v>
      </c>
      <c r="D183" t="s">
        <v>1828</v>
      </c>
      <c r="E183">
        <v>79.900000000000006</v>
      </c>
      <c r="F183" s="4">
        <v>45420</v>
      </c>
    </row>
    <row r="184" spans="1:6">
      <c r="A184">
        <v>183</v>
      </c>
      <c r="B184" t="s">
        <v>1830</v>
      </c>
      <c r="C184" s="4">
        <v>45438</v>
      </c>
      <c r="D184" t="s">
        <v>1828</v>
      </c>
      <c r="E184">
        <v>149.9</v>
      </c>
      <c r="F184" s="4">
        <v>45441</v>
      </c>
    </row>
    <row r="185" spans="1:6">
      <c r="A185">
        <v>184</v>
      </c>
      <c r="B185" t="s">
        <v>1827</v>
      </c>
      <c r="C185" s="4">
        <v>45649</v>
      </c>
      <c r="D185" t="s">
        <v>1828</v>
      </c>
      <c r="E185">
        <v>149.9</v>
      </c>
      <c r="F185" s="4">
        <v>45653</v>
      </c>
    </row>
    <row r="186" spans="1:6">
      <c r="A186">
        <v>185</v>
      </c>
      <c r="B186" t="s">
        <v>1833</v>
      </c>
      <c r="C186" s="4">
        <v>45914</v>
      </c>
      <c r="D186" t="s">
        <v>1828</v>
      </c>
      <c r="E186">
        <v>49.9</v>
      </c>
      <c r="F186" s="4">
        <v>45915</v>
      </c>
    </row>
    <row r="187" spans="1:6">
      <c r="A187">
        <v>186</v>
      </c>
      <c r="B187" t="s">
        <v>1829</v>
      </c>
      <c r="C187" s="4">
        <v>45578</v>
      </c>
      <c r="D187" t="s">
        <v>1800</v>
      </c>
      <c r="E187">
        <v>69.900000000000006</v>
      </c>
      <c r="F187" s="4"/>
    </row>
    <row r="188" spans="1:6">
      <c r="A188">
        <v>187</v>
      </c>
      <c r="B188" t="s">
        <v>1830</v>
      </c>
      <c r="C188" s="4">
        <v>45346</v>
      </c>
      <c r="D188" t="s">
        <v>1828</v>
      </c>
      <c r="E188">
        <v>79.900000000000006</v>
      </c>
      <c r="F188" s="4">
        <v>45348</v>
      </c>
    </row>
    <row r="189" spans="1:6">
      <c r="A189">
        <v>188</v>
      </c>
      <c r="B189" t="s">
        <v>1830</v>
      </c>
      <c r="C189" s="4">
        <v>45885</v>
      </c>
      <c r="D189" t="s">
        <v>1828</v>
      </c>
      <c r="E189">
        <v>59.9</v>
      </c>
      <c r="F189" s="4">
        <v>45890</v>
      </c>
    </row>
    <row r="190" spans="1:6">
      <c r="A190">
        <v>189</v>
      </c>
      <c r="B190" t="s">
        <v>1827</v>
      </c>
      <c r="C190" s="4">
        <v>45318</v>
      </c>
      <c r="D190" t="s">
        <v>1834</v>
      </c>
      <c r="E190">
        <v>149.9</v>
      </c>
      <c r="F190" s="4">
        <v>45325</v>
      </c>
    </row>
    <row r="191" spans="1:6">
      <c r="A191">
        <v>190</v>
      </c>
      <c r="B191" t="s">
        <v>1827</v>
      </c>
      <c r="C191" s="4">
        <v>45449</v>
      </c>
      <c r="D191" t="s">
        <v>1828</v>
      </c>
      <c r="E191">
        <v>79.900000000000006</v>
      </c>
      <c r="F191" s="4">
        <v>45452</v>
      </c>
    </row>
    <row r="192" spans="1:6">
      <c r="A192">
        <v>191</v>
      </c>
      <c r="B192" t="s">
        <v>1830</v>
      </c>
      <c r="C192" s="4">
        <v>45416</v>
      </c>
      <c r="D192" t="s">
        <v>1828</v>
      </c>
      <c r="E192">
        <v>49.9</v>
      </c>
      <c r="F192" s="4">
        <v>45420</v>
      </c>
    </row>
    <row r="193" spans="1:6">
      <c r="A193">
        <v>192</v>
      </c>
      <c r="B193" t="s">
        <v>1827</v>
      </c>
      <c r="C193" s="4">
        <v>45769</v>
      </c>
      <c r="D193" t="s">
        <v>1828</v>
      </c>
      <c r="E193">
        <v>149.9</v>
      </c>
      <c r="F193" s="4">
        <v>45773</v>
      </c>
    </row>
    <row r="194" spans="1:6">
      <c r="A194">
        <v>193</v>
      </c>
      <c r="B194" t="s">
        <v>1833</v>
      </c>
      <c r="C194" s="4">
        <v>45874</v>
      </c>
      <c r="D194" t="s">
        <v>1828</v>
      </c>
      <c r="E194">
        <v>79.900000000000006</v>
      </c>
      <c r="F194" s="4">
        <v>45876</v>
      </c>
    </row>
    <row r="195" spans="1:6">
      <c r="A195">
        <v>194</v>
      </c>
      <c r="B195" t="s">
        <v>1832</v>
      </c>
      <c r="C195" s="4">
        <v>45727</v>
      </c>
      <c r="D195" t="s">
        <v>1828</v>
      </c>
      <c r="E195">
        <v>149.9</v>
      </c>
      <c r="F195" s="4">
        <v>45728</v>
      </c>
    </row>
    <row r="196" spans="1:6">
      <c r="A196">
        <v>195</v>
      </c>
      <c r="B196" t="s">
        <v>1829</v>
      </c>
      <c r="C196" s="4">
        <v>45814</v>
      </c>
      <c r="D196" t="s">
        <v>1828</v>
      </c>
      <c r="E196">
        <v>69.900000000000006</v>
      </c>
      <c r="F196" s="4">
        <v>45815</v>
      </c>
    </row>
    <row r="197" spans="1:6">
      <c r="A197">
        <v>196</v>
      </c>
      <c r="B197" t="s">
        <v>1833</v>
      </c>
      <c r="C197" s="4">
        <v>45579</v>
      </c>
      <c r="D197" t="s">
        <v>1828</v>
      </c>
      <c r="E197">
        <v>119.9</v>
      </c>
      <c r="F197" s="4">
        <v>45582</v>
      </c>
    </row>
    <row r="198" spans="1:6">
      <c r="A198">
        <v>197</v>
      </c>
      <c r="B198" t="s">
        <v>1832</v>
      </c>
      <c r="C198" s="4">
        <v>45428</v>
      </c>
      <c r="D198" t="s">
        <v>1828</v>
      </c>
      <c r="E198">
        <v>89.9</v>
      </c>
      <c r="F198" s="4">
        <v>45429</v>
      </c>
    </row>
    <row r="199" spans="1:6">
      <c r="A199">
        <v>198</v>
      </c>
      <c r="B199" t="s">
        <v>1831</v>
      </c>
      <c r="C199" s="4">
        <v>45909</v>
      </c>
      <c r="D199" t="s">
        <v>1834</v>
      </c>
      <c r="E199">
        <v>69.900000000000006</v>
      </c>
      <c r="F199" s="4">
        <v>45916</v>
      </c>
    </row>
    <row r="200" spans="1:6">
      <c r="A200">
        <v>199</v>
      </c>
      <c r="B200" t="s">
        <v>1830</v>
      </c>
      <c r="C200" s="4">
        <v>45658</v>
      </c>
      <c r="D200" t="s">
        <v>1834</v>
      </c>
      <c r="E200">
        <v>89.9</v>
      </c>
      <c r="F200" s="4">
        <v>45666</v>
      </c>
    </row>
    <row r="201" spans="1:6">
      <c r="A201">
        <v>200</v>
      </c>
      <c r="B201" t="s">
        <v>1831</v>
      </c>
      <c r="C201" s="4">
        <v>45806</v>
      </c>
      <c r="D201" t="s">
        <v>1828</v>
      </c>
      <c r="E201">
        <v>49.9</v>
      </c>
      <c r="F201" s="4">
        <v>45809</v>
      </c>
    </row>
    <row r="202" spans="1:6">
      <c r="A202">
        <v>201</v>
      </c>
      <c r="B202" t="s">
        <v>1829</v>
      </c>
      <c r="C202" s="4">
        <v>45828</v>
      </c>
      <c r="D202" t="s">
        <v>1828</v>
      </c>
      <c r="E202">
        <v>59.9</v>
      </c>
      <c r="F202" s="4">
        <v>45831</v>
      </c>
    </row>
    <row r="203" spans="1:6">
      <c r="A203">
        <v>202</v>
      </c>
      <c r="B203" t="s">
        <v>1832</v>
      </c>
      <c r="C203" s="4">
        <v>45294</v>
      </c>
      <c r="D203" t="s">
        <v>1828</v>
      </c>
      <c r="E203">
        <v>79.900000000000006</v>
      </c>
      <c r="F203" s="4">
        <v>45299</v>
      </c>
    </row>
    <row r="204" spans="1:6">
      <c r="A204">
        <v>203</v>
      </c>
      <c r="B204" t="s">
        <v>1831</v>
      </c>
      <c r="C204" s="4">
        <v>45769</v>
      </c>
      <c r="D204" t="s">
        <v>1834</v>
      </c>
      <c r="E204">
        <v>149.9</v>
      </c>
      <c r="F204" s="4">
        <v>45775</v>
      </c>
    </row>
    <row r="205" spans="1:6">
      <c r="A205">
        <v>204</v>
      </c>
      <c r="B205" t="s">
        <v>1831</v>
      </c>
      <c r="C205" s="4">
        <v>45525</v>
      </c>
      <c r="D205" t="s">
        <v>1828</v>
      </c>
      <c r="E205">
        <v>59.9</v>
      </c>
      <c r="F205" s="4">
        <v>45528</v>
      </c>
    </row>
    <row r="206" spans="1:6">
      <c r="A206">
        <v>205</v>
      </c>
      <c r="B206" t="s">
        <v>1832</v>
      </c>
      <c r="C206" s="4">
        <v>45735</v>
      </c>
      <c r="D206" t="s">
        <v>1828</v>
      </c>
      <c r="E206">
        <v>49.9</v>
      </c>
      <c r="F206" s="4">
        <v>45738</v>
      </c>
    </row>
    <row r="207" spans="1:6">
      <c r="A207">
        <v>206</v>
      </c>
      <c r="B207" t="s">
        <v>1829</v>
      </c>
      <c r="C207" s="4">
        <v>45635</v>
      </c>
      <c r="D207" t="s">
        <v>1828</v>
      </c>
      <c r="E207">
        <v>99.9</v>
      </c>
      <c r="F207" s="4">
        <v>45636</v>
      </c>
    </row>
    <row r="208" spans="1:6">
      <c r="A208">
        <v>207</v>
      </c>
      <c r="B208" t="s">
        <v>1831</v>
      </c>
      <c r="C208" s="4">
        <v>46003</v>
      </c>
      <c r="D208" t="s">
        <v>1834</v>
      </c>
      <c r="E208">
        <v>69.900000000000006</v>
      </c>
      <c r="F208" s="4">
        <v>46010</v>
      </c>
    </row>
    <row r="209" spans="1:6">
      <c r="A209">
        <v>208</v>
      </c>
      <c r="B209" t="s">
        <v>1830</v>
      </c>
      <c r="C209" s="4">
        <v>45346</v>
      </c>
      <c r="D209" t="s">
        <v>1828</v>
      </c>
      <c r="E209">
        <v>59.9</v>
      </c>
      <c r="F209" s="4">
        <v>45349</v>
      </c>
    </row>
    <row r="210" spans="1:6">
      <c r="A210">
        <v>209</v>
      </c>
      <c r="B210" t="s">
        <v>1827</v>
      </c>
      <c r="C210" s="4">
        <v>45821</v>
      </c>
      <c r="D210" t="s">
        <v>1828</v>
      </c>
      <c r="E210">
        <v>119.9</v>
      </c>
      <c r="F210" s="4">
        <v>45823</v>
      </c>
    </row>
    <row r="211" spans="1:6">
      <c r="A211">
        <v>210</v>
      </c>
      <c r="B211" t="s">
        <v>1832</v>
      </c>
      <c r="C211" s="4">
        <v>45748</v>
      </c>
      <c r="D211" t="s">
        <v>1828</v>
      </c>
      <c r="E211">
        <v>99.9</v>
      </c>
      <c r="F211" s="4">
        <v>45753</v>
      </c>
    </row>
    <row r="212" spans="1:6">
      <c r="A212">
        <v>211</v>
      </c>
      <c r="B212" t="s">
        <v>1827</v>
      </c>
      <c r="C212" s="4">
        <v>45846</v>
      </c>
      <c r="D212" t="s">
        <v>1834</v>
      </c>
      <c r="E212">
        <v>49.9</v>
      </c>
      <c r="F212" s="4">
        <v>45853</v>
      </c>
    </row>
    <row r="213" spans="1:6">
      <c r="A213">
        <v>212</v>
      </c>
      <c r="B213" t="s">
        <v>1831</v>
      </c>
      <c r="C213" s="4">
        <v>45536</v>
      </c>
      <c r="D213" t="s">
        <v>1800</v>
      </c>
      <c r="E213">
        <v>99.9</v>
      </c>
      <c r="F213" s="4"/>
    </row>
    <row r="214" spans="1:6">
      <c r="A214">
        <v>213</v>
      </c>
      <c r="B214" t="s">
        <v>1830</v>
      </c>
      <c r="C214" s="4">
        <v>45486</v>
      </c>
      <c r="D214" t="s">
        <v>1828</v>
      </c>
      <c r="E214">
        <v>149.9</v>
      </c>
      <c r="F214" s="4">
        <v>45488</v>
      </c>
    </row>
    <row r="215" spans="1:6">
      <c r="A215">
        <v>214</v>
      </c>
      <c r="B215" t="s">
        <v>1830</v>
      </c>
      <c r="C215" s="4">
        <v>45335</v>
      </c>
      <c r="D215" t="s">
        <v>1798</v>
      </c>
      <c r="E215">
        <v>149.9</v>
      </c>
      <c r="F215" s="4"/>
    </row>
    <row r="216" spans="1:6">
      <c r="A216">
        <v>215</v>
      </c>
      <c r="B216" t="s">
        <v>1829</v>
      </c>
      <c r="C216" s="4">
        <v>45298</v>
      </c>
      <c r="D216" t="s">
        <v>1828</v>
      </c>
      <c r="E216">
        <v>89.9</v>
      </c>
      <c r="F216" s="4">
        <v>45302</v>
      </c>
    </row>
    <row r="217" spans="1:6">
      <c r="A217">
        <v>216</v>
      </c>
      <c r="B217" t="s">
        <v>1827</v>
      </c>
      <c r="C217" s="4">
        <v>45324</v>
      </c>
      <c r="D217" t="s">
        <v>1828</v>
      </c>
      <c r="E217">
        <v>119.9</v>
      </c>
      <c r="F217" s="4">
        <v>45325</v>
      </c>
    </row>
    <row r="218" spans="1:6">
      <c r="A218">
        <v>217</v>
      </c>
      <c r="B218" t="s">
        <v>1827</v>
      </c>
      <c r="C218" s="4">
        <v>45560</v>
      </c>
      <c r="D218" t="s">
        <v>1834</v>
      </c>
      <c r="E218">
        <v>59.9</v>
      </c>
      <c r="F218" s="4">
        <v>45566</v>
      </c>
    </row>
    <row r="219" spans="1:6">
      <c r="A219">
        <v>218</v>
      </c>
      <c r="B219" t="s">
        <v>1827</v>
      </c>
      <c r="C219" s="4">
        <v>45672</v>
      </c>
      <c r="D219" t="s">
        <v>1828</v>
      </c>
      <c r="E219">
        <v>69.900000000000006</v>
      </c>
      <c r="F219" s="4">
        <v>45676</v>
      </c>
    </row>
    <row r="220" spans="1:6">
      <c r="A220">
        <v>219</v>
      </c>
      <c r="B220" t="s">
        <v>1827</v>
      </c>
      <c r="C220" s="4">
        <v>45937</v>
      </c>
      <c r="D220" t="s">
        <v>1798</v>
      </c>
      <c r="E220">
        <v>149.9</v>
      </c>
      <c r="F220" s="4"/>
    </row>
    <row r="221" spans="1:6">
      <c r="A221">
        <v>220</v>
      </c>
      <c r="B221" t="s">
        <v>1827</v>
      </c>
      <c r="C221" s="4">
        <v>45799</v>
      </c>
      <c r="D221" t="s">
        <v>1828</v>
      </c>
      <c r="E221">
        <v>59.9</v>
      </c>
      <c r="F221" s="4">
        <v>45804</v>
      </c>
    </row>
    <row r="222" spans="1:6">
      <c r="A222">
        <v>221</v>
      </c>
      <c r="B222" t="s">
        <v>1830</v>
      </c>
      <c r="C222" s="4">
        <v>45431</v>
      </c>
      <c r="D222" t="s">
        <v>1828</v>
      </c>
      <c r="E222">
        <v>49.9</v>
      </c>
      <c r="F222" s="4">
        <v>45435</v>
      </c>
    </row>
    <row r="223" spans="1:6">
      <c r="A223">
        <v>222</v>
      </c>
      <c r="B223" t="s">
        <v>1832</v>
      </c>
      <c r="C223" s="4">
        <v>45710</v>
      </c>
      <c r="D223" t="s">
        <v>1834</v>
      </c>
      <c r="E223">
        <v>59.9</v>
      </c>
      <c r="F223" s="4">
        <v>45716</v>
      </c>
    </row>
    <row r="224" spans="1:6">
      <c r="A224">
        <v>223</v>
      </c>
      <c r="B224" t="s">
        <v>1831</v>
      </c>
      <c r="C224" s="4">
        <v>45805</v>
      </c>
      <c r="D224" t="s">
        <v>1828</v>
      </c>
      <c r="E224">
        <v>79.900000000000006</v>
      </c>
      <c r="F224" s="4">
        <v>45808</v>
      </c>
    </row>
    <row r="225" spans="1:6">
      <c r="A225">
        <v>224</v>
      </c>
      <c r="B225" t="s">
        <v>1831</v>
      </c>
      <c r="C225" s="4">
        <v>45559</v>
      </c>
      <c r="D225" t="s">
        <v>1828</v>
      </c>
      <c r="E225">
        <v>119.9</v>
      </c>
      <c r="F225" s="4">
        <v>45562</v>
      </c>
    </row>
    <row r="226" spans="1:6">
      <c r="A226">
        <v>225</v>
      </c>
      <c r="B226" t="s">
        <v>1830</v>
      </c>
      <c r="C226" s="4">
        <v>45895</v>
      </c>
      <c r="D226" t="s">
        <v>1828</v>
      </c>
      <c r="E226">
        <v>69.900000000000006</v>
      </c>
      <c r="F226" s="4">
        <v>45897</v>
      </c>
    </row>
    <row r="227" spans="1:6">
      <c r="A227">
        <v>226</v>
      </c>
      <c r="B227" t="s">
        <v>1833</v>
      </c>
      <c r="C227" s="4">
        <v>45676</v>
      </c>
      <c r="D227" t="s">
        <v>1798</v>
      </c>
      <c r="E227">
        <v>69.900000000000006</v>
      </c>
      <c r="F227" s="4"/>
    </row>
    <row r="228" spans="1:6">
      <c r="A228">
        <v>227</v>
      </c>
      <c r="B228" t="s">
        <v>1829</v>
      </c>
      <c r="C228" s="4">
        <v>45598</v>
      </c>
      <c r="D228" t="s">
        <v>1828</v>
      </c>
      <c r="E228">
        <v>119.9</v>
      </c>
      <c r="F228" s="4">
        <v>45600</v>
      </c>
    </row>
    <row r="229" spans="1:6">
      <c r="A229">
        <v>228</v>
      </c>
      <c r="B229" t="s">
        <v>1831</v>
      </c>
      <c r="C229" s="4">
        <v>45469</v>
      </c>
      <c r="D229" t="s">
        <v>1828</v>
      </c>
      <c r="E229">
        <v>149.9</v>
      </c>
      <c r="F229" s="4">
        <v>45473</v>
      </c>
    </row>
    <row r="230" spans="1:6">
      <c r="A230">
        <v>229</v>
      </c>
      <c r="B230" t="s">
        <v>1833</v>
      </c>
      <c r="C230" s="4">
        <v>45350</v>
      </c>
      <c r="D230" t="s">
        <v>1828</v>
      </c>
      <c r="E230">
        <v>119.9</v>
      </c>
      <c r="F230" s="4">
        <v>45355</v>
      </c>
    </row>
    <row r="231" spans="1:6">
      <c r="A231">
        <v>230</v>
      </c>
      <c r="B231" t="s">
        <v>1833</v>
      </c>
      <c r="C231" s="4">
        <v>45806</v>
      </c>
      <c r="D231" t="s">
        <v>1828</v>
      </c>
      <c r="E231">
        <v>99.9</v>
      </c>
      <c r="F231" s="4">
        <v>45808</v>
      </c>
    </row>
    <row r="232" spans="1:6">
      <c r="A232">
        <v>231</v>
      </c>
      <c r="B232" t="s">
        <v>1827</v>
      </c>
      <c r="C232" s="4">
        <v>45547</v>
      </c>
      <c r="D232" t="s">
        <v>1828</v>
      </c>
      <c r="E232">
        <v>99.9</v>
      </c>
      <c r="F232" s="4">
        <v>45549</v>
      </c>
    </row>
    <row r="233" spans="1:6">
      <c r="A233">
        <v>232</v>
      </c>
      <c r="B233" t="s">
        <v>1827</v>
      </c>
      <c r="C233" s="4">
        <v>45538</v>
      </c>
      <c r="D233" t="s">
        <v>1834</v>
      </c>
      <c r="E233">
        <v>89.9</v>
      </c>
      <c r="F233" s="4">
        <v>45546</v>
      </c>
    </row>
    <row r="234" spans="1:6">
      <c r="A234">
        <v>233</v>
      </c>
      <c r="B234" t="s">
        <v>1831</v>
      </c>
      <c r="C234" s="4">
        <v>45669</v>
      </c>
      <c r="D234" t="s">
        <v>1828</v>
      </c>
      <c r="E234">
        <v>89.9</v>
      </c>
      <c r="F234" s="4">
        <v>45672</v>
      </c>
    </row>
    <row r="235" spans="1:6">
      <c r="A235">
        <v>234</v>
      </c>
      <c r="B235" t="s">
        <v>1830</v>
      </c>
      <c r="C235" s="4">
        <v>45947</v>
      </c>
      <c r="D235" t="s">
        <v>1828</v>
      </c>
      <c r="E235">
        <v>119.9</v>
      </c>
      <c r="F235" s="4">
        <v>45950</v>
      </c>
    </row>
    <row r="236" spans="1:6">
      <c r="A236">
        <v>235</v>
      </c>
      <c r="B236" t="s">
        <v>1831</v>
      </c>
      <c r="C236" s="4">
        <v>45361</v>
      </c>
      <c r="D236" t="s">
        <v>1828</v>
      </c>
      <c r="E236">
        <v>149.9</v>
      </c>
      <c r="F236" s="4">
        <v>45363</v>
      </c>
    </row>
    <row r="237" spans="1:6">
      <c r="A237">
        <v>236</v>
      </c>
      <c r="B237" t="s">
        <v>1833</v>
      </c>
      <c r="C237" s="4">
        <v>45394</v>
      </c>
      <c r="D237" t="s">
        <v>1828</v>
      </c>
      <c r="E237">
        <v>149.9</v>
      </c>
      <c r="F237" s="4">
        <v>45397</v>
      </c>
    </row>
    <row r="238" spans="1:6">
      <c r="A238">
        <v>237</v>
      </c>
      <c r="B238" t="s">
        <v>1829</v>
      </c>
      <c r="C238" s="4">
        <v>45513</v>
      </c>
      <c r="D238" t="s">
        <v>1798</v>
      </c>
      <c r="E238">
        <v>99.9</v>
      </c>
      <c r="F238" s="4"/>
    </row>
    <row r="239" spans="1:6">
      <c r="A239">
        <v>238</v>
      </c>
      <c r="B239" t="s">
        <v>1830</v>
      </c>
      <c r="C239" s="4">
        <v>45397</v>
      </c>
      <c r="D239" t="s">
        <v>1828</v>
      </c>
      <c r="E239">
        <v>89.9</v>
      </c>
      <c r="F239" s="4">
        <v>45401</v>
      </c>
    </row>
    <row r="240" spans="1:6">
      <c r="A240">
        <v>239</v>
      </c>
      <c r="B240" t="s">
        <v>1833</v>
      </c>
      <c r="C240" s="4">
        <v>45496</v>
      </c>
      <c r="D240" t="s">
        <v>1828</v>
      </c>
      <c r="E240">
        <v>99.9</v>
      </c>
      <c r="F240" s="4">
        <v>45500</v>
      </c>
    </row>
    <row r="241" spans="1:6">
      <c r="A241">
        <v>240</v>
      </c>
      <c r="B241" t="s">
        <v>1829</v>
      </c>
      <c r="C241" s="4">
        <v>45973</v>
      </c>
      <c r="D241" t="s">
        <v>1828</v>
      </c>
      <c r="E241">
        <v>69.900000000000006</v>
      </c>
      <c r="F241" s="4">
        <v>45975</v>
      </c>
    </row>
    <row r="242" spans="1:6">
      <c r="A242">
        <v>241</v>
      </c>
      <c r="B242" t="s">
        <v>1831</v>
      </c>
      <c r="C242" s="4">
        <v>45697</v>
      </c>
      <c r="D242" t="s">
        <v>1828</v>
      </c>
      <c r="E242">
        <v>49.9</v>
      </c>
      <c r="F242" s="4">
        <v>45700</v>
      </c>
    </row>
    <row r="243" spans="1:6">
      <c r="A243">
        <v>242</v>
      </c>
      <c r="B243" t="s">
        <v>1833</v>
      </c>
      <c r="C243" s="4">
        <v>45518</v>
      </c>
      <c r="D243" t="s">
        <v>1828</v>
      </c>
      <c r="E243">
        <v>59.9</v>
      </c>
      <c r="F243" s="4">
        <v>45520</v>
      </c>
    </row>
    <row r="244" spans="1:6">
      <c r="A244">
        <v>243</v>
      </c>
      <c r="B244" t="s">
        <v>1830</v>
      </c>
      <c r="C244" s="4">
        <v>45398</v>
      </c>
      <c r="D244" t="s">
        <v>1834</v>
      </c>
      <c r="E244">
        <v>49.9</v>
      </c>
      <c r="F244" s="4">
        <v>45404</v>
      </c>
    </row>
    <row r="245" spans="1:6">
      <c r="A245">
        <v>244</v>
      </c>
      <c r="B245" t="s">
        <v>1827</v>
      </c>
      <c r="C245" s="4">
        <v>45944</v>
      </c>
      <c r="D245" t="s">
        <v>1828</v>
      </c>
      <c r="E245">
        <v>149.9</v>
      </c>
      <c r="F245" s="4">
        <v>45946</v>
      </c>
    </row>
    <row r="246" spans="1:6">
      <c r="A246">
        <v>245</v>
      </c>
      <c r="B246" t="s">
        <v>1832</v>
      </c>
      <c r="C246" s="4">
        <v>45305</v>
      </c>
      <c r="D246" t="s">
        <v>1828</v>
      </c>
      <c r="E246">
        <v>49.9</v>
      </c>
      <c r="F246" s="4">
        <v>45307</v>
      </c>
    </row>
    <row r="247" spans="1:6">
      <c r="A247">
        <v>246</v>
      </c>
      <c r="B247" t="s">
        <v>1827</v>
      </c>
      <c r="C247" s="4">
        <v>45803</v>
      </c>
      <c r="D247" t="s">
        <v>1828</v>
      </c>
      <c r="E247">
        <v>99.9</v>
      </c>
      <c r="F247" s="4">
        <v>45806</v>
      </c>
    </row>
    <row r="248" spans="1:6">
      <c r="A248">
        <v>247</v>
      </c>
      <c r="B248" t="s">
        <v>1832</v>
      </c>
      <c r="C248" s="4">
        <v>45431</v>
      </c>
      <c r="D248" t="s">
        <v>1828</v>
      </c>
      <c r="E248">
        <v>69.900000000000006</v>
      </c>
      <c r="F248" s="4">
        <v>45434</v>
      </c>
    </row>
    <row r="249" spans="1:6">
      <c r="A249">
        <v>248</v>
      </c>
      <c r="B249" t="s">
        <v>1829</v>
      </c>
      <c r="C249" s="4">
        <v>45972</v>
      </c>
      <c r="D249" t="s">
        <v>1828</v>
      </c>
      <c r="E249">
        <v>99.9</v>
      </c>
      <c r="F249" s="4">
        <v>45976</v>
      </c>
    </row>
    <row r="250" spans="1:6">
      <c r="A250">
        <v>249</v>
      </c>
      <c r="B250" t="s">
        <v>1829</v>
      </c>
      <c r="C250" s="4">
        <v>45795</v>
      </c>
      <c r="D250" t="s">
        <v>1828</v>
      </c>
      <c r="E250">
        <v>59.9</v>
      </c>
      <c r="F250" s="4">
        <v>45797</v>
      </c>
    </row>
    <row r="251" spans="1:6">
      <c r="A251">
        <v>250</v>
      </c>
      <c r="B251" t="s">
        <v>1827</v>
      </c>
      <c r="C251" s="4">
        <v>45501</v>
      </c>
      <c r="D251" t="s">
        <v>1828</v>
      </c>
      <c r="E251">
        <v>89.9</v>
      </c>
      <c r="F251" s="4">
        <v>45505</v>
      </c>
    </row>
    <row r="252" spans="1:6">
      <c r="A252">
        <v>251</v>
      </c>
      <c r="B252" t="s">
        <v>1830</v>
      </c>
      <c r="C252" s="4">
        <v>45884</v>
      </c>
      <c r="D252" t="s">
        <v>1828</v>
      </c>
      <c r="E252">
        <v>49.9</v>
      </c>
      <c r="F252" s="4">
        <v>45887</v>
      </c>
    </row>
    <row r="253" spans="1:6">
      <c r="A253">
        <v>252</v>
      </c>
      <c r="B253" t="s">
        <v>1833</v>
      </c>
      <c r="C253" s="4">
        <v>45379</v>
      </c>
      <c r="D253" t="s">
        <v>1798</v>
      </c>
      <c r="E253">
        <v>49.9</v>
      </c>
      <c r="F253" s="4"/>
    </row>
    <row r="254" spans="1:6">
      <c r="A254">
        <v>253</v>
      </c>
      <c r="B254" t="s">
        <v>1829</v>
      </c>
      <c r="C254" s="4">
        <v>45869</v>
      </c>
      <c r="D254" t="s">
        <v>1828</v>
      </c>
      <c r="E254">
        <v>99.9</v>
      </c>
      <c r="F254" s="4">
        <v>45871</v>
      </c>
    </row>
    <row r="255" spans="1:6">
      <c r="A255">
        <v>254</v>
      </c>
      <c r="B255" t="s">
        <v>1831</v>
      </c>
      <c r="C255" s="4">
        <v>45676</v>
      </c>
      <c r="D255" t="s">
        <v>1828</v>
      </c>
      <c r="E255">
        <v>79.900000000000006</v>
      </c>
      <c r="F255" s="4">
        <v>45680</v>
      </c>
    </row>
    <row r="256" spans="1:6">
      <c r="A256">
        <v>255</v>
      </c>
      <c r="B256" t="s">
        <v>1829</v>
      </c>
      <c r="C256" s="4">
        <v>45491</v>
      </c>
      <c r="D256" t="s">
        <v>1798</v>
      </c>
      <c r="E256">
        <v>149.9</v>
      </c>
      <c r="F256" s="4"/>
    </row>
    <row r="257" spans="1:6">
      <c r="A257">
        <v>256</v>
      </c>
      <c r="B257" t="s">
        <v>1829</v>
      </c>
      <c r="C257" s="4">
        <v>45986</v>
      </c>
      <c r="D257" t="s">
        <v>1828</v>
      </c>
      <c r="E257">
        <v>149.9</v>
      </c>
      <c r="F257" s="4">
        <v>45989</v>
      </c>
    </row>
    <row r="258" spans="1:6">
      <c r="A258">
        <v>257</v>
      </c>
      <c r="B258" t="s">
        <v>1827</v>
      </c>
      <c r="C258" s="4">
        <v>45685</v>
      </c>
      <c r="D258" t="s">
        <v>1828</v>
      </c>
      <c r="E258">
        <v>89.9</v>
      </c>
      <c r="F258" s="4">
        <v>45687</v>
      </c>
    </row>
    <row r="259" spans="1:6">
      <c r="A259">
        <v>258</v>
      </c>
      <c r="B259" t="s">
        <v>1830</v>
      </c>
      <c r="C259" s="4">
        <v>45609</v>
      </c>
      <c r="D259" t="s">
        <v>1828</v>
      </c>
      <c r="E259">
        <v>49.9</v>
      </c>
      <c r="F259" s="4">
        <v>45612</v>
      </c>
    </row>
    <row r="260" spans="1:6">
      <c r="A260">
        <v>259</v>
      </c>
      <c r="B260" t="s">
        <v>1831</v>
      </c>
      <c r="C260" s="4">
        <v>45364</v>
      </c>
      <c r="D260" t="s">
        <v>1828</v>
      </c>
      <c r="E260">
        <v>69.900000000000006</v>
      </c>
      <c r="F260" s="4">
        <v>45366</v>
      </c>
    </row>
    <row r="261" spans="1:6">
      <c r="A261">
        <v>260</v>
      </c>
      <c r="B261" t="s">
        <v>1833</v>
      </c>
      <c r="C261" s="4">
        <v>45479</v>
      </c>
      <c r="D261" t="s">
        <v>1828</v>
      </c>
      <c r="E261">
        <v>89.9</v>
      </c>
      <c r="F261" s="4">
        <v>45482</v>
      </c>
    </row>
    <row r="262" spans="1:6">
      <c r="A262">
        <v>261</v>
      </c>
      <c r="B262" t="s">
        <v>1832</v>
      </c>
      <c r="C262" s="4">
        <v>45711</v>
      </c>
      <c r="D262" t="s">
        <v>1798</v>
      </c>
      <c r="E262">
        <v>99.9</v>
      </c>
      <c r="F262" s="4"/>
    </row>
    <row r="263" spans="1:6">
      <c r="A263">
        <v>262</v>
      </c>
      <c r="B263" t="s">
        <v>1833</v>
      </c>
      <c r="C263" s="4">
        <v>45303</v>
      </c>
      <c r="D263" t="s">
        <v>1828</v>
      </c>
      <c r="E263">
        <v>149.9</v>
      </c>
      <c r="F263" s="4">
        <v>45308</v>
      </c>
    </row>
    <row r="264" spans="1:6">
      <c r="A264">
        <v>263</v>
      </c>
      <c r="B264" t="s">
        <v>1827</v>
      </c>
      <c r="C264" s="4">
        <v>45639</v>
      </c>
      <c r="D264" t="s">
        <v>1828</v>
      </c>
      <c r="E264">
        <v>149.9</v>
      </c>
      <c r="F264" s="4">
        <v>45644</v>
      </c>
    </row>
    <row r="265" spans="1:6">
      <c r="A265">
        <v>264</v>
      </c>
      <c r="B265" t="s">
        <v>1829</v>
      </c>
      <c r="C265" s="4">
        <v>45351</v>
      </c>
      <c r="D265" t="s">
        <v>1798</v>
      </c>
      <c r="E265">
        <v>59.9</v>
      </c>
      <c r="F265" s="4"/>
    </row>
    <row r="266" spans="1:6">
      <c r="A266">
        <v>265</v>
      </c>
      <c r="B266" t="s">
        <v>1831</v>
      </c>
      <c r="C266" s="4">
        <v>45910</v>
      </c>
      <c r="D266" t="s">
        <v>1828</v>
      </c>
      <c r="E266">
        <v>119.9</v>
      </c>
      <c r="F266" s="4">
        <v>45911</v>
      </c>
    </row>
    <row r="267" spans="1:6">
      <c r="A267">
        <v>266</v>
      </c>
      <c r="B267" t="s">
        <v>1829</v>
      </c>
      <c r="C267" s="4">
        <v>45340</v>
      </c>
      <c r="D267" t="s">
        <v>1828</v>
      </c>
      <c r="E267">
        <v>89.9</v>
      </c>
      <c r="F267" s="4">
        <v>45344</v>
      </c>
    </row>
    <row r="268" spans="1:6">
      <c r="A268">
        <v>267</v>
      </c>
      <c r="B268" t="s">
        <v>1830</v>
      </c>
      <c r="C268" s="4">
        <v>45779</v>
      </c>
      <c r="D268" t="s">
        <v>1800</v>
      </c>
      <c r="E268">
        <v>79.900000000000006</v>
      </c>
      <c r="F268" s="4"/>
    </row>
    <row r="269" spans="1:6">
      <c r="A269">
        <v>268</v>
      </c>
      <c r="B269" t="s">
        <v>1831</v>
      </c>
      <c r="C269" s="4">
        <v>45381</v>
      </c>
      <c r="D269" t="s">
        <v>1828</v>
      </c>
      <c r="E269">
        <v>119.9</v>
      </c>
      <c r="F269" s="4">
        <v>45385</v>
      </c>
    </row>
    <row r="270" spans="1:6">
      <c r="A270">
        <v>269</v>
      </c>
      <c r="B270" t="s">
        <v>1831</v>
      </c>
      <c r="C270" s="4">
        <v>45626</v>
      </c>
      <c r="D270" t="s">
        <v>1828</v>
      </c>
      <c r="E270">
        <v>69.900000000000006</v>
      </c>
      <c r="F270" s="4">
        <v>45630</v>
      </c>
    </row>
    <row r="271" spans="1:6">
      <c r="A271">
        <v>270</v>
      </c>
      <c r="B271" t="s">
        <v>1832</v>
      </c>
      <c r="C271" s="4">
        <v>45941</v>
      </c>
      <c r="D271" t="s">
        <v>1828</v>
      </c>
      <c r="E271">
        <v>149.9</v>
      </c>
      <c r="F271" s="4">
        <v>45943</v>
      </c>
    </row>
    <row r="272" spans="1:6">
      <c r="A272">
        <v>271</v>
      </c>
      <c r="B272" t="s">
        <v>1830</v>
      </c>
      <c r="C272" s="4">
        <v>45530</v>
      </c>
      <c r="D272" t="s">
        <v>1828</v>
      </c>
      <c r="E272">
        <v>69.900000000000006</v>
      </c>
      <c r="F272" s="4">
        <v>45535</v>
      </c>
    </row>
    <row r="273" spans="1:6">
      <c r="A273">
        <v>272</v>
      </c>
      <c r="B273" t="s">
        <v>1833</v>
      </c>
      <c r="C273" s="4">
        <v>45424</v>
      </c>
      <c r="D273" t="s">
        <v>1798</v>
      </c>
      <c r="E273">
        <v>99.9</v>
      </c>
      <c r="F273" s="4"/>
    </row>
    <row r="274" spans="1:6">
      <c r="A274">
        <v>273</v>
      </c>
      <c r="B274" t="s">
        <v>1832</v>
      </c>
      <c r="C274" s="4">
        <v>45667</v>
      </c>
      <c r="D274" t="s">
        <v>1798</v>
      </c>
      <c r="E274">
        <v>99.9</v>
      </c>
      <c r="F274" s="4"/>
    </row>
    <row r="275" spans="1:6">
      <c r="A275">
        <v>274</v>
      </c>
      <c r="B275" t="s">
        <v>1831</v>
      </c>
      <c r="C275" s="4">
        <v>45990</v>
      </c>
      <c r="D275" t="s">
        <v>1828</v>
      </c>
      <c r="E275">
        <v>99.9</v>
      </c>
      <c r="F275" s="4">
        <v>45995</v>
      </c>
    </row>
    <row r="276" spans="1:6">
      <c r="A276">
        <v>275</v>
      </c>
      <c r="B276" t="s">
        <v>1832</v>
      </c>
      <c r="C276" s="4">
        <v>45781</v>
      </c>
      <c r="D276" t="s">
        <v>1828</v>
      </c>
      <c r="E276">
        <v>69.900000000000006</v>
      </c>
      <c r="F276" s="4">
        <v>45784</v>
      </c>
    </row>
    <row r="277" spans="1:6">
      <c r="A277">
        <v>276</v>
      </c>
      <c r="B277" t="s">
        <v>1832</v>
      </c>
      <c r="C277" s="4">
        <v>45316</v>
      </c>
      <c r="D277" t="s">
        <v>1828</v>
      </c>
      <c r="E277">
        <v>119.9</v>
      </c>
      <c r="F277" s="4">
        <v>45320</v>
      </c>
    </row>
    <row r="278" spans="1:6">
      <c r="A278">
        <v>277</v>
      </c>
      <c r="B278" t="s">
        <v>1832</v>
      </c>
      <c r="C278" s="4">
        <v>45440</v>
      </c>
      <c r="D278" t="s">
        <v>1828</v>
      </c>
      <c r="E278">
        <v>49.9</v>
      </c>
      <c r="F278" s="4">
        <v>45444</v>
      </c>
    </row>
    <row r="279" spans="1:6">
      <c r="A279">
        <v>278</v>
      </c>
      <c r="B279" t="s">
        <v>1829</v>
      </c>
      <c r="C279" s="4">
        <v>45465</v>
      </c>
      <c r="D279" t="s">
        <v>1828</v>
      </c>
      <c r="E279">
        <v>119.9</v>
      </c>
      <c r="F279" s="4">
        <v>45467</v>
      </c>
    </row>
    <row r="280" spans="1:6">
      <c r="A280">
        <v>279</v>
      </c>
      <c r="B280" t="s">
        <v>1827</v>
      </c>
      <c r="C280" s="4">
        <v>45444</v>
      </c>
      <c r="D280" t="s">
        <v>1828</v>
      </c>
      <c r="E280">
        <v>149.9</v>
      </c>
      <c r="F280" s="4">
        <v>45447</v>
      </c>
    </row>
    <row r="281" spans="1:6">
      <c r="A281">
        <v>280</v>
      </c>
      <c r="B281" t="s">
        <v>1832</v>
      </c>
      <c r="C281" s="4">
        <v>46002</v>
      </c>
      <c r="D281" t="s">
        <v>1828</v>
      </c>
      <c r="E281">
        <v>89.9</v>
      </c>
      <c r="F281" s="4">
        <v>46005</v>
      </c>
    </row>
    <row r="282" spans="1:6">
      <c r="A282">
        <v>281</v>
      </c>
      <c r="B282" t="s">
        <v>1831</v>
      </c>
      <c r="C282" s="4">
        <v>45815</v>
      </c>
      <c r="D282" t="s">
        <v>1828</v>
      </c>
      <c r="E282">
        <v>119.9</v>
      </c>
      <c r="F282" s="4">
        <v>45816</v>
      </c>
    </row>
    <row r="283" spans="1:6">
      <c r="A283">
        <v>282</v>
      </c>
      <c r="B283" t="s">
        <v>1831</v>
      </c>
      <c r="C283" s="4">
        <v>45626</v>
      </c>
      <c r="D283" t="s">
        <v>1798</v>
      </c>
      <c r="E283">
        <v>49.9</v>
      </c>
      <c r="F283" s="4"/>
    </row>
    <row r="284" spans="1:6">
      <c r="A284">
        <v>283</v>
      </c>
      <c r="B284" t="s">
        <v>1827</v>
      </c>
      <c r="C284" s="4">
        <v>45836</v>
      </c>
      <c r="D284" t="s">
        <v>1828</v>
      </c>
      <c r="E284">
        <v>79.900000000000006</v>
      </c>
      <c r="F284" s="4">
        <v>45840</v>
      </c>
    </row>
    <row r="285" spans="1:6">
      <c r="A285">
        <v>284</v>
      </c>
      <c r="B285" t="s">
        <v>1832</v>
      </c>
      <c r="C285" s="4">
        <v>45862</v>
      </c>
      <c r="D285" t="s">
        <v>1828</v>
      </c>
      <c r="E285">
        <v>89.9</v>
      </c>
      <c r="F285" s="4">
        <v>45866</v>
      </c>
    </row>
    <row r="286" spans="1:6">
      <c r="A286">
        <v>285</v>
      </c>
      <c r="B286" t="s">
        <v>1832</v>
      </c>
      <c r="C286" s="4">
        <v>45467</v>
      </c>
      <c r="D286" t="s">
        <v>1798</v>
      </c>
      <c r="E286">
        <v>149.9</v>
      </c>
      <c r="F286" s="4"/>
    </row>
    <row r="287" spans="1:6">
      <c r="A287">
        <v>286</v>
      </c>
      <c r="B287" t="s">
        <v>1830</v>
      </c>
      <c r="C287" s="4">
        <v>45794</v>
      </c>
      <c r="D287" t="s">
        <v>1828</v>
      </c>
      <c r="E287">
        <v>79.900000000000006</v>
      </c>
      <c r="F287" s="4">
        <v>45799</v>
      </c>
    </row>
    <row r="288" spans="1:6">
      <c r="A288">
        <v>287</v>
      </c>
      <c r="B288" t="s">
        <v>1832</v>
      </c>
      <c r="C288" s="4">
        <v>45330</v>
      </c>
      <c r="D288" t="s">
        <v>1828</v>
      </c>
      <c r="E288">
        <v>149.9</v>
      </c>
      <c r="F288" s="4">
        <v>45331</v>
      </c>
    </row>
    <row r="289" spans="1:6">
      <c r="A289">
        <v>288</v>
      </c>
      <c r="B289" t="s">
        <v>1833</v>
      </c>
      <c r="C289" s="4">
        <v>45366</v>
      </c>
      <c r="D289" t="s">
        <v>1828</v>
      </c>
      <c r="E289">
        <v>149.9</v>
      </c>
      <c r="F289" s="4">
        <v>45368</v>
      </c>
    </row>
    <row r="290" spans="1:6">
      <c r="A290">
        <v>289</v>
      </c>
      <c r="B290" t="s">
        <v>1830</v>
      </c>
      <c r="C290" s="4">
        <v>45680</v>
      </c>
      <c r="D290" t="s">
        <v>1828</v>
      </c>
      <c r="E290">
        <v>149.9</v>
      </c>
      <c r="F290" s="4">
        <v>45683</v>
      </c>
    </row>
    <row r="291" spans="1:6">
      <c r="A291">
        <v>290</v>
      </c>
      <c r="B291" t="s">
        <v>1831</v>
      </c>
      <c r="C291" s="4">
        <v>45633</v>
      </c>
      <c r="D291" t="s">
        <v>1828</v>
      </c>
      <c r="E291">
        <v>59.9</v>
      </c>
      <c r="F291" s="4">
        <v>45636</v>
      </c>
    </row>
    <row r="292" spans="1:6">
      <c r="A292">
        <v>291</v>
      </c>
      <c r="B292" t="s">
        <v>1829</v>
      </c>
      <c r="C292" s="4">
        <v>45420</v>
      </c>
      <c r="D292" t="s">
        <v>1828</v>
      </c>
      <c r="E292">
        <v>149.9</v>
      </c>
      <c r="F292" s="4">
        <v>45424</v>
      </c>
    </row>
    <row r="293" spans="1:6">
      <c r="A293">
        <v>292</v>
      </c>
      <c r="B293" t="s">
        <v>1831</v>
      </c>
      <c r="C293" s="4">
        <v>45988</v>
      </c>
      <c r="D293" t="s">
        <v>1828</v>
      </c>
      <c r="E293">
        <v>89.9</v>
      </c>
      <c r="F293" s="4">
        <v>45990</v>
      </c>
    </row>
    <row r="294" spans="1:6">
      <c r="A294">
        <v>293</v>
      </c>
      <c r="B294" t="s">
        <v>1831</v>
      </c>
      <c r="C294" s="4">
        <v>45547</v>
      </c>
      <c r="D294" t="s">
        <v>1828</v>
      </c>
      <c r="E294">
        <v>49.9</v>
      </c>
      <c r="F294" s="4">
        <v>45548</v>
      </c>
    </row>
    <row r="295" spans="1:6">
      <c r="A295">
        <v>294</v>
      </c>
      <c r="B295" t="s">
        <v>1831</v>
      </c>
      <c r="C295" s="4">
        <v>45528</v>
      </c>
      <c r="D295" t="s">
        <v>1800</v>
      </c>
      <c r="E295">
        <v>149.9</v>
      </c>
      <c r="F295" s="4"/>
    </row>
    <row r="296" spans="1:6">
      <c r="A296">
        <v>295</v>
      </c>
      <c r="B296" t="s">
        <v>1832</v>
      </c>
      <c r="C296" s="4">
        <v>45388</v>
      </c>
      <c r="D296" t="s">
        <v>1828</v>
      </c>
      <c r="E296">
        <v>149.9</v>
      </c>
      <c r="F296" s="4">
        <v>45389</v>
      </c>
    </row>
    <row r="297" spans="1:6">
      <c r="A297">
        <v>296</v>
      </c>
      <c r="B297" t="s">
        <v>1829</v>
      </c>
      <c r="C297" s="4">
        <v>45985</v>
      </c>
      <c r="D297" t="s">
        <v>1828</v>
      </c>
      <c r="E297">
        <v>69.900000000000006</v>
      </c>
      <c r="F297" s="4">
        <v>45988</v>
      </c>
    </row>
    <row r="298" spans="1:6">
      <c r="A298">
        <v>297</v>
      </c>
      <c r="B298" t="s">
        <v>1831</v>
      </c>
      <c r="C298" s="4">
        <v>45834</v>
      </c>
      <c r="D298" t="s">
        <v>1828</v>
      </c>
      <c r="E298">
        <v>119.9</v>
      </c>
      <c r="F298" s="4">
        <v>45838</v>
      </c>
    </row>
    <row r="299" spans="1:6">
      <c r="A299">
        <v>298</v>
      </c>
      <c r="B299" t="s">
        <v>1831</v>
      </c>
      <c r="C299" s="4">
        <v>45430</v>
      </c>
      <c r="D299" t="s">
        <v>1798</v>
      </c>
      <c r="E299">
        <v>49.9</v>
      </c>
      <c r="F299" s="4"/>
    </row>
    <row r="300" spans="1:6">
      <c r="A300">
        <v>299</v>
      </c>
      <c r="B300" t="s">
        <v>1827</v>
      </c>
      <c r="C300" s="4">
        <v>45412</v>
      </c>
      <c r="D300" t="s">
        <v>1828</v>
      </c>
      <c r="E300">
        <v>99.9</v>
      </c>
      <c r="F300" s="4">
        <v>45413</v>
      </c>
    </row>
    <row r="301" spans="1:6">
      <c r="A301">
        <v>300</v>
      </c>
      <c r="B301" t="s">
        <v>1832</v>
      </c>
      <c r="C301" s="4">
        <v>45951</v>
      </c>
      <c r="D301" t="s">
        <v>1798</v>
      </c>
      <c r="E301">
        <v>149.9</v>
      </c>
      <c r="F301" s="4"/>
    </row>
    <row r="302" spans="1:6">
      <c r="A302">
        <v>301</v>
      </c>
      <c r="B302" t="s">
        <v>1827</v>
      </c>
      <c r="C302" s="4">
        <v>45378</v>
      </c>
      <c r="D302" t="s">
        <v>1798</v>
      </c>
      <c r="E302">
        <v>69.900000000000006</v>
      </c>
      <c r="F302" s="4"/>
    </row>
    <row r="303" spans="1:6">
      <c r="A303">
        <v>302</v>
      </c>
      <c r="B303" t="s">
        <v>1830</v>
      </c>
      <c r="C303" s="4">
        <v>46018</v>
      </c>
      <c r="D303" t="s">
        <v>1828</v>
      </c>
      <c r="E303">
        <v>69.900000000000006</v>
      </c>
      <c r="F303" s="4">
        <v>46022</v>
      </c>
    </row>
    <row r="304" spans="1:6">
      <c r="A304">
        <v>303</v>
      </c>
      <c r="B304" t="s">
        <v>1833</v>
      </c>
      <c r="C304" s="4">
        <v>45974</v>
      </c>
      <c r="D304" t="s">
        <v>1828</v>
      </c>
      <c r="E304">
        <v>79.900000000000006</v>
      </c>
      <c r="F304" s="4">
        <v>45977</v>
      </c>
    </row>
    <row r="305" spans="1:6">
      <c r="A305">
        <v>304</v>
      </c>
      <c r="B305" t="s">
        <v>1832</v>
      </c>
      <c r="C305" s="4">
        <v>45426</v>
      </c>
      <c r="D305" t="s">
        <v>1828</v>
      </c>
      <c r="E305">
        <v>49.9</v>
      </c>
      <c r="F305" s="4">
        <v>45428</v>
      </c>
    </row>
    <row r="306" spans="1:6">
      <c r="A306">
        <v>305</v>
      </c>
      <c r="B306" t="s">
        <v>1830</v>
      </c>
      <c r="C306" s="4">
        <v>45731</v>
      </c>
      <c r="D306" t="s">
        <v>1828</v>
      </c>
      <c r="E306">
        <v>59.9</v>
      </c>
      <c r="F306" s="4">
        <v>45735</v>
      </c>
    </row>
    <row r="307" spans="1:6">
      <c r="A307">
        <v>306</v>
      </c>
      <c r="B307" t="s">
        <v>1830</v>
      </c>
      <c r="C307" s="4">
        <v>45484</v>
      </c>
      <c r="D307" t="s">
        <v>1828</v>
      </c>
      <c r="E307">
        <v>89.9</v>
      </c>
      <c r="F307" s="4">
        <v>45487</v>
      </c>
    </row>
    <row r="308" spans="1:6">
      <c r="A308">
        <v>307</v>
      </c>
      <c r="B308" t="s">
        <v>1831</v>
      </c>
      <c r="C308" s="4">
        <v>45346</v>
      </c>
      <c r="D308" t="s">
        <v>1828</v>
      </c>
      <c r="E308">
        <v>119.9</v>
      </c>
      <c r="F308" s="4">
        <v>45348</v>
      </c>
    </row>
    <row r="309" spans="1:6">
      <c r="A309">
        <v>308</v>
      </c>
      <c r="B309" t="s">
        <v>1832</v>
      </c>
      <c r="C309" s="4">
        <v>45482</v>
      </c>
      <c r="D309" t="s">
        <v>1828</v>
      </c>
      <c r="E309">
        <v>149.9</v>
      </c>
      <c r="F309" s="4">
        <v>45485</v>
      </c>
    </row>
    <row r="310" spans="1:6">
      <c r="A310">
        <v>309</v>
      </c>
      <c r="B310" t="s">
        <v>1829</v>
      </c>
      <c r="C310" s="4">
        <v>45662</v>
      </c>
      <c r="D310" t="s">
        <v>1828</v>
      </c>
      <c r="E310">
        <v>59.9</v>
      </c>
      <c r="F310" s="4">
        <v>45667</v>
      </c>
    </row>
    <row r="311" spans="1:6">
      <c r="A311">
        <v>310</v>
      </c>
      <c r="B311" t="s">
        <v>1831</v>
      </c>
      <c r="C311" s="4">
        <v>45910</v>
      </c>
      <c r="D311" t="s">
        <v>1828</v>
      </c>
      <c r="E311">
        <v>59.9</v>
      </c>
      <c r="F311" s="4">
        <v>45912</v>
      </c>
    </row>
    <row r="312" spans="1:6">
      <c r="A312">
        <v>311</v>
      </c>
      <c r="B312" t="s">
        <v>1830</v>
      </c>
      <c r="C312" s="4">
        <v>45838</v>
      </c>
      <c r="D312" t="s">
        <v>1828</v>
      </c>
      <c r="E312">
        <v>69.900000000000006</v>
      </c>
      <c r="F312" s="4">
        <v>45843</v>
      </c>
    </row>
    <row r="313" spans="1:6">
      <c r="A313">
        <v>312</v>
      </c>
      <c r="B313" t="s">
        <v>1829</v>
      </c>
      <c r="C313" s="4">
        <v>45738</v>
      </c>
      <c r="D313" t="s">
        <v>1828</v>
      </c>
      <c r="E313">
        <v>119.9</v>
      </c>
      <c r="F313" s="4">
        <v>45741</v>
      </c>
    </row>
    <row r="314" spans="1:6">
      <c r="A314">
        <v>313</v>
      </c>
      <c r="B314" t="s">
        <v>1833</v>
      </c>
      <c r="C314" s="4">
        <v>45699</v>
      </c>
      <c r="D314" t="s">
        <v>1834</v>
      </c>
      <c r="E314">
        <v>99.9</v>
      </c>
      <c r="F314" s="4">
        <v>45705</v>
      </c>
    </row>
    <row r="315" spans="1:6">
      <c r="A315">
        <v>314</v>
      </c>
      <c r="B315" t="s">
        <v>1831</v>
      </c>
      <c r="C315" s="4">
        <v>45572</v>
      </c>
      <c r="D315" t="s">
        <v>1828</v>
      </c>
      <c r="E315">
        <v>119.9</v>
      </c>
      <c r="F315" s="4">
        <v>45575</v>
      </c>
    </row>
    <row r="316" spans="1:6">
      <c r="A316">
        <v>315</v>
      </c>
      <c r="B316" t="s">
        <v>1832</v>
      </c>
      <c r="C316" s="4">
        <v>45566</v>
      </c>
      <c r="D316" t="s">
        <v>1828</v>
      </c>
      <c r="E316">
        <v>149.9</v>
      </c>
      <c r="F316" s="4">
        <v>45568</v>
      </c>
    </row>
    <row r="317" spans="1:6">
      <c r="A317">
        <v>316</v>
      </c>
      <c r="B317" t="s">
        <v>1829</v>
      </c>
      <c r="C317" s="4">
        <v>45344</v>
      </c>
      <c r="D317" t="s">
        <v>1828</v>
      </c>
      <c r="E317">
        <v>89.9</v>
      </c>
      <c r="F317" s="4">
        <v>45349</v>
      </c>
    </row>
    <row r="318" spans="1:6">
      <c r="A318">
        <v>317</v>
      </c>
      <c r="B318" t="s">
        <v>1832</v>
      </c>
      <c r="C318" s="4">
        <v>45712</v>
      </c>
      <c r="D318" t="s">
        <v>1828</v>
      </c>
      <c r="E318">
        <v>99.9</v>
      </c>
      <c r="F318" s="4">
        <v>45715</v>
      </c>
    </row>
    <row r="319" spans="1:6">
      <c r="A319">
        <v>318</v>
      </c>
      <c r="B319" t="s">
        <v>1830</v>
      </c>
      <c r="C319" s="4">
        <v>45889</v>
      </c>
      <c r="D319" t="s">
        <v>1828</v>
      </c>
      <c r="E319">
        <v>69.900000000000006</v>
      </c>
      <c r="F319" s="4">
        <v>45893</v>
      </c>
    </row>
    <row r="320" spans="1:6">
      <c r="A320">
        <v>319</v>
      </c>
      <c r="B320" t="s">
        <v>1829</v>
      </c>
      <c r="C320" s="4">
        <v>45696</v>
      </c>
      <c r="D320" t="s">
        <v>1828</v>
      </c>
      <c r="E320">
        <v>69.900000000000006</v>
      </c>
      <c r="F320" s="4">
        <v>45701</v>
      </c>
    </row>
    <row r="321" spans="1:6">
      <c r="A321">
        <v>320</v>
      </c>
      <c r="B321" t="s">
        <v>1829</v>
      </c>
      <c r="C321" s="4">
        <v>45473</v>
      </c>
      <c r="D321" t="s">
        <v>1828</v>
      </c>
      <c r="E321">
        <v>49.9</v>
      </c>
      <c r="F321" s="4">
        <v>45477</v>
      </c>
    </row>
    <row r="322" spans="1:6">
      <c r="A322">
        <v>321</v>
      </c>
      <c r="B322" t="s">
        <v>1833</v>
      </c>
      <c r="C322" s="4">
        <v>45954</v>
      </c>
      <c r="D322" t="s">
        <v>1828</v>
      </c>
      <c r="E322">
        <v>99.9</v>
      </c>
      <c r="F322" s="4">
        <v>45957</v>
      </c>
    </row>
    <row r="323" spans="1:6">
      <c r="A323">
        <v>322</v>
      </c>
      <c r="B323" t="s">
        <v>1829</v>
      </c>
      <c r="C323" s="4">
        <v>45547</v>
      </c>
      <c r="D323" t="s">
        <v>1828</v>
      </c>
      <c r="E323">
        <v>69.900000000000006</v>
      </c>
      <c r="F323" s="4">
        <v>45548</v>
      </c>
    </row>
    <row r="324" spans="1:6">
      <c r="A324">
        <v>323</v>
      </c>
      <c r="B324" t="s">
        <v>1831</v>
      </c>
      <c r="C324" s="4">
        <v>45868</v>
      </c>
      <c r="D324" t="s">
        <v>1834</v>
      </c>
      <c r="E324">
        <v>69.900000000000006</v>
      </c>
      <c r="F324" s="4">
        <v>45875</v>
      </c>
    </row>
    <row r="325" spans="1:6">
      <c r="A325">
        <v>324</v>
      </c>
      <c r="B325" t="s">
        <v>1827</v>
      </c>
      <c r="C325" s="4">
        <v>45717</v>
      </c>
      <c r="D325" t="s">
        <v>1798</v>
      </c>
      <c r="E325">
        <v>99.9</v>
      </c>
      <c r="F325" s="4"/>
    </row>
    <row r="326" spans="1:6">
      <c r="A326">
        <v>325</v>
      </c>
      <c r="B326" t="s">
        <v>1830</v>
      </c>
      <c r="C326" s="4">
        <v>45995</v>
      </c>
      <c r="D326" t="s">
        <v>1800</v>
      </c>
      <c r="E326">
        <v>149.9</v>
      </c>
      <c r="F326" s="4"/>
    </row>
    <row r="327" spans="1:6">
      <c r="A327">
        <v>326</v>
      </c>
      <c r="B327" t="s">
        <v>1831</v>
      </c>
      <c r="C327" s="4">
        <v>45634</v>
      </c>
      <c r="D327" t="s">
        <v>1798</v>
      </c>
      <c r="E327">
        <v>149.9</v>
      </c>
      <c r="F327" s="4"/>
    </row>
    <row r="328" spans="1:6">
      <c r="A328">
        <v>327</v>
      </c>
      <c r="B328" t="s">
        <v>1827</v>
      </c>
      <c r="C328" s="4">
        <v>45803</v>
      </c>
      <c r="D328" t="s">
        <v>1798</v>
      </c>
      <c r="E328">
        <v>79.900000000000006</v>
      </c>
      <c r="F328" s="4"/>
    </row>
    <row r="329" spans="1:6">
      <c r="A329">
        <v>328</v>
      </c>
      <c r="B329" t="s">
        <v>1832</v>
      </c>
      <c r="C329" s="4">
        <v>45781</v>
      </c>
      <c r="D329" t="s">
        <v>1828</v>
      </c>
      <c r="E329">
        <v>119.9</v>
      </c>
      <c r="F329" s="4">
        <v>45783</v>
      </c>
    </row>
    <row r="330" spans="1:6">
      <c r="A330">
        <v>329</v>
      </c>
      <c r="B330" t="s">
        <v>1832</v>
      </c>
      <c r="C330" s="4">
        <v>45910</v>
      </c>
      <c r="D330" t="s">
        <v>1828</v>
      </c>
      <c r="E330">
        <v>69.900000000000006</v>
      </c>
      <c r="F330" s="4">
        <v>45912</v>
      </c>
    </row>
    <row r="331" spans="1:6">
      <c r="A331">
        <v>330</v>
      </c>
      <c r="B331" t="s">
        <v>1831</v>
      </c>
      <c r="C331" s="4">
        <v>45723</v>
      </c>
      <c r="D331" t="s">
        <v>1828</v>
      </c>
      <c r="E331">
        <v>119.9</v>
      </c>
      <c r="F331" s="4">
        <v>45725</v>
      </c>
    </row>
    <row r="332" spans="1:6">
      <c r="A332">
        <v>331</v>
      </c>
      <c r="B332" t="s">
        <v>1829</v>
      </c>
      <c r="C332" s="4">
        <v>45864</v>
      </c>
      <c r="D332" t="s">
        <v>1828</v>
      </c>
      <c r="E332">
        <v>149.9</v>
      </c>
      <c r="F332" s="4">
        <v>45869</v>
      </c>
    </row>
    <row r="333" spans="1:6">
      <c r="A333">
        <v>332</v>
      </c>
      <c r="B333" t="s">
        <v>1827</v>
      </c>
      <c r="C333" s="4">
        <v>45319</v>
      </c>
      <c r="D333" t="s">
        <v>1828</v>
      </c>
      <c r="E333">
        <v>69.900000000000006</v>
      </c>
      <c r="F333" s="4">
        <v>45322</v>
      </c>
    </row>
    <row r="334" spans="1:6">
      <c r="A334">
        <v>333</v>
      </c>
      <c r="B334" t="s">
        <v>1831</v>
      </c>
      <c r="C334" s="4">
        <v>45668</v>
      </c>
      <c r="D334" t="s">
        <v>1828</v>
      </c>
      <c r="E334">
        <v>49.9</v>
      </c>
      <c r="F334" s="4">
        <v>45672</v>
      </c>
    </row>
    <row r="335" spans="1:6">
      <c r="A335">
        <v>334</v>
      </c>
      <c r="B335" t="s">
        <v>1829</v>
      </c>
      <c r="C335" s="4">
        <v>45451</v>
      </c>
      <c r="D335" t="s">
        <v>1828</v>
      </c>
      <c r="E335">
        <v>49.9</v>
      </c>
      <c r="F335" s="4">
        <v>45454</v>
      </c>
    </row>
    <row r="336" spans="1:6">
      <c r="A336">
        <v>335</v>
      </c>
      <c r="B336" t="s">
        <v>1830</v>
      </c>
      <c r="C336" s="4">
        <v>45861</v>
      </c>
      <c r="D336" t="s">
        <v>1828</v>
      </c>
      <c r="E336">
        <v>49.9</v>
      </c>
      <c r="F336" s="4">
        <v>45864</v>
      </c>
    </row>
    <row r="337" spans="1:6">
      <c r="A337">
        <v>336</v>
      </c>
      <c r="B337" t="s">
        <v>1831</v>
      </c>
      <c r="C337" s="4">
        <v>45422</v>
      </c>
      <c r="D337" t="s">
        <v>1834</v>
      </c>
      <c r="E337">
        <v>119.9</v>
      </c>
      <c r="F337" s="4">
        <v>45428</v>
      </c>
    </row>
    <row r="338" spans="1:6">
      <c r="A338">
        <v>337</v>
      </c>
      <c r="B338" t="s">
        <v>1827</v>
      </c>
      <c r="C338" s="4">
        <v>45772</v>
      </c>
      <c r="D338" t="s">
        <v>1828</v>
      </c>
      <c r="E338">
        <v>119.9</v>
      </c>
      <c r="F338" s="4">
        <v>45776</v>
      </c>
    </row>
    <row r="339" spans="1:6">
      <c r="A339">
        <v>338</v>
      </c>
      <c r="B339" t="s">
        <v>1830</v>
      </c>
      <c r="C339" s="4">
        <v>45373</v>
      </c>
      <c r="D339" t="s">
        <v>1828</v>
      </c>
      <c r="E339">
        <v>69.900000000000006</v>
      </c>
      <c r="F339" s="4">
        <v>45376</v>
      </c>
    </row>
    <row r="340" spans="1:6">
      <c r="A340">
        <v>339</v>
      </c>
      <c r="B340" t="s">
        <v>1833</v>
      </c>
      <c r="C340" s="4">
        <v>45610</v>
      </c>
      <c r="D340" t="s">
        <v>1828</v>
      </c>
      <c r="E340">
        <v>89.9</v>
      </c>
      <c r="F340" s="4">
        <v>45615</v>
      </c>
    </row>
    <row r="341" spans="1:6">
      <c r="A341">
        <v>340</v>
      </c>
      <c r="B341" t="s">
        <v>1829</v>
      </c>
      <c r="C341" s="4">
        <v>45340</v>
      </c>
      <c r="D341" t="s">
        <v>1828</v>
      </c>
      <c r="E341">
        <v>49.9</v>
      </c>
      <c r="F341" s="4">
        <v>45341</v>
      </c>
    </row>
    <row r="342" spans="1:6">
      <c r="A342">
        <v>341</v>
      </c>
      <c r="B342" t="s">
        <v>1829</v>
      </c>
      <c r="C342" s="4">
        <v>45992</v>
      </c>
      <c r="D342" t="s">
        <v>1798</v>
      </c>
      <c r="E342">
        <v>119.9</v>
      </c>
      <c r="F342" s="4"/>
    </row>
    <row r="343" spans="1:6">
      <c r="A343">
        <v>342</v>
      </c>
      <c r="B343" t="s">
        <v>1829</v>
      </c>
      <c r="C343" s="4">
        <v>45961</v>
      </c>
      <c r="D343" t="s">
        <v>1828</v>
      </c>
      <c r="E343">
        <v>89.9</v>
      </c>
      <c r="F343" s="4">
        <v>45963</v>
      </c>
    </row>
    <row r="344" spans="1:6">
      <c r="A344">
        <v>343</v>
      </c>
      <c r="B344" t="s">
        <v>1830</v>
      </c>
      <c r="C344" s="4">
        <v>45993</v>
      </c>
      <c r="D344" t="s">
        <v>1828</v>
      </c>
      <c r="E344">
        <v>89.9</v>
      </c>
      <c r="F344" s="4">
        <v>45996</v>
      </c>
    </row>
    <row r="345" spans="1:6">
      <c r="A345">
        <v>344</v>
      </c>
      <c r="B345" t="s">
        <v>1829</v>
      </c>
      <c r="C345" s="4"/>
      <c r="D345" t="s">
        <v>1802</v>
      </c>
      <c r="E345">
        <v>0</v>
      </c>
      <c r="F345" s="4"/>
    </row>
    <row r="346" spans="1:6">
      <c r="A346">
        <v>345</v>
      </c>
      <c r="B346" t="s">
        <v>1830</v>
      </c>
      <c r="C346" s="4">
        <v>45883</v>
      </c>
      <c r="D346" t="s">
        <v>1828</v>
      </c>
      <c r="E346">
        <v>149.9</v>
      </c>
      <c r="F346" s="4">
        <v>45885</v>
      </c>
    </row>
    <row r="347" spans="1:6">
      <c r="A347">
        <v>346</v>
      </c>
      <c r="B347" t="s">
        <v>1832</v>
      </c>
      <c r="C347" s="4">
        <v>45988</v>
      </c>
      <c r="D347" t="s">
        <v>1828</v>
      </c>
      <c r="E347">
        <v>149.9</v>
      </c>
      <c r="F347" s="4">
        <v>45990</v>
      </c>
    </row>
    <row r="348" spans="1:6">
      <c r="A348">
        <v>347</v>
      </c>
      <c r="B348" t="s">
        <v>1831</v>
      </c>
      <c r="C348" s="4">
        <v>45701</v>
      </c>
      <c r="D348" t="s">
        <v>1828</v>
      </c>
      <c r="E348">
        <v>69.900000000000006</v>
      </c>
      <c r="F348" s="4">
        <v>45703</v>
      </c>
    </row>
    <row r="349" spans="1:6">
      <c r="A349">
        <v>348</v>
      </c>
      <c r="B349" t="s">
        <v>1830</v>
      </c>
      <c r="C349" s="4">
        <v>45700</v>
      </c>
      <c r="D349" t="s">
        <v>1828</v>
      </c>
      <c r="E349">
        <v>79.900000000000006</v>
      </c>
      <c r="F349" s="4">
        <v>45704</v>
      </c>
    </row>
    <row r="350" spans="1:6">
      <c r="A350">
        <v>349</v>
      </c>
      <c r="B350" t="s">
        <v>1827</v>
      </c>
      <c r="C350" s="4">
        <v>45331</v>
      </c>
      <c r="D350" t="s">
        <v>1798</v>
      </c>
      <c r="E350">
        <v>149.9</v>
      </c>
      <c r="F350" s="4"/>
    </row>
    <row r="351" spans="1:6">
      <c r="A351">
        <v>350</v>
      </c>
      <c r="B351" t="s">
        <v>1827</v>
      </c>
      <c r="C351" s="4"/>
      <c r="D351" t="s">
        <v>1802</v>
      </c>
      <c r="E351">
        <v>0</v>
      </c>
      <c r="F351" s="4"/>
    </row>
    <row r="352" spans="1:6">
      <c r="A352">
        <v>351</v>
      </c>
      <c r="B352" t="s">
        <v>1831</v>
      </c>
      <c r="C352" s="4">
        <v>45377</v>
      </c>
      <c r="D352" t="s">
        <v>1828</v>
      </c>
      <c r="E352">
        <v>119.9</v>
      </c>
      <c r="F352" s="4">
        <v>45381</v>
      </c>
    </row>
    <row r="353" spans="1:6">
      <c r="A353">
        <v>352</v>
      </c>
      <c r="B353" t="s">
        <v>1827</v>
      </c>
      <c r="C353" s="4">
        <v>45722</v>
      </c>
      <c r="D353" t="s">
        <v>1828</v>
      </c>
      <c r="E353">
        <v>89.9</v>
      </c>
      <c r="F353" s="4">
        <v>45724</v>
      </c>
    </row>
    <row r="354" spans="1:6">
      <c r="A354">
        <v>353</v>
      </c>
      <c r="B354" t="s">
        <v>1831</v>
      </c>
      <c r="C354" s="4">
        <v>45307</v>
      </c>
      <c r="D354" t="s">
        <v>1828</v>
      </c>
      <c r="E354">
        <v>89.9</v>
      </c>
      <c r="F354" s="4">
        <v>45312</v>
      </c>
    </row>
    <row r="355" spans="1:6">
      <c r="A355">
        <v>354</v>
      </c>
      <c r="B355" t="s">
        <v>1830</v>
      </c>
      <c r="C355" s="4">
        <v>45486</v>
      </c>
      <c r="D355" t="s">
        <v>1828</v>
      </c>
      <c r="E355">
        <v>89.9</v>
      </c>
      <c r="F355" s="4">
        <v>45488</v>
      </c>
    </row>
    <row r="356" spans="1:6">
      <c r="A356">
        <v>355</v>
      </c>
      <c r="B356" t="s">
        <v>1830</v>
      </c>
      <c r="C356" s="4">
        <v>45671</v>
      </c>
      <c r="D356" t="s">
        <v>1828</v>
      </c>
      <c r="E356">
        <v>49.9</v>
      </c>
      <c r="F356" s="4">
        <v>45673</v>
      </c>
    </row>
    <row r="357" spans="1:6">
      <c r="A357">
        <v>356</v>
      </c>
      <c r="B357" t="s">
        <v>1829</v>
      </c>
      <c r="C357" s="4">
        <v>45635</v>
      </c>
      <c r="D357" t="s">
        <v>1828</v>
      </c>
      <c r="E357">
        <v>59.9</v>
      </c>
      <c r="F357" s="4">
        <v>45637</v>
      </c>
    </row>
    <row r="358" spans="1:6">
      <c r="A358">
        <v>357</v>
      </c>
      <c r="B358" t="s">
        <v>1833</v>
      </c>
      <c r="C358" s="4">
        <v>45988</v>
      </c>
      <c r="D358" t="s">
        <v>1828</v>
      </c>
      <c r="E358">
        <v>99.9</v>
      </c>
      <c r="F358" s="4">
        <v>45991</v>
      </c>
    </row>
    <row r="359" spans="1:6">
      <c r="A359">
        <v>358</v>
      </c>
      <c r="B359" t="s">
        <v>1833</v>
      </c>
      <c r="C359" s="4">
        <v>45509</v>
      </c>
      <c r="D359" t="s">
        <v>1828</v>
      </c>
      <c r="E359">
        <v>79.900000000000006</v>
      </c>
      <c r="F359" s="4">
        <v>45512</v>
      </c>
    </row>
    <row r="360" spans="1:6">
      <c r="A360">
        <v>359</v>
      </c>
      <c r="B360" t="s">
        <v>1827</v>
      </c>
      <c r="C360" s="4">
        <v>45954</v>
      </c>
      <c r="D360" t="s">
        <v>1828</v>
      </c>
      <c r="E360">
        <v>79.900000000000006</v>
      </c>
      <c r="F360" s="4">
        <v>45956</v>
      </c>
    </row>
    <row r="361" spans="1:6">
      <c r="A361">
        <v>360</v>
      </c>
      <c r="B361" t="s">
        <v>1830</v>
      </c>
      <c r="C361" s="4">
        <v>45716</v>
      </c>
      <c r="D361" t="s">
        <v>1828</v>
      </c>
      <c r="E361">
        <v>99.9</v>
      </c>
      <c r="F361" s="4">
        <v>45718</v>
      </c>
    </row>
    <row r="362" spans="1:6">
      <c r="A362">
        <v>361</v>
      </c>
      <c r="B362" t="s">
        <v>1831</v>
      </c>
      <c r="C362" s="4">
        <v>45906</v>
      </c>
      <c r="D362" t="s">
        <v>1828</v>
      </c>
      <c r="E362">
        <v>119.9</v>
      </c>
      <c r="F362" s="4">
        <v>45908</v>
      </c>
    </row>
    <row r="363" spans="1:6">
      <c r="A363">
        <v>362</v>
      </c>
      <c r="B363" t="s">
        <v>1833</v>
      </c>
      <c r="C363" s="4">
        <v>45885</v>
      </c>
      <c r="D363" t="s">
        <v>1798</v>
      </c>
      <c r="E363">
        <v>69.900000000000006</v>
      </c>
      <c r="F363" s="4"/>
    </row>
    <row r="364" spans="1:6">
      <c r="A364">
        <v>363</v>
      </c>
      <c r="B364" t="s">
        <v>1829</v>
      </c>
      <c r="C364" s="4">
        <v>45695</v>
      </c>
      <c r="D364" t="s">
        <v>1834</v>
      </c>
      <c r="E364">
        <v>119.9</v>
      </c>
      <c r="F364" s="4">
        <v>45702</v>
      </c>
    </row>
    <row r="365" spans="1:6">
      <c r="A365">
        <v>364</v>
      </c>
      <c r="B365" t="s">
        <v>1833</v>
      </c>
      <c r="C365" s="4">
        <v>45373</v>
      </c>
      <c r="D365" t="s">
        <v>1828</v>
      </c>
      <c r="E365">
        <v>89.9</v>
      </c>
      <c r="F365" s="4">
        <v>45377</v>
      </c>
    </row>
    <row r="366" spans="1:6">
      <c r="A366">
        <v>365</v>
      </c>
      <c r="B366" t="s">
        <v>1827</v>
      </c>
      <c r="C366" s="4">
        <v>45904</v>
      </c>
      <c r="D366" t="s">
        <v>1828</v>
      </c>
      <c r="E366">
        <v>49.9</v>
      </c>
      <c r="F366" s="4">
        <v>45906</v>
      </c>
    </row>
    <row r="367" spans="1:6">
      <c r="A367">
        <v>366</v>
      </c>
      <c r="B367" t="s">
        <v>1832</v>
      </c>
      <c r="C367" s="4">
        <v>45796</v>
      </c>
      <c r="D367" t="s">
        <v>1828</v>
      </c>
      <c r="E367">
        <v>49.9</v>
      </c>
      <c r="F367" s="4">
        <v>45799</v>
      </c>
    </row>
    <row r="368" spans="1:6">
      <c r="A368">
        <v>367</v>
      </c>
      <c r="B368" t="s">
        <v>1830</v>
      </c>
      <c r="C368" s="4">
        <v>45967</v>
      </c>
      <c r="D368" t="s">
        <v>1828</v>
      </c>
      <c r="E368">
        <v>149.9</v>
      </c>
      <c r="F368" s="4">
        <v>45969</v>
      </c>
    </row>
    <row r="369" spans="1:6">
      <c r="A369">
        <v>368</v>
      </c>
      <c r="B369" t="s">
        <v>1829</v>
      </c>
      <c r="C369" s="4">
        <v>45573</v>
      </c>
      <c r="D369" t="s">
        <v>1798</v>
      </c>
      <c r="E369">
        <v>59.9</v>
      </c>
      <c r="F369" s="4"/>
    </row>
    <row r="370" spans="1:6">
      <c r="A370">
        <v>369</v>
      </c>
      <c r="B370" t="s">
        <v>1832</v>
      </c>
      <c r="C370" s="4">
        <v>45581</v>
      </c>
      <c r="D370" t="s">
        <v>1828</v>
      </c>
      <c r="E370">
        <v>49.9</v>
      </c>
      <c r="F370" s="4">
        <v>45584</v>
      </c>
    </row>
    <row r="371" spans="1:6">
      <c r="A371">
        <v>370</v>
      </c>
      <c r="B371" t="s">
        <v>1832</v>
      </c>
      <c r="C371" s="4">
        <v>45403</v>
      </c>
      <c r="D371" t="s">
        <v>1828</v>
      </c>
      <c r="E371">
        <v>59.9</v>
      </c>
      <c r="F371" s="4">
        <v>45408</v>
      </c>
    </row>
    <row r="372" spans="1:6">
      <c r="A372">
        <v>371</v>
      </c>
      <c r="B372" t="s">
        <v>1830</v>
      </c>
      <c r="C372" s="4">
        <v>45552</v>
      </c>
      <c r="D372" t="s">
        <v>1828</v>
      </c>
      <c r="E372">
        <v>59.9</v>
      </c>
      <c r="F372" s="4">
        <v>45556</v>
      </c>
    </row>
    <row r="373" spans="1:6">
      <c r="A373">
        <v>372</v>
      </c>
      <c r="B373" t="s">
        <v>1832</v>
      </c>
      <c r="C373" s="4">
        <v>45673</v>
      </c>
      <c r="D373" t="s">
        <v>1828</v>
      </c>
      <c r="E373">
        <v>79.900000000000006</v>
      </c>
      <c r="F373" s="4">
        <v>45678</v>
      </c>
    </row>
    <row r="374" spans="1:6">
      <c r="A374">
        <v>373</v>
      </c>
      <c r="B374" t="s">
        <v>1827</v>
      </c>
      <c r="C374" s="4">
        <v>45531</v>
      </c>
      <c r="D374" t="s">
        <v>1828</v>
      </c>
      <c r="E374">
        <v>89.9</v>
      </c>
      <c r="F374" s="4">
        <v>45533</v>
      </c>
    </row>
    <row r="375" spans="1:6">
      <c r="A375">
        <v>374</v>
      </c>
      <c r="B375" t="s">
        <v>1833</v>
      </c>
      <c r="C375" s="4">
        <v>45739</v>
      </c>
      <c r="D375" t="s">
        <v>1828</v>
      </c>
      <c r="E375">
        <v>99.9</v>
      </c>
      <c r="F375" s="4">
        <v>45740</v>
      </c>
    </row>
    <row r="376" spans="1:6">
      <c r="A376">
        <v>375</v>
      </c>
      <c r="B376" t="s">
        <v>1829</v>
      </c>
      <c r="C376" s="4">
        <v>45765</v>
      </c>
      <c r="D376" t="s">
        <v>1800</v>
      </c>
      <c r="E376">
        <v>119.9</v>
      </c>
      <c r="F376" s="4"/>
    </row>
    <row r="377" spans="1:6">
      <c r="A377">
        <v>376</v>
      </c>
      <c r="B377" t="s">
        <v>1831</v>
      </c>
      <c r="C377" s="4">
        <v>45797</v>
      </c>
      <c r="D377" t="s">
        <v>1828</v>
      </c>
      <c r="E377">
        <v>59.9</v>
      </c>
      <c r="F377" s="4">
        <v>45800</v>
      </c>
    </row>
    <row r="378" spans="1:6">
      <c r="A378">
        <v>377</v>
      </c>
      <c r="B378" t="s">
        <v>1830</v>
      </c>
      <c r="C378" s="4">
        <v>45399</v>
      </c>
      <c r="D378" t="s">
        <v>1800</v>
      </c>
      <c r="E378">
        <v>149.9</v>
      </c>
      <c r="F378" s="4"/>
    </row>
    <row r="379" spans="1:6">
      <c r="A379">
        <v>378</v>
      </c>
      <c r="B379" t="s">
        <v>1830</v>
      </c>
      <c r="C379" s="4">
        <v>45298</v>
      </c>
      <c r="D379" t="s">
        <v>1800</v>
      </c>
      <c r="E379">
        <v>149.9</v>
      </c>
      <c r="F379" s="4"/>
    </row>
    <row r="380" spans="1:6">
      <c r="A380">
        <v>379</v>
      </c>
      <c r="B380" t="s">
        <v>1833</v>
      </c>
      <c r="C380" s="4"/>
      <c r="D380" t="s">
        <v>1802</v>
      </c>
      <c r="E380">
        <v>0</v>
      </c>
      <c r="F380" s="4"/>
    </row>
    <row r="381" spans="1:6">
      <c r="A381">
        <v>380</v>
      </c>
      <c r="B381" t="s">
        <v>1832</v>
      </c>
      <c r="C381" s="4">
        <v>45579</v>
      </c>
      <c r="D381" t="s">
        <v>1828</v>
      </c>
      <c r="E381">
        <v>99.9</v>
      </c>
      <c r="F381" s="4">
        <v>45581</v>
      </c>
    </row>
    <row r="382" spans="1:6">
      <c r="A382">
        <v>381</v>
      </c>
      <c r="B382" t="s">
        <v>1832</v>
      </c>
      <c r="C382" s="4">
        <v>45954</v>
      </c>
      <c r="D382" t="s">
        <v>1828</v>
      </c>
      <c r="E382">
        <v>59.9</v>
      </c>
      <c r="F382" s="4">
        <v>45958</v>
      </c>
    </row>
    <row r="383" spans="1:6">
      <c r="A383">
        <v>382</v>
      </c>
      <c r="B383" t="s">
        <v>1829</v>
      </c>
      <c r="C383" s="4">
        <v>45927</v>
      </c>
      <c r="D383" t="s">
        <v>1828</v>
      </c>
      <c r="E383">
        <v>89.9</v>
      </c>
      <c r="F383" s="4">
        <v>45931</v>
      </c>
    </row>
    <row r="384" spans="1:6">
      <c r="A384">
        <v>383</v>
      </c>
      <c r="B384" t="s">
        <v>1831</v>
      </c>
      <c r="C384" s="4">
        <v>45764</v>
      </c>
      <c r="D384" t="s">
        <v>1828</v>
      </c>
      <c r="E384">
        <v>69.900000000000006</v>
      </c>
      <c r="F384" s="4">
        <v>45765</v>
      </c>
    </row>
    <row r="385" spans="1:6">
      <c r="A385">
        <v>384</v>
      </c>
      <c r="B385" t="s">
        <v>1830</v>
      </c>
      <c r="C385" s="4">
        <v>45744</v>
      </c>
      <c r="D385" t="s">
        <v>1828</v>
      </c>
      <c r="E385">
        <v>49.9</v>
      </c>
      <c r="F385" s="4">
        <v>45746</v>
      </c>
    </row>
    <row r="386" spans="1:6">
      <c r="A386">
        <v>385</v>
      </c>
      <c r="B386" t="s">
        <v>1827</v>
      </c>
      <c r="C386" s="4">
        <v>45954</v>
      </c>
      <c r="D386" t="s">
        <v>1828</v>
      </c>
      <c r="E386">
        <v>89.9</v>
      </c>
      <c r="F386" s="4">
        <v>45956</v>
      </c>
    </row>
    <row r="387" spans="1:6">
      <c r="A387">
        <v>386</v>
      </c>
      <c r="B387" t="s">
        <v>1833</v>
      </c>
      <c r="C387" s="4">
        <v>45503</v>
      </c>
      <c r="D387" t="s">
        <v>1828</v>
      </c>
      <c r="E387">
        <v>79.900000000000006</v>
      </c>
      <c r="F387" s="4">
        <v>45507</v>
      </c>
    </row>
    <row r="388" spans="1:6">
      <c r="A388">
        <v>387</v>
      </c>
      <c r="B388" t="s">
        <v>1831</v>
      </c>
      <c r="C388" s="4">
        <v>45466</v>
      </c>
      <c r="D388" t="s">
        <v>1828</v>
      </c>
      <c r="E388">
        <v>69.900000000000006</v>
      </c>
      <c r="F388" s="4">
        <v>45471</v>
      </c>
    </row>
    <row r="389" spans="1:6">
      <c r="A389">
        <v>388</v>
      </c>
      <c r="B389" t="s">
        <v>1831</v>
      </c>
      <c r="C389" s="4">
        <v>45792</v>
      </c>
      <c r="D389" t="s">
        <v>1834</v>
      </c>
      <c r="E389">
        <v>119.9</v>
      </c>
      <c r="F389" s="4">
        <v>45798</v>
      </c>
    </row>
    <row r="390" spans="1:6">
      <c r="A390">
        <v>389</v>
      </c>
      <c r="B390" t="s">
        <v>1832</v>
      </c>
      <c r="C390" s="4">
        <v>45443</v>
      </c>
      <c r="D390" t="s">
        <v>1828</v>
      </c>
      <c r="E390">
        <v>59.9</v>
      </c>
      <c r="F390" s="4">
        <v>45447</v>
      </c>
    </row>
    <row r="391" spans="1:6">
      <c r="A391">
        <v>390</v>
      </c>
      <c r="B391" t="s">
        <v>1831</v>
      </c>
      <c r="C391" s="4">
        <v>45666</v>
      </c>
      <c r="D391" t="s">
        <v>1800</v>
      </c>
      <c r="E391">
        <v>49.9</v>
      </c>
      <c r="F391" s="4"/>
    </row>
    <row r="392" spans="1:6">
      <c r="A392">
        <v>391</v>
      </c>
      <c r="B392" t="s">
        <v>1832</v>
      </c>
      <c r="C392" s="4">
        <v>45408</v>
      </c>
      <c r="D392" t="s">
        <v>1828</v>
      </c>
      <c r="E392">
        <v>149.9</v>
      </c>
      <c r="F392" s="4">
        <v>45410</v>
      </c>
    </row>
    <row r="393" spans="1:6">
      <c r="A393">
        <v>392</v>
      </c>
      <c r="B393" t="s">
        <v>1831</v>
      </c>
      <c r="C393" s="4">
        <v>45543</v>
      </c>
      <c r="D393" t="s">
        <v>1828</v>
      </c>
      <c r="E393">
        <v>69.900000000000006</v>
      </c>
      <c r="F393" s="4">
        <v>45545</v>
      </c>
    </row>
    <row r="394" spans="1:6">
      <c r="A394">
        <v>393</v>
      </c>
      <c r="B394" t="s">
        <v>1833</v>
      </c>
      <c r="C394" s="4">
        <v>45935</v>
      </c>
      <c r="D394" t="s">
        <v>1798</v>
      </c>
      <c r="E394">
        <v>69.900000000000006</v>
      </c>
      <c r="F394" s="4"/>
    </row>
    <row r="395" spans="1:6">
      <c r="A395">
        <v>394</v>
      </c>
      <c r="B395" t="s">
        <v>1827</v>
      </c>
      <c r="C395" s="4"/>
      <c r="D395" t="s">
        <v>1802</v>
      </c>
      <c r="E395">
        <v>0</v>
      </c>
      <c r="F395" s="4"/>
    </row>
    <row r="396" spans="1:6">
      <c r="A396">
        <v>395</v>
      </c>
      <c r="B396" t="s">
        <v>1830</v>
      </c>
      <c r="C396" s="4">
        <v>45307</v>
      </c>
      <c r="D396" t="s">
        <v>1828</v>
      </c>
      <c r="E396">
        <v>89.9</v>
      </c>
      <c r="F396" s="4">
        <v>45311</v>
      </c>
    </row>
    <row r="397" spans="1:6">
      <c r="A397">
        <v>396</v>
      </c>
      <c r="B397" t="s">
        <v>1827</v>
      </c>
      <c r="C397" s="4">
        <v>45550</v>
      </c>
      <c r="D397" t="s">
        <v>1798</v>
      </c>
      <c r="E397">
        <v>89.9</v>
      </c>
      <c r="F397" s="4"/>
    </row>
    <row r="398" spans="1:6">
      <c r="A398">
        <v>397</v>
      </c>
      <c r="B398" t="s">
        <v>1831</v>
      </c>
      <c r="C398" s="4">
        <v>45518</v>
      </c>
      <c r="D398" t="s">
        <v>1798</v>
      </c>
      <c r="E398">
        <v>59.9</v>
      </c>
      <c r="F398" s="4"/>
    </row>
    <row r="399" spans="1:6">
      <c r="A399">
        <v>398</v>
      </c>
      <c r="B399" t="s">
        <v>1830</v>
      </c>
      <c r="C399" s="4">
        <v>45623</v>
      </c>
      <c r="D399" t="s">
        <v>1828</v>
      </c>
      <c r="E399">
        <v>69.900000000000006</v>
      </c>
      <c r="F399" s="4">
        <v>45625</v>
      </c>
    </row>
    <row r="400" spans="1:6">
      <c r="A400">
        <v>399</v>
      </c>
      <c r="B400" t="s">
        <v>1829</v>
      </c>
      <c r="C400" s="4">
        <v>45937</v>
      </c>
      <c r="D400" t="s">
        <v>1828</v>
      </c>
      <c r="E400">
        <v>99.9</v>
      </c>
      <c r="F400" s="4">
        <v>45941</v>
      </c>
    </row>
    <row r="401" spans="1:6">
      <c r="A401">
        <v>400</v>
      </c>
      <c r="B401" t="s">
        <v>1830</v>
      </c>
      <c r="C401" s="4">
        <v>45723</v>
      </c>
      <c r="D401" t="s">
        <v>1828</v>
      </c>
      <c r="E401">
        <v>89.9</v>
      </c>
      <c r="F401" s="4">
        <v>45726</v>
      </c>
    </row>
    <row r="402" spans="1:6">
      <c r="A402">
        <v>401</v>
      </c>
      <c r="B402" t="s">
        <v>1831</v>
      </c>
      <c r="C402" s="4">
        <v>45764</v>
      </c>
      <c r="D402" t="s">
        <v>1828</v>
      </c>
      <c r="E402">
        <v>89.9</v>
      </c>
      <c r="F402" s="4">
        <v>45766</v>
      </c>
    </row>
    <row r="403" spans="1:6">
      <c r="A403">
        <v>402</v>
      </c>
      <c r="B403" t="s">
        <v>1827</v>
      </c>
      <c r="C403" s="4">
        <v>45611</v>
      </c>
      <c r="D403" t="s">
        <v>1798</v>
      </c>
      <c r="E403">
        <v>149.9</v>
      </c>
      <c r="F403" s="4"/>
    </row>
    <row r="404" spans="1:6">
      <c r="A404">
        <v>403</v>
      </c>
      <c r="B404" t="s">
        <v>1833</v>
      </c>
      <c r="C404" s="4">
        <v>45811</v>
      </c>
      <c r="D404" t="s">
        <v>1828</v>
      </c>
      <c r="E404">
        <v>149.9</v>
      </c>
      <c r="F404" s="4">
        <v>45813</v>
      </c>
    </row>
    <row r="405" spans="1:6">
      <c r="A405">
        <v>404</v>
      </c>
      <c r="B405" t="s">
        <v>1827</v>
      </c>
      <c r="C405" s="4">
        <v>45991</v>
      </c>
      <c r="D405" t="s">
        <v>1834</v>
      </c>
      <c r="E405">
        <v>69.900000000000006</v>
      </c>
      <c r="F405" s="4">
        <v>45997</v>
      </c>
    </row>
    <row r="406" spans="1:6">
      <c r="A406">
        <v>405</v>
      </c>
      <c r="B406" t="s">
        <v>1832</v>
      </c>
      <c r="C406" s="4">
        <v>46009</v>
      </c>
      <c r="D406" t="s">
        <v>1828</v>
      </c>
      <c r="E406">
        <v>89.9</v>
      </c>
      <c r="F406" s="4">
        <v>46011</v>
      </c>
    </row>
    <row r="407" spans="1:6">
      <c r="A407">
        <v>406</v>
      </c>
      <c r="B407" t="s">
        <v>1827</v>
      </c>
      <c r="C407" s="4">
        <v>45584</v>
      </c>
      <c r="D407" t="s">
        <v>1828</v>
      </c>
      <c r="E407">
        <v>89.9</v>
      </c>
      <c r="F407" s="4">
        <v>45588</v>
      </c>
    </row>
    <row r="408" spans="1:6">
      <c r="A408">
        <v>407</v>
      </c>
      <c r="B408" t="s">
        <v>1829</v>
      </c>
      <c r="C408" s="4">
        <v>45655</v>
      </c>
      <c r="D408" t="s">
        <v>1828</v>
      </c>
      <c r="E408">
        <v>59.9</v>
      </c>
      <c r="F408" s="4">
        <v>45656</v>
      </c>
    </row>
    <row r="409" spans="1:6">
      <c r="A409">
        <v>408</v>
      </c>
      <c r="B409" t="s">
        <v>1832</v>
      </c>
      <c r="C409" s="4">
        <v>46017</v>
      </c>
      <c r="D409" t="s">
        <v>1828</v>
      </c>
      <c r="E409">
        <v>119.9</v>
      </c>
      <c r="F409" s="4">
        <v>46020</v>
      </c>
    </row>
    <row r="410" spans="1:6">
      <c r="A410">
        <v>409</v>
      </c>
      <c r="B410" t="s">
        <v>1831</v>
      </c>
      <c r="C410" s="4">
        <v>45577</v>
      </c>
      <c r="D410" t="s">
        <v>1828</v>
      </c>
      <c r="E410">
        <v>149.9</v>
      </c>
      <c r="F410" s="4">
        <v>45581</v>
      </c>
    </row>
    <row r="411" spans="1:6">
      <c r="A411">
        <v>410</v>
      </c>
      <c r="B411" t="s">
        <v>1829</v>
      </c>
      <c r="C411" s="4">
        <v>45883</v>
      </c>
      <c r="D411" t="s">
        <v>1828</v>
      </c>
      <c r="E411">
        <v>89.9</v>
      </c>
      <c r="F411" s="4">
        <v>45885</v>
      </c>
    </row>
    <row r="412" spans="1:6">
      <c r="A412">
        <v>411</v>
      </c>
      <c r="B412" t="s">
        <v>1830</v>
      </c>
      <c r="C412" s="4">
        <v>45705</v>
      </c>
      <c r="D412" t="s">
        <v>1828</v>
      </c>
      <c r="E412">
        <v>49.9</v>
      </c>
      <c r="F412" s="4">
        <v>45708</v>
      </c>
    </row>
    <row r="413" spans="1:6">
      <c r="A413">
        <v>412</v>
      </c>
      <c r="B413" t="s">
        <v>1831</v>
      </c>
      <c r="C413" s="4">
        <v>45535</v>
      </c>
      <c r="D413" t="s">
        <v>1798</v>
      </c>
      <c r="E413">
        <v>119.9</v>
      </c>
      <c r="F413" s="4"/>
    </row>
    <row r="414" spans="1:6">
      <c r="A414">
        <v>413</v>
      </c>
      <c r="B414" t="s">
        <v>1833</v>
      </c>
      <c r="C414" s="4">
        <v>45366</v>
      </c>
      <c r="D414" t="s">
        <v>1834</v>
      </c>
      <c r="E414">
        <v>119.9</v>
      </c>
      <c r="F414" s="4">
        <v>45373</v>
      </c>
    </row>
    <row r="415" spans="1:6">
      <c r="A415">
        <v>414</v>
      </c>
      <c r="B415" t="s">
        <v>1827</v>
      </c>
      <c r="C415" s="4">
        <v>45879</v>
      </c>
      <c r="D415" t="s">
        <v>1828</v>
      </c>
      <c r="E415">
        <v>79.900000000000006</v>
      </c>
      <c r="F415" s="4">
        <v>45884</v>
      </c>
    </row>
    <row r="416" spans="1:6">
      <c r="A416">
        <v>415</v>
      </c>
      <c r="B416" t="s">
        <v>1830</v>
      </c>
      <c r="C416" s="4">
        <v>45392</v>
      </c>
      <c r="D416" t="s">
        <v>1828</v>
      </c>
      <c r="E416">
        <v>79.900000000000006</v>
      </c>
      <c r="F416" s="4">
        <v>45394</v>
      </c>
    </row>
    <row r="417" spans="1:6">
      <c r="A417">
        <v>416</v>
      </c>
      <c r="B417" t="s">
        <v>1830</v>
      </c>
      <c r="C417" s="4">
        <v>45949</v>
      </c>
      <c r="D417" t="s">
        <v>1828</v>
      </c>
      <c r="E417">
        <v>69.900000000000006</v>
      </c>
      <c r="F417" s="4">
        <v>45950</v>
      </c>
    </row>
    <row r="418" spans="1:6">
      <c r="A418">
        <v>417</v>
      </c>
      <c r="B418" t="s">
        <v>1833</v>
      </c>
      <c r="C418" s="4">
        <v>45803</v>
      </c>
      <c r="D418" t="s">
        <v>1828</v>
      </c>
      <c r="E418">
        <v>79.900000000000006</v>
      </c>
      <c r="F418" s="4">
        <v>45807</v>
      </c>
    </row>
    <row r="419" spans="1:6">
      <c r="A419">
        <v>418</v>
      </c>
      <c r="B419" t="s">
        <v>1830</v>
      </c>
      <c r="C419" s="4">
        <v>45454</v>
      </c>
      <c r="D419" t="s">
        <v>1828</v>
      </c>
      <c r="E419">
        <v>69.900000000000006</v>
      </c>
      <c r="F419" s="4">
        <v>45459</v>
      </c>
    </row>
    <row r="420" spans="1:6">
      <c r="A420">
        <v>419</v>
      </c>
      <c r="B420" t="s">
        <v>1831</v>
      </c>
      <c r="C420" s="4">
        <v>45498</v>
      </c>
      <c r="D420" t="s">
        <v>1828</v>
      </c>
      <c r="E420">
        <v>79.900000000000006</v>
      </c>
      <c r="F420" s="4">
        <v>45501</v>
      </c>
    </row>
    <row r="421" spans="1:6">
      <c r="A421">
        <v>420</v>
      </c>
      <c r="B421" t="s">
        <v>1832</v>
      </c>
      <c r="C421" s="4">
        <v>46012</v>
      </c>
      <c r="D421" t="s">
        <v>1828</v>
      </c>
      <c r="E421">
        <v>79.900000000000006</v>
      </c>
      <c r="F421" s="4">
        <v>46016</v>
      </c>
    </row>
    <row r="422" spans="1:6">
      <c r="A422">
        <v>421</v>
      </c>
      <c r="B422" t="s">
        <v>1829</v>
      </c>
      <c r="C422" s="4">
        <v>45424</v>
      </c>
      <c r="D422" t="s">
        <v>1828</v>
      </c>
      <c r="E422">
        <v>69.900000000000006</v>
      </c>
      <c r="F422" s="4">
        <v>45429</v>
      </c>
    </row>
    <row r="423" spans="1:6">
      <c r="A423">
        <v>422</v>
      </c>
      <c r="B423" t="s">
        <v>1832</v>
      </c>
      <c r="C423" s="4">
        <v>45493</v>
      </c>
      <c r="D423" t="s">
        <v>1800</v>
      </c>
      <c r="E423">
        <v>149.9</v>
      </c>
      <c r="F423" s="4"/>
    </row>
    <row r="424" spans="1:6">
      <c r="A424">
        <v>423</v>
      </c>
      <c r="B424" t="s">
        <v>1830</v>
      </c>
      <c r="C424" s="4">
        <v>45922</v>
      </c>
      <c r="D424" t="s">
        <v>1828</v>
      </c>
      <c r="E424">
        <v>59.9</v>
      </c>
      <c r="F424" s="4">
        <v>45924</v>
      </c>
    </row>
    <row r="425" spans="1:6">
      <c r="A425">
        <v>424</v>
      </c>
      <c r="B425" t="s">
        <v>1832</v>
      </c>
      <c r="C425" s="4"/>
      <c r="D425" t="s">
        <v>1802</v>
      </c>
      <c r="E425">
        <v>0</v>
      </c>
      <c r="F425" s="4"/>
    </row>
    <row r="426" spans="1:6">
      <c r="A426">
        <v>425</v>
      </c>
      <c r="B426" t="s">
        <v>1831</v>
      </c>
      <c r="C426" s="4">
        <v>45591</v>
      </c>
      <c r="D426" t="s">
        <v>1828</v>
      </c>
      <c r="E426">
        <v>59.9</v>
      </c>
      <c r="F426" s="4">
        <v>45594</v>
      </c>
    </row>
    <row r="427" spans="1:6">
      <c r="A427">
        <v>426</v>
      </c>
      <c r="B427" t="s">
        <v>1833</v>
      </c>
      <c r="C427" s="4">
        <v>45601</v>
      </c>
      <c r="D427" t="s">
        <v>1828</v>
      </c>
      <c r="E427">
        <v>99.9</v>
      </c>
      <c r="F427" s="4">
        <v>45605</v>
      </c>
    </row>
    <row r="428" spans="1:6">
      <c r="A428">
        <v>427</v>
      </c>
      <c r="B428" t="s">
        <v>1833</v>
      </c>
      <c r="C428" s="4">
        <v>45578</v>
      </c>
      <c r="D428" t="s">
        <v>1798</v>
      </c>
      <c r="E428">
        <v>89.9</v>
      </c>
      <c r="F428" s="4"/>
    </row>
    <row r="429" spans="1:6">
      <c r="A429">
        <v>428</v>
      </c>
      <c r="B429" t="s">
        <v>1832</v>
      </c>
      <c r="C429" s="4">
        <v>45758</v>
      </c>
      <c r="D429" t="s">
        <v>1828</v>
      </c>
      <c r="E429">
        <v>99.9</v>
      </c>
      <c r="F429" s="4">
        <v>45760</v>
      </c>
    </row>
    <row r="430" spans="1:6">
      <c r="A430">
        <v>429</v>
      </c>
      <c r="B430" t="s">
        <v>1829</v>
      </c>
      <c r="C430" s="4">
        <v>45917</v>
      </c>
      <c r="D430" t="s">
        <v>1828</v>
      </c>
      <c r="E430">
        <v>89.9</v>
      </c>
      <c r="F430" s="4">
        <v>45920</v>
      </c>
    </row>
    <row r="431" spans="1:6">
      <c r="A431">
        <v>430</v>
      </c>
      <c r="B431" t="s">
        <v>1832</v>
      </c>
      <c r="C431" s="4">
        <v>45604</v>
      </c>
      <c r="D431" t="s">
        <v>1828</v>
      </c>
      <c r="E431">
        <v>149.9</v>
      </c>
      <c r="F431" s="4">
        <v>45607</v>
      </c>
    </row>
    <row r="432" spans="1:6">
      <c r="A432">
        <v>431</v>
      </c>
      <c r="B432" t="s">
        <v>1831</v>
      </c>
      <c r="C432" s="4"/>
      <c r="D432" t="s">
        <v>1802</v>
      </c>
      <c r="E432">
        <v>0</v>
      </c>
      <c r="F432" s="4"/>
    </row>
    <row r="433" spans="1:6">
      <c r="A433">
        <v>432</v>
      </c>
      <c r="B433" t="s">
        <v>1829</v>
      </c>
      <c r="C433" s="4">
        <v>45535</v>
      </c>
      <c r="D433" t="s">
        <v>1828</v>
      </c>
      <c r="E433">
        <v>79.900000000000006</v>
      </c>
      <c r="F433" s="4">
        <v>45537</v>
      </c>
    </row>
    <row r="434" spans="1:6">
      <c r="A434">
        <v>433</v>
      </c>
      <c r="B434" t="s">
        <v>1832</v>
      </c>
      <c r="C434" s="4">
        <v>45748</v>
      </c>
      <c r="D434" t="s">
        <v>1828</v>
      </c>
      <c r="E434">
        <v>59.9</v>
      </c>
      <c r="F434" s="4">
        <v>45752</v>
      </c>
    </row>
    <row r="435" spans="1:6">
      <c r="A435">
        <v>434</v>
      </c>
      <c r="B435" t="s">
        <v>1833</v>
      </c>
      <c r="C435" s="4">
        <v>45443</v>
      </c>
      <c r="D435" t="s">
        <v>1828</v>
      </c>
      <c r="E435">
        <v>89.9</v>
      </c>
      <c r="F435" s="4">
        <v>45447</v>
      </c>
    </row>
    <row r="436" spans="1:6">
      <c r="A436">
        <v>435</v>
      </c>
      <c r="B436" t="s">
        <v>1830</v>
      </c>
      <c r="C436" s="4">
        <v>45555</v>
      </c>
      <c r="D436" t="s">
        <v>1800</v>
      </c>
      <c r="E436">
        <v>69.900000000000006</v>
      </c>
      <c r="F436" s="4"/>
    </row>
    <row r="437" spans="1:6">
      <c r="A437">
        <v>436</v>
      </c>
      <c r="B437" t="s">
        <v>1829</v>
      </c>
      <c r="C437" s="4">
        <v>45990</v>
      </c>
      <c r="D437" t="s">
        <v>1828</v>
      </c>
      <c r="E437">
        <v>119.9</v>
      </c>
      <c r="F437" s="4">
        <v>45992</v>
      </c>
    </row>
    <row r="438" spans="1:6">
      <c r="A438">
        <v>437</v>
      </c>
      <c r="B438" t="s">
        <v>1827</v>
      </c>
      <c r="C438" s="4"/>
      <c r="D438" t="s">
        <v>1802</v>
      </c>
      <c r="E438">
        <v>0</v>
      </c>
      <c r="F438" s="4"/>
    </row>
    <row r="439" spans="1:6">
      <c r="A439">
        <v>438</v>
      </c>
      <c r="B439" t="s">
        <v>1831</v>
      </c>
      <c r="C439" s="4">
        <v>45510</v>
      </c>
      <c r="D439" t="s">
        <v>1828</v>
      </c>
      <c r="E439">
        <v>59.9</v>
      </c>
      <c r="F439" s="4">
        <v>45514</v>
      </c>
    </row>
    <row r="440" spans="1:6">
      <c r="A440">
        <v>439</v>
      </c>
      <c r="B440" t="s">
        <v>1830</v>
      </c>
      <c r="C440" s="4">
        <v>45372</v>
      </c>
      <c r="D440" t="s">
        <v>1798</v>
      </c>
      <c r="E440">
        <v>49.9</v>
      </c>
      <c r="F440" s="4"/>
    </row>
    <row r="441" spans="1:6">
      <c r="A441">
        <v>440</v>
      </c>
      <c r="B441" t="s">
        <v>1830</v>
      </c>
      <c r="C441" s="4">
        <v>45831</v>
      </c>
      <c r="D441" t="s">
        <v>1828</v>
      </c>
      <c r="E441">
        <v>119.9</v>
      </c>
      <c r="F441" s="4">
        <v>45834</v>
      </c>
    </row>
    <row r="442" spans="1:6">
      <c r="A442">
        <v>441</v>
      </c>
      <c r="B442" t="s">
        <v>1833</v>
      </c>
      <c r="C442" s="4">
        <v>45749</v>
      </c>
      <c r="D442" t="s">
        <v>1798</v>
      </c>
      <c r="E442">
        <v>149.9</v>
      </c>
      <c r="F442" s="4"/>
    </row>
    <row r="443" spans="1:6">
      <c r="A443">
        <v>442</v>
      </c>
      <c r="B443" t="s">
        <v>1831</v>
      </c>
      <c r="C443" s="4">
        <v>45721</v>
      </c>
      <c r="D443" t="s">
        <v>1800</v>
      </c>
      <c r="E443">
        <v>149.9</v>
      </c>
      <c r="F443" s="4"/>
    </row>
    <row r="444" spans="1:6">
      <c r="A444">
        <v>443</v>
      </c>
      <c r="B444" t="s">
        <v>1831</v>
      </c>
      <c r="C444" s="4">
        <v>45757</v>
      </c>
      <c r="D444" t="s">
        <v>1828</v>
      </c>
      <c r="E444">
        <v>79.900000000000006</v>
      </c>
      <c r="F444" s="4">
        <v>45759</v>
      </c>
    </row>
    <row r="445" spans="1:6">
      <c r="A445">
        <v>444</v>
      </c>
      <c r="B445" t="s">
        <v>1832</v>
      </c>
      <c r="C445" s="4">
        <v>45836</v>
      </c>
      <c r="D445" t="s">
        <v>1798</v>
      </c>
      <c r="E445">
        <v>69.900000000000006</v>
      </c>
      <c r="F445" s="4"/>
    </row>
    <row r="446" spans="1:6">
      <c r="A446">
        <v>445</v>
      </c>
      <c r="B446" t="s">
        <v>1832</v>
      </c>
      <c r="C446" s="4">
        <v>45638</v>
      </c>
      <c r="D446" t="s">
        <v>1828</v>
      </c>
      <c r="E446">
        <v>99.9</v>
      </c>
      <c r="F446" s="4">
        <v>45641</v>
      </c>
    </row>
    <row r="447" spans="1:6">
      <c r="A447">
        <v>446</v>
      </c>
      <c r="B447" t="s">
        <v>1830</v>
      </c>
      <c r="C447" s="4">
        <v>45739</v>
      </c>
      <c r="D447" t="s">
        <v>1828</v>
      </c>
      <c r="E447">
        <v>59.9</v>
      </c>
      <c r="F447" s="4">
        <v>45742</v>
      </c>
    </row>
    <row r="448" spans="1:6">
      <c r="A448">
        <v>447</v>
      </c>
      <c r="B448" t="s">
        <v>1830</v>
      </c>
      <c r="C448" s="4">
        <v>45301</v>
      </c>
      <c r="D448" t="s">
        <v>1828</v>
      </c>
      <c r="E448">
        <v>99.9</v>
      </c>
      <c r="F448" s="4">
        <v>45303</v>
      </c>
    </row>
    <row r="449" spans="1:6">
      <c r="A449">
        <v>448</v>
      </c>
      <c r="B449" t="s">
        <v>1829</v>
      </c>
      <c r="C449" s="4">
        <v>45530</v>
      </c>
      <c r="D449" t="s">
        <v>1828</v>
      </c>
      <c r="E449">
        <v>89.9</v>
      </c>
      <c r="F449" s="4">
        <v>45533</v>
      </c>
    </row>
    <row r="450" spans="1:6">
      <c r="A450">
        <v>449</v>
      </c>
      <c r="B450" t="s">
        <v>1827</v>
      </c>
      <c r="C450" s="4">
        <v>45576</v>
      </c>
      <c r="D450" t="s">
        <v>1828</v>
      </c>
      <c r="E450">
        <v>79.900000000000006</v>
      </c>
      <c r="F450" s="4">
        <v>45579</v>
      </c>
    </row>
    <row r="451" spans="1:6">
      <c r="A451">
        <v>450</v>
      </c>
      <c r="B451" t="s">
        <v>1832</v>
      </c>
      <c r="C451" s="4">
        <v>45557</v>
      </c>
      <c r="D451" t="s">
        <v>1828</v>
      </c>
      <c r="E451">
        <v>59.9</v>
      </c>
      <c r="F451" s="4">
        <v>45561</v>
      </c>
    </row>
    <row r="452" spans="1:6">
      <c r="A452">
        <v>451</v>
      </c>
      <c r="B452" t="s">
        <v>1829</v>
      </c>
      <c r="C452" s="4">
        <v>45492</v>
      </c>
      <c r="D452" t="s">
        <v>1800</v>
      </c>
      <c r="E452">
        <v>99.9</v>
      </c>
      <c r="F452" s="4"/>
    </row>
    <row r="453" spans="1:6">
      <c r="A453">
        <v>452</v>
      </c>
      <c r="B453" t="s">
        <v>1832</v>
      </c>
      <c r="C453" s="4">
        <v>45404</v>
      </c>
      <c r="D453" t="s">
        <v>1798</v>
      </c>
      <c r="E453">
        <v>69.900000000000006</v>
      </c>
      <c r="F453" s="4"/>
    </row>
    <row r="454" spans="1:6">
      <c r="A454">
        <v>453</v>
      </c>
      <c r="B454" t="s">
        <v>1830</v>
      </c>
      <c r="C454" s="4">
        <v>45576</v>
      </c>
      <c r="D454" t="s">
        <v>1828</v>
      </c>
      <c r="E454">
        <v>49.9</v>
      </c>
      <c r="F454" s="4">
        <v>45577</v>
      </c>
    </row>
    <row r="455" spans="1:6">
      <c r="A455">
        <v>454</v>
      </c>
      <c r="B455" t="s">
        <v>1827</v>
      </c>
      <c r="C455" s="4">
        <v>45825</v>
      </c>
      <c r="D455" t="s">
        <v>1800</v>
      </c>
      <c r="E455">
        <v>119.9</v>
      </c>
      <c r="F455" s="4"/>
    </row>
    <row r="456" spans="1:6">
      <c r="A456">
        <v>455</v>
      </c>
      <c r="B456" t="s">
        <v>1830</v>
      </c>
      <c r="C456" s="4">
        <v>45495</v>
      </c>
      <c r="D456" t="s">
        <v>1828</v>
      </c>
      <c r="E456">
        <v>99.9</v>
      </c>
      <c r="F456" s="4">
        <v>45497</v>
      </c>
    </row>
    <row r="457" spans="1:6">
      <c r="A457">
        <v>456</v>
      </c>
      <c r="B457" t="s">
        <v>1827</v>
      </c>
      <c r="C457" s="4">
        <v>45938</v>
      </c>
      <c r="D457" t="s">
        <v>1828</v>
      </c>
      <c r="E457">
        <v>69.900000000000006</v>
      </c>
      <c r="F457" s="4">
        <v>45941</v>
      </c>
    </row>
    <row r="458" spans="1:6">
      <c r="A458">
        <v>457</v>
      </c>
      <c r="B458" t="s">
        <v>1829</v>
      </c>
      <c r="C458" s="4">
        <v>45786</v>
      </c>
      <c r="D458" t="s">
        <v>1828</v>
      </c>
      <c r="E458">
        <v>119.9</v>
      </c>
      <c r="F458" s="4">
        <v>45790</v>
      </c>
    </row>
    <row r="459" spans="1:6">
      <c r="A459">
        <v>458</v>
      </c>
      <c r="B459" t="s">
        <v>1831</v>
      </c>
      <c r="C459" s="4">
        <v>45788</v>
      </c>
      <c r="D459" t="s">
        <v>1800</v>
      </c>
      <c r="E459">
        <v>49.9</v>
      </c>
      <c r="F459" s="4"/>
    </row>
    <row r="460" spans="1:6">
      <c r="A460">
        <v>459</v>
      </c>
      <c r="B460" t="s">
        <v>1832</v>
      </c>
      <c r="C460" s="4">
        <v>45715</v>
      </c>
      <c r="D460" t="s">
        <v>1828</v>
      </c>
      <c r="E460">
        <v>149.9</v>
      </c>
      <c r="F460" s="4">
        <v>45720</v>
      </c>
    </row>
    <row r="461" spans="1:6">
      <c r="A461">
        <v>460</v>
      </c>
      <c r="B461" t="s">
        <v>1830</v>
      </c>
      <c r="C461" s="4">
        <v>45315</v>
      </c>
      <c r="D461" t="s">
        <v>1828</v>
      </c>
      <c r="E461">
        <v>89.9</v>
      </c>
      <c r="F461" s="4">
        <v>45319</v>
      </c>
    </row>
    <row r="462" spans="1:6">
      <c r="A462">
        <v>461</v>
      </c>
      <c r="B462" t="s">
        <v>1827</v>
      </c>
      <c r="C462" s="4">
        <v>45306</v>
      </c>
      <c r="D462" t="s">
        <v>1834</v>
      </c>
      <c r="E462">
        <v>89.9</v>
      </c>
      <c r="F462" s="4">
        <v>45312</v>
      </c>
    </row>
    <row r="463" spans="1:6">
      <c r="A463">
        <v>462</v>
      </c>
      <c r="B463" t="s">
        <v>1829</v>
      </c>
      <c r="C463" s="4">
        <v>45938</v>
      </c>
      <c r="D463" t="s">
        <v>1828</v>
      </c>
      <c r="E463">
        <v>89.9</v>
      </c>
      <c r="F463" s="4">
        <v>45939</v>
      </c>
    </row>
    <row r="464" spans="1:6">
      <c r="A464">
        <v>463</v>
      </c>
      <c r="B464" t="s">
        <v>1830</v>
      </c>
      <c r="C464" s="4">
        <v>45380</v>
      </c>
      <c r="D464" t="s">
        <v>1828</v>
      </c>
      <c r="E464">
        <v>149.9</v>
      </c>
      <c r="F464" s="4">
        <v>45384</v>
      </c>
    </row>
    <row r="465" spans="1:6">
      <c r="A465">
        <v>464</v>
      </c>
      <c r="B465" t="s">
        <v>1832</v>
      </c>
      <c r="C465" s="4">
        <v>45612</v>
      </c>
      <c r="D465" t="s">
        <v>1828</v>
      </c>
      <c r="E465">
        <v>89.9</v>
      </c>
      <c r="F465" s="4">
        <v>45615</v>
      </c>
    </row>
    <row r="466" spans="1:6">
      <c r="A466">
        <v>465</v>
      </c>
      <c r="B466" t="s">
        <v>1830</v>
      </c>
      <c r="C466" s="4">
        <v>45592</v>
      </c>
      <c r="D466" t="s">
        <v>1828</v>
      </c>
      <c r="E466">
        <v>119.9</v>
      </c>
      <c r="F466" s="4">
        <v>45597</v>
      </c>
    </row>
    <row r="467" spans="1:6">
      <c r="A467">
        <v>466</v>
      </c>
      <c r="B467" t="s">
        <v>1832</v>
      </c>
      <c r="C467" s="4">
        <v>45801</v>
      </c>
      <c r="D467" t="s">
        <v>1798</v>
      </c>
      <c r="E467">
        <v>79.900000000000006</v>
      </c>
      <c r="F467" s="4"/>
    </row>
    <row r="468" spans="1:6">
      <c r="A468">
        <v>467</v>
      </c>
      <c r="B468" t="s">
        <v>1831</v>
      </c>
      <c r="C468" s="4"/>
      <c r="D468" t="s">
        <v>1802</v>
      </c>
      <c r="E468">
        <v>0</v>
      </c>
      <c r="F468" s="4"/>
    </row>
    <row r="469" spans="1:6">
      <c r="A469">
        <v>468</v>
      </c>
      <c r="B469" t="s">
        <v>1829</v>
      </c>
      <c r="C469" s="4">
        <v>45776</v>
      </c>
      <c r="D469" t="s">
        <v>1800</v>
      </c>
      <c r="E469">
        <v>69.900000000000006</v>
      </c>
      <c r="F469" s="4"/>
    </row>
    <row r="470" spans="1:6">
      <c r="A470">
        <v>469</v>
      </c>
      <c r="B470" t="s">
        <v>1830</v>
      </c>
      <c r="C470" s="4">
        <v>45621</v>
      </c>
      <c r="D470" t="s">
        <v>1828</v>
      </c>
      <c r="E470">
        <v>79.900000000000006</v>
      </c>
      <c r="F470" s="4">
        <v>45626</v>
      </c>
    </row>
    <row r="471" spans="1:6">
      <c r="A471">
        <v>470</v>
      </c>
      <c r="B471" t="s">
        <v>1831</v>
      </c>
      <c r="C471" s="4">
        <v>45960</v>
      </c>
      <c r="D471" t="s">
        <v>1828</v>
      </c>
      <c r="E471">
        <v>99.9</v>
      </c>
      <c r="F471" s="4">
        <v>45962</v>
      </c>
    </row>
    <row r="472" spans="1:6">
      <c r="A472">
        <v>471</v>
      </c>
      <c r="B472" t="s">
        <v>1831</v>
      </c>
      <c r="C472" s="4">
        <v>45464</v>
      </c>
      <c r="D472" t="s">
        <v>1800</v>
      </c>
      <c r="E472">
        <v>119.9</v>
      </c>
      <c r="F472" s="4"/>
    </row>
    <row r="473" spans="1:6">
      <c r="A473">
        <v>472</v>
      </c>
      <c r="B473" t="s">
        <v>1827</v>
      </c>
      <c r="C473" s="4">
        <v>45827</v>
      </c>
      <c r="D473" t="s">
        <v>1798</v>
      </c>
      <c r="E473">
        <v>49.9</v>
      </c>
      <c r="F473" s="4"/>
    </row>
    <row r="474" spans="1:6">
      <c r="A474">
        <v>473</v>
      </c>
      <c r="B474" t="s">
        <v>1831</v>
      </c>
      <c r="C474" s="4">
        <v>45824</v>
      </c>
      <c r="D474" t="s">
        <v>1828</v>
      </c>
      <c r="E474">
        <v>119.9</v>
      </c>
      <c r="F474" s="4">
        <v>45825</v>
      </c>
    </row>
    <row r="475" spans="1:6">
      <c r="A475">
        <v>474</v>
      </c>
      <c r="B475" t="s">
        <v>1833</v>
      </c>
      <c r="C475" s="4">
        <v>45778</v>
      </c>
      <c r="D475" t="s">
        <v>1828</v>
      </c>
      <c r="E475">
        <v>119.9</v>
      </c>
      <c r="F475" s="4">
        <v>45779</v>
      </c>
    </row>
    <row r="476" spans="1:6">
      <c r="A476">
        <v>475</v>
      </c>
      <c r="B476" t="s">
        <v>1833</v>
      </c>
      <c r="C476" s="4">
        <v>45632</v>
      </c>
      <c r="D476" t="s">
        <v>1828</v>
      </c>
      <c r="E476">
        <v>49.9</v>
      </c>
      <c r="F476" s="4">
        <v>45636</v>
      </c>
    </row>
    <row r="477" spans="1:6">
      <c r="A477">
        <v>476</v>
      </c>
      <c r="B477" t="s">
        <v>1832</v>
      </c>
      <c r="C477" s="4">
        <v>45574</v>
      </c>
      <c r="D477" t="s">
        <v>1798</v>
      </c>
      <c r="E477">
        <v>119.9</v>
      </c>
      <c r="F477" s="4"/>
    </row>
    <row r="478" spans="1:6">
      <c r="A478">
        <v>477</v>
      </c>
      <c r="B478" t="s">
        <v>1829</v>
      </c>
      <c r="C478" s="4">
        <v>45513</v>
      </c>
      <c r="D478" t="s">
        <v>1828</v>
      </c>
      <c r="E478">
        <v>119.9</v>
      </c>
      <c r="F478" s="4">
        <v>45516</v>
      </c>
    </row>
    <row r="479" spans="1:6">
      <c r="A479">
        <v>478</v>
      </c>
      <c r="B479" t="s">
        <v>1827</v>
      </c>
      <c r="C479" s="4">
        <v>45530</v>
      </c>
      <c r="D479" t="s">
        <v>1828</v>
      </c>
      <c r="E479">
        <v>79.900000000000006</v>
      </c>
      <c r="F479" s="4">
        <v>45535</v>
      </c>
    </row>
    <row r="480" spans="1:6">
      <c r="A480">
        <v>479</v>
      </c>
      <c r="B480" t="s">
        <v>1831</v>
      </c>
      <c r="C480" s="4">
        <v>45433</v>
      </c>
      <c r="D480" t="s">
        <v>1828</v>
      </c>
      <c r="E480">
        <v>89.9</v>
      </c>
      <c r="F480" s="4">
        <v>45437</v>
      </c>
    </row>
    <row r="481" spans="1:6">
      <c r="A481">
        <v>480</v>
      </c>
      <c r="B481" t="s">
        <v>1832</v>
      </c>
      <c r="C481" s="4">
        <v>46016</v>
      </c>
      <c r="D481" t="s">
        <v>1828</v>
      </c>
      <c r="E481">
        <v>89.9</v>
      </c>
      <c r="F481" s="4">
        <v>46021</v>
      </c>
    </row>
    <row r="482" spans="1:6">
      <c r="A482">
        <v>481</v>
      </c>
      <c r="B482" t="s">
        <v>1830</v>
      </c>
      <c r="C482" s="4">
        <v>45793</v>
      </c>
      <c r="D482" t="s">
        <v>1828</v>
      </c>
      <c r="E482">
        <v>49.9</v>
      </c>
      <c r="F482" s="4">
        <v>45797</v>
      </c>
    </row>
    <row r="483" spans="1:6">
      <c r="A483">
        <v>482</v>
      </c>
      <c r="B483" t="s">
        <v>1829</v>
      </c>
      <c r="C483" s="4"/>
      <c r="D483" t="s">
        <v>1802</v>
      </c>
      <c r="E483">
        <v>0</v>
      </c>
      <c r="F483" s="4"/>
    </row>
    <row r="484" spans="1:6">
      <c r="A484">
        <v>483</v>
      </c>
      <c r="B484" t="s">
        <v>1833</v>
      </c>
      <c r="C484" s="4">
        <v>45551</v>
      </c>
      <c r="D484" t="s">
        <v>1828</v>
      </c>
      <c r="E484">
        <v>89.9</v>
      </c>
      <c r="F484" s="4">
        <v>45554</v>
      </c>
    </row>
    <row r="485" spans="1:6">
      <c r="A485">
        <v>484</v>
      </c>
      <c r="B485" t="s">
        <v>1832</v>
      </c>
      <c r="C485" s="4">
        <v>45774</v>
      </c>
      <c r="D485" t="s">
        <v>1828</v>
      </c>
      <c r="E485">
        <v>119.9</v>
      </c>
      <c r="F485" s="4">
        <v>45776</v>
      </c>
    </row>
    <row r="486" spans="1:6">
      <c r="A486">
        <v>485</v>
      </c>
      <c r="B486" t="s">
        <v>1833</v>
      </c>
      <c r="C486" s="4">
        <v>45426</v>
      </c>
      <c r="D486" t="s">
        <v>1800</v>
      </c>
      <c r="E486">
        <v>59.9</v>
      </c>
      <c r="F486" s="4"/>
    </row>
    <row r="487" spans="1:6">
      <c r="A487">
        <v>486</v>
      </c>
      <c r="B487" t="s">
        <v>1833</v>
      </c>
      <c r="C487" s="4">
        <v>45492</v>
      </c>
      <c r="D487" t="s">
        <v>1828</v>
      </c>
      <c r="E487">
        <v>49.9</v>
      </c>
      <c r="F487" s="4">
        <v>45496</v>
      </c>
    </row>
    <row r="488" spans="1:6">
      <c r="A488">
        <v>487</v>
      </c>
      <c r="B488" t="s">
        <v>1833</v>
      </c>
      <c r="C488" s="4">
        <v>45719</v>
      </c>
      <c r="D488" t="s">
        <v>1828</v>
      </c>
      <c r="E488">
        <v>79.900000000000006</v>
      </c>
      <c r="F488" s="4">
        <v>45721</v>
      </c>
    </row>
    <row r="489" spans="1:6">
      <c r="A489">
        <v>488</v>
      </c>
      <c r="B489" t="s">
        <v>1830</v>
      </c>
      <c r="C489" s="4">
        <v>45868</v>
      </c>
      <c r="D489" t="s">
        <v>1828</v>
      </c>
      <c r="E489">
        <v>79.900000000000006</v>
      </c>
      <c r="F489" s="4">
        <v>45870</v>
      </c>
    </row>
    <row r="490" spans="1:6">
      <c r="A490">
        <v>489</v>
      </c>
      <c r="B490" t="s">
        <v>1831</v>
      </c>
      <c r="C490" s="4">
        <v>45467</v>
      </c>
      <c r="D490" t="s">
        <v>1828</v>
      </c>
      <c r="E490">
        <v>69.900000000000006</v>
      </c>
      <c r="F490" s="4">
        <v>45470</v>
      </c>
    </row>
    <row r="491" spans="1:6">
      <c r="A491">
        <v>490</v>
      </c>
      <c r="B491" t="s">
        <v>1833</v>
      </c>
      <c r="C491" s="4">
        <v>45487</v>
      </c>
      <c r="D491" t="s">
        <v>1828</v>
      </c>
      <c r="E491">
        <v>79.900000000000006</v>
      </c>
      <c r="F491" s="4">
        <v>45490</v>
      </c>
    </row>
    <row r="492" spans="1:6">
      <c r="A492">
        <v>491</v>
      </c>
      <c r="B492" t="s">
        <v>1833</v>
      </c>
      <c r="C492" s="4">
        <v>45484</v>
      </c>
      <c r="D492" t="s">
        <v>1834</v>
      </c>
      <c r="E492">
        <v>149.9</v>
      </c>
      <c r="F492" s="4">
        <v>45490</v>
      </c>
    </row>
    <row r="493" spans="1:6">
      <c r="A493">
        <v>492</v>
      </c>
      <c r="B493" t="s">
        <v>1832</v>
      </c>
      <c r="C493" s="4">
        <v>45949</v>
      </c>
      <c r="D493" t="s">
        <v>1800</v>
      </c>
      <c r="E493">
        <v>99.9</v>
      </c>
      <c r="F493" s="4"/>
    </row>
    <row r="494" spans="1:6">
      <c r="A494">
        <v>493</v>
      </c>
      <c r="B494" t="s">
        <v>1831</v>
      </c>
      <c r="C494" s="4">
        <v>45736</v>
      </c>
      <c r="D494" t="s">
        <v>1828</v>
      </c>
      <c r="E494">
        <v>59.9</v>
      </c>
      <c r="F494" s="4">
        <v>45741</v>
      </c>
    </row>
    <row r="495" spans="1:6">
      <c r="A495">
        <v>494</v>
      </c>
      <c r="B495" t="s">
        <v>1830</v>
      </c>
      <c r="C495" s="4">
        <v>45819</v>
      </c>
      <c r="D495" t="s">
        <v>1828</v>
      </c>
      <c r="E495">
        <v>119.9</v>
      </c>
      <c r="F495" s="4">
        <v>45822</v>
      </c>
    </row>
    <row r="496" spans="1:6">
      <c r="A496">
        <v>495</v>
      </c>
      <c r="B496" t="s">
        <v>1833</v>
      </c>
      <c r="C496" s="4">
        <v>45622</v>
      </c>
      <c r="D496" t="s">
        <v>1828</v>
      </c>
      <c r="E496">
        <v>49.9</v>
      </c>
      <c r="F496" s="4">
        <v>45624</v>
      </c>
    </row>
    <row r="497" spans="1:6">
      <c r="A497">
        <v>496</v>
      </c>
      <c r="B497" t="s">
        <v>1830</v>
      </c>
      <c r="C497" s="4">
        <v>45779</v>
      </c>
      <c r="D497" t="s">
        <v>1828</v>
      </c>
      <c r="E497">
        <v>99.9</v>
      </c>
      <c r="F497" s="4">
        <v>45783</v>
      </c>
    </row>
    <row r="498" spans="1:6">
      <c r="A498">
        <v>497</v>
      </c>
      <c r="B498" t="s">
        <v>1829</v>
      </c>
      <c r="C498" s="4">
        <v>45531</v>
      </c>
      <c r="D498" t="s">
        <v>1798</v>
      </c>
      <c r="E498">
        <v>69.900000000000006</v>
      </c>
      <c r="F498" s="4"/>
    </row>
    <row r="499" spans="1:6">
      <c r="A499">
        <v>498</v>
      </c>
      <c r="B499" t="s">
        <v>1827</v>
      </c>
      <c r="C499" s="4">
        <v>45464</v>
      </c>
      <c r="D499" t="s">
        <v>1798</v>
      </c>
      <c r="E499">
        <v>99.9</v>
      </c>
      <c r="F499" s="4"/>
    </row>
    <row r="500" spans="1:6">
      <c r="A500">
        <v>499</v>
      </c>
      <c r="B500" t="s">
        <v>1827</v>
      </c>
      <c r="C500" s="4">
        <v>45376</v>
      </c>
      <c r="D500" t="s">
        <v>1800</v>
      </c>
      <c r="E500">
        <v>79.900000000000006</v>
      </c>
      <c r="F500" s="4"/>
    </row>
    <row r="501" spans="1:6">
      <c r="A501">
        <v>500</v>
      </c>
      <c r="B501" t="s">
        <v>1831</v>
      </c>
      <c r="C501" s="4">
        <v>45511</v>
      </c>
      <c r="D501" t="s">
        <v>1828</v>
      </c>
      <c r="E501">
        <v>119.9</v>
      </c>
      <c r="F501" s="4">
        <v>45513</v>
      </c>
    </row>
    <row r="502" spans="1:6">
      <c r="A502">
        <v>501</v>
      </c>
      <c r="B502" t="s">
        <v>1831</v>
      </c>
      <c r="C502" s="4">
        <v>45727</v>
      </c>
      <c r="D502" t="s">
        <v>1828</v>
      </c>
      <c r="E502">
        <v>59.9</v>
      </c>
      <c r="F502" s="4">
        <v>45731</v>
      </c>
    </row>
    <row r="503" spans="1:6">
      <c r="A503">
        <v>502</v>
      </c>
      <c r="B503" t="s">
        <v>1832</v>
      </c>
      <c r="C503" s="4">
        <v>45700</v>
      </c>
      <c r="D503" t="s">
        <v>1828</v>
      </c>
      <c r="E503">
        <v>79.900000000000006</v>
      </c>
      <c r="F503" s="4">
        <v>45702</v>
      </c>
    </row>
    <row r="504" spans="1:6">
      <c r="A504">
        <v>503</v>
      </c>
      <c r="B504" t="s">
        <v>1829</v>
      </c>
      <c r="C504" s="4">
        <v>45448</v>
      </c>
      <c r="D504" t="s">
        <v>1828</v>
      </c>
      <c r="E504">
        <v>149.9</v>
      </c>
      <c r="F504" s="4">
        <v>45452</v>
      </c>
    </row>
    <row r="505" spans="1:6">
      <c r="A505">
        <v>504</v>
      </c>
      <c r="B505" t="s">
        <v>1829</v>
      </c>
      <c r="C505" s="4">
        <v>45378</v>
      </c>
      <c r="D505" t="s">
        <v>1828</v>
      </c>
      <c r="E505">
        <v>79.900000000000006</v>
      </c>
      <c r="F505" s="4">
        <v>45380</v>
      </c>
    </row>
    <row r="506" spans="1:6">
      <c r="A506">
        <v>505</v>
      </c>
      <c r="B506" t="s">
        <v>1830</v>
      </c>
      <c r="C506" s="4">
        <v>45757</v>
      </c>
      <c r="D506" t="s">
        <v>1828</v>
      </c>
      <c r="E506">
        <v>149.9</v>
      </c>
      <c r="F506" s="4">
        <v>45761</v>
      </c>
    </row>
    <row r="507" spans="1:6">
      <c r="A507">
        <v>506</v>
      </c>
      <c r="B507" t="s">
        <v>1829</v>
      </c>
      <c r="C507" s="4">
        <v>45754</v>
      </c>
      <c r="D507" t="s">
        <v>1828</v>
      </c>
      <c r="E507">
        <v>99.9</v>
      </c>
      <c r="F507" s="4">
        <v>45758</v>
      </c>
    </row>
    <row r="508" spans="1:6">
      <c r="A508">
        <v>507</v>
      </c>
      <c r="B508" t="s">
        <v>1831</v>
      </c>
      <c r="C508" s="4">
        <v>45923</v>
      </c>
      <c r="D508" t="s">
        <v>1828</v>
      </c>
      <c r="E508">
        <v>149.9</v>
      </c>
      <c r="F508" s="4">
        <v>45925</v>
      </c>
    </row>
    <row r="509" spans="1:6">
      <c r="A509">
        <v>508</v>
      </c>
      <c r="B509" t="s">
        <v>1833</v>
      </c>
      <c r="C509" s="4">
        <v>45672</v>
      </c>
      <c r="D509" t="s">
        <v>1828</v>
      </c>
      <c r="E509">
        <v>59.9</v>
      </c>
      <c r="F509" s="4">
        <v>45675</v>
      </c>
    </row>
    <row r="510" spans="1:6">
      <c r="A510">
        <v>509</v>
      </c>
      <c r="B510" t="s">
        <v>1830</v>
      </c>
      <c r="C510" s="4">
        <v>45839</v>
      </c>
      <c r="D510" t="s">
        <v>1828</v>
      </c>
      <c r="E510">
        <v>119.9</v>
      </c>
      <c r="F510" s="4">
        <v>45841</v>
      </c>
    </row>
    <row r="511" spans="1:6">
      <c r="A511">
        <v>510</v>
      </c>
      <c r="B511" t="s">
        <v>1833</v>
      </c>
      <c r="C511" s="4">
        <v>45829</v>
      </c>
      <c r="D511" t="s">
        <v>1828</v>
      </c>
      <c r="E511">
        <v>79.900000000000006</v>
      </c>
      <c r="F511" s="4">
        <v>45831</v>
      </c>
    </row>
    <row r="512" spans="1:6">
      <c r="A512">
        <v>511</v>
      </c>
      <c r="B512" t="s">
        <v>1832</v>
      </c>
      <c r="C512" s="4">
        <v>45372</v>
      </c>
      <c r="D512" t="s">
        <v>1828</v>
      </c>
      <c r="E512">
        <v>149.9</v>
      </c>
      <c r="F512" s="4">
        <v>45375</v>
      </c>
    </row>
    <row r="513" spans="1:6">
      <c r="A513">
        <v>512</v>
      </c>
      <c r="B513" t="s">
        <v>1831</v>
      </c>
      <c r="C513" s="4">
        <v>45736</v>
      </c>
      <c r="D513" t="s">
        <v>1828</v>
      </c>
      <c r="E513">
        <v>79.900000000000006</v>
      </c>
      <c r="F513" s="4">
        <v>45738</v>
      </c>
    </row>
    <row r="514" spans="1:6">
      <c r="A514">
        <v>513</v>
      </c>
      <c r="B514" t="s">
        <v>1829</v>
      </c>
      <c r="C514" s="4">
        <v>45716</v>
      </c>
      <c r="D514" t="s">
        <v>1828</v>
      </c>
      <c r="E514">
        <v>79.900000000000006</v>
      </c>
      <c r="F514" s="4">
        <v>45719</v>
      </c>
    </row>
    <row r="515" spans="1:6">
      <c r="A515">
        <v>514</v>
      </c>
      <c r="B515" t="s">
        <v>1832</v>
      </c>
      <c r="C515" s="4">
        <v>45690</v>
      </c>
      <c r="D515" t="s">
        <v>1828</v>
      </c>
      <c r="E515">
        <v>99.9</v>
      </c>
      <c r="F515" s="4">
        <v>45692</v>
      </c>
    </row>
    <row r="516" spans="1:6">
      <c r="A516">
        <v>515</v>
      </c>
      <c r="B516" t="s">
        <v>1832</v>
      </c>
      <c r="C516" s="4">
        <v>46006</v>
      </c>
      <c r="D516" t="s">
        <v>1828</v>
      </c>
      <c r="E516">
        <v>119.9</v>
      </c>
      <c r="F516" s="4">
        <v>46008</v>
      </c>
    </row>
    <row r="517" spans="1:6">
      <c r="A517">
        <v>516</v>
      </c>
      <c r="B517" t="s">
        <v>1830</v>
      </c>
      <c r="C517" s="4">
        <v>45616</v>
      </c>
      <c r="D517" t="s">
        <v>1828</v>
      </c>
      <c r="E517">
        <v>119.9</v>
      </c>
      <c r="F517" s="4">
        <v>45619</v>
      </c>
    </row>
    <row r="518" spans="1:6">
      <c r="A518">
        <v>517</v>
      </c>
      <c r="B518" t="s">
        <v>1829</v>
      </c>
      <c r="C518" s="4">
        <v>45678</v>
      </c>
      <c r="D518" t="s">
        <v>1828</v>
      </c>
      <c r="E518">
        <v>149.9</v>
      </c>
      <c r="F518" s="4">
        <v>45681</v>
      </c>
    </row>
    <row r="519" spans="1:6">
      <c r="A519">
        <v>518</v>
      </c>
      <c r="B519" t="s">
        <v>1830</v>
      </c>
      <c r="C519" s="4">
        <v>45907</v>
      </c>
      <c r="D519" t="s">
        <v>1828</v>
      </c>
      <c r="E519">
        <v>119.9</v>
      </c>
      <c r="F519" s="4">
        <v>45911</v>
      </c>
    </row>
    <row r="520" spans="1:6">
      <c r="A520">
        <v>519</v>
      </c>
      <c r="B520" t="s">
        <v>1833</v>
      </c>
      <c r="C520" s="4">
        <v>45753</v>
      </c>
      <c r="D520" t="s">
        <v>1798</v>
      </c>
      <c r="E520">
        <v>89.9</v>
      </c>
      <c r="F520" s="4"/>
    </row>
    <row r="521" spans="1:6">
      <c r="A521">
        <v>520</v>
      </c>
      <c r="B521" t="s">
        <v>1827</v>
      </c>
      <c r="C521" s="4">
        <v>45684</v>
      </c>
      <c r="D521" t="s">
        <v>1828</v>
      </c>
      <c r="E521">
        <v>149.9</v>
      </c>
      <c r="F521" s="4">
        <v>45686</v>
      </c>
    </row>
    <row r="522" spans="1:6">
      <c r="A522">
        <v>521</v>
      </c>
      <c r="B522" t="s">
        <v>1832</v>
      </c>
      <c r="C522" s="4">
        <v>45907</v>
      </c>
      <c r="D522" t="s">
        <v>1834</v>
      </c>
      <c r="E522">
        <v>69.900000000000006</v>
      </c>
      <c r="F522" s="4">
        <v>45914</v>
      </c>
    </row>
    <row r="523" spans="1:6">
      <c r="A523">
        <v>522</v>
      </c>
      <c r="B523" t="s">
        <v>1833</v>
      </c>
      <c r="C523" s="4">
        <v>45815</v>
      </c>
      <c r="D523" t="s">
        <v>1800</v>
      </c>
      <c r="E523">
        <v>99.9</v>
      </c>
      <c r="F523" s="4"/>
    </row>
    <row r="524" spans="1:6">
      <c r="A524">
        <v>523</v>
      </c>
      <c r="B524" t="s">
        <v>1829</v>
      </c>
      <c r="C524" s="4">
        <v>45429</v>
      </c>
      <c r="D524" t="s">
        <v>1798</v>
      </c>
      <c r="E524">
        <v>149.9</v>
      </c>
      <c r="F524" s="4"/>
    </row>
    <row r="525" spans="1:6">
      <c r="A525">
        <v>524</v>
      </c>
      <c r="B525" t="s">
        <v>1832</v>
      </c>
      <c r="C525" s="4">
        <v>45631</v>
      </c>
      <c r="D525" t="s">
        <v>1798</v>
      </c>
      <c r="E525">
        <v>99.9</v>
      </c>
      <c r="F525" s="4"/>
    </row>
    <row r="526" spans="1:6">
      <c r="A526">
        <v>525</v>
      </c>
      <c r="B526" t="s">
        <v>1832</v>
      </c>
      <c r="C526" s="4">
        <v>45558</v>
      </c>
      <c r="D526" t="s">
        <v>1828</v>
      </c>
      <c r="E526">
        <v>99.9</v>
      </c>
      <c r="F526" s="4">
        <v>45562</v>
      </c>
    </row>
    <row r="527" spans="1:6">
      <c r="A527">
        <v>526</v>
      </c>
      <c r="B527" t="s">
        <v>1829</v>
      </c>
      <c r="C527" s="4">
        <v>45664</v>
      </c>
      <c r="D527" t="s">
        <v>1798</v>
      </c>
      <c r="E527">
        <v>119.9</v>
      </c>
      <c r="F527" s="4"/>
    </row>
    <row r="528" spans="1:6">
      <c r="A528">
        <v>527</v>
      </c>
      <c r="B528" t="s">
        <v>1829</v>
      </c>
      <c r="C528" s="4">
        <v>45406</v>
      </c>
      <c r="D528" t="s">
        <v>1828</v>
      </c>
      <c r="E528">
        <v>119.9</v>
      </c>
      <c r="F528" s="4">
        <v>45409</v>
      </c>
    </row>
    <row r="529" spans="1:6">
      <c r="A529">
        <v>528</v>
      </c>
      <c r="B529" t="s">
        <v>1830</v>
      </c>
      <c r="C529" s="4">
        <v>45369</v>
      </c>
      <c r="D529" t="s">
        <v>1828</v>
      </c>
      <c r="E529">
        <v>119.9</v>
      </c>
      <c r="F529" s="4">
        <v>45372</v>
      </c>
    </row>
    <row r="530" spans="1:6">
      <c r="A530">
        <v>529</v>
      </c>
      <c r="B530" t="s">
        <v>1829</v>
      </c>
      <c r="C530" s="4">
        <v>45665</v>
      </c>
      <c r="D530" t="s">
        <v>1828</v>
      </c>
      <c r="E530">
        <v>149.9</v>
      </c>
      <c r="F530" s="4">
        <v>45667</v>
      </c>
    </row>
    <row r="531" spans="1:6">
      <c r="A531">
        <v>530</v>
      </c>
      <c r="B531" t="s">
        <v>1832</v>
      </c>
      <c r="C531" s="4">
        <v>45556</v>
      </c>
      <c r="D531" t="s">
        <v>1828</v>
      </c>
      <c r="E531">
        <v>149.9</v>
      </c>
      <c r="F531" s="4">
        <v>45559</v>
      </c>
    </row>
    <row r="532" spans="1:6">
      <c r="A532">
        <v>531</v>
      </c>
      <c r="B532" t="s">
        <v>1829</v>
      </c>
      <c r="C532" s="4">
        <v>45821</v>
      </c>
      <c r="D532" t="s">
        <v>1828</v>
      </c>
      <c r="E532">
        <v>69.900000000000006</v>
      </c>
      <c r="F532" s="4">
        <v>45823</v>
      </c>
    </row>
    <row r="533" spans="1:6">
      <c r="A533">
        <v>532</v>
      </c>
      <c r="B533" t="s">
        <v>1829</v>
      </c>
      <c r="C533" s="4">
        <v>45790</v>
      </c>
      <c r="D533" t="s">
        <v>1798</v>
      </c>
      <c r="E533">
        <v>79.900000000000006</v>
      </c>
      <c r="F533" s="4"/>
    </row>
    <row r="534" spans="1:6">
      <c r="A534">
        <v>533</v>
      </c>
      <c r="B534" t="s">
        <v>1831</v>
      </c>
      <c r="C534" s="4">
        <v>45414</v>
      </c>
      <c r="D534" t="s">
        <v>1828</v>
      </c>
      <c r="E534">
        <v>99.9</v>
      </c>
      <c r="F534" s="4">
        <v>45415</v>
      </c>
    </row>
    <row r="535" spans="1:6">
      <c r="A535">
        <v>534</v>
      </c>
      <c r="B535" t="s">
        <v>1831</v>
      </c>
      <c r="C535" s="4">
        <v>45373</v>
      </c>
      <c r="D535" t="s">
        <v>1828</v>
      </c>
      <c r="E535">
        <v>149.9</v>
      </c>
      <c r="F535" s="4">
        <v>45376</v>
      </c>
    </row>
    <row r="536" spans="1:6">
      <c r="A536">
        <v>535</v>
      </c>
      <c r="B536" t="s">
        <v>1830</v>
      </c>
      <c r="C536" s="4">
        <v>45526</v>
      </c>
      <c r="D536" t="s">
        <v>1828</v>
      </c>
      <c r="E536">
        <v>69.900000000000006</v>
      </c>
      <c r="F536" s="4">
        <v>45529</v>
      </c>
    </row>
    <row r="537" spans="1:6">
      <c r="A537">
        <v>536</v>
      </c>
      <c r="B537" t="s">
        <v>1830</v>
      </c>
      <c r="C537" s="4">
        <v>45525</v>
      </c>
      <c r="D537" t="s">
        <v>1828</v>
      </c>
      <c r="E537">
        <v>149.9</v>
      </c>
      <c r="F537" s="4">
        <v>45530</v>
      </c>
    </row>
    <row r="538" spans="1:6">
      <c r="A538">
        <v>537</v>
      </c>
      <c r="B538" t="s">
        <v>1827</v>
      </c>
      <c r="C538" s="4">
        <v>45411</v>
      </c>
      <c r="D538" t="s">
        <v>1828</v>
      </c>
      <c r="E538">
        <v>79.900000000000006</v>
      </c>
      <c r="F538" s="4">
        <v>45416</v>
      </c>
    </row>
    <row r="539" spans="1:6">
      <c r="A539">
        <v>538</v>
      </c>
      <c r="B539" t="s">
        <v>1831</v>
      </c>
      <c r="C539" s="4">
        <v>45896</v>
      </c>
      <c r="D539" t="s">
        <v>1828</v>
      </c>
      <c r="E539">
        <v>149.9</v>
      </c>
      <c r="F539" s="4">
        <v>45899</v>
      </c>
    </row>
    <row r="540" spans="1:6">
      <c r="A540">
        <v>539</v>
      </c>
      <c r="B540" t="s">
        <v>1832</v>
      </c>
      <c r="C540" s="4">
        <v>45787</v>
      </c>
      <c r="D540" t="s">
        <v>1798</v>
      </c>
      <c r="E540">
        <v>59.9</v>
      </c>
      <c r="F540" s="4"/>
    </row>
    <row r="541" spans="1:6">
      <c r="A541">
        <v>540</v>
      </c>
      <c r="B541" t="s">
        <v>1827</v>
      </c>
      <c r="C541" s="4">
        <v>45477</v>
      </c>
      <c r="D541" t="s">
        <v>1828</v>
      </c>
      <c r="E541">
        <v>89.9</v>
      </c>
      <c r="F541" s="4">
        <v>45482</v>
      </c>
    </row>
    <row r="542" spans="1:6">
      <c r="A542">
        <v>541</v>
      </c>
      <c r="B542" t="s">
        <v>1830</v>
      </c>
      <c r="C542" s="4">
        <v>45454</v>
      </c>
      <c r="D542" t="s">
        <v>1828</v>
      </c>
      <c r="E542">
        <v>59.9</v>
      </c>
      <c r="F542" s="4">
        <v>45457</v>
      </c>
    </row>
    <row r="543" spans="1:6">
      <c r="A543">
        <v>542</v>
      </c>
      <c r="B543" t="s">
        <v>1832</v>
      </c>
      <c r="C543" s="4">
        <v>45718</v>
      </c>
      <c r="D543" t="s">
        <v>1828</v>
      </c>
      <c r="E543">
        <v>49.9</v>
      </c>
      <c r="F543" s="4">
        <v>45721</v>
      </c>
    </row>
    <row r="544" spans="1:6">
      <c r="A544">
        <v>543</v>
      </c>
      <c r="B544" t="s">
        <v>1832</v>
      </c>
      <c r="C544" s="4">
        <v>45694</v>
      </c>
      <c r="D544" t="s">
        <v>1828</v>
      </c>
      <c r="E544">
        <v>89.9</v>
      </c>
      <c r="F544" s="4">
        <v>45698</v>
      </c>
    </row>
    <row r="545" spans="1:6">
      <c r="A545">
        <v>544</v>
      </c>
      <c r="B545" t="s">
        <v>1830</v>
      </c>
      <c r="C545" s="4">
        <v>45313</v>
      </c>
      <c r="D545" t="s">
        <v>1828</v>
      </c>
      <c r="E545">
        <v>99.9</v>
      </c>
      <c r="F545" s="4">
        <v>45317</v>
      </c>
    </row>
    <row r="546" spans="1:6">
      <c r="A546">
        <v>545</v>
      </c>
      <c r="B546" t="s">
        <v>1831</v>
      </c>
      <c r="C546" s="4">
        <v>45867</v>
      </c>
      <c r="D546" t="s">
        <v>1828</v>
      </c>
      <c r="E546">
        <v>59.9</v>
      </c>
      <c r="F546" s="4">
        <v>45869</v>
      </c>
    </row>
    <row r="547" spans="1:6">
      <c r="A547">
        <v>546</v>
      </c>
      <c r="B547" t="s">
        <v>1827</v>
      </c>
      <c r="C547" s="4"/>
      <c r="D547" t="s">
        <v>1802</v>
      </c>
      <c r="E547">
        <v>0</v>
      </c>
      <c r="F547" s="4"/>
    </row>
    <row r="548" spans="1:6">
      <c r="A548">
        <v>547</v>
      </c>
      <c r="B548" t="s">
        <v>1832</v>
      </c>
      <c r="C548" s="4">
        <v>45844</v>
      </c>
      <c r="D548" t="s">
        <v>1798</v>
      </c>
      <c r="E548">
        <v>69.900000000000006</v>
      </c>
      <c r="F548" s="4"/>
    </row>
    <row r="549" spans="1:6">
      <c r="A549">
        <v>548</v>
      </c>
      <c r="B549" t="s">
        <v>1831</v>
      </c>
      <c r="C549" s="4">
        <v>45446</v>
      </c>
      <c r="D549" t="s">
        <v>1828</v>
      </c>
      <c r="E549">
        <v>49.9</v>
      </c>
      <c r="F549" s="4">
        <v>45447</v>
      </c>
    </row>
    <row r="550" spans="1:6">
      <c r="A550">
        <v>549</v>
      </c>
      <c r="B550" t="s">
        <v>1830</v>
      </c>
      <c r="C550" s="4">
        <v>45591</v>
      </c>
      <c r="D550" t="s">
        <v>1828</v>
      </c>
      <c r="E550">
        <v>119.9</v>
      </c>
      <c r="F550" s="4">
        <v>45594</v>
      </c>
    </row>
    <row r="551" spans="1:6">
      <c r="A551">
        <v>550</v>
      </c>
      <c r="B551" t="s">
        <v>1831</v>
      </c>
      <c r="C551" s="4">
        <v>46013</v>
      </c>
      <c r="D551" t="s">
        <v>1828</v>
      </c>
      <c r="E551">
        <v>89.9</v>
      </c>
      <c r="F551" s="4">
        <v>46014</v>
      </c>
    </row>
    <row r="552" spans="1:6">
      <c r="A552">
        <v>551</v>
      </c>
      <c r="B552" t="s">
        <v>1833</v>
      </c>
      <c r="C552" s="4"/>
      <c r="D552" t="s">
        <v>1802</v>
      </c>
      <c r="E552">
        <v>0</v>
      </c>
      <c r="F552" s="4"/>
    </row>
    <row r="553" spans="1:6">
      <c r="A553">
        <v>552</v>
      </c>
      <c r="B553" t="s">
        <v>1833</v>
      </c>
      <c r="C553" s="4">
        <v>45388</v>
      </c>
      <c r="D553" t="s">
        <v>1828</v>
      </c>
      <c r="E553">
        <v>149.9</v>
      </c>
      <c r="F553" s="4">
        <v>45391</v>
      </c>
    </row>
    <row r="554" spans="1:6">
      <c r="A554">
        <v>553</v>
      </c>
      <c r="B554" t="s">
        <v>1829</v>
      </c>
      <c r="C554" s="4">
        <v>45960</v>
      </c>
      <c r="D554" t="s">
        <v>1828</v>
      </c>
      <c r="E554">
        <v>89.9</v>
      </c>
      <c r="F554" s="4">
        <v>45963</v>
      </c>
    </row>
    <row r="555" spans="1:6">
      <c r="A555">
        <v>554</v>
      </c>
      <c r="B555" t="s">
        <v>1833</v>
      </c>
      <c r="C555" s="4">
        <v>45302</v>
      </c>
      <c r="D555" t="s">
        <v>1828</v>
      </c>
      <c r="E555">
        <v>149.9</v>
      </c>
      <c r="F555" s="4">
        <v>45305</v>
      </c>
    </row>
    <row r="556" spans="1:6">
      <c r="A556">
        <v>555</v>
      </c>
      <c r="B556" t="s">
        <v>1830</v>
      </c>
      <c r="C556" s="4">
        <v>45882</v>
      </c>
      <c r="D556" t="s">
        <v>1798</v>
      </c>
      <c r="E556">
        <v>149.9</v>
      </c>
      <c r="F556" s="4"/>
    </row>
    <row r="557" spans="1:6">
      <c r="A557">
        <v>556</v>
      </c>
      <c r="B557" t="s">
        <v>1829</v>
      </c>
      <c r="C557" s="4">
        <v>45650</v>
      </c>
      <c r="D557" t="s">
        <v>1828</v>
      </c>
      <c r="E557">
        <v>59.9</v>
      </c>
      <c r="F557" s="4">
        <v>45653</v>
      </c>
    </row>
    <row r="558" spans="1:6">
      <c r="A558">
        <v>557</v>
      </c>
      <c r="B558" t="s">
        <v>1831</v>
      </c>
      <c r="C558" s="4">
        <v>45516</v>
      </c>
      <c r="D558" t="s">
        <v>1828</v>
      </c>
      <c r="E558">
        <v>89.9</v>
      </c>
      <c r="F558" s="4">
        <v>45517</v>
      </c>
    </row>
    <row r="559" spans="1:6">
      <c r="A559">
        <v>558</v>
      </c>
      <c r="B559" t="s">
        <v>1831</v>
      </c>
      <c r="C559" s="4">
        <v>45416</v>
      </c>
      <c r="D559" t="s">
        <v>1828</v>
      </c>
      <c r="E559">
        <v>49.9</v>
      </c>
      <c r="F559" s="4">
        <v>45420</v>
      </c>
    </row>
    <row r="560" spans="1:6">
      <c r="A560">
        <v>559</v>
      </c>
      <c r="B560" t="s">
        <v>1827</v>
      </c>
      <c r="C560" s="4">
        <v>45761</v>
      </c>
      <c r="D560" t="s">
        <v>1828</v>
      </c>
      <c r="E560">
        <v>69.900000000000006</v>
      </c>
      <c r="F560" s="4">
        <v>45765</v>
      </c>
    </row>
    <row r="561" spans="1:6">
      <c r="A561">
        <v>560</v>
      </c>
      <c r="B561" t="s">
        <v>1832</v>
      </c>
      <c r="C561" s="4">
        <v>45438</v>
      </c>
      <c r="D561" t="s">
        <v>1828</v>
      </c>
      <c r="E561">
        <v>99.9</v>
      </c>
      <c r="F561" s="4">
        <v>45442</v>
      </c>
    </row>
    <row r="562" spans="1:6">
      <c r="A562">
        <v>561</v>
      </c>
      <c r="B562" t="s">
        <v>1827</v>
      </c>
      <c r="C562" s="4">
        <v>45453</v>
      </c>
      <c r="D562" t="s">
        <v>1828</v>
      </c>
      <c r="E562">
        <v>79.900000000000006</v>
      </c>
      <c r="F562" s="4">
        <v>45456</v>
      </c>
    </row>
    <row r="563" spans="1:6">
      <c r="A563">
        <v>562</v>
      </c>
      <c r="B563" t="s">
        <v>1831</v>
      </c>
      <c r="C563" s="4">
        <v>45459</v>
      </c>
      <c r="D563" t="s">
        <v>1828</v>
      </c>
      <c r="E563">
        <v>119.9</v>
      </c>
      <c r="F563" s="4">
        <v>45463</v>
      </c>
    </row>
    <row r="564" spans="1:6">
      <c r="A564">
        <v>563</v>
      </c>
      <c r="B564" t="s">
        <v>1827</v>
      </c>
      <c r="C564" s="4">
        <v>45775</v>
      </c>
      <c r="D564" t="s">
        <v>1798</v>
      </c>
      <c r="E564">
        <v>89.9</v>
      </c>
      <c r="F564" s="4"/>
    </row>
    <row r="565" spans="1:6">
      <c r="A565">
        <v>564</v>
      </c>
      <c r="B565" t="s">
        <v>1831</v>
      </c>
      <c r="C565" s="4">
        <v>45649</v>
      </c>
      <c r="D565" t="s">
        <v>1828</v>
      </c>
      <c r="E565">
        <v>69.900000000000006</v>
      </c>
      <c r="F565" s="4">
        <v>45650</v>
      </c>
    </row>
    <row r="566" spans="1:6">
      <c r="A566">
        <v>565</v>
      </c>
      <c r="B566" t="s">
        <v>1832</v>
      </c>
      <c r="C566" s="4">
        <v>45910</v>
      </c>
      <c r="D566" t="s">
        <v>1828</v>
      </c>
      <c r="E566">
        <v>79.900000000000006</v>
      </c>
      <c r="F566" s="4">
        <v>45911</v>
      </c>
    </row>
    <row r="567" spans="1:6">
      <c r="A567">
        <v>566</v>
      </c>
      <c r="B567" t="s">
        <v>1832</v>
      </c>
      <c r="C567" s="4">
        <v>45439</v>
      </c>
      <c r="D567" t="s">
        <v>1834</v>
      </c>
      <c r="E567">
        <v>89.9</v>
      </c>
      <c r="F567" s="4">
        <v>45445</v>
      </c>
    </row>
    <row r="568" spans="1:6">
      <c r="A568">
        <v>567</v>
      </c>
      <c r="B568" t="s">
        <v>1832</v>
      </c>
      <c r="C568" s="4"/>
      <c r="D568" t="s">
        <v>1802</v>
      </c>
      <c r="E568">
        <v>0</v>
      </c>
      <c r="F568" s="4"/>
    </row>
    <row r="569" spans="1:6">
      <c r="A569">
        <v>568</v>
      </c>
      <c r="B569" t="s">
        <v>1830</v>
      </c>
      <c r="C569" s="4">
        <v>45687</v>
      </c>
      <c r="D569" t="s">
        <v>1828</v>
      </c>
      <c r="E569">
        <v>49.9</v>
      </c>
      <c r="F569" s="4">
        <v>45691</v>
      </c>
    </row>
    <row r="570" spans="1:6">
      <c r="A570">
        <v>569</v>
      </c>
      <c r="B570" t="s">
        <v>1832</v>
      </c>
      <c r="C570" s="4">
        <v>45878</v>
      </c>
      <c r="D570" t="s">
        <v>1800</v>
      </c>
      <c r="E570">
        <v>99.9</v>
      </c>
      <c r="F570" s="4"/>
    </row>
    <row r="571" spans="1:6">
      <c r="A571">
        <v>570</v>
      </c>
      <c r="B571" t="s">
        <v>1833</v>
      </c>
      <c r="C571" s="4">
        <v>45641</v>
      </c>
      <c r="D571" t="s">
        <v>1828</v>
      </c>
      <c r="E571">
        <v>69.900000000000006</v>
      </c>
      <c r="F571" s="4">
        <v>45643</v>
      </c>
    </row>
    <row r="572" spans="1:6">
      <c r="A572">
        <v>571</v>
      </c>
      <c r="B572" t="s">
        <v>1831</v>
      </c>
      <c r="C572" s="4">
        <v>45525</v>
      </c>
      <c r="D572" t="s">
        <v>1800</v>
      </c>
      <c r="E572">
        <v>149.9</v>
      </c>
      <c r="F572" s="4"/>
    </row>
    <row r="573" spans="1:6">
      <c r="A573">
        <v>572</v>
      </c>
      <c r="B573" t="s">
        <v>1830</v>
      </c>
      <c r="C573" s="4">
        <v>45815</v>
      </c>
      <c r="D573" t="s">
        <v>1800</v>
      </c>
      <c r="E573">
        <v>119.9</v>
      </c>
      <c r="F573" s="4"/>
    </row>
    <row r="574" spans="1:6">
      <c r="A574">
        <v>573</v>
      </c>
      <c r="B574" t="s">
        <v>1830</v>
      </c>
      <c r="C574" s="4">
        <v>45835</v>
      </c>
      <c r="D574" t="s">
        <v>1834</v>
      </c>
      <c r="E574">
        <v>89.9</v>
      </c>
      <c r="F574" s="4">
        <v>45843</v>
      </c>
    </row>
    <row r="575" spans="1:6">
      <c r="A575">
        <v>574</v>
      </c>
      <c r="B575" t="s">
        <v>1832</v>
      </c>
      <c r="C575" s="4">
        <v>45927</v>
      </c>
      <c r="D575" t="s">
        <v>1798</v>
      </c>
      <c r="E575">
        <v>149.9</v>
      </c>
      <c r="F575" s="4"/>
    </row>
    <row r="576" spans="1:6">
      <c r="A576">
        <v>575</v>
      </c>
      <c r="B576" t="s">
        <v>1833</v>
      </c>
      <c r="C576" s="4">
        <v>45780</v>
      </c>
      <c r="D576" t="s">
        <v>1828</v>
      </c>
      <c r="E576">
        <v>79.900000000000006</v>
      </c>
      <c r="F576" s="4">
        <v>45784</v>
      </c>
    </row>
    <row r="577" spans="1:6">
      <c r="A577">
        <v>576</v>
      </c>
      <c r="B577" t="s">
        <v>1832</v>
      </c>
      <c r="C577" s="4">
        <v>45901</v>
      </c>
      <c r="D577" t="s">
        <v>1828</v>
      </c>
      <c r="E577">
        <v>119.9</v>
      </c>
      <c r="F577" s="4">
        <v>45904</v>
      </c>
    </row>
    <row r="578" spans="1:6">
      <c r="A578">
        <v>577</v>
      </c>
      <c r="B578" t="s">
        <v>1831</v>
      </c>
      <c r="C578" s="4">
        <v>45692</v>
      </c>
      <c r="D578" t="s">
        <v>1828</v>
      </c>
      <c r="E578">
        <v>149.9</v>
      </c>
      <c r="F578" s="4">
        <v>45696</v>
      </c>
    </row>
    <row r="579" spans="1:6">
      <c r="A579">
        <v>578</v>
      </c>
      <c r="B579" t="s">
        <v>1830</v>
      </c>
      <c r="C579" s="4">
        <v>45704</v>
      </c>
      <c r="D579" t="s">
        <v>1828</v>
      </c>
      <c r="E579">
        <v>59.9</v>
      </c>
      <c r="F579" s="4">
        <v>45707</v>
      </c>
    </row>
    <row r="580" spans="1:6">
      <c r="A580">
        <v>579</v>
      </c>
      <c r="B580" t="s">
        <v>1831</v>
      </c>
      <c r="C580" s="4">
        <v>45825</v>
      </c>
      <c r="D580" t="s">
        <v>1828</v>
      </c>
      <c r="E580">
        <v>99.9</v>
      </c>
      <c r="F580" s="4">
        <v>45827</v>
      </c>
    </row>
    <row r="581" spans="1:6">
      <c r="A581">
        <v>580</v>
      </c>
      <c r="B581" t="s">
        <v>1832</v>
      </c>
      <c r="C581" s="4">
        <v>45641</v>
      </c>
      <c r="D581" t="s">
        <v>1798</v>
      </c>
      <c r="E581">
        <v>79.900000000000006</v>
      </c>
      <c r="F581" s="4"/>
    </row>
    <row r="582" spans="1:6">
      <c r="A582">
        <v>581</v>
      </c>
      <c r="B582" t="s">
        <v>1830</v>
      </c>
      <c r="C582" s="4">
        <v>45906</v>
      </c>
      <c r="D582" t="s">
        <v>1828</v>
      </c>
      <c r="E582">
        <v>79.900000000000006</v>
      </c>
      <c r="F582" s="4">
        <v>45910</v>
      </c>
    </row>
    <row r="583" spans="1:6">
      <c r="A583">
        <v>582</v>
      </c>
      <c r="B583" t="s">
        <v>1827</v>
      </c>
      <c r="C583" s="4">
        <v>45813</v>
      </c>
      <c r="D583" t="s">
        <v>1828</v>
      </c>
      <c r="E583">
        <v>99.9</v>
      </c>
      <c r="F583" s="4">
        <v>45816</v>
      </c>
    </row>
    <row r="584" spans="1:6">
      <c r="A584">
        <v>583</v>
      </c>
      <c r="B584" t="s">
        <v>1832</v>
      </c>
      <c r="C584" s="4">
        <v>45897</v>
      </c>
      <c r="D584" t="s">
        <v>1828</v>
      </c>
      <c r="E584">
        <v>49.9</v>
      </c>
      <c r="F584" s="4">
        <v>45899</v>
      </c>
    </row>
    <row r="585" spans="1:6">
      <c r="A585">
        <v>584</v>
      </c>
      <c r="B585" t="s">
        <v>1829</v>
      </c>
      <c r="C585" s="4">
        <v>45414</v>
      </c>
      <c r="D585" t="s">
        <v>1828</v>
      </c>
      <c r="E585">
        <v>49.9</v>
      </c>
      <c r="F585" s="4">
        <v>45418</v>
      </c>
    </row>
    <row r="586" spans="1:6">
      <c r="A586">
        <v>585</v>
      </c>
      <c r="B586" t="s">
        <v>1827</v>
      </c>
      <c r="C586" s="4">
        <v>45330</v>
      </c>
      <c r="D586" t="s">
        <v>1834</v>
      </c>
      <c r="E586">
        <v>49.9</v>
      </c>
      <c r="F586" s="4">
        <v>45337</v>
      </c>
    </row>
    <row r="587" spans="1:6">
      <c r="A587">
        <v>586</v>
      </c>
      <c r="B587" t="s">
        <v>1829</v>
      </c>
      <c r="C587" s="4"/>
      <c r="D587" t="s">
        <v>1802</v>
      </c>
      <c r="E587">
        <v>0</v>
      </c>
      <c r="F587" s="4"/>
    </row>
    <row r="588" spans="1:6">
      <c r="A588">
        <v>587</v>
      </c>
      <c r="B588" t="s">
        <v>1832</v>
      </c>
      <c r="C588" s="4">
        <v>45456</v>
      </c>
      <c r="D588" t="s">
        <v>1834</v>
      </c>
      <c r="E588">
        <v>149.9</v>
      </c>
      <c r="F588" s="4">
        <v>45463</v>
      </c>
    </row>
    <row r="589" spans="1:6">
      <c r="A589">
        <v>588</v>
      </c>
      <c r="B589" t="s">
        <v>1827</v>
      </c>
      <c r="C589" s="4">
        <v>45383</v>
      </c>
      <c r="D589" t="s">
        <v>1828</v>
      </c>
      <c r="E589">
        <v>89.9</v>
      </c>
      <c r="F589" s="4">
        <v>45386</v>
      </c>
    </row>
    <row r="590" spans="1:6">
      <c r="A590">
        <v>589</v>
      </c>
      <c r="B590" t="s">
        <v>1827</v>
      </c>
      <c r="C590" s="4">
        <v>45637</v>
      </c>
      <c r="D590" t="s">
        <v>1798</v>
      </c>
      <c r="E590">
        <v>79.900000000000006</v>
      </c>
      <c r="F590" s="4"/>
    </row>
    <row r="591" spans="1:6">
      <c r="A591">
        <v>590</v>
      </c>
      <c r="B591" t="s">
        <v>1829</v>
      </c>
      <c r="C591" s="4">
        <v>45561</v>
      </c>
      <c r="D591" t="s">
        <v>1828</v>
      </c>
      <c r="E591">
        <v>69.900000000000006</v>
      </c>
      <c r="F591" s="4">
        <v>45563</v>
      </c>
    </row>
    <row r="592" spans="1:6">
      <c r="A592">
        <v>591</v>
      </c>
      <c r="B592" t="s">
        <v>1832</v>
      </c>
      <c r="C592" s="4"/>
      <c r="D592" t="s">
        <v>1802</v>
      </c>
      <c r="E592">
        <v>0</v>
      </c>
      <c r="F592" s="4"/>
    </row>
    <row r="593" spans="1:6">
      <c r="A593">
        <v>592</v>
      </c>
      <c r="B593" t="s">
        <v>1832</v>
      </c>
      <c r="C593" s="4">
        <v>45799</v>
      </c>
      <c r="D593" t="s">
        <v>1828</v>
      </c>
      <c r="E593">
        <v>149.9</v>
      </c>
      <c r="F593" s="4">
        <v>45804</v>
      </c>
    </row>
    <row r="594" spans="1:6">
      <c r="A594">
        <v>593</v>
      </c>
      <c r="B594" t="s">
        <v>1831</v>
      </c>
      <c r="C594" s="4">
        <v>45825</v>
      </c>
      <c r="D594" t="s">
        <v>1828</v>
      </c>
      <c r="E594">
        <v>149.9</v>
      </c>
      <c r="F594" s="4">
        <v>45828</v>
      </c>
    </row>
    <row r="595" spans="1:6">
      <c r="A595">
        <v>594</v>
      </c>
      <c r="B595" t="s">
        <v>1831</v>
      </c>
      <c r="C595" s="4">
        <v>45811</v>
      </c>
      <c r="D595" t="s">
        <v>1828</v>
      </c>
      <c r="E595">
        <v>149.9</v>
      </c>
      <c r="F595" s="4">
        <v>45816</v>
      </c>
    </row>
    <row r="596" spans="1:6">
      <c r="A596">
        <v>595</v>
      </c>
      <c r="B596" t="s">
        <v>1830</v>
      </c>
      <c r="C596" s="4">
        <v>45469</v>
      </c>
      <c r="D596" t="s">
        <v>1828</v>
      </c>
      <c r="E596">
        <v>89.9</v>
      </c>
      <c r="F596" s="4">
        <v>45474</v>
      </c>
    </row>
    <row r="597" spans="1:6">
      <c r="A597">
        <v>596</v>
      </c>
      <c r="B597" t="s">
        <v>1832</v>
      </c>
      <c r="C597" s="4">
        <v>45428</v>
      </c>
      <c r="D597" t="s">
        <v>1834</v>
      </c>
      <c r="E597">
        <v>69.900000000000006</v>
      </c>
      <c r="F597" s="4">
        <v>45435</v>
      </c>
    </row>
    <row r="598" spans="1:6">
      <c r="A598">
        <v>597</v>
      </c>
      <c r="B598" t="s">
        <v>1832</v>
      </c>
      <c r="C598" s="4"/>
      <c r="D598" t="s">
        <v>1802</v>
      </c>
      <c r="E598">
        <v>0</v>
      </c>
      <c r="F598" s="4"/>
    </row>
    <row r="599" spans="1:6">
      <c r="A599">
        <v>598</v>
      </c>
      <c r="B599" t="s">
        <v>1829</v>
      </c>
      <c r="C599" s="4">
        <v>45956</v>
      </c>
      <c r="D599" t="s">
        <v>1828</v>
      </c>
      <c r="E599">
        <v>149.9</v>
      </c>
      <c r="F599" s="4">
        <v>45959</v>
      </c>
    </row>
    <row r="600" spans="1:6">
      <c r="A600">
        <v>599</v>
      </c>
      <c r="B600" t="s">
        <v>1830</v>
      </c>
      <c r="C600" s="4">
        <v>46007</v>
      </c>
      <c r="D600" t="s">
        <v>1800</v>
      </c>
      <c r="E600">
        <v>59.9</v>
      </c>
      <c r="F600" s="4"/>
    </row>
    <row r="601" spans="1:6">
      <c r="A601">
        <v>600</v>
      </c>
      <c r="B601" t="s">
        <v>1829</v>
      </c>
      <c r="C601" s="4">
        <v>45704</v>
      </c>
      <c r="D601" t="s">
        <v>1828</v>
      </c>
      <c r="E601">
        <v>149.9</v>
      </c>
      <c r="F601" s="4">
        <v>45709</v>
      </c>
    </row>
    <row r="602" spans="1:6">
      <c r="A602">
        <v>601</v>
      </c>
      <c r="B602" t="s">
        <v>1830</v>
      </c>
      <c r="C602" s="4">
        <v>45862</v>
      </c>
      <c r="D602" t="s">
        <v>1828</v>
      </c>
      <c r="E602">
        <v>149.9</v>
      </c>
      <c r="F602" s="4">
        <v>45866</v>
      </c>
    </row>
    <row r="603" spans="1:6">
      <c r="A603">
        <v>602</v>
      </c>
      <c r="B603" t="s">
        <v>1827</v>
      </c>
      <c r="C603" s="4">
        <v>45908</v>
      </c>
      <c r="D603" t="s">
        <v>1828</v>
      </c>
      <c r="E603">
        <v>59.9</v>
      </c>
      <c r="F603" s="4">
        <v>45911</v>
      </c>
    </row>
    <row r="604" spans="1:6">
      <c r="A604">
        <v>603</v>
      </c>
      <c r="B604" t="s">
        <v>1830</v>
      </c>
      <c r="C604" s="4">
        <v>45649</v>
      </c>
      <c r="D604" t="s">
        <v>1828</v>
      </c>
      <c r="E604">
        <v>49.9</v>
      </c>
      <c r="F604" s="4">
        <v>45651</v>
      </c>
    </row>
    <row r="605" spans="1:6">
      <c r="A605">
        <v>604</v>
      </c>
      <c r="B605" t="s">
        <v>1832</v>
      </c>
      <c r="C605" s="4">
        <v>45968</v>
      </c>
      <c r="D605" t="s">
        <v>1834</v>
      </c>
      <c r="E605">
        <v>119.9</v>
      </c>
      <c r="F605" s="4">
        <v>45974</v>
      </c>
    </row>
    <row r="606" spans="1:6">
      <c r="A606">
        <v>605</v>
      </c>
      <c r="B606" t="s">
        <v>1832</v>
      </c>
      <c r="C606" s="4">
        <v>45796</v>
      </c>
      <c r="D606" t="s">
        <v>1828</v>
      </c>
      <c r="E606">
        <v>99.9</v>
      </c>
      <c r="F606" s="4">
        <v>45801</v>
      </c>
    </row>
    <row r="607" spans="1:6">
      <c r="A607">
        <v>606</v>
      </c>
      <c r="B607" t="s">
        <v>1831</v>
      </c>
      <c r="C607" s="4">
        <v>45622</v>
      </c>
      <c r="D607" t="s">
        <v>1828</v>
      </c>
      <c r="E607">
        <v>69.900000000000006</v>
      </c>
      <c r="F607" s="4">
        <v>45625</v>
      </c>
    </row>
    <row r="608" spans="1:6">
      <c r="A608">
        <v>607</v>
      </c>
      <c r="B608" t="s">
        <v>1832</v>
      </c>
      <c r="C608" s="4">
        <v>45586</v>
      </c>
      <c r="D608" t="s">
        <v>1828</v>
      </c>
      <c r="E608">
        <v>149.9</v>
      </c>
      <c r="F608" s="4">
        <v>45588</v>
      </c>
    </row>
    <row r="609" spans="1:6">
      <c r="A609">
        <v>608</v>
      </c>
      <c r="B609" t="s">
        <v>1833</v>
      </c>
      <c r="C609" s="4">
        <v>45949</v>
      </c>
      <c r="D609" t="s">
        <v>1828</v>
      </c>
      <c r="E609">
        <v>119.9</v>
      </c>
      <c r="F609" s="4">
        <v>45951</v>
      </c>
    </row>
    <row r="610" spans="1:6">
      <c r="A610">
        <v>609</v>
      </c>
      <c r="B610" t="s">
        <v>1831</v>
      </c>
      <c r="C610" s="4">
        <v>45367</v>
      </c>
      <c r="D610" t="s">
        <v>1828</v>
      </c>
      <c r="E610">
        <v>79.900000000000006</v>
      </c>
      <c r="F610" s="4">
        <v>45369</v>
      </c>
    </row>
    <row r="611" spans="1:6">
      <c r="A611">
        <v>610</v>
      </c>
      <c r="B611" t="s">
        <v>1833</v>
      </c>
      <c r="C611" s="4"/>
      <c r="D611" t="s">
        <v>1802</v>
      </c>
      <c r="E611">
        <v>0</v>
      </c>
      <c r="F611" s="4"/>
    </row>
    <row r="612" spans="1:6">
      <c r="A612">
        <v>611</v>
      </c>
      <c r="B612" t="s">
        <v>1831</v>
      </c>
      <c r="C612" s="4">
        <v>45557</v>
      </c>
      <c r="D612" t="s">
        <v>1828</v>
      </c>
      <c r="E612">
        <v>149.9</v>
      </c>
      <c r="F612" s="4">
        <v>45561</v>
      </c>
    </row>
    <row r="613" spans="1:6">
      <c r="A613">
        <v>612</v>
      </c>
      <c r="B613" t="s">
        <v>1832</v>
      </c>
      <c r="C613" s="4">
        <v>45551</v>
      </c>
      <c r="D613" t="s">
        <v>1828</v>
      </c>
      <c r="E613">
        <v>149.9</v>
      </c>
      <c r="F613" s="4">
        <v>45555</v>
      </c>
    </row>
    <row r="614" spans="1:6">
      <c r="A614">
        <v>613</v>
      </c>
      <c r="B614" t="s">
        <v>1830</v>
      </c>
      <c r="C614" s="4">
        <v>45627</v>
      </c>
      <c r="D614" t="s">
        <v>1828</v>
      </c>
      <c r="E614">
        <v>79.900000000000006</v>
      </c>
      <c r="F614" s="4">
        <v>45628</v>
      </c>
    </row>
    <row r="615" spans="1:6">
      <c r="A615">
        <v>614</v>
      </c>
      <c r="B615" t="s">
        <v>1831</v>
      </c>
      <c r="C615" s="4">
        <v>45500</v>
      </c>
      <c r="D615" t="s">
        <v>1828</v>
      </c>
      <c r="E615">
        <v>59.9</v>
      </c>
      <c r="F615" s="4">
        <v>45505</v>
      </c>
    </row>
    <row r="616" spans="1:6">
      <c r="A616">
        <v>615</v>
      </c>
      <c r="B616" t="s">
        <v>1832</v>
      </c>
      <c r="C616" s="4">
        <v>45481</v>
      </c>
      <c r="D616" t="s">
        <v>1828</v>
      </c>
      <c r="E616">
        <v>149.9</v>
      </c>
      <c r="F616" s="4">
        <v>45485</v>
      </c>
    </row>
    <row r="617" spans="1:6">
      <c r="A617">
        <v>616</v>
      </c>
      <c r="B617" t="s">
        <v>1830</v>
      </c>
      <c r="C617" s="4">
        <v>45809</v>
      </c>
      <c r="D617" t="s">
        <v>1828</v>
      </c>
      <c r="E617">
        <v>149.9</v>
      </c>
      <c r="F617" s="4">
        <v>45814</v>
      </c>
    </row>
    <row r="618" spans="1:6">
      <c r="A618">
        <v>617</v>
      </c>
      <c r="B618" t="s">
        <v>1830</v>
      </c>
      <c r="C618" s="4">
        <v>45471</v>
      </c>
      <c r="D618" t="s">
        <v>1828</v>
      </c>
      <c r="E618">
        <v>69.900000000000006</v>
      </c>
      <c r="F618" s="4">
        <v>45472</v>
      </c>
    </row>
    <row r="619" spans="1:6">
      <c r="A619">
        <v>618</v>
      </c>
      <c r="B619" t="s">
        <v>1827</v>
      </c>
      <c r="C619" s="4">
        <v>45636</v>
      </c>
      <c r="D619" t="s">
        <v>1828</v>
      </c>
      <c r="E619">
        <v>119.9</v>
      </c>
      <c r="F619" s="4">
        <v>45639</v>
      </c>
    </row>
    <row r="620" spans="1:6">
      <c r="A620">
        <v>619</v>
      </c>
      <c r="B620" t="s">
        <v>1827</v>
      </c>
      <c r="C620" s="4">
        <v>45619</v>
      </c>
      <c r="D620" t="s">
        <v>1828</v>
      </c>
      <c r="E620">
        <v>99.9</v>
      </c>
      <c r="F620" s="4">
        <v>45621</v>
      </c>
    </row>
    <row r="621" spans="1:6">
      <c r="A621">
        <v>620</v>
      </c>
      <c r="B621" t="s">
        <v>1827</v>
      </c>
      <c r="C621" s="4">
        <v>45869</v>
      </c>
      <c r="D621" t="s">
        <v>1828</v>
      </c>
      <c r="E621">
        <v>89.9</v>
      </c>
      <c r="F621" s="4">
        <v>45872</v>
      </c>
    </row>
    <row r="622" spans="1:6">
      <c r="A622">
        <v>621</v>
      </c>
      <c r="B622" t="s">
        <v>1827</v>
      </c>
      <c r="C622" s="4">
        <v>45991</v>
      </c>
      <c r="D622" t="s">
        <v>1828</v>
      </c>
      <c r="E622">
        <v>49.9</v>
      </c>
      <c r="F622" s="4">
        <v>45995</v>
      </c>
    </row>
    <row r="623" spans="1:6">
      <c r="A623">
        <v>622</v>
      </c>
      <c r="B623" t="s">
        <v>1831</v>
      </c>
      <c r="C623" s="4">
        <v>45691</v>
      </c>
      <c r="D623" t="s">
        <v>1798</v>
      </c>
      <c r="E623">
        <v>49.9</v>
      </c>
      <c r="F623" s="4"/>
    </row>
    <row r="624" spans="1:6">
      <c r="A624">
        <v>623</v>
      </c>
      <c r="B624" t="s">
        <v>1833</v>
      </c>
      <c r="C624" s="4">
        <v>45525</v>
      </c>
      <c r="D624" t="s">
        <v>1828</v>
      </c>
      <c r="E624">
        <v>99.9</v>
      </c>
      <c r="F624" s="4">
        <v>45528</v>
      </c>
    </row>
    <row r="625" spans="1:6">
      <c r="A625">
        <v>624</v>
      </c>
      <c r="B625" t="s">
        <v>1830</v>
      </c>
      <c r="C625" s="4">
        <v>45690</v>
      </c>
      <c r="D625" t="s">
        <v>1828</v>
      </c>
      <c r="E625">
        <v>59.9</v>
      </c>
      <c r="F625" s="4">
        <v>45694</v>
      </c>
    </row>
    <row r="626" spans="1:6">
      <c r="A626">
        <v>625</v>
      </c>
      <c r="B626" t="s">
        <v>1833</v>
      </c>
      <c r="C626" s="4">
        <v>45969</v>
      </c>
      <c r="D626" t="s">
        <v>1828</v>
      </c>
      <c r="E626">
        <v>89.9</v>
      </c>
      <c r="F626" s="4">
        <v>45972</v>
      </c>
    </row>
    <row r="627" spans="1:6">
      <c r="A627">
        <v>626</v>
      </c>
      <c r="B627" t="s">
        <v>1833</v>
      </c>
      <c r="C627" s="4">
        <v>45516</v>
      </c>
      <c r="D627" t="s">
        <v>1798</v>
      </c>
      <c r="E627">
        <v>89.9</v>
      </c>
      <c r="F627" s="4"/>
    </row>
    <row r="628" spans="1:6">
      <c r="A628">
        <v>627</v>
      </c>
      <c r="B628" t="s">
        <v>1832</v>
      </c>
      <c r="C628" s="4">
        <v>45427</v>
      </c>
      <c r="D628" t="s">
        <v>1828</v>
      </c>
      <c r="E628">
        <v>69.900000000000006</v>
      </c>
      <c r="F628" s="4">
        <v>45429</v>
      </c>
    </row>
    <row r="629" spans="1:6">
      <c r="A629">
        <v>628</v>
      </c>
      <c r="B629" t="s">
        <v>1827</v>
      </c>
      <c r="C629" s="4">
        <v>45499</v>
      </c>
      <c r="D629" t="s">
        <v>1798</v>
      </c>
      <c r="E629">
        <v>69.900000000000006</v>
      </c>
      <c r="F629" s="4"/>
    </row>
    <row r="630" spans="1:6">
      <c r="A630">
        <v>629</v>
      </c>
      <c r="B630" t="s">
        <v>1833</v>
      </c>
      <c r="C630" s="4">
        <v>46013</v>
      </c>
      <c r="D630" t="s">
        <v>1828</v>
      </c>
      <c r="E630">
        <v>119.9</v>
      </c>
      <c r="F630" s="4">
        <v>46016</v>
      </c>
    </row>
    <row r="631" spans="1:6">
      <c r="A631">
        <v>630</v>
      </c>
      <c r="B631" t="s">
        <v>1831</v>
      </c>
      <c r="C631" s="4">
        <v>45455</v>
      </c>
      <c r="D631" t="s">
        <v>1828</v>
      </c>
      <c r="E631">
        <v>79.900000000000006</v>
      </c>
      <c r="F631" s="4">
        <v>45456</v>
      </c>
    </row>
    <row r="632" spans="1:6">
      <c r="A632">
        <v>631</v>
      </c>
      <c r="B632" t="s">
        <v>1833</v>
      </c>
      <c r="C632" s="4">
        <v>45748</v>
      </c>
      <c r="D632" t="s">
        <v>1828</v>
      </c>
      <c r="E632">
        <v>149.9</v>
      </c>
      <c r="F632" s="4">
        <v>45751</v>
      </c>
    </row>
    <row r="633" spans="1:6">
      <c r="A633">
        <v>632</v>
      </c>
      <c r="B633" t="s">
        <v>1829</v>
      </c>
      <c r="C633" s="4">
        <v>45313</v>
      </c>
      <c r="D633" t="s">
        <v>1798</v>
      </c>
      <c r="E633">
        <v>89.9</v>
      </c>
      <c r="F633" s="4"/>
    </row>
    <row r="634" spans="1:6">
      <c r="A634">
        <v>633</v>
      </c>
      <c r="B634" t="s">
        <v>1829</v>
      </c>
      <c r="C634" s="4">
        <v>46021</v>
      </c>
      <c r="D634" t="s">
        <v>1828</v>
      </c>
      <c r="E634">
        <v>119.9</v>
      </c>
      <c r="F634" s="4">
        <v>46025</v>
      </c>
    </row>
    <row r="635" spans="1:6">
      <c r="A635">
        <v>634</v>
      </c>
      <c r="B635" t="s">
        <v>1829</v>
      </c>
      <c r="C635" s="4">
        <v>45964</v>
      </c>
      <c r="D635" t="s">
        <v>1828</v>
      </c>
      <c r="E635">
        <v>69.900000000000006</v>
      </c>
      <c r="F635" s="4">
        <v>45965</v>
      </c>
    </row>
    <row r="636" spans="1:6">
      <c r="A636">
        <v>635</v>
      </c>
      <c r="B636" t="s">
        <v>1827</v>
      </c>
      <c r="C636" s="4">
        <v>45775</v>
      </c>
      <c r="D636" t="s">
        <v>1834</v>
      </c>
      <c r="E636">
        <v>89.9</v>
      </c>
      <c r="F636" s="4">
        <v>45781</v>
      </c>
    </row>
    <row r="637" spans="1:6">
      <c r="A637">
        <v>636</v>
      </c>
      <c r="B637" t="s">
        <v>1827</v>
      </c>
      <c r="C637" s="4">
        <v>45857</v>
      </c>
      <c r="D637" t="s">
        <v>1834</v>
      </c>
      <c r="E637">
        <v>59.9</v>
      </c>
      <c r="F637" s="4">
        <v>45863</v>
      </c>
    </row>
    <row r="638" spans="1:6">
      <c r="A638">
        <v>637</v>
      </c>
      <c r="B638" t="s">
        <v>1831</v>
      </c>
      <c r="C638" s="4">
        <v>45408</v>
      </c>
      <c r="D638" t="s">
        <v>1828</v>
      </c>
      <c r="E638">
        <v>99.9</v>
      </c>
      <c r="F638" s="4">
        <v>45410</v>
      </c>
    </row>
    <row r="639" spans="1:6">
      <c r="A639">
        <v>638</v>
      </c>
      <c r="B639" t="s">
        <v>1827</v>
      </c>
      <c r="C639" s="4">
        <v>45370</v>
      </c>
      <c r="D639" t="s">
        <v>1828</v>
      </c>
      <c r="E639">
        <v>59.9</v>
      </c>
      <c r="F639" s="4">
        <v>45371</v>
      </c>
    </row>
    <row r="640" spans="1:6">
      <c r="A640">
        <v>639</v>
      </c>
      <c r="B640" t="s">
        <v>1827</v>
      </c>
      <c r="C640" s="4">
        <v>45375</v>
      </c>
      <c r="D640" t="s">
        <v>1828</v>
      </c>
      <c r="E640">
        <v>89.9</v>
      </c>
      <c r="F640" s="4">
        <v>45378</v>
      </c>
    </row>
    <row r="641" spans="1:6">
      <c r="A641">
        <v>640</v>
      </c>
      <c r="B641" t="s">
        <v>1833</v>
      </c>
      <c r="C641" s="4">
        <v>45836</v>
      </c>
      <c r="D641" t="s">
        <v>1828</v>
      </c>
      <c r="E641">
        <v>49.9</v>
      </c>
      <c r="F641" s="4">
        <v>45840</v>
      </c>
    </row>
    <row r="642" spans="1:6">
      <c r="A642">
        <v>641</v>
      </c>
      <c r="B642" t="s">
        <v>1829</v>
      </c>
      <c r="C642" s="4">
        <v>45495</v>
      </c>
      <c r="D642" t="s">
        <v>1798</v>
      </c>
      <c r="E642">
        <v>99.9</v>
      </c>
      <c r="F642" s="4"/>
    </row>
    <row r="643" spans="1:6">
      <c r="A643">
        <v>642</v>
      </c>
      <c r="B643" t="s">
        <v>1827</v>
      </c>
      <c r="C643" s="4">
        <v>45527</v>
      </c>
      <c r="D643" t="s">
        <v>1828</v>
      </c>
      <c r="E643">
        <v>149.9</v>
      </c>
      <c r="F643" s="4">
        <v>45531</v>
      </c>
    </row>
    <row r="644" spans="1:6">
      <c r="A644">
        <v>643</v>
      </c>
      <c r="B644" t="s">
        <v>1830</v>
      </c>
      <c r="C644" s="4">
        <v>45549</v>
      </c>
      <c r="D644" t="s">
        <v>1828</v>
      </c>
      <c r="E644">
        <v>69.900000000000006</v>
      </c>
      <c r="F644" s="4">
        <v>45551</v>
      </c>
    </row>
    <row r="645" spans="1:6">
      <c r="A645">
        <v>644</v>
      </c>
      <c r="B645" t="s">
        <v>1830</v>
      </c>
      <c r="C645" s="4">
        <v>45983</v>
      </c>
      <c r="D645" t="s">
        <v>1828</v>
      </c>
      <c r="E645">
        <v>69.900000000000006</v>
      </c>
      <c r="F645" s="4">
        <v>45986</v>
      </c>
    </row>
    <row r="646" spans="1:6">
      <c r="A646">
        <v>645</v>
      </c>
      <c r="B646" t="s">
        <v>1832</v>
      </c>
      <c r="C646" s="4">
        <v>45619</v>
      </c>
      <c r="D646" t="s">
        <v>1828</v>
      </c>
      <c r="E646">
        <v>119.9</v>
      </c>
      <c r="F646" s="4">
        <v>45622</v>
      </c>
    </row>
    <row r="647" spans="1:6">
      <c r="A647">
        <v>646</v>
      </c>
      <c r="B647" t="s">
        <v>1830</v>
      </c>
      <c r="C647" s="4">
        <v>45764</v>
      </c>
      <c r="D647" t="s">
        <v>1834</v>
      </c>
      <c r="E647">
        <v>69.900000000000006</v>
      </c>
      <c r="F647" s="4">
        <v>45771</v>
      </c>
    </row>
    <row r="648" spans="1:6">
      <c r="A648">
        <v>647</v>
      </c>
      <c r="B648" t="s">
        <v>1832</v>
      </c>
      <c r="C648" s="4">
        <v>45723</v>
      </c>
      <c r="D648" t="s">
        <v>1798</v>
      </c>
      <c r="E648">
        <v>59.9</v>
      </c>
      <c r="F648" s="4"/>
    </row>
    <row r="649" spans="1:6">
      <c r="A649">
        <v>648</v>
      </c>
      <c r="B649" t="s">
        <v>1833</v>
      </c>
      <c r="C649" s="4">
        <v>45969</v>
      </c>
      <c r="D649" t="s">
        <v>1828</v>
      </c>
      <c r="E649">
        <v>99.9</v>
      </c>
      <c r="F649" s="4">
        <v>45971</v>
      </c>
    </row>
    <row r="650" spans="1:6">
      <c r="A650">
        <v>649</v>
      </c>
      <c r="B650" t="s">
        <v>1829</v>
      </c>
      <c r="C650" s="4">
        <v>45695</v>
      </c>
      <c r="D650" t="s">
        <v>1800</v>
      </c>
      <c r="E650">
        <v>119.9</v>
      </c>
      <c r="F650" s="4"/>
    </row>
    <row r="651" spans="1:6">
      <c r="A651">
        <v>650</v>
      </c>
      <c r="B651" t="s">
        <v>1833</v>
      </c>
      <c r="C651" s="4">
        <v>45455</v>
      </c>
      <c r="D651" t="s">
        <v>1828</v>
      </c>
      <c r="E651">
        <v>79.900000000000006</v>
      </c>
      <c r="F651" s="4">
        <v>45458</v>
      </c>
    </row>
    <row r="652" spans="1:6">
      <c r="A652">
        <v>651</v>
      </c>
      <c r="B652" t="s">
        <v>1833</v>
      </c>
      <c r="C652" s="4">
        <v>45800</v>
      </c>
      <c r="D652" t="s">
        <v>1828</v>
      </c>
      <c r="E652">
        <v>149.9</v>
      </c>
      <c r="F652" s="4">
        <v>45805</v>
      </c>
    </row>
    <row r="653" spans="1:6">
      <c r="A653">
        <v>652</v>
      </c>
      <c r="B653" t="s">
        <v>1833</v>
      </c>
      <c r="C653" s="4">
        <v>45905</v>
      </c>
      <c r="D653" t="s">
        <v>1828</v>
      </c>
      <c r="E653">
        <v>79.900000000000006</v>
      </c>
      <c r="F653" s="4">
        <v>45909</v>
      </c>
    </row>
    <row r="654" spans="1:6">
      <c r="A654">
        <v>653</v>
      </c>
      <c r="B654" t="s">
        <v>1830</v>
      </c>
      <c r="C654" s="4">
        <v>45779</v>
      </c>
      <c r="D654" t="s">
        <v>1828</v>
      </c>
      <c r="E654">
        <v>79.900000000000006</v>
      </c>
      <c r="F654" s="4">
        <v>45781</v>
      </c>
    </row>
    <row r="655" spans="1:6">
      <c r="A655">
        <v>654</v>
      </c>
      <c r="B655" t="s">
        <v>1833</v>
      </c>
      <c r="C655" s="4">
        <v>45526</v>
      </c>
      <c r="D655" t="s">
        <v>1828</v>
      </c>
      <c r="E655">
        <v>119.9</v>
      </c>
      <c r="F655" s="4">
        <v>45529</v>
      </c>
    </row>
    <row r="656" spans="1:6">
      <c r="A656">
        <v>655</v>
      </c>
      <c r="B656" t="s">
        <v>1833</v>
      </c>
      <c r="C656" s="4">
        <v>45445</v>
      </c>
      <c r="D656" t="s">
        <v>1828</v>
      </c>
      <c r="E656">
        <v>119.9</v>
      </c>
      <c r="F656" s="4">
        <v>45447</v>
      </c>
    </row>
    <row r="657" spans="1:6">
      <c r="A657">
        <v>656</v>
      </c>
      <c r="B657" t="s">
        <v>1829</v>
      </c>
      <c r="C657" s="4">
        <v>45354</v>
      </c>
      <c r="D657" t="s">
        <v>1828</v>
      </c>
      <c r="E657">
        <v>69.900000000000006</v>
      </c>
      <c r="F657" s="4">
        <v>45358</v>
      </c>
    </row>
    <row r="658" spans="1:6">
      <c r="A658">
        <v>657</v>
      </c>
      <c r="B658" t="s">
        <v>1827</v>
      </c>
      <c r="C658" s="4">
        <v>45615</v>
      </c>
      <c r="D658" t="s">
        <v>1828</v>
      </c>
      <c r="E658">
        <v>149.9</v>
      </c>
      <c r="F658" s="4">
        <v>45617</v>
      </c>
    </row>
    <row r="659" spans="1:6">
      <c r="A659">
        <v>658</v>
      </c>
      <c r="B659" t="s">
        <v>1833</v>
      </c>
      <c r="C659" s="4">
        <v>45679</v>
      </c>
      <c r="D659" t="s">
        <v>1828</v>
      </c>
      <c r="E659">
        <v>119.9</v>
      </c>
      <c r="F659" s="4">
        <v>45684</v>
      </c>
    </row>
    <row r="660" spans="1:6">
      <c r="A660">
        <v>659</v>
      </c>
      <c r="B660" t="s">
        <v>1829</v>
      </c>
      <c r="C660" s="4">
        <v>45669</v>
      </c>
      <c r="D660" t="s">
        <v>1798</v>
      </c>
      <c r="E660">
        <v>119.9</v>
      </c>
      <c r="F660" s="4"/>
    </row>
    <row r="661" spans="1:6">
      <c r="A661">
        <v>660</v>
      </c>
      <c r="B661" t="s">
        <v>1829</v>
      </c>
      <c r="C661" s="4">
        <v>45458</v>
      </c>
      <c r="D661" t="s">
        <v>1828</v>
      </c>
      <c r="E661">
        <v>79.900000000000006</v>
      </c>
      <c r="F661" s="4">
        <v>45462</v>
      </c>
    </row>
    <row r="662" spans="1:6">
      <c r="A662">
        <v>661</v>
      </c>
      <c r="B662" t="s">
        <v>1831</v>
      </c>
      <c r="C662" s="4">
        <v>45855</v>
      </c>
      <c r="D662" t="s">
        <v>1828</v>
      </c>
      <c r="E662">
        <v>79.900000000000006</v>
      </c>
      <c r="F662" s="4">
        <v>45858</v>
      </c>
    </row>
    <row r="663" spans="1:6">
      <c r="A663">
        <v>662</v>
      </c>
      <c r="B663" t="s">
        <v>1830</v>
      </c>
      <c r="C663" s="4">
        <v>45876</v>
      </c>
      <c r="D663" t="s">
        <v>1834</v>
      </c>
      <c r="E663">
        <v>79.900000000000006</v>
      </c>
      <c r="F663" s="4">
        <v>45883</v>
      </c>
    </row>
    <row r="664" spans="1:6">
      <c r="A664">
        <v>663</v>
      </c>
      <c r="B664" t="s">
        <v>1833</v>
      </c>
      <c r="C664" s="4">
        <v>45659</v>
      </c>
      <c r="D664" t="s">
        <v>1828</v>
      </c>
      <c r="E664">
        <v>59.9</v>
      </c>
      <c r="F664" s="4">
        <v>45662</v>
      </c>
    </row>
    <row r="665" spans="1:6">
      <c r="A665">
        <v>664</v>
      </c>
      <c r="B665" t="s">
        <v>1833</v>
      </c>
      <c r="C665" s="4">
        <v>45412</v>
      </c>
      <c r="D665" t="s">
        <v>1800</v>
      </c>
      <c r="E665">
        <v>119.9</v>
      </c>
      <c r="F665" s="4"/>
    </row>
    <row r="666" spans="1:6">
      <c r="A666">
        <v>665</v>
      </c>
      <c r="B666" t="s">
        <v>1832</v>
      </c>
      <c r="C666" s="4">
        <v>45336</v>
      </c>
      <c r="D666" t="s">
        <v>1834</v>
      </c>
      <c r="E666">
        <v>119.9</v>
      </c>
      <c r="F666" s="4">
        <v>45342</v>
      </c>
    </row>
    <row r="667" spans="1:6">
      <c r="A667">
        <v>666</v>
      </c>
      <c r="B667" t="s">
        <v>1829</v>
      </c>
      <c r="C667" s="4">
        <v>45651</v>
      </c>
      <c r="D667" t="s">
        <v>1828</v>
      </c>
      <c r="E667">
        <v>79.900000000000006</v>
      </c>
      <c r="F667" s="4">
        <v>45653</v>
      </c>
    </row>
    <row r="668" spans="1:6">
      <c r="A668">
        <v>667</v>
      </c>
      <c r="B668" t="s">
        <v>1832</v>
      </c>
      <c r="C668" s="4">
        <v>45492</v>
      </c>
      <c r="D668" t="s">
        <v>1828</v>
      </c>
      <c r="E668">
        <v>99.9</v>
      </c>
      <c r="F668" s="4">
        <v>45495</v>
      </c>
    </row>
    <row r="669" spans="1:6">
      <c r="A669">
        <v>668</v>
      </c>
      <c r="B669" t="s">
        <v>1830</v>
      </c>
      <c r="C669" s="4">
        <v>45503</v>
      </c>
      <c r="D669" t="s">
        <v>1828</v>
      </c>
      <c r="E669">
        <v>69.900000000000006</v>
      </c>
      <c r="F669" s="4">
        <v>45506</v>
      </c>
    </row>
    <row r="670" spans="1:6">
      <c r="A670">
        <v>669</v>
      </c>
      <c r="B670" t="s">
        <v>1827</v>
      </c>
      <c r="C670" s="4">
        <v>45661</v>
      </c>
      <c r="D670" t="s">
        <v>1828</v>
      </c>
      <c r="E670">
        <v>119.9</v>
      </c>
      <c r="F670" s="4">
        <v>45664</v>
      </c>
    </row>
    <row r="671" spans="1:6">
      <c r="A671">
        <v>670</v>
      </c>
      <c r="B671" t="s">
        <v>1831</v>
      </c>
      <c r="C671" s="4">
        <v>45463</v>
      </c>
      <c r="D671" t="s">
        <v>1828</v>
      </c>
      <c r="E671">
        <v>49.9</v>
      </c>
      <c r="F671" s="4">
        <v>45464</v>
      </c>
    </row>
    <row r="672" spans="1:6">
      <c r="A672">
        <v>671</v>
      </c>
      <c r="B672" t="s">
        <v>1833</v>
      </c>
      <c r="C672" s="4">
        <v>45456</v>
      </c>
      <c r="D672" t="s">
        <v>1828</v>
      </c>
      <c r="E672">
        <v>149.9</v>
      </c>
      <c r="F672" s="4">
        <v>45459</v>
      </c>
    </row>
    <row r="673" spans="1:6">
      <c r="A673">
        <v>672</v>
      </c>
      <c r="B673" t="s">
        <v>1830</v>
      </c>
      <c r="C673" s="4">
        <v>45307</v>
      </c>
      <c r="D673" t="s">
        <v>1834</v>
      </c>
      <c r="E673">
        <v>79.900000000000006</v>
      </c>
      <c r="F673" s="4">
        <v>45314</v>
      </c>
    </row>
    <row r="674" spans="1:6">
      <c r="A674">
        <v>673</v>
      </c>
      <c r="B674" t="s">
        <v>1833</v>
      </c>
      <c r="C674" s="4">
        <v>45716</v>
      </c>
      <c r="D674" t="s">
        <v>1828</v>
      </c>
      <c r="E674">
        <v>59.9</v>
      </c>
      <c r="F674" s="4">
        <v>45719</v>
      </c>
    </row>
    <row r="675" spans="1:6">
      <c r="A675">
        <v>674</v>
      </c>
      <c r="B675" t="s">
        <v>1829</v>
      </c>
      <c r="C675" s="4">
        <v>45532</v>
      </c>
      <c r="D675" t="s">
        <v>1828</v>
      </c>
      <c r="E675">
        <v>149.9</v>
      </c>
      <c r="F675" s="4">
        <v>45535</v>
      </c>
    </row>
    <row r="676" spans="1:6">
      <c r="A676">
        <v>675</v>
      </c>
      <c r="B676" t="s">
        <v>1827</v>
      </c>
      <c r="C676" s="4">
        <v>45530</v>
      </c>
      <c r="D676" t="s">
        <v>1828</v>
      </c>
      <c r="E676">
        <v>79.900000000000006</v>
      </c>
      <c r="F676" s="4">
        <v>45533</v>
      </c>
    </row>
    <row r="677" spans="1:6">
      <c r="A677">
        <v>676</v>
      </c>
      <c r="B677" t="s">
        <v>1829</v>
      </c>
      <c r="C677" s="4">
        <v>45672</v>
      </c>
      <c r="D677" t="s">
        <v>1828</v>
      </c>
      <c r="E677">
        <v>149.9</v>
      </c>
      <c r="F677" s="4">
        <v>45675</v>
      </c>
    </row>
    <row r="678" spans="1:6">
      <c r="A678">
        <v>677</v>
      </c>
      <c r="B678" t="s">
        <v>1829</v>
      </c>
      <c r="C678" s="4">
        <v>45983</v>
      </c>
      <c r="D678" t="s">
        <v>1828</v>
      </c>
      <c r="E678">
        <v>69.900000000000006</v>
      </c>
      <c r="F678" s="4">
        <v>45987</v>
      </c>
    </row>
    <row r="679" spans="1:6">
      <c r="A679">
        <v>678</v>
      </c>
      <c r="B679" t="s">
        <v>1827</v>
      </c>
      <c r="C679" s="4"/>
      <c r="D679" t="s">
        <v>1802</v>
      </c>
      <c r="E679">
        <v>0</v>
      </c>
      <c r="F679" s="4"/>
    </row>
    <row r="680" spans="1:6">
      <c r="A680">
        <v>679</v>
      </c>
      <c r="B680" t="s">
        <v>1827</v>
      </c>
      <c r="C680" s="4">
        <v>45503</v>
      </c>
      <c r="D680" t="s">
        <v>1828</v>
      </c>
      <c r="E680">
        <v>79.900000000000006</v>
      </c>
      <c r="F680" s="4">
        <v>45505</v>
      </c>
    </row>
    <row r="681" spans="1:6">
      <c r="A681">
        <v>680</v>
      </c>
      <c r="B681" t="s">
        <v>1831</v>
      </c>
      <c r="C681" s="4">
        <v>45674</v>
      </c>
      <c r="D681" t="s">
        <v>1828</v>
      </c>
      <c r="E681">
        <v>149.9</v>
      </c>
      <c r="F681" s="4">
        <v>45676</v>
      </c>
    </row>
    <row r="682" spans="1:6">
      <c r="A682">
        <v>681</v>
      </c>
      <c r="B682" t="s">
        <v>1833</v>
      </c>
      <c r="C682" s="4">
        <v>45947</v>
      </c>
      <c r="D682" t="s">
        <v>1828</v>
      </c>
      <c r="E682">
        <v>59.9</v>
      </c>
      <c r="F682" s="4">
        <v>45950</v>
      </c>
    </row>
    <row r="683" spans="1:6">
      <c r="A683">
        <v>682</v>
      </c>
      <c r="B683" t="s">
        <v>1833</v>
      </c>
      <c r="C683" s="4">
        <v>45392</v>
      </c>
      <c r="D683" t="s">
        <v>1828</v>
      </c>
      <c r="E683">
        <v>59.9</v>
      </c>
      <c r="F683" s="4">
        <v>45394</v>
      </c>
    </row>
    <row r="684" spans="1:6">
      <c r="A684">
        <v>683</v>
      </c>
      <c r="B684" t="s">
        <v>1832</v>
      </c>
      <c r="C684" s="4">
        <v>45415</v>
      </c>
      <c r="D684" t="s">
        <v>1828</v>
      </c>
      <c r="E684">
        <v>119.9</v>
      </c>
      <c r="F684" s="4">
        <v>45420</v>
      </c>
    </row>
    <row r="685" spans="1:6">
      <c r="A685">
        <v>684</v>
      </c>
      <c r="B685" t="s">
        <v>1832</v>
      </c>
      <c r="C685" s="4">
        <v>45795</v>
      </c>
      <c r="D685" t="s">
        <v>1828</v>
      </c>
      <c r="E685">
        <v>89.9</v>
      </c>
      <c r="F685" s="4">
        <v>45797</v>
      </c>
    </row>
    <row r="686" spans="1:6">
      <c r="A686">
        <v>685</v>
      </c>
      <c r="B686" t="s">
        <v>1831</v>
      </c>
      <c r="C686" s="4">
        <v>45998</v>
      </c>
      <c r="D686" t="s">
        <v>1798</v>
      </c>
      <c r="E686">
        <v>99.9</v>
      </c>
      <c r="F686" s="4"/>
    </row>
    <row r="687" spans="1:6">
      <c r="A687">
        <v>686</v>
      </c>
      <c r="B687" t="s">
        <v>1827</v>
      </c>
      <c r="C687" s="4">
        <v>45938</v>
      </c>
      <c r="D687" t="s">
        <v>1828</v>
      </c>
      <c r="E687">
        <v>119.9</v>
      </c>
      <c r="F687" s="4">
        <v>45940</v>
      </c>
    </row>
    <row r="688" spans="1:6">
      <c r="A688">
        <v>687</v>
      </c>
      <c r="B688" t="s">
        <v>1827</v>
      </c>
      <c r="C688" s="4">
        <v>45515</v>
      </c>
      <c r="D688" t="s">
        <v>1828</v>
      </c>
      <c r="E688">
        <v>149.9</v>
      </c>
      <c r="F688" s="4">
        <v>45518</v>
      </c>
    </row>
    <row r="689" spans="1:6">
      <c r="A689">
        <v>688</v>
      </c>
      <c r="B689" t="s">
        <v>1832</v>
      </c>
      <c r="C689" s="4">
        <v>45841</v>
      </c>
      <c r="D689" t="s">
        <v>1828</v>
      </c>
      <c r="E689">
        <v>99.9</v>
      </c>
      <c r="F689" s="4">
        <v>45845</v>
      </c>
    </row>
    <row r="690" spans="1:6">
      <c r="A690">
        <v>689</v>
      </c>
      <c r="B690" t="s">
        <v>1827</v>
      </c>
      <c r="C690" s="4">
        <v>45370</v>
      </c>
      <c r="D690" t="s">
        <v>1828</v>
      </c>
      <c r="E690">
        <v>89.9</v>
      </c>
      <c r="F690" s="4">
        <v>45373</v>
      </c>
    </row>
    <row r="691" spans="1:6">
      <c r="A691">
        <v>690</v>
      </c>
      <c r="B691" t="s">
        <v>1833</v>
      </c>
      <c r="C691" s="4">
        <v>45412</v>
      </c>
      <c r="D691" t="s">
        <v>1828</v>
      </c>
      <c r="E691">
        <v>99.9</v>
      </c>
      <c r="F691" s="4">
        <v>45416</v>
      </c>
    </row>
    <row r="692" spans="1:6">
      <c r="A692">
        <v>691</v>
      </c>
      <c r="B692" t="s">
        <v>1831</v>
      </c>
      <c r="C692" s="4">
        <v>45972</v>
      </c>
      <c r="D692" t="s">
        <v>1828</v>
      </c>
      <c r="E692">
        <v>119.9</v>
      </c>
      <c r="F692" s="4">
        <v>45973</v>
      </c>
    </row>
    <row r="693" spans="1:6">
      <c r="A693">
        <v>692</v>
      </c>
      <c r="B693" t="s">
        <v>1830</v>
      </c>
      <c r="C693" s="4">
        <v>45444</v>
      </c>
      <c r="D693" t="s">
        <v>1834</v>
      </c>
      <c r="E693">
        <v>69.900000000000006</v>
      </c>
      <c r="F693" s="4">
        <v>45450</v>
      </c>
    </row>
    <row r="694" spans="1:6">
      <c r="A694">
        <v>693</v>
      </c>
      <c r="B694" t="s">
        <v>1830</v>
      </c>
      <c r="C694" s="4">
        <v>45302</v>
      </c>
      <c r="D694" t="s">
        <v>1828</v>
      </c>
      <c r="E694">
        <v>99.9</v>
      </c>
      <c r="F694" s="4">
        <v>45306</v>
      </c>
    </row>
    <row r="695" spans="1:6">
      <c r="A695">
        <v>694</v>
      </c>
      <c r="B695" t="s">
        <v>1829</v>
      </c>
      <c r="C695" s="4">
        <v>45393</v>
      </c>
      <c r="D695" t="s">
        <v>1834</v>
      </c>
      <c r="E695">
        <v>59.9</v>
      </c>
      <c r="F695" s="4">
        <v>45399</v>
      </c>
    </row>
    <row r="696" spans="1:6">
      <c r="A696">
        <v>695</v>
      </c>
      <c r="B696" t="s">
        <v>1830</v>
      </c>
      <c r="C696" s="4">
        <v>45664</v>
      </c>
      <c r="D696" t="s">
        <v>1800</v>
      </c>
      <c r="E696">
        <v>149.9</v>
      </c>
      <c r="F696" s="4"/>
    </row>
    <row r="697" spans="1:6">
      <c r="A697">
        <v>696</v>
      </c>
      <c r="B697" t="s">
        <v>1829</v>
      </c>
      <c r="C697" s="4">
        <v>45813</v>
      </c>
      <c r="D697" t="s">
        <v>1828</v>
      </c>
      <c r="E697">
        <v>149.9</v>
      </c>
      <c r="F697" s="4">
        <v>45815</v>
      </c>
    </row>
    <row r="698" spans="1:6">
      <c r="A698">
        <v>697</v>
      </c>
      <c r="B698" t="s">
        <v>1829</v>
      </c>
      <c r="C698" s="4">
        <v>45720</v>
      </c>
      <c r="D698" t="s">
        <v>1828</v>
      </c>
      <c r="E698">
        <v>89.9</v>
      </c>
      <c r="F698" s="4">
        <v>45722</v>
      </c>
    </row>
    <row r="699" spans="1:6">
      <c r="A699">
        <v>698</v>
      </c>
      <c r="B699" t="s">
        <v>1833</v>
      </c>
      <c r="C699" s="4">
        <v>45641</v>
      </c>
      <c r="D699" t="s">
        <v>1834</v>
      </c>
      <c r="E699">
        <v>89.9</v>
      </c>
      <c r="F699" s="4">
        <v>45649</v>
      </c>
    </row>
    <row r="700" spans="1:6">
      <c r="A700">
        <v>699</v>
      </c>
      <c r="B700" t="s">
        <v>1831</v>
      </c>
      <c r="C700" s="4">
        <v>46005</v>
      </c>
      <c r="D700" t="s">
        <v>1828</v>
      </c>
      <c r="E700">
        <v>49.9</v>
      </c>
      <c r="F700" s="4">
        <v>46008</v>
      </c>
    </row>
    <row r="701" spans="1:6">
      <c r="A701">
        <v>700</v>
      </c>
      <c r="B701" t="s">
        <v>1831</v>
      </c>
      <c r="C701" s="4">
        <v>45613</v>
      </c>
      <c r="D701" t="s">
        <v>1828</v>
      </c>
      <c r="E701">
        <v>149.9</v>
      </c>
      <c r="F701" s="4">
        <v>45617</v>
      </c>
    </row>
    <row r="702" spans="1:6">
      <c r="A702">
        <v>701</v>
      </c>
      <c r="B702" t="s">
        <v>1830</v>
      </c>
      <c r="C702" s="4">
        <v>45904</v>
      </c>
      <c r="D702" t="s">
        <v>1828</v>
      </c>
      <c r="E702">
        <v>69.900000000000006</v>
      </c>
      <c r="F702" s="4">
        <v>45906</v>
      </c>
    </row>
    <row r="703" spans="1:6">
      <c r="A703">
        <v>702</v>
      </c>
      <c r="B703" t="s">
        <v>1830</v>
      </c>
      <c r="C703" s="4">
        <v>45591</v>
      </c>
      <c r="D703" t="s">
        <v>1828</v>
      </c>
      <c r="E703">
        <v>119.9</v>
      </c>
      <c r="F703" s="4">
        <v>45593</v>
      </c>
    </row>
    <row r="704" spans="1:6">
      <c r="A704">
        <v>703</v>
      </c>
      <c r="B704" t="s">
        <v>1830</v>
      </c>
      <c r="C704" s="4"/>
      <c r="D704" t="s">
        <v>1802</v>
      </c>
      <c r="E704">
        <v>0</v>
      </c>
      <c r="F704" s="4"/>
    </row>
    <row r="705" spans="1:6">
      <c r="A705">
        <v>704</v>
      </c>
      <c r="B705" t="s">
        <v>1827</v>
      </c>
      <c r="C705" s="4">
        <v>45575</v>
      </c>
      <c r="D705" t="s">
        <v>1828</v>
      </c>
      <c r="E705">
        <v>99.9</v>
      </c>
      <c r="F705" s="4">
        <v>45579</v>
      </c>
    </row>
    <row r="706" spans="1:6">
      <c r="A706">
        <v>705</v>
      </c>
      <c r="B706" t="s">
        <v>1827</v>
      </c>
      <c r="C706" s="4">
        <v>45353</v>
      </c>
      <c r="D706" t="s">
        <v>1834</v>
      </c>
      <c r="E706">
        <v>49.9</v>
      </c>
      <c r="F706" s="4">
        <v>45359</v>
      </c>
    </row>
    <row r="707" spans="1:6">
      <c r="A707">
        <v>706</v>
      </c>
      <c r="B707" t="s">
        <v>1829</v>
      </c>
      <c r="C707" s="4">
        <v>45858</v>
      </c>
      <c r="D707" t="s">
        <v>1828</v>
      </c>
      <c r="E707">
        <v>149.9</v>
      </c>
      <c r="F707" s="4">
        <v>45859</v>
      </c>
    </row>
    <row r="708" spans="1:6">
      <c r="A708">
        <v>707</v>
      </c>
      <c r="B708" t="s">
        <v>1831</v>
      </c>
      <c r="C708" s="4">
        <v>45922</v>
      </c>
      <c r="D708" t="s">
        <v>1828</v>
      </c>
      <c r="E708">
        <v>149.9</v>
      </c>
      <c r="F708" s="4">
        <v>45923</v>
      </c>
    </row>
    <row r="709" spans="1:6">
      <c r="A709">
        <v>708</v>
      </c>
      <c r="B709" t="s">
        <v>1830</v>
      </c>
      <c r="C709" s="4">
        <v>45519</v>
      </c>
      <c r="D709" t="s">
        <v>1828</v>
      </c>
      <c r="E709">
        <v>119.9</v>
      </c>
      <c r="F709" s="4">
        <v>45522</v>
      </c>
    </row>
    <row r="710" spans="1:6">
      <c r="A710">
        <v>709</v>
      </c>
      <c r="B710" t="s">
        <v>1829</v>
      </c>
      <c r="C710" s="4">
        <v>45377</v>
      </c>
      <c r="D710" t="s">
        <v>1828</v>
      </c>
      <c r="E710">
        <v>49.9</v>
      </c>
      <c r="F710" s="4">
        <v>45379</v>
      </c>
    </row>
    <row r="711" spans="1:6">
      <c r="A711">
        <v>710</v>
      </c>
      <c r="B711" t="s">
        <v>1833</v>
      </c>
      <c r="C711" s="4">
        <v>45744</v>
      </c>
      <c r="D711" t="s">
        <v>1828</v>
      </c>
      <c r="E711">
        <v>79.900000000000006</v>
      </c>
      <c r="F711" s="4">
        <v>45746</v>
      </c>
    </row>
    <row r="712" spans="1:6">
      <c r="A712">
        <v>711</v>
      </c>
      <c r="B712" t="s">
        <v>1832</v>
      </c>
      <c r="C712" s="4">
        <v>45529</v>
      </c>
      <c r="D712" t="s">
        <v>1798</v>
      </c>
      <c r="E712">
        <v>49.9</v>
      </c>
      <c r="F712" s="4"/>
    </row>
    <row r="713" spans="1:6">
      <c r="A713">
        <v>712</v>
      </c>
      <c r="B713" t="s">
        <v>1827</v>
      </c>
      <c r="C713" s="4">
        <v>45739</v>
      </c>
      <c r="D713" t="s">
        <v>1798</v>
      </c>
      <c r="E713">
        <v>59.9</v>
      </c>
      <c r="F713" s="4"/>
    </row>
    <row r="714" spans="1:6">
      <c r="A714">
        <v>713</v>
      </c>
      <c r="B714" t="s">
        <v>1832</v>
      </c>
      <c r="C714" s="4">
        <v>45516</v>
      </c>
      <c r="D714" t="s">
        <v>1828</v>
      </c>
      <c r="E714">
        <v>49.9</v>
      </c>
      <c r="F714" s="4">
        <v>45519</v>
      </c>
    </row>
    <row r="715" spans="1:6">
      <c r="A715">
        <v>714</v>
      </c>
      <c r="B715" t="s">
        <v>1829</v>
      </c>
      <c r="C715" s="4">
        <v>45592</v>
      </c>
      <c r="D715" t="s">
        <v>1828</v>
      </c>
      <c r="E715">
        <v>59.9</v>
      </c>
      <c r="F715" s="4">
        <v>45595</v>
      </c>
    </row>
    <row r="716" spans="1:6">
      <c r="A716">
        <v>715</v>
      </c>
      <c r="B716" t="s">
        <v>1833</v>
      </c>
      <c r="C716" s="4">
        <v>45346</v>
      </c>
      <c r="D716" t="s">
        <v>1828</v>
      </c>
      <c r="E716">
        <v>99.9</v>
      </c>
      <c r="F716" s="4">
        <v>45349</v>
      </c>
    </row>
    <row r="717" spans="1:6">
      <c r="A717">
        <v>716</v>
      </c>
      <c r="B717" t="s">
        <v>1827</v>
      </c>
      <c r="C717" s="4">
        <v>45475</v>
      </c>
      <c r="D717" t="s">
        <v>1828</v>
      </c>
      <c r="E717">
        <v>69.900000000000006</v>
      </c>
      <c r="F717" s="4">
        <v>45480</v>
      </c>
    </row>
    <row r="718" spans="1:6">
      <c r="A718">
        <v>717</v>
      </c>
      <c r="B718" t="s">
        <v>1831</v>
      </c>
      <c r="C718" s="4">
        <v>45468</v>
      </c>
      <c r="D718" t="s">
        <v>1828</v>
      </c>
      <c r="E718">
        <v>99.9</v>
      </c>
      <c r="F718" s="4">
        <v>45470</v>
      </c>
    </row>
    <row r="719" spans="1:6">
      <c r="A719">
        <v>718</v>
      </c>
      <c r="B719" t="s">
        <v>1827</v>
      </c>
      <c r="C719" s="4">
        <v>45578</v>
      </c>
      <c r="D719" t="s">
        <v>1828</v>
      </c>
      <c r="E719">
        <v>69.900000000000006</v>
      </c>
      <c r="F719" s="4">
        <v>45580</v>
      </c>
    </row>
    <row r="720" spans="1:6">
      <c r="A720">
        <v>719</v>
      </c>
      <c r="B720" t="s">
        <v>1829</v>
      </c>
      <c r="C720" s="4">
        <v>45696</v>
      </c>
      <c r="D720" t="s">
        <v>1828</v>
      </c>
      <c r="E720">
        <v>89.9</v>
      </c>
      <c r="F720" s="4">
        <v>45698</v>
      </c>
    </row>
    <row r="721" spans="1:6">
      <c r="A721">
        <v>720</v>
      </c>
      <c r="B721" t="s">
        <v>1830</v>
      </c>
      <c r="C721" s="4">
        <v>45807</v>
      </c>
      <c r="D721" t="s">
        <v>1828</v>
      </c>
      <c r="E721">
        <v>99.9</v>
      </c>
      <c r="F721" s="4">
        <v>45809</v>
      </c>
    </row>
    <row r="722" spans="1:6">
      <c r="A722">
        <v>721</v>
      </c>
      <c r="B722" t="s">
        <v>1833</v>
      </c>
      <c r="C722" s="4">
        <v>45598</v>
      </c>
      <c r="D722" t="s">
        <v>1828</v>
      </c>
      <c r="E722">
        <v>119.9</v>
      </c>
      <c r="F722" s="4">
        <v>45603</v>
      </c>
    </row>
    <row r="723" spans="1:6">
      <c r="A723">
        <v>722</v>
      </c>
      <c r="B723" t="s">
        <v>1827</v>
      </c>
      <c r="C723" s="4">
        <v>45437</v>
      </c>
      <c r="D723" t="s">
        <v>1828</v>
      </c>
      <c r="E723">
        <v>49.9</v>
      </c>
      <c r="F723" s="4">
        <v>45439</v>
      </c>
    </row>
    <row r="724" spans="1:6">
      <c r="A724">
        <v>723</v>
      </c>
      <c r="B724" t="s">
        <v>1833</v>
      </c>
      <c r="C724" s="4">
        <v>45674</v>
      </c>
      <c r="D724" t="s">
        <v>1828</v>
      </c>
      <c r="E724">
        <v>119.9</v>
      </c>
      <c r="F724" s="4">
        <v>45675</v>
      </c>
    </row>
    <row r="725" spans="1:6">
      <c r="A725">
        <v>724</v>
      </c>
      <c r="B725" t="s">
        <v>1831</v>
      </c>
      <c r="C725" s="4">
        <v>45769</v>
      </c>
      <c r="D725" t="s">
        <v>1798</v>
      </c>
      <c r="E725">
        <v>49.9</v>
      </c>
      <c r="F725" s="4"/>
    </row>
    <row r="726" spans="1:6">
      <c r="A726">
        <v>725</v>
      </c>
      <c r="B726" t="s">
        <v>1833</v>
      </c>
      <c r="C726" s="4">
        <v>45782</v>
      </c>
      <c r="D726" t="s">
        <v>1828</v>
      </c>
      <c r="E726">
        <v>119.9</v>
      </c>
      <c r="F726" s="4">
        <v>45784</v>
      </c>
    </row>
    <row r="727" spans="1:6">
      <c r="A727">
        <v>726</v>
      </c>
      <c r="B727" t="s">
        <v>1831</v>
      </c>
      <c r="C727" s="4">
        <v>45706</v>
      </c>
      <c r="D727" t="s">
        <v>1828</v>
      </c>
      <c r="E727">
        <v>49.9</v>
      </c>
      <c r="F727" s="4">
        <v>45710</v>
      </c>
    </row>
    <row r="728" spans="1:6">
      <c r="A728">
        <v>727</v>
      </c>
      <c r="B728" t="s">
        <v>1830</v>
      </c>
      <c r="C728" s="4">
        <v>45791</v>
      </c>
      <c r="D728" t="s">
        <v>1828</v>
      </c>
      <c r="E728">
        <v>59.9</v>
      </c>
      <c r="F728" s="4">
        <v>45794</v>
      </c>
    </row>
    <row r="729" spans="1:6">
      <c r="A729">
        <v>728</v>
      </c>
      <c r="B729" t="s">
        <v>1829</v>
      </c>
      <c r="C729" s="4">
        <v>45942</v>
      </c>
      <c r="D729" t="s">
        <v>1828</v>
      </c>
      <c r="E729">
        <v>149.9</v>
      </c>
      <c r="F729" s="4">
        <v>45946</v>
      </c>
    </row>
    <row r="730" spans="1:6">
      <c r="A730">
        <v>729</v>
      </c>
      <c r="B730" t="s">
        <v>1832</v>
      </c>
      <c r="C730" s="4">
        <v>45428</v>
      </c>
      <c r="D730" t="s">
        <v>1828</v>
      </c>
      <c r="E730">
        <v>59.9</v>
      </c>
      <c r="F730" s="4">
        <v>45432</v>
      </c>
    </row>
    <row r="731" spans="1:6">
      <c r="A731">
        <v>730</v>
      </c>
      <c r="B731" t="s">
        <v>1830</v>
      </c>
      <c r="C731" s="4">
        <v>45462</v>
      </c>
      <c r="D731" t="s">
        <v>1828</v>
      </c>
      <c r="E731">
        <v>49.9</v>
      </c>
      <c r="F731" s="4">
        <v>45467</v>
      </c>
    </row>
    <row r="732" spans="1:6">
      <c r="A732">
        <v>731</v>
      </c>
      <c r="B732" t="s">
        <v>1833</v>
      </c>
      <c r="C732" s="4">
        <v>45631</v>
      </c>
      <c r="D732" t="s">
        <v>1828</v>
      </c>
      <c r="E732">
        <v>79.900000000000006</v>
      </c>
      <c r="F732" s="4">
        <v>45634</v>
      </c>
    </row>
    <row r="733" spans="1:6">
      <c r="A733">
        <v>732</v>
      </c>
      <c r="B733" t="s">
        <v>1827</v>
      </c>
      <c r="C733" s="4">
        <v>45628</v>
      </c>
      <c r="D733" t="s">
        <v>1828</v>
      </c>
      <c r="E733">
        <v>99.9</v>
      </c>
      <c r="F733" s="4">
        <v>45629</v>
      </c>
    </row>
    <row r="734" spans="1:6">
      <c r="A734">
        <v>733</v>
      </c>
      <c r="B734" t="s">
        <v>1827</v>
      </c>
      <c r="C734" s="4">
        <v>45786</v>
      </c>
      <c r="D734" t="s">
        <v>1828</v>
      </c>
      <c r="E734">
        <v>119.9</v>
      </c>
      <c r="F734" s="4">
        <v>45789</v>
      </c>
    </row>
    <row r="735" spans="1:6">
      <c r="A735">
        <v>734</v>
      </c>
      <c r="B735" t="s">
        <v>1832</v>
      </c>
      <c r="C735" s="4">
        <v>45543</v>
      </c>
      <c r="D735" t="s">
        <v>1828</v>
      </c>
      <c r="E735">
        <v>79.900000000000006</v>
      </c>
      <c r="F735" s="4">
        <v>45546</v>
      </c>
    </row>
    <row r="736" spans="1:6">
      <c r="A736">
        <v>735</v>
      </c>
      <c r="B736" t="s">
        <v>1832</v>
      </c>
      <c r="C736" s="4">
        <v>45447</v>
      </c>
      <c r="D736" t="s">
        <v>1828</v>
      </c>
      <c r="E736">
        <v>89.9</v>
      </c>
      <c r="F736" s="4">
        <v>45449</v>
      </c>
    </row>
    <row r="737" spans="1:6">
      <c r="A737">
        <v>736</v>
      </c>
      <c r="B737" t="s">
        <v>1832</v>
      </c>
      <c r="C737" s="4">
        <v>45489</v>
      </c>
      <c r="D737" t="s">
        <v>1798</v>
      </c>
      <c r="E737">
        <v>99.9</v>
      </c>
      <c r="F737" s="4"/>
    </row>
    <row r="738" spans="1:6">
      <c r="A738">
        <v>737</v>
      </c>
      <c r="B738" t="s">
        <v>1833</v>
      </c>
      <c r="C738" s="4">
        <v>45454</v>
      </c>
      <c r="D738" t="s">
        <v>1828</v>
      </c>
      <c r="E738">
        <v>49.9</v>
      </c>
      <c r="F738" s="4">
        <v>45457</v>
      </c>
    </row>
    <row r="739" spans="1:6">
      <c r="A739">
        <v>738</v>
      </c>
      <c r="B739" t="s">
        <v>1827</v>
      </c>
      <c r="C739" s="4">
        <v>45592</v>
      </c>
      <c r="D739" t="s">
        <v>1828</v>
      </c>
      <c r="E739">
        <v>59.9</v>
      </c>
      <c r="F739" s="4">
        <v>45596</v>
      </c>
    </row>
    <row r="740" spans="1:6">
      <c r="A740">
        <v>739</v>
      </c>
      <c r="B740" t="s">
        <v>1830</v>
      </c>
      <c r="C740" s="4">
        <v>45887</v>
      </c>
      <c r="D740" t="s">
        <v>1828</v>
      </c>
      <c r="E740">
        <v>89.9</v>
      </c>
      <c r="F740" s="4">
        <v>45890</v>
      </c>
    </row>
    <row r="741" spans="1:6">
      <c r="A741">
        <v>740</v>
      </c>
      <c r="B741" t="s">
        <v>1829</v>
      </c>
      <c r="C741" s="4">
        <v>45701</v>
      </c>
      <c r="D741" t="s">
        <v>1800</v>
      </c>
      <c r="E741">
        <v>119.9</v>
      </c>
      <c r="F741" s="4"/>
    </row>
    <row r="742" spans="1:6">
      <c r="A742">
        <v>741</v>
      </c>
      <c r="B742" t="s">
        <v>1833</v>
      </c>
      <c r="C742" s="4">
        <v>45635</v>
      </c>
      <c r="D742" t="s">
        <v>1798</v>
      </c>
      <c r="E742">
        <v>59.9</v>
      </c>
      <c r="F742" s="4"/>
    </row>
    <row r="743" spans="1:6">
      <c r="A743">
        <v>742</v>
      </c>
      <c r="B743" t="s">
        <v>1833</v>
      </c>
      <c r="C743" s="4">
        <v>45638</v>
      </c>
      <c r="D743" t="s">
        <v>1828</v>
      </c>
      <c r="E743">
        <v>49.9</v>
      </c>
      <c r="F743" s="4">
        <v>45640</v>
      </c>
    </row>
    <row r="744" spans="1:6">
      <c r="A744">
        <v>743</v>
      </c>
      <c r="B744" t="s">
        <v>1829</v>
      </c>
      <c r="C744" s="4">
        <v>45919</v>
      </c>
      <c r="D744" t="s">
        <v>1828</v>
      </c>
      <c r="E744">
        <v>119.9</v>
      </c>
      <c r="F744" s="4">
        <v>45922</v>
      </c>
    </row>
    <row r="745" spans="1:6">
      <c r="A745">
        <v>744</v>
      </c>
      <c r="B745" t="s">
        <v>1831</v>
      </c>
      <c r="C745" s="4">
        <v>45896</v>
      </c>
      <c r="D745" t="s">
        <v>1828</v>
      </c>
      <c r="E745">
        <v>69.900000000000006</v>
      </c>
      <c r="F745" s="4">
        <v>45899</v>
      </c>
    </row>
    <row r="746" spans="1:6">
      <c r="A746">
        <v>745</v>
      </c>
      <c r="B746" t="s">
        <v>1830</v>
      </c>
      <c r="C746" s="4">
        <v>45887</v>
      </c>
      <c r="D746" t="s">
        <v>1828</v>
      </c>
      <c r="E746">
        <v>49.9</v>
      </c>
      <c r="F746" s="4">
        <v>45892</v>
      </c>
    </row>
    <row r="747" spans="1:6">
      <c r="A747">
        <v>746</v>
      </c>
      <c r="B747" t="s">
        <v>1829</v>
      </c>
      <c r="C747" s="4">
        <v>45573</v>
      </c>
      <c r="D747" t="s">
        <v>1798</v>
      </c>
      <c r="E747">
        <v>149.9</v>
      </c>
      <c r="F747" s="4"/>
    </row>
    <row r="748" spans="1:6">
      <c r="A748">
        <v>747</v>
      </c>
      <c r="B748" t="s">
        <v>1831</v>
      </c>
      <c r="C748" s="4">
        <v>45908</v>
      </c>
      <c r="D748" t="s">
        <v>1828</v>
      </c>
      <c r="E748">
        <v>99.9</v>
      </c>
      <c r="F748" s="4">
        <v>45911</v>
      </c>
    </row>
    <row r="749" spans="1:6">
      <c r="A749">
        <v>748</v>
      </c>
      <c r="B749" t="s">
        <v>1830</v>
      </c>
      <c r="C749" s="4">
        <v>45307</v>
      </c>
      <c r="D749" t="s">
        <v>1828</v>
      </c>
      <c r="E749">
        <v>49.9</v>
      </c>
      <c r="F749" s="4">
        <v>45309</v>
      </c>
    </row>
    <row r="750" spans="1:6">
      <c r="A750">
        <v>749</v>
      </c>
      <c r="B750" t="s">
        <v>1832</v>
      </c>
      <c r="C750" s="4">
        <v>45362</v>
      </c>
      <c r="D750" t="s">
        <v>1828</v>
      </c>
      <c r="E750">
        <v>119.9</v>
      </c>
      <c r="F750" s="4">
        <v>45367</v>
      </c>
    </row>
    <row r="751" spans="1:6">
      <c r="A751">
        <v>750</v>
      </c>
      <c r="B751" t="s">
        <v>1829</v>
      </c>
      <c r="C751" s="4">
        <v>45388</v>
      </c>
      <c r="D751" t="s">
        <v>1828</v>
      </c>
      <c r="E751">
        <v>89.9</v>
      </c>
      <c r="F751" s="4">
        <v>45392</v>
      </c>
    </row>
    <row r="752" spans="1:6">
      <c r="A752">
        <v>751</v>
      </c>
      <c r="B752" t="s">
        <v>1829</v>
      </c>
      <c r="C752" s="4">
        <v>45736</v>
      </c>
      <c r="D752" t="s">
        <v>1828</v>
      </c>
      <c r="E752">
        <v>59.9</v>
      </c>
      <c r="F752" s="4">
        <v>45739</v>
      </c>
    </row>
    <row r="753" spans="1:6">
      <c r="A753">
        <v>752</v>
      </c>
      <c r="B753" t="s">
        <v>1830</v>
      </c>
      <c r="C753" s="4">
        <v>45524</v>
      </c>
      <c r="D753" t="s">
        <v>1798</v>
      </c>
      <c r="E753">
        <v>69.900000000000006</v>
      </c>
      <c r="F753" s="4"/>
    </row>
    <row r="754" spans="1:6">
      <c r="A754">
        <v>753</v>
      </c>
      <c r="B754" t="s">
        <v>1832</v>
      </c>
      <c r="C754" s="4">
        <v>45974</v>
      </c>
      <c r="D754" t="s">
        <v>1828</v>
      </c>
      <c r="E754">
        <v>99.9</v>
      </c>
      <c r="F754" s="4">
        <v>45976</v>
      </c>
    </row>
    <row r="755" spans="1:6">
      <c r="A755">
        <v>754</v>
      </c>
      <c r="B755" t="s">
        <v>1831</v>
      </c>
      <c r="C755" s="4">
        <v>45932</v>
      </c>
      <c r="D755" t="s">
        <v>1828</v>
      </c>
      <c r="E755">
        <v>99.9</v>
      </c>
      <c r="F755" s="4">
        <v>45935</v>
      </c>
    </row>
    <row r="756" spans="1:6">
      <c r="A756">
        <v>755</v>
      </c>
      <c r="B756" t="s">
        <v>1831</v>
      </c>
      <c r="C756" s="4"/>
      <c r="D756" t="s">
        <v>1802</v>
      </c>
      <c r="E756">
        <v>0</v>
      </c>
      <c r="F756" s="4"/>
    </row>
    <row r="757" spans="1:6">
      <c r="A757">
        <v>756</v>
      </c>
      <c r="B757" t="s">
        <v>1832</v>
      </c>
      <c r="C757" s="4">
        <v>45387</v>
      </c>
      <c r="D757" t="s">
        <v>1798</v>
      </c>
      <c r="E757">
        <v>99.9</v>
      </c>
      <c r="F757" s="4"/>
    </row>
    <row r="758" spans="1:6">
      <c r="A758">
        <v>757</v>
      </c>
      <c r="B758" t="s">
        <v>1830</v>
      </c>
      <c r="C758" s="4">
        <v>45847</v>
      </c>
      <c r="D758" t="s">
        <v>1828</v>
      </c>
      <c r="E758">
        <v>99.9</v>
      </c>
      <c r="F758" s="4">
        <v>45850</v>
      </c>
    </row>
    <row r="759" spans="1:6">
      <c r="A759">
        <v>758</v>
      </c>
      <c r="B759" t="s">
        <v>1829</v>
      </c>
      <c r="C759" s="4">
        <v>45297</v>
      </c>
      <c r="D759" t="s">
        <v>1828</v>
      </c>
      <c r="E759">
        <v>119.9</v>
      </c>
      <c r="F759" s="4">
        <v>45301</v>
      </c>
    </row>
    <row r="760" spans="1:6">
      <c r="A760">
        <v>759</v>
      </c>
      <c r="B760" t="s">
        <v>1831</v>
      </c>
      <c r="C760" s="4">
        <v>45546</v>
      </c>
      <c r="D760" t="s">
        <v>1828</v>
      </c>
      <c r="E760">
        <v>79.900000000000006</v>
      </c>
      <c r="F760" s="4">
        <v>45549</v>
      </c>
    </row>
    <row r="761" spans="1:6">
      <c r="A761">
        <v>760</v>
      </c>
      <c r="B761" t="s">
        <v>1833</v>
      </c>
      <c r="C761" s="4">
        <v>45815</v>
      </c>
      <c r="D761" t="s">
        <v>1828</v>
      </c>
      <c r="E761">
        <v>79.900000000000006</v>
      </c>
      <c r="F761" s="4">
        <v>45819</v>
      </c>
    </row>
    <row r="762" spans="1:6">
      <c r="A762">
        <v>761</v>
      </c>
      <c r="B762" t="s">
        <v>1831</v>
      </c>
      <c r="C762" s="4">
        <v>45896</v>
      </c>
      <c r="D762" t="s">
        <v>1834</v>
      </c>
      <c r="E762">
        <v>89.9</v>
      </c>
      <c r="F762" s="4">
        <v>45902</v>
      </c>
    </row>
    <row r="763" spans="1:6">
      <c r="A763">
        <v>762</v>
      </c>
      <c r="B763" t="s">
        <v>1833</v>
      </c>
      <c r="C763" s="4">
        <v>46000</v>
      </c>
      <c r="D763" t="s">
        <v>1828</v>
      </c>
      <c r="E763">
        <v>69.900000000000006</v>
      </c>
      <c r="F763" s="4">
        <v>46002</v>
      </c>
    </row>
    <row r="764" spans="1:6">
      <c r="A764">
        <v>763</v>
      </c>
      <c r="B764" t="s">
        <v>1829</v>
      </c>
      <c r="C764" s="4">
        <v>45341</v>
      </c>
      <c r="D764" t="s">
        <v>1828</v>
      </c>
      <c r="E764">
        <v>79.900000000000006</v>
      </c>
      <c r="F764" s="4">
        <v>45342</v>
      </c>
    </row>
    <row r="765" spans="1:6">
      <c r="A765">
        <v>764</v>
      </c>
      <c r="B765" t="s">
        <v>1832</v>
      </c>
      <c r="C765" s="4">
        <v>45306</v>
      </c>
      <c r="D765" t="s">
        <v>1828</v>
      </c>
      <c r="E765">
        <v>119.9</v>
      </c>
      <c r="F765" s="4">
        <v>45307</v>
      </c>
    </row>
    <row r="766" spans="1:6">
      <c r="A766">
        <v>765</v>
      </c>
      <c r="B766" t="s">
        <v>1831</v>
      </c>
      <c r="C766" s="4">
        <v>45969</v>
      </c>
      <c r="D766" t="s">
        <v>1828</v>
      </c>
      <c r="E766">
        <v>69.900000000000006</v>
      </c>
      <c r="F766" s="4">
        <v>45971</v>
      </c>
    </row>
    <row r="767" spans="1:6">
      <c r="A767">
        <v>766</v>
      </c>
      <c r="B767" t="s">
        <v>1831</v>
      </c>
      <c r="C767" s="4">
        <v>45354</v>
      </c>
      <c r="D767" t="s">
        <v>1828</v>
      </c>
      <c r="E767">
        <v>89.9</v>
      </c>
      <c r="F767" s="4">
        <v>45359</v>
      </c>
    </row>
    <row r="768" spans="1:6">
      <c r="A768">
        <v>767</v>
      </c>
      <c r="B768" t="s">
        <v>1827</v>
      </c>
      <c r="C768" s="4">
        <v>45834</v>
      </c>
      <c r="D768" t="s">
        <v>1828</v>
      </c>
      <c r="E768">
        <v>89.9</v>
      </c>
      <c r="F768" s="4">
        <v>45839</v>
      </c>
    </row>
    <row r="769" spans="1:6">
      <c r="A769">
        <v>768</v>
      </c>
      <c r="B769" t="s">
        <v>1827</v>
      </c>
      <c r="C769" s="4">
        <v>45457</v>
      </c>
      <c r="D769" t="s">
        <v>1828</v>
      </c>
      <c r="E769">
        <v>79.900000000000006</v>
      </c>
      <c r="F769" s="4">
        <v>45461</v>
      </c>
    </row>
    <row r="770" spans="1:6">
      <c r="A770">
        <v>769</v>
      </c>
      <c r="B770" t="s">
        <v>1827</v>
      </c>
      <c r="C770" s="4">
        <v>45609</v>
      </c>
      <c r="D770" t="s">
        <v>1828</v>
      </c>
      <c r="E770">
        <v>49.9</v>
      </c>
      <c r="F770" s="4">
        <v>45611</v>
      </c>
    </row>
    <row r="771" spans="1:6">
      <c r="A771">
        <v>770</v>
      </c>
      <c r="B771" t="s">
        <v>1827</v>
      </c>
      <c r="C771" s="4">
        <v>45296</v>
      </c>
      <c r="D771" t="s">
        <v>1828</v>
      </c>
      <c r="E771">
        <v>69.900000000000006</v>
      </c>
      <c r="F771" s="4">
        <v>45300</v>
      </c>
    </row>
    <row r="772" spans="1:6">
      <c r="A772">
        <v>771</v>
      </c>
      <c r="B772" t="s">
        <v>1827</v>
      </c>
      <c r="C772" s="4">
        <v>45909</v>
      </c>
      <c r="D772" t="s">
        <v>1828</v>
      </c>
      <c r="E772">
        <v>59.9</v>
      </c>
      <c r="F772" s="4">
        <v>45912</v>
      </c>
    </row>
    <row r="773" spans="1:6">
      <c r="A773">
        <v>772</v>
      </c>
      <c r="B773" t="s">
        <v>1832</v>
      </c>
      <c r="C773" s="4">
        <v>45867</v>
      </c>
      <c r="D773" t="s">
        <v>1828</v>
      </c>
      <c r="E773">
        <v>79.900000000000006</v>
      </c>
      <c r="F773" s="4">
        <v>45868</v>
      </c>
    </row>
    <row r="774" spans="1:6">
      <c r="A774">
        <v>773</v>
      </c>
      <c r="B774" t="s">
        <v>1829</v>
      </c>
      <c r="C774" s="4"/>
      <c r="D774" t="s">
        <v>1802</v>
      </c>
      <c r="E774">
        <v>0</v>
      </c>
      <c r="F774" s="4"/>
    </row>
    <row r="775" spans="1:6">
      <c r="A775">
        <v>774</v>
      </c>
      <c r="B775" t="s">
        <v>1831</v>
      </c>
      <c r="C775" s="4">
        <v>45895</v>
      </c>
      <c r="D775" t="s">
        <v>1798</v>
      </c>
      <c r="E775">
        <v>79.900000000000006</v>
      </c>
      <c r="F775" s="4"/>
    </row>
    <row r="776" spans="1:6">
      <c r="A776">
        <v>775</v>
      </c>
      <c r="B776" t="s">
        <v>1827</v>
      </c>
      <c r="C776" s="4">
        <v>45715</v>
      </c>
      <c r="D776" t="s">
        <v>1834</v>
      </c>
      <c r="E776">
        <v>49.9</v>
      </c>
      <c r="F776" s="4">
        <v>45721</v>
      </c>
    </row>
    <row r="777" spans="1:6">
      <c r="A777">
        <v>776</v>
      </c>
      <c r="B777" t="s">
        <v>1830</v>
      </c>
      <c r="C777" s="4">
        <v>45756</v>
      </c>
      <c r="D777" t="s">
        <v>1828</v>
      </c>
      <c r="E777">
        <v>79.900000000000006</v>
      </c>
      <c r="F777" s="4">
        <v>45759</v>
      </c>
    </row>
    <row r="778" spans="1:6">
      <c r="A778">
        <v>777</v>
      </c>
      <c r="B778" t="s">
        <v>1830</v>
      </c>
      <c r="C778" s="4">
        <v>45598</v>
      </c>
      <c r="D778" t="s">
        <v>1828</v>
      </c>
      <c r="E778">
        <v>89.9</v>
      </c>
      <c r="F778" s="4">
        <v>45601</v>
      </c>
    </row>
    <row r="779" spans="1:6">
      <c r="A779">
        <v>778</v>
      </c>
      <c r="B779" t="s">
        <v>1829</v>
      </c>
      <c r="C779" s="4">
        <v>45526</v>
      </c>
      <c r="D779" t="s">
        <v>1828</v>
      </c>
      <c r="E779">
        <v>119.9</v>
      </c>
      <c r="F779" s="4">
        <v>45530</v>
      </c>
    </row>
    <row r="780" spans="1:6">
      <c r="A780">
        <v>779</v>
      </c>
      <c r="B780" t="s">
        <v>1831</v>
      </c>
      <c r="C780" s="4">
        <v>45901</v>
      </c>
      <c r="D780" t="s">
        <v>1834</v>
      </c>
      <c r="E780">
        <v>119.9</v>
      </c>
      <c r="F780" s="4">
        <v>45908</v>
      </c>
    </row>
    <row r="781" spans="1:6">
      <c r="A781">
        <v>780</v>
      </c>
      <c r="B781" t="s">
        <v>1833</v>
      </c>
      <c r="C781" s="4">
        <v>45314</v>
      </c>
      <c r="D781" t="s">
        <v>1828</v>
      </c>
      <c r="E781">
        <v>99.9</v>
      </c>
      <c r="F781" s="4">
        <v>45315</v>
      </c>
    </row>
    <row r="782" spans="1:6">
      <c r="A782">
        <v>781</v>
      </c>
      <c r="B782" t="s">
        <v>1833</v>
      </c>
      <c r="C782" s="4">
        <v>45865</v>
      </c>
      <c r="D782" t="s">
        <v>1798</v>
      </c>
      <c r="E782">
        <v>99.9</v>
      </c>
      <c r="F782" s="4"/>
    </row>
    <row r="783" spans="1:6">
      <c r="A783">
        <v>782</v>
      </c>
      <c r="B783" t="s">
        <v>1833</v>
      </c>
      <c r="C783" s="4">
        <v>45369</v>
      </c>
      <c r="D783" t="s">
        <v>1828</v>
      </c>
      <c r="E783">
        <v>79.900000000000006</v>
      </c>
      <c r="F783" s="4">
        <v>45373</v>
      </c>
    </row>
    <row r="784" spans="1:6">
      <c r="A784">
        <v>783</v>
      </c>
      <c r="B784" t="s">
        <v>1832</v>
      </c>
      <c r="C784" s="4">
        <v>46007</v>
      </c>
      <c r="D784" t="s">
        <v>1828</v>
      </c>
      <c r="E784">
        <v>99.9</v>
      </c>
      <c r="F784" s="4">
        <v>46009</v>
      </c>
    </row>
    <row r="785" spans="1:6">
      <c r="A785">
        <v>784</v>
      </c>
      <c r="B785" t="s">
        <v>1827</v>
      </c>
      <c r="C785" s="4">
        <v>45989</v>
      </c>
      <c r="D785" t="s">
        <v>1800</v>
      </c>
      <c r="E785">
        <v>89.9</v>
      </c>
      <c r="F785" s="4"/>
    </row>
    <row r="786" spans="1:6">
      <c r="A786">
        <v>785</v>
      </c>
      <c r="B786" t="s">
        <v>1831</v>
      </c>
      <c r="C786" s="4">
        <v>45394</v>
      </c>
      <c r="D786" t="s">
        <v>1798</v>
      </c>
      <c r="E786">
        <v>99.9</v>
      </c>
      <c r="F786" s="4"/>
    </row>
    <row r="787" spans="1:6">
      <c r="A787">
        <v>786</v>
      </c>
      <c r="B787" t="s">
        <v>1831</v>
      </c>
      <c r="C787" s="4">
        <v>45614</v>
      </c>
      <c r="D787" t="s">
        <v>1828</v>
      </c>
      <c r="E787">
        <v>49.9</v>
      </c>
      <c r="F787" s="4">
        <v>45616</v>
      </c>
    </row>
    <row r="788" spans="1:6">
      <c r="A788">
        <v>787</v>
      </c>
      <c r="B788" t="s">
        <v>1833</v>
      </c>
      <c r="C788" s="4">
        <v>45371</v>
      </c>
      <c r="D788" t="s">
        <v>1800</v>
      </c>
      <c r="E788">
        <v>89.9</v>
      </c>
      <c r="F788" s="4"/>
    </row>
    <row r="789" spans="1:6">
      <c r="A789">
        <v>788</v>
      </c>
      <c r="B789" t="s">
        <v>1833</v>
      </c>
      <c r="C789" s="4">
        <v>45545</v>
      </c>
      <c r="D789" t="s">
        <v>1834</v>
      </c>
      <c r="E789">
        <v>89.9</v>
      </c>
      <c r="F789" s="4">
        <v>45551</v>
      </c>
    </row>
    <row r="790" spans="1:6">
      <c r="A790">
        <v>789</v>
      </c>
      <c r="B790" t="s">
        <v>1829</v>
      </c>
      <c r="C790" s="4">
        <v>45672</v>
      </c>
      <c r="D790" t="s">
        <v>1828</v>
      </c>
      <c r="E790">
        <v>59.9</v>
      </c>
      <c r="F790" s="4">
        <v>45677</v>
      </c>
    </row>
    <row r="791" spans="1:6">
      <c r="A791">
        <v>790</v>
      </c>
      <c r="B791" t="s">
        <v>1829</v>
      </c>
      <c r="C791" s="4">
        <v>45933</v>
      </c>
      <c r="D791" t="s">
        <v>1798</v>
      </c>
      <c r="E791">
        <v>59.9</v>
      </c>
      <c r="F791" s="4"/>
    </row>
    <row r="792" spans="1:6">
      <c r="A792">
        <v>791</v>
      </c>
      <c r="B792" t="s">
        <v>1833</v>
      </c>
      <c r="C792" s="4">
        <v>45834</v>
      </c>
      <c r="D792" t="s">
        <v>1828</v>
      </c>
      <c r="E792">
        <v>59.9</v>
      </c>
      <c r="F792" s="4">
        <v>45837</v>
      </c>
    </row>
    <row r="793" spans="1:6">
      <c r="A793">
        <v>792</v>
      </c>
      <c r="B793" t="s">
        <v>1832</v>
      </c>
      <c r="C793" s="4">
        <v>45468</v>
      </c>
      <c r="D793" t="s">
        <v>1828</v>
      </c>
      <c r="E793">
        <v>89.9</v>
      </c>
      <c r="F793" s="4">
        <v>45471</v>
      </c>
    </row>
    <row r="794" spans="1:6">
      <c r="A794">
        <v>793</v>
      </c>
      <c r="B794" t="s">
        <v>1831</v>
      </c>
      <c r="C794" s="4">
        <v>45670</v>
      </c>
      <c r="D794" t="s">
        <v>1800</v>
      </c>
      <c r="E794">
        <v>49.9</v>
      </c>
      <c r="F794" s="4"/>
    </row>
    <row r="795" spans="1:6">
      <c r="A795">
        <v>794</v>
      </c>
      <c r="B795" t="s">
        <v>1831</v>
      </c>
      <c r="C795" s="4">
        <v>45939</v>
      </c>
      <c r="D795" t="s">
        <v>1828</v>
      </c>
      <c r="E795">
        <v>69.900000000000006</v>
      </c>
      <c r="F795" s="4">
        <v>45942</v>
      </c>
    </row>
    <row r="796" spans="1:6">
      <c r="A796">
        <v>795</v>
      </c>
      <c r="B796" t="s">
        <v>1829</v>
      </c>
      <c r="C796" s="4">
        <v>45774</v>
      </c>
      <c r="D796" t="s">
        <v>1828</v>
      </c>
      <c r="E796">
        <v>99.9</v>
      </c>
      <c r="F796" s="4">
        <v>45777</v>
      </c>
    </row>
    <row r="797" spans="1:6">
      <c r="A797">
        <v>796</v>
      </c>
      <c r="B797" t="s">
        <v>1830</v>
      </c>
      <c r="C797" s="4">
        <v>45524</v>
      </c>
      <c r="D797" t="s">
        <v>1828</v>
      </c>
      <c r="E797">
        <v>79.900000000000006</v>
      </c>
      <c r="F797" s="4">
        <v>45528</v>
      </c>
    </row>
    <row r="798" spans="1:6">
      <c r="A798">
        <v>797</v>
      </c>
      <c r="B798" t="s">
        <v>1831</v>
      </c>
      <c r="C798" s="4">
        <v>45332</v>
      </c>
      <c r="D798" t="s">
        <v>1828</v>
      </c>
      <c r="E798">
        <v>149.9</v>
      </c>
      <c r="F798" s="4">
        <v>45335</v>
      </c>
    </row>
    <row r="799" spans="1:6">
      <c r="A799">
        <v>798</v>
      </c>
      <c r="B799" t="s">
        <v>1833</v>
      </c>
      <c r="C799" s="4">
        <v>45831</v>
      </c>
      <c r="D799" t="s">
        <v>1828</v>
      </c>
      <c r="E799">
        <v>99.9</v>
      </c>
      <c r="F799" s="4">
        <v>45834</v>
      </c>
    </row>
    <row r="800" spans="1:6">
      <c r="A800">
        <v>799</v>
      </c>
      <c r="B800" t="s">
        <v>1829</v>
      </c>
      <c r="C800" s="4">
        <v>45759</v>
      </c>
      <c r="D800" t="s">
        <v>1828</v>
      </c>
      <c r="E800">
        <v>79.900000000000006</v>
      </c>
      <c r="F800" s="4">
        <v>45760</v>
      </c>
    </row>
    <row r="801" spans="1:6">
      <c r="A801">
        <v>800</v>
      </c>
      <c r="B801" t="s">
        <v>1827</v>
      </c>
      <c r="C801" s="4">
        <v>45333</v>
      </c>
      <c r="D801" t="s">
        <v>1800</v>
      </c>
      <c r="E801">
        <v>69.900000000000006</v>
      </c>
      <c r="F801" s="4"/>
    </row>
    <row r="802" spans="1:6">
      <c r="A802">
        <v>801</v>
      </c>
      <c r="B802" t="s">
        <v>1827</v>
      </c>
      <c r="C802" s="4">
        <v>45324</v>
      </c>
      <c r="D802" t="s">
        <v>1828</v>
      </c>
      <c r="E802">
        <v>119.9</v>
      </c>
      <c r="F802" s="4">
        <v>45326</v>
      </c>
    </row>
    <row r="803" spans="1:6">
      <c r="A803">
        <v>802</v>
      </c>
      <c r="B803" t="s">
        <v>1833</v>
      </c>
      <c r="C803" s="4">
        <v>45902</v>
      </c>
      <c r="D803" t="s">
        <v>1828</v>
      </c>
      <c r="E803">
        <v>89.9</v>
      </c>
      <c r="F803" s="4">
        <v>45905</v>
      </c>
    </row>
    <row r="804" spans="1:6">
      <c r="A804">
        <v>803</v>
      </c>
      <c r="B804" t="s">
        <v>1833</v>
      </c>
      <c r="C804" s="4">
        <v>45352</v>
      </c>
      <c r="D804" t="s">
        <v>1828</v>
      </c>
      <c r="E804">
        <v>59.9</v>
      </c>
      <c r="F804" s="4">
        <v>45355</v>
      </c>
    </row>
    <row r="805" spans="1:6">
      <c r="A805">
        <v>804</v>
      </c>
      <c r="B805" t="s">
        <v>1831</v>
      </c>
      <c r="C805" s="4">
        <v>45455</v>
      </c>
      <c r="D805" t="s">
        <v>1828</v>
      </c>
      <c r="E805">
        <v>89.9</v>
      </c>
      <c r="F805" s="4">
        <v>45458</v>
      </c>
    </row>
    <row r="806" spans="1:6">
      <c r="A806">
        <v>805</v>
      </c>
      <c r="B806" t="s">
        <v>1831</v>
      </c>
      <c r="C806" s="4">
        <v>45329</v>
      </c>
      <c r="D806" t="s">
        <v>1800</v>
      </c>
      <c r="E806">
        <v>79.900000000000006</v>
      </c>
      <c r="F806" s="4"/>
    </row>
    <row r="807" spans="1:6">
      <c r="A807">
        <v>806</v>
      </c>
      <c r="B807" t="s">
        <v>1830</v>
      </c>
      <c r="C807" s="4">
        <v>45339</v>
      </c>
      <c r="D807" t="s">
        <v>1828</v>
      </c>
      <c r="E807">
        <v>49.9</v>
      </c>
      <c r="F807" s="4">
        <v>45343</v>
      </c>
    </row>
    <row r="808" spans="1:6">
      <c r="A808">
        <v>807</v>
      </c>
      <c r="B808" t="s">
        <v>1832</v>
      </c>
      <c r="C808" s="4">
        <v>45825</v>
      </c>
      <c r="D808" t="s">
        <v>1828</v>
      </c>
      <c r="E808">
        <v>79.900000000000006</v>
      </c>
      <c r="F808" s="4">
        <v>45829</v>
      </c>
    </row>
    <row r="809" spans="1:6">
      <c r="A809">
        <v>808</v>
      </c>
      <c r="B809" t="s">
        <v>1832</v>
      </c>
      <c r="C809" s="4">
        <v>45517</v>
      </c>
      <c r="D809" t="s">
        <v>1828</v>
      </c>
      <c r="E809">
        <v>79.900000000000006</v>
      </c>
      <c r="F809" s="4">
        <v>45520</v>
      </c>
    </row>
    <row r="810" spans="1:6">
      <c r="A810">
        <v>809</v>
      </c>
      <c r="B810" t="s">
        <v>1831</v>
      </c>
      <c r="C810" s="4">
        <v>45728</v>
      </c>
      <c r="D810" t="s">
        <v>1834</v>
      </c>
      <c r="E810">
        <v>99.9</v>
      </c>
      <c r="F810" s="4">
        <v>45735</v>
      </c>
    </row>
    <row r="811" spans="1:6">
      <c r="A811">
        <v>810</v>
      </c>
      <c r="B811" t="s">
        <v>1832</v>
      </c>
      <c r="C811" s="4">
        <v>45603</v>
      </c>
      <c r="D811" t="s">
        <v>1828</v>
      </c>
      <c r="E811">
        <v>149.9</v>
      </c>
      <c r="F811" s="4">
        <v>45608</v>
      </c>
    </row>
    <row r="812" spans="1:6">
      <c r="A812">
        <v>811</v>
      </c>
      <c r="B812" t="s">
        <v>1831</v>
      </c>
      <c r="C812" s="4">
        <v>45833</v>
      </c>
      <c r="D812" t="s">
        <v>1828</v>
      </c>
      <c r="E812">
        <v>89.9</v>
      </c>
      <c r="F812" s="4">
        <v>45836</v>
      </c>
    </row>
    <row r="813" spans="1:6">
      <c r="A813">
        <v>812</v>
      </c>
      <c r="B813" t="s">
        <v>1833</v>
      </c>
      <c r="C813" s="4">
        <v>45310</v>
      </c>
      <c r="D813" t="s">
        <v>1828</v>
      </c>
      <c r="E813">
        <v>149.9</v>
      </c>
      <c r="F813" s="4">
        <v>45312</v>
      </c>
    </row>
    <row r="814" spans="1:6">
      <c r="A814">
        <v>813</v>
      </c>
      <c r="B814" t="s">
        <v>1827</v>
      </c>
      <c r="C814" s="4">
        <v>45461</v>
      </c>
      <c r="D814" t="s">
        <v>1828</v>
      </c>
      <c r="E814">
        <v>69.900000000000006</v>
      </c>
      <c r="F814" s="4">
        <v>45464</v>
      </c>
    </row>
    <row r="815" spans="1:6">
      <c r="A815">
        <v>814</v>
      </c>
      <c r="B815" t="s">
        <v>1831</v>
      </c>
      <c r="C815" s="4">
        <v>45668</v>
      </c>
      <c r="D815" t="s">
        <v>1828</v>
      </c>
      <c r="E815">
        <v>59.9</v>
      </c>
      <c r="F815" s="4">
        <v>45673</v>
      </c>
    </row>
    <row r="816" spans="1:6">
      <c r="A816">
        <v>815</v>
      </c>
      <c r="B816" t="s">
        <v>1833</v>
      </c>
      <c r="C816" s="4">
        <v>45926</v>
      </c>
      <c r="D816" t="s">
        <v>1800</v>
      </c>
      <c r="E816">
        <v>119.9</v>
      </c>
      <c r="F816" s="4"/>
    </row>
    <row r="817" spans="1:6">
      <c r="A817">
        <v>816</v>
      </c>
      <c r="B817" t="s">
        <v>1833</v>
      </c>
      <c r="C817" s="4">
        <v>45863</v>
      </c>
      <c r="D817" t="s">
        <v>1828</v>
      </c>
      <c r="E817">
        <v>99.9</v>
      </c>
      <c r="F817" s="4">
        <v>45868</v>
      </c>
    </row>
    <row r="818" spans="1:6">
      <c r="A818">
        <v>817</v>
      </c>
      <c r="B818" t="s">
        <v>1830</v>
      </c>
      <c r="C818" s="4">
        <v>45543</v>
      </c>
      <c r="D818" t="s">
        <v>1828</v>
      </c>
      <c r="E818">
        <v>89.9</v>
      </c>
      <c r="F818" s="4">
        <v>45545</v>
      </c>
    </row>
    <row r="819" spans="1:6">
      <c r="A819">
        <v>818</v>
      </c>
      <c r="B819" t="s">
        <v>1830</v>
      </c>
      <c r="C819" s="4">
        <v>46003</v>
      </c>
      <c r="D819" t="s">
        <v>1828</v>
      </c>
      <c r="E819">
        <v>99.9</v>
      </c>
      <c r="F819" s="4">
        <v>46005</v>
      </c>
    </row>
    <row r="820" spans="1:6">
      <c r="A820">
        <v>819</v>
      </c>
      <c r="B820" t="s">
        <v>1832</v>
      </c>
      <c r="C820" s="4">
        <v>45515</v>
      </c>
      <c r="D820" t="s">
        <v>1828</v>
      </c>
      <c r="E820">
        <v>89.9</v>
      </c>
      <c r="F820" s="4">
        <v>45519</v>
      </c>
    </row>
    <row r="821" spans="1:6">
      <c r="A821">
        <v>820</v>
      </c>
      <c r="B821" t="s">
        <v>1829</v>
      </c>
      <c r="C821" s="4">
        <v>45490</v>
      </c>
      <c r="D821" t="s">
        <v>1828</v>
      </c>
      <c r="E821">
        <v>149.9</v>
      </c>
      <c r="F821" s="4">
        <v>45493</v>
      </c>
    </row>
    <row r="822" spans="1:6">
      <c r="A822">
        <v>821</v>
      </c>
      <c r="B822" t="s">
        <v>1833</v>
      </c>
      <c r="C822" s="4">
        <v>45293</v>
      </c>
      <c r="D822" t="s">
        <v>1800</v>
      </c>
      <c r="E822">
        <v>79.900000000000006</v>
      </c>
      <c r="F822" s="4"/>
    </row>
    <row r="823" spans="1:6">
      <c r="A823">
        <v>822</v>
      </c>
      <c r="B823" t="s">
        <v>1832</v>
      </c>
      <c r="C823" s="4">
        <v>45689</v>
      </c>
      <c r="D823" t="s">
        <v>1828</v>
      </c>
      <c r="E823">
        <v>119.9</v>
      </c>
      <c r="F823" s="4">
        <v>45691</v>
      </c>
    </row>
    <row r="824" spans="1:6">
      <c r="A824">
        <v>823</v>
      </c>
      <c r="B824" t="s">
        <v>1829</v>
      </c>
      <c r="C824" s="4">
        <v>45711</v>
      </c>
      <c r="D824" t="s">
        <v>1800</v>
      </c>
      <c r="E824">
        <v>119.9</v>
      </c>
      <c r="F824" s="4"/>
    </row>
    <row r="825" spans="1:6">
      <c r="A825">
        <v>824</v>
      </c>
      <c r="B825" t="s">
        <v>1831</v>
      </c>
      <c r="C825" s="4">
        <v>45752</v>
      </c>
      <c r="D825" t="s">
        <v>1828</v>
      </c>
      <c r="E825">
        <v>49.9</v>
      </c>
      <c r="F825" s="4">
        <v>45755</v>
      </c>
    </row>
    <row r="826" spans="1:6">
      <c r="A826">
        <v>825</v>
      </c>
      <c r="B826" t="s">
        <v>1830</v>
      </c>
      <c r="C826" s="4">
        <v>45795</v>
      </c>
      <c r="D826" t="s">
        <v>1800</v>
      </c>
      <c r="E826">
        <v>79.900000000000006</v>
      </c>
      <c r="F826" s="4"/>
    </row>
    <row r="827" spans="1:6">
      <c r="A827">
        <v>826</v>
      </c>
      <c r="B827" t="s">
        <v>1832</v>
      </c>
      <c r="C827" s="4">
        <v>45468</v>
      </c>
      <c r="D827" t="s">
        <v>1798</v>
      </c>
      <c r="E827">
        <v>99.9</v>
      </c>
      <c r="F827" s="4"/>
    </row>
    <row r="828" spans="1:6">
      <c r="A828">
        <v>827</v>
      </c>
      <c r="B828" t="s">
        <v>1829</v>
      </c>
      <c r="C828" s="4">
        <v>45680</v>
      </c>
      <c r="D828" t="s">
        <v>1828</v>
      </c>
      <c r="E828">
        <v>99.9</v>
      </c>
      <c r="F828" s="4">
        <v>45683</v>
      </c>
    </row>
    <row r="829" spans="1:6">
      <c r="A829">
        <v>828</v>
      </c>
      <c r="B829" t="s">
        <v>1829</v>
      </c>
      <c r="C829" s="4">
        <v>45976</v>
      </c>
      <c r="D829" t="s">
        <v>1828</v>
      </c>
      <c r="E829">
        <v>69.900000000000006</v>
      </c>
      <c r="F829" s="4">
        <v>45978</v>
      </c>
    </row>
    <row r="830" spans="1:6">
      <c r="A830">
        <v>829</v>
      </c>
      <c r="B830" t="s">
        <v>1833</v>
      </c>
      <c r="C830" s="4">
        <v>45583</v>
      </c>
      <c r="D830" t="s">
        <v>1828</v>
      </c>
      <c r="E830">
        <v>69.900000000000006</v>
      </c>
      <c r="F830" s="4">
        <v>45586</v>
      </c>
    </row>
    <row r="831" spans="1:6">
      <c r="A831">
        <v>830</v>
      </c>
      <c r="B831" t="s">
        <v>1832</v>
      </c>
      <c r="C831" s="4">
        <v>45804</v>
      </c>
      <c r="D831" t="s">
        <v>1828</v>
      </c>
      <c r="E831">
        <v>89.9</v>
      </c>
      <c r="F831" s="4">
        <v>45806</v>
      </c>
    </row>
    <row r="832" spans="1:6">
      <c r="A832">
        <v>831</v>
      </c>
      <c r="B832" t="s">
        <v>1830</v>
      </c>
      <c r="C832" s="4">
        <v>45478</v>
      </c>
      <c r="D832" t="s">
        <v>1834</v>
      </c>
      <c r="E832">
        <v>59.9</v>
      </c>
      <c r="F832" s="4">
        <v>45485</v>
      </c>
    </row>
    <row r="833" spans="1:6">
      <c r="A833">
        <v>832</v>
      </c>
      <c r="B833" t="s">
        <v>1829</v>
      </c>
      <c r="C833" s="4">
        <v>45753</v>
      </c>
      <c r="D833" t="s">
        <v>1828</v>
      </c>
      <c r="E833">
        <v>119.9</v>
      </c>
      <c r="F833" s="4">
        <v>45754</v>
      </c>
    </row>
    <row r="834" spans="1:6">
      <c r="A834">
        <v>833</v>
      </c>
      <c r="B834" t="s">
        <v>1829</v>
      </c>
      <c r="C834" s="4">
        <v>45535</v>
      </c>
      <c r="D834" t="s">
        <v>1834</v>
      </c>
      <c r="E834">
        <v>89.9</v>
      </c>
      <c r="F834" s="4">
        <v>45541</v>
      </c>
    </row>
    <row r="835" spans="1:6">
      <c r="A835">
        <v>834</v>
      </c>
      <c r="B835" t="s">
        <v>1831</v>
      </c>
      <c r="C835" s="4">
        <v>45968</v>
      </c>
      <c r="D835" t="s">
        <v>1828</v>
      </c>
      <c r="E835">
        <v>79.900000000000006</v>
      </c>
      <c r="F835" s="4">
        <v>45970</v>
      </c>
    </row>
    <row r="836" spans="1:6">
      <c r="A836">
        <v>835</v>
      </c>
      <c r="B836" t="s">
        <v>1832</v>
      </c>
      <c r="C836" s="4">
        <v>45960</v>
      </c>
      <c r="D836" t="s">
        <v>1834</v>
      </c>
      <c r="E836">
        <v>69.900000000000006</v>
      </c>
      <c r="F836" s="4">
        <v>45967</v>
      </c>
    </row>
    <row r="837" spans="1:6">
      <c r="A837">
        <v>836</v>
      </c>
      <c r="B837" t="s">
        <v>1833</v>
      </c>
      <c r="C837" s="4">
        <v>45896</v>
      </c>
      <c r="D837" t="s">
        <v>1828</v>
      </c>
      <c r="E837">
        <v>119.9</v>
      </c>
      <c r="F837" s="4">
        <v>45901</v>
      </c>
    </row>
    <row r="838" spans="1:6">
      <c r="A838">
        <v>837</v>
      </c>
      <c r="B838" t="s">
        <v>1831</v>
      </c>
      <c r="C838" s="4">
        <v>45911</v>
      </c>
      <c r="D838" t="s">
        <v>1828</v>
      </c>
      <c r="E838">
        <v>59.9</v>
      </c>
      <c r="F838" s="4">
        <v>45913</v>
      </c>
    </row>
    <row r="839" spans="1:6">
      <c r="A839">
        <v>838</v>
      </c>
      <c r="B839" t="s">
        <v>1829</v>
      </c>
      <c r="C839" s="4">
        <v>45427</v>
      </c>
      <c r="D839" t="s">
        <v>1834</v>
      </c>
      <c r="E839">
        <v>59.9</v>
      </c>
      <c r="F839" s="4">
        <v>45433</v>
      </c>
    </row>
    <row r="840" spans="1:6">
      <c r="A840">
        <v>839</v>
      </c>
      <c r="B840" t="s">
        <v>1831</v>
      </c>
      <c r="C840" s="4">
        <v>45329</v>
      </c>
      <c r="D840" t="s">
        <v>1828</v>
      </c>
      <c r="E840">
        <v>149.9</v>
      </c>
      <c r="F840" s="4">
        <v>45331</v>
      </c>
    </row>
    <row r="841" spans="1:6">
      <c r="A841">
        <v>840</v>
      </c>
      <c r="B841" t="s">
        <v>1827</v>
      </c>
      <c r="C841" s="4">
        <v>45966</v>
      </c>
      <c r="D841" t="s">
        <v>1798</v>
      </c>
      <c r="E841">
        <v>59.9</v>
      </c>
      <c r="F841" s="4"/>
    </row>
    <row r="842" spans="1:6">
      <c r="A842">
        <v>841</v>
      </c>
      <c r="B842" t="s">
        <v>1833</v>
      </c>
      <c r="C842" s="4">
        <v>45799</v>
      </c>
      <c r="D842" t="s">
        <v>1828</v>
      </c>
      <c r="E842">
        <v>149.9</v>
      </c>
      <c r="F842" s="4">
        <v>45800</v>
      </c>
    </row>
    <row r="843" spans="1:6">
      <c r="A843">
        <v>842</v>
      </c>
      <c r="B843" t="s">
        <v>1831</v>
      </c>
      <c r="C843" s="4">
        <v>45989</v>
      </c>
      <c r="D843" t="s">
        <v>1828</v>
      </c>
      <c r="E843">
        <v>49.9</v>
      </c>
      <c r="F843" s="4">
        <v>45990</v>
      </c>
    </row>
    <row r="844" spans="1:6">
      <c r="A844">
        <v>843</v>
      </c>
      <c r="B844" t="s">
        <v>1830</v>
      </c>
      <c r="C844" s="4">
        <v>45926</v>
      </c>
      <c r="D844" t="s">
        <v>1828</v>
      </c>
      <c r="E844">
        <v>149.9</v>
      </c>
      <c r="F844" s="4">
        <v>45929</v>
      </c>
    </row>
    <row r="845" spans="1:6">
      <c r="A845">
        <v>844</v>
      </c>
      <c r="B845" t="s">
        <v>1829</v>
      </c>
      <c r="C845" s="4">
        <v>45763</v>
      </c>
      <c r="D845" t="s">
        <v>1828</v>
      </c>
      <c r="E845">
        <v>89.9</v>
      </c>
      <c r="F845" s="4">
        <v>45767</v>
      </c>
    </row>
    <row r="846" spans="1:6">
      <c r="A846">
        <v>845</v>
      </c>
      <c r="B846" t="s">
        <v>1832</v>
      </c>
      <c r="C846" s="4">
        <v>45878</v>
      </c>
      <c r="D846" t="s">
        <v>1828</v>
      </c>
      <c r="E846">
        <v>99.9</v>
      </c>
      <c r="F846" s="4">
        <v>45880</v>
      </c>
    </row>
    <row r="847" spans="1:6">
      <c r="A847">
        <v>846</v>
      </c>
      <c r="B847" t="s">
        <v>1829</v>
      </c>
      <c r="C847" s="4">
        <v>45787</v>
      </c>
      <c r="D847" t="s">
        <v>1798</v>
      </c>
      <c r="E847">
        <v>99.9</v>
      </c>
      <c r="F847" s="4"/>
    </row>
    <row r="848" spans="1:6">
      <c r="A848">
        <v>847</v>
      </c>
      <c r="B848" t="s">
        <v>1827</v>
      </c>
      <c r="C848" s="4">
        <v>45563</v>
      </c>
      <c r="D848" t="s">
        <v>1798</v>
      </c>
      <c r="E848">
        <v>149.9</v>
      </c>
      <c r="F848" s="4"/>
    </row>
    <row r="849" spans="1:6">
      <c r="A849">
        <v>848</v>
      </c>
      <c r="B849" t="s">
        <v>1827</v>
      </c>
      <c r="C849" s="4">
        <v>45300</v>
      </c>
      <c r="D849" t="s">
        <v>1828</v>
      </c>
      <c r="E849">
        <v>149.9</v>
      </c>
      <c r="F849" s="4">
        <v>45303</v>
      </c>
    </row>
    <row r="850" spans="1:6">
      <c r="A850">
        <v>849</v>
      </c>
      <c r="B850" t="s">
        <v>1833</v>
      </c>
      <c r="C850" s="4">
        <v>46015</v>
      </c>
      <c r="D850" t="s">
        <v>1828</v>
      </c>
      <c r="E850">
        <v>59.9</v>
      </c>
      <c r="F850" s="4">
        <v>46018</v>
      </c>
    </row>
    <row r="851" spans="1:6">
      <c r="A851">
        <v>850</v>
      </c>
      <c r="B851" t="s">
        <v>1833</v>
      </c>
      <c r="C851" s="4">
        <v>45626</v>
      </c>
      <c r="D851" t="s">
        <v>1828</v>
      </c>
      <c r="E851">
        <v>79.900000000000006</v>
      </c>
      <c r="F851" s="4">
        <v>45629</v>
      </c>
    </row>
    <row r="852" spans="1:6">
      <c r="A852">
        <v>851</v>
      </c>
      <c r="B852" t="s">
        <v>1833</v>
      </c>
      <c r="C852" s="4">
        <v>45831</v>
      </c>
      <c r="D852" t="s">
        <v>1828</v>
      </c>
      <c r="E852">
        <v>119.9</v>
      </c>
      <c r="F852" s="4">
        <v>45836</v>
      </c>
    </row>
    <row r="853" spans="1:6">
      <c r="A853">
        <v>852</v>
      </c>
      <c r="B853" t="s">
        <v>1830</v>
      </c>
      <c r="C853" s="4">
        <v>45951</v>
      </c>
      <c r="D853" t="s">
        <v>1828</v>
      </c>
      <c r="E853">
        <v>149.9</v>
      </c>
      <c r="F853" s="4">
        <v>45954</v>
      </c>
    </row>
    <row r="854" spans="1:6">
      <c r="A854">
        <v>853</v>
      </c>
      <c r="B854" t="s">
        <v>1833</v>
      </c>
      <c r="C854" s="4">
        <v>45416</v>
      </c>
      <c r="D854" t="s">
        <v>1834</v>
      </c>
      <c r="E854">
        <v>49.9</v>
      </c>
      <c r="F854" s="4">
        <v>45423</v>
      </c>
    </row>
    <row r="855" spans="1:6">
      <c r="A855">
        <v>854</v>
      </c>
      <c r="B855" t="s">
        <v>1829</v>
      </c>
      <c r="C855" s="4">
        <v>45705</v>
      </c>
      <c r="D855" t="s">
        <v>1828</v>
      </c>
      <c r="E855">
        <v>49.9</v>
      </c>
      <c r="F855" s="4">
        <v>45706</v>
      </c>
    </row>
    <row r="856" spans="1:6">
      <c r="A856">
        <v>855</v>
      </c>
      <c r="B856" t="s">
        <v>1829</v>
      </c>
      <c r="C856" s="4">
        <v>46017</v>
      </c>
      <c r="D856" t="s">
        <v>1834</v>
      </c>
      <c r="E856">
        <v>89.9</v>
      </c>
      <c r="F856" s="4">
        <v>46023</v>
      </c>
    </row>
    <row r="857" spans="1:6">
      <c r="A857">
        <v>856</v>
      </c>
      <c r="B857" t="s">
        <v>1830</v>
      </c>
      <c r="C857" s="4">
        <v>45475</v>
      </c>
      <c r="D857" t="s">
        <v>1828</v>
      </c>
      <c r="E857">
        <v>49.9</v>
      </c>
      <c r="F857" s="4">
        <v>45476</v>
      </c>
    </row>
    <row r="858" spans="1:6">
      <c r="A858">
        <v>857</v>
      </c>
      <c r="B858" t="s">
        <v>1829</v>
      </c>
      <c r="C858" s="4">
        <v>45298</v>
      </c>
      <c r="D858" t="s">
        <v>1828</v>
      </c>
      <c r="E858">
        <v>49.9</v>
      </c>
      <c r="F858" s="4">
        <v>45301</v>
      </c>
    </row>
    <row r="859" spans="1:6">
      <c r="A859">
        <v>858</v>
      </c>
      <c r="B859" t="s">
        <v>1830</v>
      </c>
      <c r="C859" s="4">
        <v>45951</v>
      </c>
      <c r="D859" t="s">
        <v>1798</v>
      </c>
      <c r="E859">
        <v>59.9</v>
      </c>
      <c r="F859" s="4"/>
    </row>
    <row r="860" spans="1:6">
      <c r="A860">
        <v>859</v>
      </c>
      <c r="B860" t="s">
        <v>1833</v>
      </c>
      <c r="C860" s="4">
        <v>45826</v>
      </c>
      <c r="D860" t="s">
        <v>1828</v>
      </c>
      <c r="E860">
        <v>59.9</v>
      </c>
      <c r="F860" s="4">
        <v>45829</v>
      </c>
    </row>
    <row r="861" spans="1:6">
      <c r="A861">
        <v>860</v>
      </c>
      <c r="B861" t="s">
        <v>1832</v>
      </c>
      <c r="C861" s="4">
        <v>45831</v>
      </c>
      <c r="D861" t="s">
        <v>1828</v>
      </c>
      <c r="E861">
        <v>49.9</v>
      </c>
      <c r="F861" s="4">
        <v>45833</v>
      </c>
    </row>
    <row r="862" spans="1:6">
      <c r="A862">
        <v>861</v>
      </c>
      <c r="B862" t="s">
        <v>1827</v>
      </c>
      <c r="C862" s="4">
        <v>45384</v>
      </c>
      <c r="D862" t="s">
        <v>1828</v>
      </c>
      <c r="E862">
        <v>119.9</v>
      </c>
      <c r="F862" s="4">
        <v>45387</v>
      </c>
    </row>
    <row r="863" spans="1:6">
      <c r="A863">
        <v>862</v>
      </c>
      <c r="B863" t="s">
        <v>1827</v>
      </c>
      <c r="C863" s="4">
        <v>45825</v>
      </c>
      <c r="D863" t="s">
        <v>1834</v>
      </c>
      <c r="E863">
        <v>149.9</v>
      </c>
      <c r="F863" s="4">
        <v>45833</v>
      </c>
    </row>
    <row r="864" spans="1:6">
      <c r="A864">
        <v>863</v>
      </c>
      <c r="B864" t="s">
        <v>1827</v>
      </c>
      <c r="C864" s="4">
        <v>45934</v>
      </c>
      <c r="D864" t="s">
        <v>1828</v>
      </c>
      <c r="E864">
        <v>149.9</v>
      </c>
      <c r="F864" s="4">
        <v>45936</v>
      </c>
    </row>
    <row r="865" spans="1:6">
      <c r="A865">
        <v>864</v>
      </c>
      <c r="B865" t="s">
        <v>1832</v>
      </c>
      <c r="C865" s="4">
        <v>45539</v>
      </c>
      <c r="D865" t="s">
        <v>1828</v>
      </c>
      <c r="E865">
        <v>99.9</v>
      </c>
      <c r="F865" s="4">
        <v>45542</v>
      </c>
    </row>
    <row r="866" spans="1:6">
      <c r="A866">
        <v>865</v>
      </c>
      <c r="B866" t="s">
        <v>1830</v>
      </c>
      <c r="C866" s="4">
        <v>45513</v>
      </c>
      <c r="D866" t="s">
        <v>1828</v>
      </c>
      <c r="E866">
        <v>69.900000000000006</v>
      </c>
      <c r="F866" s="4">
        <v>45518</v>
      </c>
    </row>
    <row r="867" spans="1:6">
      <c r="A867">
        <v>866</v>
      </c>
      <c r="B867" t="s">
        <v>1833</v>
      </c>
      <c r="C867" s="4">
        <v>45948</v>
      </c>
      <c r="D867" t="s">
        <v>1828</v>
      </c>
      <c r="E867">
        <v>99.9</v>
      </c>
      <c r="F867" s="4">
        <v>45953</v>
      </c>
    </row>
    <row r="868" spans="1:6">
      <c r="A868">
        <v>867</v>
      </c>
      <c r="B868" t="s">
        <v>1829</v>
      </c>
      <c r="C868" s="4">
        <v>45796</v>
      </c>
      <c r="D868" t="s">
        <v>1828</v>
      </c>
      <c r="E868">
        <v>79.900000000000006</v>
      </c>
      <c r="F868" s="4">
        <v>45798</v>
      </c>
    </row>
    <row r="869" spans="1:6">
      <c r="A869">
        <v>868</v>
      </c>
      <c r="B869" t="s">
        <v>1827</v>
      </c>
      <c r="C869" s="4">
        <v>45348</v>
      </c>
      <c r="D869" t="s">
        <v>1828</v>
      </c>
      <c r="E869">
        <v>69.900000000000006</v>
      </c>
      <c r="F869" s="4">
        <v>45350</v>
      </c>
    </row>
    <row r="870" spans="1:6">
      <c r="A870">
        <v>869</v>
      </c>
      <c r="B870" t="s">
        <v>1829</v>
      </c>
      <c r="C870" s="4">
        <v>45393</v>
      </c>
      <c r="D870" t="s">
        <v>1828</v>
      </c>
      <c r="E870">
        <v>99.9</v>
      </c>
      <c r="F870" s="4">
        <v>45397</v>
      </c>
    </row>
    <row r="871" spans="1:6">
      <c r="A871">
        <v>870</v>
      </c>
      <c r="B871" t="s">
        <v>1827</v>
      </c>
      <c r="C871" s="4">
        <v>45770</v>
      </c>
      <c r="D871" t="s">
        <v>1828</v>
      </c>
      <c r="E871">
        <v>99.9</v>
      </c>
      <c r="F871" s="4">
        <v>45772</v>
      </c>
    </row>
    <row r="872" spans="1:6">
      <c r="A872">
        <v>871</v>
      </c>
      <c r="B872" t="s">
        <v>1829</v>
      </c>
      <c r="C872" s="4">
        <v>45659</v>
      </c>
      <c r="D872" t="s">
        <v>1828</v>
      </c>
      <c r="E872">
        <v>79.900000000000006</v>
      </c>
      <c r="F872" s="4">
        <v>45662</v>
      </c>
    </row>
    <row r="873" spans="1:6">
      <c r="A873">
        <v>872</v>
      </c>
      <c r="B873" t="s">
        <v>1833</v>
      </c>
      <c r="C873" s="4">
        <v>45310</v>
      </c>
      <c r="D873" t="s">
        <v>1828</v>
      </c>
      <c r="E873">
        <v>99.9</v>
      </c>
      <c r="F873" s="4">
        <v>45311</v>
      </c>
    </row>
    <row r="874" spans="1:6">
      <c r="A874">
        <v>873</v>
      </c>
      <c r="B874" t="s">
        <v>1831</v>
      </c>
      <c r="C874" s="4">
        <v>45878</v>
      </c>
      <c r="D874" t="s">
        <v>1800</v>
      </c>
      <c r="E874">
        <v>69.900000000000006</v>
      </c>
      <c r="F874" s="4"/>
    </row>
    <row r="875" spans="1:6">
      <c r="A875">
        <v>874</v>
      </c>
      <c r="B875" t="s">
        <v>1830</v>
      </c>
      <c r="C875" s="4">
        <v>45971</v>
      </c>
      <c r="D875" t="s">
        <v>1828</v>
      </c>
      <c r="E875">
        <v>49.9</v>
      </c>
      <c r="F875" s="4">
        <v>45975</v>
      </c>
    </row>
    <row r="876" spans="1:6">
      <c r="A876">
        <v>875</v>
      </c>
      <c r="B876" t="s">
        <v>1827</v>
      </c>
      <c r="C876" s="4">
        <v>45899</v>
      </c>
      <c r="D876" t="s">
        <v>1828</v>
      </c>
      <c r="E876">
        <v>149.9</v>
      </c>
      <c r="F876" s="4">
        <v>45902</v>
      </c>
    </row>
    <row r="877" spans="1:6">
      <c r="A877">
        <v>876</v>
      </c>
      <c r="B877" t="s">
        <v>1831</v>
      </c>
      <c r="C877" s="4"/>
      <c r="D877" t="s">
        <v>1802</v>
      </c>
      <c r="E877">
        <v>0</v>
      </c>
      <c r="F877" s="4"/>
    </row>
    <row r="878" spans="1:6">
      <c r="A878">
        <v>877</v>
      </c>
      <c r="B878" t="s">
        <v>1832</v>
      </c>
      <c r="C878" s="4">
        <v>45644</v>
      </c>
      <c r="D878" t="s">
        <v>1798</v>
      </c>
      <c r="E878">
        <v>99.9</v>
      </c>
      <c r="F878" s="4"/>
    </row>
    <row r="879" spans="1:6">
      <c r="A879">
        <v>878</v>
      </c>
      <c r="B879" t="s">
        <v>1832</v>
      </c>
      <c r="C879" s="4">
        <v>45581</v>
      </c>
      <c r="D879" t="s">
        <v>1828</v>
      </c>
      <c r="E879">
        <v>79.900000000000006</v>
      </c>
      <c r="F879" s="4">
        <v>45585</v>
      </c>
    </row>
    <row r="880" spans="1:6">
      <c r="A880">
        <v>879</v>
      </c>
      <c r="B880" t="s">
        <v>1833</v>
      </c>
      <c r="C880" s="4">
        <v>45677</v>
      </c>
      <c r="D880" t="s">
        <v>1800</v>
      </c>
      <c r="E880">
        <v>59.9</v>
      </c>
      <c r="F880" s="4"/>
    </row>
    <row r="881" spans="1:6">
      <c r="A881">
        <v>880</v>
      </c>
      <c r="B881" t="s">
        <v>1831</v>
      </c>
      <c r="C881" s="4">
        <v>45976</v>
      </c>
      <c r="D881" t="s">
        <v>1828</v>
      </c>
      <c r="E881">
        <v>79.900000000000006</v>
      </c>
      <c r="F881" s="4">
        <v>45981</v>
      </c>
    </row>
    <row r="882" spans="1:6">
      <c r="A882">
        <v>881</v>
      </c>
      <c r="B882" t="s">
        <v>1830</v>
      </c>
      <c r="C882" s="4">
        <v>45845</v>
      </c>
      <c r="D882" t="s">
        <v>1828</v>
      </c>
      <c r="E882">
        <v>49.9</v>
      </c>
      <c r="F882" s="4">
        <v>45848</v>
      </c>
    </row>
    <row r="883" spans="1:6">
      <c r="A883">
        <v>882</v>
      </c>
      <c r="B883" t="s">
        <v>1827</v>
      </c>
      <c r="C883" s="4">
        <v>45436</v>
      </c>
      <c r="D883" t="s">
        <v>1798</v>
      </c>
      <c r="E883">
        <v>89.9</v>
      </c>
      <c r="F883" s="4"/>
    </row>
    <row r="884" spans="1:6">
      <c r="A884">
        <v>883</v>
      </c>
      <c r="B884" t="s">
        <v>1827</v>
      </c>
      <c r="C884" s="4">
        <v>45927</v>
      </c>
      <c r="D884" t="s">
        <v>1828</v>
      </c>
      <c r="E884">
        <v>119.9</v>
      </c>
      <c r="F884" s="4">
        <v>45928</v>
      </c>
    </row>
    <row r="885" spans="1:6">
      <c r="A885">
        <v>884</v>
      </c>
      <c r="B885" t="s">
        <v>1827</v>
      </c>
      <c r="C885" s="4">
        <v>45837</v>
      </c>
      <c r="D885" t="s">
        <v>1798</v>
      </c>
      <c r="E885">
        <v>69.900000000000006</v>
      </c>
      <c r="F885" s="4"/>
    </row>
    <row r="886" spans="1:6">
      <c r="A886">
        <v>885</v>
      </c>
      <c r="B886" t="s">
        <v>1829</v>
      </c>
      <c r="C886" s="4">
        <v>46010</v>
      </c>
      <c r="D886" t="s">
        <v>1828</v>
      </c>
      <c r="E886">
        <v>79.900000000000006</v>
      </c>
      <c r="F886" s="4">
        <v>46013</v>
      </c>
    </row>
    <row r="887" spans="1:6">
      <c r="A887">
        <v>886</v>
      </c>
      <c r="B887" t="s">
        <v>1833</v>
      </c>
      <c r="C887" s="4">
        <v>45948</v>
      </c>
      <c r="D887" t="s">
        <v>1828</v>
      </c>
      <c r="E887">
        <v>79.900000000000006</v>
      </c>
      <c r="F887" s="4">
        <v>45951</v>
      </c>
    </row>
    <row r="888" spans="1:6">
      <c r="A888">
        <v>887</v>
      </c>
      <c r="B888" t="s">
        <v>1829</v>
      </c>
      <c r="C888" s="4">
        <v>45402</v>
      </c>
      <c r="D888" t="s">
        <v>1828</v>
      </c>
      <c r="E888">
        <v>89.9</v>
      </c>
      <c r="F888" s="4">
        <v>45405</v>
      </c>
    </row>
    <row r="889" spans="1:6">
      <c r="A889">
        <v>888</v>
      </c>
      <c r="B889" t="s">
        <v>1829</v>
      </c>
      <c r="C889" s="4">
        <v>45333</v>
      </c>
      <c r="D889" t="s">
        <v>1828</v>
      </c>
      <c r="E889">
        <v>69.900000000000006</v>
      </c>
      <c r="F889" s="4">
        <v>45336</v>
      </c>
    </row>
    <row r="890" spans="1:6">
      <c r="A890">
        <v>889</v>
      </c>
      <c r="B890" t="s">
        <v>1831</v>
      </c>
      <c r="C890" s="4">
        <v>45457</v>
      </c>
      <c r="D890" t="s">
        <v>1828</v>
      </c>
      <c r="E890">
        <v>89.9</v>
      </c>
      <c r="F890" s="4">
        <v>45461</v>
      </c>
    </row>
    <row r="891" spans="1:6">
      <c r="A891">
        <v>890</v>
      </c>
      <c r="B891" t="s">
        <v>1833</v>
      </c>
      <c r="C891" s="4">
        <v>45403</v>
      </c>
      <c r="D891" t="s">
        <v>1828</v>
      </c>
      <c r="E891">
        <v>89.9</v>
      </c>
      <c r="F891" s="4">
        <v>45405</v>
      </c>
    </row>
    <row r="892" spans="1:6">
      <c r="A892">
        <v>891</v>
      </c>
      <c r="B892" t="s">
        <v>1829</v>
      </c>
      <c r="C892" s="4">
        <v>45633</v>
      </c>
      <c r="D892" t="s">
        <v>1828</v>
      </c>
      <c r="E892">
        <v>119.9</v>
      </c>
      <c r="F892" s="4">
        <v>45636</v>
      </c>
    </row>
    <row r="893" spans="1:6">
      <c r="A893">
        <v>892</v>
      </c>
      <c r="B893" t="s">
        <v>1831</v>
      </c>
      <c r="C893" s="4">
        <v>45409</v>
      </c>
      <c r="D893" t="s">
        <v>1828</v>
      </c>
      <c r="E893">
        <v>99.9</v>
      </c>
      <c r="F893" s="4">
        <v>45411</v>
      </c>
    </row>
    <row r="894" spans="1:6">
      <c r="A894">
        <v>893</v>
      </c>
      <c r="B894" t="s">
        <v>1831</v>
      </c>
      <c r="C894" s="4">
        <v>45902</v>
      </c>
      <c r="D894" t="s">
        <v>1828</v>
      </c>
      <c r="E894">
        <v>119.9</v>
      </c>
      <c r="F894" s="4">
        <v>45905</v>
      </c>
    </row>
    <row r="895" spans="1:6">
      <c r="A895">
        <v>894</v>
      </c>
      <c r="B895" t="s">
        <v>1832</v>
      </c>
      <c r="C895" s="4">
        <v>45453</v>
      </c>
      <c r="D895" t="s">
        <v>1798</v>
      </c>
      <c r="E895">
        <v>149.9</v>
      </c>
      <c r="F895" s="4"/>
    </row>
    <row r="896" spans="1:6">
      <c r="A896">
        <v>895</v>
      </c>
      <c r="B896" t="s">
        <v>1832</v>
      </c>
      <c r="C896" s="4">
        <v>45357</v>
      </c>
      <c r="D896" t="s">
        <v>1800</v>
      </c>
      <c r="E896">
        <v>49.9</v>
      </c>
      <c r="F896" s="4"/>
    </row>
    <row r="897" spans="1:6">
      <c r="A897">
        <v>896</v>
      </c>
      <c r="B897" t="s">
        <v>1827</v>
      </c>
      <c r="C897" s="4">
        <v>45411</v>
      </c>
      <c r="D897" t="s">
        <v>1828</v>
      </c>
      <c r="E897">
        <v>59.9</v>
      </c>
      <c r="F897" s="4">
        <v>45413</v>
      </c>
    </row>
    <row r="898" spans="1:6">
      <c r="A898">
        <v>897</v>
      </c>
      <c r="B898" t="s">
        <v>1829</v>
      </c>
      <c r="C898" s="4">
        <v>45857</v>
      </c>
      <c r="D898" t="s">
        <v>1828</v>
      </c>
      <c r="E898">
        <v>149.9</v>
      </c>
      <c r="F898" s="4">
        <v>45861</v>
      </c>
    </row>
    <row r="899" spans="1:6">
      <c r="A899">
        <v>898</v>
      </c>
      <c r="B899" t="s">
        <v>1827</v>
      </c>
      <c r="C899" s="4">
        <v>45954</v>
      </c>
      <c r="D899" t="s">
        <v>1800</v>
      </c>
      <c r="E899">
        <v>89.9</v>
      </c>
      <c r="F899" s="4"/>
    </row>
    <row r="900" spans="1:6">
      <c r="A900">
        <v>899</v>
      </c>
      <c r="B900" t="s">
        <v>1829</v>
      </c>
      <c r="C900" s="4">
        <v>45766</v>
      </c>
      <c r="D900" t="s">
        <v>1828</v>
      </c>
      <c r="E900">
        <v>79.900000000000006</v>
      </c>
      <c r="F900" s="4">
        <v>45768</v>
      </c>
    </row>
    <row r="901" spans="1:6">
      <c r="A901">
        <v>900</v>
      </c>
      <c r="B901" t="s">
        <v>1831</v>
      </c>
      <c r="C901" s="4">
        <v>45445</v>
      </c>
      <c r="D901" t="s">
        <v>1828</v>
      </c>
      <c r="E901">
        <v>99.9</v>
      </c>
      <c r="F901" s="4">
        <v>45449</v>
      </c>
    </row>
    <row r="902" spans="1:6">
      <c r="A902">
        <v>901</v>
      </c>
      <c r="B902" t="s">
        <v>1833</v>
      </c>
      <c r="C902" s="4">
        <v>45902</v>
      </c>
      <c r="D902" t="s">
        <v>1828</v>
      </c>
      <c r="E902">
        <v>79.900000000000006</v>
      </c>
      <c r="F902" s="4">
        <v>45905</v>
      </c>
    </row>
    <row r="903" spans="1:6">
      <c r="A903">
        <v>902</v>
      </c>
      <c r="B903" t="s">
        <v>1833</v>
      </c>
      <c r="C903" s="4">
        <v>45512</v>
      </c>
      <c r="D903" t="s">
        <v>1828</v>
      </c>
      <c r="E903">
        <v>79.900000000000006</v>
      </c>
      <c r="F903" s="4">
        <v>45517</v>
      </c>
    </row>
    <row r="904" spans="1:6">
      <c r="A904">
        <v>903</v>
      </c>
      <c r="B904" t="s">
        <v>1829</v>
      </c>
      <c r="C904" s="4">
        <v>45391</v>
      </c>
      <c r="D904" t="s">
        <v>1798</v>
      </c>
      <c r="E904">
        <v>69.900000000000006</v>
      </c>
      <c r="F904" s="4"/>
    </row>
    <row r="905" spans="1:6">
      <c r="A905">
        <v>904</v>
      </c>
      <c r="B905" t="s">
        <v>1829</v>
      </c>
      <c r="C905" s="4">
        <v>45365</v>
      </c>
      <c r="D905" t="s">
        <v>1798</v>
      </c>
      <c r="E905">
        <v>79.900000000000006</v>
      </c>
      <c r="F905" s="4"/>
    </row>
    <row r="906" spans="1:6">
      <c r="A906">
        <v>905</v>
      </c>
      <c r="B906" t="s">
        <v>1827</v>
      </c>
      <c r="C906" s="4">
        <v>45828</v>
      </c>
      <c r="D906" t="s">
        <v>1798</v>
      </c>
      <c r="E906">
        <v>99.9</v>
      </c>
      <c r="F906" s="4"/>
    </row>
    <row r="907" spans="1:6">
      <c r="A907">
        <v>906</v>
      </c>
      <c r="B907" t="s">
        <v>1827</v>
      </c>
      <c r="C907" s="4">
        <v>45318</v>
      </c>
      <c r="D907" t="s">
        <v>1828</v>
      </c>
      <c r="E907">
        <v>149.9</v>
      </c>
      <c r="F907" s="4">
        <v>45321</v>
      </c>
    </row>
    <row r="908" spans="1:6">
      <c r="A908">
        <v>907</v>
      </c>
      <c r="B908" t="s">
        <v>1831</v>
      </c>
      <c r="C908" s="4">
        <v>45380</v>
      </c>
      <c r="D908" t="s">
        <v>1834</v>
      </c>
      <c r="E908">
        <v>119.9</v>
      </c>
      <c r="F908" s="4">
        <v>45387</v>
      </c>
    </row>
    <row r="909" spans="1:6">
      <c r="A909">
        <v>908</v>
      </c>
      <c r="B909" t="s">
        <v>1833</v>
      </c>
      <c r="C909" s="4">
        <v>45343</v>
      </c>
      <c r="D909" t="s">
        <v>1834</v>
      </c>
      <c r="E909">
        <v>119.9</v>
      </c>
      <c r="F909" s="4">
        <v>45349</v>
      </c>
    </row>
    <row r="910" spans="1:6">
      <c r="A910">
        <v>909</v>
      </c>
      <c r="B910" t="s">
        <v>1830</v>
      </c>
      <c r="C910" s="4">
        <v>45339</v>
      </c>
      <c r="D910" t="s">
        <v>1828</v>
      </c>
      <c r="E910">
        <v>69.900000000000006</v>
      </c>
      <c r="F910" s="4">
        <v>45342</v>
      </c>
    </row>
    <row r="911" spans="1:6">
      <c r="A911">
        <v>910</v>
      </c>
      <c r="B911" t="s">
        <v>1831</v>
      </c>
      <c r="C911" s="4">
        <v>45967</v>
      </c>
      <c r="D911" t="s">
        <v>1828</v>
      </c>
      <c r="E911">
        <v>99.9</v>
      </c>
      <c r="F911" s="4">
        <v>45970</v>
      </c>
    </row>
    <row r="912" spans="1:6">
      <c r="A912">
        <v>911</v>
      </c>
      <c r="B912" t="s">
        <v>1832</v>
      </c>
      <c r="C912" s="4">
        <v>45685</v>
      </c>
      <c r="D912" t="s">
        <v>1828</v>
      </c>
      <c r="E912">
        <v>59.9</v>
      </c>
      <c r="F912" s="4">
        <v>45688</v>
      </c>
    </row>
    <row r="913" spans="1:6">
      <c r="A913">
        <v>912</v>
      </c>
      <c r="B913" t="s">
        <v>1832</v>
      </c>
      <c r="C913" s="4">
        <v>45868</v>
      </c>
      <c r="D913" t="s">
        <v>1828</v>
      </c>
      <c r="E913">
        <v>59.9</v>
      </c>
      <c r="F913" s="4">
        <v>45869</v>
      </c>
    </row>
    <row r="914" spans="1:6">
      <c r="A914">
        <v>913</v>
      </c>
      <c r="B914" t="s">
        <v>1827</v>
      </c>
      <c r="C914" s="4">
        <v>45556</v>
      </c>
      <c r="D914" t="s">
        <v>1828</v>
      </c>
      <c r="E914">
        <v>69.900000000000006</v>
      </c>
      <c r="F914" s="4">
        <v>45561</v>
      </c>
    </row>
    <row r="915" spans="1:6">
      <c r="A915">
        <v>914</v>
      </c>
      <c r="B915" t="s">
        <v>1833</v>
      </c>
      <c r="C915" s="4">
        <v>45546</v>
      </c>
      <c r="D915" t="s">
        <v>1828</v>
      </c>
      <c r="E915">
        <v>79.900000000000006</v>
      </c>
      <c r="F915" s="4">
        <v>45550</v>
      </c>
    </row>
    <row r="916" spans="1:6">
      <c r="A916">
        <v>915</v>
      </c>
      <c r="B916" t="s">
        <v>1827</v>
      </c>
      <c r="C916" s="4">
        <v>45389</v>
      </c>
      <c r="D916" t="s">
        <v>1834</v>
      </c>
      <c r="E916">
        <v>59.9</v>
      </c>
      <c r="F916" s="4">
        <v>45396</v>
      </c>
    </row>
    <row r="917" spans="1:6">
      <c r="A917">
        <v>916</v>
      </c>
      <c r="B917" t="s">
        <v>1833</v>
      </c>
      <c r="C917" s="4">
        <v>45787</v>
      </c>
      <c r="D917" t="s">
        <v>1798</v>
      </c>
      <c r="E917">
        <v>119.9</v>
      </c>
      <c r="F917" s="4"/>
    </row>
    <row r="918" spans="1:6">
      <c r="A918">
        <v>917</v>
      </c>
      <c r="B918" t="s">
        <v>1827</v>
      </c>
      <c r="C918" s="4">
        <v>45704</v>
      </c>
      <c r="D918" t="s">
        <v>1828</v>
      </c>
      <c r="E918">
        <v>79.900000000000006</v>
      </c>
      <c r="F918" s="4">
        <v>45706</v>
      </c>
    </row>
    <row r="919" spans="1:6">
      <c r="A919">
        <v>918</v>
      </c>
      <c r="B919" t="s">
        <v>1832</v>
      </c>
      <c r="C919" s="4">
        <v>45628</v>
      </c>
      <c r="D919" t="s">
        <v>1798</v>
      </c>
      <c r="E919">
        <v>89.9</v>
      </c>
      <c r="F919" s="4"/>
    </row>
    <row r="920" spans="1:6">
      <c r="A920">
        <v>919</v>
      </c>
      <c r="B920" t="s">
        <v>1831</v>
      </c>
      <c r="C920" s="4">
        <v>45560</v>
      </c>
      <c r="D920" t="s">
        <v>1834</v>
      </c>
      <c r="E920">
        <v>69.900000000000006</v>
      </c>
      <c r="F920" s="4">
        <v>45567</v>
      </c>
    </row>
    <row r="921" spans="1:6">
      <c r="A921">
        <v>920</v>
      </c>
      <c r="B921" t="s">
        <v>1830</v>
      </c>
      <c r="C921" s="4">
        <v>45781</v>
      </c>
      <c r="D921" t="s">
        <v>1828</v>
      </c>
      <c r="E921">
        <v>119.9</v>
      </c>
      <c r="F921" s="4">
        <v>45784</v>
      </c>
    </row>
    <row r="922" spans="1:6">
      <c r="A922">
        <v>921</v>
      </c>
      <c r="B922" t="s">
        <v>1829</v>
      </c>
      <c r="C922" s="4">
        <v>45714</v>
      </c>
      <c r="D922" t="s">
        <v>1828</v>
      </c>
      <c r="E922">
        <v>89.9</v>
      </c>
      <c r="F922" s="4">
        <v>45716</v>
      </c>
    </row>
    <row r="923" spans="1:6">
      <c r="A923">
        <v>922</v>
      </c>
      <c r="B923" t="s">
        <v>1832</v>
      </c>
      <c r="C923" s="4">
        <v>45598</v>
      </c>
      <c r="D923" t="s">
        <v>1828</v>
      </c>
      <c r="E923">
        <v>149.9</v>
      </c>
      <c r="F923" s="4">
        <v>45600</v>
      </c>
    </row>
    <row r="924" spans="1:6">
      <c r="A924">
        <v>923</v>
      </c>
      <c r="B924" t="s">
        <v>1829</v>
      </c>
      <c r="C924" s="4">
        <v>45863</v>
      </c>
      <c r="D924" t="s">
        <v>1828</v>
      </c>
      <c r="E924">
        <v>89.9</v>
      </c>
      <c r="F924" s="4">
        <v>45867</v>
      </c>
    </row>
    <row r="925" spans="1:6">
      <c r="A925">
        <v>924</v>
      </c>
      <c r="B925" t="s">
        <v>1831</v>
      </c>
      <c r="C925" s="4">
        <v>45725</v>
      </c>
      <c r="D925" t="s">
        <v>1828</v>
      </c>
      <c r="E925">
        <v>119.9</v>
      </c>
      <c r="F925" s="4">
        <v>45730</v>
      </c>
    </row>
    <row r="926" spans="1:6">
      <c r="A926">
        <v>925</v>
      </c>
      <c r="B926" t="s">
        <v>1833</v>
      </c>
      <c r="C926" s="4">
        <v>45729</v>
      </c>
      <c r="D926" t="s">
        <v>1800</v>
      </c>
      <c r="E926">
        <v>149.9</v>
      </c>
      <c r="F926" s="4"/>
    </row>
    <row r="927" spans="1:6">
      <c r="A927">
        <v>926</v>
      </c>
      <c r="B927" t="s">
        <v>1830</v>
      </c>
      <c r="C927" s="4">
        <v>45303</v>
      </c>
      <c r="D927" t="s">
        <v>1828</v>
      </c>
      <c r="E927">
        <v>59.9</v>
      </c>
      <c r="F927" s="4">
        <v>45307</v>
      </c>
    </row>
    <row r="928" spans="1:6">
      <c r="A928">
        <v>927</v>
      </c>
      <c r="B928" t="s">
        <v>1827</v>
      </c>
      <c r="C928" s="4">
        <v>45781</v>
      </c>
      <c r="D928" t="s">
        <v>1828</v>
      </c>
      <c r="E928">
        <v>59.9</v>
      </c>
      <c r="F928" s="4">
        <v>45785</v>
      </c>
    </row>
    <row r="929" spans="1:6">
      <c r="A929">
        <v>928</v>
      </c>
      <c r="B929" t="s">
        <v>1827</v>
      </c>
      <c r="C929" s="4">
        <v>45946</v>
      </c>
      <c r="D929" t="s">
        <v>1828</v>
      </c>
      <c r="E929">
        <v>89.9</v>
      </c>
      <c r="F929" s="4">
        <v>45949</v>
      </c>
    </row>
    <row r="930" spans="1:6">
      <c r="A930">
        <v>929</v>
      </c>
      <c r="B930" t="s">
        <v>1827</v>
      </c>
      <c r="C930" s="4">
        <v>45460</v>
      </c>
      <c r="D930" t="s">
        <v>1828</v>
      </c>
      <c r="E930">
        <v>119.9</v>
      </c>
      <c r="F930" s="4">
        <v>45465</v>
      </c>
    </row>
    <row r="931" spans="1:6">
      <c r="A931">
        <v>930</v>
      </c>
      <c r="B931" t="s">
        <v>1831</v>
      </c>
      <c r="C931" s="4">
        <v>45783</v>
      </c>
      <c r="D931" t="s">
        <v>1828</v>
      </c>
      <c r="E931">
        <v>89.9</v>
      </c>
      <c r="F931" s="4">
        <v>45786</v>
      </c>
    </row>
    <row r="932" spans="1:6">
      <c r="A932">
        <v>931</v>
      </c>
      <c r="B932" t="s">
        <v>1827</v>
      </c>
      <c r="C932" s="4">
        <v>45473</v>
      </c>
      <c r="D932" t="s">
        <v>1828</v>
      </c>
      <c r="E932">
        <v>79.900000000000006</v>
      </c>
      <c r="F932" s="4">
        <v>45477</v>
      </c>
    </row>
    <row r="933" spans="1:6">
      <c r="A933">
        <v>932</v>
      </c>
      <c r="B933" t="s">
        <v>1832</v>
      </c>
      <c r="C933" s="4">
        <v>45443</v>
      </c>
      <c r="D933" t="s">
        <v>1800</v>
      </c>
      <c r="E933">
        <v>79.900000000000006</v>
      </c>
      <c r="F933" s="4"/>
    </row>
    <row r="934" spans="1:6">
      <c r="A934">
        <v>933</v>
      </c>
      <c r="B934" t="s">
        <v>1831</v>
      </c>
      <c r="C934" s="4">
        <v>45921</v>
      </c>
      <c r="D934" t="s">
        <v>1828</v>
      </c>
      <c r="E934">
        <v>99.9</v>
      </c>
      <c r="F934" s="4">
        <v>45926</v>
      </c>
    </row>
    <row r="935" spans="1:6">
      <c r="A935">
        <v>934</v>
      </c>
      <c r="B935" t="s">
        <v>1827</v>
      </c>
      <c r="C935" s="4">
        <v>45366</v>
      </c>
      <c r="D935" t="s">
        <v>1828</v>
      </c>
      <c r="E935">
        <v>79.900000000000006</v>
      </c>
      <c r="F935" s="4">
        <v>45369</v>
      </c>
    </row>
    <row r="936" spans="1:6">
      <c r="A936">
        <v>935</v>
      </c>
      <c r="B936" t="s">
        <v>1829</v>
      </c>
      <c r="C936" s="4">
        <v>45687</v>
      </c>
      <c r="D936" t="s">
        <v>1828</v>
      </c>
      <c r="E936">
        <v>59.9</v>
      </c>
      <c r="F936" s="4">
        <v>45691</v>
      </c>
    </row>
    <row r="937" spans="1:6">
      <c r="A937">
        <v>936</v>
      </c>
      <c r="B937" t="s">
        <v>1831</v>
      </c>
      <c r="C937" s="4">
        <v>46009</v>
      </c>
      <c r="D937" t="s">
        <v>1828</v>
      </c>
      <c r="E937">
        <v>69.900000000000006</v>
      </c>
      <c r="F937" s="4">
        <v>46011</v>
      </c>
    </row>
    <row r="938" spans="1:6">
      <c r="A938">
        <v>937</v>
      </c>
      <c r="B938" t="s">
        <v>1830</v>
      </c>
      <c r="C938" s="4">
        <v>45980</v>
      </c>
      <c r="D938" t="s">
        <v>1828</v>
      </c>
      <c r="E938">
        <v>119.9</v>
      </c>
      <c r="F938" s="4">
        <v>45984</v>
      </c>
    </row>
    <row r="939" spans="1:6">
      <c r="A939">
        <v>938</v>
      </c>
      <c r="B939" t="s">
        <v>1827</v>
      </c>
      <c r="C939" s="4">
        <v>45977</v>
      </c>
      <c r="D939" t="s">
        <v>1828</v>
      </c>
      <c r="E939">
        <v>49.9</v>
      </c>
      <c r="F939" s="4">
        <v>45981</v>
      </c>
    </row>
    <row r="940" spans="1:6">
      <c r="A940">
        <v>939</v>
      </c>
      <c r="B940" t="s">
        <v>1832</v>
      </c>
      <c r="C940" s="4">
        <v>45818</v>
      </c>
      <c r="D940" t="s">
        <v>1798</v>
      </c>
      <c r="E940">
        <v>89.9</v>
      </c>
      <c r="F940" s="4"/>
    </row>
    <row r="941" spans="1:6">
      <c r="A941">
        <v>940</v>
      </c>
      <c r="B941" t="s">
        <v>1833</v>
      </c>
      <c r="C941" s="4">
        <v>45532</v>
      </c>
      <c r="D941" t="s">
        <v>1828</v>
      </c>
      <c r="E941">
        <v>49.9</v>
      </c>
      <c r="F941" s="4">
        <v>45535</v>
      </c>
    </row>
    <row r="942" spans="1:6">
      <c r="A942">
        <v>941</v>
      </c>
      <c r="B942" t="s">
        <v>1833</v>
      </c>
      <c r="C942" s="4">
        <v>45827</v>
      </c>
      <c r="D942" t="s">
        <v>1828</v>
      </c>
      <c r="E942">
        <v>119.9</v>
      </c>
      <c r="F942" s="4">
        <v>45831</v>
      </c>
    </row>
    <row r="943" spans="1:6">
      <c r="A943">
        <v>942</v>
      </c>
      <c r="B943" t="s">
        <v>1832</v>
      </c>
      <c r="C943" s="4">
        <v>45310</v>
      </c>
      <c r="D943" t="s">
        <v>1834</v>
      </c>
      <c r="E943">
        <v>99.9</v>
      </c>
      <c r="F943" s="4">
        <v>45317</v>
      </c>
    </row>
    <row r="944" spans="1:6">
      <c r="A944">
        <v>943</v>
      </c>
      <c r="B944" t="s">
        <v>1831</v>
      </c>
      <c r="C944" s="4">
        <v>45864</v>
      </c>
      <c r="D944" t="s">
        <v>1828</v>
      </c>
      <c r="E944">
        <v>119.9</v>
      </c>
      <c r="F944" s="4">
        <v>45868</v>
      </c>
    </row>
    <row r="945" spans="1:6">
      <c r="A945">
        <v>944</v>
      </c>
      <c r="B945" t="s">
        <v>1830</v>
      </c>
      <c r="C945" s="4">
        <v>45589</v>
      </c>
      <c r="D945" t="s">
        <v>1834</v>
      </c>
      <c r="E945">
        <v>79.900000000000006</v>
      </c>
      <c r="F945" s="4">
        <v>45597</v>
      </c>
    </row>
    <row r="946" spans="1:6">
      <c r="A946">
        <v>945</v>
      </c>
      <c r="B946" t="s">
        <v>1830</v>
      </c>
      <c r="C946" s="4">
        <v>45342</v>
      </c>
      <c r="D946" t="s">
        <v>1834</v>
      </c>
      <c r="E946">
        <v>59.9</v>
      </c>
      <c r="F946" s="4">
        <v>45348</v>
      </c>
    </row>
    <row r="947" spans="1:6">
      <c r="A947">
        <v>946</v>
      </c>
      <c r="B947" t="s">
        <v>1829</v>
      </c>
      <c r="C947" s="4">
        <v>45707</v>
      </c>
      <c r="D947" t="s">
        <v>1828</v>
      </c>
      <c r="E947">
        <v>149.9</v>
      </c>
      <c r="F947" s="4">
        <v>45709</v>
      </c>
    </row>
    <row r="948" spans="1:6">
      <c r="A948">
        <v>947</v>
      </c>
      <c r="B948" t="s">
        <v>1830</v>
      </c>
      <c r="C948" s="4">
        <v>45313</v>
      </c>
      <c r="D948" t="s">
        <v>1828</v>
      </c>
      <c r="E948">
        <v>79.900000000000006</v>
      </c>
      <c r="F948" s="4">
        <v>45315</v>
      </c>
    </row>
    <row r="949" spans="1:6">
      <c r="A949">
        <v>948</v>
      </c>
      <c r="B949" t="s">
        <v>1832</v>
      </c>
      <c r="C949" s="4">
        <v>45580</v>
      </c>
      <c r="D949" t="s">
        <v>1828</v>
      </c>
      <c r="E949">
        <v>49.9</v>
      </c>
      <c r="F949" s="4">
        <v>45583</v>
      </c>
    </row>
    <row r="950" spans="1:6">
      <c r="A950">
        <v>949</v>
      </c>
      <c r="B950" t="s">
        <v>1829</v>
      </c>
      <c r="C950" s="4">
        <v>45827</v>
      </c>
      <c r="D950" t="s">
        <v>1828</v>
      </c>
      <c r="E950">
        <v>99.9</v>
      </c>
      <c r="F950" s="4">
        <v>45829</v>
      </c>
    </row>
    <row r="951" spans="1:6">
      <c r="A951">
        <v>950</v>
      </c>
      <c r="B951" t="s">
        <v>1833</v>
      </c>
      <c r="C951" s="4">
        <v>45873</v>
      </c>
      <c r="D951" t="s">
        <v>1828</v>
      </c>
      <c r="E951">
        <v>99.9</v>
      </c>
      <c r="F951" s="4">
        <v>45876</v>
      </c>
    </row>
    <row r="952" spans="1:6">
      <c r="A952">
        <v>951</v>
      </c>
      <c r="B952" t="s">
        <v>1827</v>
      </c>
      <c r="C952" s="4">
        <v>45969</v>
      </c>
      <c r="D952" t="s">
        <v>1828</v>
      </c>
      <c r="E952">
        <v>149.9</v>
      </c>
      <c r="F952" s="4">
        <v>45974</v>
      </c>
    </row>
    <row r="953" spans="1:6">
      <c r="A953">
        <v>952</v>
      </c>
      <c r="B953" t="s">
        <v>1831</v>
      </c>
      <c r="C953" s="4">
        <v>45758</v>
      </c>
      <c r="D953" t="s">
        <v>1828</v>
      </c>
      <c r="E953">
        <v>69.900000000000006</v>
      </c>
      <c r="F953" s="4">
        <v>45760</v>
      </c>
    </row>
    <row r="954" spans="1:6">
      <c r="A954">
        <v>953</v>
      </c>
      <c r="B954" t="s">
        <v>1831</v>
      </c>
      <c r="C954" s="4">
        <v>45938</v>
      </c>
      <c r="D954" t="s">
        <v>1828</v>
      </c>
      <c r="E954">
        <v>119.9</v>
      </c>
      <c r="F954" s="4">
        <v>45940</v>
      </c>
    </row>
    <row r="955" spans="1:6">
      <c r="A955">
        <v>954</v>
      </c>
      <c r="B955" t="s">
        <v>1833</v>
      </c>
      <c r="C955" s="4">
        <v>45878</v>
      </c>
      <c r="D955" t="s">
        <v>1828</v>
      </c>
      <c r="E955">
        <v>99.9</v>
      </c>
      <c r="F955" s="4">
        <v>45881</v>
      </c>
    </row>
    <row r="956" spans="1:6">
      <c r="A956">
        <v>955</v>
      </c>
      <c r="B956" t="s">
        <v>1832</v>
      </c>
      <c r="C956" s="4">
        <v>45597</v>
      </c>
      <c r="D956" t="s">
        <v>1828</v>
      </c>
      <c r="E956">
        <v>59.9</v>
      </c>
      <c r="F956" s="4">
        <v>45599</v>
      </c>
    </row>
    <row r="957" spans="1:6">
      <c r="A957">
        <v>956</v>
      </c>
      <c r="B957" t="s">
        <v>1832</v>
      </c>
      <c r="C957" s="4">
        <v>45459</v>
      </c>
      <c r="D957" t="s">
        <v>1798</v>
      </c>
      <c r="E957">
        <v>59.9</v>
      </c>
      <c r="F957" s="4"/>
    </row>
    <row r="958" spans="1:6">
      <c r="A958">
        <v>957</v>
      </c>
      <c r="B958" t="s">
        <v>1829</v>
      </c>
      <c r="C958" s="4">
        <v>45860</v>
      </c>
      <c r="D958" t="s">
        <v>1828</v>
      </c>
      <c r="E958">
        <v>119.9</v>
      </c>
      <c r="F958" s="4">
        <v>45864</v>
      </c>
    </row>
    <row r="959" spans="1:6">
      <c r="A959">
        <v>958</v>
      </c>
      <c r="B959" t="s">
        <v>1831</v>
      </c>
      <c r="C959" s="4">
        <v>45939</v>
      </c>
      <c r="D959" t="s">
        <v>1798</v>
      </c>
      <c r="E959">
        <v>89.9</v>
      </c>
      <c r="F959" s="4"/>
    </row>
    <row r="960" spans="1:6">
      <c r="A960">
        <v>959</v>
      </c>
      <c r="B960" t="s">
        <v>1830</v>
      </c>
      <c r="C960" s="4">
        <v>45773</v>
      </c>
      <c r="D960" t="s">
        <v>1828</v>
      </c>
      <c r="E960">
        <v>119.9</v>
      </c>
      <c r="F960" s="4">
        <v>45777</v>
      </c>
    </row>
    <row r="961" spans="1:6">
      <c r="A961">
        <v>960</v>
      </c>
      <c r="B961" t="s">
        <v>1830</v>
      </c>
      <c r="C961" s="4">
        <v>45457</v>
      </c>
      <c r="D961" t="s">
        <v>1828</v>
      </c>
      <c r="E961">
        <v>89.9</v>
      </c>
      <c r="F961" s="4">
        <v>45461</v>
      </c>
    </row>
    <row r="962" spans="1:6">
      <c r="A962">
        <v>961</v>
      </c>
      <c r="B962" t="s">
        <v>1829</v>
      </c>
      <c r="C962" s="4">
        <v>45674</v>
      </c>
      <c r="D962" t="s">
        <v>1828</v>
      </c>
      <c r="E962">
        <v>99.9</v>
      </c>
      <c r="F962" s="4">
        <v>45675</v>
      </c>
    </row>
    <row r="963" spans="1:6">
      <c r="A963">
        <v>962</v>
      </c>
      <c r="B963" t="s">
        <v>1827</v>
      </c>
      <c r="C963" s="4">
        <v>45525</v>
      </c>
      <c r="D963" t="s">
        <v>1800</v>
      </c>
      <c r="E963">
        <v>49.9</v>
      </c>
      <c r="F963" s="4"/>
    </row>
    <row r="964" spans="1:6">
      <c r="A964">
        <v>963</v>
      </c>
      <c r="B964" t="s">
        <v>1831</v>
      </c>
      <c r="C964" s="4">
        <v>45810</v>
      </c>
      <c r="D964" t="s">
        <v>1828</v>
      </c>
      <c r="E964">
        <v>69.900000000000006</v>
      </c>
      <c r="F964" s="4">
        <v>45811</v>
      </c>
    </row>
    <row r="965" spans="1:6">
      <c r="A965">
        <v>964</v>
      </c>
      <c r="B965" t="s">
        <v>1833</v>
      </c>
      <c r="C965" s="4">
        <v>45645</v>
      </c>
      <c r="D965" t="s">
        <v>1828</v>
      </c>
      <c r="E965">
        <v>49.9</v>
      </c>
      <c r="F965" s="4">
        <v>45648</v>
      </c>
    </row>
    <row r="966" spans="1:6">
      <c r="A966">
        <v>965</v>
      </c>
      <c r="B966" t="s">
        <v>1833</v>
      </c>
      <c r="C966" s="4">
        <v>45366</v>
      </c>
      <c r="D966" t="s">
        <v>1828</v>
      </c>
      <c r="E966">
        <v>99.9</v>
      </c>
      <c r="F966" s="4">
        <v>45369</v>
      </c>
    </row>
    <row r="967" spans="1:6">
      <c r="A967">
        <v>966</v>
      </c>
      <c r="B967" t="s">
        <v>1829</v>
      </c>
      <c r="C967" s="4">
        <v>45540</v>
      </c>
      <c r="D967" t="s">
        <v>1798</v>
      </c>
      <c r="E967">
        <v>79.900000000000006</v>
      </c>
      <c r="F967" s="4"/>
    </row>
    <row r="968" spans="1:6">
      <c r="A968">
        <v>967</v>
      </c>
      <c r="B968" t="s">
        <v>1827</v>
      </c>
      <c r="C968" s="4">
        <v>45492</v>
      </c>
      <c r="D968" t="s">
        <v>1828</v>
      </c>
      <c r="E968">
        <v>89.9</v>
      </c>
      <c r="F968" s="4">
        <v>45494</v>
      </c>
    </row>
    <row r="969" spans="1:6">
      <c r="A969">
        <v>968</v>
      </c>
      <c r="B969" t="s">
        <v>1829</v>
      </c>
      <c r="C969" s="4">
        <v>45617</v>
      </c>
      <c r="D969" t="s">
        <v>1828</v>
      </c>
      <c r="E969">
        <v>89.9</v>
      </c>
      <c r="F969" s="4">
        <v>45618</v>
      </c>
    </row>
    <row r="970" spans="1:6">
      <c r="A970">
        <v>969</v>
      </c>
      <c r="B970" t="s">
        <v>1829</v>
      </c>
      <c r="C970" s="4">
        <v>45479</v>
      </c>
      <c r="D970" t="s">
        <v>1828</v>
      </c>
      <c r="E970">
        <v>69.900000000000006</v>
      </c>
      <c r="F970" s="4">
        <v>45483</v>
      </c>
    </row>
    <row r="971" spans="1:6">
      <c r="A971">
        <v>970</v>
      </c>
      <c r="B971" t="s">
        <v>1832</v>
      </c>
      <c r="C971" s="4">
        <v>45997</v>
      </c>
      <c r="D971" t="s">
        <v>1828</v>
      </c>
      <c r="E971">
        <v>119.9</v>
      </c>
      <c r="F971" s="4">
        <v>46002</v>
      </c>
    </row>
    <row r="972" spans="1:6">
      <c r="A972">
        <v>971</v>
      </c>
      <c r="B972" t="s">
        <v>1833</v>
      </c>
      <c r="C972" s="4">
        <v>45479</v>
      </c>
      <c r="D972" t="s">
        <v>1828</v>
      </c>
      <c r="E972">
        <v>49.9</v>
      </c>
      <c r="F972" s="4">
        <v>45481</v>
      </c>
    </row>
    <row r="973" spans="1:6">
      <c r="A973">
        <v>972</v>
      </c>
      <c r="B973" t="s">
        <v>1830</v>
      </c>
      <c r="C973" s="4">
        <v>45481</v>
      </c>
      <c r="D973" t="s">
        <v>1828</v>
      </c>
      <c r="E973">
        <v>49.9</v>
      </c>
      <c r="F973" s="4">
        <v>45483</v>
      </c>
    </row>
    <row r="974" spans="1:6">
      <c r="A974">
        <v>973</v>
      </c>
      <c r="B974" t="s">
        <v>1829</v>
      </c>
      <c r="C974" s="4">
        <v>45746</v>
      </c>
      <c r="D974" t="s">
        <v>1800</v>
      </c>
      <c r="E974">
        <v>59.9</v>
      </c>
      <c r="F974" s="4"/>
    </row>
    <row r="975" spans="1:6">
      <c r="A975">
        <v>974</v>
      </c>
      <c r="B975" t="s">
        <v>1830</v>
      </c>
      <c r="C975" s="4">
        <v>45301</v>
      </c>
      <c r="D975" t="s">
        <v>1828</v>
      </c>
      <c r="E975">
        <v>89.9</v>
      </c>
      <c r="F975" s="4">
        <v>45305</v>
      </c>
    </row>
    <row r="976" spans="1:6">
      <c r="A976">
        <v>975</v>
      </c>
      <c r="B976" t="s">
        <v>1832</v>
      </c>
      <c r="C976" s="4">
        <v>45295</v>
      </c>
      <c r="D976" t="s">
        <v>1828</v>
      </c>
      <c r="E976">
        <v>99.9</v>
      </c>
      <c r="F976" s="4">
        <v>45297</v>
      </c>
    </row>
    <row r="977" spans="1:6">
      <c r="A977">
        <v>976</v>
      </c>
      <c r="B977" t="s">
        <v>1830</v>
      </c>
      <c r="C977" s="4">
        <v>45849</v>
      </c>
      <c r="D977" t="s">
        <v>1828</v>
      </c>
      <c r="E977">
        <v>59.9</v>
      </c>
      <c r="F977" s="4">
        <v>45851</v>
      </c>
    </row>
    <row r="978" spans="1:6">
      <c r="A978">
        <v>977</v>
      </c>
      <c r="B978" t="s">
        <v>1830</v>
      </c>
      <c r="C978" s="4">
        <v>45659</v>
      </c>
      <c r="D978" t="s">
        <v>1828</v>
      </c>
      <c r="E978">
        <v>149.9</v>
      </c>
      <c r="F978" s="4">
        <v>45663</v>
      </c>
    </row>
    <row r="979" spans="1:6">
      <c r="A979">
        <v>978</v>
      </c>
      <c r="B979" t="s">
        <v>1827</v>
      </c>
      <c r="C979" s="4">
        <v>45312</v>
      </c>
      <c r="D979" t="s">
        <v>1828</v>
      </c>
      <c r="E979">
        <v>119.9</v>
      </c>
      <c r="F979" s="4">
        <v>45316</v>
      </c>
    </row>
    <row r="980" spans="1:6">
      <c r="A980">
        <v>979</v>
      </c>
      <c r="B980" t="s">
        <v>1827</v>
      </c>
      <c r="C980" s="4">
        <v>45516</v>
      </c>
      <c r="D980" t="s">
        <v>1828</v>
      </c>
      <c r="E980">
        <v>69.900000000000006</v>
      </c>
      <c r="F980" s="4">
        <v>45518</v>
      </c>
    </row>
    <row r="981" spans="1:6">
      <c r="A981">
        <v>980</v>
      </c>
      <c r="B981" t="s">
        <v>1829</v>
      </c>
      <c r="C981" s="4">
        <v>45516</v>
      </c>
      <c r="D981" t="s">
        <v>1828</v>
      </c>
      <c r="E981">
        <v>69.900000000000006</v>
      </c>
      <c r="F981" s="4">
        <v>45518</v>
      </c>
    </row>
    <row r="982" spans="1:6">
      <c r="A982">
        <v>981</v>
      </c>
      <c r="B982" t="s">
        <v>1830</v>
      </c>
      <c r="C982" s="4">
        <v>45485</v>
      </c>
      <c r="D982" t="s">
        <v>1828</v>
      </c>
      <c r="E982">
        <v>79.900000000000006</v>
      </c>
      <c r="F982" s="4">
        <v>45487</v>
      </c>
    </row>
    <row r="983" spans="1:6">
      <c r="A983">
        <v>982</v>
      </c>
      <c r="B983" t="s">
        <v>1829</v>
      </c>
      <c r="C983" s="4">
        <v>45326</v>
      </c>
      <c r="D983" t="s">
        <v>1828</v>
      </c>
      <c r="E983">
        <v>69.900000000000006</v>
      </c>
      <c r="F983" s="4">
        <v>45330</v>
      </c>
    </row>
    <row r="984" spans="1:6">
      <c r="A984">
        <v>983</v>
      </c>
      <c r="B984" t="s">
        <v>1832</v>
      </c>
      <c r="C984" s="4">
        <v>45518</v>
      </c>
      <c r="D984" t="s">
        <v>1828</v>
      </c>
      <c r="E984">
        <v>119.9</v>
      </c>
      <c r="F984" s="4">
        <v>45520</v>
      </c>
    </row>
    <row r="985" spans="1:6">
      <c r="A985">
        <v>984</v>
      </c>
      <c r="B985" t="s">
        <v>1833</v>
      </c>
      <c r="C985" s="4">
        <v>45900</v>
      </c>
      <c r="D985" t="s">
        <v>1828</v>
      </c>
      <c r="E985">
        <v>49.9</v>
      </c>
      <c r="F985" s="4">
        <v>45902</v>
      </c>
    </row>
    <row r="986" spans="1:6">
      <c r="A986">
        <v>985</v>
      </c>
      <c r="B986" t="s">
        <v>1827</v>
      </c>
      <c r="C986" s="4">
        <v>46002</v>
      </c>
      <c r="D986" t="s">
        <v>1828</v>
      </c>
      <c r="E986">
        <v>89.9</v>
      </c>
      <c r="F986" s="4">
        <v>46005</v>
      </c>
    </row>
    <row r="987" spans="1:6">
      <c r="A987">
        <v>986</v>
      </c>
      <c r="B987" t="s">
        <v>1833</v>
      </c>
      <c r="C987" s="4">
        <v>45748</v>
      </c>
      <c r="D987" t="s">
        <v>1828</v>
      </c>
      <c r="E987">
        <v>119.9</v>
      </c>
      <c r="F987" s="4">
        <v>45752</v>
      </c>
    </row>
    <row r="988" spans="1:6">
      <c r="A988">
        <v>987</v>
      </c>
      <c r="B988" t="s">
        <v>1831</v>
      </c>
      <c r="C988" s="4">
        <v>45395</v>
      </c>
      <c r="D988" t="s">
        <v>1828</v>
      </c>
      <c r="E988">
        <v>69.900000000000006</v>
      </c>
      <c r="F988" s="4">
        <v>45397</v>
      </c>
    </row>
    <row r="989" spans="1:6">
      <c r="A989">
        <v>988</v>
      </c>
      <c r="B989" t="s">
        <v>1832</v>
      </c>
      <c r="C989" s="4">
        <v>45297</v>
      </c>
      <c r="D989" t="s">
        <v>1828</v>
      </c>
      <c r="E989">
        <v>69.900000000000006</v>
      </c>
      <c r="F989" s="4">
        <v>45300</v>
      </c>
    </row>
    <row r="990" spans="1:6">
      <c r="A990">
        <v>989</v>
      </c>
      <c r="B990" t="s">
        <v>1827</v>
      </c>
      <c r="C990" s="4">
        <v>45684</v>
      </c>
      <c r="D990" t="s">
        <v>1828</v>
      </c>
      <c r="E990">
        <v>59.9</v>
      </c>
      <c r="F990" s="4">
        <v>45685</v>
      </c>
    </row>
    <row r="991" spans="1:6">
      <c r="A991">
        <v>990</v>
      </c>
      <c r="B991" t="s">
        <v>1831</v>
      </c>
      <c r="C991" s="4">
        <v>45433</v>
      </c>
      <c r="D991" t="s">
        <v>1828</v>
      </c>
      <c r="E991">
        <v>119.9</v>
      </c>
      <c r="F991" s="4">
        <v>45435</v>
      </c>
    </row>
    <row r="992" spans="1:6">
      <c r="A992">
        <v>991</v>
      </c>
      <c r="B992" t="s">
        <v>1833</v>
      </c>
      <c r="C992" s="4">
        <v>45526</v>
      </c>
      <c r="D992" t="s">
        <v>1798</v>
      </c>
      <c r="E992">
        <v>69.900000000000006</v>
      </c>
      <c r="F992" s="4"/>
    </row>
    <row r="993" spans="1:6">
      <c r="A993">
        <v>992</v>
      </c>
      <c r="B993" t="s">
        <v>1832</v>
      </c>
      <c r="C993" s="4">
        <v>45829</v>
      </c>
      <c r="D993" t="s">
        <v>1828</v>
      </c>
      <c r="E993">
        <v>149.9</v>
      </c>
      <c r="F993" s="4">
        <v>45832</v>
      </c>
    </row>
    <row r="994" spans="1:6">
      <c r="A994">
        <v>993</v>
      </c>
      <c r="B994" t="s">
        <v>1833</v>
      </c>
      <c r="C994" s="4">
        <v>45659</v>
      </c>
      <c r="D994" t="s">
        <v>1828</v>
      </c>
      <c r="E994">
        <v>149.9</v>
      </c>
      <c r="F994" s="4">
        <v>45660</v>
      </c>
    </row>
    <row r="995" spans="1:6">
      <c r="A995">
        <v>994</v>
      </c>
      <c r="B995" t="s">
        <v>1830</v>
      </c>
      <c r="C995" s="4">
        <v>45721</v>
      </c>
      <c r="D995" t="s">
        <v>1828</v>
      </c>
      <c r="E995">
        <v>119.9</v>
      </c>
      <c r="F995" s="4">
        <v>45722</v>
      </c>
    </row>
    <row r="996" spans="1:6">
      <c r="A996">
        <v>995</v>
      </c>
      <c r="B996" t="s">
        <v>1830</v>
      </c>
      <c r="C996" s="4">
        <v>45742</v>
      </c>
      <c r="D996" t="s">
        <v>1828</v>
      </c>
      <c r="E996">
        <v>59.9</v>
      </c>
      <c r="F996" s="4">
        <v>45745</v>
      </c>
    </row>
    <row r="997" spans="1:6">
      <c r="A997">
        <v>996</v>
      </c>
      <c r="B997" t="s">
        <v>1831</v>
      </c>
      <c r="C997" s="4">
        <v>45905</v>
      </c>
      <c r="D997" t="s">
        <v>1828</v>
      </c>
      <c r="E997">
        <v>59.9</v>
      </c>
      <c r="F997" s="4">
        <v>45908</v>
      </c>
    </row>
    <row r="998" spans="1:6">
      <c r="A998">
        <v>997</v>
      </c>
      <c r="B998" t="s">
        <v>1832</v>
      </c>
      <c r="C998" s="4">
        <v>45500</v>
      </c>
      <c r="D998" t="s">
        <v>1828</v>
      </c>
      <c r="E998">
        <v>79.900000000000006</v>
      </c>
      <c r="F998" s="4">
        <v>45504</v>
      </c>
    </row>
    <row r="999" spans="1:6">
      <c r="A999">
        <v>998</v>
      </c>
      <c r="B999" t="s">
        <v>1827</v>
      </c>
      <c r="C999" s="4">
        <v>45695</v>
      </c>
      <c r="D999" t="s">
        <v>1828</v>
      </c>
      <c r="E999">
        <v>99.9</v>
      </c>
      <c r="F999" s="4">
        <v>45696</v>
      </c>
    </row>
    <row r="1000" spans="1:6">
      <c r="A1000">
        <v>999</v>
      </c>
      <c r="B1000" t="s">
        <v>1832</v>
      </c>
      <c r="C1000" s="4">
        <v>45662</v>
      </c>
      <c r="D1000" t="s">
        <v>1828</v>
      </c>
      <c r="E1000">
        <v>149.9</v>
      </c>
      <c r="F1000" s="4">
        <v>45665</v>
      </c>
    </row>
    <row r="1001" spans="1:6">
      <c r="A1001">
        <v>1000</v>
      </c>
      <c r="B1001" t="s">
        <v>1830</v>
      </c>
      <c r="C1001" s="4">
        <v>45913</v>
      </c>
      <c r="D1001" t="s">
        <v>1828</v>
      </c>
      <c r="E1001">
        <v>89.9</v>
      </c>
      <c r="F1001" s="4">
        <v>45916</v>
      </c>
    </row>
    <row r="1002" spans="1:6">
      <c r="A1002">
        <v>1001</v>
      </c>
      <c r="B1002" t="s">
        <v>1829</v>
      </c>
      <c r="C1002" s="4">
        <v>45553</v>
      </c>
      <c r="D1002" t="s">
        <v>1828</v>
      </c>
      <c r="E1002">
        <v>149.9</v>
      </c>
      <c r="F1002" s="4">
        <v>45556</v>
      </c>
    </row>
    <row r="1003" spans="1:6">
      <c r="A1003">
        <v>1002</v>
      </c>
      <c r="B1003" t="s">
        <v>1827</v>
      </c>
      <c r="C1003" s="4">
        <v>45997</v>
      </c>
      <c r="D1003" t="s">
        <v>1828</v>
      </c>
      <c r="E1003">
        <v>99.9</v>
      </c>
      <c r="F1003" s="4">
        <v>46000</v>
      </c>
    </row>
    <row r="1004" spans="1:6">
      <c r="A1004">
        <v>1003</v>
      </c>
      <c r="B1004" t="s">
        <v>1832</v>
      </c>
      <c r="C1004" s="4">
        <v>45877</v>
      </c>
      <c r="D1004" t="s">
        <v>1828</v>
      </c>
      <c r="E1004">
        <v>69.900000000000006</v>
      </c>
      <c r="F1004" s="4">
        <v>45878</v>
      </c>
    </row>
    <row r="1005" spans="1:6">
      <c r="A1005">
        <v>1004</v>
      </c>
      <c r="B1005" t="s">
        <v>1827</v>
      </c>
      <c r="C1005" s="4">
        <v>45765</v>
      </c>
      <c r="D1005" t="s">
        <v>1828</v>
      </c>
      <c r="E1005">
        <v>79.900000000000006</v>
      </c>
      <c r="F1005" s="4">
        <v>45767</v>
      </c>
    </row>
    <row r="1006" spans="1:6">
      <c r="A1006">
        <v>1005</v>
      </c>
      <c r="B1006" t="s">
        <v>1827</v>
      </c>
      <c r="C1006" s="4">
        <v>45327</v>
      </c>
      <c r="D1006" t="s">
        <v>1828</v>
      </c>
      <c r="E1006">
        <v>79.900000000000006</v>
      </c>
      <c r="F1006" s="4">
        <v>45328</v>
      </c>
    </row>
    <row r="1007" spans="1:6">
      <c r="A1007">
        <v>1006</v>
      </c>
      <c r="B1007" t="s">
        <v>1829</v>
      </c>
      <c r="C1007" s="4">
        <v>45757</v>
      </c>
      <c r="D1007" t="s">
        <v>1834</v>
      </c>
      <c r="E1007">
        <v>119.9</v>
      </c>
      <c r="F1007" s="4">
        <v>45763</v>
      </c>
    </row>
    <row r="1008" spans="1:6">
      <c r="A1008">
        <v>1007</v>
      </c>
      <c r="B1008" t="s">
        <v>1827</v>
      </c>
      <c r="C1008" s="4">
        <v>45585</v>
      </c>
      <c r="D1008" t="s">
        <v>1828</v>
      </c>
      <c r="E1008">
        <v>59.9</v>
      </c>
      <c r="F1008" s="4">
        <v>45589</v>
      </c>
    </row>
    <row r="1009" spans="1:6">
      <c r="A1009">
        <v>1008</v>
      </c>
      <c r="B1009" t="s">
        <v>1829</v>
      </c>
      <c r="C1009" s="4">
        <v>45622</v>
      </c>
      <c r="D1009" t="s">
        <v>1828</v>
      </c>
      <c r="E1009">
        <v>59.9</v>
      </c>
      <c r="F1009" s="4">
        <v>45623</v>
      </c>
    </row>
    <row r="1010" spans="1:6">
      <c r="A1010">
        <v>1009</v>
      </c>
      <c r="B1010" t="s">
        <v>1833</v>
      </c>
      <c r="C1010" s="4">
        <v>45574</v>
      </c>
      <c r="D1010" t="s">
        <v>1828</v>
      </c>
      <c r="E1010">
        <v>79.900000000000006</v>
      </c>
      <c r="F1010" s="4">
        <v>45577</v>
      </c>
    </row>
    <row r="1011" spans="1:6">
      <c r="A1011">
        <v>1010</v>
      </c>
      <c r="B1011" t="s">
        <v>1827</v>
      </c>
      <c r="C1011" s="4">
        <v>45966</v>
      </c>
      <c r="D1011" t="s">
        <v>1834</v>
      </c>
      <c r="E1011">
        <v>89.9</v>
      </c>
      <c r="F1011" s="4">
        <v>45973</v>
      </c>
    </row>
    <row r="1012" spans="1:6">
      <c r="A1012">
        <v>1011</v>
      </c>
      <c r="B1012" t="s">
        <v>1827</v>
      </c>
      <c r="C1012" s="4">
        <v>45415</v>
      </c>
      <c r="D1012" t="s">
        <v>1828</v>
      </c>
      <c r="E1012">
        <v>119.9</v>
      </c>
      <c r="F1012" s="4">
        <v>45418</v>
      </c>
    </row>
    <row r="1013" spans="1:6">
      <c r="A1013">
        <v>1012</v>
      </c>
      <c r="B1013" t="s">
        <v>1832</v>
      </c>
      <c r="C1013" s="4">
        <v>45490</v>
      </c>
      <c r="D1013" t="s">
        <v>1828</v>
      </c>
      <c r="E1013">
        <v>79.900000000000006</v>
      </c>
      <c r="F1013" s="4">
        <v>45493</v>
      </c>
    </row>
    <row r="1014" spans="1:6">
      <c r="A1014">
        <v>1013</v>
      </c>
      <c r="B1014" t="s">
        <v>1827</v>
      </c>
      <c r="C1014" s="4">
        <v>45493</v>
      </c>
      <c r="D1014" t="s">
        <v>1828</v>
      </c>
      <c r="E1014">
        <v>49.9</v>
      </c>
      <c r="F1014" s="4">
        <v>45498</v>
      </c>
    </row>
    <row r="1015" spans="1:6">
      <c r="A1015">
        <v>1014</v>
      </c>
      <c r="B1015" t="s">
        <v>1830</v>
      </c>
      <c r="C1015" s="4">
        <v>45670</v>
      </c>
      <c r="D1015" t="s">
        <v>1834</v>
      </c>
      <c r="E1015">
        <v>89.9</v>
      </c>
      <c r="F1015" s="4">
        <v>45677</v>
      </c>
    </row>
    <row r="1016" spans="1:6">
      <c r="A1016">
        <v>1015</v>
      </c>
      <c r="B1016" t="s">
        <v>1829</v>
      </c>
      <c r="C1016" s="4">
        <v>45610</v>
      </c>
      <c r="D1016" t="s">
        <v>1828</v>
      </c>
      <c r="E1016">
        <v>59.9</v>
      </c>
      <c r="F1016" s="4">
        <v>45612</v>
      </c>
    </row>
    <row r="1017" spans="1:6">
      <c r="A1017">
        <v>1016</v>
      </c>
      <c r="B1017" t="s">
        <v>1830</v>
      </c>
      <c r="C1017" s="4">
        <v>45419</v>
      </c>
      <c r="D1017" t="s">
        <v>1828</v>
      </c>
      <c r="E1017">
        <v>79.900000000000006</v>
      </c>
      <c r="F1017" s="4">
        <v>45423</v>
      </c>
    </row>
    <row r="1018" spans="1:6">
      <c r="A1018">
        <v>1017</v>
      </c>
      <c r="B1018" t="s">
        <v>1827</v>
      </c>
      <c r="C1018" s="4">
        <v>45908</v>
      </c>
      <c r="D1018" t="s">
        <v>1828</v>
      </c>
      <c r="E1018">
        <v>59.9</v>
      </c>
      <c r="F1018" s="4">
        <v>45911</v>
      </c>
    </row>
    <row r="1019" spans="1:6">
      <c r="A1019">
        <v>1018</v>
      </c>
      <c r="B1019" t="s">
        <v>1829</v>
      </c>
      <c r="C1019" s="4">
        <v>45444</v>
      </c>
      <c r="D1019" t="s">
        <v>1828</v>
      </c>
      <c r="E1019">
        <v>79.900000000000006</v>
      </c>
      <c r="F1019" s="4">
        <v>45446</v>
      </c>
    </row>
    <row r="1020" spans="1:6">
      <c r="A1020">
        <v>1019</v>
      </c>
      <c r="B1020" t="s">
        <v>1829</v>
      </c>
      <c r="C1020" s="4">
        <v>45586</v>
      </c>
      <c r="D1020" t="s">
        <v>1828</v>
      </c>
      <c r="E1020">
        <v>89.9</v>
      </c>
      <c r="F1020" s="4">
        <v>45590</v>
      </c>
    </row>
    <row r="1021" spans="1:6">
      <c r="A1021">
        <v>1020</v>
      </c>
      <c r="B1021" t="s">
        <v>1827</v>
      </c>
      <c r="C1021" s="4">
        <v>45815</v>
      </c>
      <c r="D1021" t="s">
        <v>1828</v>
      </c>
      <c r="E1021">
        <v>69.900000000000006</v>
      </c>
      <c r="F1021" s="4">
        <v>45817</v>
      </c>
    </row>
    <row r="1022" spans="1:6">
      <c r="A1022">
        <v>1021</v>
      </c>
      <c r="B1022" t="s">
        <v>1829</v>
      </c>
      <c r="C1022" s="4">
        <v>45306</v>
      </c>
      <c r="D1022" t="s">
        <v>1828</v>
      </c>
      <c r="E1022">
        <v>79.900000000000006</v>
      </c>
      <c r="F1022" s="4">
        <v>45311</v>
      </c>
    </row>
    <row r="1023" spans="1:6">
      <c r="A1023">
        <v>1022</v>
      </c>
      <c r="B1023" t="s">
        <v>1830</v>
      </c>
      <c r="C1023" s="4">
        <v>45976</v>
      </c>
      <c r="D1023" t="s">
        <v>1828</v>
      </c>
      <c r="E1023">
        <v>69.900000000000006</v>
      </c>
      <c r="F1023" s="4">
        <v>45980</v>
      </c>
    </row>
    <row r="1024" spans="1:6">
      <c r="A1024">
        <v>1023</v>
      </c>
      <c r="B1024" t="s">
        <v>1830</v>
      </c>
      <c r="C1024" s="4">
        <v>45459</v>
      </c>
      <c r="D1024" t="s">
        <v>1828</v>
      </c>
      <c r="E1024">
        <v>79.900000000000006</v>
      </c>
      <c r="F1024" s="4">
        <v>45462</v>
      </c>
    </row>
    <row r="1025" spans="1:6">
      <c r="A1025">
        <v>1024</v>
      </c>
      <c r="B1025" t="s">
        <v>1829</v>
      </c>
      <c r="C1025" s="4">
        <v>45707</v>
      </c>
      <c r="D1025" t="s">
        <v>1828</v>
      </c>
      <c r="E1025">
        <v>119.9</v>
      </c>
      <c r="F1025" s="4">
        <v>45710</v>
      </c>
    </row>
    <row r="1026" spans="1:6">
      <c r="A1026">
        <v>1025</v>
      </c>
      <c r="B1026" t="s">
        <v>1830</v>
      </c>
      <c r="C1026" s="4">
        <v>45865</v>
      </c>
      <c r="D1026" t="s">
        <v>1828</v>
      </c>
      <c r="E1026">
        <v>79.900000000000006</v>
      </c>
      <c r="F1026" s="4">
        <v>45868</v>
      </c>
    </row>
    <row r="1027" spans="1:6">
      <c r="A1027">
        <v>1026</v>
      </c>
      <c r="B1027" t="s">
        <v>1830</v>
      </c>
      <c r="C1027" s="4">
        <v>45968</v>
      </c>
      <c r="D1027" t="s">
        <v>1828</v>
      </c>
      <c r="E1027">
        <v>59.9</v>
      </c>
      <c r="F1027" s="4">
        <v>45970</v>
      </c>
    </row>
    <row r="1028" spans="1:6">
      <c r="A1028">
        <v>1027</v>
      </c>
      <c r="B1028" t="s">
        <v>1829</v>
      </c>
      <c r="C1028" s="4">
        <v>45577</v>
      </c>
      <c r="D1028" t="s">
        <v>1828</v>
      </c>
      <c r="E1028">
        <v>119.9</v>
      </c>
      <c r="F1028" s="4">
        <v>45580</v>
      </c>
    </row>
    <row r="1029" spans="1:6">
      <c r="A1029">
        <v>1028</v>
      </c>
      <c r="B1029" t="s">
        <v>1832</v>
      </c>
      <c r="C1029" s="4">
        <v>45981</v>
      </c>
      <c r="D1029" t="s">
        <v>1834</v>
      </c>
      <c r="E1029">
        <v>89.9</v>
      </c>
      <c r="F1029" s="4">
        <v>45987</v>
      </c>
    </row>
    <row r="1030" spans="1:6">
      <c r="A1030">
        <v>1029</v>
      </c>
      <c r="B1030" t="s">
        <v>1829</v>
      </c>
      <c r="C1030" s="4">
        <v>45929</v>
      </c>
      <c r="D1030" t="s">
        <v>1828</v>
      </c>
      <c r="E1030">
        <v>59.9</v>
      </c>
      <c r="F1030" s="4">
        <v>45931</v>
      </c>
    </row>
    <row r="1031" spans="1:6">
      <c r="A1031">
        <v>1030</v>
      </c>
      <c r="B1031" t="s">
        <v>1829</v>
      </c>
      <c r="C1031" s="4">
        <v>45873</v>
      </c>
      <c r="D1031" t="s">
        <v>1828</v>
      </c>
      <c r="E1031">
        <v>89.9</v>
      </c>
      <c r="F1031" s="4">
        <v>45874</v>
      </c>
    </row>
    <row r="1032" spans="1:6">
      <c r="A1032">
        <v>1031</v>
      </c>
      <c r="B1032" t="s">
        <v>1831</v>
      </c>
      <c r="C1032" s="4">
        <v>45960</v>
      </c>
      <c r="D1032" t="s">
        <v>1828</v>
      </c>
      <c r="E1032">
        <v>49.9</v>
      </c>
      <c r="F1032" s="4">
        <v>45963</v>
      </c>
    </row>
    <row r="1033" spans="1:6">
      <c r="A1033">
        <v>1032</v>
      </c>
      <c r="B1033" t="s">
        <v>1827</v>
      </c>
      <c r="C1033" s="4">
        <v>45653</v>
      </c>
      <c r="D1033" t="s">
        <v>1828</v>
      </c>
      <c r="E1033">
        <v>119.9</v>
      </c>
      <c r="F1033" s="4">
        <v>45654</v>
      </c>
    </row>
    <row r="1034" spans="1:6">
      <c r="A1034">
        <v>1033</v>
      </c>
      <c r="B1034" t="s">
        <v>1827</v>
      </c>
      <c r="C1034" s="4">
        <v>45323</v>
      </c>
      <c r="D1034" t="s">
        <v>1828</v>
      </c>
      <c r="E1034">
        <v>49.9</v>
      </c>
      <c r="F1034" s="4">
        <v>45326</v>
      </c>
    </row>
    <row r="1035" spans="1:6">
      <c r="A1035">
        <v>1034</v>
      </c>
      <c r="B1035" t="s">
        <v>1829</v>
      </c>
      <c r="C1035" s="4">
        <v>45681</v>
      </c>
      <c r="D1035" t="s">
        <v>1828</v>
      </c>
      <c r="E1035">
        <v>59.9</v>
      </c>
      <c r="F1035" s="4">
        <v>45683</v>
      </c>
    </row>
    <row r="1036" spans="1:6">
      <c r="A1036">
        <v>1035</v>
      </c>
      <c r="B1036" t="s">
        <v>1827</v>
      </c>
      <c r="C1036" s="4">
        <v>45899</v>
      </c>
      <c r="D1036" t="s">
        <v>1828</v>
      </c>
      <c r="E1036">
        <v>99.9</v>
      </c>
      <c r="F1036" s="4">
        <v>45904</v>
      </c>
    </row>
    <row r="1037" spans="1:6">
      <c r="A1037">
        <v>1036</v>
      </c>
      <c r="B1037" t="s">
        <v>1827</v>
      </c>
      <c r="C1037" s="4">
        <v>45631</v>
      </c>
      <c r="D1037" t="s">
        <v>1834</v>
      </c>
      <c r="E1037">
        <v>119.9</v>
      </c>
      <c r="F1037" s="4">
        <v>45637</v>
      </c>
    </row>
    <row r="1038" spans="1:6">
      <c r="A1038">
        <v>1037</v>
      </c>
      <c r="B1038" t="s">
        <v>1831</v>
      </c>
      <c r="C1038" s="4">
        <v>45405</v>
      </c>
      <c r="D1038" t="s">
        <v>1834</v>
      </c>
      <c r="E1038">
        <v>69.900000000000006</v>
      </c>
      <c r="F1038" s="4">
        <v>45411</v>
      </c>
    </row>
    <row r="1039" spans="1:6">
      <c r="A1039">
        <v>1038</v>
      </c>
      <c r="B1039" t="s">
        <v>1831</v>
      </c>
      <c r="C1039" s="4">
        <v>45833</v>
      </c>
      <c r="D1039" t="s">
        <v>1828</v>
      </c>
      <c r="E1039">
        <v>69.900000000000006</v>
      </c>
      <c r="F1039" s="4">
        <v>45837</v>
      </c>
    </row>
    <row r="1040" spans="1:6">
      <c r="A1040">
        <v>1039</v>
      </c>
      <c r="B1040" t="s">
        <v>1827</v>
      </c>
      <c r="C1040" s="4">
        <v>45866</v>
      </c>
      <c r="D1040" t="s">
        <v>1828</v>
      </c>
      <c r="E1040">
        <v>89.9</v>
      </c>
      <c r="F1040" s="4">
        <v>45870</v>
      </c>
    </row>
    <row r="1041" spans="1:6">
      <c r="A1041">
        <v>1040</v>
      </c>
      <c r="B1041" t="s">
        <v>1833</v>
      </c>
      <c r="C1041" s="4">
        <v>45561</v>
      </c>
      <c r="D1041" t="s">
        <v>1798</v>
      </c>
      <c r="E1041">
        <v>149.9</v>
      </c>
      <c r="F1041" s="4"/>
    </row>
    <row r="1042" spans="1:6">
      <c r="A1042">
        <v>1041</v>
      </c>
      <c r="B1042" t="s">
        <v>1831</v>
      </c>
      <c r="C1042" s="4">
        <v>45698</v>
      </c>
      <c r="D1042" t="s">
        <v>1828</v>
      </c>
      <c r="E1042">
        <v>89.9</v>
      </c>
      <c r="F1042" s="4">
        <v>45701</v>
      </c>
    </row>
    <row r="1043" spans="1:6">
      <c r="A1043">
        <v>1042</v>
      </c>
      <c r="B1043" t="s">
        <v>1831</v>
      </c>
      <c r="C1043" s="4">
        <v>45310</v>
      </c>
      <c r="D1043" t="s">
        <v>1828</v>
      </c>
      <c r="E1043">
        <v>69.900000000000006</v>
      </c>
      <c r="F1043" s="4">
        <v>45313</v>
      </c>
    </row>
    <row r="1044" spans="1:6">
      <c r="A1044">
        <v>1043</v>
      </c>
      <c r="B1044" t="s">
        <v>1832</v>
      </c>
      <c r="C1044" s="4">
        <v>45979</v>
      </c>
      <c r="D1044" t="s">
        <v>1828</v>
      </c>
      <c r="E1044">
        <v>79.900000000000006</v>
      </c>
      <c r="F1044" s="4">
        <v>45982</v>
      </c>
    </row>
    <row r="1045" spans="1:6">
      <c r="A1045">
        <v>1044</v>
      </c>
      <c r="B1045" t="s">
        <v>1827</v>
      </c>
      <c r="C1045" s="4">
        <v>45469</v>
      </c>
      <c r="D1045" t="s">
        <v>1828</v>
      </c>
      <c r="E1045">
        <v>79.900000000000006</v>
      </c>
      <c r="F1045" s="4">
        <v>45473</v>
      </c>
    </row>
    <row r="1046" spans="1:6">
      <c r="A1046">
        <v>1045</v>
      </c>
      <c r="B1046" t="s">
        <v>1832</v>
      </c>
      <c r="C1046" s="4">
        <v>45714</v>
      </c>
      <c r="D1046" t="s">
        <v>1828</v>
      </c>
      <c r="E1046">
        <v>69.900000000000006</v>
      </c>
      <c r="F1046" s="4">
        <v>45717</v>
      </c>
    </row>
    <row r="1047" spans="1:6">
      <c r="A1047">
        <v>1046</v>
      </c>
      <c r="B1047" t="s">
        <v>1830</v>
      </c>
      <c r="C1047" s="4">
        <v>45657</v>
      </c>
      <c r="D1047" t="s">
        <v>1828</v>
      </c>
      <c r="E1047">
        <v>119.9</v>
      </c>
      <c r="F1047" s="4">
        <v>45658</v>
      </c>
    </row>
    <row r="1048" spans="1:6">
      <c r="A1048">
        <v>1047</v>
      </c>
      <c r="B1048" t="s">
        <v>1832</v>
      </c>
      <c r="C1048" s="4">
        <v>45373</v>
      </c>
      <c r="D1048" t="s">
        <v>1828</v>
      </c>
      <c r="E1048">
        <v>119.9</v>
      </c>
      <c r="F1048" s="4">
        <v>45375</v>
      </c>
    </row>
    <row r="1049" spans="1:6">
      <c r="A1049">
        <v>1048</v>
      </c>
      <c r="B1049" t="s">
        <v>1833</v>
      </c>
      <c r="C1049" s="4">
        <v>45519</v>
      </c>
      <c r="D1049" t="s">
        <v>1828</v>
      </c>
      <c r="E1049">
        <v>89.9</v>
      </c>
      <c r="F1049" s="4">
        <v>45524</v>
      </c>
    </row>
    <row r="1050" spans="1:6">
      <c r="A1050">
        <v>1049</v>
      </c>
      <c r="B1050" t="s">
        <v>1832</v>
      </c>
      <c r="C1050" s="4">
        <v>45978</v>
      </c>
      <c r="D1050" t="s">
        <v>1828</v>
      </c>
      <c r="E1050">
        <v>99.9</v>
      </c>
      <c r="F1050" s="4">
        <v>45983</v>
      </c>
    </row>
    <row r="1051" spans="1:6">
      <c r="A1051">
        <v>1050</v>
      </c>
      <c r="B1051" t="s">
        <v>1831</v>
      </c>
      <c r="C1051" s="4">
        <v>45530</v>
      </c>
      <c r="D1051" t="s">
        <v>1828</v>
      </c>
      <c r="E1051">
        <v>99.9</v>
      </c>
      <c r="F1051" s="4">
        <v>45534</v>
      </c>
    </row>
    <row r="1052" spans="1:6">
      <c r="A1052">
        <v>1051</v>
      </c>
      <c r="B1052" t="s">
        <v>1827</v>
      </c>
      <c r="C1052" s="4">
        <v>45613</v>
      </c>
      <c r="D1052" t="s">
        <v>1798</v>
      </c>
      <c r="E1052">
        <v>49.9</v>
      </c>
      <c r="F1052" s="4"/>
    </row>
    <row r="1053" spans="1:6">
      <c r="A1053">
        <v>1052</v>
      </c>
      <c r="B1053" t="s">
        <v>1830</v>
      </c>
      <c r="C1053" s="4">
        <v>45956</v>
      </c>
      <c r="D1053" t="s">
        <v>1828</v>
      </c>
      <c r="E1053">
        <v>99.9</v>
      </c>
      <c r="F1053" s="4">
        <v>45958</v>
      </c>
    </row>
    <row r="1054" spans="1:6">
      <c r="A1054">
        <v>1053</v>
      </c>
      <c r="B1054" t="s">
        <v>1833</v>
      </c>
      <c r="C1054" s="4">
        <v>45450</v>
      </c>
      <c r="D1054" t="s">
        <v>1828</v>
      </c>
      <c r="E1054">
        <v>119.9</v>
      </c>
      <c r="F1054" s="4">
        <v>45453</v>
      </c>
    </row>
    <row r="1055" spans="1:6">
      <c r="A1055">
        <v>1054</v>
      </c>
      <c r="B1055" t="s">
        <v>1833</v>
      </c>
      <c r="C1055" s="4">
        <v>45308</v>
      </c>
      <c r="D1055" t="s">
        <v>1828</v>
      </c>
      <c r="E1055">
        <v>149.9</v>
      </c>
      <c r="F1055" s="4">
        <v>45313</v>
      </c>
    </row>
    <row r="1056" spans="1:6">
      <c r="A1056">
        <v>1055</v>
      </c>
      <c r="B1056" t="s">
        <v>1829</v>
      </c>
      <c r="C1056" s="4">
        <v>45744</v>
      </c>
      <c r="D1056" t="s">
        <v>1828</v>
      </c>
      <c r="E1056">
        <v>59.9</v>
      </c>
      <c r="F1056" s="4">
        <v>45748</v>
      </c>
    </row>
    <row r="1057" spans="1:6">
      <c r="A1057">
        <v>1056</v>
      </c>
      <c r="B1057" t="s">
        <v>1831</v>
      </c>
      <c r="C1057" s="4">
        <v>45781</v>
      </c>
      <c r="D1057" t="s">
        <v>1828</v>
      </c>
      <c r="E1057">
        <v>119.9</v>
      </c>
      <c r="F1057" s="4">
        <v>45785</v>
      </c>
    </row>
    <row r="1058" spans="1:6">
      <c r="A1058">
        <v>1057</v>
      </c>
      <c r="B1058" t="s">
        <v>1833</v>
      </c>
      <c r="C1058" s="4">
        <v>45469</v>
      </c>
      <c r="D1058" t="s">
        <v>1828</v>
      </c>
      <c r="E1058">
        <v>99.9</v>
      </c>
      <c r="F1058" s="4">
        <v>45473</v>
      </c>
    </row>
    <row r="1059" spans="1:6">
      <c r="A1059">
        <v>1058</v>
      </c>
      <c r="B1059" t="s">
        <v>1827</v>
      </c>
      <c r="C1059" s="4">
        <v>45426</v>
      </c>
      <c r="D1059" t="s">
        <v>1828</v>
      </c>
      <c r="E1059">
        <v>79.900000000000006</v>
      </c>
      <c r="F1059" s="4">
        <v>45429</v>
      </c>
    </row>
    <row r="1060" spans="1:6">
      <c r="A1060">
        <v>1059</v>
      </c>
      <c r="B1060" t="s">
        <v>1833</v>
      </c>
      <c r="C1060" s="4">
        <v>45559</v>
      </c>
      <c r="D1060" t="s">
        <v>1828</v>
      </c>
      <c r="E1060">
        <v>149.9</v>
      </c>
      <c r="F1060" s="4">
        <v>45561</v>
      </c>
    </row>
    <row r="1061" spans="1:6">
      <c r="A1061">
        <v>1060</v>
      </c>
      <c r="B1061" t="s">
        <v>1832</v>
      </c>
      <c r="C1061" s="4">
        <v>45745</v>
      </c>
      <c r="D1061" t="s">
        <v>1828</v>
      </c>
      <c r="E1061">
        <v>99.9</v>
      </c>
      <c r="F1061" s="4">
        <v>45746</v>
      </c>
    </row>
    <row r="1062" spans="1:6">
      <c r="A1062">
        <v>1061</v>
      </c>
      <c r="B1062" t="s">
        <v>1832</v>
      </c>
      <c r="C1062" s="4">
        <v>45891</v>
      </c>
      <c r="D1062" t="s">
        <v>1828</v>
      </c>
      <c r="E1062">
        <v>79.900000000000006</v>
      </c>
      <c r="F1062" s="4">
        <v>45894</v>
      </c>
    </row>
    <row r="1063" spans="1:6">
      <c r="A1063">
        <v>1062</v>
      </c>
      <c r="B1063" t="s">
        <v>1829</v>
      </c>
      <c r="C1063" s="4">
        <v>45372</v>
      </c>
      <c r="D1063" t="s">
        <v>1828</v>
      </c>
      <c r="E1063">
        <v>79.900000000000006</v>
      </c>
      <c r="F1063" s="4">
        <v>45377</v>
      </c>
    </row>
    <row r="1064" spans="1:6">
      <c r="A1064">
        <v>1063</v>
      </c>
      <c r="B1064" t="s">
        <v>1830</v>
      </c>
      <c r="C1064" s="4">
        <v>45448</v>
      </c>
      <c r="D1064" t="s">
        <v>1828</v>
      </c>
      <c r="E1064">
        <v>149.9</v>
      </c>
      <c r="F1064" s="4">
        <v>45452</v>
      </c>
    </row>
    <row r="1065" spans="1:6">
      <c r="A1065">
        <v>1064</v>
      </c>
      <c r="B1065" t="s">
        <v>1832</v>
      </c>
      <c r="C1065" s="4">
        <v>45799</v>
      </c>
      <c r="D1065" t="s">
        <v>1834</v>
      </c>
      <c r="E1065">
        <v>59.9</v>
      </c>
      <c r="F1065" s="4">
        <v>45806</v>
      </c>
    </row>
    <row r="1066" spans="1:6">
      <c r="A1066">
        <v>1065</v>
      </c>
      <c r="B1066" t="s">
        <v>1827</v>
      </c>
      <c r="C1066" s="4">
        <v>45491</v>
      </c>
      <c r="D1066" t="s">
        <v>1828</v>
      </c>
      <c r="E1066">
        <v>149.9</v>
      </c>
      <c r="F1066" s="4">
        <v>45492</v>
      </c>
    </row>
    <row r="1067" spans="1:6">
      <c r="A1067">
        <v>1066</v>
      </c>
      <c r="B1067" t="s">
        <v>1827</v>
      </c>
      <c r="C1067" s="4">
        <v>45806</v>
      </c>
      <c r="D1067" t="s">
        <v>1828</v>
      </c>
      <c r="E1067">
        <v>69.900000000000006</v>
      </c>
      <c r="F1067" s="4">
        <v>45811</v>
      </c>
    </row>
    <row r="1068" spans="1:6">
      <c r="A1068">
        <v>1067</v>
      </c>
      <c r="B1068" t="s">
        <v>1830</v>
      </c>
      <c r="C1068" s="4">
        <v>45480</v>
      </c>
      <c r="D1068" t="s">
        <v>1828</v>
      </c>
      <c r="E1068">
        <v>99.9</v>
      </c>
      <c r="F1068" s="4">
        <v>45483</v>
      </c>
    </row>
    <row r="1069" spans="1:6">
      <c r="A1069">
        <v>1068</v>
      </c>
      <c r="B1069" t="s">
        <v>1830</v>
      </c>
      <c r="C1069" s="4">
        <v>45431</v>
      </c>
      <c r="D1069" t="s">
        <v>1828</v>
      </c>
      <c r="E1069">
        <v>59.9</v>
      </c>
      <c r="F1069" s="4">
        <v>45436</v>
      </c>
    </row>
    <row r="1070" spans="1:6">
      <c r="A1070">
        <v>1069</v>
      </c>
      <c r="B1070" t="s">
        <v>1832</v>
      </c>
      <c r="C1070" s="4">
        <v>45714</v>
      </c>
      <c r="D1070" t="s">
        <v>1828</v>
      </c>
      <c r="E1070">
        <v>69.900000000000006</v>
      </c>
      <c r="F1070" s="4">
        <v>45716</v>
      </c>
    </row>
    <row r="1071" spans="1:6">
      <c r="A1071">
        <v>1070</v>
      </c>
      <c r="B1071" t="s">
        <v>1832</v>
      </c>
      <c r="C1071" s="4">
        <v>45734</v>
      </c>
      <c r="D1071" t="s">
        <v>1828</v>
      </c>
      <c r="E1071">
        <v>79.900000000000006</v>
      </c>
      <c r="F1071" s="4">
        <v>45736</v>
      </c>
    </row>
    <row r="1072" spans="1:6">
      <c r="A1072">
        <v>1071</v>
      </c>
      <c r="B1072" t="s">
        <v>1827</v>
      </c>
      <c r="C1072" s="4">
        <v>45571</v>
      </c>
      <c r="D1072" t="s">
        <v>1800</v>
      </c>
      <c r="E1072">
        <v>69.900000000000006</v>
      </c>
      <c r="F1072" s="4"/>
    </row>
    <row r="1073" spans="1:6">
      <c r="A1073">
        <v>1072</v>
      </c>
      <c r="B1073" t="s">
        <v>1832</v>
      </c>
      <c r="C1073" s="4">
        <v>45843</v>
      </c>
      <c r="D1073" t="s">
        <v>1828</v>
      </c>
      <c r="E1073">
        <v>99.9</v>
      </c>
      <c r="F1073" s="4">
        <v>45846</v>
      </c>
    </row>
    <row r="1074" spans="1:6">
      <c r="A1074">
        <v>1073</v>
      </c>
      <c r="B1074" t="s">
        <v>1830</v>
      </c>
      <c r="C1074" s="4">
        <v>45604</v>
      </c>
      <c r="D1074" t="s">
        <v>1800</v>
      </c>
      <c r="E1074">
        <v>79.900000000000006</v>
      </c>
      <c r="F1074" s="4"/>
    </row>
    <row r="1075" spans="1:6">
      <c r="A1075">
        <v>1074</v>
      </c>
      <c r="B1075" t="s">
        <v>1827</v>
      </c>
      <c r="C1075" s="4">
        <v>45947</v>
      </c>
      <c r="D1075" t="s">
        <v>1828</v>
      </c>
      <c r="E1075">
        <v>149.9</v>
      </c>
      <c r="F1075" s="4">
        <v>45950</v>
      </c>
    </row>
    <row r="1076" spans="1:6">
      <c r="A1076">
        <v>1075</v>
      </c>
      <c r="B1076" t="s">
        <v>1833</v>
      </c>
      <c r="C1076" s="4">
        <v>45612</v>
      </c>
      <c r="D1076" t="s">
        <v>1828</v>
      </c>
      <c r="E1076">
        <v>149.9</v>
      </c>
      <c r="F1076" s="4">
        <v>45617</v>
      </c>
    </row>
    <row r="1077" spans="1:6">
      <c r="A1077">
        <v>1076</v>
      </c>
      <c r="B1077" t="s">
        <v>1831</v>
      </c>
      <c r="C1077" s="4">
        <v>45440</v>
      </c>
      <c r="D1077" t="s">
        <v>1828</v>
      </c>
      <c r="E1077">
        <v>149.9</v>
      </c>
      <c r="F1077" s="4">
        <v>45443</v>
      </c>
    </row>
    <row r="1078" spans="1:6">
      <c r="A1078">
        <v>1077</v>
      </c>
      <c r="B1078" t="s">
        <v>1827</v>
      </c>
      <c r="C1078" s="4">
        <v>45874</v>
      </c>
      <c r="D1078" t="s">
        <v>1834</v>
      </c>
      <c r="E1078">
        <v>69.900000000000006</v>
      </c>
      <c r="F1078" s="4">
        <v>45880</v>
      </c>
    </row>
    <row r="1079" spans="1:6">
      <c r="A1079">
        <v>1078</v>
      </c>
      <c r="B1079" t="s">
        <v>1827</v>
      </c>
      <c r="C1079" s="4">
        <v>45960</v>
      </c>
      <c r="D1079" t="s">
        <v>1828</v>
      </c>
      <c r="E1079">
        <v>89.9</v>
      </c>
      <c r="F1079" s="4">
        <v>45961</v>
      </c>
    </row>
    <row r="1080" spans="1:6">
      <c r="A1080">
        <v>1079</v>
      </c>
      <c r="B1080" t="s">
        <v>1831</v>
      </c>
      <c r="C1080" s="4">
        <v>45493</v>
      </c>
      <c r="D1080" t="s">
        <v>1828</v>
      </c>
      <c r="E1080">
        <v>119.9</v>
      </c>
      <c r="F1080" s="4">
        <v>45496</v>
      </c>
    </row>
    <row r="1081" spans="1:6">
      <c r="A1081">
        <v>1080</v>
      </c>
      <c r="B1081" t="s">
        <v>1830</v>
      </c>
      <c r="C1081" s="4">
        <v>45569</v>
      </c>
      <c r="D1081" t="s">
        <v>1828</v>
      </c>
      <c r="E1081">
        <v>89.9</v>
      </c>
      <c r="F1081" s="4">
        <v>45571</v>
      </c>
    </row>
    <row r="1082" spans="1:6">
      <c r="A1082">
        <v>1081</v>
      </c>
      <c r="B1082" t="s">
        <v>1829</v>
      </c>
      <c r="C1082" s="4">
        <v>45356</v>
      </c>
      <c r="D1082" t="s">
        <v>1828</v>
      </c>
      <c r="E1082">
        <v>119.9</v>
      </c>
      <c r="F1082" s="4">
        <v>45360</v>
      </c>
    </row>
    <row r="1083" spans="1:6">
      <c r="A1083">
        <v>1082</v>
      </c>
      <c r="B1083" t="s">
        <v>1831</v>
      </c>
      <c r="C1083" s="4">
        <v>45862</v>
      </c>
      <c r="D1083" t="s">
        <v>1828</v>
      </c>
      <c r="E1083">
        <v>49.9</v>
      </c>
      <c r="F1083" s="4">
        <v>45864</v>
      </c>
    </row>
    <row r="1084" spans="1:6">
      <c r="A1084">
        <v>1083</v>
      </c>
      <c r="B1084" t="s">
        <v>1827</v>
      </c>
      <c r="C1084" s="4"/>
      <c r="D1084" t="s">
        <v>1802</v>
      </c>
      <c r="E1084">
        <v>0</v>
      </c>
      <c r="F1084" s="4"/>
    </row>
    <row r="1085" spans="1:6">
      <c r="A1085">
        <v>1084</v>
      </c>
      <c r="B1085" t="s">
        <v>1829</v>
      </c>
      <c r="C1085" s="4">
        <v>45523</v>
      </c>
      <c r="D1085" t="s">
        <v>1828</v>
      </c>
      <c r="E1085">
        <v>59.9</v>
      </c>
      <c r="F1085" s="4">
        <v>45526</v>
      </c>
    </row>
    <row r="1086" spans="1:6">
      <c r="A1086">
        <v>1085</v>
      </c>
      <c r="B1086" t="s">
        <v>1833</v>
      </c>
      <c r="C1086" s="4">
        <v>45787</v>
      </c>
      <c r="D1086" t="s">
        <v>1828</v>
      </c>
      <c r="E1086">
        <v>89.9</v>
      </c>
      <c r="F1086" s="4">
        <v>45791</v>
      </c>
    </row>
    <row r="1087" spans="1:6">
      <c r="A1087">
        <v>1086</v>
      </c>
      <c r="B1087" t="s">
        <v>1827</v>
      </c>
      <c r="C1087" s="4">
        <v>45749</v>
      </c>
      <c r="D1087" t="s">
        <v>1828</v>
      </c>
      <c r="E1087">
        <v>149.9</v>
      </c>
      <c r="F1087" s="4">
        <v>45752</v>
      </c>
    </row>
    <row r="1088" spans="1:6">
      <c r="A1088">
        <v>1087</v>
      </c>
      <c r="B1088" t="s">
        <v>1832</v>
      </c>
      <c r="C1088" s="4">
        <v>45983</v>
      </c>
      <c r="D1088" t="s">
        <v>1828</v>
      </c>
      <c r="E1088">
        <v>59.9</v>
      </c>
      <c r="F1088" s="4">
        <v>45985</v>
      </c>
    </row>
    <row r="1089" spans="1:6">
      <c r="A1089">
        <v>1088</v>
      </c>
      <c r="B1089" t="s">
        <v>1833</v>
      </c>
      <c r="C1089" s="4">
        <v>45433</v>
      </c>
      <c r="D1089" t="s">
        <v>1828</v>
      </c>
      <c r="E1089">
        <v>49.9</v>
      </c>
      <c r="F1089" s="4">
        <v>45434</v>
      </c>
    </row>
    <row r="1090" spans="1:6">
      <c r="A1090">
        <v>1089</v>
      </c>
      <c r="B1090" t="s">
        <v>1833</v>
      </c>
      <c r="C1090" s="4">
        <v>45432</v>
      </c>
      <c r="D1090" t="s">
        <v>1828</v>
      </c>
      <c r="E1090">
        <v>79.900000000000006</v>
      </c>
      <c r="F1090" s="4">
        <v>45434</v>
      </c>
    </row>
    <row r="1091" spans="1:6">
      <c r="A1091">
        <v>1090</v>
      </c>
      <c r="B1091" t="s">
        <v>1833</v>
      </c>
      <c r="C1091" s="4">
        <v>45314</v>
      </c>
      <c r="D1091" t="s">
        <v>1834</v>
      </c>
      <c r="E1091">
        <v>59.9</v>
      </c>
      <c r="F1091" s="4">
        <v>45322</v>
      </c>
    </row>
    <row r="1092" spans="1:6">
      <c r="A1092">
        <v>1091</v>
      </c>
      <c r="B1092" t="s">
        <v>1830</v>
      </c>
      <c r="C1092" s="4">
        <v>45585</v>
      </c>
      <c r="D1092" t="s">
        <v>1828</v>
      </c>
      <c r="E1092">
        <v>59.9</v>
      </c>
      <c r="F1092" s="4">
        <v>45588</v>
      </c>
    </row>
    <row r="1093" spans="1:6">
      <c r="A1093">
        <v>1092</v>
      </c>
      <c r="B1093" t="s">
        <v>1827</v>
      </c>
      <c r="C1093" s="4">
        <v>45683</v>
      </c>
      <c r="D1093" t="s">
        <v>1828</v>
      </c>
      <c r="E1093">
        <v>119.9</v>
      </c>
      <c r="F1093" s="4">
        <v>45686</v>
      </c>
    </row>
    <row r="1094" spans="1:6">
      <c r="A1094">
        <v>1093</v>
      </c>
      <c r="B1094" t="s">
        <v>1832</v>
      </c>
      <c r="C1094" s="4">
        <v>45302</v>
      </c>
      <c r="D1094" t="s">
        <v>1828</v>
      </c>
      <c r="E1094">
        <v>99.9</v>
      </c>
      <c r="F1094" s="4">
        <v>45303</v>
      </c>
    </row>
    <row r="1095" spans="1:6">
      <c r="A1095">
        <v>1094</v>
      </c>
      <c r="B1095" t="s">
        <v>1833</v>
      </c>
      <c r="C1095" s="4">
        <v>45787</v>
      </c>
      <c r="D1095" t="s">
        <v>1828</v>
      </c>
      <c r="E1095">
        <v>89.9</v>
      </c>
      <c r="F1095" s="4">
        <v>45791</v>
      </c>
    </row>
    <row r="1096" spans="1:6">
      <c r="A1096">
        <v>1095</v>
      </c>
      <c r="B1096" t="s">
        <v>1829</v>
      </c>
      <c r="C1096" s="4">
        <v>45750</v>
      </c>
      <c r="D1096" t="s">
        <v>1798</v>
      </c>
      <c r="E1096">
        <v>89.9</v>
      </c>
      <c r="F1096" s="4"/>
    </row>
    <row r="1097" spans="1:6">
      <c r="A1097">
        <v>1096</v>
      </c>
      <c r="B1097" t="s">
        <v>1831</v>
      </c>
      <c r="C1097" s="4">
        <v>45902</v>
      </c>
      <c r="D1097" t="s">
        <v>1828</v>
      </c>
      <c r="E1097">
        <v>69.900000000000006</v>
      </c>
      <c r="F1097" s="4">
        <v>45907</v>
      </c>
    </row>
    <row r="1098" spans="1:6">
      <c r="A1098">
        <v>1097</v>
      </c>
      <c r="B1098" t="s">
        <v>1833</v>
      </c>
      <c r="C1098" s="4">
        <v>45835</v>
      </c>
      <c r="D1098" t="s">
        <v>1828</v>
      </c>
      <c r="E1098">
        <v>69.900000000000006</v>
      </c>
      <c r="F1098" s="4">
        <v>45840</v>
      </c>
    </row>
    <row r="1099" spans="1:6">
      <c r="A1099">
        <v>1098</v>
      </c>
      <c r="B1099" t="s">
        <v>1827</v>
      </c>
      <c r="C1099" s="4">
        <v>45342</v>
      </c>
      <c r="D1099" t="s">
        <v>1798</v>
      </c>
      <c r="E1099">
        <v>49.9</v>
      </c>
      <c r="F1099" s="4"/>
    </row>
    <row r="1100" spans="1:6">
      <c r="A1100">
        <v>1099</v>
      </c>
      <c r="B1100" t="s">
        <v>1832</v>
      </c>
      <c r="C1100" s="4">
        <v>45919</v>
      </c>
      <c r="D1100" t="s">
        <v>1798</v>
      </c>
      <c r="E1100">
        <v>89.9</v>
      </c>
      <c r="F1100" s="4"/>
    </row>
    <row r="1101" spans="1:6">
      <c r="A1101">
        <v>1100</v>
      </c>
      <c r="B1101" t="s">
        <v>1833</v>
      </c>
      <c r="C1101" s="4">
        <v>45626</v>
      </c>
      <c r="D1101" t="s">
        <v>1828</v>
      </c>
      <c r="E1101">
        <v>119.9</v>
      </c>
      <c r="F1101" s="4">
        <v>45627</v>
      </c>
    </row>
    <row r="1102" spans="1:6">
      <c r="A1102">
        <v>1101</v>
      </c>
      <c r="B1102" t="s">
        <v>1827</v>
      </c>
      <c r="C1102" s="4">
        <v>45375</v>
      </c>
      <c r="D1102" t="s">
        <v>1834</v>
      </c>
      <c r="E1102">
        <v>119.9</v>
      </c>
      <c r="F1102" s="4">
        <v>45382</v>
      </c>
    </row>
    <row r="1103" spans="1:6">
      <c r="A1103">
        <v>1102</v>
      </c>
      <c r="B1103" t="s">
        <v>1832</v>
      </c>
      <c r="C1103" s="4">
        <v>45548</v>
      </c>
      <c r="D1103" t="s">
        <v>1828</v>
      </c>
      <c r="E1103">
        <v>99.9</v>
      </c>
      <c r="F1103" s="4">
        <v>45553</v>
      </c>
    </row>
    <row r="1104" spans="1:6">
      <c r="A1104">
        <v>1103</v>
      </c>
      <c r="B1104" t="s">
        <v>1827</v>
      </c>
      <c r="C1104" s="4">
        <v>45861</v>
      </c>
      <c r="D1104" t="s">
        <v>1828</v>
      </c>
      <c r="E1104">
        <v>79.900000000000006</v>
      </c>
      <c r="F1104" s="4">
        <v>45865</v>
      </c>
    </row>
    <row r="1105" spans="1:6">
      <c r="A1105">
        <v>1104</v>
      </c>
      <c r="B1105" t="s">
        <v>1831</v>
      </c>
      <c r="C1105" s="4">
        <v>45806</v>
      </c>
      <c r="D1105" t="s">
        <v>1828</v>
      </c>
      <c r="E1105">
        <v>79.900000000000006</v>
      </c>
      <c r="F1105" s="4">
        <v>45809</v>
      </c>
    </row>
    <row r="1106" spans="1:6">
      <c r="A1106">
        <v>1105</v>
      </c>
      <c r="B1106" t="s">
        <v>1831</v>
      </c>
      <c r="C1106" s="4">
        <v>45905</v>
      </c>
      <c r="D1106" t="s">
        <v>1834</v>
      </c>
      <c r="E1106">
        <v>99.9</v>
      </c>
      <c r="F1106" s="4">
        <v>45912</v>
      </c>
    </row>
    <row r="1107" spans="1:6">
      <c r="A1107">
        <v>1106</v>
      </c>
      <c r="B1107" t="s">
        <v>1832</v>
      </c>
      <c r="C1107" s="4">
        <v>45408</v>
      </c>
      <c r="D1107" t="s">
        <v>1800</v>
      </c>
      <c r="E1107">
        <v>59.9</v>
      </c>
      <c r="F1107" s="4"/>
    </row>
    <row r="1108" spans="1:6">
      <c r="A1108">
        <v>1107</v>
      </c>
      <c r="B1108" t="s">
        <v>1827</v>
      </c>
      <c r="C1108" s="4">
        <v>45814</v>
      </c>
      <c r="D1108" t="s">
        <v>1828</v>
      </c>
      <c r="E1108">
        <v>69.900000000000006</v>
      </c>
      <c r="F1108" s="4">
        <v>45817</v>
      </c>
    </row>
    <row r="1109" spans="1:6">
      <c r="A1109">
        <v>1108</v>
      </c>
      <c r="B1109" t="s">
        <v>1831</v>
      </c>
      <c r="C1109" s="4"/>
      <c r="D1109" t="s">
        <v>1802</v>
      </c>
      <c r="E1109">
        <v>0</v>
      </c>
      <c r="F1109" s="4"/>
    </row>
    <row r="1110" spans="1:6">
      <c r="A1110">
        <v>1109</v>
      </c>
      <c r="B1110" t="s">
        <v>1832</v>
      </c>
      <c r="C1110" s="4">
        <v>45655</v>
      </c>
      <c r="D1110" t="s">
        <v>1828</v>
      </c>
      <c r="E1110">
        <v>89.9</v>
      </c>
      <c r="F1110" s="4">
        <v>45657</v>
      </c>
    </row>
    <row r="1111" spans="1:6">
      <c r="A1111">
        <v>1110</v>
      </c>
      <c r="B1111" t="s">
        <v>1833</v>
      </c>
      <c r="C1111" s="4">
        <v>45419</v>
      </c>
      <c r="D1111" t="s">
        <v>1828</v>
      </c>
      <c r="E1111">
        <v>99.9</v>
      </c>
      <c r="F1111" s="4">
        <v>45421</v>
      </c>
    </row>
    <row r="1112" spans="1:6">
      <c r="A1112">
        <v>1111</v>
      </c>
      <c r="B1112" t="s">
        <v>1831</v>
      </c>
      <c r="C1112" s="4">
        <v>45727</v>
      </c>
      <c r="D1112" t="s">
        <v>1828</v>
      </c>
      <c r="E1112">
        <v>59.9</v>
      </c>
      <c r="F1112" s="4">
        <v>45730</v>
      </c>
    </row>
    <row r="1113" spans="1:6">
      <c r="A1113">
        <v>1112</v>
      </c>
      <c r="B1113" t="s">
        <v>1832</v>
      </c>
      <c r="C1113" s="4">
        <v>45699</v>
      </c>
      <c r="D1113" t="s">
        <v>1828</v>
      </c>
      <c r="E1113">
        <v>59.9</v>
      </c>
      <c r="F1113" s="4">
        <v>45701</v>
      </c>
    </row>
    <row r="1114" spans="1:6">
      <c r="A1114">
        <v>1113</v>
      </c>
      <c r="B1114" t="s">
        <v>1830</v>
      </c>
      <c r="C1114" s="4">
        <v>45733</v>
      </c>
      <c r="D1114" t="s">
        <v>1798</v>
      </c>
      <c r="E1114">
        <v>89.9</v>
      </c>
      <c r="F1114" s="4"/>
    </row>
    <row r="1115" spans="1:6">
      <c r="A1115">
        <v>1114</v>
      </c>
      <c r="B1115" t="s">
        <v>1831</v>
      </c>
      <c r="C1115" s="4">
        <v>45532</v>
      </c>
      <c r="D1115" t="s">
        <v>1828</v>
      </c>
      <c r="E1115">
        <v>89.9</v>
      </c>
      <c r="F1115" s="4">
        <v>45535</v>
      </c>
    </row>
    <row r="1116" spans="1:6">
      <c r="A1116">
        <v>1115</v>
      </c>
      <c r="B1116" t="s">
        <v>1830</v>
      </c>
      <c r="C1116" s="4">
        <v>45466</v>
      </c>
      <c r="D1116" t="s">
        <v>1828</v>
      </c>
      <c r="E1116">
        <v>69.900000000000006</v>
      </c>
      <c r="F1116" s="4">
        <v>45471</v>
      </c>
    </row>
    <row r="1117" spans="1:6">
      <c r="A1117">
        <v>1116</v>
      </c>
      <c r="B1117" t="s">
        <v>1832</v>
      </c>
      <c r="C1117" s="4">
        <v>45673</v>
      </c>
      <c r="D1117" t="s">
        <v>1798</v>
      </c>
      <c r="E1117">
        <v>59.9</v>
      </c>
      <c r="F1117" s="4"/>
    </row>
    <row r="1118" spans="1:6">
      <c r="A1118">
        <v>1117</v>
      </c>
      <c r="B1118" t="s">
        <v>1829</v>
      </c>
      <c r="C1118" s="4">
        <v>45889</v>
      </c>
      <c r="D1118" t="s">
        <v>1828</v>
      </c>
      <c r="E1118">
        <v>59.9</v>
      </c>
      <c r="F1118" s="4">
        <v>45894</v>
      </c>
    </row>
    <row r="1119" spans="1:6">
      <c r="A1119">
        <v>1118</v>
      </c>
      <c r="B1119" t="s">
        <v>1830</v>
      </c>
      <c r="C1119" s="4">
        <v>45767</v>
      </c>
      <c r="D1119" t="s">
        <v>1828</v>
      </c>
      <c r="E1119">
        <v>99.9</v>
      </c>
      <c r="F1119" s="4">
        <v>45771</v>
      </c>
    </row>
    <row r="1120" spans="1:6">
      <c r="A1120">
        <v>1119</v>
      </c>
      <c r="B1120" t="s">
        <v>1833</v>
      </c>
      <c r="C1120" s="4">
        <v>45503</v>
      </c>
      <c r="D1120" t="s">
        <v>1828</v>
      </c>
      <c r="E1120">
        <v>99.9</v>
      </c>
      <c r="F1120" s="4">
        <v>45508</v>
      </c>
    </row>
    <row r="1121" spans="1:6">
      <c r="A1121">
        <v>1120</v>
      </c>
      <c r="B1121" t="s">
        <v>1832</v>
      </c>
      <c r="C1121" s="4">
        <v>45924</v>
      </c>
      <c r="D1121" t="s">
        <v>1800</v>
      </c>
      <c r="E1121">
        <v>49.9</v>
      </c>
      <c r="F1121" s="4"/>
    </row>
    <row r="1122" spans="1:6">
      <c r="A1122">
        <v>1121</v>
      </c>
      <c r="B1122" t="s">
        <v>1827</v>
      </c>
      <c r="C1122" s="4">
        <v>45892</v>
      </c>
      <c r="D1122" t="s">
        <v>1800</v>
      </c>
      <c r="E1122">
        <v>69.900000000000006</v>
      </c>
      <c r="F1122" s="4"/>
    </row>
    <row r="1123" spans="1:6">
      <c r="A1123">
        <v>1122</v>
      </c>
      <c r="B1123" t="s">
        <v>1830</v>
      </c>
      <c r="C1123" s="4">
        <v>45620</v>
      </c>
      <c r="D1123" t="s">
        <v>1828</v>
      </c>
      <c r="E1123">
        <v>99.9</v>
      </c>
      <c r="F1123" s="4">
        <v>45623</v>
      </c>
    </row>
    <row r="1124" spans="1:6">
      <c r="A1124">
        <v>1123</v>
      </c>
      <c r="B1124" t="s">
        <v>1833</v>
      </c>
      <c r="C1124" s="4">
        <v>45608</v>
      </c>
      <c r="D1124" t="s">
        <v>1800</v>
      </c>
      <c r="E1124">
        <v>69.900000000000006</v>
      </c>
      <c r="F1124" s="4"/>
    </row>
    <row r="1125" spans="1:6">
      <c r="A1125">
        <v>1124</v>
      </c>
      <c r="B1125" t="s">
        <v>1832</v>
      </c>
      <c r="C1125" s="4">
        <v>45397</v>
      </c>
      <c r="D1125" t="s">
        <v>1828</v>
      </c>
      <c r="E1125">
        <v>89.9</v>
      </c>
      <c r="F1125" s="4">
        <v>45398</v>
      </c>
    </row>
    <row r="1126" spans="1:6">
      <c r="A1126">
        <v>1125</v>
      </c>
      <c r="B1126" t="s">
        <v>1830</v>
      </c>
      <c r="C1126" s="4">
        <v>45645</v>
      </c>
      <c r="D1126" t="s">
        <v>1828</v>
      </c>
      <c r="E1126">
        <v>69.900000000000006</v>
      </c>
      <c r="F1126" s="4">
        <v>45647</v>
      </c>
    </row>
    <row r="1127" spans="1:6">
      <c r="A1127">
        <v>1126</v>
      </c>
      <c r="B1127" t="s">
        <v>1832</v>
      </c>
      <c r="C1127" s="4">
        <v>45813</v>
      </c>
      <c r="D1127" t="s">
        <v>1828</v>
      </c>
      <c r="E1127">
        <v>79.900000000000006</v>
      </c>
      <c r="F1127" s="4">
        <v>45815</v>
      </c>
    </row>
    <row r="1128" spans="1:6">
      <c r="A1128">
        <v>1127</v>
      </c>
      <c r="B1128" t="s">
        <v>1831</v>
      </c>
      <c r="C1128" s="4">
        <v>45733</v>
      </c>
      <c r="D1128" t="s">
        <v>1828</v>
      </c>
      <c r="E1128">
        <v>119.9</v>
      </c>
      <c r="F1128" s="4">
        <v>45736</v>
      </c>
    </row>
    <row r="1129" spans="1:6">
      <c r="A1129">
        <v>1128</v>
      </c>
      <c r="B1129" t="s">
        <v>1831</v>
      </c>
      <c r="C1129" s="4">
        <v>45410</v>
      </c>
      <c r="D1129" t="s">
        <v>1828</v>
      </c>
      <c r="E1129">
        <v>59.9</v>
      </c>
      <c r="F1129" s="4">
        <v>45412</v>
      </c>
    </row>
    <row r="1130" spans="1:6">
      <c r="A1130">
        <v>1129</v>
      </c>
      <c r="B1130" t="s">
        <v>1833</v>
      </c>
      <c r="C1130" s="4">
        <v>45725</v>
      </c>
      <c r="D1130" t="s">
        <v>1828</v>
      </c>
      <c r="E1130">
        <v>149.9</v>
      </c>
      <c r="F1130" s="4">
        <v>45728</v>
      </c>
    </row>
    <row r="1131" spans="1:6">
      <c r="A1131">
        <v>1130</v>
      </c>
      <c r="B1131" t="s">
        <v>1831</v>
      </c>
      <c r="C1131" s="4">
        <v>45364</v>
      </c>
      <c r="D1131" t="s">
        <v>1828</v>
      </c>
      <c r="E1131">
        <v>89.9</v>
      </c>
      <c r="F1131" s="4">
        <v>45367</v>
      </c>
    </row>
    <row r="1132" spans="1:6">
      <c r="A1132">
        <v>1131</v>
      </c>
      <c r="B1132" t="s">
        <v>1832</v>
      </c>
      <c r="C1132" s="4">
        <v>45421</v>
      </c>
      <c r="D1132" t="s">
        <v>1828</v>
      </c>
      <c r="E1132">
        <v>149.9</v>
      </c>
      <c r="F1132" s="4">
        <v>45425</v>
      </c>
    </row>
    <row r="1133" spans="1:6">
      <c r="A1133">
        <v>1132</v>
      </c>
      <c r="B1133" t="s">
        <v>1833</v>
      </c>
      <c r="C1133" s="4">
        <v>45815</v>
      </c>
      <c r="D1133" t="s">
        <v>1828</v>
      </c>
      <c r="E1133">
        <v>79.900000000000006</v>
      </c>
      <c r="F1133" s="4">
        <v>45816</v>
      </c>
    </row>
    <row r="1134" spans="1:6">
      <c r="A1134">
        <v>1133</v>
      </c>
      <c r="B1134" t="s">
        <v>1830</v>
      </c>
      <c r="C1134" s="4">
        <v>45314</v>
      </c>
      <c r="D1134" t="s">
        <v>1828</v>
      </c>
      <c r="E1134">
        <v>149.9</v>
      </c>
      <c r="F1134" s="4">
        <v>45316</v>
      </c>
    </row>
    <row r="1135" spans="1:6">
      <c r="A1135">
        <v>1134</v>
      </c>
      <c r="B1135" t="s">
        <v>1832</v>
      </c>
      <c r="C1135" s="4">
        <v>45809</v>
      </c>
      <c r="D1135" t="s">
        <v>1800</v>
      </c>
      <c r="E1135">
        <v>59.9</v>
      </c>
      <c r="F1135" s="4"/>
    </row>
    <row r="1136" spans="1:6">
      <c r="A1136">
        <v>1135</v>
      </c>
      <c r="B1136" t="s">
        <v>1831</v>
      </c>
      <c r="C1136" s="4">
        <v>45758</v>
      </c>
      <c r="D1136" t="s">
        <v>1828</v>
      </c>
      <c r="E1136">
        <v>89.9</v>
      </c>
      <c r="F1136" s="4">
        <v>45763</v>
      </c>
    </row>
    <row r="1137" spans="1:6">
      <c r="A1137">
        <v>1136</v>
      </c>
      <c r="B1137" t="s">
        <v>1827</v>
      </c>
      <c r="C1137" s="4">
        <v>45604</v>
      </c>
      <c r="D1137" t="s">
        <v>1834</v>
      </c>
      <c r="E1137">
        <v>49.9</v>
      </c>
      <c r="F1137" s="4">
        <v>45612</v>
      </c>
    </row>
    <row r="1138" spans="1:6">
      <c r="A1138">
        <v>1137</v>
      </c>
      <c r="B1138" t="s">
        <v>1827</v>
      </c>
      <c r="C1138" s="4">
        <v>45409</v>
      </c>
      <c r="D1138" t="s">
        <v>1828</v>
      </c>
      <c r="E1138">
        <v>59.9</v>
      </c>
      <c r="F1138" s="4">
        <v>45411</v>
      </c>
    </row>
    <row r="1139" spans="1:6">
      <c r="A1139">
        <v>1138</v>
      </c>
      <c r="B1139" t="s">
        <v>1833</v>
      </c>
      <c r="C1139" s="4">
        <v>45962</v>
      </c>
      <c r="D1139" t="s">
        <v>1800</v>
      </c>
      <c r="E1139">
        <v>89.9</v>
      </c>
      <c r="F1139" s="4"/>
    </row>
    <row r="1140" spans="1:6">
      <c r="A1140">
        <v>1139</v>
      </c>
      <c r="B1140" t="s">
        <v>1830</v>
      </c>
      <c r="C1140" s="4">
        <v>45578</v>
      </c>
      <c r="D1140" t="s">
        <v>1828</v>
      </c>
      <c r="E1140">
        <v>59.9</v>
      </c>
      <c r="F1140" s="4">
        <v>45580</v>
      </c>
    </row>
    <row r="1141" spans="1:6">
      <c r="A1141">
        <v>1140</v>
      </c>
      <c r="B1141" t="s">
        <v>1829</v>
      </c>
      <c r="C1141" s="4">
        <v>45353</v>
      </c>
      <c r="D1141" t="s">
        <v>1828</v>
      </c>
      <c r="E1141">
        <v>49.9</v>
      </c>
      <c r="F1141" s="4">
        <v>45357</v>
      </c>
    </row>
    <row r="1142" spans="1:6">
      <c r="A1142">
        <v>1141</v>
      </c>
      <c r="B1142" t="s">
        <v>1833</v>
      </c>
      <c r="C1142" s="4">
        <v>45598</v>
      </c>
      <c r="D1142" t="s">
        <v>1828</v>
      </c>
      <c r="E1142">
        <v>149.9</v>
      </c>
      <c r="F1142" s="4">
        <v>45600</v>
      </c>
    </row>
    <row r="1143" spans="1:6">
      <c r="A1143">
        <v>1142</v>
      </c>
      <c r="B1143" t="s">
        <v>1829</v>
      </c>
      <c r="C1143" s="4">
        <v>45780</v>
      </c>
      <c r="D1143" t="s">
        <v>1828</v>
      </c>
      <c r="E1143">
        <v>69.900000000000006</v>
      </c>
      <c r="F1143" s="4">
        <v>45783</v>
      </c>
    </row>
    <row r="1144" spans="1:6">
      <c r="A1144">
        <v>1143</v>
      </c>
      <c r="B1144" t="s">
        <v>1833</v>
      </c>
      <c r="C1144" s="4">
        <v>45432</v>
      </c>
      <c r="D1144" t="s">
        <v>1828</v>
      </c>
      <c r="E1144">
        <v>89.9</v>
      </c>
      <c r="F1144" s="4">
        <v>45435</v>
      </c>
    </row>
    <row r="1145" spans="1:6">
      <c r="A1145">
        <v>1144</v>
      </c>
      <c r="B1145" t="s">
        <v>1833</v>
      </c>
      <c r="C1145" s="4">
        <v>45868</v>
      </c>
      <c r="D1145" t="s">
        <v>1828</v>
      </c>
      <c r="E1145">
        <v>59.9</v>
      </c>
      <c r="F1145" s="4">
        <v>45872</v>
      </c>
    </row>
    <row r="1146" spans="1:6">
      <c r="A1146">
        <v>1145</v>
      </c>
      <c r="B1146" t="s">
        <v>1827</v>
      </c>
      <c r="C1146" s="4">
        <v>45335</v>
      </c>
      <c r="D1146" t="s">
        <v>1828</v>
      </c>
      <c r="E1146">
        <v>79.900000000000006</v>
      </c>
      <c r="F1146" s="4">
        <v>45338</v>
      </c>
    </row>
    <row r="1147" spans="1:6">
      <c r="A1147">
        <v>1146</v>
      </c>
      <c r="B1147" t="s">
        <v>1829</v>
      </c>
      <c r="C1147" s="4">
        <v>46019</v>
      </c>
      <c r="D1147" t="s">
        <v>1828</v>
      </c>
      <c r="E1147">
        <v>49.9</v>
      </c>
      <c r="F1147" s="4">
        <v>46022</v>
      </c>
    </row>
    <row r="1148" spans="1:6">
      <c r="A1148">
        <v>1147</v>
      </c>
      <c r="B1148" t="s">
        <v>1830</v>
      </c>
      <c r="C1148" s="4">
        <v>45439</v>
      </c>
      <c r="D1148" t="s">
        <v>1828</v>
      </c>
      <c r="E1148">
        <v>59.9</v>
      </c>
      <c r="F1148" s="4">
        <v>45442</v>
      </c>
    </row>
    <row r="1149" spans="1:6">
      <c r="A1149">
        <v>1148</v>
      </c>
      <c r="B1149" t="s">
        <v>1827</v>
      </c>
      <c r="C1149" s="4">
        <v>45479</v>
      </c>
      <c r="D1149" t="s">
        <v>1828</v>
      </c>
      <c r="E1149">
        <v>49.9</v>
      </c>
      <c r="F1149" s="4">
        <v>45481</v>
      </c>
    </row>
    <row r="1150" spans="1:6">
      <c r="A1150">
        <v>1149</v>
      </c>
      <c r="B1150" t="s">
        <v>1832</v>
      </c>
      <c r="C1150" s="4"/>
      <c r="D1150" t="s">
        <v>1802</v>
      </c>
      <c r="E1150">
        <v>0</v>
      </c>
      <c r="F1150" s="4"/>
    </row>
    <row r="1151" spans="1:6">
      <c r="A1151">
        <v>1150</v>
      </c>
      <c r="B1151" t="s">
        <v>1832</v>
      </c>
      <c r="C1151" s="4">
        <v>46012</v>
      </c>
      <c r="D1151" t="s">
        <v>1828</v>
      </c>
      <c r="E1151">
        <v>119.9</v>
      </c>
      <c r="F1151" s="4">
        <v>46016</v>
      </c>
    </row>
    <row r="1152" spans="1:6">
      <c r="A1152">
        <v>1151</v>
      </c>
      <c r="B1152" t="s">
        <v>1831</v>
      </c>
      <c r="C1152" s="4">
        <v>45724</v>
      </c>
      <c r="D1152" t="s">
        <v>1828</v>
      </c>
      <c r="E1152">
        <v>59.9</v>
      </c>
      <c r="F1152" s="4">
        <v>45725</v>
      </c>
    </row>
    <row r="1153" spans="1:6">
      <c r="A1153">
        <v>1152</v>
      </c>
      <c r="B1153" t="s">
        <v>1831</v>
      </c>
      <c r="C1153" s="4">
        <v>45338</v>
      </c>
      <c r="D1153" t="s">
        <v>1828</v>
      </c>
      <c r="E1153">
        <v>89.9</v>
      </c>
      <c r="F1153" s="4">
        <v>45342</v>
      </c>
    </row>
    <row r="1154" spans="1:6">
      <c r="A1154">
        <v>1153</v>
      </c>
      <c r="B1154" t="s">
        <v>1830</v>
      </c>
      <c r="C1154" s="4">
        <v>45528</v>
      </c>
      <c r="D1154" t="s">
        <v>1828</v>
      </c>
      <c r="E1154">
        <v>69.900000000000006</v>
      </c>
      <c r="F1154" s="4">
        <v>45532</v>
      </c>
    </row>
    <row r="1155" spans="1:6">
      <c r="A1155">
        <v>1154</v>
      </c>
      <c r="B1155" t="s">
        <v>1827</v>
      </c>
      <c r="C1155" s="4">
        <v>45618</v>
      </c>
      <c r="D1155" t="s">
        <v>1834</v>
      </c>
      <c r="E1155">
        <v>149.9</v>
      </c>
      <c r="F1155" s="4">
        <v>45624</v>
      </c>
    </row>
    <row r="1156" spans="1:6">
      <c r="A1156">
        <v>1155</v>
      </c>
      <c r="B1156" t="s">
        <v>1833</v>
      </c>
      <c r="C1156" s="4">
        <v>45445</v>
      </c>
      <c r="D1156" t="s">
        <v>1828</v>
      </c>
      <c r="E1156">
        <v>59.9</v>
      </c>
      <c r="F1156" s="4">
        <v>45447</v>
      </c>
    </row>
    <row r="1157" spans="1:6">
      <c r="A1157">
        <v>1156</v>
      </c>
      <c r="B1157" t="s">
        <v>1833</v>
      </c>
      <c r="C1157" s="4">
        <v>45820</v>
      </c>
      <c r="D1157" t="s">
        <v>1828</v>
      </c>
      <c r="E1157">
        <v>119.9</v>
      </c>
      <c r="F1157" s="4">
        <v>45823</v>
      </c>
    </row>
    <row r="1158" spans="1:6">
      <c r="A1158">
        <v>1157</v>
      </c>
      <c r="B1158" t="s">
        <v>1829</v>
      </c>
      <c r="C1158" s="4">
        <v>45386</v>
      </c>
      <c r="D1158" t="s">
        <v>1828</v>
      </c>
      <c r="E1158">
        <v>89.9</v>
      </c>
      <c r="F1158" s="4">
        <v>45388</v>
      </c>
    </row>
    <row r="1159" spans="1:6">
      <c r="A1159">
        <v>1158</v>
      </c>
      <c r="B1159" t="s">
        <v>1829</v>
      </c>
      <c r="C1159" s="4"/>
      <c r="D1159" t="s">
        <v>1802</v>
      </c>
      <c r="E1159">
        <v>0</v>
      </c>
      <c r="F1159" s="4"/>
    </row>
    <row r="1160" spans="1:6">
      <c r="A1160">
        <v>1159</v>
      </c>
      <c r="B1160" t="s">
        <v>1827</v>
      </c>
      <c r="C1160" s="4">
        <v>45748</v>
      </c>
      <c r="D1160" t="s">
        <v>1828</v>
      </c>
      <c r="E1160">
        <v>149.9</v>
      </c>
      <c r="F1160" s="4">
        <v>45750</v>
      </c>
    </row>
    <row r="1161" spans="1:6">
      <c r="A1161">
        <v>1160</v>
      </c>
      <c r="B1161" t="s">
        <v>1829</v>
      </c>
      <c r="C1161" s="4"/>
      <c r="D1161" t="s">
        <v>1802</v>
      </c>
      <c r="E1161">
        <v>0</v>
      </c>
      <c r="F1161" s="4"/>
    </row>
    <row r="1162" spans="1:6">
      <c r="A1162">
        <v>1161</v>
      </c>
      <c r="B1162" t="s">
        <v>1832</v>
      </c>
      <c r="C1162" s="4">
        <v>45390</v>
      </c>
      <c r="D1162" t="s">
        <v>1828</v>
      </c>
      <c r="E1162">
        <v>69.900000000000006</v>
      </c>
      <c r="F1162" s="4">
        <v>45394</v>
      </c>
    </row>
    <row r="1163" spans="1:6">
      <c r="A1163">
        <v>1162</v>
      </c>
      <c r="B1163" t="s">
        <v>1827</v>
      </c>
      <c r="C1163" s="4">
        <v>45902</v>
      </c>
      <c r="D1163" t="s">
        <v>1828</v>
      </c>
      <c r="E1163">
        <v>119.9</v>
      </c>
      <c r="F1163" s="4">
        <v>45906</v>
      </c>
    </row>
    <row r="1164" spans="1:6">
      <c r="A1164">
        <v>1163</v>
      </c>
      <c r="B1164" t="s">
        <v>1832</v>
      </c>
      <c r="C1164" s="4">
        <v>45759</v>
      </c>
      <c r="D1164" t="s">
        <v>1834</v>
      </c>
      <c r="E1164">
        <v>69.900000000000006</v>
      </c>
      <c r="F1164" s="4">
        <v>45766</v>
      </c>
    </row>
    <row r="1165" spans="1:6">
      <c r="A1165">
        <v>1164</v>
      </c>
      <c r="B1165" t="s">
        <v>1831</v>
      </c>
      <c r="C1165" s="4">
        <v>45412</v>
      </c>
      <c r="D1165" t="s">
        <v>1798</v>
      </c>
      <c r="E1165">
        <v>59.9</v>
      </c>
      <c r="F1165" s="4"/>
    </row>
    <row r="1166" spans="1:6">
      <c r="A1166">
        <v>1165</v>
      </c>
      <c r="B1166" t="s">
        <v>1833</v>
      </c>
      <c r="C1166" s="4">
        <v>45379</v>
      </c>
      <c r="D1166" t="s">
        <v>1834</v>
      </c>
      <c r="E1166">
        <v>89.9</v>
      </c>
      <c r="F1166" s="4">
        <v>45385</v>
      </c>
    </row>
    <row r="1167" spans="1:6">
      <c r="A1167">
        <v>1166</v>
      </c>
      <c r="B1167" t="s">
        <v>1830</v>
      </c>
      <c r="C1167" s="4"/>
      <c r="D1167" t="s">
        <v>1802</v>
      </c>
      <c r="E1167">
        <v>0</v>
      </c>
      <c r="F1167" s="4"/>
    </row>
    <row r="1168" spans="1:6">
      <c r="A1168">
        <v>1167</v>
      </c>
      <c r="B1168" t="s">
        <v>1830</v>
      </c>
      <c r="C1168" s="4">
        <v>45676</v>
      </c>
      <c r="D1168" t="s">
        <v>1834</v>
      </c>
      <c r="E1168">
        <v>149.9</v>
      </c>
      <c r="F1168" s="4">
        <v>45682</v>
      </c>
    </row>
    <row r="1169" spans="1:6">
      <c r="A1169">
        <v>1168</v>
      </c>
      <c r="B1169" t="s">
        <v>1830</v>
      </c>
      <c r="C1169" s="4"/>
      <c r="D1169" t="s">
        <v>1802</v>
      </c>
      <c r="E1169">
        <v>0</v>
      </c>
      <c r="F1169" s="4"/>
    </row>
    <row r="1170" spans="1:6">
      <c r="A1170">
        <v>1169</v>
      </c>
      <c r="B1170" t="s">
        <v>1833</v>
      </c>
      <c r="C1170" s="4">
        <v>45684</v>
      </c>
      <c r="D1170" t="s">
        <v>1828</v>
      </c>
      <c r="E1170">
        <v>59.9</v>
      </c>
      <c r="F1170" s="4">
        <v>45689</v>
      </c>
    </row>
    <row r="1171" spans="1:6">
      <c r="A1171">
        <v>1170</v>
      </c>
      <c r="B1171" t="s">
        <v>1830</v>
      </c>
      <c r="C1171" s="4">
        <v>45608</v>
      </c>
      <c r="D1171" t="s">
        <v>1828</v>
      </c>
      <c r="E1171">
        <v>49.9</v>
      </c>
      <c r="F1171" s="4">
        <v>45609</v>
      </c>
    </row>
    <row r="1172" spans="1:6">
      <c r="A1172">
        <v>1171</v>
      </c>
      <c r="B1172" t="s">
        <v>1827</v>
      </c>
      <c r="C1172" s="4">
        <v>45762</v>
      </c>
      <c r="D1172" t="s">
        <v>1828</v>
      </c>
      <c r="E1172">
        <v>119.9</v>
      </c>
      <c r="F1172" s="4">
        <v>45765</v>
      </c>
    </row>
    <row r="1173" spans="1:6">
      <c r="A1173">
        <v>1172</v>
      </c>
      <c r="B1173" t="s">
        <v>1833</v>
      </c>
      <c r="C1173" s="4">
        <v>46008</v>
      </c>
      <c r="D1173" t="s">
        <v>1798</v>
      </c>
      <c r="E1173">
        <v>99.9</v>
      </c>
      <c r="F1173" s="4"/>
    </row>
    <row r="1174" spans="1:6">
      <c r="A1174">
        <v>1173</v>
      </c>
      <c r="B1174" t="s">
        <v>1833</v>
      </c>
      <c r="C1174" s="4">
        <v>45852</v>
      </c>
      <c r="D1174" t="s">
        <v>1800</v>
      </c>
      <c r="E1174">
        <v>99.9</v>
      </c>
      <c r="F1174" s="4"/>
    </row>
    <row r="1175" spans="1:6">
      <c r="A1175">
        <v>1174</v>
      </c>
      <c r="B1175" t="s">
        <v>1829</v>
      </c>
      <c r="C1175" s="4">
        <v>45404</v>
      </c>
      <c r="D1175" t="s">
        <v>1828</v>
      </c>
      <c r="E1175">
        <v>49.9</v>
      </c>
      <c r="F1175" s="4">
        <v>45408</v>
      </c>
    </row>
    <row r="1176" spans="1:6">
      <c r="A1176">
        <v>1175</v>
      </c>
      <c r="B1176" t="s">
        <v>1830</v>
      </c>
      <c r="C1176" s="4">
        <v>45469</v>
      </c>
      <c r="D1176" t="s">
        <v>1828</v>
      </c>
      <c r="E1176">
        <v>99.9</v>
      </c>
      <c r="F1176" s="4">
        <v>45470</v>
      </c>
    </row>
    <row r="1177" spans="1:6">
      <c r="A1177">
        <v>1176</v>
      </c>
      <c r="B1177" t="s">
        <v>1831</v>
      </c>
      <c r="C1177" s="4">
        <v>45532</v>
      </c>
      <c r="D1177" t="s">
        <v>1828</v>
      </c>
      <c r="E1177">
        <v>69.900000000000006</v>
      </c>
      <c r="F1177" s="4">
        <v>45533</v>
      </c>
    </row>
    <row r="1178" spans="1:6">
      <c r="A1178">
        <v>1177</v>
      </c>
      <c r="B1178" t="s">
        <v>1831</v>
      </c>
      <c r="C1178" s="4">
        <v>45576</v>
      </c>
      <c r="D1178" t="s">
        <v>1828</v>
      </c>
      <c r="E1178">
        <v>99.9</v>
      </c>
      <c r="F1178" s="4">
        <v>45579</v>
      </c>
    </row>
    <row r="1179" spans="1:6">
      <c r="A1179">
        <v>1178</v>
      </c>
      <c r="B1179" t="s">
        <v>1829</v>
      </c>
      <c r="C1179" s="4">
        <v>45338</v>
      </c>
      <c r="D1179" t="s">
        <v>1828</v>
      </c>
      <c r="E1179">
        <v>119.9</v>
      </c>
      <c r="F1179" s="4">
        <v>45340</v>
      </c>
    </row>
    <row r="1180" spans="1:6">
      <c r="A1180">
        <v>1179</v>
      </c>
      <c r="B1180" t="s">
        <v>1832</v>
      </c>
      <c r="C1180" s="4">
        <v>45323</v>
      </c>
      <c r="D1180" t="s">
        <v>1828</v>
      </c>
      <c r="E1180">
        <v>149.9</v>
      </c>
      <c r="F1180" s="4">
        <v>45326</v>
      </c>
    </row>
    <row r="1181" spans="1:6">
      <c r="A1181">
        <v>1180</v>
      </c>
      <c r="B1181" t="s">
        <v>1832</v>
      </c>
      <c r="C1181" s="4">
        <v>45352</v>
      </c>
      <c r="D1181" t="s">
        <v>1828</v>
      </c>
      <c r="E1181">
        <v>59.9</v>
      </c>
      <c r="F1181" s="4">
        <v>45355</v>
      </c>
    </row>
    <row r="1182" spans="1:6">
      <c r="A1182">
        <v>1181</v>
      </c>
      <c r="B1182" t="s">
        <v>1832</v>
      </c>
      <c r="C1182" s="4">
        <v>45374</v>
      </c>
      <c r="D1182" t="s">
        <v>1828</v>
      </c>
      <c r="E1182">
        <v>149.9</v>
      </c>
      <c r="F1182" s="4">
        <v>45376</v>
      </c>
    </row>
    <row r="1183" spans="1:6">
      <c r="A1183">
        <v>1182</v>
      </c>
      <c r="B1183" t="s">
        <v>1830</v>
      </c>
      <c r="C1183" s="4">
        <v>45800</v>
      </c>
      <c r="D1183" t="s">
        <v>1828</v>
      </c>
      <c r="E1183">
        <v>49.9</v>
      </c>
      <c r="F1183" s="4">
        <v>45803</v>
      </c>
    </row>
    <row r="1184" spans="1:6">
      <c r="A1184">
        <v>1183</v>
      </c>
      <c r="B1184" t="s">
        <v>1829</v>
      </c>
      <c r="C1184" s="4"/>
      <c r="D1184" t="s">
        <v>1802</v>
      </c>
      <c r="E1184">
        <v>0</v>
      </c>
      <c r="F1184" s="4"/>
    </row>
    <row r="1185" spans="1:6">
      <c r="A1185">
        <v>1184</v>
      </c>
      <c r="B1185" t="s">
        <v>1829</v>
      </c>
      <c r="C1185" s="4">
        <v>45937</v>
      </c>
      <c r="D1185" t="s">
        <v>1828</v>
      </c>
      <c r="E1185">
        <v>79.900000000000006</v>
      </c>
      <c r="F1185" s="4">
        <v>45940</v>
      </c>
    </row>
    <row r="1186" spans="1:6">
      <c r="A1186">
        <v>1185</v>
      </c>
      <c r="B1186" t="s">
        <v>1831</v>
      </c>
      <c r="C1186" s="4">
        <v>45835</v>
      </c>
      <c r="D1186" t="s">
        <v>1800</v>
      </c>
      <c r="E1186">
        <v>69.900000000000006</v>
      </c>
      <c r="F1186" s="4"/>
    </row>
    <row r="1187" spans="1:6">
      <c r="A1187">
        <v>1186</v>
      </c>
      <c r="B1187" t="s">
        <v>1827</v>
      </c>
      <c r="C1187" s="4">
        <v>45406</v>
      </c>
      <c r="D1187" t="s">
        <v>1828</v>
      </c>
      <c r="E1187">
        <v>99.9</v>
      </c>
      <c r="F1187" s="4">
        <v>45409</v>
      </c>
    </row>
    <row r="1188" spans="1:6">
      <c r="A1188">
        <v>1187</v>
      </c>
      <c r="B1188" t="s">
        <v>1829</v>
      </c>
      <c r="C1188" s="4">
        <v>45686</v>
      </c>
      <c r="D1188" t="s">
        <v>1828</v>
      </c>
      <c r="E1188">
        <v>59.9</v>
      </c>
      <c r="F1188" s="4">
        <v>45689</v>
      </c>
    </row>
    <row r="1189" spans="1:6">
      <c r="A1189">
        <v>1188</v>
      </c>
      <c r="B1189" t="s">
        <v>1827</v>
      </c>
      <c r="C1189" s="4">
        <v>45400</v>
      </c>
      <c r="D1189" t="s">
        <v>1828</v>
      </c>
      <c r="E1189">
        <v>79.900000000000006</v>
      </c>
      <c r="F1189" s="4">
        <v>45404</v>
      </c>
    </row>
    <row r="1190" spans="1:6">
      <c r="A1190">
        <v>1189</v>
      </c>
      <c r="B1190" t="s">
        <v>1833</v>
      </c>
      <c r="C1190" s="4">
        <v>45978</v>
      </c>
      <c r="D1190" t="s">
        <v>1828</v>
      </c>
      <c r="E1190">
        <v>89.9</v>
      </c>
      <c r="F1190" s="4">
        <v>45983</v>
      </c>
    </row>
    <row r="1191" spans="1:6">
      <c r="A1191">
        <v>1190</v>
      </c>
      <c r="B1191" t="s">
        <v>1832</v>
      </c>
      <c r="C1191" s="4">
        <v>45330</v>
      </c>
      <c r="D1191" t="s">
        <v>1828</v>
      </c>
      <c r="E1191">
        <v>119.9</v>
      </c>
      <c r="F1191" s="4">
        <v>45335</v>
      </c>
    </row>
    <row r="1192" spans="1:6">
      <c r="A1192">
        <v>1191</v>
      </c>
      <c r="B1192" t="s">
        <v>1832</v>
      </c>
      <c r="C1192" s="4">
        <v>45747</v>
      </c>
      <c r="D1192" t="s">
        <v>1828</v>
      </c>
      <c r="E1192">
        <v>79.900000000000006</v>
      </c>
      <c r="F1192" s="4">
        <v>45750</v>
      </c>
    </row>
    <row r="1193" spans="1:6">
      <c r="A1193">
        <v>1192</v>
      </c>
      <c r="B1193" t="s">
        <v>1827</v>
      </c>
      <c r="C1193" s="4">
        <v>45411</v>
      </c>
      <c r="D1193" t="s">
        <v>1798</v>
      </c>
      <c r="E1193">
        <v>69.900000000000006</v>
      </c>
      <c r="F1193" s="4"/>
    </row>
    <row r="1194" spans="1:6">
      <c r="A1194">
        <v>1193</v>
      </c>
      <c r="B1194" t="s">
        <v>1833</v>
      </c>
      <c r="C1194" s="4">
        <v>45958</v>
      </c>
      <c r="D1194" t="s">
        <v>1828</v>
      </c>
      <c r="E1194">
        <v>149.9</v>
      </c>
      <c r="F1194" s="4">
        <v>45961</v>
      </c>
    </row>
    <row r="1195" spans="1:6">
      <c r="A1195">
        <v>1194</v>
      </c>
      <c r="B1195" t="s">
        <v>1830</v>
      </c>
      <c r="C1195" s="4">
        <v>45884</v>
      </c>
      <c r="D1195" t="s">
        <v>1828</v>
      </c>
      <c r="E1195">
        <v>59.9</v>
      </c>
      <c r="F1195" s="4">
        <v>45886</v>
      </c>
    </row>
    <row r="1196" spans="1:6">
      <c r="A1196">
        <v>1195</v>
      </c>
      <c r="B1196" t="s">
        <v>1827</v>
      </c>
      <c r="C1196" s="4">
        <v>45370</v>
      </c>
      <c r="D1196" t="s">
        <v>1828</v>
      </c>
      <c r="E1196">
        <v>79.900000000000006</v>
      </c>
      <c r="F1196" s="4">
        <v>45371</v>
      </c>
    </row>
    <row r="1197" spans="1:6">
      <c r="A1197">
        <v>1196</v>
      </c>
      <c r="B1197" t="s">
        <v>1832</v>
      </c>
      <c r="C1197" s="4">
        <v>45857</v>
      </c>
      <c r="D1197" t="s">
        <v>1828</v>
      </c>
      <c r="E1197">
        <v>79.900000000000006</v>
      </c>
      <c r="F1197" s="4">
        <v>45860</v>
      </c>
    </row>
    <row r="1198" spans="1:6">
      <c r="A1198">
        <v>1197</v>
      </c>
      <c r="B1198" t="s">
        <v>1832</v>
      </c>
      <c r="C1198" s="4">
        <v>45559</v>
      </c>
      <c r="D1198" t="s">
        <v>1828</v>
      </c>
      <c r="E1198">
        <v>49.9</v>
      </c>
      <c r="F1198" s="4">
        <v>45560</v>
      </c>
    </row>
    <row r="1199" spans="1:6">
      <c r="A1199">
        <v>1198</v>
      </c>
      <c r="B1199" t="s">
        <v>1829</v>
      </c>
      <c r="C1199" s="4">
        <v>45796</v>
      </c>
      <c r="D1199" t="s">
        <v>1828</v>
      </c>
      <c r="E1199">
        <v>119.9</v>
      </c>
      <c r="F1199" s="4">
        <v>45799</v>
      </c>
    </row>
    <row r="1200" spans="1:6">
      <c r="A1200">
        <v>1199</v>
      </c>
      <c r="B1200" t="s">
        <v>1832</v>
      </c>
      <c r="C1200" s="4">
        <v>45948</v>
      </c>
      <c r="D1200" t="s">
        <v>1828</v>
      </c>
      <c r="E1200">
        <v>49.9</v>
      </c>
      <c r="F1200" s="4">
        <v>45950</v>
      </c>
    </row>
    <row r="1201" spans="1:6">
      <c r="A1201">
        <v>1200</v>
      </c>
      <c r="B1201" t="s">
        <v>1831</v>
      </c>
      <c r="C1201" s="4">
        <v>45671</v>
      </c>
      <c r="D1201" t="s">
        <v>1828</v>
      </c>
      <c r="E1201">
        <v>99.9</v>
      </c>
      <c r="F1201" s="4">
        <v>45672</v>
      </c>
    </row>
    <row r="1202" spans="1:6">
      <c r="A1202">
        <v>1201</v>
      </c>
      <c r="B1202" t="s">
        <v>1829</v>
      </c>
      <c r="C1202" s="4">
        <v>45805</v>
      </c>
      <c r="D1202" t="s">
        <v>1828</v>
      </c>
      <c r="E1202">
        <v>69.900000000000006</v>
      </c>
      <c r="F1202" s="4">
        <v>45809</v>
      </c>
    </row>
    <row r="1203" spans="1:6">
      <c r="A1203">
        <v>1202</v>
      </c>
      <c r="B1203" t="s">
        <v>1830</v>
      </c>
      <c r="C1203" s="4">
        <v>45367</v>
      </c>
      <c r="D1203" t="s">
        <v>1828</v>
      </c>
      <c r="E1203">
        <v>49.9</v>
      </c>
      <c r="F1203" s="4">
        <v>45370</v>
      </c>
    </row>
    <row r="1204" spans="1:6">
      <c r="A1204">
        <v>1203</v>
      </c>
      <c r="B1204" t="s">
        <v>1833</v>
      </c>
      <c r="C1204" s="4">
        <v>45755</v>
      </c>
      <c r="D1204" t="s">
        <v>1828</v>
      </c>
      <c r="E1204">
        <v>49.9</v>
      </c>
      <c r="F1204" s="4">
        <v>45760</v>
      </c>
    </row>
    <row r="1205" spans="1:6">
      <c r="A1205">
        <v>1204</v>
      </c>
      <c r="B1205" t="s">
        <v>1830</v>
      </c>
      <c r="C1205" s="4">
        <v>45992</v>
      </c>
      <c r="D1205" t="s">
        <v>1828</v>
      </c>
      <c r="E1205">
        <v>69.900000000000006</v>
      </c>
      <c r="F1205" s="4">
        <v>45995</v>
      </c>
    </row>
    <row r="1206" spans="1:6">
      <c r="A1206">
        <v>1205</v>
      </c>
      <c r="B1206" t="s">
        <v>1829</v>
      </c>
      <c r="C1206" s="4">
        <v>45346</v>
      </c>
      <c r="D1206" t="s">
        <v>1828</v>
      </c>
      <c r="E1206">
        <v>49.9</v>
      </c>
      <c r="F1206" s="4">
        <v>45350</v>
      </c>
    </row>
    <row r="1207" spans="1:6">
      <c r="A1207">
        <v>1206</v>
      </c>
      <c r="B1207" t="s">
        <v>1833</v>
      </c>
      <c r="C1207" s="4">
        <v>45351</v>
      </c>
      <c r="D1207" t="s">
        <v>1828</v>
      </c>
      <c r="E1207">
        <v>59.9</v>
      </c>
      <c r="F1207" s="4">
        <v>45353</v>
      </c>
    </row>
    <row r="1208" spans="1:6">
      <c r="A1208">
        <v>1207</v>
      </c>
      <c r="B1208" t="s">
        <v>1833</v>
      </c>
      <c r="C1208" s="4">
        <v>45442</v>
      </c>
      <c r="D1208" t="s">
        <v>1834</v>
      </c>
      <c r="E1208">
        <v>79.900000000000006</v>
      </c>
      <c r="F1208" s="4">
        <v>45448</v>
      </c>
    </row>
    <row r="1209" spans="1:6">
      <c r="A1209">
        <v>1208</v>
      </c>
      <c r="B1209" t="s">
        <v>1831</v>
      </c>
      <c r="C1209" s="4">
        <v>45739</v>
      </c>
      <c r="D1209" t="s">
        <v>1828</v>
      </c>
      <c r="E1209">
        <v>79.900000000000006</v>
      </c>
      <c r="F1209" s="4">
        <v>45744</v>
      </c>
    </row>
    <row r="1210" spans="1:6">
      <c r="A1210">
        <v>1209</v>
      </c>
      <c r="B1210" t="s">
        <v>1832</v>
      </c>
      <c r="C1210" s="4">
        <v>45704</v>
      </c>
      <c r="D1210" t="s">
        <v>1828</v>
      </c>
      <c r="E1210">
        <v>119.9</v>
      </c>
      <c r="F1210" s="4">
        <v>45707</v>
      </c>
    </row>
    <row r="1211" spans="1:6">
      <c r="A1211">
        <v>1210</v>
      </c>
      <c r="B1211" t="s">
        <v>1831</v>
      </c>
      <c r="C1211" s="4">
        <v>45369</v>
      </c>
      <c r="D1211" t="s">
        <v>1800</v>
      </c>
      <c r="E1211">
        <v>119.9</v>
      </c>
      <c r="F1211" s="4"/>
    </row>
    <row r="1212" spans="1:6">
      <c r="A1212">
        <v>1211</v>
      </c>
      <c r="B1212" t="s">
        <v>1831</v>
      </c>
      <c r="C1212" s="4">
        <v>45589</v>
      </c>
      <c r="D1212" t="s">
        <v>1834</v>
      </c>
      <c r="E1212">
        <v>59.9</v>
      </c>
      <c r="F1212" s="4">
        <v>45596</v>
      </c>
    </row>
    <row r="1213" spans="1:6">
      <c r="A1213">
        <v>1212</v>
      </c>
      <c r="B1213" t="s">
        <v>1833</v>
      </c>
      <c r="C1213" s="4">
        <v>45506</v>
      </c>
      <c r="D1213" t="s">
        <v>1828</v>
      </c>
      <c r="E1213">
        <v>69.900000000000006</v>
      </c>
      <c r="F1213" s="4">
        <v>45509</v>
      </c>
    </row>
    <row r="1214" spans="1:6">
      <c r="A1214">
        <v>1213</v>
      </c>
      <c r="B1214" t="s">
        <v>1830</v>
      </c>
      <c r="C1214" s="4">
        <v>45366</v>
      </c>
      <c r="D1214" t="s">
        <v>1798</v>
      </c>
      <c r="E1214">
        <v>89.9</v>
      </c>
      <c r="F1214" s="4"/>
    </row>
    <row r="1215" spans="1:6">
      <c r="A1215">
        <v>1214</v>
      </c>
      <c r="B1215" t="s">
        <v>1829</v>
      </c>
      <c r="C1215" s="4">
        <v>45407</v>
      </c>
      <c r="D1215" t="s">
        <v>1828</v>
      </c>
      <c r="E1215">
        <v>59.9</v>
      </c>
      <c r="F1215" s="4">
        <v>45411</v>
      </c>
    </row>
    <row r="1216" spans="1:6">
      <c r="A1216">
        <v>1215</v>
      </c>
      <c r="B1216" t="s">
        <v>1833</v>
      </c>
      <c r="C1216" s="4">
        <v>45856</v>
      </c>
      <c r="D1216" t="s">
        <v>1828</v>
      </c>
      <c r="E1216">
        <v>149.9</v>
      </c>
      <c r="F1216" s="4">
        <v>45860</v>
      </c>
    </row>
    <row r="1217" spans="1:6">
      <c r="A1217">
        <v>1216</v>
      </c>
      <c r="B1217" t="s">
        <v>1832</v>
      </c>
      <c r="C1217" s="4">
        <v>45690</v>
      </c>
      <c r="D1217" t="s">
        <v>1828</v>
      </c>
      <c r="E1217">
        <v>89.9</v>
      </c>
      <c r="F1217" s="4">
        <v>45694</v>
      </c>
    </row>
    <row r="1218" spans="1:6">
      <c r="A1218">
        <v>1217</v>
      </c>
      <c r="B1218" t="s">
        <v>1827</v>
      </c>
      <c r="C1218" s="4">
        <v>45896</v>
      </c>
      <c r="D1218" t="s">
        <v>1828</v>
      </c>
      <c r="E1218">
        <v>99.9</v>
      </c>
      <c r="F1218" s="4">
        <v>45898</v>
      </c>
    </row>
    <row r="1219" spans="1:6">
      <c r="A1219">
        <v>1218</v>
      </c>
      <c r="B1219" t="s">
        <v>1832</v>
      </c>
      <c r="C1219" s="4">
        <v>45295</v>
      </c>
      <c r="D1219" t="s">
        <v>1828</v>
      </c>
      <c r="E1219">
        <v>149.9</v>
      </c>
      <c r="F1219" s="4">
        <v>45299</v>
      </c>
    </row>
    <row r="1220" spans="1:6">
      <c r="A1220">
        <v>1219</v>
      </c>
      <c r="B1220" t="s">
        <v>1829</v>
      </c>
      <c r="C1220" s="4">
        <v>45398</v>
      </c>
      <c r="D1220" t="s">
        <v>1800</v>
      </c>
      <c r="E1220">
        <v>149.9</v>
      </c>
      <c r="F1220" s="4"/>
    </row>
    <row r="1221" spans="1:6">
      <c r="A1221">
        <v>1220</v>
      </c>
      <c r="B1221" t="s">
        <v>1827</v>
      </c>
      <c r="C1221" s="4">
        <v>45536</v>
      </c>
      <c r="D1221" t="s">
        <v>1828</v>
      </c>
      <c r="E1221">
        <v>119.9</v>
      </c>
      <c r="F1221" s="4">
        <v>45537</v>
      </c>
    </row>
    <row r="1222" spans="1:6">
      <c r="A1222">
        <v>1221</v>
      </c>
      <c r="B1222" t="s">
        <v>1833</v>
      </c>
      <c r="C1222" s="4">
        <v>45926</v>
      </c>
      <c r="D1222" t="s">
        <v>1828</v>
      </c>
      <c r="E1222">
        <v>59.9</v>
      </c>
      <c r="F1222" s="4">
        <v>45928</v>
      </c>
    </row>
    <row r="1223" spans="1:6">
      <c r="A1223">
        <v>1222</v>
      </c>
      <c r="B1223" t="s">
        <v>1831</v>
      </c>
      <c r="C1223" s="4">
        <v>45861</v>
      </c>
      <c r="D1223" t="s">
        <v>1834</v>
      </c>
      <c r="E1223">
        <v>119.9</v>
      </c>
      <c r="F1223" s="4">
        <v>45867</v>
      </c>
    </row>
    <row r="1224" spans="1:6">
      <c r="A1224">
        <v>1223</v>
      </c>
      <c r="B1224" t="s">
        <v>1832</v>
      </c>
      <c r="C1224" s="4">
        <v>45844</v>
      </c>
      <c r="D1224" t="s">
        <v>1834</v>
      </c>
      <c r="E1224">
        <v>99.9</v>
      </c>
      <c r="F1224" s="4">
        <v>45851</v>
      </c>
    </row>
    <row r="1225" spans="1:6">
      <c r="A1225">
        <v>1224</v>
      </c>
      <c r="B1225" t="s">
        <v>1833</v>
      </c>
      <c r="C1225" s="4">
        <v>45762</v>
      </c>
      <c r="D1225" t="s">
        <v>1828</v>
      </c>
      <c r="E1225">
        <v>59.9</v>
      </c>
      <c r="F1225" s="4">
        <v>45764</v>
      </c>
    </row>
    <row r="1226" spans="1:6">
      <c r="A1226">
        <v>1225</v>
      </c>
      <c r="B1226" t="s">
        <v>1831</v>
      </c>
      <c r="C1226" s="4">
        <v>45702</v>
      </c>
      <c r="D1226" t="s">
        <v>1828</v>
      </c>
      <c r="E1226">
        <v>49.9</v>
      </c>
      <c r="F1226" s="4">
        <v>45705</v>
      </c>
    </row>
    <row r="1227" spans="1:6">
      <c r="A1227">
        <v>1226</v>
      </c>
      <c r="B1227" t="s">
        <v>1829</v>
      </c>
      <c r="C1227" s="4">
        <v>45928</v>
      </c>
      <c r="D1227" t="s">
        <v>1828</v>
      </c>
      <c r="E1227">
        <v>59.9</v>
      </c>
      <c r="F1227" s="4">
        <v>45933</v>
      </c>
    </row>
    <row r="1228" spans="1:6">
      <c r="A1228">
        <v>1227</v>
      </c>
      <c r="B1228" t="s">
        <v>1829</v>
      </c>
      <c r="C1228" s="4">
        <v>45614</v>
      </c>
      <c r="D1228" t="s">
        <v>1828</v>
      </c>
      <c r="E1228">
        <v>79.900000000000006</v>
      </c>
      <c r="F1228" s="4">
        <v>45615</v>
      </c>
    </row>
    <row r="1229" spans="1:6">
      <c r="A1229">
        <v>1228</v>
      </c>
      <c r="B1229" t="s">
        <v>1827</v>
      </c>
      <c r="C1229" s="4">
        <v>45889</v>
      </c>
      <c r="D1229" t="s">
        <v>1828</v>
      </c>
      <c r="E1229">
        <v>89.9</v>
      </c>
      <c r="F1229" s="4">
        <v>45894</v>
      </c>
    </row>
    <row r="1230" spans="1:6">
      <c r="A1230">
        <v>1229</v>
      </c>
      <c r="B1230" t="s">
        <v>1833</v>
      </c>
      <c r="C1230" s="4">
        <v>45771</v>
      </c>
      <c r="D1230" t="s">
        <v>1834</v>
      </c>
      <c r="E1230">
        <v>69.900000000000006</v>
      </c>
      <c r="F1230" s="4">
        <v>45778</v>
      </c>
    </row>
    <row r="1231" spans="1:6">
      <c r="A1231">
        <v>1230</v>
      </c>
      <c r="B1231" t="s">
        <v>1829</v>
      </c>
      <c r="C1231" s="4">
        <v>45554</v>
      </c>
      <c r="D1231" t="s">
        <v>1828</v>
      </c>
      <c r="E1231">
        <v>59.9</v>
      </c>
      <c r="F1231" s="4">
        <v>45558</v>
      </c>
    </row>
    <row r="1232" spans="1:6">
      <c r="A1232">
        <v>1231</v>
      </c>
      <c r="B1232" t="s">
        <v>1829</v>
      </c>
      <c r="C1232" s="4">
        <v>45683</v>
      </c>
      <c r="D1232" t="s">
        <v>1828</v>
      </c>
      <c r="E1232">
        <v>69.900000000000006</v>
      </c>
      <c r="F1232" s="4">
        <v>45685</v>
      </c>
    </row>
    <row r="1233" spans="1:6">
      <c r="A1233">
        <v>1232</v>
      </c>
      <c r="B1233" t="s">
        <v>1829</v>
      </c>
      <c r="C1233" s="4">
        <v>45925</v>
      </c>
      <c r="D1233" t="s">
        <v>1828</v>
      </c>
      <c r="E1233">
        <v>79.900000000000006</v>
      </c>
      <c r="F1233" s="4">
        <v>45928</v>
      </c>
    </row>
    <row r="1234" spans="1:6">
      <c r="A1234">
        <v>1233</v>
      </c>
      <c r="B1234" t="s">
        <v>1827</v>
      </c>
      <c r="C1234" s="4">
        <v>45847</v>
      </c>
      <c r="D1234" t="s">
        <v>1834</v>
      </c>
      <c r="E1234">
        <v>69.900000000000006</v>
      </c>
      <c r="F1234" s="4">
        <v>45853</v>
      </c>
    </row>
    <row r="1235" spans="1:6">
      <c r="A1235">
        <v>1234</v>
      </c>
      <c r="B1235" t="s">
        <v>1827</v>
      </c>
      <c r="C1235" s="4">
        <v>45664</v>
      </c>
      <c r="D1235" t="s">
        <v>1828</v>
      </c>
      <c r="E1235">
        <v>149.9</v>
      </c>
      <c r="F1235" s="4">
        <v>45668</v>
      </c>
    </row>
    <row r="1236" spans="1:6">
      <c r="A1236">
        <v>1235</v>
      </c>
      <c r="B1236" t="s">
        <v>1827</v>
      </c>
      <c r="C1236" s="4">
        <v>45942</v>
      </c>
      <c r="D1236" t="s">
        <v>1828</v>
      </c>
      <c r="E1236">
        <v>49.9</v>
      </c>
      <c r="F1236" s="4">
        <v>45943</v>
      </c>
    </row>
    <row r="1237" spans="1:6">
      <c r="A1237">
        <v>1236</v>
      </c>
      <c r="B1237" t="s">
        <v>1829</v>
      </c>
      <c r="C1237" s="4">
        <v>45306</v>
      </c>
      <c r="D1237" t="s">
        <v>1798</v>
      </c>
      <c r="E1237">
        <v>89.9</v>
      </c>
      <c r="F1237" s="4"/>
    </row>
    <row r="1238" spans="1:6">
      <c r="A1238">
        <v>1237</v>
      </c>
      <c r="B1238" t="s">
        <v>1827</v>
      </c>
      <c r="C1238" s="4">
        <v>45306</v>
      </c>
      <c r="D1238" t="s">
        <v>1828</v>
      </c>
      <c r="E1238">
        <v>89.9</v>
      </c>
      <c r="F1238" s="4">
        <v>45310</v>
      </c>
    </row>
    <row r="1239" spans="1:6">
      <c r="A1239">
        <v>1238</v>
      </c>
      <c r="B1239" t="s">
        <v>1833</v>
      </c>
      <c r="C1239" s="4">
        <v>45583</v>
      </c>
      <c r="D1239" t="s">
        <v>1828</v>
      </c>
      <c r="E1239">
        <v>49.9</v>
      </c>
      <c r="F1239" s="4">
        <v>45588</v>
      </c>
    </row>
    <row r="1240" spans="1:6">
      <c r="A1240">
        <v>1239</v>
      </c>
      <c r="B1240" t="s">
        <v>1833</v>
      </c>
      <c r="C1240" s="4">
        <v>45844</v>
      </c>
      <c r="D1240" t="s">
        <v>1828</v>
      </c>
      <c r="E1240">
        <v>119.9</v>
      </c>
      <c r="F1240" s="4">
        <v>45846</v>
      </c>
    </row>
    <row r="1241" spans="1:6">
      <c r="A1241">
        <v>1240</v>
      </c>
      <c r="B1241" t="s">
        <v>1830</v>
      </c>
      <c r="C1241" s="4">
        <v>45967</v>
      </c>
      <c r="D1241" t="s">
        <v>1828</v>
      </c>
      <c r="E1241">
        <v>149.9</v>
      </c>
      <c r="F1241" s="4">
        <v>45969</v>
      </c>
    </row>
    <row r="1242" spans="1:6">
      <c r="A1242">
        <v>1241</v>
      </c>
      <c r="B1242" t="s">
        <v>1833</v>
      </c>
      <c r="C1242" s="4">
        <v>45729</v>
      </c>
      <c r="D1242" t="s">
        <v>1800</v>
      </c>
      <c r="E1242">
        <v>149.9</v>
      </c>
      <c r="F1242" s="4"/>
    </row>
    <row r="1243" spans="1:6">
      <c r="A1243">
        <v>1242</v>
      </c>
      <c r="B1243" t="s">
        <v>1830</v>
      </c>
      <c r="C1243" s="4">
        <v>45924</v>
      </c>
      <c r="D1243" t="s">
        <v>1828</v>
      </c>
      <c r="E1243">
        <v>59.9</v>
      </c>
      <c r="F1243" s="4">
        <v>45927</v>
      </c>
    </row>
    <row r="1244" spans="1:6">
      <c r="A1244">
        <v>1243</v>
      </c>
      <c r="B1244" t="s">
        <v>1831</v>
      </c>
      <c r="C1244" s="4">
        <v>45413</v>
      </c>
      <c r="D1244" t="s">
        <v>1828</v>
      </c>
      <c r="E1244">
        <v>89.9</v>
      </c>
      <c r="F1244" s="4">
        <v>45416</v>
      </c>
    </row>
    <row r="1245" spans="1:6">
      <c r="A1245">
        <v>1244</v>
      </c>
      <c r="B1245" t="s">
        <v>1832</v>
      </c>
      <c r="C1245" s="4">
        <v>45550</v>
      </c>
      <c r="D1245" t="s">
        <v>1828</v>
      </c>
      <c r="E1245">
        <v>149.9</v>
      </c>
      <c r="F1245" s="4">
        <v>45553</v>
      </c>
    </row>
    <row r="1246" spans="1:6">
      <c r="A1246">
        <v>1245</v>
      </c>
      <c r="B1246" t="s">
        <v>1832</v>
      </c>
      <c r="C1246" s="4">
        <v>45600</v>
      </c>
      <c r="D1246" t="s">
        <v>1828</v>
      </c>
      <c r="E1246">
        <v>59.9</v>
      </c>
      <c r="F1246" s="4">
        <v>45603</v>
      </c>
    </row>
    <row r="1247" spans="1:6">
      <c r="A1247">
        <v>1246</v>
      </c>
      <c r="B1247" t="s">
        <v>1831</v>
      </c>
      <c r="C1247" s="4">
        <v>45493</v>
      </c>
      <c r="D1247" t="s">
        <v>1828</v>
      </c>
      <c r="E1247">
        <v>99.9</v>
      </c>
      <c r="F1247" s="4">
        <v>45495</v>
      </c>
    </row>
    <row r="1248" spans="1:6">
      <c r="A1248">
        <v>1247</v>
      </c>
      <c r="B1248" t="s">
        <v>1831</v>
      </c>
      <c r="C1248" s="4">
        <v>45875</v>
      </c>
      <c r="D1248" t="s">
        <v>1834</v>
      </c>
      <c r="E1248">
        <v>99.9</v>
      </c>
      <c r="F1248" s="4">
        <v>45882</v>
      </c>
    </row>
    <row r="1249" spans="1:6">
      <c r="A1249">
        <v>1248</v>
      </c>
      <c r="B1249" t="s">
        <v>1832</v>
      </c>
      <c r="C1249" s="4">
        <v>45614</v>
      </c>
      <c r="D1249" t="s">
        <v>1798</v>
      </c>
      <c r="E1249">
        <v>59.9</v>
      </c>
      <c r="F1249" s="4"/>
    </row>
    <row r="1250" spans="1:6">
      <c r="A1250">
        <v>1249</v>
      </c>
      <c r="B1250" t="s">
        <v>1827</v>
      </c>
      <c r="C1250" s="4">
        <v>45327</v>
      </c>
      <c r="D1250" t="s">
        <v>1828</v>
      </c>
      <c r="E1250">
        <v>49.9</v>
      </c>
      <c r="F1250" s="4">
        <v>45330</v>
      </c>
    </row>
    <row r="1251" spans="1:6">
      <c r="A1251">
        <v>1250</v>
      </c>
      <c r="B1251" t="s">
        <v>1833</v>
      </c>
      <c r="C1251" s="4">
        <v>45390</v>
      </c>
      <c r="D1251" t="s">
        <v>1828</v>
      </c>
      <c r="E1251">
        <v>149.9</v>
      </c>
      <c r="F1251" s="4">
        <v>45391</v>
      </c>
    </row>
    <row r="1252" spans="1:6">
      <c r="A1252">
        <v>1251</v>
      </c>
      <c r="B1252" t="s">
        <v>1832</v>
      </c>
      <c r="C1252" s="4">
        <v>45719</v>
      </c>
      <c r="D1252" t="s">
        <v>1828</v>
      </c>
      <c r="E1252">
        <v>49.9</v>
      </c>
      <c r="F1252" s="4">
        <v>45721</v>
      </c>
    </row>
    <row r="1253" spans="1:6">
      <c r="A1253">
        <v>1252</v>
      </c>
      <c r="B1253" t="s">
        <v>1829</v>
      </c>
      <c r="C1253" s="4">
        <v>45381</v>
      </c>
      <c r="D1253" t="s">
        <v>1828</v>
      </c>
      <c r="E1253">
        <v>89.9</v>
      </c>
      <c r="F1253" s="4">
        <v>45385</v>
      </c>
    </row>
    <row r="1254" spans="1:6">
      <c r="A1254">
        <v>1253</v>
      </c>
      <c r="B1254" t="s">
        <v>1830</v>
      </c>
      <c r="C1254" s="4">
        <v>46006</v>
      </c>
      <c r="D1254" t="s">
        <v>1800</v>
      </c>
      <c r="E1254">
        <v>119.9</v>
      </c>
      <c r="F1254" s="4"/>
    </row>
    <row r="1255" spans="1:6">
      <c r="A1255">
        <v>1254</v>
      </c>
      <c r="B1255" t="s">
        <v>1830</v>
      </c>
      <c r="C1255" s="4">
        <v>45329</v>
      </c>
      <c r="D1255" t="s">
        <v>1828</v>
      </c>
      <c r="E1255">
        <v>99.9</v>
      </c>
      <c r="F1255" s="4">
        <v>45330</v>
      </c>
    </row>
    <row r="1256" spans="1:6">
      <c r="A1256">
        <v>1255</v>
      </c>
      <c r="B1256" t="s">
        <v>1829</v>
      </c>
      <c r="C1256" s="4">
        <v>45509</v>
      </c>
      <c r="D1256" t="s">
        <v>1828</v>
      </c>
      <c r="E1256">
        <v>149.9</v>
      </c>
      <c r="F1256" s="4">
        <v>45514</v>
      </c>
    </row>
    <row r="1257" spans="1:6">
      <c r="A1257">
        <v>1256</v>
      </c>
      <c r="B1257" t="s">
        <v>1832</v>
      </c>
      <c r="C1257" s="4">
        <v>45813</v>
      </c>
      <c r="D1257" t="s">
        <v>1828</v>
      </c>
      <c r="E1257">
        <v>69.900000000000006</v>
      </c>
      <c r="F1257" s="4">
        <v>45815</v>
      </c>
    </row>
    <row r="1258" spans="1:6">
      <c r="A1258">
        <v>1257</v>
      </c>
      <c r="B1258" t="s">
        <v>1833</v>
      </c>
      <c r="C1258" s="4">
        <v>45785</v>
      </c>
      <c r="D1258" t="s">
        <v>1828</v>
      </c>
      <c r="E1258">
        <v>99.9</v>
      </c>
      <c r="F1258" s="4">
        <v>45787</v>
      </c>
    </row>
    <row r="1259" spans="1:6">
      <c r="A1259">
        <v>1258</v>
      </c>
      <c r="B1259" t="s">
        <v>1833</v>
      </c>
      <c r="C1259" s="4">
        <v>45373</v>
      </c>
      <c r="D1259" t="s">
        <v>1828</v>
      </c>
      <c r="E1259">
        <v>79.900000000000006</v>
      </c>
      <c r="F1259" s="4">
        <v>45375</v>
      </c>
    </row>
    <row r="1260" spans="1:6">
      <c r="A1260">
        <v>1259</v>
      </c>
      <c r="B1260" t="s">
        <v>1830</v>
      </c>
      <c r="C1260" s="4"/>
      <c r="D1260" t="s">
        <v>1802</v>
      </c>
      <c r="E1260">
        <v>0</v>
      </c>
      <c r="F1260" s="4"/>
    </row>
    <row r="1261" spans="1:6">
      <c r="A1261">
        <v>1260</v>
      </c>
      <c r="B1261" t="s">
        <v>1832</v>
      </c>
      <c r="C1261" s="4"/>
      <c r="D1261" t="s">
        <v>1802</v>
      </c>
      <c r="E1261">
        <v>0</v>
      </c>
      <c r="F1261" s="4"/>
    </row>
    <row r="1262" spans="1:6">
      <c r="A1262">
        <v>1261</v>
      </c>
      <c r="B1262" t="s">
        <v>1832</v>
      </c>
      <c r="C1262" s="4">
        <v>45894</v>
      </c>
      <c r="D1262" t="s">
        <v>1828</v>
      </c>
      <c r="E1262">
        <v>49.9</v>
      </c>
      <c r="F1262" s="4">
        <v>45896</v>
      </c>
    </row>
    <row r="1263" spans="1:6">
      <c r="A1263">
        <v>1262</v>
      </c>
      <c r="B1263" t="s">
        <v>1830</v>
      </c>
      <c r="C1263" s="4">
        <v>46002</v>
      </c>
      <c r="D1263" t="s">
        <v>1828</v>
      </c>
      <c r="E1263">
        <v>149.9</v>
      </c>
      <c r="F1263" s="4">
        <v>46004</v>
      </c>
    </row>
    <row r="1264" spans="1:6">
      <c r="A1264">
        <v>1263</v>
      </c>
      <c r="B1264" t="s">
        <v>1830</v>
      </c>
      <c r="C1264" s="4">
        <v>45557</v>
      </c>
      <c r="D1264" t="s">
        <v>1828</v>
      </c>
      <c r="E1264">
        <v>49.9</v>
      </c>
      <c r="F1264" s="4">
        <v>45561</v>
      </c>
    </row>
    <row r="1265" spans="1:6">
      <c r="A1265">
        <v>1264</v>
      </c>
      <c r="B1265" t="s">
        <v>1827</v>
      </c>
      <c r="C1265" s="4">
        <v>45348</v>
      </c>
      <c r="D1265" t="s">
        <v>1828</v>
      </c>
      <c r="E1265">
        <v>79.900000000000006</v>
      </c>
      <c r="F1265" s="4">
        <v>45350</v>
      </c>
    </row>
    <row r="1266" spans="1:6">
      <c r="A1266">
        <v>1265</v>
      </c>
      <c r="B1266" t="s">
        <v>1827</v>
      </c>
      <c r="C1266" s="4">
        <v>45954</v>
      </c>
      <c r="D1266" t="s">
        <v>1800</v>
      </c>
      <c r="E1266">
        <v>79.900000000000006</v>
      </c>
      <c r="F1266" s="4"/>
    </row>
    <row r="1267" spans="1:6">
      <c r="A1267">
        <v>1266</v>
      </c>
      <c r="B1267" t="s">
        <v>1829</v>
      </c>
      <c r="C1267" s="4">
        <v>45451</v>
      </c>
      <c r="D1267" t="s">
        <v>1828</v>
      </c>
      <c r="E1267">
        <v>149.9</v>
      </c>
      <c r="F1267" s="4">
        <v>45455</v>
      </c>
    </row>
    <row r="1268" spans="1:6">
      <c r="A1268">
        <v>1267</v>
      </c>
      <c r="B1268" t="s">
        <v>1831</v>
      </c>
      <c r="C1268" s="4">
        <v>45360</v>
      </c>
      <c r="D1268" t="s">
        <v>1828</v>
      </c>
      <c r="E1268">
        <v>89.9</v>
      </c>
      <c r="F1268" s="4">
        <v>45363</v>
      </c>
    </row>
    <row r="1269" spans="1:6">
      <c r="A1269">
        <v>1268</v>
      </c>
      <c r="B1269" t="s">
        <v>1827</v>
      </c>
      <c r="C1269" s="4">
        <v>45312</v>
      </c>
      <c r="D1269" t="s">
        <v>1828</v>
      </c>
      <c r="E1269">
        <v>99.9</v>
      </c>
      <c r="F1269" s="4">
        <v>45317</v>
      </c>
    </row>
    <row r="1270" spans="1:6">
      <c r="A1270">
        <v>1269</v>
      </c>
      <c r="B1270" t="s">
        <v>1833</v>
      </c>
      <c r="C1270" s="4">
        <v>45862</v>
      </c>
      <c r="D1270" t="s">
        <v>1828</v>
      </c>
      <c r="E1270">
        <v>89.9</v>
      </c>
      <c r="F1270" s="4">
        <v>45864</v>
      </c>
    </row>
    <row r="1271" spans="1:6">
      <c r="A1271">
        <v>1270</v>
      </c>
      <c r="B1271" t="s">
        <v>1831</v>
      </c>
      <c r="C1271" s="4">
        <v>45516</v>
      </c>
      <c r="D1271" t="s">
        <v>1828</v>
      </c>
      <c r="E1271">
        <v>49.9</v>
      </c>
      <c r="F1271" s="4">
        <v>45518</v>
      </c>
    </row>
    <row r="1272" spans="1:6">
      <c r="A1272">
        <v>1271</v>
      </c>
      <c r="B1272" t="s">
        <v>1831</v>
      </c>
      <c r="C1272" s="4">
        <v>45299</v>
      </c>
      <c r="D1272" t="s">
        <v>1828</v>
      </c>
      <c r="E1272">
        <v>89.9</v>
      </c>
      <c r="F1272" s="4">
        <v>45302</v>
      </c>
    </row>
    <row r="1273" spans="1:6">
      <c r="A1273">
        <v>1272</v>
      </c>
      <c r="B1273" t="s">
        <v>1833</v>
      </c>
      <c r="C1273" s="4">
        <v>45480</v>
      </c>
      <c r="D1273" t="s">
        <v>1828</v>
      </c>
      <c r="E1273">
        <v>149.9</v>
      </c>
      <c r="F1273" s="4">
        <v>45483</v>
      </c>
    </row>
    <row r="1274" spans="1:6">
      <c r="A1274">
        <v>1273</v>
      </c>
      <c r="B1274" t="s">
        <v>1829</v>
      </c>
      <c r="C1274" s="4">
        <v>45336</v>
      </c>
      <c r="D1274" t="s">
        <v>1828</v>
      </c>
      <c r="E1274">
        <v>89.9</v>
      </c>
      <c r="F1274" s="4">
        <v>45339</v>
      </c>
    </row>
    <row r="1275" spans="1:6">
      <c r="A1275">
        <v>1274</v>
      </c>
      <c r="B1275" t="s">
        <v>1832</v>
      </c>
      <c r="C1275" s="4"/>
      <c r="D1275" t="s">
        <v>1802</v>
      </c>
      <c r="E1275">
        <v>0</v>
      </c>
      <c r="F1275" s="4"/>
    </row>
    <row r="1276" spans="1:6">
      <c r="A1276">
        <v>1275</v>
      </c>
      <c r="B1276" t="s">
        <v>1830</v>
      </c>
      <c r="C1276" s="4"/>
      <c r="D1276" t="s">
        <v>1802</v>
      </c>
      <c r="E1276">
        <v>0</v>
      </c>
      <c r="F1276" s="4"/>
    </row>
    <row r="1277" spans="1:6">
      <c r="A1277">
        <v>1276</v>
      </c>
      <c r="B1277" t="s">
        <v>1831</v>
      </c>
      <c r="C1277" s="4">
        <v>45584</v>
      </c>
      <c r="D1277" t="s">
        <v>1828</v>
      </c>
      <c r="E1277">
        <v>69.900000000000006</v>
      </c>
      <c r="F1277" s="4">
        <v>45586</v>
      </c>
    </row>
    <row r="1278" spans="1:6">
      <c r="A1278">
        <v>1277</v>
      </c>
      <c r="B1278" t="s">
        <v>1833</v>
      </c>
      <c r="C1278" s="4">
        <v>45482</v>
      </c>
      <c r="D1278" t="s">
        <v>1828</v>
      </c>
      <c r="E1278">
        <v>119.9</v>
      </c>
      <c r="F1278" s="4">
        <v>45484</v>
      </c>
    </row>
    <row r="1279" spans="1:6">
      <c r="A1279">
        <v>1278</v>
      </c>
      <c r="B1279" t="s">
        <v>1832</v>
      </c>
      <c r="C1279" s="4">
        <v>45711</v>
      </c>
      <c r="D1279" t="s">
        <v>1798</v>
      </c>
      <c r="E1279">
        <v>99.9</v>
      </c>
      <c r="F1279" s="4"/>
    </row>
    <row r="1280" spans="1:6">
      <c r="A1280">
        <v>1279</v>
      </c>
      <c r="B1280" t="s">
        <v>1830</v>
      </c>
      <c r="C1280" s="4">
        <v>45601</v>
      </c>
      <c r="D1280" t="s">
        <v>1828</v>
      </c>
      <c r="E1280">
        <v>69.900000000000006</v>
      </c>
      <c r="F1280" s="4">
        <v>45603</v>
      </c>
    </row>
    <row r="1281" spans="1:6">
      <c r="A1281">
        <v>1280</v>
      </c>
      <c r="B1281" t="s">
        <v>1833</v>
      </c>
      <c r="C1281" s="4"/>
      <c r="D1281" t="s">
        <v>1802</v>
      </c>
      <c r="E1281">
        <v>0</v>
      </c>
      <c r="F1281" s="4"/>
    </row>
    <row r="1282" spans="1:6">
      <c r="A1282">
        <v>1281</v>
      </c>
      <c r="B1282" t="s">
        <v>1829</v>
      </c>
      <c r="C1282" s="4">
        <v>45770</v>
      </c>
      <c r="D1282" t="s">
        <v>1834</v>
      </c>
      <c r="E1282">
        <v>79.900000000000006</v>
      </c>
      <c r="F1282" s="4">
        <v>45777</v>
      </c>
    </row>
    <row r="1283" spans="1:6">
      <c r="A1283">
        <v>1282</v>
      </c>
      <c r="B1283" t="s">
        <v>1831</v>
      </c>
      <c r="C1283" s="4">
        <v>45599</v>
      </c>
      <c r="D1283" t="s">
        <v>1828</v>
      </c>
      <c r="E1283">
        <v>149.9</v>
      </c>
      <c r="F1283" s="4">
        <v>45600</v>
      </c>
    </row>
    <row r="1284" spans="1:6">
      <c r="A1284">
        <v>1283</v>
      </c>
      <c r="B1284" t="s">
        <v>1830</v>
      </c>
      <c r="C1284" s="4">
        <v>45686</v>
      </c>
      <c r="D1284" t="s">
        <v>1828</v>
      </c>
      <c r="E1284">
        <v>89.9</v>
      </c>
      <c r="F1284" s="4">
        <v>45689</v>
      </c>
    </row>
    <row r="1285" spans="1:6">
      <c r="A1285">
        <v>1284</v>
      </c>
      <c r="B1285" t="s">
        <v>1830</v>
      </c>
      <c r="C1285" s="4">
        <v>45323</v>
      </c>
      <c r="D1285" t="s">
        <v>1828</v>
      </c>
      <c r="E1285">
        <v>149.9</v>
      </c>
      <c r="F1285" s="4">
        <v>45325</v>
      </c>
    </row>
    <row r="1286" spans="1:6">
      <c r="A1286">
        <v>1285</v>
      </c>
      <c r="B1286" t="s">
        <v>1831</v>
      </c>
      <c r="C1286" s="4"/>
      <c r="D1286" t="s">
        <v>1802</v>
      </c>
      <c r="E1286">
        <v>0</v>
      </c>
      <c r="F1286" s="4"/>
    </row>
    <row r="1287" spans="1:6">
      <c r="A1287">
        <v>1286</v>
      </c>
      <c r="B1287" t="s">
        <v>1827</v>
      </c>
      <c r="C1287" s="4">
        <v>45299</v>
      </c>
      <c r="D1287" t="s">
        <v>1828</v>
      </c>
      <c r="E1287">
        <v>119.9</v>
      </c>
      <c r="F1287" s="4">
        <v>45301</v>
      </c>
    </row>
    <row r="1288" spans="1:6">
      <c r="A1288">
        <v>1287</v>
      </c>
      <c r="B1288" t="s">
        <v>1832</v>
      </c>
      <c r="C1288" s="4">
        <v>45970</v>
      </c>
      <c r="D1288" t="s">
        <v>1800</v>
      </c>
      <c r="E1288">
        <v>59.9</v>
      </c>
      <c r="F1288" s="4"/>
    </row>
    <row r="1289" spans="1:6">
      <c r="A1289">
        <v>1288</v>
      </c>
      <c r="B1289" t="s">
        <v>1827</v>
      </c>
      <c r="C1289" s="4">
        <v>45650</v>
      </c>
      <c r="D1289" t="s">
        <v>1828</v>
      </c>
      <c r="E1289">
        <v>149.9</v>
      </c>
      <c r="F1289" s="4">
        <v>45651</v>
      </c>
    </row>
    <row r="1290" spans="1:6">
      <c r="A1290">
        <v>1289</v>
      </c>
      <c r="B1290" t="s">
        <v>1832</v>
      </c>
      <c r="C1290" s="4">
        <v>45481</v>
      </c>
      <c r="D1290" t="s">
        <v>1800</v>
      </c>
      <c r="E1290">
        <v>119.9</v>
      </c>
      <c r="F1290" s="4"/>
    </row>
    <row r="1291" spans="1:6">
      <c r="A1291">
        <v>1290</v>
      </c>
      <c r="B1291" t="s">
        <v>1831</v>
      </c>
      <c r="C1291" s="4">
        <v>45298</v>
      </c>
      <c r="D1291" t="s">
        <v>1828</v>
      </c>
      <c r="E1291">
        <v>119.9</v>
      </c>
      <c r="F1291" s="4">
        <v>45302</v>
      </c>
    </row>
    <row r="1292" spans="1:6">
      <c r="A1292">
        <v>1291</v>
      </c>
      <c r="B1292" t="s">
        <v>1830</v>
      </c>
      <c r="C1292" s="4">
        <v>45901</v>
      </c>
      <c r="D1292" t="s">
        <v>1828</v>
      </c>
      <c r="E1292">
        <v>89.9</v>
      </c>
      <c r="F1292" s="4">
        <v>45905</v>
      </c>
    </row>
    <row r="1293" spans="1:6">
      <c r="A1293">
        <v>1292</v>
      </c>
      <c r="B1293" t="s">
        <v>1830</v>
      </c>
      <c r="C1293" s="4">
        <v>45954</v>
      </c>
      <c r="D1293" t="s">
        <v>1834</v>
      </c>
      <c r="E1293">
        <v>99.9</v>
      </c>
      <c r="F1293" s="4">
        <v>45960</v>
      </c>
    </row>
    <row r="1294" spans="1:6">
      <c r="A1294">
        <v>1293</v>
      </c>
      <c r="B1294" t="s">
        <v>1831</v>
      </c>
      <c r="C1294" s="4">
        <v>45613</v>
      </c>
      <c r="D1294" t="s">
        <v>1828</v>
      </c>
      <c r="E1294">
        <v>99.9</v>
      </c>
      <c r="F1294" s="4">
        <v>45614</v>
      </c>
    </row>
    <row r="1295" spans="1:6">
      <c r="A1295">
        <v>1294</v>
      </c>
      <c r="B1295" t="s">
        <v>1827</v>
      </c>
      <c r="C1295" s="4">
        <v>45538</v>
      </c>
      <c r="D1295" t="s">
        <v>1798</v>
      </c>
      <c r="E1295">
        <v>119.9</v>
      </c>
      <c r="F1295" s="4"/>
    </row>
    <row r="1296" spans="1:6">
      <c r="A1296">
        <v>1295</v>
      </c>
      <c r="B1296" t="s">
        <v>1827</v>
      </c>
      <c r="C1296" s="4">
        <v>45845</v>
      </c>
      <c r="D1296" t="s">
        <v>1828</v>
      </c>
      <c r="E1296">
        <v>119.9</v>
      </c>
      <c r="F1296" s="4">
        <v>45850</v>
      </c>
    </row>
    <row r="1297" spans="1:6">
      <c r="A1297">
        <v>1296</v>
      </c>
      <c r="B1297" t="s">
        <v>1832</v>
      </c>
      <c r="C1297" s="4">
        <v>45428</v>
      </c>
      <c r="D1297" t="s">
        <v>1798</v>
      </c>
      <c r="E1297">
        <v>99.9</v>
      </c>
      <c r="F1297" s="4"/>
    </row>
    <row r="1298" spans="1:6">
      <c r="A1298">
        <v>1297</v>
      </c>
      <c r="B1298" t="s">
        <v>1833</v>
      </c>
      <c r="C1298" s="4"/>
      <c r="D1298" t="s">
        <v>1802</v>
      </c>
      <c r="E1298">
        <v>0</v>
      </c>
      <c r="F1298" s="4"/>
    </row>
    <row r="1299" spans="1:6">
      <c r="A1299">
        <v>1298</v>
      </c>
      <c r="B1299" t="s">
        <v>1830</v>
      </c>
      <c r="C1299" s="4"/>
      <c r="D1299" t="s">
        <v>1802</v>
      </c>
      <c r="E1299">
        <v>0</v>
      </c>
      <c r="F1299" s="4"/>
    </row>
    <row r="1300" spans="1:6">
      <c r="A1300">
        <v>1299</v>
      </c>
      <c r="B1300" t="s">
        <v>1829</v>
      </c>
      <c r="C1300" s="4">
        <v>45391</v>
      </c>
      <c r="D1300" t="s">
        <v>1828</v>
      </c>
      <c r="E1300">
        <v>59.9</v>
      </c>
      <c r="F1300" s="4">
        <v>45396</v>
      </c>
    </row>
    <row r="1301" spans="1:6">
      <c r="A1301">
        <v>1300</v>
      </c>
      <c r="B1301" t="s">
        <v>1829</v>
      </c>
      <c r="C1301" s="4">
        <v>45963</v>
      </c>
      <c r="D1301" t="s">
        <v>1828</v>
      </c>
      <c r="E1301">
        <v>59.9</v>
      </c>
      <c r="F1301" s="4">
        <v>45964</v>
      </c>
    </row>
    <row r="1302" spans="1:6">
      <c r="A1302">
        <v>1301</v>
      </c>
      <c r="B1302" t="s">
        <v>1830</v>
      </c>
      <c r="C1302" s="4">
        <v>45577</v>
      </c>
      <c r="D1302" t="s">
        <v>1828</v>
      </c>
      <c r="E1302">
        <v>79.900000000000006</v>
      </c>
      <c r="F1302" s="4">
        <v>45581</v>
      </c>
    </row>
    <row r="1303" spans="1:6">
      <c r="A1303">
        <v>1302</v>
      </c>
      <c r="B1303" t="s">
        <v>1833</v>
      </c>
      <c r="C1303" s="4">
        <v>45495</v>
      </c>
      <c r="D1303" t="s">
        <v>1828</v>
      </c>
      <c r="E1303">
        <v>149.9</v>
      </c>
      <c r="F1303" s="4">
        <v>45497</v>
      </c>
    </row>
    <row r="1304" spans="1:6">
      <c r="A1304">
        <v>1303</v>
      </c>
      <c r="B1304" t="s">
        <v>1830</v>
      </c>
      <c r="C1304" s="4">
        <v>45427</v>
      </c>
      <c r="D1304" t="s">
        <v>1828</v>
      </c>
      <c r="E1304">
        <v>119.9</v>
      </c>
      <c r="F1304" s="4">
        <v>45430</v>
      </c>
    </row>
    <row r="1305" spans="1:6">
      <c r="A1305">
        <v>1304</v>
      </c>
      <c r="B1305" t="s">
        <v>1830</v>
      </c>
      <c r="C1305" s="4">
        <v>45515</v>
      </c>
      <c r="D1305" t="s">
        <v>1828</v>
      </c>
      <c r="E1305">
        <v>59.9</v>
      </c>
      <c r="F1305" s="4">
        <v>45518</v>
      </c>
    </row>
    <row r="1306" spans="1:6">
      <c r="A1306">
        <v>1305</v>
      </c>
      <c r="B1306" t="s">
        <v>1832</v>
      </c>
      <c r="C1306" s="4">
        <v>45514</v>
      </c>
      <c r="D1306" t="s">
        <v>1828</v>
      </c>
      <c r="E1306">
        <v>119.9</v>
      </c>
      <c r="F1306" s="4">
        <v>45517</v>
      </c>
    </row>
    <row r="1307" spans="1:6">
      <c r="A1307">
        <v>1306</v>
      </c>
      <c r="B1307" t="s">
        <v>1833</v>
      </c>
      <c r="C1307" s="4">
        <v>45560</v>
      </c>
      <c r="D1307" t="s">
        <v>1828</v>
      </c>
      <c r="E1307">
        <v>99.9</v>
      </c>
      <c r="F1307" s="4">
        <v>45563</v>
      </c>
    </row>
    <row r="1308" spans="1:6">
      <c r="A1308">
        <v>1307</v>
      </c>
      <c r="B1308" t="s">
        <v>1832</v>
      </c>
      <c r="C1308" s="4">
        <v>45342</v>
      </c>
      <c r="D1308" t="s">
        <v>1828</v>
      </c>
      <c r="E1308">
        <v>149.9</v>
      </c>
      <c r="F1308" s="4">
        <v>45345</v>
      </c>
    </row>
    <row r="1309" spans="1:6">
      <c r="A1309">
        <v>1308</v>
      </c>
      <c r="B1309" t="s">
        <v>1829</v>
      </c>
      <c r="C1309" s="4">
        <v>45911</v>
      </c>
      <c r="D1309" t="s">
        <v>1834</v>
      </c>
      <c r="E1309">
        <v>99.9</v>
      </c>
      <c r="F1309" s="4">
        <v>45919</v>
      </c>
    </row>
    <row r="1310" spans="1:6">
      <c r="A1310">
        <v>1309</v>
      </c>
      <c r="B1310" t="s">
        <v>1831</v>
      </c>
      <c r="C1310" s="4">
        <v>45583</v>
      </c>
      <c r="D1310" t="s">
        <v>1828</v>
      </c>
      <c r="E1310">
        <v>69.900000000000006</v>
      </c>
      <c r="F1310" s="4">
        <v>45588</v>
      </c>
    </row>
    <row r="1311" spans="1:6">
      <c r="A1311">
        <v>1310</v>
      </c>
      <c r="B1311" t="s">
        <v>1829</v>
      </c>
      <c r="C1311" s="4">
        <v>45435</v>
      </c>
      <c r="D1311" t="s">
        <v>1828</v>
      </c>
      <c r="E1311">
        <v>69.900000000000006</v>
      </c>
      <c r="F1311" s="4">
        <v>45436</v>
      </c>
    </row>
    <row r="1312" spans="1:6">
      <c r="A1312">
        <v>1311</v>
      </c>
      <c r="B1312" t="s">
        <v>1829</v>
      </c>
      <c r="C1312" s="4">
        <v>45427</v>
      </c>
      <c r="D1312" t="s">
        <v>1834</v>
      </c>
      <c r="E1312">
        <v>99.9</v>
      </c>
      <c r="F1312" s="4">
        <v>45433</v>
      </c>
    </row>
    <row r="1313" spans="1:6">
      <c r="A1313">
        <v>1312</v>
      </c>
      <c r="B1313" t="s">
        <v>1830</v>
      </c>
      <c r="C1313" s="4">
        <v>45800</v>
      </c>
      <c r="D1313" t="s">
        <v>1828</v>
      </c>
      <c r="E1313">
        <v>99.9</v>
      </c>
      <c r="F1313" s="4">
        <v>45804</v>
      </c>
    </row>
    <row r="1314" spans="1:6">
      <c r="A1314">
        <v>1313</v>
      </c>
      <c r="B1314" t="s">
        <v>1831</v>
      </c>
      <c r="C1314" s="4"/>
      <c r="D1314" t="s">
        <v>1802</v>
      </c>
      <c r="E1314">
        <v>0</v>
      </c>
      <c r="F1314" s="4"/>
    </row>
    <row r="1315" spans="1:6">
      <c r="A1315">
        <v>1314</v>
      </c>
      <c r="B1315" t="s">
        <v>1829</v>
      </c>
      <c r="C1315" s="4">
        <v>45891</v>
      </c>
      <c r="D1315" t="s">
        <v>1828</v>
      </c>
      <c r="E1315">
        <v>79.900000000000006</v>
      </c>
      <c r="F1315" s="4">
        <v>45894</v>
      </c>
    </row>
    <row r="1316" spans="1:6">
      <c r="A1316">
        <v>1315</v>
      </c>
      <c r="B1316" t="s">
        <v>1827</v>
      </c>
      <c r="C1316" s="4">
        <v>45913</v>
      </c>
      <c r="D1316" t="s">
        <v>1828</v>
      </c>
      <c r="E1316">
        <v>79.900000000000006</v>
      </c>
      <c r="F1316" s="4">
        <v>45916</v>
      </c>
    </row>
    <row r="1317" spans="1:6">
      <c r="A1317">
        <v>1316</v>
      </c>
      <c r="B1317" t="s">
        <v>1827</v>
      </c>
      <c r="C1317" s="4">
        <v>46002</v>
      </c>
      <c r="D1317" t="s">
        <v>1834</v>
      </c>
      <c r="E1317">
        <v>69.900000000000006</v>
      </c>
      <c r="F1317" s="4">
        <v>46008</v>
      </c>
    </row>
    <row r="1318" spans="1:6">
      <c r="A1318">
        <v>1317</v>
      </c>
      <c r="B1318" t="s">
        <v>1827</v>
      </c>
      <c r="C1318" s="4">
        <v>45487</v>
      </c>
      <c r="D1318" t="s">
        <v>1828</v>
      </c>
      <c r="E1318">
        <v>59.9</v>
      </c>
      <c r="F1318" s="4">
        <v>45491</v>
      </c>
    </row>
    <row r="1319" spans="1:6">
      <c r="A1319">
        <v>1318</v>
      </c>
      <c r="B1319" t="s">
        <v>1832</v>
      </c>
      <c r="C1319" s="4">
        <v>45430</v>
      </c>
      <c r="D1319" t="s">
        <v>1828</v>
      </c>
      <c r="E1319">
        <v>49.9</v>
      </c>
      <c r="F1319" s="4">
        <v>45431</v>
      </c>
    </row>
    <row r="1320" spans="1:6">
      <c r="A1320">
        <v>1319</v>
      </c>
      <c r="B1320" t="s">
        <v>1833</v>
      </c>
      <c r="C1320" s="4">
        <v>45314</v>
      </c>
      <c r="D1320" t="s">
        <v>1828</v>
      </c>
      <c r="E1320">
        <v>89.9</v>
      </c>
      <c r="F1320" s="4">
        <v>45315</v>
      </c>
    </row>
    <row r="1321" spans="1:6">
      <c r="A1321">
        <v>1320</v>
      </c>
      <c r="B1321" t="s">
        <v>1831</v>
      </c>
      <c r="C1321" s="4">
        <v>45435</v>
      </c>
      <c r="D1321" t="s">
        <v>1828</v>
      </c>
      <c r="E1321">
        <v>89.9</v>
      </c>
      <c r="F1321" s="4">
        <v>45436</v>
      </c>
    </row>
    <row r="1322" spans="1:6">
      <c r="A1322">
        <v>1321</v>
      </c>
      <c r="B1322" t="s">
        <v>1829</v>
      </c>
      <c r="C1322" s="4">
        <v>46000</v>
      </c>
      <c r="D1322" t="s">
        <v>1798</v>
      </c>
      <c r="E1322">
        <v>99.9</v>
      </c>
      <c r="F1322" s="4"/>
    </row>
    <row r="1323" spans="1:6">
      <c r="A1323">
        <v>1322</v>
      </c>
      <c r="B1323" t="s">
        <v>1829</v>
      </c>
      <c r="C1323" s="4">
        <v>45447</v>
      </c>
      <c r="D1323" t="s">
        <v>1828</v>
      </c>
      <c r="E1323">
        <v>79.900000000000006</v>
      </c>
      <c r="F1323" s="4">
        <v>45451</v>
      </c>
    </row>
    <row r="1324" spans="1:6">
      <c r="A1324">
        <v>1323</v>
      </c>
      <c r="B1324" t="s">
        <v>1833</v>
      </c>
      <c r="C1324" s="4">
        <v>45701</v>
      </c>
      <c r="D1324" t="s">
        <v>1828</v>
      </c>
      <c r="E1324">
        <v>69.900000000000006</v>
      </c>
      <c r="F1324" s="4">
        <v>45705</v>
      </c>
    </row>
    <row r="1325" spans="1:6">
      <c r="A1325">
        <v>1324</v>
      </c>
      <c r="B1325" t="s">
        <v>1827</v>
      </c>
      <c r="C1325" s="4">
        <v>45346</v>
      </c>
      <c r="D1325" t="s">
        <v>1828</v>
      </c>
      <c r="E1325">
        <v>59.9</v>
      </c>
      <c r="F1325" s="4">
        <v>45348</v>
      </c>
    </row>
    <row r="1326" spans="1:6">
      <c r="A1326">
        <v>1325</v>
      </c>
      <c r="B1326" t="s">
        <v>1833</v>
      </c>
      <c r="C1326" s="4">
        <v>45732</v>
      </c>
      <c r="D1326" t="s">
        <v>1834</v>
      </c>
      <c r="E1326">
        <v>59.9</v>
      </c>
      <c r="F1326" s="4">
        <v>45740</v>
      </c>
    </row>
    <row r="1327" spans="1:6">
      <c r="A1327">
        <v>1326</v>
      </c>
      <c r="B1327" t="s">
        <v>1833</v>
      </c>
      <c r="C1327" s="4">
        <v>45715</v>
      </c>
      <c r="D1327" t="s">
        <v>1828</v>
      </c>
      <c r="E1327">
        <v>119.9</v>
      </c>
      <c r="F1327" s="4">
        <v>45717</v>
      </c>
    </row>
    <row r="1328" spans="1:6">
      <c r="A1328">
        <v>1327</v>
      </c>
      <c r="B1328" t="s">
        <v>1829</v>
      </c>
      <c r="C1328" s="4">
        <v>45895</v>
      </c>
      <c r="D1328" t="s">
        <v>1834</v>
      </c>
      <c r="E1328">
        <v>79.900000000000006</v>
      </c>
      <c r="F1328" s="4">
        <v>45903</v>
      </c>
    </row>
    <row r="1329" spans="1:6">
      <c r="A1329">
        <v>1328</v>
      </c>
      <c r="B1329" t="s">
        <v>1833</v>
      </c>
      <c r="C1329" s="4">
        <v>45929</v>
      </c>
      <c r="D1329" t="s">
        <v>1828</v>
      </c>
      <c r="E1329">
        <v>49.9</v>
      </c>
      <c r="F1329" s="4">
        <v>45932</v>
      </c>
    </row>
    <row r="1330" spans="1:6">
      <c r="A1330">
        <v>1329</v>
      </c>
      <c r="B1330" t="s">
        <v>1827</v>
      </c>
      <c r="C1330" s="4">
        <v>45739</v>
      </c>
      <c r="D1330" t="s">
        <v>1828</v>
      </c>
      <c r="E1330">
        <v>149.9</v>
      </c>
      <c r="F1330" s="4">
        <v>45742</v>
      </c>
    </row>
    <row r="1331" spans="1:6">
      <c r="A1331">
        <v>1330</v>
      </c>
      <c r="B1331" t="s">
        <v>1829</v>
      </c>
      <c r="C1331" s="4">
        <v>46007</v>
      </c>
      <c r="D1331" t="s">
        <v>1798</v>
      </c>
      <c r="E1331">
        <v>149.9</v>
      </c>
      <c r="F1331" s="4"/>
    </row>
    <row r="1332" spans="1:6">
      <c r="A1332">
        <v>1331</v>
      </c>
      <c r="B1332" t="s">
        <v>1831</v>
      </c>
      <c r="C1332" s="4">
        <v>45470</v>
      </c>
      <c r="D1332" t="s">
        <v>1798</v>
      </c>
      <c r="E1332">
        <v>99.9</v>
      </c>
      <c r="F1332" s="4"/>
    </row>
    <row r="1333" spans="1:6">
      <c r="A1333">
        <v>1332</v>
      </c>
      <c r="B1333" t="s">
        <v>1831</v>
      </c>
      <c r="C1333" s="4">
        <v>45805</v>
      </c>
      <c r="D1333" t="s">
        <v>1798</v>
      </c>
      <c r="E1333">
        <v>79.900000000000006</v>
      </c>
      <c r="F1333" s="4"/>
    </row>
    <row r="1334" spans="1:6">
      <c r="A1334">
        <v>1333</v>
      </c>
      <c r="B1334" t="s">
        <v>1829</v>
      </c>
      <c r="C1334" s="4">
        <v>46006</v>
      </c>
      <c r="D1334" t="s">
        <v>1828</v>
      </c>
      <c r="E1334">
        <v>89.9</v>
      </c>
      <c r="F1334" s="4">
        <v>46009</v>
      </c>
    </row>
    <row r="1335" spans="1:6">
      <c r="A1335">
        <v>1334</v>
      </c>
      <c r="B1335" t="s">
        <v>1831</v>
      </c>
      <c r="C1335" s="4"/>
      <c r="D1335" t="s">
        <v>1802</v>
      </c>
      <c r="E1335">
        <v>0</v>
      </c>
      <c r="F1335" s="4"/>
    </row>
    <row r="1336" spans="1:6">
      <c r="A1336">
        <v>1335</v>
      </c>
      <c r="B1336" t="s">
        <v>1833</v>
      </c>
      <c r="C1336" s="4">
        <v>45451</v>
      </c>
      <c r="D1336" t="s">
        <v>1828</v>
      </c>
      <c r="E1336">
        <v>99.9</v>
      </c>
      <c r="F1336" s="4">
        <v>45454</v>
      </c>
    </row>
    <row r="1337" spans="1:6">
      <c r="A1337">
        <v>1336</v>
      </c>
      <c r="B1337" t="s">
        <v>1833</v>
      </c>
      <c r="C1337" s="4">
        <v>45754</v>
      </c>
      <c r="D1337" t="s">
        <v>1834</v>
      </c>
      <c r="E1337">
        <v>49.9</v>
      </c>
      <c r="F1337" s="4">
        <v>45761</v>
      </c>
    </row>
    <row r="1338" spans="1:6">
      <c r="A1338">
        <v>1337</v>
      </c>
      <c r="B1338" t="s">
        <v>1833</v>
      </c>
      <c r="C1338" s="4">
        <v>45552</v>
      </c>
      <c r="D1338" t="s">
        <v>1828</v>
      </c>
      <c r="E1338">
        <v>49.9</v>
      </c>
      <c r="F1338" s="4">
        <v>45555</v>
      </c>
    </row>
    <row r="1339" spans="1:6">
      <c r="A1339">
        <v>1338</v>
      </c>
      <c r="B1339" t="s">
        <v>1832</v>
      </c>
      <c r="C1339" s="4">
        <v>45428</v>
      </c>
      <c r="D1339" t="s">
        <v>1828</v>
      </c>
      <c r="E1339">
        <v>79.900000000000006</v>
      </c>
      <c r="F1339" s="4">
        <v>45431</v>
      </c>
    </row>
    <row r="1340" spans="1:6">
      <c r="A1340">
        <v>1339</v>
      </c>
      <c r="B1340" t="s">
        <v>1829</v>
      </c>
      <c r="C1340" s="4">
        <v>45559</v>
      </c>
      <c r="D1340" t="s">
        <v>1828</v>
      </c>
      <c r="E1340">
        <v>119.9</v>
      </c>
      <c r="F1340" s="4">
        <v>45561</v>
      </c>
    </row>
    <row r="1341" spans="1:6">
      <c r="A1341">
        <v>1340</v>
      </c>
      <c r="B1341" t="s">
        <v>1833</v>
      </c>
      <c r="C1341" s="4">
        <v>45491</v>
      </c>
      <c r="D1341" t="s">
        <v>1828</v>
      </c>
      <c r="E1341">
        <v>99.9</v>
      </c>
      <c r="F1341" s="4">
        <v>45495</v>
      </c>
    </row>
    <row r="1342" spans="1:6">
      <c r="A1342">
        <v>1341</v>
      </c>
      <c r="B1342" t="s">
        <v>1827</v>
      </c>
      <c r="C1342" s="4">
        <v>46004</v>
      </c>
      <c r="D1342" t="s">
        <v>1834</v>
      </c>
      <c r="E1342">
        <v>149.9</v>
      </c>
      <c r="F1342" s="4">
        <v>46010</v>
      </c>
    </row>
    <row r="1343" spans="1:6">
      <c r="A1343">
        <v>1342</v>
      </c>
      <c r="B1343" t="s">
        <v>1831</v>
      </c>
      <c r="C1343" s="4">
        <v>45360</v>
      </c>
      <c r="D1343" t="s">
        <v>1828</v>
      </c>
      <c r="E1343">
        <v>89.9</v>
      </c>
      <c r="F1343" s="4">
        <v>45362</v>
      </c>
    </row>
    <row r="1344" spans="1:6">
      <c r="A1344">
        <v>1343</v>
      </c>
      <c r="B1344" t="s">
        <v>1827</v>
      </c>
      <c r="C1344" s="4">
        <v>45335</v>
      </c>
      <c r="D1344" t="s">
        <v>1828</v>
      </c>
      <c r="E1344">
        <v>89.9</v>
      </c>
      <c r="F1344" s="4">
        <v>45336</v>
      </c>
    </row>
    <row r="1345" spans="1:6">
      <c r="A1345">
        <v>1344</v>
      </c>
      <c r="B1345" t="s">
        <v>1831</v>
      </c>
      <c r="C1345" s="4">
        <v>45855</v>
      </c>
      <c r="D1345" t="s">
        <v>1834</v>
      </c>
      <c r="E1345">
        <v>69.900000000000006</v>
      </c>
      <c r="F1345" s="4">
        <v>45861</v>
      </c>
    </row>
    <row r="1346" spans="1:6">
      <c r="A1346">
        <v>1345</v>
      </c>
      <c r="B1346" t="s">
        <v>1833</v>
      </c>
      <c r="C1346" s="4">
        <v>45531</v>
      </c>
      <c r="D1346" t="s">
        <v>1828</v>
      </c>
      <c r="E1346">
        <v>49.9</v>
      </c>
      <c r="F1346" s="4">
        <v>45534</v>
      </c>
    </row>
    <row r="1347" spans="1:6">
      <c r="A1347">
        <v>1346</v>
      </c>
      <c r="B1347" t="s">
        <v>1833</v>
      </c>
      <c r="C1347" s="4"/>
      <c r="D1347" t="s">
        <v>1802</v>
      </c>
      <c r="E1347">
        <v>0</v>
      </c>
      <c r="F1347" s="4"/>
    </row>
    <row r="1348" spans="1:6">
      <c r="A1348">
        <v>1347</v>
      </c>
      <c r="B1348" t="s">
        <v>1827</v>
      </c>
      <c r="C1348" s="4">
        <v>45818</v>
      </c>
      <c r="D1348" t="s">
        <v>1828</v>
      </c>
      <c r="E1348">
        <v>69.900000000000006</v>
      </c>
      <c r="F1348" s="4">
        <v>45822</v>
      </c>
    </row>
    <row r="1349" spans="1:6">
      <c r="A1349">
        <v>1348</v>
      </c>
      <c r="B1349" t="s">
        <v>1829</v>
      </c>
      <c r="C1349" s="4">
        <v>45950</v>
      </c>
      <c r="D1349" t="s">
        <v>1828</v>
      </c>
      <c r="E1349">
        <v>59.9</v>
      </c>
      <c r="F1349" s="4">
        <v>45952</v>
      </c>
    </row>
    <row r="1350" spans="1:6">
      <c r="A1350">
        <v>1349</v>
      </c>
      <c r="B1350" t="s">
        <v>1830</v>
      </c>
      <c r="C1350" s="4">
        <v>45951</v>
      </c>
      <c r="D1350" t="s">
        <v>1828</v>
      </c>
      <c r="E1350">
        <v>69.900000000000006</v>
      </c>
      <c r="F1350" s="4">
        <v>45952</v>
      </c>
    </row>
    <row r="1351" spans="1:6">
      <c r="A1351">
        <v>1350</v>
      </c>
      <c r="B1351" t="s">
        <v>1827</v>
      </c>
      <c r="C1351" s="4">
        <v>45901</v>
      </c>
      <c r="D1351" t="s">
        <v>1798</v>
      </c>
      <c r="E1351">
        <v>59.9</v>
      </c>
      <c r="F1351" s="4"/>
    </row>
    <row r="1352" spans="1:6">
      <c r="A1352">
        <v>1351</v>
      </c>
      <c r="B1352" t="s">
        <v>1829</v>
      </c>
      <c r="C1352" s="4">
        <v>45807</v>
      </c>
      <c r="D1352" t="s">
        <v>1828</v>
      </c>
      <c r="E1352">
        <v>49.9</v>
      </c>
      <c r="F1352" s="4">
        <v>45810</v>
      </c>
    </row>
    <row r="1353" spans="1:6">
      <c r="A1353">
        <v>1352</v>
      </c>
      <c r="B1353" t="s">
        <v>1830</v>
      </c>
      <c r="C1353" s="4">
        <v>45731</v>
      </c>
      <c r="D1353" t="s">
        <v>1828</v>
      </c>
      <c r="E1353">
        <v>119.9</v>
      </c>
      <c r="F1353" s="4">
        <v>45736</v>
      </c>
    </row>
    <row r="1354" spans="1:6">
      <c r="A1354">
        <v>1353</v>
      </c>
      <c r="B1354" t="s">
        <v>1831</v>
      </c>
      <c r="C1354" s="4">
        <v>45935</v>
      </c>
      <c r="D1354" t="s">
        <v>1828</v>
      </c>
      <c r="E1354">
        <v>79.900000000000006</v>
      </c>
      <c r="F1354" s="4">
        <v>45937</v>
      </c>
    </row>
    <row r="1355" spans="1:6">
      <c r="A1355">
        <v>1354</v>
      </c>
      <c r="B1355" t="s">
        <v>1831</v>
      </c>
      <c r="C1355" s="4">
        <v>45993</v>
      </c>
      <c r="D1355" t="s">
        <v>1828</v>
      </c>
      <c r="E1355">
        <v>149.9</v>
      </c>
      <c r="F1355" s="4">
        <v>45994</v>
      </c>
    </row>
    <row r="1356" spans="1:6">
      <c r="A1356">
        <v>1355</v>
      </c>
      <c r="B1356" t="s">
        <v>1832</v>
      </c>
      <c r="C1356" s="4">
        <v>45935</v>
      </c>
      <c r="D1356" t="s">
        <v>1828</v>
      </c>
      <c r="E1356">
        <v>49.9</v>
      </c>
      <c r="F1356" s="4">
        <v>45938</v>
      </c>
    </row>
    <row r="1357" spans="1:6">
      <c r="A1357">
        <v>1356</v>
      </c>
      <c r="B1357" t="s">
        <v>1832</v>
      </c>
      <c r="C1357" s="4">
        <v>45535</v>
      </c>
      <c r="D1357" t="s">
        <v>1828</v>
      </c>
      <c r="E1357">
        <v>119.9</v>
      </c>
      <c r="F1357" s="4">
        <v>45537</v>
      </c>
    </row>
    <row r="1358" spans="1:6">
      <c r="A1358">
        <v>1357</v>
      </c>
      <c r="B1358" t="s">
        <v>1833</v>
      </c>
      <c r="C1358" s="4">
        <v>45430</v>
      </c>
      <c r="D1358" t="s">
        <v>1828</v>
      </c>
      <c r="E1358">
        <v>149.9</v>
      </c>
      <c r="F1358" s="4">
        <v>45432</v>
      </c>
    </row>
    <row r="1359" spans="1:6">
      <c r="A1359">
        <v>1358</v>
      </c>
      <c r="B1359" t="s">
        <v>1831</v>
      </c>
      <c r="C1359" s="4">
        <v>45415</v>
      </c>
      <c r="D1359" t="s">
        <v>1828</v>
      </c>
      <c r="E1359">
        <v>69.900000000000006</v>
      </c>
      <c r="F1359" s="4">
        <v>45417</v>
      </c>
    </row>
    <row r="1360" spans="1:6">
      <c r="A1360">
        <v>1359</v>
      </c>
      <c r="B1360" t="s">
        <v>1831</v>
      </c>
      <c r="C1360" s="4">
        <v>45340</v>
      </c>
      <c r="D1360" t="s">
        <v>1834</v>
      </c>
      <c r="E1360">
        <v>89.9</v>
      </c>
      <c r="F1360" s="4">
        <v>45346</v>
      </c>
    </row>
    <row r="1361" spans="1:6">
      <c r="A1361">
        <v>1360</v>
      </c>
      <c r="B1361" t="s">
        <v>1832</v>
      </c>
      <c r="C1361" s="4">
        <v>45488</v>
      </c>
      <c r="D1361" t="s">
        <v>1834</v>
      </c>
      <c r="E1361">
        <v>79.900000000000006</v>
      </c>
      <c r="F1361" s="4">
        <v>45496</v>
      </c>
    </row>
    <row r="1362" spans="1:6">
      <c r="A1362">
        <v>1361</v>
      </c>
      <c r="B1362" t="s">
        <v>1827</v>
      </c>
      <c r="C1362" s="4">
        <v>45335</v>
      </c>
      <c r="D1362" t="s">
        <v>1828</v>
      </c>
      <c r="E1362">
        <v>79.900000000000006</v>
      </c>
      <c r="F1362" s="4">
        <v>45340</v>
      </c>
    </row>
    <row r="1363" spans="1:6">
      <c r="A1363">
        <v>1362</v>
      </c>
      <c r="B1363" t="s">
        <v>1829</v>
      </c>
      <c r="C1363" s="4">
        <v>45607</v>
      </c>
      <c r="D1363" t="s">
        <v>1798</v>
      </c>
      <c r="E1363">
        <v>99.9</v>
      </c>
      <c r="F1363" s="4"/>
    </row>
    <row r="1364" spans="1:6">
      <c r="A1364">
        <v>1363</v>
      </c>
      <c r="B1364" t="s">
        <v>1831</v>
      </c>
      <c r="C1364" s="4">
        <v>45624</v>
      </c>
      <c r="D1364" t="s">
        <v>1828</v>
      </c>
      <c r="E1364">
        <v>119.9</v>
      </c>
      <c r="F1364" s="4">
        <v>45627</v>
      </c>
    </row>
    <row r="1365" spans="1:6">
      <c r="A1365">
        <v>1364</v>
      </c>
      <c r="B1365" t="s">
        <v>1833</v>
      </c>
      <c r="C1365" s="4">
        <v>45529</v>
      </c>
      <c r="D1365" t="s">
        <v>1828</v>
      </c>
      <c r="E1365">
        <v>99.9</v>
      </c>
      <c r="F1365" s="4">
        <v>45530</v>
      </c>
    </row>
    <row r="1366" spans="1:6">
      <c r="A1366">
        <v>1365</v>
      </c>
      <c r="B1366" t="s">
        <v>1833</v>
      </c>
      <c r="C1366" s="4">
        <v>45593</v>
      </c>
      <c r="D1366" t="s">
        <v>1828</v>
      </c>
      <c r="E1366">
        <v>59.9</v>
      </c>
      <c r="F1366" s="4">
        <v>45596</v>
      </c>
    </row>
    <row r="1367" spans="1:6">
      <c r="A1367">
        <v>1366</v>
      </c>
      <c r="B1367" t="s">
        <v>1829</v>
      </c>
      <c r="C1367" s="4">
        <v>45656</v>
      </c>
      <c r="D1367" t="s">
        <v>1828</v>
      </c>
      <c r="E1367">
        <v>89.9</v>
      </c>
      <c r="F1367" s="4">
        <v>45661</v>
      </c>
    </row>
    <row r="1368" spans="1:6">
      <c r="A1368">
        <v>1367</v>
      </c>
      <c r="B1368" t="s">
        <v>1833</v>
      </c>
      <c r="C1368" s="4">
        <v>45461</v>
      </c>
      <c r="D1368" t="s">
        <v>1834</v>
      </c>
      <c r="E1368">
        <v>119.9</v>
      </c>
      <c r="F1368" s="4">
        <v>45467</v>
      </c>
    </row>
    <row r="1369" spans="1:6">
      <c r="A1369">
        <v>1368</v>
      </c>
      <c r="B1369" t="s">
        <v>1832</v>
      </c>
      <c r="C1369" s="4">
        <v>45552</v>
      </c>
      <c r="D1369" t="s">
        <v>1828</v>
      </c>
      <c r="E1369">
        <v>79.900000000000006</v>
      </c>
      <c r="F1369" s="4">
        <v>45554</v>
      </c>
    </row>
    <row r="1370" spans="1:6">
      <c r="A1370">
        <v>1369</v>
      </c>
      <c r="B1370" t="s">
        <v>1827</v>
      </c>
      <c r="C1370" s="4">
        <v>46018</v>
      </c>
      <c r="D1370" t="s">
        <v>1828</v>
      </c>
      <c r="E1370">
        <v>59.9</v>
      </c>
      <c r="F1370" s="4">
        <v>46022</v>
      </c>
    </row>
    <row r="1371" spans="1:6">
      <c r="A1371">
        <v>1370</v>
      </c>
      <c r="B1371" t="s">
        <v>1833</v>
      </c>
      <c r="C1371" s="4">
        <v>45727</v>
      </c>
      <c r="D1371" t="s">
        <v>1834</v>
      </c>
      <c r="E1371">
        <v>99.9</v>
      </c>
      <c r="F1371" s="4">
        <v>45733</v>
      </c>
    </row>
    <row r="1372" spans="1:6">
      <c r="A1372">
        <v>1371</v>
      </c>
      <c r="B1372" t="s">
        <v>1830</v>
      </c>
      <c r="C1372" s="4">
        <v>45955</v>
      </c>
      <c r="D1372" t="s">
        <v>1828</v>
      </c>
      <c r="E1372">
        <v>79.900000000000006</v>
      </c>
      <c r="F1372" s="4">
        <v>45958</v>
      </c>
    </row>
    <row r="1373" spans="1:6">
      <c r="A1373">
        <v>1372</v>
      </c>
      <c r="B1373" t="s">
        <v>1832</v>
      </c>
      <c r="C1373" s="4">
        <v>45353</v>
      </c>
      <c r="D1373" t="s">
        <v>1828</v>
      </c>
      <c r="E1373">
        <v>79.900000000000006</v>
      </c>
      <c r="F1373" s="4">
        <v>45355</v>
      </c>
    </row>
    <row r="1374" spans="1:6">
      <c r="A1374">
        <v>1373</v>
      </c>
      <c r="B1374" t="s">
        <v>1831</v>
      </c>
      <c r="C1374" s="4"/>
      <c r="D1374" t="s">
        <v>1802</v>
      </c>
      <c r="E1374">
        <v>0</v>
      </c>
      <c r="F1374" s="4"/>
    </row>
    <row r="1375" spans="1:6">
      <c r="A1375">
        <v>1374</v>
      </c>
      <c r="B1375" t="s">
        <v>1827</v>
      </c>
      <c r="C1375" s="4">
        <v>45324</v>
      </c>
      <c r="D1375" t="s">
        <v>1828</v>
      </c>
      <c r="E1375">
        <v>59.9</v>
      </c>
      <c r="F1375" s="4">
        <v>45326</v>
      </c>
    </row>
    <row r="1376" spans="1:6">
      <c r="A1376">
        <v>1375</v>
      </c>
      <c r="B1376" t="s">
        <v>1831</v>
      </c>
      <c r="C1376" s="4">
        <v>45696</v>
      </c>
      <c r="D1376" t="s">
        <v>1828</v>
      </c>
      <c r="E1376">
        <v>119.9</v>
      </c>
      <c r="F1376" s="4">
        <v>45699</v>
      </c>
    </row>
    <row r="1377" spans="1:6">
      <c r="A1377">
        <v>1376</v>
      </c>
      <c r="B1377" t="s">
        <v>1829</v>
      </c>
      <c r="C1377" s="4">
        <v>45308</v>
      </c>
      <c r="D1377" t="s">
        <v>1800</v>
      </c>
      <c r="E1377">
        <v>69.900000000000006</v>
      </c>
      <c r="F1377" s="4"/>
    </row>
    <row r="1378" spans="1:6">
      <c r="A1378">
        <v>1377</v>
      </c>
      <c r="B1378" t="s">
        <v>1829</v>
      </c>
      <c r="C1378" s="4">
        <v>45924</v>
      </c>
      <c r="D1378" t="s">
        <v>1828</v>
      </c>
      <c r="E1378">
        <v>99.9</v>
      </c>
      <c r="F1378" s="4">
        <v>45929</v>
      </c>
    </row>
    <row r="1379" spans="1:6">
      <c r="A1379">
        <v>1378</v>
      </c>
      <c r="B1379" t="s">
        <v>1829</v>
      </c>
      <c r="C1379" s="4">
        <v>45679</v>
      </c>
      <c r="D1379" t="s">
        <v>1828</v>
      </c>
      <c r="E1379">
        <v>149.9</v>
      </c>
      <c r="F1379" s="4">
        <v>45684</v>
      </c>
    </row>
    <row r="1380" spans="1:6">
      <c r="A1380">
        <v>1379</v>
      </c>
      <c r="B1380" t="s">
        <v>1832</v>
      </c>
      <c r="C1380" s="4">
        <v>45636</v>
      </c>
      <c r="D1380" t="s">
        <v>1828</v>
      </c>
      <c r="E1380">
        <v>149.9</v>
      </c>
      <c r="F1380" s="4">
        <v>45639</v>
      </c>
    </row>
    <row r="1381" spans="1:6">
      <c r="A1381">
        <v>1380</v>
      </c>
      <c r="B1381" t="s">
        <v>1832</v>
      </c>
      <c r="C1381" s="4"/>
      <c r="D1381" t="s">
        <v>1802</v>
      </c>
      <c r="E1381">
        <v>0</v>
      </c>
      <c r="F1381" s="4"/>
    </row>
    <row r="1382" spans="1:6">
      <c r="A1382">
        <v>1381</v>
      </c>
      <c r="B1382" t="s">
        <v>1830</v>
      </c>
      <c r="C1382" s="4">
        <v>45569</v>
      </c>
      <c r="D1382" t="s">
        <v>1798</v>
      </c>
      <c r="E1382">
        <v>99.9</v>
      </c>
      <c r="F1382" s="4"/>
    </row>
    <row r="1383" spans="1:6">
      <c r="A1383">
        <v>1382</v>
      </c>
      <c r="B1383" t="s">
        <v>1827</v>
      </c>
      <c r="C1383" s="4">
        <v>45551</v>
      </c>
      <c r="D1383" t="s">
        <v>1828</v>
      </c>
      <c r="E1383">
        <v>149.9</v>
      </c>
      <c r="F1383" s="4">
        <v>45555</v>
      </c>
    </row>
    <row r="1384" spans="1:6">
      <c r="A1384">
        <v>1383</v>
      </c>
      <c r="B1384" t="s">
        <v>1829</v>
      </c>
      <c r="C1384" s="4">
        <v>45830</v>
      </c>
      <c r="D1384" t="s">
        <v>1828</v>
      </c>
      <c r="E1384">
        <v>69.900000000000006</v>
      </c>
      <c r="F1384" s="4">
        <v>45834</v>
      </c>
    </row>
    <row r="1385" spans="1:6">
      <c r="A1385">
        <v>1384</v>
      </c>
      <c r="B1385" t="s">
        <v>1829</v>
      </c>
      <c r="C1385" s="4">
        <v>45743</v>
      </c>
      <c r="D1385" t="s">
        <v>1828</v>
      </c>
      <c r="E1385">
        <v>89.9</v>
      </c>
      <c r="F1385" s="4">
        <v>45746</v>
      </c>
    </row>
    <row r="1386" spans="1:6">
      <c r="A1386">
        <v>1385</v>
      </c>
      <c r="B1386" t="s">
        <v>1833</v>
      </c>
      <c r="C1386" s="4"/>
      <c r="D1386" t="s">
        <v>1802</v>
      </c>
      <c r="E1386">
        <v>0</v>
      </c>
      <c r="F1386" s="4"/>
    </row>
    <row r="1387" spans="1:6">
      <c r="A1387">
        <v>1386</v>
      </c>
      <c r="B1387" t="s">
        <v>1833</v>
      </c>
      <c r="C1387" s="4">
        <v>45841</v>
      </c>
      <c r="D1387" t="s">
        <v>1828</v>
      </c>
      <c r="E1387">
        <v>79.900000000000006</v>
      </c>
      <c r="F1387" s="4">
        <v>45845</v>
      </c>
    </row>
    <row r="1388" spans="1:6">
      <c r="A1388">
        <v>1387</v>
      </c>
      <c r="B1388" t="s">
        <v>1829</v>
      </c>
      <c r="C1388" s="4">
        <v>45708</v>
      </c>
      <c r="D1388" t="s">
        <v>1834</v>
      </c>
      <c r="E1388">
        <v>89.9</v>
      </c>
      <c r="F1388" s="4">
        <v>45715</v>
      </c>
    </row>
    <row r="1389" spans="1:6">
      <c r="A1389">
        <v>1388</v>
      </c>
      <c r="B1389" t="s">
        <v>1832</v>
      </c>
      <c r="C1389" s="4">
        <v>45440</v>
      </c>
      <c r="D1389" t="s">
        <v>1800</v>
      </c>
      <c r="E1389">
        <v>59.9</v>
      </c>
      <c r="F1389" s="4"/>
    </row>
    <row r="1390" spans="1:6">
      <c r="A1390">
        <v>1389</v>
      </c>
      <c r="B1390" t="s">
        <v>1833</v>
      </c>
      <c r="C1390" s="4">
        <v>45494</v>
      </c>
      <c r="D1390" t="s">
        <v>1828</v>
      </c>
      <c r="E1390">
        <v>99.9</v>
      </c>
      <c r="F1390" s="4">
        <v>45495</v>
      </c>
    </row>
    <row r="1391" spans="1:6">
      <c r="A1391">
        <v>1390</v>
      </c>
      <c r="B1391" t="s">
        <v>1827</v>
      </c>
      <c r="C1391" s="4">
        <v>46006</v>
      </c>
      <c r="D1391" t="s">
        <v>1828</v>
      </c>
      <c r="E1391">
        <v>149.9</v>
      </c>
      <c r="F1391" s="4">
        <v>46008</v>
      </c>
    </row>
    <row r="1392" spans="1:6">
      <c r="A1392">
        <v>1391</v>
      </c>
      <c r="B1392" t="s">
        <v>1830</v>
      </c>
      <c r="C1392" s="4">
        <v>45784</v>
      </c>
      <c r="D1392" t="s">
        <v>1828</v>
      </c>
      <c r="E1392">
        <v>69.900000000000006</v>
      </c>
      <c r="F1392" s="4">
        <v>45786</v>
      </c>
    </row>
    <row r="1393" spans="1:6">
      <c r="A1393">
        <v>1392</v>
      </c>
      <c r="B1393" t="s">
        <v>1831</v>
      </c>
      <c r="C1393" s="4">
        <v>45431</v>
      </c>
      <c r="D1393" t="s">
        <v>1828</v>
      </c>
      <c r="E1393">
        <v>69.900000000000006</v>
      </c>
      <c r="F1393" s="4">
        <v>45433</v>
      </c>
    </row>
    <row r="1394" spans="1:6">
      <c r="A1394">
        <v>1393</v>
      </c>
      <c r="B1394" t="s">
        <v>1831</v>
      </c>
      <c r="C1394" s="4">
        <v>45680</v>
      </c>
      <c r="D1394" t="s">
        <v>1828</v>
      </c>
      <c r="E1394">
        <v>69.900000000000006</v>
      </c>
      <c r="F1394" s="4">
        <v>45681</v>
      </c>
    </row>
    <row r="1395" spans="1:6">
      <c r="A1395">
        <v>1394</v>
      </c>
      <c r="B1395" t="s">
        <v>1827</v>
      </c>
      <c r="C1395" s="4">
        <v>45950</v>
      </c>
      <c r="D1395" t="s">
        <v>1828</v>
      </c>
      <c r="E1395">
        <v>49.9</v>
      </c>
      <c r="F1395" s="4">
        <v>45952</v>
      </c>
    </row>
    <row r="1396" spans="1:6">
      <c r="A1396">
        <v>1395</v>
      </c>
      <c r="B1396" t="s">
        <v>1827</v>
      </c>
      <c r="C1396" s="4">
        <v>45470</v>
      </c>
      <c r="D1396" t="s">
        <v>1828</v>
      </c>
      <c r="E1396">
        <v>149.9</v>
      </c>
      <c r="F1396" s="4">
        <v>45473</v>
      </c>
    </row>
    <row r="1397" spans="1:6">
      <c r="A1397">
        <v>1396</v>
      </c>
      <c r="B1397" t="s">
        <v>1831</v>
      </c>
      <c r="C1397" s="4">
        <v>45542</v>
      </c>
      <c r="D1397" t="s">
        <v>1834</v>
      </c>
      <c r="E1397">
        <v>49.9</v>
      </c>
      <c r="F1397" s="4">
        <v>45548</v>
      </c>
    </row>
    <row r="1398" spans="1:6">
      <c r="A1398">
        <v>1397</v>
      </c>
      <c r="B1398" t="s">
        <v>1827</v>
      </c>
      <c r="C1398" s="4"/>
      <c r="D1398" t="s">
        <v>1802</v>
      </c>
      <c r="E1398">
        <v>0</v>
      </c>
      <c r="F1398" s="4"/>
    </row>
    <row r="1399" spans="1:6">
      <c r="A1399">
        <v>1398</v>
      </c>
      <c r="B1399" t="s">
        <v>1833</v>
      </c>
      <c r="C1399" s="4">
        <v>45692</v>
      </c>
      <c r="D1399" t="s">
        <v>1834</v>
      </c>
      <c r="E1399">
        <v>89.9</v>
      </c>
      <c r="F1399" s="4">
        <v>45699</v>
      </c>
    </row>
    <row r="1400" spans="1:6">
      <c r="A1400">
        <v>1399</v>
      </c>
      <c r="B1400" t="s">
        <v>1833</v>
      </c>
      <c r="C1400" s="4">
        <v>45888</v>
      </c>
      <c r="D1400" t="s">
        <v>1828</v>
      </c>
      <c r="E1400">
        <v>99.9</v>
      </c>
      <c r="F1400" s="4">
        <v>45889</v>
      </c>
    </row>
    <row r="1401" spans="1:6">
      <c r="A1401">
        <v>1400</v>
      </c>
      <c r="B1401" t="s">
        <v>1833</v>
      </c>
      <c r="C1401" s="4">
        <v>45884</v>
      </c>
      <c r="D1401" t="s">
        <v>1828</v>
      </c>
      <c r="E1401">
        <v>59.9</v>
      </c>
      <c r="F1401" s="4">
        <v>45887</v>
      </c>
    </row>
    <row r="1402" spans="1:6">
      <c r="A1402">
        <v>1401</v>
      </c>
      <c r="B1402" t="s">
        <v>1827</v>
      </c>
      <c r="C1402" s="4">
        <v>45447</v>
      </c>
      <c r="D1402" t="s">
        <v>1828</v>
      </c>
      <c r="E1402">
        <v>89.9</v>
      </c>
      <c r="F1402" s="4">
        <v>45451</v>
      </c>
    </row>
    <row r="1403" spans="1:6">
      <c r="A1403">
        <v>1402</v>
      </c>
      <c r="B1403" t="s">
        <v>1829</v>
      </c>
      <c r="C1403" s="4">
        <v>45969</v>
      </c>
      <c r="D1403" t="s">
        <v>1828</v>
      </c>
      <c r="E1403">
        <v>79.900000000000006</v>
      </c>
      <c r="F1403" s="4">
        <v>45973</v>
      </c>
    </row>
    <row r="1404" spans="1:6">
      <c r="A1404">
        <v>1403</v>
      </c>
      <c r="B1404" t="s">
        <v>1832</v>
      </c>
      <c r="C1404" s="4">
        <v>45443</v>
      </c>
      <c r="D1404" t="s">
        <v>1828</v>
      </c>
      <c r="E1404">
        <v>99.9</v>
      </c>
      <c r="F1404" s="4">
        <v>45445</v>
      </c>
    </row>
    <row r="1405" spans="1:6">
      <c r="A1405">
        <v>1404</v>
      </c>
      <c r="B1405" t="s">
        <v>1832</v>
      </c>
      <c r="C1405" s="4">
        <v>45395</v>
      </c>
      <c r="D1405" t="s">
        <v>1828</v>
      </c>
      <c r="E1405">
        <v>59.9</v>
      </c>
      <c r="F1405" s="4">
        <v>45396</v>
      </c>
    </row>
    <row r="1406" spans="1:6">
      <c r="A1406">
        <v>1405</v>
      </c>
      <c r="B1406" t="s">
        <v>1832</v>
      </c>
      <c r="C1406" s="4">
        <v>45298</v>
      </c>
      <c r="D1406" t="s">
        <v>1828</v>
      </c>
      <c r="E1406">
        <v>49.9</v>
      </c>
      <c r="F1406" s="4">
        <v>45301</v>
      </c>
    </row>
    <row r="1407" spans="1:6">
      <c r="A1407">
        <v>1406</v>
      </c>
      <c r="B1407" t="s">
        <v>1827</v>
      </c>
      <c r="C1407" s="4">
        <v>45596</v>
      </c>
      <c r="D1407" t="s">
        <v>1828</v>
      </c>
      <c r="E1407">
        <v>69.900000000000006</v>
      </c>
      <c r="F1407" s="4">
        <v>45599</v>
      </c>
    </row>
    <row r="1408" spans="1:6">
      <c r="A1408">
        <v>1407</v>
      </c>
      <c r="B1408" t="s">
        <v>1827</v>
      </c>
      <c r="C1408" s="4">
        <v>45487</v>
      </c>
      <c r="D1408" t="s">
        <v>1834</v>
      </c>
      <c r="E1408">
        <v>99.9</v>
      </c>
      <c r="F1408" s="4">
        <v>45494</v>
      </c>
    </row>
    <row r="1409" spans="1:6">
      <c r="A1409">
        <v>1408</v>
      </c>
      <c r="B1409" t="s">
        <v>1833</v>
      </c>
      <c r="C1409" s="4">
        <v>45975</v>
      </c>
      <c r="D1409" t="s">
        <v>1828</v>
      </c>
      <c r="E1409">
        <v>49.9</v>
      </c>
      <c r="F1409" s="4">
        <v>45979</v>
      </c>
    </row>
    <row r="1410" spans="1:6">
      <c r="A1410">
        <v>1409</v>
      </c>
      <c r="B1410" t="s">
        <v>1831</v>
      </c>
      <c r="C1410" s="4">
        <v>45320</v>
      </c>
      <c r="D1410" t="s">
        <v>1798</v>
      </c>
      <c r="E1410">
        <v>99.9</v>
      </c>
      <c r="F1410" s="4"/>
    </row>
    <row r="1411" spans="1:6">
      <c r="A1411">
        <v>1410</v>
      </c>
      <c r="B1411" t="s">
        <v>1829</v>
      </c>
      <c r="C1411" s="4">
        <v>45876</v>
      </c>
      <c r="D1411" t="s">
        <v>1828</v>
      </c>
      <c r="E1411">
        <v>49.9</v>
      </c>
      <c r="F1411" s="4">
        <v>45879</v>
      </c>
    </row>
    <row r="1412" spans="1:6">
      <c r="A1412">
        <v>1411</v>
      </c>
      <c r="B1412" t="s">
        <v>1832</v>
      </c>
      <c r="C1412" s="4">
        <v>45974</v>
      </c>
      <c r="D1412" t="s">
        <v>1828</v>
      </c>
      <c r="E1412">
        <v>149.9</v>
      </c>
      <c r="F1412" s="4">
        <v>45977</v>
      </c>
    </row>
    <row r="1413" spans="1:6">
      <c r="A1413">
        <v>1412</v>
      </c>
      <c r="B1413" t="s">
        <v>1831</v>
      </c>
      <c r="C1413" s="4">
        <v>45702</v>
      </c>
      <c r="D1413" t="s">
        <v>1828</v>
      </c>
      <c r="E1413">
        <v>89.9</v>
      </c>
      <c r="F1413" s="4">
        <v>45707</v>
      </c>
    </row>
    <row r="1414" spans="1:6">
      <c r="A1414">
        <v>1413</v>
      </c>
      <c r="B1414" t="s">
        <v>1829</v>
      </c>
      <c r="C1414" s="4">
        <v>45869</v>
      </c>
      <c r="D1414" t="s">
        <v>1828</v>
      </c>
      <c r="E1414">
        <v>149.9</v>
      </c>
      <c r="F1414" s="4">
        <v>45871</v>
      </c>
    </row>
    <row r="1415" spans="1:6">
      <c r="A1415">
        <v>1414</v>
      </c>
      <c r="B1415" t="s">
        <v>1832</v>
      </c>
      <c r="C1415" s="4">
        <v>45910</v>
      </c>
      <c r="D1415" t="s">
        <v>1828</v>
      </c>
      <c r="E1415">
        <v>59.9</v>
      </c>
      <c r="F1415" s="4">
        <v>45913</v>
      </c>
    </row>
    <row r="1416" spans="1:6">
      <c r="A1416">
        <v>1415</v>
      </c>
      <c r="B1416" t="s">
        <v>1831</v>
      </c>
      <c r="C1416" s="4">
        <v>45980</v>
      </c>
      <c r="D1416" t="s">
        <v>1800</v>
      </c>
      <c r="E1416">
        <v>49.9</v>
      </c>
      <c r="F1416" s="4"/>
    </row>
    <row r="1417" spans="1:6">
      <c r="A1417">
        <v>1416</v>
      </c>
      <c r="B1417" t="s">
        <v>1833</v>
      </c>
      <c r="C1417" s="4">
        <v>46011</v>
      </c>
      <c r="D1417" t="s">
        <v>1828</v>
      </c>
      <c r="E1417">
        <v>119.9</v>
      </c>
      <c r="F1417" s="4">
        <v>46013</v>
      </c>
    </row>
    <row r="1418" spans="1:6">
      <c r="A1418">
        <v>1417</v>
      </c>
      <c r="B1418" t="s">
        <v>1831</v>
      </c>
      <c r="C1418" s="4">
        <v>45964</v>
      </c>
      <c r="D1418" t="s">
        <v>1828</v>
      </c>
      <c r="E1418">
        <v>99.9</v>
      </c>
      <c r="F1418" s="4">
        <v>45967</v>
      </c>
    </row>
    <row r="1419" spans="1:6">
      <c r="A1419">
        <v>1418</v>
      </c>
      <c r="B1419" t="s">
        <v>1827</v>
      </c>
      <c r="C1419" s="4">
        <v>45781</v>
      </c>
      <c r="D1419" t="s">
        <v>1828</v>
      </c>
      <c r="E1419">
        <v>49.9</v>
      </c>
      <c r="F1419" s="4">
        <v>45784</v>
      </c>
    </row>
    <row r="1420" spans="1:6">
      <c r="A1420">
        <v>1419</v>
      </c>
      <c r="B1420" t="s">
        <v>1832</v>
      </c>
      <c r="C1420" s="4">
        <v>45586</v>
      </c>
      <c r="D1420" t="s">
        <v>1834</v>
      </c>
      <c r="E1420">
        <v>79.900000000000006</v>
      </c>
      <c r="F1420" s="4">
        <v>45592</v>
      </c>
    </row>
    <row r="1421" spans="1:6">
      <c r="A1421">
        <v>1420</v>
      </c>
      <c r="B1421" t="s">
        <v>1832</v>
      </c>
      <c r="C1421" s="4">
        <v>45345</v>
      </c>
      <c r="D1421" t="s">
        <v>1828</v>
      </c>
      <c r="E1421">
        <v>99.9</v>
      </c>
      <c r="F1421" s="4">
        <v>45346</v>
      </c>
    </row>
    <row r="1422" spans="1:6">
      <c r="A1422">
        <v>1421</v>
      </c>
      <c r="B1422" t="s">
        <v>1832</v>
      </c>
      <c r="C1422" s="4">
        <v>45622</v>
      </c>
      <c r="D1422" t="s">
        <v>1828</v>
      </c>
      <c r="E1422">
        <v>99.9</v>
      </c>
      <c r="F1422" s="4">
        <v>45626</v>
      </c>
    </row>
    <row r="1423" spans="1:6">
      <c r="A1423">
        <v>1422</v>
      </c>
      <c r="B1423" t="s">
        <v>1827</v>
      </c>
      <c r="C1423" s="4">
        <v>45729</v>
      </c>
      <c r="D1423" t="s">
        <v>1828</v>
      </c>
      <c r="E1423">
        <v>79.900000000000006</v>
      </c>
      <c r="F1423" s="4">
        <v>45734</v>
      </c>
    </row>
    <row r="1424" spans="1:6">
      <c r="A1424">
        <v>1423</v>
      </c>
      <c r="B1424" t="s">
        <v>1830</v>
      </c>
      <c r="C1424" s="4">
        <v>45947</v>
      </c>
      <c r="D1424" t="s">
        <v>1828</v>
      </c>
      <c r="E1424">
        <v>49.9</v>
      </c>
      <c r="F1424" s="4">
        <v>45950</v>
      </c>
    </row>
    <row r="1425" spans="1:6">
      <c r="A1425">
        <v>1424</v>
      </c>
      <c r="B1425" t="s">
        <v>1829</v>
      </c>
      <c r="C1425" s="4">
        <v>45781</v>
      </c>
      <c r="D1425" t="s">
        <v>1828</v>
      </c>
      <c r="E1425">
        <v>69.900000000000006</v>
      </c>
      <c r="F1425" s="4">
        <v>45785</v>
      </c>
    </row>
    <row r="1426" spans="1:6">
      <c r="A1426">
        <v>1425</v>
      </c>
      <c r="B1426" t="s">
        <v>1832</v>
      </c>
      <c r="C1426" s="4"/>
      <c r="D1426" t="s">
        <v>1802</v>
      </c>
      <c r="E1426">
        <v>0</v>
      </c>
      <c r="F1426" s="4"/>
    </row>
    <row r="1427" spans="1:6">
      <c r="A1427">
        <v>1426</v>
      </c>
      <c r="B1427" t="s">
        <v>1833</v>
      </c>
      <c r="C1427" s="4">
        <v>45437</v>
      </c>
      <c r="D1427" t="s">
        <v>1834</v>
      </c>
      <c r="E1427">
        <v>119.9</v>
      </c>
      <c r="F1427" s="4">
        <v>45444</v>
      </c>
    </row>
    <row r="1428" spans="1:6">
      <c r="A1428">
        <v>1427</v>
      </c>
      <c r="B1428" t="s">
        <v>1831</v>
      </c>
      <c r="C1428" s="4">
        <v>45325</v>
      </c>
      <c r="D1428" t="s">
        <v>1828</v>
      </c>
      <c r="E1428">
        <v>99.9</v>
      </c>
      <c r="F1428" s="4">
        <v>45329</v>
      </c>
    </row>
    <row r="1429" spans="1:6">
      <c r="A1429">
        <v>1428</v>
      </c>
      <c r="B1429" t="s">
        <v>1829</v>
      </c>
      <c r="C1429" s="4"/>
      <c r="D1429" t="s">
        <v>1802</v>
      </c>
      <c r="E1429">
        <v>0</v>
      </c>
      <c r="F1429" s="4"/>
    </row>
    <row r="1430" spans="1:6">
      <c r="A1430">
        <v>1429</v>
      </c>
      <c r="B1430" t="s">
        <v>1831</v>
      </c>
      <c r="C1430" s="4">
        <v>45423</v>
      </c>
      <c r="D1430" t="s">
        <v>1828</v>
      </c>
      <c r="E1430">
        <v>119.9</v>
      </c>
      <c r="F1430" s="4">
        <v>45426</v>
      </c>
    </row>
    <row r="1431" spans="1:6">
      <c r="A1431">
        <v>1430</v>
      </c>
      <c r="B1431" t="s">
        <v>1831</v>
      </c>
      <c r="C1431" s="4">
        <v>45964</v>
      </c>
      <c r="D1431" t="s">
        <v>1828</v>
      </c>
      <c r="E1431">
        <v>89.9</v>
      </c>
      <c r="F1431" s="4">
        <v>45968</v>
      </c>
    </row>
    <row r="1432" spans="1:6">
      <c r="A1432">
        <v>1431</v>
      </c>
      <c r="B1432" t="s">
        <v>1829</v>
      </c>
      <c r="C1432" s="4">
        <v>45688</v>
      </c>
      <c r="D1432" t="s">
        <v>1828</v>
      </c>
      <c r="E1432">
        <v>59.9</v>
      </c>
      <c r="F1432" s="4">
        <v>45693</v>
      </c>
    </row>
    <row r="1433" spans="1:6">
      <c r="A1433">
        <v>1432</v>
      </c>
      <c r="B1433" t="s">
        <v>1832</v>
      </c>
      <c r="C1433" s="4">
        <v>45927</v>
      </c>
      <c r="D1433" t="s">
        <v>1828</v>
      </c>
      <c r="E1433">
        <v>89.9</v>
      </c>
      <c r="F1433" s="4">
        <v>45931</v>
      </c>
    </row>
    <row r="1434" spans="1:6">
      <c r="A1434">
        <v>1433</v>
      </c>
      <c r="B1434" t="s">
        <v>1830</v>
      </c>
      <c r="C1434" s="4">
        <v>45292</v>
      </c>
      <c r="D1434" t="s">
        <v>1828</v>
      </c>
      <c r="E1434">
        <v>49.9</v>
      </c>
      <c r="F1434" s="4">
        <v>45293</v>
      </c>
    </row>
    <row r="1435" spans="1:6">
      <c r="A1435">
        <v>1434</v>
      </c>
      <c r="B1435" t="s">
        <v>1829</v>
      </c>
      <c r="C1435" s="4">
        <v>45631</v>
      </c>
      <c r="D1435" t="s">
        <v>1828</v>
      </c>
      <c r="E1435">
        <v>149.9</v>
      </c>
      <c r="F1435" s="4">
        <v>45633</v>
      </c>
    </row>
    <row r="1436" spans="1:6">
      <c r="A1436">
        <v>1435</v>
      </c>
      <c r="B1436" t="s">
        <v>1831</v>
      </c>
      <c r="C1436" s="4">
        <v>45387</v>
      </c>
      <c r="D1436" t="s">
        <v>1828</v>
      </c>
      <c r="E1436">
        <v>89.9</v>
      </c>
      <c r="F1436" s="4">
        <v>45390</v>
      </c>
    </row>
    <row r="1437" spans="1:6">
      <c r="A1437">
        <v>1436</v>
      </c>
      <c r="B1437" t="s">
        <v>1827</v>
      </c>
      <c r="C1437" s="4">
        <v>45581</v>
      </c>
      <c r="D1437" t="s">
        <v>1828</v>
      </c>
      <c r="E1437">
        <v>149.9</v>
      </c>
      <c r="F1437" s="4">
        <v>45582</v>
      </c>
    </row>
    <row r="1438" spans="1:6">
      <c r="A1438">
        <v>1437</v>
      </c>
      <c r="B1438" t="s">
        <v>1827</v>
      </c>
      <c r="C1438" s="4">
        <v>45804</v>
      </c>
      <c r="D1438" t="s">
        <v>1828</v>
      </c>
      <c r="E1438">
        <v>79.900000000000006</v>
      </c>
      <c r="F1438" s="4">
        <v>45809</v>
      </c>
    </row>
    <row r="1439" spans="1:6">
      <c r="A1439">
        <v>1438</v>
      </c>
      <c r="B1439" t="s">
        <v>1827</v>
      </c>
      <c r="C1439" s="4">
        <v>45630</v>
      </c>
      <c r="D1439" t="s">
        <v>1798</v>
      </c>
      <c r="E1439">
        <v>79.900000000000006</v>
      </c>
      <c r="F1439" s="4"/>
    </row>
    <row r="1440" spans="1:6">
      <c r="A1440">
        <v>1439</v>
      </c>
      <c r="B1440" t="s">
        <v>1830</v>
      </c>
      <c r="C1440" s="4">
        <v>45322</v>
      </c>
      <c r="D1440" t="s">
        <v>1800</v>
      </c>
      <c r="E1440">
        <v>69.900000000000006</v>
      </c>
      <c r="F1440" s="4"/>
    </row>
    <row r="1441" spans="1:6">
      <c r="A1441">
        <v>1440</v>
      </c>
      <c r="B1441" t="s">
        <v>1830</v>
      </c>
      <c r="C1441" s="4">
        <v>45512</v>
      </c>
      <c r="D1441" t="s">
        <v>1828</v>
      </c>
      <c r="E1441">
        <v>79.900000000000006</v>
      </c>
      <c r="F1441" s="4">
        <v>45514</v>
      </c>
    </row>
    <row r="1442" spans="1:6">
      <c r="A1442">
        <v>1441</v>
      </c>
      <c r="B1442" t="s">
        <v>1832</v>
      </c>
      <c r="C1442" s="4">
        <v>45339</v>
      </c>
      <c r="D1442" t="s">
        <v>1798</v>
      </c>
      <c r="E1442">
        <v>49.9</v>
      </c>
      <c r="F1442" s="4"/>
    </row>
    <row r="1443" spans="1:6">
      <c r="A1443">
        <v>1442</v>
      </c>
      <c r="B1443" t="s">
        <v>1831</v>
      </c>
      <c r="C1443" s="4">
        <v>45394</v>
      </c>
      <c r="D1443" t="s">
        <v>1798</v>
      </c>
      <c r="E1443">
        <v>149.9</v>
      </c>
      <c r="F1443" s="4"/>
    </row>
    <row r="1444" spans="1:6">
      <c r="A1444">
        <v>1443</v>
      </c>
      <c r="B1444" t="s">
        <v>1831</v>
      </c>
      <c r="C1444" s="4"/>
      <c r="D1444" t="s">
        <v>1802</v>
      </c>
      <c r="E1444">
        <v>0</v>
      </c>
      <c r="F1444" s="4"/>
    </row>
    <row r="1445" spans="1:6">
      <c r="A1445">
        <v>1444</v>
      </c>
      <c r="B1445" t="s">
        <v>1831</v>
      </c>
      <c r="C1445" s="4">
        <v>45401</v>
      </c>
      <c r="D1445" t="s">
        <v>1828</v>
      </c>
      <c r="E1445">
        <v>119.9</v>
      </c>
      <c r="F1445" s="4">
        <v>45404</v>
      </c>
    </row>
    <row r="1446" spans="1:6">
      <c r="A1446">
        <v>1445</v>
      </c>
      <c r="B1446" t="s">
        <v>1832</v>
      </c>
      <c r="C1446" s="4">
        <v>45393</v>
      </c>
      <c r="D1446" t="s">
        <v>1828</v>
      </c>
      <c r="E1446">
        <v>49.9</v>
      </c>
      <c r="F1446" s="4">
        <v>45394</v>
      </c>
    </row>
    <row r="1447" spans="1:6">
      <c r="A1447">
        <v>1446</v>
      </c>
      <c r="B1447" t="s">
        <v>1832</v>
      </c>
      <c r="C1447" s="4">
        <v>45928</v>
      </c>
      <c r="D1447" t="s">
        <v>1828</v>
      </c>
      <c r="E1447">
        <v>59.9</v>
      </c>
      <c r="F1447" s="4">
        <v>45933</v>
      </c>
    </row>
    <row r="1448" spans="1:6">
      <c r="A1448">
        <v>1447</v>
      </c>
      <c r="B1448" t="s">
        <v>1830</v>
      </c>
      <c r="C1448" s="4">
        <v>45590</v>
      </c>
      <c r="D1448" t="s">
        <v>1828</v>
      </c>
      <c r="E1448">
        <v>69.900000000000006</v>
      </c>
      <c r="F1448" s="4">
        <v>45595</v>
      </c>
    </row>
    <row r="1449" spans="1:6">
      <c r="A1449">
        <v>1448</v>
      </c>
      <c r="B1449" t="s">
        <v>1833</v>
      </c>
      <c r="C1449" s="4">
        <v>45923</v>
      </c>
      <c r="D1449" t="s">
        <v>1828</v>
      </c>
      <c r="E1449">
        <v>79.900000000000006</v>
      </c>
      <c r="F1449" s="4">
        <v>45925</v>
      </c>
    </row>
    <row r="1450" spans="1:6">
      <c r="A1450">
        <v>1449</v>
      </c>
      <c r="B1450" t="s">
        <v>1829</v>
      </c>
      <c r="C1450" s="4">
        <v>45360</v>
      </c>
      <c r="D1450" t="s">
        <v>1828</v>
      </c>
      <c r="E1450">
        <v>79.900000000000006</v>
      </c>
      <c r="F1450" s="4">
        <v>45363</v>
      </c>
    </row>
    <row r="1451" spans="1:6">
      <c r="A1451">
        <v>1450</v>
      </c>
      <c r="B1451" t="s">
        <v>1829</v>
      </c>
      <c r="C1451" s="4">
        <v>45933</v>
      </c>
      <c r="D1451" t="s">
        <v>1828</v>
      </c>
      <c r="E1451">
        <v>59.9</v>
      </c>
      <c r="F1451" s="4">
        <v>45937</v>
      </c>
    </row>
    <row r="1452" spans="1:6">
      <c r="A1452">
        <v>1451</v>
      </c>
      <c r="B1452" t="s">
        <v>1827</v>
      </c>
      <c r="C1452" s="4">
        <v>45781</v>
      </c>
      <c r="D1452" t="s">
        <v>1828</v>
      </c>
      <c r="E1452">
        <v>119.9</v>
      </c>
      <c r="F1452" s="4">
        <v>45783</v>
      </c>
    </row>
    <row r="1453" spans="1:6">
      <c r="A1453">
        <v>1452</v>
      </c>
      <c r="B1453" t="s">
        <v>1830</v>
      </c>
      <c r="C1453" s="4">
        <v>45433</v>
      </c>
      <c r="D1453" t="s">
        <v>1834</v>
      </c>
      <c r="E1453">
        <v>99.9</v>
      </c>
      <c r="F1453" s="4">
        <v>45439</v>
      </c>
    </row>
    <row r="1454" spans="1:6">
      <c r="A1454">
        <v>1453</v>
      </c>
      <c r="B1454" t="s">
        <v>1830</v>
      </c>
      <c r="C1454" s="4">
        <v>45543</v>
      </c>
      <c r="D1454" t="s">
        <v>1828</v>
      </c>
      <c r="E1454">
        <v>49.9</v>
      </c>
      <c r="F1454" s="4">
        <v>45547</v>
      </c>
    </row>
    <row r="1455" spans="1:6">
      <c r="A1455">
        <v>1454</v>
      </c>
      <c r="B1455" t="s">
        <v>1831</v>
      </c>
      <c r="C1455" s="4">
        <v>45966</v>
      </c>
      <c r="D1455" t="s">
        <v>1800</v>
      </c>
      <c r="E1455">
        <v>99.9</v>
      </c>
      <c r="F1455" s="4"/>
    </row>
    <row r="1456" spans="1:6">
      <c r="A1456">
        <v>1455</v>
      </c>
      <c r="B1456" t="s">
        <v>1830</v>
      </c>
      <c r="C1456" s="4">
        <v>45860</v>
      </c>
      <c r="D1456" t="s">
        <v>1828</v>
      </c>
      <c r="E1456">
        <v>59.9</v>
      </c>
      <c r="F1456" s="4">
        <v>45863</v>
      </c>
    </row>
    <row r="1457" spans="1:6">
      <c r="A1457">
        <v>1456</v>
      </c>
      <c r="B1457" t="s">
        <v>1830</v>
      </c>
      <c r="C1457" s="4">
        <v>45689</v>
      </c>
      <c r="D1457" t="s">
        <v>1828</v>
      </c>
      <c r="E1457">
        <v>79.900000000000006</v>
      </c>
      <c r="F1457" s="4">
        <v>45691</v>
      </c>
    </row>
    <row r="1458" spans="1:6">
      <c r="A1458">
        <v>1457</v>
      </c>
      <c r="B1458" t="s">
        <v>1831</v>
      </c>
      <c r="C1458" s="4">
        <v>45359</v>
      </c>
      <c r="D1458" t="s">
        <v>1828</v>
      </c>
      <c r="E1458">
        <v>79.900000000000006</v>
      </c>
      <c r="F1458" s="4">
        <v>45362</v>
      </c>
    </row>
    <row r="1459" spans="1:6">
      <c r="A1459">
        <v>1458</v>
      </c>
      <c r="B1459" t="s">
        <v>1829</v>
      </c>
      <c r="C1459" s="4">
        <v>45666</v>
      </c>
      <c r="D1459" t="s">
        <v>1828</v>
      </c>
      <c r="E1459">
        <v>89.9</v>
      </c>
      <c r="F1459" s="4">
        <v>45670</v>
      </c>
    </row>
    <row r="1460" spans="1:6">
      <c r="A1460">
        <v>1459</v>
      </c>
      <c r="B1460" t="s">
        <v>1832</v>
      </c>
      <c r="C1460" s="4">
        <v>45669</v>
      </c>
      <c r="D1460" t="s">
        <v>1828</v>
      </c>
      <c r="E1460">
        <v>99.9</v>
      </c>
      <c r="F1460" s="4">
        <v>45672</v>
      </c>
    </row>
    <row r="1461" spans="1:6">
      <c r="A1461">
        <v>1460</v>
      </c>
      <c r="B1461" t="s">
        <v>1827</v>
      </c>
      <c r="C1461" s="4">
        <v>45684</v>
      </c>
      <c r="D1461" t="s">
        <v>1828</v>
      </c>
      <c r="E1461">
        <v>59.9</v>
      </c>
      <c r="F1461" s="4">
        <v>45688</v>
      </c>
    </row>
    <row r="1462" spans="1:6">
      <c r="A1462">
        <v>1461</v>
      </c>
      <c r="B1462" t="s">
        <v>1832</v>
      </c>
      <c r="C1462" s="4">
        <v>45514</v>
      </c>
      <c r="D1462" t="s">
        <v>1798</v>
      </c>
      <c r="E1462">
        <v>89.9</v>
      </c>
      <c r="F1462" s="4"/>
    </row>
    <row r="1463" spans="1:6">
      <c r="A1463">
        <v>1462</v>
      </c>
      <c r="B1463" t="s">
        <v>1833</v>
      </c>
      <c r="C1463" s="4">
        <v>45298</v>
      </c>
      <c r="D1463" t="s">
        <v>1834</v>
      </c>
      <c r="E1463">
        <v>69.900000000000006</v>
      </c>
      <c r="F1463" s="4">
        <v>45304</v>
      </c>
    </row>
    <row r="1464" spans="1:6">
      <c r="A1464">
        <v>1463</v>
      </c>
      <c r="B1464" t="s">
        <v>1830</v>
      </c>
      <c r="C1464" s="4">
        <v>45872</v>
      </c>
      <c r="D1464" t="s">
        <v>1798</v>
      </c>
      <c r="E1464">
        <v>119.9</v>
      </c>
      <c r="F1464" s="4"/>
    </row>
    <row r="1465" spans="1:6">
      <c r="A1465">
        <v>1464</v>
      </c>
      <c r="B1465" t="s">
        <v>1832</v>
      </c>
      <c r="C1465" s="4">
        <v>45541</v>
      </c>
      <c r="D1465" t="s">
        <v>1834</v>
      </c>
      <c r="E1465">
        <v>149.9</v>
      </c>
      <c r="F1465" s="4">
        <v>45549</v>
      </c>
    </row>
    <row r="1466" spans="1:6">
      <c r="A1466">
        <v>1465</v>
      </c>
      <c r="B1466" t="s">
        <v>1827</v>
      </c>
      <c r="C1466" s="4">
        <v>45696</v>
      </c>
      <c r="D1466" t="s">
        <v>1828</v>
      </c>
      <c r="E1466">
        <v>149.9</v>
      </c>
      <c r="F1466" s="4">
        <v>45699</v>
      </c>
    </row>
    <row r="1467" spans="1:6">
      <c r="A1467">
        <v>1466</v>
      </c>
      <c r="B1467" t="s">
        <v>1830</v>
      </c>
      <c r="C1467" s="4">
        <v>45822</v>
      </c>
      <c r="D1467" t="s">
        <v>1798</v>
      </c>
      <c r="E1467">
        <v>149.9</v>
      </c>
      <c r="F1467" s="4"/>
    </row>
    <row r="1468" spans="1:6">
      <c r="A1468">
        <v>1467</v>
      </c>
      <c r="B1468" t="s">
        <v>1829</v>
      </c>
      <c r="C1468" s="4">
        <v>45911</v>
      </c>
      <c r="D1468" t="s">
        <v>1828</v>
      </c>
      <c r="E1468">
        <v>119.9</v>
      </c>
      <c r="F1468" s="4">
        <v>45912</v>
      </c>
    </row>
    <row r="1469" spans="1:6">
      <c r="A1469">
        <v>1468</v>
      </c>
      <c r="B1469" t="s">
        <v>1829</v>
      </c>
      <c r="C1469" s="4">
        <v>45316</v>
      </c>
      <c r="D1469" t="s">
        <v>1828</v>
      </c>
      <c r="E1469">
        <v>99.9</v>
      </c>
      <c r="F1469" s="4">
        <v>45319</v>
      </c>
    </row>
    <row r="1470" spans="1:6">
      <c r="A1470">
        <v>1469</v>
      </c>
      <c r="B1470" t="s">
        <v>1832</v>
      </c>
      <c r="C1470" s="4">
        <v>45677</v>
      </c>
      <c r="D1470" t="s">
        <v>1828</v>
      </c>
      <c r="E1470">
        <v>149.9</v>
      </c>
      <c r="F1470" s="4">
        <v>45682</v>
      </c>
    </row>
    <row r="1471" spans="1:6">
      <c r="A1471">
        <v>1470</v>
      </c>
      <c r="B1471" t="s">
        <v>1832</v>
      </c>
      <c r="C1471" s="4">
        <v>45835</v>
      </c>
      <c r="D1471" t="s">
        <v>1798</v>
      </c>
      <c r="E1471">
        <v>79.900000000000006</v>
      </c>
      <c r="F1471" s="4"/>
    </row>
    <row r="1472" spans="1:6">
      <c r="A1472">
        <v>1471</v>
      </c>
      <c r="B1472" t="s">
        <v>1831</v>
      </c>
      <c r="C1472" s="4">
        <v>45356</v>
      </c>
      <c r="D1472" t="s">
        <v>1828</v>
      </c>
      <c r="E1472">
        <v>69.900000000000006</v>
      </c>
      <c r="F1472" s="4">
        <v>45357</v>
      </c>
    </row>
    <row r="1473" spans="1:6">
      <c r="A1473">
        <v>1472</v>
      </c>
      <c r="B1473" t="s">
        <v>1831</v>
      </c>
      <c r="C1473" s="4">
        <v>45826</v>
      </c>
      <c r="D1473" t="s">
        <v>1828</v>
      </c>
      <c r="E1473">
        <v>149.9</v>
      </c>
      <c r="F1473" s="4">
        <v>45830</v>
      </c>
    </row>
    <row r="1474" spans="1:6">
      <c r="A1474">
        <v>1473</v>
      </c>
      <c r="B1474" t="s">
        <v>1831</v>
      </c>
      <c r="C1474" s="4">
        <v>45947</v>
      </c>
      <c r="D1474" t="s">
        <v>1798</v>
      </c>
      <c r="E1474">
        <v>49.9</v>
      </c>
      <c r="F1474" s="4"/>
    </row>
    <row r="1475" spans="1:6">
      <c r="A1475">
        <v>1474</v>
      </c>
      <c r="B1475" t="s">
        <v>1833</v>
      </c>
      <c r="C1475" s="4">
        <v>45330</v>
      </c>
      <c r="D1475" t="s">
        <v>1798</v>
      </c>
      <c r="E1475">
        <v>59.9</v>
      </c>
      <c r="F1475" s="4"/>
    </row>
    <row r="1476" spans="1:6">
      <c r="A1476">
        <v>1475</v>
      </c>
      <c r="B1476" t="s">
        <v>1832</v>
      </c>
      <c r="C1476" s="4">
        <v>45727</v>
      </c>
      <c r="D1476" t="s">
        <v>1828</v>
      </c>
      <c r="E1476">
        <v>119.9</v>
      </c>
      <c r="F1476" s="4">
        <v>45730</v>
      </c>
    </row>
    <row r="1477" spans="1:6">
      <c r="A1477">
        <v>1476</v>
      </c>
      <c r="B1477" t="s">
        <v>1831</v>
      </c>
      <c r="C1477" s="4">
        <v>46023</v>
      </c>
      <c r="D1477" t="s">
        <v>1834</v>
      </c>
      <c r="E1477">
        <v>119.9</v>
      </c>
      <c r="F1477" s="4">
        <v>46030</v>
      </c>
    </row>
    <row r="1478" spans="1:6">
      <c r="A1478">
        <v>1477</v>
      </c>
      <c r="B1478" t="s">
        <v>1833</v>
      </c>
      <c r="C1478" s="4">
        <v>45841</v>
      </c>
      <c r="D1478" t="s">
        <v>1828</v>
      </c>
      <c r="E1478">
        <v>69.900000000000006</v>
      </c>
      <c r="F1478" s="4">
        <v>45842</v>
      </c>
    </row>
    <row r="1479" spans="1:6">
      <c r="A1479">
        <v>1478</v>
      </c>
      <c r="B1479" t="s">
        <v>1830</v>
      </c>
      <c r="C1479" s="4">
        <v>45965</v>
      </c>
      <c r="D1479" t="s">
        <v>1828</v>
      </c>
      <c r="E1479">
        <v>59.9</v>
      </c>
      <c r="F1479" s="4">
        <v>45967</v>
      </c>
    </row>
    <row r="1480" spans="1:6">
      <c r="A1480">
        <v>1479</v>
      </c>
      <c r="B1480" t="s">
        <v>1833</v>
      </c>
      <c r="C1480" s="4">
        <v>45635</v>
      </c>
      <c r="D1480" t="s">
        <v>1834</v>
      </c>
      <c r="E1480">
        <v>99.9</v>
      </c>
      <c r="F1480" s="4">
        <v>45642</v>
      </c>
    </row>
    <row r="1481" spans="1:6">
      <c r="A1481">
        <v>1480</v>
      </c>
      <c r="B1481" t="s">
        <v>1833</v>
      </c>
      <c r="C1481" s="4">
        <v>45783</v>
      </c>
      <c r="D1481" t="s">
        <v>1828</v>
      </c>
      <c r="E1481">
        <v>99.9</v>
      </c>
      <c r="F1481" s="4">
        <v>45785</v>
      </c>
    </row>
    <row r="1482" spans="1:6">
      <c r="A1482">
        <v>1481</v>
      </c>
      <c r="B1482" t="s">
        <v>1827</v>
      </c>
      <c r="C1482" s="4"/>
      <c r="D1482" t="s">
        <v>1802</v>
      </c>
      <c r="E1482">
        <v>0</v>
      </c>
      <c r="F1482" s="4"/>
    </row>
    <row r="1483" spans="1:6">
      <c r="A1483">
        <v>1482</v>
      </c>
      <c r="B1483" t="s">
        <v>1827</v>
      </c>
      <c r="C1483" s="4">
        <v>45759</v>
      </c>
      <c r="D1483" t="s">
        <v>1828</v>
      </c>
      <c r="E1483">
        <v>99.9</v>
      </c>
      <c r="F1483" s="4">
        <v>45762</v>
      </c>
    </row>
    <row r="1484" spans="1:6">
      <c r="A1484">
        <v>1483</v>
      </c>
      <c r="B1484" t="s">
        <v>1832</v>
      </c>
      <c r="C1484" s="4">
        <v>45691</v>
      </c>
      <c r="D1484" t="s">
        <v>1828</v>
      </c>
      <c r="E1484">
        <v>79.900000000000006</v>
      </c>
      <c r="F1484" s="4">
        <v>45695</v>
      </c>
    </row>
    <row r="1485" spans="1:6">
      <c r="A1485">
        <v>1484</v>
      </c>
      <c r="B1485" t="s">
        <v>1833</v>
      </c>
      <c r="C1485" s="4">
        <v>45437</v>
      </c>
      <c r="D1485" t="s">
        <v>1828</v>
      </c>
      <c r="E1485">
        <v>69.900000000000006</v>
      </c>
      <c r="F1485" s="4">
        <v>45440</v>
      </c>
    </row>
    <row r="1486" spans="1:6">
      <c r="A1486">
        <v>1485</v>
      </c>
      <c r="B1486" t="s">
        <v>1833</v>
      </c>
      <c r="C1486" s="4">
        <v>45988</v>
      </c>
      <c r="D1486" t="s">
        <v>1828</v>
      </c>
      <c r="E1486">
        <v>59.9</v>
      </c>
      <c r="F1486" s="4">
        <v>45991</v>
      </c>
    </row>
    <row r="1487" spans="1:6">
      <c r="A1487">
        <v>1486</v>
      </c>
      <c r="B1487" t="s">
        <v>1829</v>
      </c>
      <c r="C1487" s="4">
        <v>45597</v>
      </c>
      <c r="D1487" t="s">
        <v>1828</v>
      </c>
      <c r="E1487">
        <v>149.9</v>
      </c>
      <c r="F1487" s="4">
        <v>45600</v>
      </c>
    </row>
    <row r="1488" spans="1:6">
      <c r="A1488">
        <v>1487</v>
      </c>
      <c r="B1488" t="s">
        <v>1827</v>
      </c>
      <c r="C1488" s="4">
        <v>45435</v>
      </c>
      <c r="D1488" t="s">
        <v>1828</v>
      </c>
      <c r="E1488">
        <v>119.9</v>
      </c>
      <c r="F1488" s="4">
        <v>45438</v>
      </c>
    </row>
    <row r="1489" spans="1:6">
      <c r="A1489">
        <v>1488</v>
      </c>
      <c r="B1489" t="s">
        <v>1833</v>
      </c>
      <c r="C1489" s="4">
        <v>45886</v>
      </c>
      <c r="D1489" t="s">
        <v>1828</v>
      </c>
      <c r="E1489">
        <v>89.9</v>
      </c>
      <c r="F1489" s="4">
        <v>45891</v>
      </c>
    </row>
    <row r="1490" spans="1:6">
      <c r="A1490">
        <v>1489</v>
      </c>
      <c r="B1490" t="s">
        <v>1827</v>
      </c>
      <c r="C1490" s="4">
        <v>45893</v>
      </c>
      <c r="D1490" t="s">
        <v>1798</v>
      </c>
      <c r="E1490">
        <v>69.900000000000006</v>
      </c>
      <c r="F1490" s="4"/>
    </row>
    <row r="1491" spans="1:6">
      <c r="A1491">
        <v>1490</v>
      </c>
      <c r="B1491" t="s">
        <v>1829</v>
      </c>
      <c r="C1491" s="4">
        <v>45865</v>
      </c>
      <c r="D1491" t="s">
        <v>1828</v>
      </c>
      <c r="E1491">
        <v>69.900000000000006</v>
      </c>
      <c r="F1491" s="4">
        <v>45868</v>
      </c>
    </row>
    <row r="1492" spans="1:6">
      <c r="A1492">
        <v>1491</v>
      </c>
      <c r="B1492" t="s">
        <v>1832</v>
      </c>
      <c r="C1492" s="4">
        <v>45796</v>
      </c>
      <c r="D1492" t="s">
        <v>1828</v>
      </c>
      <c r="E1492">
        <v>79.900000000000006</v>
      </c>
      <c r="F1492" s="4">
        <v>45799</v>
      </c>
    </row>
    <row r="1493" spans="1:6">
      <c r="A1493">
        <v>1492</v>
      </c>
      <c r="B1493" t="s">
        <v>1833</v>
      </c>
      <c r="C1493" s="4">
        <v>45582</v>
      </c>
      <c r="D1493" t="s">
        <v>1828</v>
      </c>
      <c r="E1493">
        <v>99.9</v>
      </c>
      <c r="F1493" s="4">
        <v>45584</v>
      </c>
    </row>
    <row r="1494" spans="1:6">
      <c r="A1494">
        <v>1493</v>
      </c>
      <c r="B1494" t="s">
        <v>1829</v>
      </c>
      <c r="C1494" s="4">
        <v>45802</v>
      </c>
      <c r="D1494" t="s">
        <v>1828</v>
      </c>
      <c r="E1494">
        <v>149.9</v>
      </c>
      <c r="F1494" s="4">
        <v>45806</v>
      </c>
    </row>
    <row r="1495" spans="1:6">
      <c r="A1495">
        <v>1494</v>
      </c>
      <c r="B1495" t="s">
        <v>1829</v>
      </c>
      <c r="C1495" s="4">
        <v>45343</v>
      </c>
      <c r="D1495" t="s">
        <v>1828</v>
      </c>
      <c r="E1495">
        <v>79.900000000000006</v>
      </c>
      <c r="F1495" s="4">
        <v>45346</v>
      </c>
    </row>
    <row r="1496" spans="1:6">
      <c r="A1496">
        <v>1495</v>
      </c>
      <c r="B1496" t="s">
        <v>1830</v>
      </c>
      <c r="C1496" s="4">
        <v>45440</v>
      </c>
      <c r="D1496" t="s">
        <v>1828</v>
      </c>
      <c r="E1496">
        <v>59.9</v>
      </c>
      <c r="F1496" s="4">
        <v>45442</v>
      </c>
    </row>
    <row r="1497" spans="1:6">
      <c r="A1497">
        <v>1496</v>
      </c>
      <c r="B1497" t="s">
        <v>1827</v>
      </c>
      <c r="C1497" s="4">
        <v>45722</v>
      </c>
      <c r="D1497" t="s">
        <v>1798</v>
      </c>
      <c r="E1497">
        <v>99.9</v>
      </c>
      <c r="F1497" s="4"/>
    </row>
    <row r="1498" spans="1:6">
      <c r="A1498">
        <v>1497</v>
      </c>
      <c r="B1498" t="s">
        <v>1832</v>
      </c>
      <c r="C1498" s="4">
        <v>45895</v>
      </c>
      <c r="D1498" t="s">
        <v>1834</v>
      </c>
      <c r="E1498">
        <v>79.900000000000006</v>
      </c>
      <c r="F1498" s="4">
        <v>45902</v>
      </c>
    </row>
    <row r="1499" spans="1:6">
      <c r="A1499">
        <v>1498</v>
      </c>
      <c r="B1499" t="s">
        <v>1831</v>
      </c>
      <c r="C1499" s="4">
        <v>45579</v>
      </c>
      <c r="D1499" t="s">
        <v>1828</v>
      </c>
      <c r="E1499">
        <v>69.900000000000006</v>
      </c>
      <c r="F1499" s="4">
        <v>45584</v>
      </c>
    </row>
    <row r="1500" spans="1:6">
      <c r="A1500">
        <v>1499</v>
      </c>
      <c r="B1500" t="s">
        <v>1831</v>
      </c>
      <c r="C1500" s="4">
        <v>45952</v>
      </c>
      <c r="D1500" t="s">
        <v>1834</v>
      </c>
      <c r="E1500">
        <v>149.9</v>
      </c>
      <c r="F1500" s="4">
        <v>45959</v>
      </c>
    </row>
    <row r="1501" spans="1:6">
      <c r="A1501">
        <v>1500</v>
      </c>
      <c r="B1501" t="s">
        <v>1832</v>
      </c>
      <c r="C1501" s="4">
        <v>45855</v>
      </c>
      <c r="D1501" t="s">
        <v>1828</v>
      </c>
      <c r="E1501">
        <v>89.9</v>
      </c>
      <c r="F1501" s="4">
        <v>45859</v>
      </c>
    </row>
    <row r="1502" spans="1:6">
      <c r="A1502">
        <v>1501</v>
      </c>
      <c r="B1502" t="s">
        <v>1827</v>
      </c>
      <c r="C1502" s="4">
        <v>45590</v>
      </c>
      <c r="D1502" t="s">
        <v>1828</v>
      </c>
      <c r="E1502">
        <v>79.900000000000006</v>
      </c>
      <c r="F1502" s="4">
        <v>45593</v>
      </c>
    </row>
    <row r="1503" spans="1:6">
      <c r="A1503">
        <v>1502</v>
      </c>
      <c r="B1503" t="s">
        <v>1831</v>
      </c>
      <c r="C1503" s="4">
        <v>45658</v>
      </c>
      <c r="D1503" t="s">
        <v>1828</v>
      </c>
      <c r="E1503">
        <v>59.9</v>
      </c>
      <c r="F1503" s="4">
        <v>45659</v>
      </c>
    </row>
    <row r="1504" spans="1:6">
      <c r="A1504">
        <v>1503</v>
      </c>
      <c r="B1504" t="s">
        <v>1831</v>
      </c>
      <c r="C1504" s="4">
        <v>45832</v>
      </c>
      <c r="D1504" t="s">
        <v>1828</v>
      </c>
      <c r="E1504">
        <v>149.9</v>
      </c>
      <c r="F1504" s="4">
        <v>45835</v>
      </c>
    </row>
    <row r="1505" spans="1:6">
      <c r="A1505">
        <v>1504</v>
      </c>
      <c r="B1505" t="s">
        <v>1827</v>
      </c>
      <c r="C1505" s="4">
        <v>45748</v>
      </c>
      <c r="D1505" t="s">
        <v>1828</v>
      </c>
      <c r="E1505">
        <v>49.9</v>
      </c>
      <c r="F1505" s="4">
        <v>45749</v>
      </c>
    </row>
    <row r="1506" spans="1:6">
      <c r="A1506">
        <v>1505</v>
      </c>
      <c r="B1506" t="s">
        <v>1831</v>
      </c>
      <c r="C1506" s="4">
        <v>45985</v>
      </c>
      <c r="D1506" t="s">
        <v>1828</v>
      </c>
      <c r="E1506">
        <v>49.9</v>
      </c>
      <c r="F1506" s="4">
        <v>45986</v>
      </c>
    </row>
    <row r="1507" spans="1:6">
      <c r="A1507">
        <v>1506</v>
      </c>
      <c r="B1507" t="s">
        <v>1829</v>
      </c>
      <c r="C1507" s="4">
        <v>45622</v>
      </c>
      <c r="D1507" t="s">
        <v>1800</v>
      </c>
      <c r="E1507">
        <v>149.9</v>
      </c>
      <c r="F1507" s="4"/>
    </row>
    <row r="1508" spans="1:6">
      <c r="A1508">
        <v>1507</v>
      </c>
      <c r="B1508" t="s">
        <v>1832</v>
      </c>
      <c r="C1508" s="4">
        <v>45617</v>
      </c>
      <c r="D1508" t="s">
        <v>1828</v>
      </c>
      <c r="E1508">
        <v>89.9</v>
      </c>
      <c r="F1508" s="4">
        <v>45620</v>
      </c>
    </row>
    <row r="1509" spans="1:6">
      <c r="A1509">
        <v>1508</v>
      </c>
      <c r="B1509" t="s">
        <v>1833</v>
      </c>
      <c r="C1509" s="4">
        <v>45744</v>
      </c>
      <c r="D1509" t="s">
        <v>1828</v>
      </c>
      <c r="E1509">
        <v>59.9</v>
      </c>
      <c r="F1509" s="4">
        <v>45747</v>
      </c>
    </row>
    <row r="1510" spans="1:6">
      <c r="A1510">
        <v>1509</v>
      </c>
      <c r="B1510" t="s">
        <v>1832</v>
      </c>
      <c r="C1510" s="4">
        <v>45478</v>
      </c>
      <c r="D1510" t="s">
        <v>1828</v>
      </c>
      <c r="E1510">
        <v>49.9</v>
      </c>
      <c r="F1510" s="4">
        <v>45482</v>
      </c>
    </row>
    <row r="1511" spans="1:6">
      <c r="A1511">
        <v>1510</v>
      </c>
      <c r="B1511" t="s">
        <v>1832</v>
      </c>
      <c r="C1511" s="4">
        <v>45445</v>
      </c>
      <c r="D1511" t="s">
        <v>1828</v>
      </c>
      <c r="E1511">
        <v>49.9</v>
      </c>
      <c r="F1511" s="4">
        <v>45446</v>
      </c>
    </row>
    <row r="1512" spans="1:6">
      <c r="A1512">
        <v>1511</v>
      </c>
      <c r="B1512" t="s">
        <v>1830</v>
      </c>
      <c r="C1512" s="4">
        <v>45703</v>
      </c>
      <c r="D1512" t="s">
        <v>1828</v>
      </c>
      <c r="E1512">
        <v>69.900000000000006</v>
      </c>
      <c r="F1512" s="4">
        <v>45705</v>
      </c>
    </row>
    <row r="1513" spans="1:6">
      <c r="A1513">
        <v>1512</v>
      </c>
      <c r="B1513" t="s">
        <v>1829</v>
      </c>
      <c r="C1513" s="4">
        <v>45866</v>
      </c>
      <c r="D1513" t="s">
        <v>1828</v>
      </c>
      <c r="E1513">
        <v>49.9</v>
      </c>
      <c r="F1513" s="4">
        <v>45868</v>
      </c>
    </row>
    <row r="1514" spans="1:6">
      <c r="A1514">
        <v>1513</v>
      </c>
      <c r="B1514" t="s">
        <v>1830</v>
      </c>
      <c r="C1514" s="4">
        <v>45772</v>
      </c>
      <c r="D1514" t="s">
        <v>1828</v>
      </c>
      <c r="E1514">
        <v>79.900000000000006</v>
      </c>
      <c r="F1514" s="4">
        <v>45773</v>
      </c>
    </row>
    <row r="1515" spans="1:6">
      <c r="A1515">
        <v>1514</v>
      </c>
      <c r="B1515" t="s">
        <v>1830</v>
      </c>
      <c r="C1515" s="4">
        <v>45577</v>
      </c>
      <c r="D1515" t="s">
        <v>1798</v>
      </c>
      <c r="E1515">
        <v>99.9</v>
      </c>
      <c r="F1515" s="4"/>
    </row>
    <row r="1516" spans="1:6">
      <c r="A1516">
        <v>1515</v>
      </c>
      <c r="B1516" t="s">
        <v>1833</v>
      </c>
      <c r="C1516" s="4">
        <v>45849</v>
      </c>
      <c r="D1516" t="s">
        <v>1828</v>
      </c>
      <c r="E1516">
        <v>59.9</v>
      </c>
      <c r="F1516" s="4">
        <v>45852</v>
      </c>
    </row>
    <row r="1517" spans="1:6">
      <c r="A1517">
        <v>1516</v>
      </c>
      <c r="B1517" t="s">
        <v>1827</v>
      </c>
      <c r="C1517" s="4"/>
      <c r="D1517" t="s">
        <v>1802</v>
      </c>
      <c r="E1517">
        <v>0</v>
      </c>
      <c r="F1517" s="4"/>
    </row>
    <row r="1518" spans="1:6">
      <c r="A1518">
        <v>1517</v>
      </c>
      <c r="B1518" t="s">
        <v>1829</v>
      </c>
      <c r="C1518" s="4">
        <v>45496</v>
      </c>
      <c r="D1518" t="s">
        <v>1828</v>
      </c>
      <c r="E1518">
        <v>69.900000000000006</v>
      </c>
      <c r="F1518" s="4">
        <v>45500</v>
      </c>
    </row>
    <row r="1519" spans="1:6">
      <c r="A1519">
        <v>1518</v>
      </c>
      <c r="B1519" t="s">
        <v>1830</v>
      </c>
      <c r="C1519" s="4">
        <v>45599</v>
      </c>
      <c r="D1519" t="s">
        <v>1828</v>
      </c>
      <c r="E1519">
        <v>149.9</v>
      </c>
      <c r="F1519" s="4">
        <v>45601</v>
      </c>
    </row>
    <row r="1520" spans="1:6">
      <c r="A1520">
        <v>1519</v>
      </c>
      <c r="B1520" t="s">
        <v>1831</v>
      </c>
      <c r="C1520" s="4">
        <v>45711</v>
      </c>
      <c r="D1520" t="s">
        <v>1834</v>
      </c>
      <c r="E1520">
        <v>99.9</v>
      </c>
      <c r="F1520" s="4">
        <v>45717</v>
      </c>
    </row>
    <row r="1521" spans="1:6">
      <c r="A1521">
        <v>1520</v>
      </c>
      <c r="B1521" t="s">
        <v>1831</v>
      </c>
      <c r="C1521" s="4">
        <v>45661</v>
      </c>
      <c r="D1521" t="s">
        <v>1828</v>
      </c>
      <c r="E1521">
        <v>89.9</v>
      </c>
      <c r="F1521" s="4">
        <v>45664</v>
      </c>
    </row>
    <row r="1522" spans="1:6">
      <c r="A1522">
        <v>1521</v>
      </c>
      <c r="B1522" t="s">
        <v>1829</v>
      </c>
      <c r="C1522" s="4">
        <v>45470</v>
      </c>
      <c r="D1522" t="s">
        <v>1828</v>
      </c>
      <c r="E1522">
        <v>59.9</v>
      </c>
      <c r="F1522" s="4">
        <v>45473</v>
      </c>
    </row>
    <row r="1523" spans="1:6">
      <c r="A1523">
        <v>1522</v>
      </c>
      <c r="B1523" t="s">
        <v>1830</v>
      </c>
      <c r="C1523" s="4"/>
      <c r="D1523" t="s">
        <v>1802</v>
      </c>
      <c r="E1523">
        <v>0</v>
      </c>
      <c r="F1523" s="4"/>
    </row>
    <row r="1524" spans="1:6">
      <c r="A1524">
        <v>1523</v>
      </c>
      <c r="B1524" t="s">
        <v>1827</v>
      </c>
      <c r="C1524" s="4">
        <v>45298</v>
      </c>
      <c r="D1524" t="s">
        <v>1828</v>
      </c>
      <c r="E1524">
        <v>79.900000000000006</v>
      </c>
      <c r="F1524" s="4">
        <v>45301</v>
      </c>
    </row>
    <row r="1525" spans="1:6">
      <c r="A1525">
        <v>1524</v>
      </c>
      <c r="B1525" t="s">
        <v>1829</v>
      </c>
      <c r="C1525" s="4">
        <v>45395</v>
      </c>
      <c r="D1525" t="s">
        <v>1834</v>
      </c>
      <c r="E1525">
        <v>149.9</v>
      </c>
      <c r="F1525" s="4">
        <v>45401</v>
      </c>
    </row>
    <row r="1526" spans="1:6">
      <c r="A1526">
        <v>1525</v>
      </c>
      <c r="B1526" t="s">
        <v>1829</v>
      </c>
      <c r="C1526" s="4">
        <v>45445</v>
      </c>
      <c r="D1526" t="s">
        <v>1800</v>
      </c>
      <c r="E1526">
        <v>59.9</v>
      </c>
      <c r="F1526" s="4"/>
    </row>
    <row r="1527" spans="1:6">
      <c r="A1527">
        <v>1526</v>
      </c>
      <c r="B1527" t="s">
        <v>1833</v>
      </c>
      <c r="C1527" s="4">
        <v>45835</v>
      </c>
      <c r="D1527" t="s">
        <v>1828</v>
      </c>
      <c r="E1527">
        <v>59.9</v>
      </c>
      <c r="F1527" s="4">
        <v>45838</v>
      </c>
    </row>
    <row r="1528" spans="1:6">
      <c r="A1528">
        <v>1527</v>
      </c>
      <c r="B1528" t="s">
        <v>1833</v>
      </c>
      <c r="C1528" s="4">
        <v>45932</v>
      </c>
      <c r="D1528" t="s">
        <v>1828</v>
      </c>
      <c r="E1528">
        <v>49.9</v>
      </c>
      <c r="F1528" s="4">
        <v>45936</v>
      </c>
    </row>
    <row r="1529" spans="1:6">
      <c r="A1529">
        <v>1528</v>
      </c>
      <c r="B1529" t="s">
        <v>1830</v>
      </c>
      <c r="C1529" s="4">
        <v>45719</v>
      </c>
      <c r="D1529" t="s">
        <v>1828</v>
      </c>
      <c r="E1529">
        <v>69.900000000000006</v>
      </c>
      <c r="F1529" s="4">
        <v>45721</v>
      </c>
    </row>
    <row r="1530" spans="1:6">
      <c r="A1530">
        <v>1529</v>
      </c>
      <c r="B1530" t="s">
        <v>1833</v>
      </c>
      <c r="C1530" s="4">
        <v>45381</v>
      </c>
      <c r="D1530" t="s">
        <v>1800</v>
      </c>
      <c r="E1530">
        <v>59.9</v>
      </c>
      <c r="F1530" s="4"/>
    </row>
    <row r="1531" spans="1:6">
      <c r="A1531">
        <v>1530</v>
      </c>
      <c r="B1531" t="s">
        <v>1833</v>
      </c>
      <c r="C1531" s="4">
        <v>45396</v>
      </c>
      <c r="D1531" t="s">
        <v>1828</v>
      </c>
      <c r="E1531">
        <v>119.9</v>
      </c>
      <c r="F1531" s="4">
        <v>45399</v>
      </c>
    </row>
    <row r="1532" spans="1:6">
      <c r="A1532">
        <v>1531</v>
      </c>
      <c r="B1532" t="s">
        <v>1831</v>
      </c>
      <c r="C1532" s="4">
        <v>45733</v>
      </c>
      <c r="D1532" t="s">
        <v>1828</v>
      </c>
      <c r="E1532">
        <v>119.9</v>
      </c>
      <c r="F1532" s="4">
        <v>45735</v>
      </c>
    </row>
    <row r="1533" spans="1:6">
      <c r="A1533">
        <v>1532</v>
      </c>
      <c r="B1533" t="s">
        <v>1831</v>
      </c>
      <c r="C1533" s="4">
        <v>45846</v>
      </c>
      <c r="D1533" t="s">
        <v>1800</v>
      </c>
      <c r="E1533">
        <v>59.9</v>
      </c>
      <c r="F1533" s="4"/>
    </row>
    <row r="1534" spans="1:6">
      <c r="A1534">
        <v>1533</v>
      </c>
      <c r="B1534" t="s">
        <v>1830</v>
      </c>
      <c r="C1534" s="4">
        <v>45837</v>
      </c>
      <c r="D1534" t="s">
        <v>1828</v>
      </c>
      <c r="E1534">
        <v>69.900000000000006</v>
      </c>
      <c r="F1534" s="4">
        <v>45842</v>
      </c>
    </row>
    <row r="1535" spans="1:6">
      <c r="A1535">
        <v>1534</v>
      </c>
      <c r="B1535" t="s">
        <v>1830</v>
      </c>
      <c r="C1535" s="4">
        <v>45341</v>
      </c>
      <c r="D1535" t="s">
        <v>1834</v>
      </c>
      <c r="E1535">
        <v>149.9</v>
      </c>
      <c r="F1535" s="4">
        <v>45348</v>
      </c>
    </row>
    <row r="1536" spans="1:6">
      <c r="A1536">
        <v>1535</v>
      </c>
      <c r="B1536" t="s">
        <v>1830</v>
      </c>
      <c r="C1536" s="4">
        <v>45631</v>
      </c>
      <c r="D1536" t="s">
        <v>1828</v>
      </c>
      <c r="E1536">
        <v>119.9</v>
      </c>
      <c r="F1536" s="4">
        <v>45635</v>
      </c>
    </row>
    <row r="1537" spans="1:6">
      <c r="A1537">
        <v>1536</v>
      </c>
      <c r="B1537" t="s">
        <v>1833</v>
      </c>
      <c r="C1537" s="4">
        <v>45739</v>
      </c>
      <c r="D1537" t="s">
        <v>1828</v>
      </c>
      <c r="E1537">
        <v>89.9</v>
      </c>
      <c r="F1537" s="4">
        <v>45742</v>
      </c>
    </row>
    <row r="1538" spans="1:6">
      <c r="A1538">
        <v>1537</v>
      </c>
      <c r="B1538" t="s">
        <v>1831</v>
      </c>
      <c r="C1538" s="4">
        <v>45789</v>
      </c>
      <c r="D1538" t="s">
        <v>1828</v>
      </c>
      <c r="E1538">
        <v>149.9</v>
      </c>
      <c r="F1538" s="4">
        <v>45792</v>
      </c>
    </row>
    <row r="1539" spans="1:6">
      <c r="A1539">
        <v>1538</v>
      </c>
      <c r="B1539" t="s">
        <v>1831</v>
      </c>
      <c r="C1539" s="4">
        <v>45693</v>
      </c>
      <c r="D1539" t="s">
        <v>1798</v>
      </c>
      <c r="E1539">
        <v>149.9</v>
      </c>
      <c r="F1539" s="4"/>
    </row>
    <row r="1540" spans="1:6">
      <c r="A1540">
        <v>1539</v>
      </c>
      <c r="B1540" t="s">
        <v>1832</v>
      </c>
      <c r="C1540" s="4">
        <v>45622</v>
      </c>
      <c r="D1540" t="s">
        <v>1828</v>
      </c>
      <c r="E1540">
        <v>49.9</v>
      </c>
      <c r="F1540" s="4">
        <v>45625</v>
      </c>
    </row>
    <row r="1541" spans="1:6">
      <c r="A1541">
        <v>1540</v>
      </c>
      <c r="B1541" t="s">
        <v>1833</v>
      </c>
      <c r="C1541" s="4">
        <v>45926</v>
      </c>
      <c r="D1541" t="s">
        <v>1828</v>
      </c>
      <c r="E1541">
        <v>119.9</v>
      </c>
      <c r="F1541" s="4">
        <v>45928</v>
      </c>
    </row>
    <row r="1542" spans="1:6">
      <c r="A1542">
        <v>1541</v>
      </c>
      <c r="B1542" t="s">
        <v>1831</v>
      </c>
      <c r="C1542" s="4">
        <v>45953</v>
      </c>
      <c r="D1542" t="s">
        <v>1828</v>
      </c>
      <c r="E1542">
        <v>79.900000000000006</v>
      </c>
      <c r="F1542" s="4">
        <v>45955</v>
      </c>
    </row>
    <row r="1543" spans="1:6">
      <c r="A1543">
        <v>1542</v>
      </c>
      <c r="B1543" t="s">
        <v>1833</v>
      </c>
      <c r="C1543" s="4">
        <v>45755</v>
      </c>
      <c r="D1543" t="s">
        <v>1828</v>
      </c>
      <c r="E1543">
        <v>79.900000000000006</v>
      </c>
      <c r="F1543" s="4">
        <v>45760</v>
      </c>
    </row>
    <row r="1544" spans="1:6">
      <c r="A1544">
        <v>1543</v>
      </c>
      <c r="B1544" t="s">
        <v>1830</v>
      </c>
      <c r="C1544" s="4">
        <v>45998</v>
      </c>
      <c r="D1544" t="s">
        <v>1828</v>
      </c>
      <c r="E1544">
        <v>89.9</v>
      </c>
      <c r="F1544" s="4">
        <v>46000</v>
      </c>
    </row>
    <row r="1545" spans="1:6">
      <c r="A1545">
        <v>1544</v>
      </c>
      <c r="B1545" t="s">
        <v>1831</v>
      </c>
      <c r="C1545" s="4">
        <v>45749</v>
      </c>
      <c r="D1545" t="s">
        <v>1834</v>
      </c>
      <c r="E1545">
        <v>69.900000000000006</v>
      </c>
      <c r="F1545" s="4">
        <v>45755</v>
      </c>
    </row>
    <row r="1546" spans="1:6">
      <c r="A1546">
        <v>1545</v>
      </c>
      <c r="B1546" t="s">
        <v>1829</v>
      </c>
      <c r="C1546" s="4">
        <v>45295</v>
      </c>
      <c r="D1546" t="s">
        <v>1828</v>
      </c>
      <c r="E1546">
        <v>119.9</v>
      </c>
      <c r="F1546" s="4">
        <v>45298</v>
      </c>
    </row>
    <row r="1547" spans="1:6">
      <c r="A1547">
        <v>1546</v>
      </c>
      <c r="B1547" t="s">
        <v>1830</v>
      </c>
      <c r="C1547" s="4">
        <v>45371</v>
      </c>
      <c r="D1547" t="s">
        <v>1828</v>
      </c>
      <c r="E1547">
        <v>79.900000000000006</v>
      </c>
      <c r="F1547" s="4">
        <v>45372</v>
      </c>
    </row>
    <row r="1548" spans="1:6">
      <c r="A1548">
        <v>1547</v>
      </c>
      <c r="B1548" t="s">
        <v>1829</v>
      </c>
      <c r="C1548" s="4">
        <v>45784</v>
      </c>
      <c r="D1548" t="s">
        <v>1828</v>
      </c>
      <c r="E1548">
        <v>99.9</v>
      </c>
      <c r="F1548" s="4">
        <v>45789</v>
      </c>
    </row>
    <row r="1549" spans="1:6">
      <c r="A1549">
        <v>1548</v>
      </c>
      <c r="B1549" t="s">
        <v>1827</v>
      </c>
      <c r="C1549" s="4">
        <v>46008</v>
      </c>
      <c r="D1549" t="s">
        <v>1828</v>
      </c>
      <c r="E1549">
        <v>99.9</v>
      </c>
      <c r="F1549" s="4">
        <v>46009</v>
      </c>
    </row>
    <row r="1550" spans="1:6">
      <c r="A1550">
        <v>1549</v>
      </c>
      <c r="B1550" t="s">
        <v>1827</v>
      </c>
      <c r="C1550" s="4">
        <v>45374</v>
      </c>
      <c r="D1550" t="s">
        <v>1834</v>
      </c>
      <c r="E1550">
        <v>79.900000000000006</v>
      </c>
      <c r="F1550" s="4">
        <v>45381</v>
      </c>
    </row>
    <row r="1551" spans="1:6">
      <c r="A1551">
        <v>1550</v>
      </c>
      <c r="B1551" t="s">
        <v>1830</v>
      </c>
      <c r="C1551" s="4">
        <v>45690</v>
      </c>
      <c r="D1551" t="s">
        <v>1828</v>
      </c>
      <c r="E1551">
        <v>49.9</v>
      </c>
      <c r="F1551" s="4">
        <v>45692</v>
      </c>
    </row>
    <row r="1552" spans="1:6">
      <c r="A1552">
        <v>1551</v>
      </c>
      <c r="B1552" t="s">
        <v>1830</v>
      </c>
      <c r="C1552" s="4">
        <v>45728</v>
      </c>
      <c r="D1552" t="s">
        <v>1828</v>
      </c>
      <c r="E1552">
        <v>149.9</v>
      </c>
      <c r="F1552" s="4">
        <v>45731</v>
      </c>
    </row>
    <row r="1553" spans="1:6">
      <c r="A1553">
        <v>1552</v>
      </c>
      <c r="B1553" t="s">
        <v>1827</v>
      </c>
      <c r="C1553" s="4">
        <v>45494</v>
      </c>
      <c r="D1553" t="s">
        <v>1800</v>
      </c>
      <c r="E1553">
        <v>49.9</v>
      </c>
      <c r="F1553" s="4"/>
    </row>
    <row r="1554" spans="1:6">
      <c r="A1554">
        <v>1553</v>
      </c>
      <c r="B1554" t="s">
        <v>1830</v>
      </c>
      <c r="C1554" s="4"/>
      <c r="D1554" t="s">
        <v>1802</v>
      </c>
      <c r="E1554">
        <v>0</v>
      </c>
      <c r="F1554" s="4"/>
    </row>
    <row r="1555" spans="1:6">
      <c r="A1555">
        <v>1554</v>
      </c>
      <c r="B1555" t="s">
        <v>1829</v>
      </c>
      <c r="C1555" s="4">
        <v>45981</v>
      </c>
      <c r="D1555" t="s">
        <v>1834</v>
      </c>
      <c r="E1555">
        <v>99.9</v>
      </c>
      <c r="F1555" s="4">
        <v>45987</v>
      </c>
    </row>
    <row r="1556" spans="1:6">
      <c r="A1556">
        <v>1555</v>
      </c>
      <c r="B1556" t="s">
        <v>1832</v>
      </c>
      <c r="C1556" s="4">
        <v>45561</v>
      </c>
      <c r="D1556" t="s">
        <v>1800</v>
      </c>
      <c r="E1556">
        <v>79.900000000000006</v>
      </c>
      <c r="F1556" s="4"/>
    </row>
    <row r="1557" spans="1:6">
      <c r="A1557">
        <v>1556</v>
      </c>
      <c r="B1557" t="s">
        <v>1831</v>
      </c>
      <c r="C1557" s="4">
        <v>45680</v>
      </c>
      <c r="D1557" t="s">
        <v>1828</v>
      </c>
      <c r="E1557">
        <v>79.900000000000006</v>
      </c>
      <c r="F1557" s="4">
        <v>45683</v>
      </c>
    </row>
    <row r="1558" spans="1:6">
      <c r="A1558">
        <v>1557</v>
      </c>
      <c r="B1558" t="s">
        <v>1830</v>
      </c>
      <c r="C1558" s="4">
        <v>45526</v>
      </c>
      <c r="D1558" t="s">
        <v>1828</v>
      </c>
      <c r="E1558">
        <v>59.9</v>
      </c>
      <c r="F1558" s="4">
        <v>45527</v>
      </c>
    </row>
    <row r="1559" spans="1:6">
      <c r="A1559">
        <v>1558</v>
      </c>
      <c r="B1559" t="s">
        <v>1831</v>
      </c>
      <c r="C1559" s="4">
        <v>45785</v>
      </c>
      <c r="D1559" t="s">
        <v>1828</v>
      </c>
      <c r="E1559">
        <v>49.9</v>
      </c>
      <c r="F1559" s="4">
        <v>45788</v>
      </c>
    </row>
    <row r="1560" spans="1:6">
      <c r="A1560">
        <v>1559</v>
      </c>
      <c r="B1560" t="s">
        <v>1829</v>
      </c>
      <c r="C1560" s="4">
        <v>45783</v>
      </c>
      <c r="D1560" t="s">
        <v>1828</v>
      </c>
      <c r="E1560">
        <v>59.9</v>
      </c>
      <c r="F1560" s="4">
        <v>45785</v>
      </c>
    </row>
    <row r="1561" spans="1:6">
      <c r="A1561">
        <v>1560</v>
      </c>
      <c r="B1561" t="s">
        <v>1829</v>
      </c>
      <c r="C1561" s="4">
        <v>45407</v>
      </c>
      <c r="D1561" t="s">
        <v>1800</v>
      </c>
      <c r="E1561">
        <v>89.9</v>
      </c>
      <c r="F1561" s="4"/>
    </row>
    <row r="1562" spans="1:6">
      <c r="A1562">
        <v>1561</v>
      </c>
      <c r="B1562" t="s">
        <v>1829</v>
      </c>
      <c r="C1562" s="4">
        <v>45766</v>
      </c>
      <c r="D1562" t="s">
        <v>1828</v>
      </c>
      <c r="E1562">
        <v>149.9</v>
      </c>
      <c r="F1562" s="4">
        <v>45767</v>
      </c>
    </row>
    <row r="1563" spans="1:6">
      <c r="A1563">
        <v>1562</v>
      </c>
      <c r="B1563" t="s">
        <v>1833</v>
      </c>
      <c r="C1563" s="4">
        <v>45999</v>
      </c>
      <c r="D1563" t="s">
        <v>1828</v>
      </c>
      <c r="E1563">
        <v>89.9</v>
      </c>
      <c r="F1563" s="4">
        <v>46000</v>
      </c>
    </row>
    <row r="1564" spans="1:6">
      <c r="A1564">
        <v>1563</v>
      </c>
      <c r="B1564" t="s">
        <v>1832</v>
      </c>
      <c r="C1564" s="4">
        <v>45952</v>
      </c>
      <c r="D1564" t="s">
        <v>1828</v>
      </c>
      <c r="E1564">
        <v>59.9</v>
      </c>
      <c r="F1564" s="4">
        <v>45955</v>
      </c>
    </row>
    <row r="1565" spans="1:6">
      <c r="A1565">
        <v>1564</v>
      </c>
      <c r="B1565" t="s">
        <v>1829</v>
      </c>
      <c r="C1565" s="4">
        <v>45541</v>
      </c>
      <c r="D1565" t="s">
        <v>1828</v>
      </c>
      <c r="E1565">
        <v>69.900000000000006</v>
      </c>
      <c r="F1565" s="4">
        <v>45544</v>
      </c>
    </row>
    <row r="1566" spans="1:6">
      <c r="A1566">
        <v>1565</v>
      </c>
      <c r="B1566" t="s">
        <v>1833</v>
      </c>
      <c r="C1566" s="4">
        <v>45542</v>
      </c>
      <c r="D1566" t="s">
        <v>1828</v>
      </c>
      <c r="E1566">
        <v>99.9</v>
      </c>
      <c r="F1566" s="4">
        <v>45545</v>
      </c>
    </row>
    <row r="1567" spans="1:6">
      <c r="A1567">
        <v>1566</v>
      </c>
      <c r="B1567" t="s">
        <v>1831</v>
      </c>
      <c r="C1567" s="4">
        <v>45533</v>
      </c>
      <c r="D1567" t="s">
        <v>1798</v>
      </c>
      <c r="E1567">
        <v>79.900000000000006</v>
      </c>
      <c r="F1567" s="4"/>
    </row>
    <row r="1568" spans="1:6">
      <c r="A1568">
        <v>1567</v>
      </c>
      <c r="B1568" t="s">
        <v>1833</v>
      </c>
      <c r="C1568" s="4">
        <v>45907</v>
      </c>
      <c r="D1568" t="s">
        <v>1828</v>
      </c>
      <c r="E1568">
        <v>49.9</v>
      </c>
      <c r="F1568" s="4">
        <v>45912</v>
      </c>
    </row>
    <row r="1569" spans="1:6">
      <c r="A1569">
        <v>1568</v>
      </c>
      <c r="B1569" t="s">
        <v>1830</v>
      </c>
      <c r="C1569" s="4">
        <v>45708</v>
      </c>
      <c r="D1569" t="s">
        <v>1828</v>
      </c>
      <c r="E1569">
        <v>69.900000000000006</v>
      </c>
      <c r="F1569" s="4">
        <v>45710</v>
      </c>
    </row>
    <row r="1570" spans="1:6">
      <c r="A1570">
        <v>1569</v>
      </c>
      <c r="B1570" t="s">
        <v>1831</v>
      </c>
      <c r="C1570" s="4">
        <v>45862</v>
      </c>
      <c r="D1570" t="s">
        <v>1828</v>
      </c>
      <c r="E1570">
        <v>119.9</v>
      </c>
      <c r="F1570" s="4">
        <v>45866</v>
      </c>
    </row>
    <row r="1571" spans="1:6">
      <c r="A1571">
        <v>1570</v>
      </c>
      <c r="B1571" t="s">
        <v>1827</v>
      </c>
      <c r="C1571" s="4">
        <v>45701</v>
      </c>
      <c r="D1571" t="s">
        <v>1828</v>
      </c>
      <c r="E1571">
        <v>119.9</v>
      </c>
      <c r="F1571" s="4">
        <v>45703</v>
      </c>
    </row>
    <row r="1572" spans="1:6">
      <c r="A1572">
        <v>1571</v>
      </c>
      <c r="B1572" t="s">
        <v>1832</v>
      </c>
      <c r="C1572" s="4">
        <v>45326</v>
      </c>
      <c r="D1572" t="s">
        <v>1828</v>
      </c>
      <c r="E1572">
        <v>49.9</v>
      </c>
      <c r="F1572" s="4">
        <v>45330</v>
      </c>
    </row>
    <row r="1573" spans="1:6">
      <c r="A1573">
        <v>1572</v>
      </c>
      <c r="B1573" t="s">
        <v>1829</v>
      </c>
      <c r="C1573" s="4">
        <v>45389</v>
      </c>
      <c r="D1573" t="s">
        <v>1828</v>
      </c>
      <c r="E1573">
        <v>59.9</v>
      </c>
      <c r="F1573" s="4">
        <v>45391</v>
      </c>
    </row>
    <row r="1574" spans="1:6">
      <c r="A1574">
        <v>1573</v>
      </c>
      <c r="B1574" t="s">
        <v>1832</v>
      </c>
      <c r="C1574" s="4">
        <v>45432</v>
      </c>
      <c r="D1574" t="s">
        <v>1828</v>
      </c>
      <c r="E1574">
        <v>49.9</v>
      </c>
      <c r="F1574" s="4">
        <v>45435</v>
      </c>
    </row>
    <row r="1575" spans="1:6">
      <c r="A1575">
        <v>1574</v>
      </c>
      <c r="B1575" t="s">
        <v>1833</v>
      </c>
      <c r="C1575" s="4">
        <v>45390</v>
      </c>
      <c r="D1575" t="s">
        <v>1828</v>
      </c>
      <c r="E1575">
        <v>59.9</v>
      </c>
      <c r="F1575" s="4">
        <v>45395</v>
      </c>
    </row>
    <row r="1576" spans="1:6">
      <c r="A1576">
        <v>1575</v>
      </c>
      <c r="B1576" t="s">
        <v>1832</v>
      </c>
      <c r="C1576" s="4">
        <v>45978</v>
      </c>
      <c r="D1576" t="s">
        <v>1828</v>
      </c>
      <c r="E1576">
        <v>59.9</v>
      </c>
      <c r="F1576" s="4">
        <v>45980</v>
      </c>
    </row>
    <row r="1577" spans="1:6">
      <c r="A1577">
        <v>1576</v>
      </c>
      <c r="B1577" t="s">
        <v>1830</v>
      </c>
      <c r="C1577" s="4">
        <v>45652</v>
      </c>
      <c r="D1577" t="s">
        <v>1798</v>
      </c>
      <c r="E1577">
        <v>69.900000000000006</v>
      </c>
      <c r="F1577" s="4"/>
    </row>
    <row r="1578" spans="1:6">
      <c r="A1578">
        <v>1577</v>
      </c>
      <c r="B1578" t="s">
        <v>1833</v>
      </c>
      <c r="C1578" s="4">
        <v>45651</v>
      </c>
      <c r="D1578" t="s">
        <v>1828</v>
      </c>
      <c r="E1578">
        <v>59.9</v>
      </c>
      <c r="F1578" s="4">
        <v>45654</v>
      </c>
    </row>
    <row r="1579" spans="1:6">
      <c r="A1579">
        <v>1578</v>
      </c>
      <c r="B1579" t="s">
        <v>1827</v>
      </c>
      <c r="C1579" s="4">
        <v>45977</v>
      </c>
      <c r="D1579" t="s">
        <v>1828</v>
      </c>
      <c r="E1579">
        <v>49.9</v>
      </c>
      <c r="F1579" s="4">
        <v>45980</v>
      </c>
    </row>
    <row r="1580" spans="1:6">
      <c r="A1580">
        <v>1579</v>
      </c>
      <c r="B1580" t="s">
        <v>1833</v>
      </c>
      <c r="C1580" s="4">
        <v>45471</v>
      </c>
      <c r="D1580" t="s">
        <v>1798</v>
      </c>
      <c r="E1580">
        <v>59.9</v>
      </c>
      <c r="F1580" s="4"/>
    </row>
    <row r="1581" spans="1:6">
      <c r="A1581">
        <v>1580</v>
      </c>
      <c r="B1581" t="s">
        <v>1829</v>
      </c>
      <c r="C1581" s="4">
        <v>45465</v>
      </c>
      <c r="D1581" t="s">
        <v>1828</v>
      </c>
      <c r="E1581">
        <v>49.9</v>
      </c>
      <c r="F1581" s="4">
        <v>45469</v>
      </c>
    </row>
    <row r="1582" spans="1:6">
      <c r="A1582">
        <v>1581</v>
      </c>
      <c r="B1582" t="s">
        <v>1831</v>
      </c>
      <c r="C1582" s="4">
        <v>45488</v>
      </c>
      <c r="D1582" t="s">
        <v>1828</v>
      </c>
      <c r="E1582">
        <v>89.9</v>
      </c>
      <c r="F1582" s="4">
        <v>45490</v>
      </c>
    </row>
    <row r="1583" spans="1:6">
      <c r="A1583">
        <v>1582</v>
      </c>
      <c r="B1583" t="s">
        <v>1831</v>
      </c>
      <c r="C1583" s="4">
        <v>45294</v>
      </c>
      <c r="D1583" t="s">
        <v>1828</v>
      </c>
      <c r="E1583">
        <v>59.9</v>
      </c>
      <c r="F1583" s="4">
        <v>45299</v>
      </c>
    </row>
    <row r="1584" spans="1:6">
      <c r="A1584">
        <v>1583</v>
      </c>
      <c r="B1584" t="s">
        <v>1830</v>
      </c>
      <c r="C1584" s="4">
        <v>45527</v>
      </c>
      <c r="D1584" t="s">
        <v>1828</v>
      </c>
      <c r="E1584">
        <v>149.9</v>
      </c>
      <c r="F1584" s="4">
        <v>45529</v>
      </c>
    </row>
    <row r="1585" spans="1:6">
      <c r="A1585">
        <v>1584</v>
      </c>
      <c r="B1585" t="s">
        <v>1831</v>
      </c>
      <c r="C1585" s="4">
        <v>45812</v>
      </c>
      <c r="D1585" t="s">
        <v>1834</v>
      </c>
      <c r="E1585">
        <v>89.9</v>
      </c>
      <c r="F1585" s="4">
        <v>45818</v>
      </c>
    </row>
    <row r="1586" spans="1:6">
      <c r="A1586">
        <v>1585</v>
      </c>
      <c r="B1586" t="s">
        <v>1832</v>
      </c>
      <c r="C1586" s="4">
        <v>45860</v>
      </c>
      <c r="D1586" t="s">
        <v>1828</v>
      </c>
      <c r="E1586">
        <v>99.9</v>
      </c>
      <c r="F1586" s="4">
        <v>45863</v>
      </c>
    </row>
    <row r="1587" spans="1:6">
      <c r="A1587">
        <v>1586</v>
      </c>
      <c r="B1587" t="s">
        <v>1829</v>
      </c>
      <c r="C1587" s="4">
        <v>45864</v>
      </c>
      <c r="D1587" t="s">
        <v>1798</v>
      </c>
      <c r="E1587">
        <v>79.900000000000006</v>
      </c>
      <c r="F1587" s="4"/>
    </row>
    <row r="1588" spans="1:6">
      <c r="A1588">
        <v>1587</v>
      </c>
      <c r="B1588" t="s">
        <v>1829</v>
      </c>
      <c r="C1588" s="4">
        <v>45297</v>
      </c>
      <c r="D1588" t="s">
        <v>1828</v>
      </c>
      <c r="E1588">
        <v>119.9</v>
      </c>
      <c r="F1588" s="4">
        <v>45300</v>
      </c>
    </row>
    <row r="1589" spans="1:6">
      <c r="A1589">
        <v>1588</v>
      </c>
      <c r="B1589" t="s">
        <v>1830</v>
      </c>
      <c r="C1589" s="4">
        <v>45919</v>
      </c>
      <c r="D1589" t="s">
        <v>1828</v>
      </c>
      <c r="E1589">
        <v>99.9</v>
      </c>
      <c r="F1589" s="4">
        <v>45922</v>
      </c>
    </row>
    <row r="1590" spans="1:6">
      <c r="A1590">
        <v>1589</v>
      </c>
      <c r="B1590" t="s">
        <v>1830</v>
      </c>
      <c r="C1590" s="4">
        <v>46010</v>
      </c>
      <c r="D1590" t="s">
        <v>1828</v>
      </c>
      <c r="E1590">
        <v>49.9</v>
      </c>
      <c r="F1590" s="4">
        <v>46013</v>
      </c>
    </row>
    <row r="1591" spans="1:6">
      <c r="A1591">
        <v>1590</v>
      </c>
      <c r="B1591" t="s">
        <v>1833</v>
      </c>
      <c r="C1591" s="4">
        <v>45928</v>
      </c>
      <c r="D1591" t="s">
        <v>1828</v>
      </c>
      <c r="E1591">
        <v>79.900000000000006</v>
      </c>
      <c r="F1591" s="4">
        <v>45931</v>
      </c>
    </row>
    <row r="1592" spans="1:6">
      <c r="A1592">
        <v>1591</v>
      </c>
      <c r="B1592" t="s">
        <v>1829</v>
      </c>
      <c r="C1592" s="4">
        <v>45371</v>
      </c>
      <c r="D1592" t="s">
        <v>1828</v>
      </c>
      <c r="E1592">
        <v>119.9</v>
      </c>
      <c r="F1592" s="4">
        <v>45375</v>
      </c>
    </row>
    <row r="1593" spans="1:6">
      <c r="A1593">
        <v>1592</v>
      </c>
      <c r="B1593" t="s">
        <v>1829</v>
      </c>
      <c r="C1593" s="4">
        <v>45668</v>
      </c>
      <c r="D1593" t="s">
        <v>1828</v>
      </c>
      <c r="E1593">
        <v>89.9</v>
      </c>
      <c r="F1593" s="4">
        <v>45669</v>
      </c>
    </row>
    <row r="1594" spans="1:6">
      <c r="A1594">
        <v>1593</v>
      </c>
      <c r="B1594" t="s">
        <v>1830</v>
      </c>
      <c r="C1594" s="4">
        <v>46016</v>
      </c>
      <c r="D1594" t="s">
        <v>1798</v>
      </c>
      <c r="E1594">
        <v>99.9</v>
      </c>
      <c r="F1594" s="4"/>
    </row>
    <row r="1595" spans="1:6">
      <c r="A1595">
        <v>1594</v>
      </c>
      <c r="B1595" t="s">
        <v>1831</v>
      </c>
      <c r="C1595" s="4">
        <v>45866</v>
      </c>
      <c r="D1595" t="s">
        <v>1828</v>
      </c>
      <c r="E1595">
        <v>59.9</v>
      </c>
      <c r="F1595" s="4">
        <v>45867</v>
      </c>
    </row>
    <row r="1596" spans="1:6">
      <c r="A1596">
        <v>1595</v>
      </c>
      <c r="B1596" t="s">
        <v>1831</v>
      </c>
      <c r="C1596" s="4">
        <v>45539</v>
      </c>
      <c r="D1596" t="s">
        <v>1798</v>
      </c>
      <c r="E1596">
        <v>89.9</v>
      </c>
      <c r="F1596" s="4"/>
    </row>
    <row r="1597" spans="1:6">
      <c r="A1597">
        <v>1596</v>
      </c>
      <c r="B1597" t="s">
        <v>1833</v>
      </c>
      <c r="C1597" s="4">
        <v>45365</v>
      </c>
      <c r="D1597" t="s">
        <v>1828</v>
      </c>
      <c r="E1597">
        <v>119.9</v>
      </c>
      <c r="F1597" s="4">
        <v>45369</v>
      </c>
    </row>
    <row r="1598" spans="1:6">
      <c r="A1598">
        <v>1597</v>
      </c>
      <c r="B1598" t="s">
        <v>1831</v>
      </c>
      <c r="C1598" s="4">
        <v>45312</v>
      </c>
      <c r="D1598" t="s">
        <v>1828</v>
      </c>
      <c r="E1598">
        <v>149.9</v>
      </c>
      <c r="F1598" s="4">
        <v>45317</v>
      </c>
    </row>
    <row r="1599" spans="1:6">
      <c r="A1599">
        <v>1598</v>
      </c>
      <c r="B1599" t="s">
        <v>1829</v>
      </c>
      <c r="C1599" s="4">
        <v>46019</v>
      </c>
      <c r="D1599" t="s">
        <v>1828</v>
      </c>
      <c r="E1599">
        <v>79.900000000000006</v>
      </c>
      <c r="F1599" s="4">
        <v>46022</v>
      </c>
    </row>
    <row r="1600" spans="1:6">
      <c r="A1600">
        <v>1599</v>
      </c>
      <c r="B1600" t="s">
        <v>1827</v>
      </c>
      <c r="C1600" s="4">
        <v>45508</v>
      </c>
      <c r="D1600" t="s">
        <v>1828</v>
      </c>
      <c r="E1600">
        <v>99.9</v>
      </c>
      <c r="F1600" s="4">
        <v>45510</v>
      </c>
    </row>
    <row r="1601" spans="1:6">
      <c r="A1601">
        <v>1600</v>
      </c>
      <c r="B1601" t="s">
        <v>1833</v>
      </c>
      <c r="C1601" s="4">
        <v>45724</v>
      </c>
      <c r="D1601" t="s">
        <v>1834</v>
      </c>
      <c r="E1601">
        <v>89.9</v>
      </c>
      <c r="F1601" s="4">
        <v>45730</v>
      </c>
    </row>
    <row r="1602" spans="1:6">
      <c r="A1602">
        <v>1601</v>
      </c>
      <c r="B1602" t="s">
        <v>1830</v>
      </c>
      <c r="C1602" s="4">
        <v>45658</v>
      </c>
      <c r="D1602" t="s">
        <v>1798</v>
      </c>
      <c r="E1602">
        <v>59.9</v>
      </c>
      <c r="F1602" s="4"/>
    </row>
    <row r="1603" spans="1:6">
      <c r="A1603">
        <v>1602</v>
      </c>
      <c r="B1603" t="s">
        <v>1833</v>
      </c>
      <c r="C1603" s="4">
        <v>45335</v>
      </c>
      <c r="D1603" t="s">
        <v>1798</v>
      </c>
      <c r="E1603">
        <v>49.9</v>
      </c>
      <c r="F1603" s="4"/>
    </row>
    <row r="1604" spans="1:6">
      <c r="A1604">
        <v>1603</v>
      </c>
      <c r="B1604" t="s">
        <v>1829</v>
      </c>
      <c r="C1604" s="4">
        <v>45893</v>
      </c>
      <c r="D1604" t="s">
        <v>1828</v>
      </c>
      <c r="E1604">
        <v>79.900000000000006</v>
      </c>
      <c r="F1604" s="4">
        <v>45897</v>
      </c>
    </row>
    <row r="1605" spans="1:6">
      <c r="A1605">
        <v>1604</v>
      </c>
      <c r="B1605" t="s">
        <v>1832</v>
      </c>
      <c r="C1605" s="4">
        <v>45725</v>
      </c>
      <c r="D1605" t="s">
        <v>1828</v>
      </c>
      <c r="E1605">
        <v>89.9</v>
      </c>
      <c r="F1605" s="4">
        <v>45729</v>
      </c>
    </row>
    <row r="1606" spans="1:6">
      <c r="A1606">
        <v>1605</v>
      </c>
      <c r="B1606" t="s">
        <v>1833</v>
      </c>
      <c r="C1606" s="4">
        <v>45505</v>
      </c>
      <c r="D1606" t="s">
        <v>1834</v>
      </c>
      <c r="E1606">
        <v>69.900000000000006</v>
      </c>
      <c r="F1606" s="4">
        <v>45511</v>
      </c>
    </row>
    <row r="1607" spans="1:6">
      <c r="A1607">
        <v>1606</v>
      </c>
      <c r="B1607" t="s">
        <v>1829</v>
      </c>
      <c r="C1607" s="4">
        <v>45591</v>
      </c>
      <c r="D1607" t="s">
        <v>1828</v>
      </c>
      <c r="E1607">
        <v>119.9</v>
      </c>
      <c r="F1607" s="4">
        <v>45593</v>
      </c>
    </row>
    <row r="1608" spans="1:6">
      <c r="A1608">
        <v>1607</v>
      </c>
      <c r="B1608" t="s">
        <v>1832</v>
      </c>
      <c r="C1608" s="4"/>
      <c r="D1608" t="s">
        <v>1802</v>
      </c>
      <c r="E1608">
        <v>0</v>
      </c>
      <c r="F1608" s="4"/>
    </row>
    <row r="1609" spans="1:6">
      <c r="A1609">
        <v>1608</v>
      </c>
      <c r="B1609" t="s">
        <v>1832</v>
      </c>
      <c r="C1609" s="4">
        <v>45723</v>
      </c>
      <c r="D1609" t="s">
        <v>1828</v>
      </c>
      <c r="E1609">
        <v>149.9</v>
      </c>
      <c r="F1609" s="4">
        <v>45725</v>
      </c>
    </row>
    <row r="1610" spans="1:6">
      <c r="A1610">
        <v>1609</v>
      </c>
      <c r="B1610" t="s">
        <v>1827</v>
      </c>
      <c r="C1610" s="4">
        <v>45750</v>
      </c>
      <c r="D1610" t="s">
        <v>1828</v>
      </c>
      <c r="E1610">
        <v>59.9</v>
      </c>
      <c r="F1610" s="4">
        <v>45751</v>
      </c>
    </row>
    <row r="1611" spans="1:6">
      <c r="A1611">
        <v>1610</v>
      </c>
      <c r="B1611" t="s">
        <v>1827</v>
      </c>
      <c r="C1611" s="4">
        <v>45956</v>
      </c>
      <c r="D1611" t="s">
        <v>1828</v>
      </c>
      <c r="E1611">
        <v>89.9</v>
      </c>
      <c r="F1611" s="4">
        <v>45960</v>
      </c>
    </row>
    <row r="1612" spans="1:6">
      <c r="A1612">
        <v>1611</v>
      </c>
      <c r="B1612" t="s">
        <v>1830</v>
      </c>
      <c r="C1612" s="4">
        <v>45675</v>
      </c>
      <c r="D1612" t="s">
        <v>1828</v>
      </c>
      <c r="E1612">
        <v>149.9</v>
      </c>
      <c r="F1612" s="4">
        <v>45677</v>
      </c>
    </row>
    <row r="1613" spans="1:6">
      <c r="A1613">
        <v>1612</v>
      </c>
      <c r="B1613" t="s">
        <v>1833</v>
      </c>
      <c r="C1613" s="4">
        <v>45880</v>
      </c>
      <c r="D1613" t="s">
        <v>1828</v>
      </c>
      <c r="E1613">
        <v>59.9</v>
      </c>
      <c r="F1613" s="4">
        <v>45884</v>
      </c>
    </row>
    <row r="1614" spans="1:6">
      <c r="A1614">
        <v>1613</v>
      </c>
      <c r="B1614" t="s">
        <v>1832</v>
      </c>
      <c r="C1614" s="4">
        <v>45325</v>
      </c>
      <c r="D1614" t="s">
        <v>1828</v>
      </c>
      <c r="E1614">
        <v>99.9</v>
      </c>
      <c r="F1614" s="4">
        <v>45329</v>
      </c>
    </row>
    <row r="1615" spans="1:6">
      <c r="A1615">
        <v>1614</v>
      </c>
      <c r="B1615" t="s">
        <v>1827</v>
      </c>
      <c r="C1615" s="4">
        <v>45465</v>
      </c>
      <c r="D1615" t="s">
        <v>1828</v>
      </c>
      <c r="E1615">
        <v>119.9</v>
      </c>
      <c r="F1615" s="4">
        <v>45466</v>
      </c>
    </row>
    <row r="1616" spans="1:6">
      <c r="A1616">
        <v>1615</v>
      </c>
      <c r="B1616" t="s">
        <v>1830</v>
      </c>
      <c r="C1616" s="4">
        <v>45980</v>
      </c>
      <c r="D1616" t="s">
        <v>1828</v>
      </c>
      <c r="E1616">
        <v>69.900000000000006</v>
      </c>
      <c r="F1616" s="4">
        <v>45983</v>
      </c>
    </row>
    <row r="1617" spans="1:6">
      <c r="A1617">
        <v>1616</v>
      </c>
      <c r="B1617" t="s">
        <v>1827</v>
      </c>
      <c r="C1617" s="4">
        <v>45800</v>
      </c>
      <c r="D1617" t="s">
        <v>1828</v>
      </c>
      <c r="E1617">
        <v>119.9</v>
      </c>
      <c r="F1617" s="4">
        <v>45805</v>
      </c>
    </row>
    <row r="1618" spans="1:6">
      <c r="A1618">
        <v>1617</v>
      </c>
      <c r="B1618" t="s">
        <v>1827</v>
      </c>
      <c r="C1618" s="4">
        <v>45675</v>
      </c>
      <c r="D1618" t="s">
        <v>1798</v>
      </c>
      <c r="E1618">
        <v>79.900000000000006</v>
      </c>
      <c r="F1618" s="4"/>
    </row>
    <row r="1619" spans="1:6">
      <c r="A1619">
        <v>1618</v>
      </c>
      <c r="B1619" t="s">
        <v>1830</v>
      </c>
      <c r="C1619" s="4">
        <v>45928</v>
      </c>
      <c r="D1619" t="s">
        <v>1828</v>
      </c>
      <c r="E1619">
        <v>149.9</v>
      </c>
      <c r="F1619" s="4">
        <v>45931</v>
      </c>
    </row>
    <row r="1620" spans="1:6">
      <c r="A1620">
        <v>1619</v>
      </c>
      <c r="B1620" t="s">
        <v>1830</v>
      </c>
      <c r="C1620" s="4">
        <v>45474</v>
      </c>
      <c r="D1620" t="s">
        <v>1828</v>
      </c>
      <c r="E1620">
        <v>69.900000000000006</v>
      </c>
      <c r="F1620" s="4">
        <v>45476</v>
      </c>
    </row>
    <row r="1621" spans="1:6">
      <c r="A1621">
        <v>1620</v>
      </c>
      <c r="B1621" t="s">
        <v>1827</v>
      </c>
      <c r="C1621" s="4">
        <v>45838</v>
      </c>
      <c r="D1621" t="s">
        <v>1834</v>
      </c>
      <c r="E1621">
        <v>59.9</v>
      </c>
      <c r="F1621" s="4">
        <v>45845</v>
      </c>
    </row>
    <row r="1622" spans="1:6">
      <c r="A1622">
        <v>1621</v>
      </c>
      <c r="B1622" t="s">
        <v>1832</v>
      </c>
      <c r="C1622" s="4">
        <v>45999</v>
      </c>
      <c r="D1622" t="s">
        <v>1828</v>
      </c>
      <c r="E1622">
        <v>79.900000000000006</v>
      </c>
      <c r="F1622" s="4">
        <v>46003</v>
      </c>
    </row>
    <row r="1623" spans="1:6">
      <c r="A1623">
        <v>1622</v>
      </c>
      <c r="B1623" t="s">
        <v>1833</v>
      </c>
      <c r="C1623" s="4">
        <v>45382</v>
      </c>
      <c r="D1623" t="s">
        <v>1828</v>
      </c>
      <c r="E1623">
        <v>79.900000000000006</v>
      </c>
      <c r="F1623" s="4">
        <v>45385</v>
      </c>
    </row>
    <row r="1624" spans="1:6">
      <c r="A1624">
        <v>1623</v>
      </c>
      <c r="B1624" t="s">
        <v>1829</v>
      </c>
      <c r="C1624" s="4">
        <v>45352</v>
      </c>
      <c r="D1624" t="s">
        <v>1828</v>
      </c>
      <c r="E1624">
        <v>69.900000000000006</v>
      </c>
      <c r="F1624" s="4">
        <v>45355</v>
      </c>
    </row>
    <row r="1625" spans="1:6">
      <c r="A1625">
        <v>1624</v>
      </c>
      <c r="B1625" t="s">
        <v>1833</v>
      </c>
      <c r="C1625" s="4">
        <v>45613</v>
      </c>
      <c r="D1625" t="s">
        <v>1828</v>
      </c>
      <c r="E1625">
        <v>149.9</v>
      </c>
      <c r="F1625" s="4">
        <v>45615</v>
      </c>
    </row>
    <row r="1626" spans="1:6">
      <c r="A1626">
        <v>1625</v>
      </c>
      <c r="B1626" t="s">
        <v>1832</v>
      </c>
      <c r="C1626" s="4">
        <v>45863</v>
      </c>
      <c r="D1626" t="s">
        <v>1828</v>
      </c>
      <c r="E1626">
        <v>119.9</v>
      </c>
      <c r="F1626" s="4">
        <v>45866</v>
      </c>
    </row>
    <row r="1627" spans="1:6">
      <c r="A1627">
        <v>1626</v>
      </c>
      <c r="B1627" t="s">
        <v>1832</v>
      </c>
      <c r="C1627" s="4">
        <v>45608</v>
      </c>
      <c r="D1627" t="s">
        <v>1798</v>
      </c>
      <c r="E1627">
        <v>119.9</v>
      </c>
      <c r="F1627" s="4"/>
    </row>
    <row r="1628" spans="1:6">
      <c r="A1628">
        <v>1627</v>
      </c>
      <c r="B1628" t="s">
        <v>1832</v>
      </c>
      <c r="C1628" s="4">
        <v>45944</v>
      </c>
      <c r="D1628" t="s">
        <v>1828</v>
      </c>
      <c r="E1628">
        <v>59.9</v>
      </c>
      <c r="F1628" s="4">
        <v>45947</v>
      </c>
    </row>
    <row r="1629" spans="1:6">
      <c r="A1629">
        <v>1628</v>
      </c>
      <c r="B1629" t="s">
        <v>1827</v>
      </c>
      <c r="C1629" s="4">
        <v>45946</v>
      </c>
      <c r="D1629" t="s">
        <v>1828</v>
      </c>
      <c r="E1629">
        <v>69.900000000000006</v>
      </c>
      <c r="F1629" s="4">
        <v>45948</v>
      </c>
    </row>
    <row r="1630" spans="1:6">
      <c r="A1630">
        <v>1629</v>
      </c>
      <c r="B1630" t="s">
        <v>1833</v>
      </c>
      <c r="C1630" s="4">
        <v>45295</v>
      </c>
      <c r="D1630" t="s">
        <v>1834</v>
      </c>
      <c r="E1630">
        <v>99.9</v>
      </c>
      <c r="F1630" s="4">
        <v>45301</v>
      </c>
    </row>
    <row r="1631" spans="1:6">
      <c r="A1631">
        <v>1630</v>
      </c>
      <c r="B1631" t="s">
        <v>1829</v>
      </c>
      <c r="C1631" s="4">
        <v>45766</v>
      </c>
      <c r="D1631" t="s">
        <v>1828</v>
      </c>
      <c r="E1631">
        <v>79.900000000000006</v>
      </c>
      <c r="F1631" s="4">
        <v>45768</v>
      </c>
    </row>
    <row r="1632" spans="1:6">
      <c r="A1632">
        <v>1631</v>
      </c>
      <c r="B1632" t="s">
        <v>1827</v>
      </c>
      <c r="C1632" s="4"/>
      <c r="D1632" t="s">
        <v>1802</v>
      </c>
      <c r="E1632">
        <v>0</v>
      </c>
      <c r="F1632" s="4"/>
    </row>
    <row r="1633" spans="1:6">
      <c r="A1633">
        <v>1632</v>
      </c>
      <c r="B1633" t="s">
        <v>1829</v>
      </c>
      <c r="C1633" s="4">
        <v>45720</v>
      </c>
      <c r="D1633" t="s">
        <v>1800</v>
      </c>
      <c r="E1633">
        <v>79.900000000000006</v>
      </c>
      <c r="F1633" s="4"/>
    </row>
    <row r="1634" spans="1:6">
      <c r="A1634">
        <v>1633</v>
      </c>
      <c r="B1634" t="s">
        <v>1830</v>
      </c>
      <c r="C1634" s="4">
        <v>45886</v>
      </c>
      <c r="D1634" t="s">
        <v>1798</v>
      </c>
      <c r="E1634">
        <v>149.9</v>
      </c>
      <c r="F1634" s="4"/>
    </row>
    <row r="1635" spans="1:6">
      <c r="A1635">
        <v>1634</v>
      </c>
      <c r="B1635" t="s">
        <v>1830</v>
      </c>
      <c r="C1635" s="4">
        <v>45920</v>
      </c>
      <c r="D1635" t="s">
        <v>1828</v>
      </c>
      <c r="E1635">
        <v>99.9</v>
      </c>
      <c r="F1635" s="4">
        <v>45924</v>
      </c>
    </row>
    <row r="1636" spans="1:6">
      <c r="A1636">
        <v>1635</v>
      </c>
      <c r="B1636" t="s">
        <v>1830</v>
      </c>
      <c r="C1636" s="4">
        <v>45492</v>
      </c>
      <c r="D1636" t="s">
        <v>1828</v>
      </c>
      <c r="E1636">
        <v>89.9</v>
      </c>
      <c r="F1636" s="4">
        <v>45493</v>
      </c>
    </row>
    <row r="1637" spans="1:6">
      <c r="A1637">
        <v>1636</v>
      </c>
      <c r="B1637" t="s">
        <v>1830</v>
      </c>
      <c r="C1637" s="4"/>
      <c r="D1637" t="s">
        <v>1802</v>
      </c>
      <c r="E1637">
        <v>0</v>
      </c>
      <c r="F1637" s="4"/>
    </row>
    <row r="1638" spans="1:6">
      <c r="A1638">
        <v>1637</v>
      </c>
      <c r="B1638" t="s">
        <v>1829</v>
      </c>
      <c r="C1638" s="4">
        <v>45416</v>
      </c>
      <c r="D1638" t="s">
        <v>1828</v>
      </c>
      <c r="E1638">
        <v>59.9</v>
      </c>
      <c r="F1638" s="4">
        <v>45419</v>
      </c>
    </row>
    <row r="1639" spans="1:6">
      <c r="A1639">
        <v>1638</v>
      </c>
      <c r="B1639" t="s">
        <v>1831</v>
      </c>
      <c r="C1639" s="4">
        <v>45554</v>
      </c>
      <c r="D1639" t="s">
        <v>1828</v>
      </c>
      <c r="E1639">
        <v>59.9</v>
      </c>
      <c r="F1639" s="4">
        <v>45558</v>
      </c>
    </row>
    <row r="1640" spans="1:6">
      <c r="A1640">
        <v>1639</v>
      </c>
      <c r="B1640" t="s">
        <v>1832</v>
      </c>
      <c r="C1640" s="4">
        <v>45972</v>
      </c>
      <c r="D1640" t="s">
        <v>1828</v>
      </c>
      <c r="E1640">
        <v>69.900000000000006</v>
      </c>
      <c r="F1640" s="4">
        <v>45974</v>
      </c>
    </row>
    <row r="1641" spans="1:6">
      <c r="A1641">
        <v>1640</v>
      </c>
      <c r="B1641" t="s">
        <v>1829</v>
      </c>
      <c r="C1641" s="4">
        <v>45816</v>
      </c>
      <c r="D1641" t="s">
        <v>1828</v>
      </c>
      <c r="E1641">
        <v>89.9</v>
      </c>
      <c r="F1641" s="4">
        <v>45820</v>
      </c>
    </row>
    <row r="1642" spans="1:6">
      <c r="A1642">
        <v>1641</v>
      </c>
      <c r="B1642" t="s">
        <v>1831</v>
      </c>
      <c r="C1642" s="4">
        <v>45517</v>
      </c>
      <c r="D1642" t="s">
        <v>1828</v>
      </c>
      <c r="E1642">
        <v>59.9</v>
      </c>
      <c r="F1642" s="4">
        <v>45520</v>
      </c>
    </row>
    <row r="1643" spans="1:6">
      <c r="A1643">
        <v>1642</v>
      </c>
      <c r="B1643" t="s">
        <v>1832</v>
      </c>
      <c r="C1643" s="4">
        <v>45375</v>
      </c>
      <c r="D1643" t="s">
        <v>1828</v>
      </c>
      <c r="E1643">
        <v>149.9</v>
      </c>
      <c r="F1643" s="4">
        <v>45378</v>
      </c>
    </row>
    <row r="1644" spans="1:6">
      <c r="A1644">
        <v>1643</v>
      </c>
      <c r="B1644" t="s">
        <v>1830</v>
      </c>
      <c r="C1644" s="4">
        <v>45831</v>
      </c>
      <c r="D1644" t="s">
        <v>1798</v>
      </c>
      <c r="E1644">
        <v>89.9</v>
      </c>
      <c r="F1644" s="4"/>
    </row>
    <row r="1645" spans="1:6">
      <c r="A1645">
        <v>1644</v>
      </c>
      <c r="B1645" t="s">
        <v>1827</v>
      </c>
      <c r="C1645" s="4">
        <v>45927</v>
      </c>
      <c r="D1645" t="s">
        <v>1834</v>
      </c>
      <c r="E1645">
        <v>149.9</v>
      </c>
      <c r="F1645" s="4">
        <v>45934</v>
      </c>
    </row>
    <row r="1646" spans="1:6">
      <c r="A1646">
        <v>1645</v>
      </c>
      <c r="B1646" t="s">
        <v>1827</v>
      </c>
      <c r="C1646" s="4">
        <v>45905</v>
      </c>
      <c r="D1646" t="s">
        <v>1798</v>
      </c>
      <c r="E1646">
        <v>69.900000000000006</v>
      </c>
      <c r="F1646" s="4"/>
    </row>
    <row r="1647" spans="1:6">
      <c r="A1647">
        <v>1646</v>
      </c>
      <c r="B1647" t="s">
        <v>1827</v>
      </c>
      <c r="C1647" s="4">
        <v>45450</v>
      </c>
      <c r="D1647" t="s">
        <v>1834</v>
      </c>
      <c r="E1647">
        <v>89.9</v>
      </c>
      <c r="F1647" s="4">
        <v>45456</v>
      </c>
    </row>
    <row r="1648" spans="1:6">
      <c r="A1648">
        <v>1647</v>
      </c>
      <c r="B1648" t="s">
        <v>1831</v>
      </c>
      <c r="C1648" s="4">
        <v>45784</v>
      </c>
      <c r="D1648" t="s">
        <v>1828</v>
      </c>
      <c r="E1648">
        <v>79.900000000000006</v>
      </c>
      <c r="F1648" s="4">
        <v>45786</v>
      </c>
    </row>
    <row r="1649" spans="1:6">
      <c r="A1649">
        <v>1648</v>
      </c>
      <c r="B1649" t="s">
        <v>1829</v>
      </c>
      <c r="C1649" s="4">
        <v>45502</v>
      </c>
      <c r="D1649" t="s">
        <v>1828</v>
      </c>
      <c r="E1649">
        <v>69.900000000000006</v>
      </c>
      <c r="F1649" s="4">
        <v>45506</v>
      </c>
    </row>
    <row r="1650" spans="1:6">
      <c r="A1650">
        <v>1649</v>
      </c>
      <c r="B1650" t="s">
        <v>1827</v>
      </c>
      <c r="C1650" s="4">
        <v>45309</v>
      </c>
      <c r="D1650" t="s">
        <v>1828</v>
      </c>
      <c r="E1650">
        <v>99.9</v>
      </c>
      <c r="F1650" s="4">
        <v>45311</v>
      </c>
    </row>
    <row r="1651" spans="1:6">
      <c r="A1651">
        <v>1650</v>
      </c>
      <c r="B1651" t="s">
        <v>1831</v>
      </c>
      <c r="C1651" s="4">
        <v>45706</v>
      </c>
      <c r="D1651" t="s">
        <v>1828</v>
      </c>
      <c r="E1651">
        <v>89.9</v>
      </c>
      <c r="F1651" s="4">
        <v>45710</v>
      </c>
    </row>
    <row r="1652" spans="1:6">
      <c r="A1652">
        <v>1651</v>
      </c>
      <c r="B1652" t="s">
        <v>1829</v>
      </c>
      <c r="C1652" s="4">
        <v>45836</v>
      </c>
      <c r="D1652" t="s">
        <v>1828</v>
      </c>
      <c r="E1652">
        <v>89.9</v>
      </c>
      <c r="F1652" s="4">
        <v>45839</v>
      </c>
    </row>
    <row r="1653" spans="1:6">
      <c r="A1653">
        <v>1652</v>
      </c>
      <c r="B1653" t="s">
        <v>1831</v>
      </c>
      <c r="C1653" s="4">
        <v>45957</v>
      </c>
      <c r="D1653" t="s">
        <v>1828</v>
      </c>
      <c r="E1653">
        <v>59.9</v>
      </c>
      <c r="F1653" s="4">
        <v>45959</v>
      </c>
    </row>
    <row r="1654" spans="1:6">
      <c r="A1654">
        <v>1653</v>
      </c>
      <c r="B1654" t="s">
        <v>1829</v>
      </c>
      <c r="C1654" s="4">
        <v>45455</v>
      </c>
      <c r="D1654" t="s">
        <v>1828</v>
      </c>
      <c r="E1654">
        <v>89.9</v>
      </c>
      <c r="F1654" s="4">
        <v>45457</v>
      </c>
    </row>
    <row r="1655" spans="1:6">
      <c r="A1655">
        <v>1654</v>
      </c>
      <c r="B1655" t="s">
        <v>1833</v>
      </c>
      <c r="C1655" s="4">
        <v>45784</v>
      </c>
      <c r="D1655" t="s">
        <v>1828</v>
      </c>
      <c r="E1655">
        <v>149.9</v>
      </c>
      <c r="F1655" s="4">
        <v>45785</v>
      </c>
    </row>
    <row r="1656" spans="1:6">
      <c r="A1656">
        <v>1655</v>
      </c>
      <c r="B1656" t="s">
        <v>1831</v>
      </c>
      <c r="C1656" s="4">
        <v>45391</v>
      </c>
      <c r="D1656" t="s">
        <v>1828</v>
      </c>
      <c r="E1656">
        <v>49.9</v>
      </c>
      <c r="F1656" s="4">
        <v>45395</v>
      </c>
    </row>
    <row r="1657" spans="1:6">
      <c r="A1657">
        <v>1656</v>
      </c>
      <c r="B1657" t="s">
        <v>1827</v>
      </c>
      <c r="C1657" s="4">
        <v>45983</v>
      </c>
      <c r="D1657" t="s">
        <v>1828</v>
      </c>
      <c r="E1657">
        <v>99.9</v>
      </c>
      <c r="F1657" s="4">
        <v>45985</v>
      </c>
    </row>
    <row r="1658" spans="1:6">
      <c r="A1658">
        <v>1657</v>
      </c>
      <c r="B1658" t="s">
        <v>1829</v>
      </c>
      <c r="C1658" s="4">
        <v>45602</v>
      </c>
      <c r="D1658" t="s">
        <v>1828</v>
      </c>
      <c r="E1658">
        <v>69.900000000000006</v>
      </c>
      <c r="F1658" s="4">
        <v>45605</v>
      </c>
    </row>
    <row r="1659" spans="1:6">
      <c r="A1659">
        <v>1658</v>
      </c>
      <c r="B1659" t="s">
        <v>1829</v>
      </c>
      <c r="C1659" s="4">
        <v>45797</v>
      </c>
      <c r="D1659" t="s">
        <v>1800</v>
      </c>
      <c r="E1659">
        <v>79.900000000000006</v>
      </c>
      <c r="F1659" s="4"/>
    </row>
    <row r="1660" spans="1:6">
      <c r="A1660">
        <v>1659</v>
      </c>
      <c r="B1660" t="s">
        <v>1829</v>
      </c>
      <c r="C1660" s="4">
        <v>45349</v>
      </c>
      <c r="D1660" t="s">
        <v>1798</v>
      </c>
      <c r="E1660">
        <v>99.9</v>
      </c>
      <c r="F1660" s="4"/>
    </row>
    <row r="1661" spans="1:6">
      <c r="A1661">
        <v>1660</v>
      </c>
      <c r="B1661" t="s">
        <v>1831</v>
      </c>
      <c r="C1661" s="4">
        <v>45344</v>
      </c>
      <c r="D1661" t="s">
        <v>1828</v>
      </c>
      <c r="E1661">
        <v>149.9</v>
      </c>
      <c r="F1661" s="4">
        <v>45348</v>
      </c>
    </row>
    <row r="1662" spans="1:6">
      <c r="A1662">
        <v>1661</v>
      </c>
      <c r="B1662" t="s">
        <v>1831</v>
      </c>
      <c r="C1662" s="4">
        <v>46003</v>
      </c>
      <c r="D1662" t="s">
        <v>1834</v>
      </c>
      <c r="E1662">
        <v>89.9</v>
      </c>
      <c r="F1662" s="4">
        <v>46009</v>
      </c>
    </row>
    <row r="1663" spans="1:6">
      <c r="A1663">
        <v>1662</v>
      </c>
      <c r="B1663" t="s">
        <v>1830</v>
      </c>
      <c r="C1663" s="4">
        <v>45941</v>
      </c>
      <c r="D1663" t="s">
        <v>1828</v>
      </c>
      <c r="E1663">
        <v>59.9</v>
      </c>
      <c r="F1663" s="4">
        <v>45945</v>
      </c>
    </row>
    <row r="1664" spans="1:6">
      <c r="A1664">
        <v>1663</v>
      </c>
      <c r="B1664" t="s">
        <v>1831</v>
      </c>
      <c r="C1664" s="4">
        <v>45645</v>
      </c>
      <c r="D1664" t="s">
        <v>1828</v>
      </c>
      <c r="E1664">
        <v>49.9</v>
      </c>
      <c r="F1664" s="4">
        <v>45649</v>
      </c>
    </row>
    <row r="1665" spans="1:6">
      <c r="A1665">
        <v>1664</v>
      </c>
      <c r="B1665" t="s">
        <v>1832</v>
      </c>
      <c r="C1665" s="4">
        <v>45836</v>
      </c>
      <c r="D1665" t="s">
        <v>1828</v>
      </c>
      <c r="E1665">
        <v>49.9</v>
      </c>
      <c r="F1665" s="4">
        <v>45838</v>
      </c>
    </row>
    <row r="1666" spans="1:6">
      <c r="A1666">
        <v>1665</v>
      </c>
      <c r="B1666" t="s">
        <v>1827</v>
      </c>
      <c r="C1666" s="4">
        <v>45749</v>
      </c>
      <c r="D1666" t="s">
        <v>1828</v>
      </c>
      <c r="E1666">
        <v>69.900000000000006</v>
      </c>
      <c r="F1666" s="4">
        <v>45752</v>
      </c>
    </row>
    <row r="1667" spans="1:6">
      <c r="A1667">
        <v>1666</v>
      </c>
      <c r="B1667" t="s">
        <v>1831</v>
      </c>
      <c r="C1667" s="4">
        <v>45640</v>
      </c>
      <c r="D1667" t="s">
        <v>1828</v>
      </c>
      <c r="E1667">
        <v>149.9</v>
      </c>
      <c r="F1667" s="4">
        <v>45642</v>
      </c>
    </row>
    <row r="1668" spans="1:6">
      <c r="A1668">
        <v>1667</v>
      </c>
      <c r="B1668" t="s">
        <v>1833</v>
      </c>
      <c r="C1668" s="4">
        <v>45763</v>
      </c>
      <c r="D1668" t="s">
        <v>1828</v>
      </c>
      <c r="E1668">
        <v>89.9</v>
      </c>
      <c r="F1668" s="4">
        <v>45765</v>
      </c>
    </row>
    <row r="1669" spans="1:6">
      <c r="A1669">
        <v>1668</v>
      </c>
      <c r="B1669" t="s">
        <v>1833</v>
      </c>
      <c r="C1669" s="4">
        <v>45666</v>
      </c>
      <c r="D1669" t="s">
        <v>1828</v>
      </c>
      <c r="E1669">
        <v>89.9</v>
      </c>
      <c r="F1669" s="4">
        <v>45668</v>
      </c>
    </row>
    <row r="1670" spans="1:6">
      <c r="A1670">
        <v>1669</v>
      </c>
      <c r="B1670" t="s">
        <v>1827</v>
      </c>
      <c r="C1670" s="4">
        <v>45709</v>
      </c>
      <c r="D1670" t="s">
        <v>1828</v>
      </c>
      <c r="E1670">
        <v>99.9</v>
      </c>
      <c r="F1670" s="4">
        <v>45712</v>
      </c>
    </row>
    <row r="1671" spans="1:6">
      <c r="A1671">
        <v>1670</v>
      </c>
      <c r="B1671" t="s">
        <v>1832</v>
      </c>
      <c r="C1671" s="4">
        <v>45572</v>
      </c>
      <c r="D1671" t="s">
        <v>1828</v>
      </c>
      <c r="E1671">
        <v>79.900000000000006</v>
      </c>
      <c r="F1671" s="4">
        <v>45577</v>
      </c>
    </row>
    <row r="1672" spans="1:6">
      <c r="A1672">
        <v>1671</v>
      </c>
      <c r="B1672" t="s">
        <v>1830</v>
      </c>
      <c r="C1672" s="4">
        <v>45981</v>
      </c>
      <c r="D1672" t="s">
        <v>1828</v>
      </c>
      <c r="E1672">
        <v>69.900000000000006</v>
      </c>
      <c r="F1672" s="4">
        <v>45985</v>
      </c>
    </row>
    <row r="1673" spans="1:6">
      <c r="A1673">
        <v>1672</v>
      </c>
      <c r="B1673" t="s">
        <v>1833</v>
      </c>
      <c r="C1673" s="4">
        <v>45975</v>
      </c>
      <c r="D1673" t="s">
        <v>1828</v>
      </c>
      <c r="E1673">
        <v>49.9</v>
      </c>
      <c r="F1673" s="4">
        <v>45980</v>
      </c>
    </row>
    <row r="1674" spans="1:6">
      <c r="A1674">
        <v>1673</v>
      </c>
      <c r="B1674" t="s">
        <v>1827</v>
      </c>
      <c r="C1674" s="4"/>
      <c r="D1674" t="s">
        <v>1802</v>
      </c>
      <c r="E1674">
        <v>0</v>
      </c>
      <c r="F1674" s="4"/>
    </row>
    <row r="1675" spans="1:6">
      <c r="A1675">
        <v>1674</v>
      </c>
      <c r="B1675" t="s">
        <v>1833</v>
      </c>
      <c r="C1675" s="4">
        <v>45980</v>
      </c>
      <c r="D1675" t="s">
        <v>1828</v>
      </c>
      <c r="E1675">
        <v>49.9</v>
      </c>
      <c r="F1675" s="4">
        <v>45984</v>
      </c>
    </row>
    <row r="1676" spans="1:6">
      <c r="A1676">
        <v>1675</v>
      </c>
      <c r="B1676" t="s">
        <v>1827</v>
      </c>
      <c r="C1676" s="4">
        <v>45404</v>
      </c>
      <c r="D1676" t="s">
        <v>1828</v>
      </c>
      <c r="E1676">
        <v>69.900000000000006</v>
      </c>
      <c r="F1676" s="4">
        <v>45407</v>
      </c>
    </row>
    <row r="1677" spans="1:6">
      <c r="A1677">
        <v>1676</v>
      </c>
      <c r="B1677" t="s">
        <v>1829</v>
      </c>
      <c r="C1677" s="4">
        <v>45477</v>
      </c>
      <c r="D1677" t="s">
        <v>1828</v>
      </c>
      <c r="E1677">
        <v>69.900000000000006</v>
      </c>
      <c r="F1677" s="4">
        <v>45480</v>
      </c>
    </row>
    <row r="1678" spans="1:6">
      <c r="A1678">
        <v>1677</v>
      </c>
      <c r="B1678" t="s">
        <v>1830</v>
      </c>
      <c r="C1678" s="4">
        <v>45950</v>
      </c>
      <c r="D1678" t="s">
        <v>1828</v>
      </c>
      <c r="E1678">
        <v>49.9</v>
      </c>
      <c r="F1678" s="4">
        <v>45953</v>
      </c>
    </row>
    <row r="1679" spans="1:6">
      <c r="A1679">
        <v>1678</v>
      </c>
      <c r="B1679" t="s">
        <v>1827</v>
      </c>
      <c r="C1679" s="4">
        <v>45971</v>
      </c>
      <c r="D1679" t="s">
        <v>1828</v>
      </c>
      <c r="E1679">
        <v>89.9</v>
      </c>
      <c r="F1679" s="4">
        <v>45975</v>
      </c>
    </row>
    <row r="1680" spans="1:6">
      <c r="A1680">
        <v>1679</v>
      </c>
      <c r="B1680" t="s">
        <v>1831</v>
      </c>
      <c r="C1680" s="4">
        <v>45768</v>
      </c>
      <c r="D1680" t="s">
        <v>1828</v>
      </c>
      <c r="E1680">
        <v>89.9</v>
      </c>
      <c r="F1680" s="4">
        <v>45772</v>
      </c>
    </row>
    <row r="1681" spans="1:6">
      <c r="A1681">
        <v>1680</v>
      </c>
      <c r="B1681" t="s">
        <v>1830</v>
      </c>
      <c r="C1681" s="4">
        <v>45822</v>
      </c>
      <c r="D1681" t="s">
        <v>1828</v>
      </c>
      <c r="E1681">
        <v>49.9</v>
      </c>
      <c r="F1681" s="4">
        <v>45823</v>
      </c>
    </row>
    <row r="1682" spans="1:6">
      <c r="A1682">
        <v>1681</v>
      </c>
      <c r="B1682" t="s">
        <v>1833</v>
      </c>
      <c r="C1682" s="4">
        <v>45554</v>
      </c>
      <c r="D1682" t="s">
        <v>1828</v>
      </c>
      <c r="E1682">
        <v>69.900000000000006</v>
      </c>
      <c r="F1682" s="4">
        <v>45557</v>
      </c>
    </row>
    <row r="1683" spans="1:6">
      <c r="A1683">
        <v>1682</v>
      </c>
      <c r="B1683" t="s">
        <v>1832</v>
      </c>
      <c r="C1683" s="4">
        <v>45876</v>
      </c>
      <c r="D1683" t="s">
        <v>1828</v>
      </c>
      <c r="E1683">
        <v>99.9</v>
      </c>
      <c r="F1683" s="4">
        <v>45877</v>
      </c>
    </row>
    <row r="1684" spans="1:6">
      <c r="A1684">
        <v>1683</v>
      </c>
      <c r="B1684" t="s">
        <v>1827</v>
      </c>
      <c r="C1684" s="4">
        <v>45857</v>
      </c>
      <c r="D1684" t="s">
        <v>1800</v>
      </c>
      <c r="E1684">
        <v>69.900000000000006</v>
      </c>
      <c r="F1684" s="4"/>
    </row>
    <row r="1685" spans="1:6">
      <c r="A1685">
        <v>1684</v>
      </c>
      <c r="B1685" t="s">
        <v>1829</v>
      </c>
      <c r="C1685" s="4">
        <v>45766</v>
      </c>
      <c r="D1685" t="s">
        <v>1828</v>
      </c>
      <c r="E1685">
        <v>69.900000000000006</v>
      </c>
      <c r="F1685" s="4">
        <v>45769</v>
      </c>
    </row>
    <row r="1686" spans="1:6">
      <c r="A1686">
        <v>1685</v>
      </c>
      <c r="B1686" t="s">
        <v>1829</v>
      </c>
      <c r="C1686" s="4">
        <v>45642</v>
      </c>
      <c r="D1686" t="s">
        <v>1828</v>
      </c>
      <c r="E1686">
        <v>79.900000000000006</v>
      </c>
      <c r="F1686" s="4">
        <v>45645</v>
      </c>
    </row>
    <row r="1687" spans="1:6">
      <c r="A1687">
        <v>1686</v>
      </c>
      <c r="B1687" t="s">
        <v>1827</v>
      </c>
      <c r="C1687" s="4">
        <v>45760</v>
      </c>
      <c r="D1687" t="s">
        <v>1828</v>
      </c>
      <c r="E1687">
        <v>89.9</v>
      </c>
      <c r="F1687" s="4">
        <v>45764</v>
      </c>
    </row>
    <row r="1688" spans="1:6">
      <c r="A1688">
        <v>1687</v>
      </c>
      <c r="B1688" t="s">
        <v>1827</v>
      </c>
      <c r="C1688" s="4">
        <v>45537</v>
      </c>
      <c r="D1688" t="s">
        <v>1828</v>
      </c>
      <c r="E1688">
        <v>49.9</v>
      </c>
      <c r="F1688" s="4">
        <v>45540</v>
      </c>
    </row>
    <row r="1689" spans="1:6">
      <c r="A1689">
        <v>1688</v>
      </c>
      <c r="B1689" t="s">
        <v>1832</v>
      </c>
      <c r="C1689" s="4">
        <v>45417</v>
      </c>
      <c r="D1689" t="s">
        <v>1828</v>
      </c>
      <c r="E1689">
        <v>89.9</v>
      </c>
      <c r="F1689" s="4">
        <v>45422</v>
      </c>
    </row>
    <row r="1690" spans="1:6">
      <c r="A1690">
        <v>1689</v>
      </c>
      <c r="B1690" t="s">
        <v>1831</v>
      </c>
      <c r="C1690" s="4">
        <v>45879</v>
      </c>
      <c r="D1690" t="s">
        <v>1828</v>
      </c>
      <c r="E1690">
        <v>149.9</v>
      </c>
      <c r="F1690" s="4">
        <v>45880</v>
      </c>
    </row>
    <row r="1691" spans="1:6">
      <c r="A1691">
        <v>1690</v>
      </c>
      <c r="B1691" t="s">
        <v>1831</v>
      </c>
      <c r="C1691" s="4">
        <v>45791</v>
      </c>
      <c r="D1691" t="s">
        <v>1828</v>
      </c>
      <c r="E1691">
        <v>79.900000000000006</v>
      </c>
      <c r="F1691" s="4">
        <v>45792</v>
      </c>
    </row>
    <row r="1692" spans="1:6">
      <c r="A1692">
        <v>1691</v>
      </c>
      <c r="B1692" t="s">
        <v>1829</v>
      </c>
      <c r="C1692" s="4">
        <v>45695</v>
      </c>
      <c r="D1692" t="s">
        <v>1828</v>
      </c>
      <c r="E1692">
        <v>59.9</v>
      </c>
      <c r="F1692" s="4">
        <v>45697</v>
      </c>
    </row>
    <row r="1693" spans="1:6">
      <c r="A1693">
        <v>1692</v>
      </c>
      <c r="B1693" t="s">
        <v>1827</v>
      </c>
      <c r="C1693" s="4">
        <v>45767</v>
      </c>
      <c r="D1693" t="s">
        <v>1828</v>
      </c>
      <c r="E1693">
        <v>99.9</v>
      </c>
      <c r="F1693" s="4">
        <v>45772</v>
      </c>
    </row>
    <row r="1694" spans="1:6">
      <c r="A1694">
        <v>1693</v>
      </c>
      <c r="B1694" t="s">
        <v>1833</v>
      </c>
      <c r="C1694" s="4">
        <v>45894</v>
      </c>
      <c r="D1694" t="s">
        <v>1828</v>
      </c>
      <c r="E1694">
        <v>99.9</v>
      </c>
      <c r="F1694" s="4">
        <v>45897</v>
      </c>
    </row>
    <row r="1695" spans="1:6">
      <c r="A1695">
        <v>1694</v>
      </c>
      <c r="B1695" t="s">
        <v>1833</v>
      </c>
      <c r="C1695" s="4">
        <v>45803</v>
      </c>
      <c r="D1695" t="s">
        <v>1834</v>
      </c>
      <c r="E1695">
        <v>49.9</v>
      </c>
      <c r="F1695" s="4">
        <v>45809</v>
      </c>
    </row>
    <row r="1696" spans="1:6">
      <c r="A1696">
        <v>1695</v>
      </c>
      <c r="B1696" t="s">
        <v>1829</v>
      </c>
      <c r="C1696" s="4"/>
      <c r="D1696" t="s">
        <v>1802</v>
      </c>
      <c r="E1696">
        <v>0</v>
      </c>
      <c r="F1696" s="4"/>
    </row>
    <row r="1697" spans="1:6">
      <c r="A1697">
        <v>1696</v>
      </c>
      <c r="B1697" t="s">
        <v>1827</v>
      </c>
      <c r="C1697" s="4">
        <v>45588</v>
      </c>
      <c r="D1697" t="s">
        <v>1834</v>
      </c>
      <c r="E1697">
        <v>59.9</v>
      </c>
      <c r="F1697" s="4">
        <v>45594</v>
      </c>
    </row>
    <row r="1698" spans="1:6">
      <c r="A1698">
        <v>1697</v>
      </c>
      <c r="B1698" t="s">
        <v>1831</v>
      </c>
      <c r="C1698" s="4">
        <v>45752</v>
      </c>
      <c r="D1698" t="s">
        <v>1828</v>
      </c>
      <c r="E1698">
        <v>119.9</v>
      </c>
      <c r="F1698" s="4">
        <v>45756</v>
      </c>
    </row>
    <row r="1699" spans="1:6">
      <c r="A1699">
        <v>1698</v>
      </c>
      <c r="B1699" t="s">
        <v>1830</v>
      </c>
      <c r="C1699" s="4">
        <v>45882</v>
      </c>
      <c r="D1699" t="s">
        <v>1828</v>
      </c>
      <c r="E1699">
        <v>149.9</v>
      </c>
      <c r="F1699" s="4">
        <v>45883</v>
      </c>
    </row>
    <row r="1700" spans="1:6">
      <c r="A1700">
        <v>1699</v>
      </c>
      <c r="B1700" t="s">
        <v>1832</v>
      </c>
      <c r="C1700" s="4">
        <v>45712</v>
      </c>
      <c r="D1700" t="s">
        <v>1828</v>
      </c>
      <c r="E1700">
        <v>59.9</v>
      </c>
      <c r="F1700" s="4">
        <v>45715</v>
      </c>
    </row>
    <row r="1701" spans="1:6">
      <c r="A1701">
        <v>1700</v>
      </c>
      <c r="B1701" t="s">
        <v>1827</v>
      </c>
      <c r="C1701" s="4">
        <v>45747</v>
      </c>
      <c r="D1701" t="s">
        <v>1828</v>
      </c>
      <c r="E1701">
        <v>49.9</v>
      </c>
      <c r="F1701" s="4">
        <v>45749</v>
      </c>
    </row>
    <row r="1702" spans="1:6">
      <c r="A1702">
        <v>1701</v>
      </c>
      <c r="B1702" t="s">
        <v>1827</v>
      </c>
      <c r="C1702" s="4">
        <v>45484</v>
      </c>
      <c r="D1702" t="s">
        <v>1828</v>
      </c>
      <c r="E1702">
        <v>149.9</v>
      </c>
      <c r="F1702" s="4">
        <v>45486</v>
      </c>
    </row>
    <row r="1703" spans="1:6">
      <c r="A1703">
        <v>1702</v>
      </c>
      <c r="B1703" t="s">
        <v>1831</v>
      </c>
      <c r="C1703" s="4"/>
      <c r="D1703" t="s">
        <v>1802</v>
      </c>
      <c r="E1703">
        <v>0</v>
      </c>
      <c r="F1703" s="4"/>
    </row>
    <row r="1704" spans="1:6">
      <c r="A1704">
        <v>1703</v>
      </c>
      <c r="B1704" t="s">
        <v>1832</v>
      </c>
      <c r="C1704" s="4">
        <v>45604</v>
      </c>
      <c r="D1704" t="s">
        <v>1828</v>
      </c>
      <c r="E1704">
        <v>49.9</v>
      </c>
      <c r="F1704" s="4">
        <v>45608</v>
      </c>
    </row>
    <row r="1705" spans="1:6">
      <c r="A1705">
        <v>1704</v>
      </c>
      <c r="B1705" t="s">
        <v>1833</v>
      </c>
      <c r="C1705" s="4">
        <v>45640</v>
      </c>
      <c r="D1705" t="s">
        <v>1828</v>
      </c>
      <c r="E1705">
        <v>119.9</v>
      </c>
      <c r="F1705" s="4">
        <v>45642</v>
      </c>
    </row>
    <row r="1706" spans="1:6">
      <c r="A1706">
        <v>1705</v>
      </c>
      <c r="B1706" t="s">
        <v>1829</v>
      </c>
      <c r="C1706" s="4">
        <v>45428</v>
      </c>
      <c r="D1706" t="s">
        <v>1828</v>
      </c>
      <c r="E1706">
        <v>79.900000000000006</v>
      </c>
      <c r="F1706" s="4">
        <v>45431</v>
      </c>
    </row>
    <row r="1707" spans="1:6">
      <c r="A1707">
        <v>1706</v>
      </c>
      <c r="B1707" t="s">
        <v>1833</v>
      </c>
      <c r="C1707" s="4">
        <v>45784</v>
      </c>
      <c r="D1707" t="s">
        <v>1798</v>
      </c>
      <c r="E1707">
        <v>149.9</v>
      </c>
      <c r="F1707" s="4"/>
    </row>
    <row r="1708" spans="1:6">
      <c r="A1708">
        <v>1707</v>
      </c>
      <c r="B1708" t="s">
        <v>1832</v>
      </c>
      <c r="C1708" s="4">
        <v>45873</v>
      </c>
      <c r="D1708" t="s">
        <v>1828</v>
      </c>
      <c r="E1708">
        <v>149.9</v>
      </c>
      <c r="F1708" s="4">
        <v>45876</v>
      </c>
    </row>
    <row r="1709" spans="1:6">
      <c r="A1709">
        <v>1708</v>
      </c>
      <c r="B1709" t="s">
        <v>1830</v>
      </c>
      <c r="C1709" s="4">
        <v>45408</v>
      </c>
      <c r="D1709" t="s">
        <v>1828</v>
      </c>
      <c r="E1709">
        <v>69.900000000000006</v>
      </c>
      <c r="F1709" s="4">
        <v>45410</v>
      </c>
    </row>
    <row r="1710" spans="1:6">
      <c r="A1710">
        <v>1709</v>
      </c>
      <c r="B1710" t="s">
        <v>1830</v>
      </c>
      <c r="C1710" s="4">
        <v>45300</v>
      </c>
      <c r="D1710" t="s">
        <v>1828</v>
      </c>
      <c r="E1710">
        <v>99.9</v>
      </c>
      <c r="F1710" s="4">
        <v>45304</v>
      </c>
    </row>
    <row r="1711" spans="1:6">
      <c r="A1711">
        <v>1710</v>
      </c>
      <c r="B1711" t="s">
        <v>1831</v>
      </c>
      <c r="C1711" s="4">
        <v>45444</v>
      </c>
      <c r="D1711" t="s">
        <v>1834</v>
      </c>
      <c r="E1711">
        <v>99.9</v>
      </c>
      <c r="F1711" s="4">
        <v>45450</v>
      </c>
    </row>
    <row r="1712" spans="1:6">
      <c r="A1712">
        <v>1711</v>
      </c>
      <c r="B1712" t="s">
        <v>1831</v>
      </c>
      <c r="C1712" s="4">
        <v>45699</v>
      </c>
      <c r="D1712" t="s">
        <v>1828</v>
      </c>
      <c r="E1712">
        <v>89.9</v>
      </c>
      <c r="F1712" s="4">
        <v>45703</v>
      </c>
    </row>
    <row r="1713" spans="1:6">
      <c r="A1713">
        <v>1712</v>
      </c>
      <c r="B1713" t="s">
        <v>1832</v>
      </c>
      <c r="C1713" s="4">
        <v>45552</v>
      </c>
      <c r="D1713" t="s">
        <v>1800</v>
      </c>
      <c r="E1713">
        <v>149.9</v>
      </c>
      <c r="F1713" s="4"/>
    </row>
    <row r="1714" spans="1:6">
      <c r="A1714">
        <v>1713</v>
      </c>
      <c r="B1714" t="s">
        <v>1833</v>
      </c>
      <c r="C1714" s="4">
        <v>45673</v>
      </c>
      <c r="D1714" t="s">
        <v>1828</v>
      </c>
      <c r="E1714">
        <v>59.9</v>
      </c>
      <c r="F1714" s="4">
        <v>45676</v>
      </c>
    </row>
    <row r="1715" spans="1:6">
      <c r="A1715">
        <v>1714</v>
      </c>
      <c r="B1715" t="s">
        <v>1827</v>
      </c>
      <c r="C1715" s="4">
        <v>45449</v>
      </c>
      <c r="D1715" t="s">
        <v>1828</v>
      </c>
      <c r="E1715">
        <v>49.9</v>
      </c>
      <c r="F1715" s="4">
        <v>45453</v>
      </c>
    </row>
    <row r="1716" spans="1:6">
      <c r="A1716">
        <v>1715</v>
      </c>
      <c r="B1716" t="s">
        <v>1827</v>
      </c>
      <c r="C1716" s="4">
        <v>45801</v>
      </c>
      <c r="D1716" t="s">
        <v>1800</v>
      </c>
      <c r="E1716">
        <v>119.9</v>
      </c>
      <c r="F1716" s="4"/>
    </row>
    <row r="1717" spans="1:6">
      <c r="A1717">
        <v>1716</v>
      </c>
      <c r="B1717" t="s">
        <v>1830</v>
      </c>
      <c r="C1717" s="4">
        <v>45868</v>
      </c>
      <c r="D1717" t="s">
        <v>1828</v>
      </c>
      <c r="E1717">
        <v>59.9</v>
      </c>
      <c r="F1717" s="4">
        <v>45871</v>
      </c>
    </row>
    <row r="1718" spans="1:6">
      <c r="A1718">
        <v>1717</v>
      </c>
      <c r="B1718" t="s">
        <v>1832</v>
      </c>
      <c r="C1718" s="4">
        <v>45882</v>
      </c>
      <c r="D1718" t="s">
        <v>1828</v>
      </c>
      <c r="E1718">
        <v>89.9</v>
      </c>
      <c r="F1718" s="4">
        <v>45884</v>
      </c>
    </row>
    <row r="1719" spans="1:6">
      <c r="A1719">
        <v>1718</v>
      </c>
      <c r="B1719" t="s">
        <v>1829</v>
      </c>
      <c r="C1719" s="4">
        <v>45673</v>
      </c>
      <c r="D1719" t="s">
        <v>1828</v>
      </c>
      <c r="E1719">
        <v>59.9</v>
      </c>
      <c r="F1719" s="4">
        <v>45677</v>
      </c>
    </row>
    <row r="1720" spans="1:6">
      <c r="A1720">
        <v>1719</v>
      </c>
      <c r="B1720" t="s">
        <v>1831</v>
      </c>
      <c r="C1720" s="4">
        <v>45610</v>
      </c>
      <c r="D1720" t="s">
        <v>1828</v>
      </c>
      <c r="E1720">
        <v>119.9</v>
      </c>
      <c r="F1720" s="4">
        <v>45613</v>
      </c>
    </row>
    <row r="1721" spans="1:6">
      <c r="A1721">
        <v>1720</v>
      </c>
      <c r="B1721" t="s">
        <v>1830</v>
      </c>
      <c r="C1721" s="4">
        <v>45773</v>
      </c>
      <c r="D1721" t="s">
        <v>1828</v>
      </c>
      <c r="E1721">
        <v>59.9</v>
      </c>
      <c r="F1721" s="4">
        <v>45778</v>
      </c>
    </row>
    <row r="1722" spans="1:6">
      <c r="A1722">
        <v>1721</v>
      </c>
      <c r="B1722" t="s">
        <v>1833</v>
      </c>
      <c r="C1722" s="4">
        <v>45944</v>
      </c>
      <c r="D1722" t="s">
        <v>1828</v>
      </c>
      <c r="E1722">
        <v>79.900000000000006</v>
      </c>
      <c r="F1722" s="4">
        <v>45946</v>
      </c>
    </row>
    <row r="1723" spans="1:6">
      <c r="A1723">
        <v>1722</v>
      </c>
      <c r="B1723" t="s">
        <v>1832</v>
      </c>
      <c r="C1723" s="4">
        <v>45663</v>
      </c>
      <c r="D1723" t="s">
        <v>1828</v>
      </c>
      <c r="E1723">
        <v>59.9</v>
      </c>
      <c r="F1723" s="4">
        <v>45664</v>
      </c>
    </row>
    <row r="1724" spans="1:6">
      <c r="A1724">
        <v>1723</v>
      </c>
      <c r="B1724" t="s">
        <v>1832</v>
      </c>
      <c r="C1724" s="4">
        <v>45524</v>
      </c>
      <c r="D1724" t="s">
        <v>1828</v>
      </c>
      <c r="E1724">
        <v>59.9</v>
      </c>
      <c r="F1724" s="4">
        <v>45526</v>
      </c>
    </row>
    <row r="1725" spans="1:6">
      <c r="A1725">
        <v>1724</v>
      </c>
      <c r="B1725" t="s">
        <v>1833</v>
      </c>
      <c r="C1725" s="4">
        <v>45345</v>
      </c>
      <c r="D1725" t="s">
        <v>1828</v>
      </c>
      <c r="E1725">
        <v>99.9</v>
      </c>
      <c r="F1725" s="4">
        <v>45348</v>
      </c>
    </row>
    <row r="1726" spans="1:6">
      <c r="A1726">
        <v>1725</v>
      </c>
      <c r="B1726" t="s">
        <v>1833</v>
      </c>
      <c r="C1726" s="4">
        <v>45421</v>
      </c>
      <c r="D1726" t="s">
        <v>1828</v>
      </c>
      <c r="E1726">
        <v>59.9</v>
      </c>
      <c r="F1726" s="4">
        <v>45424</v>
      </c>
    </row>
    <row r="1727" spans="1:6">
      <c r="A1727">
        <v>1726</v>
      </c>
      <c r="B1727" t="s">
        <v>1829</v>
      </c>
      <c r="C1727" s="4">
        <v>45566</v>
      </c>
      <c r="D1727" t="s">
        <v>1828</v>
      </c>
      <c r="E1727">
        <v>119.9</v>
      </c>
      <c r="F1727" s="4">
        <v>45570</v>
      </c>
    </row>
    <row r="1728" spans="1:6">
      <c r="A1728">
        <v>1727</v>
      </c>
      <c r="B1728" t="s">
        <v>1831</v>
      </c>
      <c r="C1728" s="4">
        <v>45765</v>
      </c>
      <c r="D1728" t="s">
        <v>1828</v>
      </c>
      <c r="E1728">
        <v>59.9</v>
      </c>
      <c r="F1728" s="4">
        <v>45768</v>
      </c>
    </row>
    <row r="1729" spans="1:6">
      <c r="A1729">
        <v>1728</v>
      </c>
      <c r="B1729" t="s">
        <v>1831</v>
      </c>
      <c r="C1729" s="4">
        <v>45303</v>
      </c>
      <c r="D1729" t="s">
        <v>1828</v>
      </c>
      <c r="E1729">
        <v>119.9</v>
      </c>
      <c r="F1729" s="4">
        <v>45305</v>
      </c>
    </row>
    <row r="1730" spans="1:6">
      <c r="A1730">
        <v>1729</v>
      </c>
      <c r="B1730" t="s">
        <v>1827</v>
      </c>
      <c r="C1730" s="4">
        <v>45945</v>
      </c>
      <c r="D1730" t="s">
        <v>1828</v>
      </c>
      <c r="E1730">
        <v>89.9</v>
      </c>
      <c r="F1730" s="4">
        <v>45948</v>
      </c>
    </row>
    <row r="1731" spans="1:6">
      <c r="A1731">
        <v>1730</v>
      </c>
      <c r="B1731" t="s">
        <v>1829</v>
      </c>
      <c r="C1731" s="4">
        <v>45459</v>
      </c>
      <c r="D1731" t="s">
        <v>1828</v>
      </c>
      <c r="E1731">
        <v>149.9</v>
      </c>
      <c r="F1731" s="4">
        <v>45461</v>
      </c>
    </row>
    <row r="1732" spans="1:6">
      <c r="A1732">
        <v>1731</v>
      </c>
      <c r="B1732" t="s">
        <v>1830</v>
      </c>
      <c r="C1732" s="4">
        <v>45330</v>
      </c>
      <c r="D1732" t="s">
        <v>1834</v>
      </c>
      <c r="E1732">
        <v>49.9</v>
      </c>
      <c r="F1732" s="4">
        <v>45338</v>
      </c>
    </row>
    <row r="1733" spans="1:6">
      <c r="A1733">
        <v>1732</v>
      </c>
      <c r="B1733" t="s">
        <v>1832</v>
      </c>
      <c r="C1733" s="4">
        <v>45582</v>
      </c>
      <c r="D1733" t="s">
        <v>1828</v>
      </c>
      <c r="E1733">
        <v>49.9</v>
      </c>
      <c r="F1733" s="4">
        <v>45585</v>
      </c>
    </row>
    <row r="1734" spans="1:6">
      <c r="A1734">
        <v>1733</v>
      </c>
      <c r="B1734" t="s">
        <v>1827</v>
      </c>
      <c r="C1734" s="4">
        <v>45928</v>
      </c>
      <c r="D1734" t="s">
        <v>1798</v>
      </c>
      <c r="E1734">
        <v>119.9</v>
      </c>
      <c r="F1734" s="4"/>
    </row>
    <row r="1735" spans="1:6">
      <c r="A1735">
        <v>1734</v>
      </c>
      <c r="B1735" t="s">
        <v>1829</v>
      </c>
      <c r="C1735" s="4">
        <v>45481</v>
      </c>
      <c r="D1735" t="s">
        <v>1828</v>
      </c>
      <c r="E1735">
        <v>89.9</v>
      </c>
      <c r="F1735" s="4">
        <v>45483</v>
      </c>
    </row>
    <row r="1736" spans="1:6">
      <c r="A1736">
        <v>1735</v>
      </c>
      <c r="B1736" t="s">
        <v>1829</v>
      </c>
      <c r="C1736" s="4">
        <v>45784</v>
      </c>
      <c r="D1736" t="s">
        <v>1828</v>
      </c>
      <c r="E1736">
        <v>99.9</v>
      </c>
      <c r="F1736" s="4">
        <v>45786</v>
      </c>
    </row>
    <row r="1737" spans="1:6">
      <c r="A1737">
        <v>1736</v>
      </c>
      <c r="B1737" t="s">
        <v>1832</v>
      </c>
      <c r="C1737" s="4">
        <v>45763</v>
      </c>
      <c r="D1737" t="s">
        <v>1828</v>
      </c>
      <c r="E1737">
        <v>99.9</v>
      </c>
      <c r="F1737" s="4">
        <v>45768</v>
      </c>
    </row>
    <row r="1738" spans="1:6">
      <c r="A1738">
        <v>1737</v>
      </c>
      <c r="B1738" t="s">
        <v>1830</v>
      </c>
      <c r="C1738" s="4">
        <v>45323</v>
      </c>
      <c r="D1738" t="s">
        <v>1828</v>
      </c>
      <c r="E1738">
        <v>59.9</v>
      </c>
      <c r="F1738" s="4">
        <v>45326</v>
      </c>
    </row>
    <row r="1739" spans="1:6">
      <c r="A1739">
        <v>1738</v>
      </c>
      <c r="B1739" t="s">
        <v>1829</v>
      </c>
      <c r="C1739" s="4">
        <v>46009</v>
      </c>
      <c r="D1739" t="s">
        <v>1828</v>
      </c>
      <c r="E1739">
        <v>99.9</v>
      </c>
      <c r="F1739" s="4">
        <v>46012</v>
      </c>
    </row>
    <row r="1740" spans="1:6">
      <c r="A1740">
        <v>1739</v>
      </c>
      <c r="B1740" t="s">
        <v>1829</v>
      </c>
      <c r="C1740" s="4">
        <v>45789</v>
      </c>
      <c r="D1740" t="s">
        <v>1834</v>
      </c>
      <c r="E1740">
        <v>59.9</v>
      </c>
      <c r="F1740" s="4">
        <v>45797</v>
      </c>
    </row>
    <row r="1741" spans="1:6">
      <c r="A1741">
        <v>1740</v>
      </c>
      <c r="B1741" t="s">
        <v>1833</v>
      </c>
      <c r="C1741" s="4">
        <v>45521</v>
      </c>
      <c r="D1741" t="s">
        <v>1828</v>
      </c>
      <c r="E1741">
        <v>119.9</v>
      </c>
      <c r="F1741" s="4">
        <v>45526</v>
      </c>
    </row>
    <row r="1742" spans="1:6">
      <c r="A1742">
        <v>1741</v>
      </c>
      <c r="B1742" t="s">
        <v>1830</v>
      </c>
      <c r="C1742" s="4">
        <v>45713</v>
      </c>
      <c r="D1742" t="s">
        <v>1800</v>
      </c>
      <c r="E1742">
        <v>49.9</v>
      </c>
      <c r="F1742" s="4"/>
    </row>
    <row r="1743" spans="1:6">
      <c r="A1743">
        <v>1742</v>
      </c>
      <c r="B1743" t="s">
        <v>1833</v>
      </c>
      <c r="C1743" s="4">
        <v>45426</v>
      </c>
      <c r="D1743" t="s">
        <v>1828</v>
      </c>
      <c r="E1743">
        <v>89.9</v>
      </c>
      <c r="F1743" s="4">
        <v>45428</v>
      </c>
    </row>
    <row r="1744" spans="1:6">
      <c r="A1744">
        <v>1743</v>
      </c>
      <c r="B1744" t="s">
        <v>1833</v>
      </c>
      <c r="C1744" s="4">
        <v>45811</v>
      </c>
      <c r="D1744" t="s">
        <v>1828</v>
      </c>
      <c r="E1744">
        <v>89.9</v>
      </c>
      <c r="F1744" s="4">
        <v>45813</v>
      </c>
    </row>
    <row r="1745" spans="1:6">
      <c r="A1745">
        <v>1744</v>
      </c>
      <c r="B1745" t="s">
        <v>1833</v>
      </c>
      <c r="C1745" s="4">
        <v>45514</v>
      </c>
      <c r="D1745" t="s">
        <v>1828</v>
      </c>
      <c r="E1745">
        <v>49.9</v>
      </c>
      <c r="F1745" s="4">
        <v>45515</v>
      </c>
    </row>
    <row r="1746" spans="1:6">
      <c r="A1746">
        <v>1745</v>
      </c>
      <c r="B1746" t="s">
        <v>1832</v>
      </c>
      <c r="C1746" s="4"/>
      <c r="D1746" t="s">
        <v>1802</v>
      </c>
      <c r="E1746">
        <v>0</v>
      </c>
      <c r="F1746" s="4"/>
    </row>
    <row r="1747" spans="1:6">
      <c r="A1747">
        <v>1746</v>
      </c>
      <c r="B1747" t="s">
        <v>1832</v>
      </c>
      <c r="C1747" s="4"/>
      <c r="D1747" t="s">
        <v>1802</v>
      </c>
      <c r="E1747">
        <v>0</v>
      </c>
      <c r="F1747" s="4"/>
    </row>
    <row r="1748" spans="1:6">
      <c r="A1748">
        <v>1747</v>
      </c>
      <c r="B1748" t="s">
        <v>1831</v>
      </c>
      <c r="C1748" s="4">
        <v>45945</v>
      </c>
      <c r="D1748" t="s">
        <v>1828</v>
      </c>
      <c r="E1748">
        <v>99.9</v>
      </c>
      <c r="F1748" s="4">
        <v>45948</v>
      </c>
    </row>
    <row r="1749" spans="1:6">
      <c r="A1749">
        <v>1748</v>
      </c>
      <c r="B1749" t="s">
        <v>1827</v>
      </c>
      <c r="C1749" s="4">
        <v>45703</v>
      </c>
      <c r="D1749" t="s">
        <v>1798</v>
      </c>
      <c r="E1749">
        <v>79.900000000000006</v>
      </c>
      <c r="F1749" s="4"/>
    </row>
    <row r="1750" spans="1:6">
      <c r="A1750">
        <v>1749</v>
      </c>
      <c r="B1750" t="s">
        <v>1833</v>
      </c>
      <c r="C1750" s="4">
        <v>45558</v>
      </c>
      <c r="D1750" t="s">
        <v>1828</v>
      </c>
      <c r="E1750">
        <v>149.9</v>
      </c>
      <c r="F1750" s="4">
        <v>45559</v>
      </c>
    </row>
    <row r="1751" spans="1:6">
      <c r="A1751">
        <v>1750</v>
      </c>
      <c r="B1751" t="s">
        <v>1829</v>
      </c>
      <c r="C1751" s="4">
        <v>45637</v>
      </c>
      <c r="D1751" t="s">
        <v>1798</v>
      </c>
      <c r="E1751">
        <v>119.9</v>
      </c>
      <c r="F1751" s="4"/>
    </row>
    <row r="1752" spans="1:6">
      <c r="A1752">
        <v>1751</v>
      </c>
      <c r="B1752" t="s">
        <v>1830</v>
      </c>
      <c r="C1752" s="4">
        <v>45504</v>
      </c>
      <c r="D1752" t="s">
        <v>1828</v>
      </c>
      <c r="E1752">
        <v>79.900000000000006</v>
      </c>
      <c r="F1752" s="4">
        <v>45508</v>
      </c>
    </row>
    <row r="1753" spans="1:6">
      <c r="A1753">
        <v>1752</v>
      </c>
      <c r="B1753" t="s">
        <v>1829</v>
      </c>
      <c r="C1753" s="4">
        <v>45646</v>
      </c>
      <c r="D1753" t="s">
        <v>1828</v>
      </c>
      <c r="E1753">
        <v>49.9</v>
      </c>
      <c r="F1753" s="4">
        <v>45649</v>
      </c>
    </row>
    <row r="1754" spans="1:6">
      <c r="A1754">
        <v>1753</v>
      </c>
      <c r="B1754" t="s">
        <v>1830</v>
      </c>
      <c r="C1754" s="4">
        <v>45786</v>
      </c>
      <c r="D1754" t="s">
        <v>1828</v>
      </c>
      <c r="E1754">
        <v>49.9</v>
      </c>
      <c r="F1754" s="4">
        <v>45791</v>
      </c>
    </row>
    <row r="1755" spans="1:6">
      <c r="A1755">
        <v>1754</v>
      </c>
      <c r="B1755" t="s">
        <v>1831</v>
      </c>
      <c r="C1755" s="4"/>
      <c r="D1755" t="s">
        <v>1802</v>
      </c>
      <c r="E1755">
        <v>0</v>
      </c>
      <c r="F1755" s="4"/>
    </row>
    <row r="1756" spans="1:6">
      <c r="A1756">
        <v>1755</v>
      </c>
      <c r="B1756" t="s">
        <v>1832</v>
      </c>
      <c r="C1756" s="4">
        <v>45980</v>
      </c>
      <c r="D1756" t="s">
        <v>1828</v>
      </c>
      <c r="E1756">
        <v>59.9</v>
      </c>
      <c r="F1756" s="4">
        <v>45981</v>
      </c>
    </row>
    <row r="1757" spans="1:6">
      <c r="A1757">
        <v>1756</v>
      </c>
      <c r="B1757" t="s">
        <v>1833</v>
      </c>
      <c r="C1757" s="4">
        <v>46001</v>
      </c>
      <c r="D1757" t="s">
        <v>1828</v>
      </c>
      <c r="E1757">
        <v>49.9</v>
      </c>
      <c r="F1757" s="4">
        <v>46004</v>
      </c>
    </row>
    <row r="1758" spans="1:6">
      <c r="A1758">
        <v>1757</v>
      </c>
      <c r="B1758" t="s">
        <v>1829</v>
      </c>
      <c r="C1758" s="4">
        <v>45826</v>
      </c>
      <c r="D1758" t="s">
        <v>1828</v>
      </c>
      <c r="E1758">
        <v>119.9</v>
      </c>
      <c r="F1758" s="4">
        <v>45829</v>
      </c>
    </row>
    <row r="1759" spans="1:6">
      <c r="A1759">
        <v>1758</v>
      </c>
      <c r="B1759" t="s">
        <v>1833</v>
      </c>
      <c r="C1759" s="4">
        <v>45330</v>
      </c>
      <c r="D1759" t="s">
        <v>1798</v>
      </c>
      <c r="E1759">
        <v>99.9</v>
      </c>
      <c r="F1759" s="4"/>
    </row>
    <row r="1760" spans="1:6">
      <c r="A1760">
        <v>1759</v>
      </c>
      <c r="B1760" t="s">
        <v>1833</v>
      </c>
      <c r="C1760" s="4">
        <v>45660</v>
      </c>
      <c r="D1760" t="s">
        <v>1828</v>
      </c>
      <c r="E1760">
        <v>49.9</v>
      </c>
      <c r="F1760" s="4">
        <v>45665</v>
      </c>
    </row>
    <row r="1761" spans="1:6">
      <c r="A1761">
        <v>1760</v>
      </c>
      <c r="B1761" t="s">
        <v>1829</v>
      </c>
      <c r="C1761" s="4">
        <v>45812</v>
      </c>
      <c r="D1761" t="s">
        <v>1828</v>
      </c>
      <c r="E1761">
        <v>149.9</v>
      </c>
      <c r="F1761" s="4">
        <v>45814</v>
      </c>
    </row>
    <row r="1762" spans="1:6">
      <c r="A1762">
        <v>1761</v>
      </c>
      <c r="B1762" t="s">
        <v>1830</v>
      </c>
      <c r="C1762" s="4">
        <v>45424</v>
      </c>
      <c r="D1762" t="s">
        <v>1828</v>
      </c>
      <c r="E1762">
        <v>99.9</v>
      </c>
      <c r="F1762" s="4">
        <v>45426</v>
      </c>
    </row>
    <row r="1763" spans="1:6">
      <c r="A1763">
        <v>1762</v>
      </c>
      <c r="B1763" t="s">
        <v>1832</v>
      </c>
      <c r="C1763" s="4">
        <v>45858</v>
      </c>
      <c r="D1763" t="s">
        <v>1800</v>
      </c>
      <c r="E1763">
        <v>79.900000000000006</v>
      </c>
      <c r="F1763" s="4"/>
    </row>
    <row r="1764" spans="1:6">
      <c r="A1764">
        <v>1763</v>
      </c>
      <c r="B1764" t="s">
        <v>1831</v>
      </c>
      <c r="C1764" s="4">
        <v>45551</v>
      </c>
      <c r="D1764" t="s">
        <v>1800</v>
      </c>
      <c r="E1764">
        <v>119.9</v>
      </c>
      <c r="F1764" s="4"/>
    </row>
    <row r="1765" spans="1:6">
      <c r="A1765">
        <v>1764</v>
      </c>
      <c r="B1765" t="s">
        <v>1833</v>
      </c>
      <c r="C1765" s="4">
        <v>45369</v>
      </c>
      <c r="D1765" t="s">
        <v>1798</v>
      </c>
      <c r="E1765">
        <v>89.9</v>
      </c>
      <c r="F1765" s="4"/>
    </row>
    <row r="1766" spans="1:6">
      <c r="A1766">
        <v>1765</v>
      </c>
      <c r="B1766" t="s">
        <v>1833</v>
      </c>
      <c r="C1766" s="4">
        <v>45561</v>
      </c>
      <c r="D1766" t="s">
        <v>1828</v>
      </c>
      <c r="E1766">
        <v>149.9</v>
      </c>
      <c r="F1766" s="4">
        <v>45563</v>
      </c>
    </row>
    <row r="1767" spans="1:6">
      <c r="A1767">
        <v>1766</v>
      </c>
      <c r="B1767" t="s">
        <v>1833</v>
      </c>
      <c r="C1767" s="4">
        <v>45396</v>
      </c>
      <c r="D1767" t="s">
        <v>1828</v>
      </c>
      <c r="E1767">
        <v>119.9</v>
      </c>
      <c r="F1767" s="4">
        <v>45400</v>
      </c>
    </row>
    <row r="1768" spans="1:6">
      <c r="A1768">
        <v>1767</v>
      </c>
      <c r="B1768" t="s">
        <v>1833</v>
      </c>
      <c r="C1768" s="4"/>
      <c r="D1768" t="s">
        <v>1802</v>
      </c>
      <c r="E1768">
        <v>0</v>
      </c>
      <c r="F1768" s="4"/>
    </row>
    <row r="1769" spans="1:6">
      <c r="A1769">
        <v>1768</v>
      </c>
      <c r="B1769" t="s">
        <v>1831</v>
      </c>
      <c r="C1769" s="4">
        <v>45869</v>
      </c>
      <c r="D1769" t="s">
        <v>1828</v>
      </c>
      <c r="E1769">
        <v>49.9</v>
      </c>
      <c r="F1769" s="4">
        <v>45873</v>
      </c>
    </row>
    <row r="1770" spans="1:6">
      <c r="A1770">
        <v>1769</v>
      </c>
      <c r="B1770" t="s">
        <v>1830</v>
      </c>
      <c r="C1770" s="4">
        <v>45895</v>
      </c>
      <c r="D1770" t="s">
        <v>1834</v>
      </c>
      <c r="E1770">
        <v>119.9</v>
      </c>
      <c r="F1770" s="4">
        <v>45901</v>
      </c>
    </row>
    <row r="1771" spans="1:6">
      <c r="A1771">
        <v>1770</v>
      </c>
      <c r="B1771" t="s">
        <v>1832</v>
      </c>
      <c r="C1771" s="4">
        <v>45809</v>
      </c>
      <c r="D1771" t="s">
        <v>1828</v>
      </c>
      <c r="E1771">
        <v>69.900000000000006</v>
      </c>
      <c r="F1771" s="4">
        <v>45813</v>
      </c>
    </row>
    <row r="1772" spans="1:6">
      <c r="A1772">
        <v>1771</v>
      </c>
      <c r="B1772" t="s">
        <v>1830</v>
      </c>
      <c r="C1772" s="4">
        <v>45420</v>
      </c>
      <c r="D1772" t="s">
        <v>1828</v>
      </c>
      <c r="E1772">
        <v>49.9</v>
      </c>
      <c r="F1772" s="4">
        <v>45423</v>
      </c>
    </row>
    <row r="1773" spans="1:6">
      <c r="A1773">
        <v>1772</v>
      </c>
      <c r="B1773" t="s">
        <v>1831</v>
      </c>
      <c r="C1773" s="4">
        <v>45921</v>
      </c>
      <c r="D1773" t="s">
        <v>1828</v>
      </c>
      <c r="E1773">
        <v>59.9</v>
      </c>
      <c r="F1773" s="4">
        <v>45922</v>
      </c>
    </row>
    <row r="1774" spans="1:6">
      <c r="A1774">
        <v>1773</v>
      </c>
      <c r="B1774" t="s">
        <v>1830</v>
      </c>
      <c r="C1774" s="4">
        <v>45321</v>
      </c>
      <c r="D1774" t="s">
        <v>1828</v>
      </c>
      <c r="E1774">
        <v>79.900000000000006</v>
      </c>
      <c r="F1774" s="4">
        <v>45324</v>
      </c>
    </row>
    <row r="1775" spans="1:6">
      <c r="A1775">
        <v>1774</v>
      </c>
      <c r="B1775" t="s">
        <v>1832</v>
      </c>
      <c r="C1775" s="4">
        <v>45587</v>
      </c>
      <c r="D1775" t="s">
        <v>1828</v>
      </c>
      <c r="E1775">
        <v>59.9</v>
      </c>
      <c r="F1775" s="4">
        <v>45589</v>
      </c>
    </row>
    <row r="1776" spans="1:6">
      <c r="A1776">
        <v>1775</v>
      </c>
      <c r="B1776" t="s">
        <v>1827</v>
      </c>
      <c r="C1776" s="4">
        <v>45823</v>
      </c>
      <c r="D1776" t="s">
        <v>1828</v>
      </c>
      <c r="E1776">
        <v>59.9</v>
      </c>
      <c r="F1776" s="4">
        <v>45827</v>
      </c>
    </row>
    <row r="1777" spans="1:6">
      <c r="A1777">
        <v>1776</v>
      </c>
      <c r="B1777" t="s">
        <v>1832</v>
      </c>
      <c r="C1777" s="4">
        <v>45298</v>
      </c>
      <c r="D1777" t="s">
        <v>1828</v>
      </c>
      <c r="E1777">
        <v>119.9</v>
      </c>
      <c r="F1777" s="4">
        <v>45301</v>
      </c>
    </row>
    <row r="1778" spans="1:6">
      <c r="A1778">
        <v>1777</v>
      </c>
      <c r="B1778" t="s">
        <v>1831</v>
      </c>
      <c r="C1778" s="4">
        <v>45402</v>
      </c>
      <c r="D1778" t="s">
        <v>1828</v>
      </c>
      <c r="E1778">
        <v>49.9</v>
      </c>
      <c r="F1778" s="4">
        <v>45407</v>
      </c>
    </row>
    <row r="1779" spans="1:6">
      <c r="A1779">
        <v>1778</v>
      </c>
      <c r="B1779" t="s">
        <v>1833</v>
      </c>
      <c r="C1779" s="4"/>
      <c r="D1779" t="s">
        <v>1802</v>
      </c>
      <c r="E1779">
        <v>0</v>
      </c>
      <c r="F1779" s="4"/>
    </row>
    <row r="1780" spans="1:6">
      <c r="A1780">
        <v>1779</v>
      </c>
      <c r="B1780" t="s">
        <v>1831</v>
      </c>
      <c r="C1780" s="4">
        <v>45892</v>
      </c>
      <c r="D1780" t="s">
        <v>1828</v>
      </c>
      <c r="E1780">
        <v>89.9</v>
      </c>
      <c r="F1780" s="4">
        <v>45894</v>
      </c>
    </row>
    <row r="1781" spans="1:6">
      <c r="A1781">
        <v>1780</v>
      </c>
      <c r="B1781" t="s">
        <v>1831</v>
      </c>
      <c r="C1781" s="4"/>
      <c r="D1781" t="s">
        <v>1802</v>
      </c>
      <c r="E1781">
        <v>0</v>
      </c>
      <c r="F1781" s="4"/>
    </row>
    <row r="1782" spans="1:6">
      <c r="A1782">
        <v>1781</v>
      </c>
      <c r="B1782" t="s">
        <v>1832</v>
      </c>
      <c r="C1782" s="4">
        <v>45866</v>
      </c>
      <c r="D1782" t="s">
        <v>1800</v>
      </c>
      <c r="E1782">
        <v>49.9</v>
      </c>
      <c r="F1782" s="4"/>
    </row>
    <row r="1783" spans="1:6">
      <c r="A1783">
        <v>1782</v>
      </c>
      <c r="B1783" t="s">
        <v>1829</v>
      </c>
      <c r="C1783" s="4">
        <v>45690</v>
      </c>
      <c r="D1783" t="s">
        <v>1828</v>
      </c>
      <c r="E1783">
        <v>69.900000000000006</v>
      </c>
      <c r="F1783" s="4">
        <v>45695</v>
      </c>
    </row>
    <row r="1784" spans="1:6">
      <c r="A1784">
        <v>1783</v>
      </c>
      <c r="B1784" t="s">
        <v>1829</v>
      </c>
      <c r="C1784" s="4">
        <v>45787</v>
      </c>
      <c r="D1784" t="s">
        <v>1828</v>
      </c>
      <c r="E1784">
        <v>119.9</v>
      </c>
      <c r="F1784" s="4">
        <v>45790</v>
      </c>
    </row>
    <row r="1785" spans="1:6">
      <c r="A1785">
        <v>1784</v>
      </c>
      <c r="B1785" t="s">
        <v>1829</v>
      </c>
      <c r="C1785" s="4">
        <v>45620</v>
      </c>
      <c r="D1785" t="s">
        <v>1828</v>
      </c>
      <c r="E1785">
        <v>99.9</v>
      </c>
      <c r="F1785" s="4">
        <v>45621</v>
      </c>
    </row>
    <row r="1786" spans="1:6">
      <c r="A1786">
        <v>1785</v>
      </c>
      <c r="B1786" t="s">
        <v>1831</v>
      </c>
      <c r="C1786" s="4">
        <v>45485</v>
      </c>
      <c r="D1786" t="s">
        <v>1828</v>
      </c>
      <c r="E1786">
        <v>89.9</v>
      </c>
      <c r="F1786" s="4">
        <v>45490</v>
      </c>
    </row>
    <row r="1787" spans="1:6">
      <c r="A1787">
        <v>1786</v>
      </c>
      <c r="B1787" t="s">
        <v>1832</v>
      </c>
      <c r="C1787" s="4">
        <v>45597</v>
      </c>
      <c r="D1787" t="s">
        <v>1828</v>
      </c>
      <c r="E1787">
        <v>99.9</v>
      </c>
      <c r="F1787" s="4">
        <v>45601</v>
      </c>
    </row>
    <row r="1788" spans="1:6">
      <c r="A1788">
        <v>1787</v>
      </c>
      <c r="B1788" t="s">
        <v>1833</v>
      </c>
      <c r="C1788" s="4">
        <v>45698</v>
      </c>
      <c r="D1788" t="s">
        <v>1828</v>
      </c>
      <c r="E1788">
        <v>89.9</v>
      </c>
      <c r="F1788" s="4">
        <v>45701</v>
      </c>
    </row>
    <row r="1789" spans="1:6">
      <c r="A1789">
        <v>1788</v>
      </c>
      <c r="B1789" t="s">
        <v>1830</v>
      </c>
      <c r="C1789" s="4">
        <v>45471</v>
      </c>
      <c r="D1789" t="s">
        <v>1828</v>
      </c>
      <c r="E1789">
        <v>59.9</v>
      </c>
      <c r="F1789" s="4">
        <v>45472</v>
      </c>
    </row>
    <row r="1790" spans="1:6">
      <c r="A1790">
        <v>1789</v>
      </c>
      <c r="B1790" t="s">
        <v>1829</v>
      </c>
      <c r="C1790" s="4">
        <v>45628</v>
      </c>
      <c r="D1790" t="s">
        <v>1828</v>
      </c>
      <c r="E1790">
        <v>49.9</v>
      </c>
      <c r="F1790" s="4">
        <v>45630</v>
      </c>
    </row>
    <row r="1791" spans="1:6">
      <c r="A1791">
        <v>1790</v>
      </c>
      <c r="B1791" t="s">
        <v>1829</v>
      </c>
      <c r="C1791" s="4">
        <v>45294</v>
      </c>
      <c r="D1791" t="s">
        <v>1834</v>
      </c>
      <c r="E1791">
        <v>89.9</v>
      </c>
      <c r="F1791" s="4">
        <v>45300</v>
      </c>
    </row>
    <row r="1792" spans="1:6">
      <c r="A1792">
        <v>1791</v>
      </c>
      <c r="B1792" t="s">
        <v>1827</v>
      </c>
      <c r="C1792" s="4">
        <v>46019</v>
      </c>
      <c r="D1792" t="s">
        <v>1800</v>
      </c>
      <c r="E1792">
        <v>99.9</v>
      </c>
      <c r="F1792" s="4"/>
    </row>
    <row r="1793" spans="1:6">
      <c r="A1793">
        <v>1792</v>
      </c>
      <c r="B1793" t="s">
        <v>1833</v>
      </c>
      <c r="C1793" s="4">
        <v>45797</v>
      </c>
      <c r="D1793" t="s">
        <v>1798</v>
      </c>
      <c r="E1793">
        <v>79.900000000000006</v>
      </c>
      <c r="F1793" s="4"/>
    </row>
    <row r="1794" spans="1:6">
      <c r="A1794">
        <v>1793</v>
      </c>
      <c r="B1794" t="s">
        <v>1833</v>
      </c>
      <c r="C1794" s="4">
        <v>45837</v>
      </c>
      <c r="D1794" t="s">
        <v>1798</v>
      </c>
      <c r="E1794">
        <v>79.900000000000006</v>
      </c>
      <c r="F1794" s="4"/>
    </row>
    <row r="1795" spans="1:6">
      <c r="A1795">
        <v>1794</v>
      </c>
      <c r="B1795" t="s">
        <v>1831</v>
      </c>
      <c r="C1795" s="4">
        <v>45687</v>
      </c>
      <c r="D1795" t="s">
        <v>1828</v>
      </c>
      <c r="E1795">
        <v>119.9</v>
      </c>
      <c r="F1795" s="4">
        <v>45688</v>
      </c>
    </row>
    <row r="1796" spans="1:6">
      <c r="A1796">
        <v>1795</v>
      </c>
      <c r="B1796" t="s">
        <v>1830</v>
      </c>
      <c r="C1796" s="4">
        <v>45740</v>
      </c>
      <c r="D1796" t="s">
        <v>1828</v>
      </c>
      <c r="E1796">
        <v>99.9</v>
      </c>
      <c r="F1796" s="4">
        <v>45743</v>
      </c>
    </row>
    <row r="1797" spans="1:6">
      <c r="A1797">
        <v>1796</v>
      </c>
      <c r="B1797" t="s">
        <v>1827</v>
      </c>
      <c r="C1797" s="4">
        <v>45942</v>
      </c>
      <c r="D1797" t="s">
        <v>1828</v>
      </c>
      <c r="E1797">
        <v>89.9</v>
      </c>
      <c r="F1797" s="4">
        <v>45947</v>
      </c>
    </row>
    <row r="1798" spans="1:6">
      <c r="A1798">
        <v>1797</v>
      </c>
      <c r="B1798" t="s">
        <v>1832</v>
      </c>
      <c r="C1798" s="4">
        <v>45873</v>
      </c>
      <c r="D1798" t="s">
        <v>1800</v>
      </c>
      <c r="E1798">
        <v>79.900000000000006</v>
      </c>
      <c r="F1798" s="4"/>
    </row>
    <row r="1799" spans="1:6">
      <c r="A1799">
        <v>1798</v>
      </c>
      <c r="B1799" t="s">
        <v>1832</v>
      </c>
      <c r="C1799" s="4">
        <v>45578</v>
      </c>
      <c r="D1799" t="s">
        <v>1828</v>
      </c>
      <c r="E1799">
        <v>149.9</v>
      </c>
      <c r="F1799" s="4">
        <v>45581</v>
      </c>
    </row>
    <row r="1800" spans="1:6">
      <c r="A1800">
        <v>1799</v>
      </c>
      <c r="B1800" t="s">
        <v>1833</v>
      </c>
      <c r="C1800" s="4">
        <v>45519</v>
      </c>
      <c r="D1800" t="s">
        <v>1834</v>
      </c>
      <c r="E1800">
        <v>99.9</v>
      </c>
      <c r="F1800" s="4">
        <v>45525</v>
      </c>
    </row>
    <row r="1801" spans="1:6">
      <c r="A1801">
        <v>1800</v>
      </c>
      <c r="B1801" t="s">
        <v>1829</v>
      </c>
      <c r="C1801" s="4">
        <v>45947</v>
      </c>
      <c r="D1801" t="s">
        <v>1828</v>
      </c>
      <c r="E1801">
        <v>69.900000000000006</v>
      </c>
      <c r="F1801" s="4">
        <v>45949</v>
      </c>
    </row>
    <row r="1802" spans="1:6">
      <c r="A1802">
        <v>1801</v>
      </c>
      <c r="B1802" t="s">
        <v>1831</v>
      </c>
      <c r="C1802" s="4">
        <v>45692</v>
      </c>
      <c r="D1802" t="s">
        <v>1828</v>
      </c>
      <c r="E1802">
        <v>149.9</v>
      </c>
      <c r="F1802" s="4">
        <v>45696</v>
      </c>
    </row>
    <row r="1803" spans="1:6">
      <c r="A1803">
        <v>1802</v>
      </c>
      <c r="B1803" t="s">
        <v>1829</v>
      </c>
      <c r="C1803" s="4">
        <v>45625</v>
      </c>
      <c r="D1803" t="s">
        <v>1828</v>
      </c>
      <c r="E1803">
        <v>79.900000000000006</v>
      </c>
      <c r="F1803" s="4">
        <v>45627</v>
      </c>
    </row>
    <row r="1804" spans="1:6">
      <c r="A1804">
        <v>1803</v>
      </c>
      <c r="B1804" t="s">
        <v>1832</v>
      </c>
      <c r="C1804" s="4"/>
      <c r="D1804" t="s">
        <v>1802</v>
      </c>
      <c r="E1804">
        <v>0</v>
      </c>
      <c r="F1804" s="4"/>
    </row>
    <row r="1805" spans="1:6">
      <c r="A1805">
        <v>1804</v>
      </c>
      <c r="B1805" t="s">
        <v>1830</v>
      </c>
      <c r="C1805" s="4">
        <v>45363</v>
      </c>
      <c r="D1805" t="s">
        <v>1828</v>
      </c>
      <c r="E1805">
        <v>119.9</v>
      </c>
      <c r="F1805" s="4">
        <v>45367</v>
      </c>
    </row>
    <row r="1806" spans="1:6">
      <c r="A1806">
        <v>1805</v>
      </c>
      <c r="B1806" t="s">
        <v>1833</v>
      </c>
      <c r="C1806" s="4"/>
      <c r="D1806" t="s">
        <v>1802</v>
      </c>
      <c r="E1806">
        <v>0</v>
      </c>
      <c r="F1806" s="4"/>
    </row>
    <row r="1807" spans="1:6">
      <c r="A1807">
        <v>1806</v>
      </c>
      <c r="B1807" t="s">
        <v>1827</v>
      </c>
      <c r="C1807" s="4">
        <v>45306</v>
      </c>
      <c r="D1807" t="s">
        <v>1828</v>
      </c>
      <c r="E1807">
        <v>69.900000000000006</v>
      </c>
      <c r="F1807" s="4">
        <v>45311</v>
      </c>
    </row>
    <row r="1808" spans="1:6">
      <c r="A1808">
        <v>1807</v>
      </c>
      <c r="B1808" t="s">
        <v>1831</v>
      </c>
      <c r="C1808" s="4">
        <v>45945</v>
      </c>
      <c r="D1808" t="s">
        <v>1828</v>
      </c>
      <c r="E1808">
        <v>119.9</v>
      </c>
      <c r="F1808" s="4">
        <v>45947</v>
      </c>
    </row>
    <row r="1809" spans="1:6">
      <c r="A1809">
        <v>1808</v>
      </c>
      <c r="B1809" t="s">
        <v>1829</v>
      </c>
      <c r="C1809" s="4">
        <v>45428</v>
      </c>
      <c r="D1809" t="s">
        <v>1828</v>
      </c>
      <c r="E1809">
        <v>79.900000000000006</v>
      </c>
      <c r="F1809" s="4">
        <v>45430</v>
      </c>
    </row>
    <row r="1810" spans="1:6">
      <c r="A1810">
        <v>1809</v>
      </c>
      <c r="B1810" t="s">
        <v>1832</v>
      </c>
      <c r="C1810" s="4">
        <v>45506</v>
      </c>
      <c r="D1810" t="s">
        <v>1828</v>
      </c>
      <c r="E1810">
        <v>49.9</v>
      </c>
      <c r="F1810" s="4">
        <v>45511</v>
      </c>
    </row>
    <row r="1811" spans="1:6">
      <c r="A1811">
        <v>1810</v>
      </c>
      <c r="B1811" t="s">
        <v>1827</v>
      </c>
      <c r="C1811" s="4">
        <v>45603</v>
      </c>
      <c r="D1811" t="s">
        <v>1834</v>
      </c>
      <c r="E1811">
        <v>149.9</v>
      </c>
      <c r="F1811" s="4">
        <v>45611</v>
      </c>
    </row>
    <row r="1812" spans="1:6">
      <c r="A1812">
        <v>1811</v>
      </c>
      <c r="B1812" t="s">
        <v>1827</v>
      </c>
      <c r="C1812" s="4">
        <v>45755</v>
      </c>
      <c r="D1812" t="s">
        <v>1828</v>
      </c>
      <c r="E1812">
        <v>59.9</v>
      </c>
      <c r="F1812" s="4">
        <v>45757</v>
      </c>
    </row>
    <row r="1813" spans="1:6">
      <c r="A1813">
        <v>1812</v>
      </c>
      <c r="B1813" t="s">
        <v>1832</v>
      </c>
      <c r="C1813" s="4">
        <v>45759</v>
      </c>
      <c r="D1813" t="s">
        <v>1828</v>
      </c>
      <c r="E1813">
        <v>119.9</v>
      </c>
      <c r="F1813" s="4">
        <v>45763</v>
      </c>
    </row>
    <row r="1814" spans="1:6">
      <c r="A1814">
        <v>1813</v>
      </c>
      <c r="B1814" t="s">
        <v>1827</v>
      </c>
      <c r="C1814" s="4">
        <v>45717</v>
      </c>
      <c r="D1814" t="s">
        <v>1828</v>
      </c>
      <c r="E1814">
        <v>89.9</v>
      </c>
      <c r="F1814" s="4">
        <v>45719</v>
      </c>
    </row>
    <row r="1815" spans="1:6">
      <c r="A1815">
        <v>1814</v>
      </c>
      <c r="B1815" t="s">
        <v>1832</v>
      </c>
      <c r="C1815" s="4">
        <v>45394</v>
      </c>
      <c r="D1815" t="s">
        <v>1834</v>
      </c>
      <c r="E1815">
        <v>49.9</v>
      </c>
      <c r="F1815" s="4">
        <v>45400</v>
      </c>
    </row>
    <row r="1816" spans="1:6">
      <c r="A1816">
        <v>1815</v>
      </c>
      <c r="B1816" t="s">
        <v>1827</v>
      </c>
      <c r="C1816" s="4">
        <v>45631</v>
      </c>
      <c r="D1816" t="s">
        <v>1834</v>
      </c>
      <c r="E1816">
        <v>69.900000000000006</v>
      </c>
      <c r="F1816" s="4">
        <v>45638</v>
      </c>
    </row>
    <row r="1817" spans="1:6">
      <c r="A1817">
        <v>1816</v>
      </c>
      <c r="B1817" t="s">
        <v>1830</v>
      </c>
      <c r="C1817" s="4">
        <v>45390</v>
      </c>
      <c r="D1817" t="s">
        <v>1828</v>
      </c>
      <c r="E1817">
        <v>69.900000000000006</v>
      </c>
      <c r="F1817" s="4">
        <v>45394</v>
      </c>
    </row>
    <row r="1818" spans="1:6">
      <c r="A1818">
        <v>1817</v>
      </c>
      <c r="B1818" t="s">
        <v>1827</v>
      </c>
      <c r="C1818" s="4">
        <v>46019</v>
      </c>
      <c r="D1818" t="s">
        <v>1828</v>
      </c>
      <c r="E1818">
        <v>49.9</v>
      </c>
      <c r="F1818" s="4">
        <v>46024</v>
      </c>
    </row>
    <row r="1819" spans="1:6">
      <c r="A1819">
        <v>1818</v>
      </c>
      <c r="B1819" t="s">
        <v>1832</v>
      </c>
      <c r="C1819" s="4">
        <v>45854</v>
      </c>
      <c r="D1819" t="s">
        <v>1828</v>
      </c>
      <c r="E1819">
        <v>79.900000000000006</v>
      </c>
      <c r="F1819" s="4">
        <v>45859</v>
      </c>
    </row>
    <row r="1820" spans="1:6">
      <c r="A1820">
        <v>1819</v>
      </c>
      <c r="B1820" t="s">
        <v>1831</v>
      </c>
      <c r="C1820" s="4">
        <v>45606</v>
      </c>
      <c r="D1820" t="s">
        <v>1828</v>
      </c>
      <c r="E1820">
        <v>119.9</v>
      </c>
      <c r="F1820" s="4">
        <v>45611</v>
      </c>
    </row>
    <row r="1821" spans="1:6">
      <c r="A1821">
        <v>1820</v>
      </c>
      <c r="B1821" t="s">
        <v>1832</v>
      </c>
      <c r="C1821" s="4">
        <v>45812</v>
      </c>
      <c r="D1821" t="s">
        <v>1800</v>
      </c>
      <c r="E1821">
        <v>149.9</v>
      </c>
      <c r="F1821" s="4"/>
    </row>
    <row r="1822" spans="1:6">
      <c r="A1822">
        <v>1821</v>
      </c>
      <c r="B1822" t="s">
        <v>1827</v>
      </c>
      <c r="C1822" s="4">
        <v>45554</v>
      </c>
      <c r="D1822" t="s">
        <v>1834</v>
      </c>
      <c r="E1822">
        <v>99.9</v>
      </c>
      <c r="F1822" s="4">
        <v>45560</v>
      </c>
    </row>
    <row r="1823" spans="1:6">
      <c r="A1823">
        <v>1822</v>
      </c>
      <c r="B1823" t="s">
        <v>1829</v>
      </c>
      <c r="C1823" s="4">
        <v>45517</v>
      </c>
      <c r="D1823" t="s">
        <v>1828</v>
      </c>
      <c r="E1823">
        <v>59.9</v>
      </c>
      <c r="F1823" s="4">
        <v>45519</v>
      </c>
    </row>
    <row r="1824" spans="1:6">
      <c r="A1824">
        <v>1823</v>
      </c>
      <c r="B1824" t="s">
        <v>1829</v>
      </c>
      <c r="C1824" s="4">
        <v>45989</v>
      </c>
      <c r="D1824" t="s">
        <v>1828</v>
      </c>
      <c r="E1824">
        <v>79.900000000000006</v>
      </c>
      <c r="F1824" s="4">
        <v>45991</v>
      </c>
    </row>
    <row r="1825" spans="1:6">
      <c r="A1825">
        <v>1824</v>
      </c>
      <c r="B1825" t="s">
        <v>1829</v>
      </c>
      <c r="C1825" s="4">
        <v>45399</v>
      </c>
      <c r="D1825" t="s">
        <v>1828</v>
      </c>
      <c r="E1825">
        <v>149.9</v>
      </c>
      <c r="F1825" s="4">
        <v>45401</v>
      </c>
    </row>
    <row r="1826" spans="1:6">
      <c r="A1826">
        <v>1825</v>
      </c>
      <c r="B1826" t="s">
        <v>1833</v>
      </c>
      <c r="C1826" s="4">
        <v>45364</v>
      </c>
      <c r="D1826" t="s">
        <v>1828</v>
      </c>
      <c r="E1826">
        <v>89.9</v>
      </c>
      <c r="F1826" s="4">
        <v>45368</v>
      </c>
    </row>
    <row r="1827" spans="1:6">
      <c r="A1827">
        <v>1826</v>
      </c>
      <c r="B1827" t="s">
        <v>1833</v>
      </c>
      <c r="C1827" s="4">
        <v>45877</v>
      </c>
      <c r="D1827" t="s">
        <v>1828</v>
      </c>
      <c r="E1827">
        <v>89.9</v>
      </c>
      <c r="F1827" s="4">
        <v>45879</v>
      </c>
    </row>
    <row r="1828" spans="1:6">
      <c r="A1828">
        <v>1827</v>
      </c>
      <c r="B1828" t="s">
        <v>1830</v>
      </c>
      <c r="C1828" s="4">
        <v>45823</v>
      </c>
      <c r="D1828" t="s">
        <v>1798</v>
      </c>
      <c r="E1828">
        <v>69.900000000000006</v>
      </c>
      <c r="F1828" s="4"/>
    </row>
    <row r="1829" spans="1:6">
      <c r="A1829">
        <v>1828</v>
      </c>
      <c r="B1829" t="s">
        <v>1833</v>
      </c>
      <c r="C1829" s="4">
        <v>45961</v>
      </c>
      <c r="D1829" t="s">
        <v>1828</v>
      </c>
      <c r="E1829">
        <v>99.9</v>
      </c>
      <c r="F1829" s="4">
        <v>45964</v>
      </c>
    </row>
    <row r="1830" spans="1:6">
      <c r="A1830">
        <v>1829</v>
      </c>
      <c r="B1830" t="s">
        <v>1831</v>
      </c>
      <c r="C1830" s="4">
        <v>45875</v>
      </c>
      <c r="D1830" t="s">
        <v>1828</v>
      </c>
      <c r="E1830">
        <v>119.9</v>
      </c>
      <c r="F1830" s="4">
        <v>45879</v>
      </c>
    </row>
    <row r="1831" spans="1:6">
      <c r="A1831">
        <v>1830</v>
      </c>
      <c r="B1831" t="s">
        <v>1830</v>
      </c>
      <c r="C1831" s="4">
        <v>45949</v>
      </c>
      <c r="D1831" t="s">
        <v>1800</v>
      </c>
      <c r="E1831">
        <v>79.900000000000006</v>
      </c>
      <c r="F1831" s="4"/>
    </row>
    <row r="1832" spans="1:6">
      <c r="A1832">
        <v>1831</v>
      </c>
      <c r="B1832" t="s">
        <v>1827</v>
      </c>
      <c r="C1832" s="4">
        <v>45430</v>
      </c>
      <c r="D1832" t="s">
        <v>1828</v>
      </c>
      <c r="E1832">
        <v>69.900000000000006</v>
      </c>
      <c r="F1832" s="4">
        <v>45432</v>
      </c>
    </row>
    <row r="1833" spans="1:6">
      <c r="A1833">
        <v>1832</v>
      </c>
      <c r="B1833" t="s">
        <v>1831</v>
      </c>
      <c r="C1833" s="4">
        <v>45641</v>
      </c>
      <c r="D1833" t="s">
        <v>1798</v>
      </c>
      <c r="E1833">
        <v>49.9</v>
      </c>
      <c r="F1833" s="4"/>
    </row>
    <row r="1834" spans="1:6">
      <c r="A1834">
        <v>1833</v>
      </c>
      <c r="B1834" t="s">
        <v>1832</v>
      </c>
      <c r="C1834" s="4">
        <v>45664</v>
      </c>
      <c r="D1834" t="s">
        <v>1828</v>
      </c>
      <c r="E1834">
        <v>69.900000000000006</v>
      </c>
      <c r="F1834" s="4">
        <v>45665</v>
      </c>
    </row>
    <row r="1835" spans="1:6">
      <c r="A1835">
        <v>1834</v>
      </c>
      <c r="B1835" t="s">
        <v>1829</v>
      </c>
      <c r="C1835" s="4">
        <v>45681</v>
      </c>
      <c r="D1835" t="s">
        <v>1828</v>
      </c>
      <c r="E1835">
        <v>99.9</v>
      </c>
      <c r="F1835" s="4">
        <v>45686</v>
      </c>
    </row>
    <row r="1836" spans="1:6">
      <c r="A1836">
        <v>1835</v>
      </c>
      <c r="B1836" t="s">
        <v>1827</v>
      </c>
      <c r="C1836" s="4">
        <v>45890</v>
      </c>
      <c r="D1836" t="s">
        <v>1828</v>
      </c>
      <c r="E1836">
        <v>59.9</v>
      </c>
      <c r="F1836" s="4">
        <v>45892</v>
      </c>
    </row>
    <row r="1837" spans="1:6">
      <c r="A1837">
        <v>1836</v>
      </c>
      <c r="B1837" t="s">
        <v>1833</v>
      </c>
      <c r="C1837" s="4">
        <v>45337</v>
      </c>
      <c r="D1837" t="s">
        <v>1828</v>
      </c>
      <c r="E1837">
        <v>59.9</v>
      </c>
      <c r="F1837" s="4">
        <v>45339</v>
      </c>
    </row>
    <row r="1838" spans="1:6">
      <c r="A1838">
        <v>1837</v>
      </c>
      <c r="B1838" t="s">
        <v>1829</v>
      </c>
      <c r="C1838" s="4">
        <v>45568</v>
      </c>
      <c r="D1838" t="s">
        <v>1828</v>
      </c>
      <c r="E1838">
        <v>79.900000000000006</v>
      </c>
      <c r="F1838" s="4">
        <v>45570</v>
      </c>
    </row>
    <row r="1839" spans="1:6">
      <c r="A1839">
        <v>1838</v>
      </c>
      <c r="B1839" t="s">
        <v>1831</v>
      </c>
      <c r="C1839" s="4">
        <v>45444</v>
      </c>
      <c r="D1839" t="s">
        <v>1828</v>
      </c>
      <c r="E1839">
        <v>59.9</v>
      </c>
      <c r="F1839" s="4">
        <v>45449</v>
      </c>
    </row>
    <row r="1840" spans="1:6">
      <c r="A1840">
        <v>1839</v>
      </c>
      <c r="B1840" t="s">
        <v>1829</v>
      </c>
      <c r="C1840" s="4">
        <v>45574</v>
      </c>
      <c r="D1840" t="s">
        <v>1828</v>
      </c>
      <c r="E1840">
        <v>89.9</v>
      </c>
      <c r="F1840" s="4">
        <v>45578</v>
      </c>
    </row>
    <row r="1841" spans="1:6">
      <c r="A1841">
        <v>1840</v>
      </c>
      <c r="B1841" t="s">
        <v>1831</v>
      </c>
      <c r="C1841" s="4">
        <v>45445</v>
      </c>
      <c r="D1841" t="s">
        <v>1828</v>
      </c>
      <c r="E1841">
        <v>99.9</v>
      </c>
      <c r="F1841" s="4">
        <v>45449</v>
      </c>
    </row>
    <row r="1842" spans="1:6">
      <c r="A1842">
        <v>1841</v>
      </c>
      <c r="B1842" t="s">
        <v>1827</v>
      </c>
      <c r="C1842" s="4">
        <v>45583</v>
      </c>
      <c r="D1842" t="s">
        <v>1828</v>
      </c>
      <c r="E1842">
        <v>119.9</v>
      </c>
      <c r="F1842" s="4">
        <v>45587</v>
      </c>
    </row>
    <row r="1843" spans="1:6">
      <c r="A1843">
        <v>1842</v>
      </c>
      <c r="B1843" t="s">
        <v>1832</v>
      </c>
      <c r="C1843" s="4">
        <v>45345</v>
      </c>
      <c r="D1843" t="s">
        <v>1828</v>
      </c>
      <c r="E1843">
        <v>149.9</v>
      </c>
      <c r="F1843" s="4">
        <v>45347</v>
      </c>
    </row>
    <row r="1844" spans="1:6">
      <c r="A1844">
        <v>1843</v>
      </c>
      <c r="B1844" t="s">
        <v>1832</v>
      </c>
      <c r="C1844" s="4">
        <v>45513</v>
      </c>
      <c r="D1844" t="s">
        <v>1828</v>
      </c>
      <c r="E1844">
        <v>69.900000000000006</v>
      </c>
      <c r="F1844" s="4">
        <v>45516</v>
      </c>
    </row>
    <row r="1845" spans="1:6">
      <c r="A1845">
        <v>1844</v>
      </c>
      <c r="B1845" t="s">
        <v>1830</v>
      </c>
      <c r="C1845" s="4">
        <v>45355</v>
      </c>
      <c r="D1845" t="s">
        <v>1828</v>
      </c>
      <c r="E1845">
        <v>99.9</v>
      </c>
      <c r="F1845" s="4">
        <v>45357</v>
      </c>
    </row>
    <row r="1846" spans="1:6">
      <c r="A1846">
        <v>1845</v>
      </c>
      <c r="B1846" t="s">
        <v>1830</v>
      </c>
      <c r="C1846" s="4">
        <v>45766</v>
      </c>
      <c r="D1846" t="s">
        <v>1828</v>
      </c>
      <c r="E1846">
        <v>59.9</v>
      </c>
      <c r="F1846" s="4">
        <v>45770</v>
      </c>
    </row>
    <row r="1847" spans="1:6">
      <c r="A1847">
        <v>1846</v>
      </c>
      <c r="B1847" t="s">
        <v>1833</v>
      </c>
      <c r="C1847" s="4">
        <v>45460</v>
      </c>
      <c r="D1847" t="s">
        <v>1828</v>
      </c>
      <c r="E1847">
        <v>99.9</v>
      </c>
      <c r="F1847" s="4">
        <v>45462</v>
      </c>
    </row>
    <row r="1848" spans="1:6">
      <c r="A1848">
        <v>1847</v>
      </c>
      <c r="B1848" t="s">
        <v>1832</v>
      </c>
      <c r="C1848" s="4">
        <v>45885</v>
      </c>
      <c r="D1848" t="s">
        <v>1834</v>
      </c>
      <c r="E1848">
        <v>79.900000000000006</v>
      </c>
      <c r="F1848" s="4">
        <v>45891</v>
      </c>
    </row>
    <row r="1849" spans="1:6">
      <c r="A1849">
        <v>1848</v>
      </c>
      <c r="B1849" t="s">
        <v>1829</v>
      </c>
      <c r="C1849" s="4">
        <v>45719</v>
      </c>
      <c r="D1849" t="s">
        <v>1834</v>
      </c>
      <c r="E1849">
        <v>69.900000000000006</v>
      </c>
      <c r="F1849" s="4">
        <v>45725</v>
      </c>
    </row>
    <row r="1850" spans="1:6">
      <c r="A1850">
        <v>1849</v>
      </c>
      <c r="B1850" t="s">
        <v>1832</v>
      </c>
      <c r="C1850" s="4">
        <v>45462</v>
      </c>
      <c r="D1850" t="s">
        <v>1798</v>
      </c>
      <c r="E1850">
        <v>149.9</v>
      </c>
      <c r="F1850" s="4"/>
    </row>
    <row r="1851" spans="1:6">
      <c r="A1851">
        <v>1850</v>
      </c>
      <c r="B1851" t="s">
        <v>1827</v>
      </c>
      <c r="C1851" s="4">
        <v>45374</v>
      </c>
      <c r="D1851" t="s">
        <v>1834</v>
      </c>
      <c r="E1851">
        <v>89.9</v>
      </c>
      <c r="F1851" s="4">
        <v>45382</v>
      </c>
    </row>
    <row r="1852" spans="1:6">
      <c r="A1852">
        <v>1851</v>
      </c>
      <c r="B1852" t="s">
        <v>1830</v>
      </c>
      <c r="C1852" s="4">
        <v>45305</v>
      </c>
      <c r="D1852" t="s">
        <v>1828</v>
      </c>
      <c r="E1852">
        <v>79.900000000000006</v>
      </c>
      <c r="F1852" s="4">
        <v>45309</v>
      </c>
    </row>
    <row r="1853" spans="1:6">
      <c r="A1853">
        <v>1852</v>
      </c>
      <c r="B1853" t="s">
        <v>1830</v>
      </c>
      <c r="C1853" s="4"/>
      <c r="D1853" t="s">
        <v>1802</v>
      </c>
      <c r="E1853">
        <v>0</v>
      </c>
      <c r="F1853" s="4"/>
    </row>
    <row r="1854" spans="1:6">
      <c r="A1854">
        <v>1853</v>
      </c>
      <c r="B1854" t="s">
        <v>1830</v>
      </c>
      <c r="C1854" s="4">
        <v>46008</v>
      </c>
      <c r="D1854" t="s">
        <v>1834</v>
      </c>
      <c r="E1854">
        <v>149.9</v>
      </c>
      <c r="F1854" s="4">
        <v>46014</v>
      </c>
    </row>
    <row r="1855" spans="1:6">
      <c r="A1855">
        <v>1854</v>
      </c>
      <c r="B1855" t="s">
        <v>1832</v>
      </c>
      <c r="C1855" s="4">
        <v>45607</v>
      </c>
      <c r="D1855" t="s">
        <v>1828</v>
      </c>
      <c r="E1855">
        <v>59.9</v>
      </c>
      <c r="F1855" s="4">
        <v>45609</v>
      </c>
    </row>
    <row r="1856" spans="1:6">
      <c r="A1856">
        <v>1855</v>
      </c>
      <c r="B1856" t="s">
        <v>1831</v>
      </c>
      <c r="C1856" s="4">
        <v>45951</v>
      </c>
      <c r="D1856" t="s">
        <v>1828</v>
      </c>
      <c r="E1856">
        <v>69.900000000000006</v>
      </c>
      <c r="F1856" s="4">
        <v>45953</v>
      </c>
    </row>
    <row r="1857" spans="1:6">
      <c r="A1857">
        <v>1856</v>
      </c>
      <c r="B1857" t="s">
        <v>1830</v>
      </c>
      <c r="C1857" s="4">
        <v>45634</v>
      </c>
      <c r="D1857" t="s">
        <v>1828</v>
      </c>
      <c r="E1857">
        <v>79.900000000000006</v>
      </c>
      <c r="F1857" s="4">
        <v>45639</v>
      </c>
    </row>
    <row r="1858" spans="1:6">
      <c r="A1858">
        <v>1857</v>
      </c>
      <c r="B1858" t="s">
        <v>1831</v>
      </c>
      <c r="C1858" s="4">
        <v>45775</v>
      </c>
      <c r="D1858" t="s">
        <v>1828</v>
      </c>
      <c r="E1858">
        <v>149.9</v>
      </c>
      <c r="F1858" s="4">
        <v>45778</v>
      </c>
    </row>
    <row r="1859" spans="1:6">
      <c r="A1859">
        <v>1858</v>
      </c>
      <c r="B1859" t="s">
        <v>1830</v>
      </c>
      <c r="C1859" s="4">
        <v>45562</v>
      </c>
      <c r="D1859" t="s">
        <v>1828</v>
      </c>
      <c r="E1859">
        <v>49.9</v>
      </c>
      <c r="F1859" s="4">
        <v>45564</v>
      </c>
    </row>
    <row r="1860" spans="1:6">
      <c r="A1860">
        <v>1859</v>
      </c>
      <c r="B1860" t="s">
        <v>1830</v>
      </c>
      <c r="C1860" s="4">
        <v>45912</v>
      </c>
      <c r="D1860" t="s">
        <v>1828</v>
      </c>
      <c r="E1860">
        <v>59.9</v>
      </c>
      <c r="F1860" s="4">
        <v>45916</v>
      </c>
    </row>
    <row r="1861" spans="1:6">
      <c r="A1861">
        <v>1860</v>
      </c>
      <c r="B1861" t="s">
        <v>1832</v>
      </c>
      <c r="C1861" s="4">
        <v>45397</v>
      </c>
      <c r="D1861" t="s">
        <v>1828</v>
      </c>
      <c r="E1861">
        <v>79.900000000000006</v>
      </c>
      <c r="F1861" s="4">
        <v>45400</v>
      </c>
    </row>
    <row r="1862" spans="1:6">
      <c r="A1862">
        <v>1861</v>
      </c>
      <c r="B1862" t="s">
        <v>1832</v>
      </c>
      <c r="C1862" s="4">
        <v>45853</v>
      </c>
      <c r="D1862" t="s">
        <v>1828</v>
      </c>
      <c r="E1862">
        <v>59.9</v>
      </c>
      <c r="F1862" s="4">
        <v>45854</v>
      </c>
    </row>
    <row r="1863" spans="1:6">
      <c r="A1863">
        <v>1862</v>
      </c>
      <c r="B1863" t="s">
        <v>1832</v>
      </c>
      <c r="C1863" s="4">
        <v>45294</v>
      </c>
      <c r="D1863" t="s">
        <v>1828</v>
      </c>
      <c r="E1863">
        <v>119.9</v>
      </c>
      <c r="F1863" s="4">
        <v>45298</v>
      </c>
    </row>
    <row r="1864" spans="1:6">
      <c r="A1864">
        <v>1863</v>
      </c>
      <c r="B1864" t="s">
        <v>1830</v>
      </c>
      <c r="C1864" s="4">
        <v>45933</v>
      </c>
      <c r="D1864" t="s">
        <v>1828</v>
      </c>
      <c r="E1864">
        <v>69.900000000000006</v>
      </c>
      <c r="F1864" s="4">
        <v>45938</v>
      </c>
    </row>
    <row r="1865" spans="1:6">
      <c r="A1865">
        <v>1864</v>
      </c>
      <c r="B1865" t="s">
        <v>1831</v>
      </c>
      <c r="C1865" s="4">
        <v>45909</v>
      </c>
      <c r="D1865" t="s">
        <v>1828</v>
      </c>
      <c r="E1865">
        <v>99.9</v>
      </c>
      <c r="F1865" s="4">
        <v>45911</v>
      </c>
    </row>
    <row r="1866" spans="1:6">
      <c r="A1866">
        <v>1865</v>
      </c>
      <c r="B1866" t="s">
        <v>1830</v>
      </c>
      <c r="C1866" s="4">
        <v>45553</v>
      </c>
      <c r="D1866" t="s">
        <v>1828</v>
      </c>
      <c r="E1866">
        <v>119.9</v>
      </c>
      <c r="F1866" s="4">
        <v>45556</v>
      </c>
    </row>
    <row r="1867" spans="1:6">
      <c r="A1867">
        <v>1866</v>
      </c>
      <c r="B1867" t="s">
        <v>1833</v>
      </c>
      <c r="C1867" s="4">
        <v>45509</v>
      </c>
      <c r="D1867" t="s">
        <v>1828</v>
      </c>
      <c r="E1867">
        <v>79.900000000000006</v>
      </c>
      <c r="F1867" s="4">
        <v>45510</v>
      </c>
    </row>
    <row r="1868" spans="1:6">
      <c r="A1868">
        <v>1867</v>
      </c>
      <c r="B1868" t="s">
        <v>1830</v>
      </c>
      <c r="C1868" s="4">
        <v>45727</v>
      </c>
      <c r="D1868" t="s">
        <v>1828</v>
      </c>
      <c r="E1868">
        <v>149.9</v>
      </c>
      <c r="F1868" s="4">
        <v>45730</v>
      </c>
    </row>
    <row r="1869" spans="1:6">
      <c r="A1869">
        <v>1868</v>
      </c>
      <c r="B1869" t="s">
        <v>1830</v>
      </c>
      <c r="C1869" s="4">
        <v>45907</v>
      </c>
      <c r="D1869" t="s">
        <v>1828</v>
      </c>
      <c r="E1869">
        <v>149.9</v>
      </c>
      <c r="F1869" s="4">
        <v>45909</v>
      </c>
    </row>
    <row r="1870" spans="1:6">
      <c r="A1870">
        <v>1869</v>
      </c>
      <c r="B1870" t="s">
        <v>1830</v>
      </c>
      <c r="C1870" s="4">
        <v>45809</v>
      </c>
      <c r="D1870" t="s">
        <v>1828</v>
      </c>
      <c r="E1870">
        <v>69.900000000000006</v>
      </c>
      <c r="F1870" s="4">
        <v>45811</v>
      </c>
    </row>
    <row r="1871" spans="1:6">
      <c r="A1871">
        <v>1870</v>
      </c>
      <c r="B1871" t="s">
        <v>1827</v>
      </c>
      <c r="C1871" s="4">
        <v>45508</v>
      </c>
      <c r="D1871" t="s">
        <v>1828</v>
      </c>
      <c r="E1871">
        <v>99.9</v>
      </c>
      <c r="F1871" s="4">
        <v>45509</v>
      </c>
    </row>
    <row r="1872" spans="1:6">
      <c r="A1872">
        <v>1871</v>
      </c>
      <c r="B1872" t="s">
        <v>1831</v>
      </c>
      <c r="C1872" s="4">
        <v>45350</v>
      </c>
      <c r="D1872" t="s">
        <v>1828</v>
      </c>
      <c r="E1872">
        <v>49.9</v>
      </c>
      <c r="F1872" s="4">
        <v>45352</v>
      </c>
    </row>
    <row r="1873" spans="1:6">
      <c r="A1873">
        <v>1872</v>
      </c>
      <c r="B1873" t="s">
        <v>1829</v>
      </c>
      <c r="C1873" s="4">
        <v>45413</v>
      </c>
      <c r="D1873" t="s">
        <v>1828</v>
      </c>
      <c r="E1873">
        <v>119.9</v>
      </c>
      <c r="F1873" s="4">
        <v>45416</v>
      </c>
    </row>
    <row r="1874" spans="1:6">
      <c r="A1874">
        <v>1873</v>
      </c>
      <c r="B1874" t="s">
        <v>1829</v>
      </c>
      <c r="C1874" s="4">
        <v>45721</v>
      </c>
      <c r="D1874" t="s">
        <v>1828</v>
      </c>
      <c r="E1874">
        <v>119.9</v>
      </c>
      <c r="F1874" s="4">
        <v>45724</v>
      </c>
    </row>
    <row r="1875" spans="1:6">
      <c r="A1875">
        <v>1874</v>
      </c>
      <c r="B1875" t="s">
        <v>1833</v>
      </c>
      <c r="C1875" s="4">
        <v>45788</v>
      </c>
      <c r="D1875" t="s">
        <v>1828</v>
      </c>
      <c r="E1875">
        <v>99.9</v>
      </c>
      <c r="F1875" s="4">
        <v>45790</v>
      </c>
    </row>
    <row r="1876" spans="1:6">
      <c r="A1876">
        <v>1875</v>
      </c>
      <c r="B1876" t="s">
        <v>1829</v>
      </c>
      <c r="C1876" s="4">
        <v>45297</v>
      </c>
      <c r="D1876" t="s">
        <v>1828</v>
      </c>
      <c r="E1876">
        <v>59.9</v>
      </c>
      <c r="F1876" s="4">
        <v>45300</v>
      </c>
    </row>
    <row r="1877" spans="1:6">
      <c r="A1877">
        <v>1876</v>
      </c>
      <c r="B1877" t="s">
        <v>1827</v>
      </c>
      <c r="C1877" s="4">
        <v>45726</v>
      </c>
      <c r="D1877" t="s">
        <v>1798</v>
      </c>
      <c r="E1877">
        <v>59.9</v>
      </c>
      <c r="F1877" s="4"/>
    </row>
    <row r="1878" spans="1:6">
      <c r="A1878">
        <v>1877</v>
      </c>
      <c r="B1878" t="s">
        <v>1830</v>
      </c>
      <c r="C1878" s="4">
        <v>45433</v>
      </c>
      <c r="D1878" t="s">
        <v>1828</v>
      </c>
      <c r="E1878">
        <v>99.9</v>
      </c>
      <c r="F1878" s="4">
        <v>45437</v>
      </c>
    </row>
    <row r="1879" spans="1:6">
      <c r="A1879">
        <v>1878</v>
      </c>
      <c r="B1879" t="s">
        <v>1833</v>
      </c>
      <c r="C1879" s="4">
        <v>46004</v>
      </c>
      <c r="D1879" t="s">
        <v>1828</v>
      </c>
      <c r="E1879">
        <v>89.9</v>
      </c>
      <c r="F1879" s="4">
        <v>46006</v>
      </c>
    </row>
    <row r="1880" spans="1:6">
      <c r="A1880">
        <v>1879</v>
      </c>
      <c r="B1880" t="s">
        <v>1832</v>
      </c>
      <c r="C1880" s="4">
        <v>45595</v>
      </c>
      <c r="D1880" t="s">
        <v>1828</v>
      </c>
      <c r="E1880">
        <v>59.9</v>
      </c>
      <c r="F1880" s="4">
        <v>45599</v>
      </c>
    </row>
    <row r="1881" spans="1:6">
      <c r="A1881">
        <v>1880</v>
      </c>
      <c r="B1881" t="s">
        <v>1830</v>
      </c>
      <c r="C1881" s="4">
        <v>45538</v>
      </c>
      <c r="D1881" t="s">
        <v>1828</v>
      </c>
      <c r="E1881">
        <v>89.9</v>
      </c>
      <c r="F1881" s="4">
        <v>45539</v>
      </c>
    </row>
    <row r="1882" spans="1:6">
      <c r="A1882">
        <v>1881</v>
      </c>
      <c r="B1882" t="s">
        <v>1833</v>
      </c>
      <c r="C1882" s="4">
        <v>45426</v>
      </c>
      <c r="D1882" t="s">
        <v>1798</v>
      </c>
      <c r="E1882">
        <v>59.9</v>
      </c>
      <c r="F1882" s="4"/>
    </row>
    <row r="1883" spans="1:6">
      <c r="A1883">
        <v>1882</v>
      </c>
      <c r="B1883" t="s">
        <v>1830</v>
      </c>
      <c r="C1883" s="4">
        <v>45795</v>
      </c>
      <c r="D1883" t="s">
        <v>1828</v>
      </c>
      <c r="E1883">
        <v>79.900000000000006</v>
      </c>
      <c r="F1883" s="4">
        <v>45797</v>
      </c>
    </row>
    <row r="1884" spans="1:6">
      <c r="A1884">
        <v>1883</v>
      </c>
      <c r="B1884" t="s">
        <v>1830</v>
      </c>
      <c r="C1884" s="4">
        <v>45401</v>
      </c>
      <c r="D1884" t="s">
        <v>1828</v>
      </c>
      <c r="E1884">
        <v>89.9</v>
      </c>
      <c r="F1884" s="4">
        <v>45403</v>
      </c>
    </row>
    <row r="1885" spans="1:6">
      <c r="A1885">
        <v>1884</v>
      </c>
      <c r="B1885" t="s">
        <v>1831</v>
      </c>
      <c r="C1885" s="4">
        <v>45342</v>
      </c>
      <c r="D1885" t="s">
        <v>1828</v>
      </c>
      <c r="E1885">
        <v>89.9</v>
      </c>
      <c r="F1885" s="4">
        <v>45346</v>
      </c>
    </row>
    <row r="1886" spans="1:6">
      <c r="A1886">
        <v>1885</v>
      </c>
      <c r="B1886" t="s">
        <v>1833</v>
      </c>
      <c r="C1886" s="4">
        <v>45990</v>
      </c>
      <c r="D1886" t="s">
        <v>1828</v>
      </c>
      <c r="E1886">
        <v>89.9</v>
      </c>
      <c r="F1886" s="4">
        <v>45994</v>
      </c>
    </row>
    <row r="1887" spans="1:6">
      <c r="A1887">
        <v>1886</v>
      </c>
      <c r="B1887" t="s">
        <v>1833</v>
      </c>
      <c r="C1887" s="4">
        <v>45616</v>
      </c>
      <c r="D1887" t="s">
        <v>1828</v>
      </c>
      <c r="E1887">
        <v>119.9</v>
      </c>
      <c r="F1887" s="4">
        <v>45620</v>
      </c>
    </row>
    <row r="1888" spans="1:6">
      <c r="A1888">
        <v>1887</v>
      </c>
      <c r="B1888" t="s">
        <v>1832</v>
      </c>
      <c r="C1888" s="4">
        <v>45847</v>
      </c>
      <c r="D1888" t="s">
        <v>1798</v>
      </c>
      <c r="E1888">
        <v>99.9</v>
      </c>
      <c r="F1888" s="4"/>
    </row>
    <row r="1889" spans="1:6">
      <c r="A1889">
        <v>1888</v>
      </c>
      <c r="B1889" t="s">
        <v>1830</v>
      </c>
      <c r="C1889" s="4">
        <v>45423</v>
      </c>
      <c r="D1889" t="s">
        <v>1798</v>
      </c>
      <c r="E1889">
        <v>59.9</v>
      </c>
      <c r="F1889" s="4"/>
    </row>
    <row r="1890" spans="1:6">
      <c r="A1890">
        <v>1889</v>
      </c>
      <c r="B1890" t="s">
        <v>1829</v>
      </c>
      <c r="C1890" s="4">
        <v>45322</v>
      </c>
      <c r="D1890" t="s">
        <v>1828</v>
      </c>
      <c r="E1890">
        <v>59.9</v>
      </c>
      <c r="F1890" s="4">
        <v>45325</v>
      </c>
    </row>
    <row r="1891" spans="1:6">
      <c r="A1891">
        <v>1890</v>
      </c>
      <c r="B1891" t="s">
        <v>1831</v>
      </c>
      <c r="C1891" s="4">
        <v>45669</v>
      </c>
      <c r="D1891" t="s">
        <v>1828</v>
      </c>
      <c r="E1891">
        <v>49.9</v>
      </c>
      <c r="F1891" s="4">
        <v>45672</v>
      </c>
    </row>
    <row r="1892" spans="1:6">
      <c r="A1892">
        <v>1891</v>
      </c>
      <c r="B1892" t="s">
        <v>1829</v>
      </c>
      <c r="C1892" s="4">
        <v>46022</v>
      </c>
      <c r="D1892" t="s">
        <v>1828</v>
      </c>
      <c r="E1892">
        <v>59.9</v>
      </c>
      <c r="F1892" s="4">
        <v>46024</v>
      </c>
    </row>
    <row r="1893" spans="1:6">
      <c r="A1893">
        <v>1892</v>
      </c>
      <c r="B1893" t="s">
        <v>1831</v>
      </c>
      <c r="C1893" s="4">
        <v>45765</v>
      </c>
      <c r="D1893" t="s">
        <v>1828</v>
      </c>
      <c r="E1893">
        <v>69.900000000000006</v>
      </c>
      <c r="F1893" s="4">
        <v>45770</v>
      </c>
    </row>
    <row r="1894" spans="1:6">
      <c r="A1894">
        <v>1893</v>
      </c>
      <c r="B1894" t="s">
        <v>1832</v>
      </c>
      <c r="C1894" s="4">
        <v>46019</v>
      </c>
      <c r="D1894" t="s">
        <v>1828</v>
      </c>
      <c r="E1894">
        <v>119.9</v>
      </c>
      <c r="F1894" s="4">
        <v>46023</v>
      </c>
    </row>
    <row r="1895" spans="1:6">
      <c r="A1895">
        <v>1894</v>
      </c>
      <c r="B1895" t="s">
        <v>1829</v>
      </c>
      <c r="C1895" s="4">
        <v>45944</v>
      </c>
      <c r="D1895" t="s">
        <v>1828</v>
      </c>
      <c r="E1895">
        <v>99.9</v>
      </c>
      <c r="F1895" s="4">
        <v>45946</v>
      </c>
    </row>
    <row r="1896" spans="1:6">
      <c r="A1896">
        <v>1895</v>
      </c>
      <c r="B1896" t="s">
        <v>1829</v>
      </c>
      <c r="C1896" s="4">
        <v>45563</v>
      </c>
      <c r="D1896" t="s">
        <v>1828</v>
      </c>
      <c r="E1896">
        <v>69.900000000000006</v>
      </c>
      <c r="F1896" s="4">
        <v>45566</v>
      </c>
    </row>
    <row r="1897" spans="1:6">
      <c r="A1897">
        <v>1896</v>
      </c>
      <c r="B1897" t="s">
        <v>1827</v>
      </c>
      <c r="C1897" s="4">
        <v>45851</v>
      </c>
      <c r="D1897" t="s">
        <v>1828</v>
      </c>
      <c r="E1897">
        <v>59.9</v>
      </c>
      <c r="F1897" s="4">
        <v>45854</v>
      </c>
    </row>
    <row r="1898" spans="1:6">
      <c r="A1898">
        <v>1897</v>
      </c>
      <c r="B1898" t="s">
        <v>1831</v>
      </c>
      <c r="C1898" s="4">
        <v>45986</v>
      </c>
      <c r="D1898" t="s">
        <v>1798</v>
      </c>
      <c r="E1898">
        <v>49.9</v>
      </c>
      <c r="F1898" s="4"/>
    </row>
    <row r="1899" spans="1:6">
      <c r="A1899">
        <v>1898</v>
      </c>
      <c r="B1899" t="s">
        <v>1832</v>
      </c>
      <c r="C1899" s="4">
        <v>45424</v>
      </c>
      <c r="D1899" t="s">
        <v>1828</v>
      </c>
      <c r="E1899">
        <v>79.900000000000006</v>
      </c>
      <c r="F1899" s="4">
        <v>45427</v>
      </c>
    </row>
    <row r="1900" spans="1:6">
      <c r="A1900">
        <v>1899</v>
      </c>
      <c r="B1900" t="s">
        <v>1833</v>
      </c>
      <c r="C1900" s="4">
        <v>45387</v>
      </c>
      <c r="D1900" t="s">
        <v>1834</v>
      </c>
      <c r="E1900">
        <v>149.9</v>
      </c>
      <c r="F1900" s="4">
        <v>45394</v>
      </c>
    </row>
    <row r="1901" spans="1:6">
      <c r="A1901">
        <v>1900</v>
      </c>
      <c r="B1901" t="s">
        <v>1829</v>
      </c>
      <c r="C1901" s="4">
        <v>45369</v>
      </c>
      <c r="D1901" t="s">
        <v>1828</v>
      </c>
      <c r="E1901">
        <v>79.900000000000006</v>
      </c>
      <c r="F1901" s="4">
        <v>45371</v>
      </c>
    </row>
    <row r="1902" spans="1:6">
      <c r="A1902">
        <v>1901</v>
      </c>
      <c r="B1902" t="s">
        <v>1832</v>
      </c>
      <c r="C1902" s="4">
        <v>45762</v>
      </c>
      <c r="D1902" t="s">
        <v>1828</v>
      </c>
      <c r="E1902">
        <v>69.900000000000006</v>
      </c>
      <c r="F1902" s="4">
        <v>45765</v>
      </c>
    </row>
    <row r="1903" spans="1:6">
      <c r="A1903">
        <v>1902</v>
      </c>
      <c r="B1903" t="s">
        <v>1833</v>
      </c>
      <c r="C1903" s="4">
        <v>45735</v>
      </c>
      <c r="D1903" t="s">
        <v>1828</v>
      </c>
      <c r="E1903">
        <v>79.900000000000006</v>
      </c>
      <c r="F1903" s="4">
        <v>45738</v>
      </c>
    </row>
    <row r="1904" spans="1:6">
      <c r="A1904">
        <v>1903</v>
      </c>
      <c r="B1904" t="s">
        <v>1830</v>
      </c>
      <c r="C1904" s="4">
        <v>45623</v>
      </c>
      <c r="D1904" t="s">
        <v>1828</v>
      </c>
      <c r="E1904">
        <v>59.9</v>
      </c>
      <c r="F1904" s="4">
        <v>45628</v>
      </c>
    </row>
    <row r="1905" spans="1:6">
      <c r="A1905">
        <v>1904</v>
      </c>
      <c r="B1905" t="s">
        <v>1833</v>
      </c>
      <c r="C1905" s="4">
        <v>45587</v>
      </c>
      <c r="D1905" t="s">
        <v>1828</v>
      </c>
      <c r="E1905">
        <v>79.900000000000006</v>
      </c>
      <c r="F1905" s="4">
        <v>45590</v>
      </c>
    </row>
    <row r="1906" spans="1:6">
      <c r="A1906">
        <v>1905</v>
      </c>
      <c r="B1906" t="s">
        <v>1833</v>
      </c>
      <c r="C1906" s="4">
        <v>45360</v>
      </c>
      <c r="D1906" t="s">
        <v>1828</v>
      </c>
      <c r="E1906">
        <v>59.9</v>
      </c>
      <c r="F1906" s="4">
        <v>45363</v>
      </c>
    </row>
    <row r="1907" spans="1:6">
      <c r="A1907">
        <v>1906</v>
      </c>
      <c r="B1907" t="s">
        <v>1832</v>
      </c>
      <c r="C1907" s="4">
        <v>45501</v>
      </c>
      <c r="D1907" t="s">
        <v>1828</v>
      </c>
      <c r="E1907">
        <v>99.9</v>
      </c>
      <c r="F1907" s="4">
        <v>45503</v>
      </c>
    </row>
    <row r="1908" spans="1:6">
      <c r="A1908">
        <v>1907</v>
      </c>
      <c r="B1908" t="s">
        <v>1833</v>
      </c>
      <c r="C1908" s="4">
        <v>45386</v>
      </c>
      <c r="D1908" t="s">
        <v>1828</v>
      </c>
      <c r="E1908">
        <v>89.9</v>
      </c>
      <c r="F1908" s="4">
        <v>45388</v>
      </c>
    </row>
    <row r="1909" spans="1:6">
      <c r="A1909">
        <v>1908</v>
      </c>
      <c r="B1909" t="s">
        <v>1832</v>
      </c>
      <c r="C1909" s="4">
        <v>45875</v>
      </c>
      <c r="D1909" t="s">
        <v>1834</v>
      </c>
      <c r="E1909">
        <v>99.9</v>
      </c>
      <c r="F1909" s="4">
        <v>45881</v>
      </c>
    </row>
    <row r="1910" spans="1:6">
      <c r="A1910">
        <v>1909</v>
      </c>
      <c r="B1910" t="s">
        <v>1829</v>
      </c>
      <c r="C1910" s="4"/>
      <c r="D1910" t="s">
        <v>1802</v>
      </c>
      <c r="E1910">
        <v>0</v>
      </c>
      <c r="F1910" s="4"/>
    </row>
    <row r="1911" spans="1:6">
      <c r="A1911">
        <v>1910</v>
      </c>
      <c r="B1911" t="s">
        <v>1829</v>
      </c>
      <c r="C1911" s="4">
        <v>45717</v>
      </c>
      <c r="D1911" t="s">
        <v>1828</v>
      </c>
      <c r="E1911">
        <v>59.9</v>
      </c>
      <c r="F1911" s="4">
        <v>45720</v>
      </c>
    </row>
    <row r="1912" spans="1:6">
      <c r="A1912">
        <v>1911</v>
      </c>
      <c r="B1912" t="s">
        <v>1831</v>
      </c>
      <c r="C1912" s="4">
        <v>46004</v>
      </c>
      <c r="D1912" t="s">
        <v>1828</v>
      </c>
      <c r="E1912">
        <v>89.9</v>
      </c>
      <c r="F1912" s="4">
        <v>46008</v>
      </c>
    </row>
    <row r="1913" spans="1:6">
      <c r="A1913">
        <v>1912</v>
      </c>
      <c r="B1913" t="s">
        <v>1831</v>
      </c>
      <c r="C1913" s="4">
        <v>45908</v>
      </c>
      <c r="D1913" t="s">
        <v>1828</v>
      </c>
      <c r="E1913">
        <v>99.9</v>
      </c>
      <c r="F1913" s="4">
        <v>45911</v>
      </c>
    </row>
    <row r="1914" spans="1:6">
      <c r="A1914">
        <v>1913</v>
      </c>
      <c r="B1914" t="s">
        <v>1831</v>
      </c>
      <c r="C1914" s="4">
        <v>45880</v>
      </c>
      <c r="D1914" t="s">
        <v>1828</v>
      </c>
      <c r="E1914">
        <v>59.9</v>
      </c>
      <c r="F1914" s="4">
        <v>45883</v>
      </c>
    </row>
    <row r="1915" spans="1:6">
      <c r="A1915">
        <v>1914</v>
      </c>
      <c r="B1915" t="s">
        <v>1830</v>
      </c>
      <c r="C1915" s="4">
        <v>45533</v>
      </c>
      <c r="D1915" t="s">
        <v>1798</v>
      </c>
      <c r="E1915">
        <v>69.900000000000006</v>
      </c>
      <c r="F1915" s="4"/>
    </row>
    <row r="1916" spans="1:6">
      <c r="A1916">
        <v>1915</v>
      </c>
      <c r="B1916" t="s">
        <v>1829</v>
      </c>
      <c r="C1916" s="4">
        <v>45869</v>
      </c>
      <c r="D1916" t="s">
        <v>1828</v>
      </c>
      <c r="E1916">
        <v>69.900000000000006</v>
      </c>
      <c r="F1916" s="4">
        <v>45874</v>
      </c>
    </row>
    <row r="1917" spans="1:6">
      <c r="A1917">
        <v>1916</v>
      </c>
      <c r="B1917" t="s">
        <v>1829</v>
      </c>
      <c r="C1917" s="4">
        <v>45732</v>
      </c>
      <c r="D1917" t="s">
        <v>1828</v>
      </c>
      <c r="E1917">
        <v>59.9</v>
      </c>
      <c r="F1917" s="4">
        <v>45737</v>
      </c>
    </row>
    <row r="1918" spans="1:6">
      <c r="A1918">
        <v>1917</v>
      </c>
      <c r="B1918" t="s">
        <v>1829</v>
      </c>
      <c r="C1918" s="4">
        <v>45763</v>
      </c>
      <c r="D1918" t="s">
        <v>1828</v>
      </c>
      <c r="E1918">
        <v>119.9</v>
      </c>
      <c r="F1918" s="4">
        <v>45768</v>
      </c>
    </row>
    <row r="1919" spans="1:6">
      <c r="A1919">
        <v>1918</v>
      </c>
      <c r="B1919" t="s">
        <v>1833</v>
      </c>
      <c r="C1919" s="4">
        <v>45979</v>
      </c>
      <c r="D1919" t="s">
        <v>1828</v>
      </c>
      <c r="E1919">
        <v>89.9</v>
      </c>
      <c r="F1919" s="4">
        <v>45983</v>
      </c>
    </row>
    <row r="1920" spans="1:6">
      <c r="A1920">
        <v>1919</v>
      </c>
      <c r="B1920" t="s">
        <v>1830</v>
      </c>
      <c r="C1920" s="4">
        <v>45902</v>
      </c>
      <c r="D1920" t="s">
        <v>1828</v>
      </c>
      <c r="E1920">
        <v>79.900000000000006</v>
      </c>
      <c r="F1920" s="4">
        <v>45905</v>
      </c>
    </row>
    <row r="1921" spans="1:6">
      <c r="A1921">
        <v>1920</v>
      </c>
      <c r="B1921" t="s">
        <v>1831</v>
      </c>
      <c r="C1921" s="4">
        <v>45319</v>
      </c>
      <c r="D1921" t="s">
        <v>1800</v>
      </c>
      <c r="E1921">
        <v>89.9</v>
      </c>
      <c r="F1921" s="4"/>
    </row>
    <row r="1922" spans="1:6">
      <c r="A1922">
        <v>1921</v>
      </c>
      <c r="B1922" t="s">
        <v>1829</v>
      </c>
      <c r="C1922" s="4">
        <v>45796</v>
      </c>
      <c r="D1922" t="s">
        <v>1798</v>
      </c>
      <c r="E1922">
        <v>89.9</v>
      </c>
      <c r="F1922" s="4"/>
    </row>
    <row r="1923" spans="1:6">
      <c r="A1923">
        <v>1922</v>
      </c>
      <c r="B1923" t="s">
        <v>1832</v>
      </c>
      <c r="C1923" s="4">
        <v>45830</v>
      </c>
      <c r="D1923" t="s">
        <v>1828</v>
      </c>
      <c r="E1923">
        <v>49.9</v>
      </c>
      <c r="F1923" s="4">
        <v>45832</v>
      </c>
    </row>
    <row r="1924" spans="1:6">
      <c r="A1924">
        <v>1923</v>
      </c>
      <c r="B1924" t="s">
        <v>1832</v>
      </c>
      <c r="C1924" s="4">
        <v>45881</v>
      </c>
      <c r="D1924" t="s">
        <v>1828</v>
      </c>
      <c r="E1924">
        <v>69.900000000000006</v>
      </c>
      <c r="F1924" s="4">
        <v>45885</v>
      </c>
    </row>
    <row r="1925" spans="1:6">
      <c r="A1925">
        <v>1924</v>
      </c>
      <c r="B1925" t="s">
        <v>1833</v>
      </c>
      <c r="C1925" s="4">
        <v>45535</v>
      </c>
      <c r="D1925" t="s">
        <v>1834</v>
      </c>
      <c r="E1925">
        <v>89.9</v>
      </c>
      <c r="F1925" s="4">
        <v>45542</v>
      </c>
    </row>
    <row r="1926" spans="1:6">
      <c r="A1926">
        <v>1925</v>
      </c>
      <c r="B1926" t="s">
        <v>1832</v>
      </c>
      <c r="C1926" s="4">
        <v>45564</v>
      </c>
      <c r="D1926" t="s">
        <v>1828</v>
      </c>
      <c r="E1926">
        <v>69.900000000000006</v>
      </c>
      <c r="F1926" s="4">
        <v>45566</v>
      </c>
    </row>
    <row r="1927" spans="1:6">
      <c r="A1927">
        <v>1926</v>
      </c>
      <c r="B1927" t="s">
        <v>1832</v>
      </c>
      <c r="C1927" s="4">
        <v>45745</v>
      </c>
      <c r="D1927" t="s">
        <v>1828</v>
      </c>
      <c r="E1927">
        <v>79.900000000000006</v>
      </c>
      <c r="F1927" s="4">
        <v>45750</v>
      </c>
    </row>
    <row r="1928" spans="1:6">
      <c r="A1928">
        <v>1927</v>
      </c>
      <c r="B1928" t="s">
        <v>1832</v>
      </c>
      <c r="C1928" s="4">
        <v>45613</v>
      </c>
      <c r="D1928" t="s">
        <v>1828</v>
      </c>
      <c r="E1928">
        <v>79.900000000000006</v>
      </c>
      <c r="F1928" s="4">
        <v>45616</v>
      </c>
    </row>
    <row r="1929" spans="1:6">
      <c r="A1929">
        <v>1928</v>
      </c>
      <c r="B1929" t="s">
        <v>1827</v>
      </c>
      <c r="C1929" s="4">
        <v>45497</v>
      </c>
      <c r="D1929" t="s">
        <v>1828</v>
      </c>
      <c r="E1929">
        <v>69.900000000000006</v>
      </c>
      <c r="F1929" s="4">
        <v>45501</v>
      </c>
    </row>
    <row r="1930" spans="1:6">
      <c r="A1930">
        <v>1929</v>
      </c>
      <c r="B1930" t="s">
        <v>1832</v>
      </c>
      <c r="C1930" s="4">
        <v>45570</v>
      </c>
      <c r="D1930" t="s">
        <v>1828</v>
      </c>
      <c r="E1930">
        <v>89.9</v>
      </c>
      <c r="F1930" s="4">
        <v>45571</v>
      </c>
    </row>
    <row r="1931" spans="1:6">
      <c r="A1931">
        <v>1930</v>
      </c>
      <c r="B1931" t="s">
        <v>1832</v>
      </c>
      <c r="C1931" s="4">
        <v>45384</v>
      </c>
      <c r="D1931" t="s">
        <v>1828</v>
      </c>
      <c r="E1931">
        <v>149.9</v>
      </c>
      <c r="F1931" s="4">
        <v>45387</v>
      </c>
    </row>
    <row r="1932" spans="1:6">
      <c r="A1932">
        <v>1931</v>
      </c>
      <c r="B1932" t="s">
        <v>1830</v>
      </c>
      <c r="C1932" s="4">
        <v>45909</v>
      </c>
      <c r="D1932" t="s">
        <v>1828</v>
      </c>
      <c r="E1932">
        <v>79.900000000000006</v>
      </c>
      <c r="F1932" s="4">
        <v>45912</v>
      </c>
    </row>
    <row r="1933" spans="1:6">
      <c r="A1933">
        <v>1932</v>
      </c>
      <c r="B1933" t="s">
        <v>1831</v>
      </c>
      <c r="C1933" s="4">
        <v>45749</v>
      </c>
      <c r="D1933" t="s">
        <v>1828</v>
      </c>
      <c r="E1933">
        <v>69.900000000000006</v>
      </c>
      <c r="F1933" s="4">
        <v>45751</v>
      </c>
    </row>
    <row r="1934" spans="1:6">
      <c r="A1934">
        <v>1933</v>
      </c>
      <c r="B1934" t="s">
        <v>1832</v>
      </c>
      <c r="C1934" s="4">
        <v>45893</v>
      </c>
      <c r="D1934" t="s">
        <v>1828</v>
      </c>
      <c r="E1934">
        <v>89.9</v>
      </c>
      <c r="F1934" s="4">
        <v>45896</v>
      </c>
    </row>
    <row r="1935" spans="1:6">
      <c r="A1935">
        <v>1934</v>
      </c>
      <c r="B1935" t="s">
        <v>1833</v>
      </c>
      <c r="C1935" s="4">
        <v>45313</v>
      </c>
      <c r="D1935" t="s">
        <v>1834</v>
      </c>
      <c r="E1935">
        <v>49.9</v>
      </c>
      <c r="F1935" s="4">
        <v>45319</v>
      </c>
    </row>
    <row r="1936" spans="1:6">
      <c r="A1936">
        <v>1935</v>
      </c>
      <c r="B1936" t="s">
        <v>1829</v>
      </c>
      <c r="C1936" s="4">
        <v>45632</v>
      </c>
      <c r="D1936" t="s">
        <v>1828</v>
      </c>
      <c r="E1936">
        <v>79.900000000000006</v>
      </c>
      <c r="F1936" s="4">
        <v>45635</v>
      </c>
    </row>
    <row r="1937" spans="1:6">
      <c r="A1937">
        <v>1936</v>
      </c>
      <c r="B1937" t="s">
        <v>1827</v>
      </c>
      <c r="C1937" s="4">
        <v>45690</v>
      </c>
      <c r="D1937" t="s">
        <v>1828</v>
      </c>
      <c r="E1937">
        <v>119.9</v>
      </c>
      <c r="F1937" s="4">
        <v>45695</v>
      </c>
    </row>
    <row r="1938" spans="1:6">
      <c r="A1938">
        <v>1937</v>
      </c>
      <c r="B1938" t="s">
        <v>1833</v>
      </c>
      <c r="C1938" s="4">
        <v>45738</v>
      </c>
      <c r="D1938" t="s">
        <v>1828</v>
      </c>
      <c r="E1938">
        <v>99.9</v>
      </c>
      <c r="F1938" s="4">
        <v>45742</v>
      </c>
    </row>
    <row r="1939" spans="1:6">
      <c r="A1939">
        <v>1938</v>
      </c>
      <c r="B1939" t="s">
        <v>1832</v>
      </c>
      <c r="C1939" s="4">
        <v>45412</v>
      </c>
      <c r="D1939" t="s">
        <v>1828</v>
      </c>
      <c r="E1939">
        <v>69.900000000000006</v>
      </c>
      <c r="F1939" s="4">
        <v>45416</v>
      </c>
    </row>
    <row r="1940" spans="1:6">
      <c r="A1940">
        <v>1939</v>
      </c>
      <c r="B1940" t="s">
        <v>1832</v>
      </c>
      <c r="C1940" s="4">
        <v>45420</v>
      </c>
      <c r="D1940" t="s">
        <v>1828</v>
      </c>
      <c r="E1940">
        <v>79.900000000000006</v>
      </c>
      <c r="F1940" s="4">
        <v>45423</v>
      </c>
    </row>
    <row r="1941" spans="1:6">
      <c r="A1941">
        <v>1940</v>
      </c>
      <c r="B1941" t="s">
        <v>1829</v>
      </c>
      <c r="C1941" s="4">
        <v>45871</v>
      </c>
      <c r="D1941" t="s">
        <v>1828</v>
      </c>
      <c r="E1941">
        <v>79.900000000000006</v>
      </c>
      <c r="F1941" s="4">
        <v>45873</v>
      </c>
    </row>
    <row r="1942" spans="1:6">
      <c r="A1942">
        <v>1941</v>
      </c>
      <c r="B1942" t="s">
        <v>1830</v>
      </c>
      <c r="C1942" s="4">
        <v>45788</v>
      </c>
      <c r="D1942" t="s">
        <v>1834</v>
      </c>
      <c r="E1942">
        <v>119.9</v>
      </c>
      <c r="F1942" s="4">
        <v>45796</v>
      </c>
    </row>
    <row r="1943" spans="1:6">
      <c r="A1943">
        <v>1942</v>
      </c>
      <c r="B1943" t="s">
        <v>1831</v>
      </c>
      <c r="C1943" s="4">
        <v>45342</v>
      </c>
      <c r="D1943" t="s">
        <v>1828</v>
      </c>
      <c r="E1943">
        <v>79.900000000000006</v>
      </c>
      <c r="F1943" s="4">
        <v>45345</v>
      </c>
    </row>
    <row r="1944" spans="1:6">
      <c r="A1944">
        <v>1943</v>
      </c>
      <c r="B1944" t="s">
        <v>1831</v>
      </c>
      <c r="C1944" s="4">
        <v>45865</v>
      </c>
      <c r="D1944" t="s">
        <v>1828</v>
      </c>
      <c r="E1944">
        <v>99.9</v>
      </c>
      <c r="F1944" s="4">
        <v>45868</v>
      </c>
    </row>
    <row r="1945" spans="1:6">
      <c r="A1945">
        <v>1944</v>
      </c>
      <c r="B1945" t="s">
        <v>1830</v>
      </c>
      <c r="C1945" s="4">
        <v>45600</v>
      </c>
      <c r="D1945" t="s">
        <v>1828</v>
      </c>
      <c r="E1945">
        <v>79.900000000000006</v>
      </c>
      <c r="F1945" s="4">
        <v>45602</v>
      </c>
    </row>
    <row r="1946" spans="1:6">
      <c r="A1946">
        <v>1945</v>
      </c>
      <c r="B1946" t="s">
        <v>1827</v>
      </c>
      <c r="C1946" s="4">
        <v>45793</v>
      </c>
      <c r="D1946" t="s">
        <v>1828</v>
      </c>
      <c r="E1946">
        <v>69.900000000000006</v>
      </c>
      <c r="F1946" s="4">
        <v>45795</v>
      </c>
    </row>
    <row r="1947" spans="1:6">
      <c r="A1947">
        <v>1946</v>
      </c>
      <c r="B1947" t="s">
        <v>1832</v>
      </c>
      <c r="C1947" s="4"/>
      <c r="D1947" t="s">
        <v>1802</v>
      </c>
      <c r="E1947">
        <v>0</v>
      </c>
      <c r="F1947" s="4"/>
    </row>
    <row r="1948" spans="1:6">
      <c r="A1948">
        <v>1947</v>
      </c>
      <c r="B1948" t="s">
        <v>1829</v>
      </c>
      <c r="C1948" s="4">
        <v>45468</v>
      </c>
      <c r="D1948" t="s">
        <v>1828</v>
      </c>
      <c r="E1948">
        <v>89.9</v>
      </c>
      <c r="F1948" s="4">
        <v>45471</v>
      </c>
    </row>
    <row r="1949" spans="1:6">
      <c r="A1949">
        <v>1948</v>
      </c>
      <c r="B1949" t="s">
        <v>1829</v>
      </c>
      <c r="C1949" s="4">
        <v>45712</v>
      </c>
      <c r="D1949" t="s">
        <v>1828</v>
      </c>
      <c r="E1949">
        <v>49.9</v>
      </c>
      <c r="F1949" s="4">
        <v>45715</v>
      </c>
    </row>
    <row r="1950" spans="1:6">
      <c r="A1950">
        <v>1949</v>
      </c>
      <c r="B1950" t="s">
        <v>1827</v>
      </c>
      <c r="C1950" s="4">
        <v>45607</v>
      </c>
      <c r="D1950" t="s">
        <v>1800</v>
      </c>
      <c r="E1950">
        <v>79.900000000000006</v>
      </c>
      <c r="F1950" s="4"/>
    </row>
    <row r="1951" spans="1:6">
      <c r="A1951">
        <v>1950</v>
      </c>
      <c r="B1951" t="s">
        <v>1829</v>
      </c>
      <c r="C1951" s="4">
        <v>45885</v>
      </c>
      <c r="D1951" t="s">
        <v>1828</v>
      </c>
      <c r="E1951">
        <v>99.9</v>
      </c>
      <c r="F1951" s="4">
        <v>45888</v>
      </c>
    </row>
    <row r="1952" spans="1:6">
      <c r="A1952">
        <v>1951</v>
      </c>
      <c r="B1952" t="s">
        <v>1833</v>
      </c>
      <c r="C1952" s="4">
        <v>45712</v>
      </c>
      <c r="D1952" t="s">
        <v>1828</v>
      </c>
      <c r="E1952">
        <v>119.9</v>
      </c>
      <c r="F1952" s="4">
        <v>45713</v>
      </c>
    </row>
    <row r="1953" spans="1:6">
      <c r="A1953">
        <v>1952</v>
      </c>
      <c r="B1953" t="s">
        <v>1829</v>
      </c>
      <c r="C1953" s="4">
        <v>45617</v>
      </c>
      <c r="D1953" t="s">
        <v>1828</v>
      </c>
      <c r="E1953">
        <v>49.9</v>
      </c>
      <c r="F1953" s="4">
        <v>45621</v>
      </c>
    </row>
    <row r="1954" spans="1:6">
      <c r="A1954">
        <v>1953</v>
      </c>
      <c r="B1954" t="s">
        <v>1832</v>
      </c>
      <c r="C1954" s="4">
        <v>45335</v>
      </c>
      <c r="D1954" t="s">
        <v>1828</v>
      </c>
      <c r="E1954">
        <v>119.9</v>
      </c>
      <c r="F1954" s="4">
        <v>45340</v>
      </c>
    </row>
    <row r="1955" spans="1:6">
      <c r="A1955">
        <v>1954</v>
      </c>
      <c r="B1955" t="s">
        <v>1833</v>
      </c>
      <c r="C1955" s="4">
        <v>45352</v>
      </c>
      <c r="D1955" t="s">
        <v>1800</v>
      </c>
      <c r="E1955">
        <v>89.9</v>
      </c>
      <c r="F1955" s="4"/>
    </row>
    <row r="1956" spans="1:6">
      <c r="A1956">
        <v>1955</v>
      </c>
      <c r="B1956" t="s">
        <v>1830</v>
      </c>
      <c r="C1956" s="4">
        <v>45737</v>
      </c>
      <c r="D1956" t="s">
        <v>1828</v>
      </c>
      <c r="E1956">
        <v>69.900000000000006</v>
      </c>
      <c r="F1956" s="4">
        <v>45739</v>
      </c>
    </row>
    <row r="1957" spans="1:6">
      <c r="A1957">
        <v>1956</v>
      </c>
      <c r="B1957" t="s">
        <v>1831</v>
      </c>
      <c r="C1957" s="4">
        <v>45357</v>
      </c>
      <c r="D1957" t="s">
        <v>1828</v>
      </c>
      <c r="E1957">
        <v>119.9</v>
      </c>
      <c r="F1957" s="4">
        <v>45361</v>
      </c>
    </row>
    <row r="1958" spans="1:6">
      <c r="A1958">
        <v>1957</v>
      </c>
      <c r="B1958" t="s">
        <v>1832</v>
      </c>
      <c r="C1958" s="4">
        <v>45798</v>
      </c>
      <c r="D1958" t="s">
        <v>1828</v>
      </c>
      <c r="E1958">
        <v>49.9</v>
      </c>
      <c r="F1958" s="4">
        <v>45801</v>
      </c>
    </row>
    <row r="1959" spans="1:6">
      <c r="A1959">
        <v>1958</v>
      </c>
      <c r="B1959" t="s">
        <v>1830</v>
      </c>
      <c r="C1959" s="4">
        <v>45768</v>
      </c>
      <c r="D1959" t="s">
        <v>1828</v>
      </c>
      <c r="E1959">
        <v>99.9</v>
      </c>
      <c r="F1959" s="4">
        <v>45771</v>
      </c>
    </row>
    <row r="1960" spans="1:6">
      <c r="A1960">
        <v>1959</v>
      </c>
      <c r="B1960" t="s">
        <v>1829</v>
      </c>
      <c r="C1960" s="4">
        <v>45530</v>
      </c>
      <c r="D1960" t="s">
        <v>1828</v>
      </c>
      <c r="E1960">
        <v>89.9</v>
      </c>
      <c r="F1960" s="4">
        <v>45533</v>
      </c>
    </row>
    <row r="1961" spans="1:6">
      <c r="A1961">
        <v>1960</v>
      </c>
      <c r="B1961" t="s">
        <v>1827</v>
      </c>
      <c r="C1961" s="4">
        <v>45750</v>
      </c>
      <c r="D1961" t="s">
        <v>1828</v>
      </c>
      <c r="E1961">
        <v>99.9</v>
      </c>
      <c r="F1961" s="4">
        <v>45752</v>
      </c>
    </row>
    <row r="1962" spans="1:6">
      <c r="A1962">
        <v>1961</v>
      </c>
      <c r="B1962" t="s">
        <v>1832</v>
      </c>
      <c r="C1962" s="4">
        <v>45934</v>
      </c>
      <c r="D1962" t="s">
        <v>1828</v>
      </c>
      <c r="E1962">
        <v>119.9</v>
      </c>
      <c r="F1962" s="4">
        <v>45936</v>
      </c>
    </row>
    <row r="1963" spans="1:6">
      <c r="A1963">
        <v>1962</v>
      </c>
      <c r="B1963" t="s">
        <v>1831</v>
      </c>
      <c r="C1963" s="4">
        <v>45986</v>
      </c>
      <c r="D1963" t="s">
        <v>1798</v>
      </c>
      <c r="E1963">
        <v>59.9</v>
      </c>
      <c r="F1963" s="4"/>
    </row>
    <row r="1964" spans="1:6">
      <c r="A1964">
        <v>1963</v>
      </c>
      <c r="B1964" t="s">
        <v>1831</v>
      </c>
      <c r="C1964" s="4">
        <v>46014</v>
      </c>
      <c r="D1964" t="s">
        <v>1828</v>
      </c>
      <c r="E1964">
        <v>49.9</v>
      </c>
      <c r="F1964" s="4">
        <v>46018</v>
      </c>
    </row>
    <row r="1965" spans="1:6">
      <c r="A1965">
        <v>1964</v>
      </c>
      <c r="B1965" t="s">
        <v>1830</v>
      </c>
      <c r="C1965" s="4">
        <v>45978</v>
      </c>
      <c r="D1965" t="s">
        <v>1828</v>
      </c>
      <c r="E1965">
        <v>89.9</v>
      </c>
      <c r="F1965" s="4">
        <v>45980</v>
      </c>
    </row>
    <row r="1966" spans="1:6">
      <c r="A1966">
        <v>1965</v>
      </c>
      <c r="B1966" t="s">
        <v>1830</v>
      </c>
      <c r="C1966" s="4">
        <v>45427</v>
      </c>
      <c r="D1966" t="s">
        <v>1828</v>
      </c>
      <c r="E1966">
        <v>49.9</v>
      </c>
      <c r="F1966" s="4">
        <v>45432</v>
      </c>
    </row>
    <row r="1967" spans="1:6">
      <c r="A1967">
        <v>1966</v>
      </c>
      <c r="B1967" t="s">
        <v>1827</v>
      </c>
      <c r="C1967" s="4">
        <v>45376</v>
      </c>
      <c r="D1967" t="s">
        <v>1828</v>
      </c>
      <c r="E1967">
        <v>49.9</v>
      </c>
      <c r="F1967" s="4">
        <v>45381</v>
      </c>
    </row>
    <row r="1968" spans="1:6">
      <c r="A1968">
        <v>1967</v>
      </c>
      <c r="B1968" t="s">
        <v>1831</v>
      </c>
      <c r="C1968" s="4">
        <v>45424</v>
      </c>
      <c r="D1968" t="s">
        <v>1828</v>
      </c>
      <c r="E1968">
        <v>49.9</v>
      </c>
      <c r="F1968" s="4">
        <v>45427</v>
      </c>
    </row>
    <row r="1969" spans="1:6">
      <c r="A1969">
        <v>1968</v>
      </c>
      <c r="B1969" t="s">
        <v>1833</v>
      </c>
      <c r="C1969" s="4">
        <v>45924</v>
      </c>
      <c r="D1969" t="s">
        <v>1828</v>
      </c>
      <c r="E1969">
        <v>79.900000000000006</v>
      </c>
      <c r="F1969" s="4">
        <v>45927</v>
      </c>
    </row>
    <row r="1970" spans="1:6">
      <c r="A1970">
        <v>1969</v>
      </c>
      <c r="B1970" t="s">
        <v>1832</v>
      </c>
      <c r="C1970" s="4">
        <v>45653</v>
      </c>
      <c r="D1970" t="s">
        <v>1828</v>
      </c>
      <c r="E1970">
        <v>59.9</v>
      </c>
      <c r="F1970" s="4">
        <v>45656</v>
      </c>
    </row>
    <row r="1971" spans="1:6">
      <c r="A1971">
        <v>1970</v>
      </c>
      <c r="B1971" t="s">
        <v>1829</v>
      </c>
      <c r="C1971" s="4">
        <v>45922</v>
      </c>
      <c r="D1971" t="s">
        <v>1828</v>
      </c>
      <c r="E1971">
        <v>59.9</v>
      </c>
      <c r="F1971" s="4">
        <v>45925</v>
      </c>
    </row>
    <row r="1972" spans="1:6">
      <c r="A1972">
        <v>1971</v>
      </c>
      <c r="B1972" t="s">
        <v>1829</v>
      </c>
      <c r="C1972" s="4">
        <v>45819</v>
      </c>
      <c r="D1972" t="s">
        <v>1828</v>
      </c>
      <c r="E1972">
        <v>99.9</v>
      </c>
      <c r="F1972" s="4">
        <v>45820</v>
      </c>
    </row>
    <row r="1973" spans="1:6">
      <c r="A1973">
        <v>1972</v>
      </c>
      <c r="B1973" t="s">
        <v>1833</v>
      </c>
      <c r="C1973" s="4">
        <v>45501</v>
      </c>
      <c r="D1973" t="s">
        <v>1800</v>
      </c>
      <c r="E1973">
        <v>89.9</v>
      </c>
      <c r="F1973" s="4"/>
    </row>
    <row r="1974" spans="1:6">
      <c r="A1974">
        <v>1973</v>
      </c>
      <c r="B1974" t="s">
        <v>1829</v>
      </c>
      <c r="C1974" s="4">
        <v>45887</v>
      </c>
      <c r="D1974" t="s">
        <v>1828</v>
      </c>
      <c r="E1974">
        <v>49.9</v>
      </c>
      <c r="F1974" s="4">
        <v>45890</v>
      </c>
    </row>
    <row r="1975" spans="1:6">
      <c r="A1975">
        <v>1974</v>
      </c>
      <c r="B1975" t="s">
        <v>1832</v>
      </c>
      <c r="C1975" s="4">
        <v>45750</v>
      </c>
      <c r="D1975" t="s">
        <v>1828</v>
      </c>
      <c r="E1975">
        <v>149.9</v>
      </c>
      <c r="F1975" s="4">
        <v>45754</v>
      </c>
    </row>
    <row r="1976" spans="1:6">
      <c r="A1976">
        <v>1975</v>
      </c>
      <c r="B1976" t="s">
        <v>1831</v>
      </c>
      <c r="C1976" s="4">
        <v>45924</v>
      </c>
      <c r="D1976" t="s">
        <v>1828</v>
      </c>
      <c r="E1976">
        <v>149.9</v>
      </c>
      <c r="F1976" s="4">
        <v>45925</v>
      </c>
    </row>
    <row r="1977" spans="1:6">
      <c r="A1977">
        <v>1976</v>
      </c>
      <c r="B1977" t="s">
        <v>1833</v>
      </c>
      <c r="C1977" s="4"/>
      <c r="D1977" t="s">
        <v>1802</v>
      </c>
      <c r="E1977">
        <v>0</v>
      </c>
      <c r="F1977" s="4"/>
    </row>
    <row r="1978" spans="1:6">
      <c r="A1978">
        <v>1977</v>
      </c>
      <c r="B1978" t="s">
        <v>1829</v>
      </c>
      <c r="C1978" s="4">
        <v>45488</v>
      </c>
      <c r="D1978" t="s">
        <v>1828</v>
      </c>
      <c r="E1978">
        <v>59.9</v>
      </c>
      <c r="F1978" s="4">
        <v>45493</v>
      </c>
    </row>
    <row r="1979" spans="1:6">
      <c r="A1979">
        <v>1978</v>
      </c>
      <c r="B1979" t="s">
        <v>1827</v>
      </c>
      <c r="C1979" s="4">
        <v>45749</v>
      </c>
      <c r="D1979" t="s">
        <v>1834</v>
      </c>
      <c r="E1979">
        <v>69.900000000000006</v>
      </c>
      <c r="F1979" s="4">
        <v>45755</v>
      </c>
    </row>
    <row r="1980" spans="1:6">
      <c r="A1980">
        <v>1979</v>
      </c>
      <c r="B1980" t="s">
        <v>1831</v>
      </c>
      <c r="C1980" s="4">
        <v>45878</v>
      </c>
      <c r="D1980" t="s">
        <v>1800</v>
      </c>
      <c r="E1980">
        <v>79.900000000000006</v>
      </c>
      <c r="F1980" s="4"/>
    </row>
    <row r="1981" spans="1:6">
      <c r="A1981">
        <v>1980</v>
      </c>
      <c r="B1981" t="s">
        <v>1830</v>
      </c>
      <c r="C1981" s="4">
        <v>45531</v>
      </c>
      <c r="D1981" t="s">
        <v>1828</v>
      </c>
      <c r="E1981">
        <v>49.9</v>
      </c>
      <c r="F1981" s="4">
        <v>45535</v>
      </c>
    </row>
    <row r="1982" spans="1:6">
      <c r="A1982">
        <v>1981</v>
      </c>
      <c r="B1982" t="s">
        <v>1830</v>
      </c>
      <c r="C1982" s="4">
        <v>45532</v>
      </c>
      <c r="D1982" t="s">
        <v>1828</v>
      </c>
      <c r="E1982">
        <v>89.9</v>
      </c>
      <c r="F1982" s="4">
        <v>45535</v>
      </c>
    </row>
    <row r="1983" spans="1:6">
      <c r="A1983">
        <v>1982</v>
      </c>
      <c r="B1983" t="s">
        <v>1831</v>
      </c>
      <c r="C1983" s="4">
        <v>45598</v>
      </c>
      <c r="D1983" t="s">
        <v>1828</v>
      </c>
      <c r="E1983">
        <v>149.9</v>
      </c>
      <c r="F1983" s="4">
        <v>45600</v>
      </c>
    </row>
    <row r="1984" spans="1:6">
      <c r="A1984">
        <v>1983</v>
      </c>
      <c r="B1984" t="s">
        <v>1833</v>
      </c>
      <c r="C1984" s="4">
        <v>45377</v>
      </c>
      <c r="D1984" t="s">
        <v>1828</v>
      </c>
      <c r="E1984">
        <v>49.9</v>
      </c>
      <c r="F1984" s="4">
        <v>45379</v>
      </c>
    </row>
    <row r="1985" spans="1:6">
      <c r="A1985">
        <v>1984</v>
      </c>
      <c r="B1985" t="s">
        <v>1831</v>
      </c>
      <c r="C1985" s="4">
        <v>45653</v>
      </c>
      <c r="D1985" t="s">
        <v>1834</v>
      </c>
      <c r="E1985">
        <v>89.9</v>
      </c>
      <c r="F1985" s="4">
        <v>45660</v>
      </c>
    </row>
    <row r="1986" spans="1:6">
      <c r="A1986">
        <v>1985</v>
      </c>
      <c r="B1986" t="s">
        <v>1832</v>
      </c>
      <c r="C1986" s="4">
        <v>45821</v>
      </c>
      <c r="D1986" t="s">
        <v>1828</v>
      </c>
      <c r="E1986">
        <v>89.9</v>
      </c>
      <c r="F1986" s="4">
        <v>45824</v>
      </c>
    </row>
    <row r="1987" spans="1:6">
      <c r="A1987">
        <v>1986</v>
      </c>
      <c r="B1987" t="s">
        <v>1833</v>
      </c>
      <c r="C1987" s="4">
        <v>45401</v>
      </c>
      <c r="D1987" t="s">
        <v>1798</v>
      </c>
      <c r="E1987">
        <v>69.900000000000006</v>
      </c>
      <c r="F1987" s="4"/>
    </row>
    <row r="1988" spans="1:6">
      <c r="A1988">
        <v>1987</v>
      </c>
      <c r="B1988" t="s">
        <v>1831</v>
      </c>
      <c r="C1988" s="4">
        <v>45885</v>
      </c>
      <c r="D1988" t="s">
        <v>1798</v>
      </c>
      <c r="E1988">
        <v>119.9</v>
      </c>
      <c r="F1988" s="4"/>
    </row>
    <row r="1989" spans="1:6">
      <c r="A1989">
        <v>1988</v>
      </c>
      <c r="B1989" t="s">
        <v>1829</v>
      </c>
      <c r="C1989" s="4">
        <v>45714</v>
      </c>
      <c r="D1989" t="s">
        <v>1828</v>
      </c>
      <c r="E1989">
        <v>119.9</v>
      </c>
      <c r="F1989" s="4">
        <v>45716</v>
      </c>
    </row>
    <row r="1990" spans="1:6">
      <c r="A1990">
        <v>1989</v>
      </c>
      <c r="B1990" t="s">
        <v>1831</v>
      </c>
      <c r="C1990" s="4">
        <v>45863</v>
      </c>
      <c r="D1990" t="s">
        <v>1798</v>
      </c>
      <c r="E1990">
        <v>89.9</v>
      </c>
      <c r="F1990" s="4"/>
    </row>
    <row r="1991" spans="1:6">
      <c r="A1991">
        <v>1990</v>
      </c>
      <c r="B1991" t="s">
        <v>1833</v>
      </c>
      <c r="C1991" s="4">
        <v>45512</v>
      </c>
      <c r="D1991" t="s">
        <v>1828</v>
      </c>
      <c r="E1991">
        <v>149.9</v>
      </c>
      <c r="F1991" s="4">
        <v>45515</v>
      </c>
    </row>
    <row r="1992" spans="1:6">
      <c r="A1992">
        <v>1991</v>
      </c>
      <c r="B1992" t="s">
        <v>1830</v>
      </c>
      <c r="C1992" s="4">
        <v>45478</v>
      </c>
      <c r="D1992" t="s">
        <v>1828</v>
      </c>
      <c r="E1992">
        <v>79.900000000000006</v>
      </c>
      <c r="F1992" s="4">
        <v>45483</v>
      </c>
    </row>
    <row r="1993" spans="1:6">
      <c r="A1993">
        <v>1992</v>
      </c>
      <c r="B1993" t="s">
        <v>1827</v>
      </c>
      <c r="C1993" s="4">
        <v>45388</v>
      </c>
      <c r="D1993" t="s">
        <v>1828</v>
      </c>
      <c r="E1993">
        <v>89.9</v>
      </c>
      <c r="F1993" s="4">
        <v>45390</v>
      </c>
    </row>
    <row r="1994" spans="1:6">
      <c r="A1994">
        <v>1993</v>
      </c>
      <c r="B1994" t="s">
        <v>1832</v>
      </c>
      <c r="C1994" s="4">
        <v>45479</v>
      </c>
      <c r="D1994" t="s">
        <v>1828</v>
      </c>
      <c r="E1994">
        <v>59.9</v>
      </c>
      <c r="F1994" s="4">
        <v>45480</v>
      </c>
    </row>
    <row r="1995" spans="1:6">
      <c r="A1995">
        <v>1994</v>
      </c>
      <c r="B1995" t="s">
        <v>1833</v>
      </c>
      <c r="C1995" s="4">
        <v>45400</v>
      </c>
      <c r="D1995" t="s">
        <v>1798</v>
      </c>
      <c r="E1995">
        <v>99.9</v>
      </c>
      <c r="F1995" s="4"/>
    </row>
    <row r="1996" spans="1:6">
      <c r="A1996">
        <v>1995</v>
      </c>
      <c r="B1996" t="s">
        <v>1829</v>
      </c>
      <c r="C1996" s="4">
        <v>45343</v>
      </c>
      <c r="D1996" t="s">
        <v>1834</v>
      </c>
      <c r="E1996">
        <v>69.900000000000006</v>
      </c>
      <c r="F1996" s="4">
        <v>45351</v>
      </c>
    </row>
    <row r="1997" spans="1:6">
      <c r="A1997">
        <v>1996</v>
      </c>
      <c r="B1997" t="s">
        <v>1831</v>
      </c>
      <c r="C1997" s="4">
        <v>45305</v>
      </c>
      <c r="D1997" t="s">
        <v>1828</v>
      </c>
      <c r="E1997">
        <v>59.9</v>
      </c>
      <c r="F1997" s="4">
        <v>45310</v>
      </c>
    </row>
    <row r="1998" spans="1:6">
      <c r="A1998">
        <v>1997</v>
      </c>
      <c r="B1998" t="s">
        <v>1833</v>
      </c>
      <c r="C1998" s="4">
        <v>45654</v>
      </c>
      <c r="D1998" t="s">
        <v>1828</v>
      </c>
      <c r="E1998">
        <v>149.9</v>
      </c>
      <c r="F1998" s="4">
        <v>45657</v>
      </c>
    </row>
    <row r="1999" spans="1:6">
      <c r="A1999">
        <v>1998</v>
      </c>
      <c r="B1999" t="s">
        <v>1829</v>
      </c>
      <c r="C1999" s="4">
        <v>45851</v>
      </c>
      <c r="D1999" t="s">
        <v>1828</v>
      </c>
      <c r="E1999">
        <v>79.900000000000006</v>
      </c>
      <c r="F1999" s="4">
        <v>45853</v>
      </c>
    </row>
    <row r="2000" spans="1:6">
      <c r="A2000">
        <v>1999</v>
      </c>
      <c r="B2000" t="s">
        <v>1829</v>
      </c>
      <c r="C2000" s="4">
        <v>45960</v>
      </c>
      <c r="D2000" t="s">
        <v>1828</v>
      </c>
      <c r="E2000">
        <v>69.900000000000006</v>
      </c>
      <c r="F2000" s="4">
        <v>45964</v>
      </c>
    </row>
    <row r="2001" spans="1:6">
      <c r="A2001">
        <v>2000</v>
      </c>
      <c r="B2001" t="s">
        <v>1832</v>
      </c>
      <c r="C2001" s="4">
        <v>45379</v>
      </c>
      <c r="D2001" t="s">
        <v>1828</v>
      </c>
      <c r="E2001">
        <v>59.9</v>
      </c>
      <c r="F2001" s="4">
        <v>45380</v>
      </c>
    </row>
    <row r="2002" spans="1:6">
      <c r="A2002">
        <v>2001</v>
      </c>
      <c r="B2002" t="s">
        <v>1830</v>
      </c>
      <c r="C2002" s="4">
        <v>45418</v>
      </c>
      <c r="D2002" t="s">
        <v>1828</v>
      </c>
      <c r="E2002">
        <v>79.900000000000006</v>
      </c>
      <c r="F2002" s="4">
        <v>45422</v>
      </c>
    </row>
    <row r="2003" spans="1:6">
      <c r="A2003">
        <v>2002</v>
      </c>
      <c r="B2003" t="s">
        <v>1829</v>
      </c>
      <c r="C2003" s="4">
        <v>45845</v>
      </c>
      <c r="D2003" t="s">
        <v>1828</v>
      </c>
      <c r="E2003">
        <v>59.9</v>
      </c>
      <c r="F2003" s="4">
        <v>45849</v>
      </c>
    </row>
    <row r="2004" spans="1:6">
      <c r="A2004">
        <v>2003</v>
      </c>
      <c r="B2004" t="s">
        <v>1830</v>
      </c>
      <c r="C2004" s="4">
        <v>45339</v>
      </c>
      <c r="D2004" t="s">
        <v>1828</v>
      </c>
      <c r="E2004">
        <v>59.9</v>
      </c>
      <c r="F2004" s="4">
        <v>45340</v>
      </c>
    </row>
    <row r="2005" spans="1:6">
      <c r="A2005">
        <v>2004</v>
      </c>
      <c r="B2005" t="s">
        <v>1830</v>
      </c>
      <c r="C2005" s="4">
        <v>45443</v>
      </c>
      <c r="D2005" t="s">
        <v>1828</v>
      </c>
      <c r="E2005">
        <v>59.9</v>
      </c>
      <c r="F2005" s="4">
        <v>45444</v>
      </c>
    </row>
    <row r="2006" spans="1:6">
      <c r="A2006">
        <v>2005</v>
      </c>
      <c r="B2006" t="s">
        <v>1829</v>
      </c>
      <c r="C2006" s="4">
        <v>45828</v>
      </c>
      <c r="D2006" t="s">
        <v>1828</v>
      </c>
      <c r="E2006">
        <v>149.9</v>
      </c>
      <c r="F2006" s="4">
        <v>45833</v>
      </c>
    </row>
    <row r="2007" spans="1:6">
      <c r="A2007">
        <v>2006</v>
      </c>
      <c r="B2007" t="s">
        <v>1830</v>
      </c>
      <c r="C2007" s="4">
        <v>45302</v>
      </c>
      <c r="D2007" t="s">
        <v>1798</v>
      </c>
      <c r="E2007">
        <v>99.9</v>
      </c>
      <c r="F2007" s="4"/>
    </row>
    <row r="2008" spans="1:6">
      <c r="A2008">
        <v>2007</v>
      </c>
      <c r="B2008" t="s">
        <v>1833</v>
      </c>
      <c r="C2008" s="4">
        <v>45716</v>
      </c>
      <c r="D2008" t="s">
        <v>1828</v>
      </c>
      <c r="E2008">
        <v>59.9</v>
      </c>
      <c r="F2008" s="4">
        <v>45719</v>
      </c>
    </row>
    <row r="2009" spans="1:6">
      <c r="A2009">
        <v>2008</v>
      </c>
      <c r="B2009" t="s">
        <v>1833</v>
      </c>
      <c r="C2009" s="4">
        <v>45299</v>
      </c>
      <c r="D2009" t="s">
        <v>1798</v>
      </c>
      <c r="E2009">
        <v>79.900000000000006</v>
      </c>
      <c r="F2009" s="4"/>
    </row>
    <row r="2010" spans="1:6">
      <c r="A2010">
        <v>2009</v>
      </c>
      <c r="B2010" t="s">
        <v>1827</v>
      </c>
      <c r="C2010" s="4">
        <v>45323</v>
      </c>
      <c r="D2010" t="s">
        <v>1828</v>
      </c>
      <c r="E2010">
        <v>59.9</v>
      </c>
      <c r="F2010" s="4">
        <v>45325</v>
      </c>
    </row>
    <row r="2011" spans="1:6">
      <c r="A2011">
        <v>2010</v>
      </c>
      <c r="B2011" t="s">
        <v>1829</v>
      </c>
      <c r="C2011" s="4">
        <v>45447</v>
      </c>
      <c r="D2011" t="s">
        <v>1828</v>
      </c>
      <c r="E2011">
        <v>69.900000000000006</v>
      </c>
      <c r="F2011" s="4">
        <v>45449</v>
      </c>
    </row>
    <row r="2012" spans="1:6">
      <c r="A2012">
        <v>2011</v>
      </c>
      <c r="B2012" t="s">
        <v>1830</v>
      </c>
      <c r="C2012" s="4">
        <v>45930</v>
      </c>
      <c r="D2012" t="s">
        <v>1800</v>
      </c>
      <c r="E2012">
        <v>49.9</v>
      </c>
      <c r="F2012" s="4"/>
    </row>
    <row r="2013" spans="1:6">
      <c r="A2013">
        <v>2012</v>
      </c>
      <c r="B2013" t="s">
        <v>1831</v>
      </c>
      <c r="C2013" s="4">
        <v>45645</v>
      </c>
      <c r="D2013" t="s">
        <v>1828</v>
      </c>
      <c r="E2013">
        <v>69.900000000000006</v>
      </c>
      <c r="F2013" s="4">
        <v>45646</v>
      </c>
    </row>
    <row r="2014" spans="1:6">
      <c r="A2014">
        <v>2013</v>
      </c>
      <c r="B2014" t="s">
        <v>1831</v>
      </c>
      <c r="C2014" s="4">
        <v>45839</v>
      </c>
      <c r="D2014" t="s">
        <v>1828</v>
      </c>
      <c r="E2014">
        <v>99.9</v>
      </c>
      <c r="F2014" s="4">
        <v>45843</v>
      </c>
    </row>
    <row r="2015" spans="1:6">
      <c r="A2015">
        <v>2014</v>
      </c>
      <c r="B2015" t="s">
        <v>1830</v>
      </c>
      <c r="C2015" s="4">
        <v>45632</v>
      </c>
      <c r="D2015" t="s">
        <v>1828</v>
      </c>
      <c r="E2015">
        <v>119.9</v>
      </c>
      <c r="F2015" s="4">
        <v>45636</v>
      </c>
    </row>
    <row r="2016" spans="1:6">
      <c r="A2016">
        <v>2015</v>
      </c>
      <c r="B2016" t="s">
        <v>1827</v>
      </c>
      <c r="C2016" s="4">
        <v>45561</v>
      </c>
      <c r="D2016" t="s">
        <v>1828</v>
      </c>
      <c r="E2016">
        <v>89.9</v>
      </c>
      <c r="F2016" s="4">
        <v>45563</v>
      </c>
    </row>
    <row r="2017" spans="1:6">
      <c r="A2017">
        <v>2016</v>
      </c>
      <c r="B2017" t="s">
        <v>1832</v>
      </c>
      <c r="C2017" s="4">
        <v>46017</v>
      </c>
      <c r="D2017" t="s">
        <v>1828</v>
      </c>
      <c r="E2017">
        <v>149.9</v>
      </c>
      <c r="F2017" s="4">
        <v>46019</v>
      </c>
    </row>
    <row r="2018" spans="1:6">
      <c r="A2018">
        <v>2017</v>
      </c>
      <c r="B2018" t="s">
        <v>1830</v>
      </c>
      <c r="C2018" s="4">
        <v>45486</v>
      </c>
      <c r="D2018" t="s">
        <v>1828</v>
      </c>
      <c r="E2018">
        <v>59.9</v>
      </c>
      <c r="F2018" s="4">
        <v>45489</v>
      </c>
    </row>
    <row r="2019" spans="1:6">
      <c r="A2019">
        <v>2018</v>
      </c>
      <c r="B2019" t="s">
        <v>1831</v>
      </c>
      <c r="C2019" s="4">
        <v>45377</v>
      </c>
      <c r="D2019" t="s">
        <v>1798</v>
      </c>
      <c r="E2019">
        <v>89.9</v>
      </c>
      <c r="F2019" s="4"/>
    </row>
    <row r="2020" spans="1:6">
      <c r="A2020">
        <v>2019</v>
      </c>
      <c r="B2020" t="s">
        <v>1832</v>
      </c>
      <c r="C2020" s="4">
        <v>45606</v>
      </c>
      <c r="D2020" t="s">
        <v>1828</v>
      </c>
      <c r="E2020">
        <v>69.900000000000006</v>
      </c>
      <c r="F2020" s="4">
        <v>45609</v>
      </c>
    </row>
    <row r="2021" spans="1:6">
      <c r="A2021">
        <v>2020</v>
      </c>
      <c r="B2021" t="s">
        <v>1833</v>
      </c>
      <c r="C2021" s="4">
        <v>45992</v>
      </c>
      <c r="D2021" t="s">
        <v>1828</v>
      </c>
      <c r="E2021">
        <v>69.900000000000006</v>
      </c>
      <c r="F2021" s="4">
        <v>45996</v>
      </c>
    </row>
    <row r="2022" spans="1:6">
      <c r="A2022">
        <v>2021</v>
      </c>
      <c r="B2022" t="s">
        <v>1830</v>
      </c>
      <c r="C2022" s="4">
        <v>45907</v>
      </c>
      <c r="D2022" t="s">
        <v>1828</v>
      </c>
      <c r="E2022">
        <v>79.900000000000006</v>
      </c>
      <c r="F2022" s="4">
        <v>45909</v>
      </c>
    </row>
    <row r="2023" spans="1:6">
      <c r="A2023">
        <v>2022</v>
      </c>
      <c r="B2023" t="s">
        <v>1832</v>
      </c>
      <c r="C2023" s="4"/>
      <c r="D2023" t="s">
        <v>1802</v>
      </c>
      <c r="E2023">
        <v>0</v>
      </c>
      <c r="F2023" s="4"/>
    </row>
    <row r="2024" spans="1:6">
      <c r="A2024">
        <v>2023</v>
      </c>
      <c r="B2024" t="s">
        <v>1832</v>
      </c>
      <c r="C2024" s="4">
        <v>45741</v>
      </c>
      <c r="D2024" t="s">
        <v>1834</v>
      </c>
      <c r="E2024">
        <v>149.9</v>
      </c>
      <c r="F2024" s="4">
        <v>45747</v>
      </c>
    </row>
    <row r="2025" spans="1:6">
      <c r="A2025">
        <v>2024</v>
      </c>
      <c r="B2025" t="s">
        <v>1827</v>
      </c>
      <c r="C2025" s="4">
        <v>45831</v>
      </c>
      <c r="D2025" t="s">
        <v>1828</v>
      </c>
      <c r="E2025">
        <v>79.900000000000006</v>
      </c>
      <c r="F2025" s="4">
        <v>45836</v>
      </c>
    </row>
    <row r="2026" spans="1:6">
      <c r="A2026">
        <v>2025</v>
      </c>
      <c r="B2026" t="s">
        <v>1829</v>
      </c>
      <c r="C2026" s="4">
        <v>45704</v>
      </c>
      <c r="D2026" t="s">
        <v>1828</v>
      </c>
      <c r="E2026">
        <v>89.9</v>
      </c>
      <c r="F2026" s="4">
        <v>45708</v>
      </c>
    </row>
    <row r="2027" spans="1:6">
      <c r="A2027">
        <v>2026</v>
      </c>
      <c r="B2027" t="s">
        <v>1832</v>
      </c>
      <c r="C2027" s="4">
        <v>45559</v>
      </c>
      <c r="D2027" t="s">
        <v>1828</v>
      </c>
      <c r="E2027">
        <v>99.9</v>
      </c>
      <c r="F2027" s="4">
        <v>45562</v>
      </c>
    </row>
    <row r="2028" spans="1:6">
      <c r="A2028">
        <v>2027</v>
      </c>
      <c r="B2028" t="s">
        <v>1830</v>
      </c>
      <c r="C2028" s="4">
        <v>45969</v>
      </c>
      <c r="D2028" t="s">
        <v>1828</v>
      </c>
      <c r="E2028">
        <v>49.9</v>
      </c>
      <c r="F2028" s="4">
        <v>45971</v>
      </c>
    </row>
    <row r="2029" spans="1:6">
      <c r="A2029">
        <v>2028</v>
      </c>
      <c r="B2029" t="s">
        <v>1831</v>
      </c>
      <c r="C2029" s="4">
        <v>45640</v>
      </c>
      <c r="D2029" t="s">
        <v>1834</v>
      </c>
      <c r="E2029">
        <v>99.9</v>
      </c>
      <c r="F2029" s="4">
        <v>45646</v>
      </c>
    </row>
    <row r="2030" spans="1:6">
      <c r="A2030">
        <v>2029</v>
      </c>
      <c r="B2030" t="s">
        <v>1827</v>
      </c>
      <c r="C2030" s="4">
        <v>45552</v>
      </c>
      <c r="D2030" t="s">
        <v>1828</v>
      </c>
      <c r="E2030">
        <v>49.9</v>
      </c>
      <c r="F2030" s="4">
        <v>45557</v>
      </c>
    </row>
    <row r="2031" spans="1:6">
      <c r="A2031">
        <v>2030</v>
      </c>
      <c r="B2031" t="s">
        <v>1827</v>
      </c>
      <c r="C2031" s="4">
        <v>45934</v>
      </c>
      <c r="D2031" t="s">
        <v>1828</v>
      </c>
      <c r="E2031">
        <v>49.9</v>
      </c>
      <c r="F2031" s="4">
        <v>45936</v>
      </c>
    </row>
    <row r="2032" spans="1:6">
      <c r="A2032">
        <v>2031</v>
      </c>
      <c r="B2032" t="s">
        <v>1830</v>
      </c>
      <c r="C2032" s="4">
        <v>45712</v>
      </c>
      <c r="D2032" t="s">
        <v>1828</v>
      </c>
      <c r="E2032">
        <v>119.9</v>
      </c>
      <c r="F2032" s="4">
        <v>45715</v>
      </c>
    </row>
    <row r="2033" spans="1:6">
      <c r="A2033">
        <v>2032</v>
      </c>
      <c r="B2033" t="s">
        <v>1833</v>
      </c>
      <c r="C2033" s="4">
        <v>45505</v>
      </c>
      <c r="D2033" t="s">
        <v>1828</v>
      </c>
      <c r="E2033">
        <v>89.9</v>
      </c>
      <c r="F2033" s="4">
        <v>45509</v>
      </c>
    </row>
    <row r="2034" spans="1:6">
      <c r="A2034">
        <v>2033</v>
      </c>
      <c r="B2034" t="s">
        <v>1831</v>
      </c>
      <c r="C2034" s="4">
        <v>45369</v>
      </c>
      <c r="D2034" t="s">
        <v>1828</v>
      </c>
      <c r="E2034">
        <v>89.9</v>
      </c>
      <c r="F2034" s="4">
        <v>45371</v>
      </c>
    </row>
    <row r="2035" spans="1:6">
      <c r="A2035">
        <v>2034</v>
      </c>
      <c r="B2035" t="s">
        <v>1831</v>
      </c>
      <c r="C2035" s="4">
        <v>45893</v>
      </c>
      <c r="D2035" t="s">
        <v>1828</v>
      </c>
      <c r="E2035">
        <v>89.9</v>
      </c>
      <c r="F2035" s="4">
        <v>45894</v>
      </c>
    </row>
    <row r="2036" spans="1:6">
      <c r="A2036">
        <v>2035</v>
      </c>
      <c r="B2036" t="s">
        <v>1831</v>
      </c>
      <c r="C2036" s="4">
        <v>45936</v>
      </c>
      <c r="D2036" t="s">
        <v>1828</v>
      </c>
      <c r="E2036">
        <v>79.900000000000006</v>
      </c>
      <c r="F2036" s="4">
        <v>45937</v>
      </c>
    </row>
    <row r="2037" spans="1:6">
      <c r="A2037">
        <v>2036</v>
      </c>
      <c r="B2037" t="s">
        <v>1830</v>
      </c>
      <c r="C2037" s="4">
        <v>45921</v>
      </c>
      <c r="D2037" t="s">
        <v>1828</v>
      </c>
      <c r="E2037">
        <v>119.9</v>
      </c>
      <c r="F2037" s="4">
        <v>45924</v>
      </c>
    </row>
    <row r="2038" spans="1:6">
      <c r="A2038">
        <v>2037</v>
      </c>
      <c r="B2038" t="s">
        <v>1832</v>
      </c>
      <c r="C2038" s="4">
        <v>45477</v>
      </c>
      <c r="D2038" t="s">
        <v>1828</v>
      </c>
      <c r="E2038">
        <v>119.9</v>
      </c>
      <c r="F2038" s="4">
        <v>45482</v>
      </c>
    </row>
    <row r="2039" spans="1:6">
      <c r="A2039">
        <v>2038</v>
      </c>
      <c r="B2039" t="s">
        <v>1827</v>
      </c>
      <c r="C2039" s="4">
        <v>45456</v>
      </c>
      <c r="D2039" t="s">
        <v>1798</v>
      </c>
      <c r="E2039">
        <v>69.900000000000006</v>
      </c>
      <c r="F2039" s="4"/>
    </row>
    <row r="2040" spans="1:6">
      <c r="A2040">
        <v>2039</v>
      </c>
      <c r="B2040" t="s">
        <v>1830</v>
      </c>
      <c r="C2040" s="4">
        <v>45301</v>
      </c>
      <c r="D2040" t="s">
        <v>1828</v>
      </c>
      <c r="E2040">
        <v>49.9</v>
      </c>
      <c r="F2040" s="4">
        <v>45304</v>
      </c>
    </row>
    <row r="2041" spans="1:6">
      <c r="A2041">
        <v>2040</v>
      </c>
      <c r="B2041" t="s">
        <v>1833</v>
      </c>
      <c r="C2041" s="4">
        <v>45726</v>
      </c>
      <c r="D2041" t="s">
        <v>1828</v>
      </c>
      <c r="E2041">
        <v>69.900000000000006</v>
      </c>
      <c r="F2041" s="4">
        <v>45727</v>
      </c>
    </row>
    <row r="2042" spans="1:6">
      <c r="A2042">
        <v>2041</v>
      </c>
      <c r="B2042" t="s">
        <v>1831</v>
      </c>
      <c r="C2042" s="4"/>
      <c r="D2042" t="s">
        <v>1802</v>
      </c>
      <c r="E2042">
        <v>0</v>
      </c>
      <c r="F2042" s="4"/>
    </row>
    <row r="2043" spans="1:6">
      <c r="A2043">
        <v>2042</v>
      </c>
      <c r="B2043" t="s">
        <v>1830</v>
      </c>
      <c r="C2043" s="4">
        <v>45699</v>
      </c>
      <c r="D2043" t="s">
        <v>1828</v>
      </c>
      <c r="E2043">
        <v>149.9</v>
      </c>
      <c r="F2043" s="4">
        <v>45700</v>
      </c>
    </row>
    <row r="2044" spans="1:6">
      <c r="A2044">
        <v>2043</v>
      </c>
      <c r="B2044" t="s">
        <v>1831</v>
      </c>
      <c r="C2044" s="4">
        <v>45374</v>
      </c>
      <c r="D2044" t="s">
        <v>1800</v>
      </c>
      <c r="E2044">
        <v>89.9</v>
      </c>
      <c r="F2044" s="4"/>
    </row>
    <row r="2045" spans="1:6">
      <c r="A2045">
        <v>2044</v>
      </c>
      <c r="B2045" t="s">
        <v>1832</v>
      </c>
      <c r="C2045" s="4">
        <v>45946</v>
      </c>
      <c r="D2045" t="s">
        <v>1828</v>
      </c>
      <c r="E2045">
        <v>79.900000000000006</v>
      </c>
      <c r="F2045" s="4">
        <v>45950</v>
      </c>
    </row>
    <row r="2046" spans="1:6">
      <c r="A2046">
        <v>2045</v>
      </c>
      <c r="B2046" t="s">
        <v>1827</v>
      </c>
      <c r="C2046" s="4">
        <v>45830</v>
      </c>
      <c r="D2046" t="s">
        <v>1828</v>
      </c>
      <c r="E2046">
        <v>69.900000000000006</v>
      </c>
      <c r="F2046" s="4">
        <v>45832</v>
      </c>
    </row>
    <row r="2047" spans="1:6">
      <c r="A2047">
        <v>2046</v>
      </c>
      <c r="B2047" t="s">
        <v>1831</v>
      </c>
      <c r="C2047" s="4">
        <v>45829</v>
      </c>
      <c r="D2047" t="s">
        <v>1828</v>
      </c>
      <c r="E2047">
        <v>59.9</v>
      </c>
      <c r="F2047" s="4">
        <v>45831</v>
      </c>
    </row>
    <row r="2048" spans="1:6">
      <c r="A2048">
        <v>2047</v>
      </c>
      <c r="B2048" t="s">
        <v>1833</v>
      </c>
      <c r="C2048" s="4">
        <v>45831</v>
      </c>
      <c r="D2048" t="s">
        <v>1798</v>
      </c>
      <c r="E2048">
        <v>99.9</v>
      </c>
      <c r="F2048" s="4"/>
    </row>
    <row r="2049" spans="1:6">
      <c r="A2049">
        <v>2048</v>
      </c>
      <c r="B2049" t="s">
        <v>1830</v>
      </c>
      <c r="C2049" s="4">
        <v>45652</v>
      </c>
      <c r="D2049" t="s">
        <v>1798</v>
      </c>
      <c r="E2049">
        <v>69.900000000000006</v>
      </c>
      <c r="F2049" s="4"/>
    </row>
    <row r="2050" spans="1:6">
      <c r="A2050">
        <v>2049</v>
      </c>
      <c r="B2050" t="s">
        <v>1827</v>
      </c>
      <c r="C2050" s="4">
        <v>45590</v>
      </c>
      <c r="D2050" t="s">
        <v>1828</v>
      </c>
      <c r="E2050">
        <v>149.9</v>
      </c>
      <c r="F2050" s="4">
        <v>45592</v>
      </c>
    </row>
    <row r="2051" spans="1:6">
      <c r="A2051">
        <v>2050</v>
      </c>
      <c r="B2051" t="s">
        <v>1829</v>
      </c>
      <c r="C2051" s="4">
        <v>45515</v>
      </c>
      <c r="D2051" t="s">
        <v>1798</v>
      </c>
      <c r="E2051">
        <v>69.900000000000006</v>
      </c>
      <c r="F2051" s="4"/>
    </row>
    <row r="2052" spans="1:6">
      <c r="A2052">
        <v>2051</v>
      </c>
      <c r="B2052" t="s">
        <v>1832</v>
      </c>
      <c r="C2052" s="4">
        <v>45346</v>
      </c>
      <c r="D2052" t="s">
        <v>1828</v>
      </c>
      <c r="E2052">
        <v>119.9</v>
      </c>
      <c r="F2052" s="4">
        <v>45351</v>
      </c>
    </row>
    <row r="2053" spans="1:6">
      <c r="A2053">
        <v>2052</v>
      </c>
      <c r="B2053" t="s">
        <v>1829</v>
      </c>
      <c r="C2053" s="4">
        <v>45900</v>
      </c>
      <c r="D2053" t="s">
        <v>1828</v>
      </c>
      <c r="E2053">
        <v>59.9</v>
      </c>
      <c r="F2053" s="4">
        <v>45902</v>
      </c>
    </row>
    <row r="2054" spans="1:6">
      <c r="A2054">
        <v>2053</v>
      </c>
      <c r="B2054" t="s">
        <v>1833</v>
      </c>
      <c r="C2054" s="4">
        <v>45551</v>
      </c>
      <c r="D2054" t="s">
        <v>1828</v>
      </c>
      <c r="E2054">
        <v>89.9</v>
      </c>
      <c r="F2054" s="4">
        <v>45554</v>
      </c>
    </row>
    <row r="2055" spans="1:6">
      <c r="A2055">
        <v>2054</v>
      </c>
      <c r="B2055" t="s">
        <v>1827</v>
      </c>
      <c r="C2055" s="4">
        <v>45646</v>
      </c>
      <c r="D2055" t="s">
        <v>1828</v>
      </c>
      <c r="E2055">
        <v>69.900000000000006</v>
      </c>
      <c r="F2055" s="4">
        <v>45648</v>
      </c>
    </row>
    <row r="2056" spans="1:6">
      <c r="A2056">
        <v>2055</v>
      </c>
      <c r="B2056" t="s">
        <v>1827</v>
      </c>
      <c r="C2056" s="4">
        <v>45636</v>
      </c>
      <c r="D2056" t="s">
        <v>1834</v>
      </c>
      <c r="E2056">
        <v>69.900000000000006</v>
      </c>
      <c r="F2056" s="4">
        <v>45642</v>
      </c>
    </row>
    <row r="2057" spans="1:6">
      <c r="A2057">
        <v>2056</v>
      </c>
      <c r="B2057" t="s">
        <v>1831</v>
      </c>
      <c r="C2057" s="4">
        <v>45517</v>
      </c>
      <c r="D2057" t="s">
        <v>1834</v>
      </c>
      <c r="E2057">
        <v>89.9</v>
      </c>
      <c r="F2057" s="4">
        <v>45523</v>
      </c>
    </row>
    <row r="2058" spans="1:6">
      <c r="A2058">
        <v>2057</v>
      </c>
      <c r="B2058" t="s">
        <v>1832</v>
      </c>
      <c r="C2058" s="4">
        <v>46009</v>
      </c>
      <c r="D2058" t="s">
        <v>1828</v>
      </c>
      <c r="E2058">
        <v>149.9</v>
      </c>
      <c r="F2058" s="4">
        <v>46011</v>
      </c>
    </row>
    <row r="2059" spans="1:6">
      <c r="A2059">
        <v>2058</v>
      </c>
      <c r="B2059" t="s">
        <v>1833</v>
      </c>
      <c r="C2059" s="4">
        <v>45935</v>
      </c>
      <c r="D2059" t="s">
        <v>1828</v>
      </c>
      <c r="E2059">
        <v>59.9</v>
      </c>
      <c r="F2059" s="4">
        <v>45938</v>
      </c>
    </row>
    <row r="2060" spans="1:6">
      <c r="A2060">
        <v>2059</v>
      </c>
      <c r="B2060" t="s">
        <v>1827</v>
      </c>
      <c r="C2060" s="4">
        <v>45833</v>
      </c>
      <c r="D2060" t="s">
        <v>1828</v>
      </c>
      <c r="E2060">
        <v>59.9</v>
      </c>
      <c r="F2060" s="4">
        <v>45835</v>
      </c>
    </row>
    <row r="2061" spans="1:6">
      <c r="A2061">
        <v>2060</v>
      </c>
      <c r="B2061" t="s">
        <v>1830</v>
      </c>
      <c r="C2061" s="4">
        <v>45823</v>
      </c>
      <c r="D2061" t="s">
        <v>1828</v>
      </c>
      <c r="E2061">
        <v>99.9</v>
      </c>
      <c r="F2061" s="4">
        <v>45825</v>
      </c>
    </row>
    <row r="2062" spans="1:6">
      <c r="A2062">
        <v>2061</v>
      </c>
      <c r="B2062" t="s">
        <v>1829</v>
      </c>
      <c r="C2062" s="4">
        <v>45693</v>
      </c>
      <c r="D2062" t="s">
        <v>1828</v>
      </c>
      <c r="E2062">
        <v>59.9</v>
      </c>
      <c r="F2062" s="4">
        <v>45698</v>
      </c>
    </row>
    <row r="2063" spans="1:6">
      <c r="A2063">
        <v>2062</v>
      </c>
      <c r="B2063" t="s">
        <v>1829</v>
      </c>
      <c r="C2063" s="4">
        <v>45560</v>
      </c>
      <c r="D2063" t="s">
        <v>1798</v>
      </c>
      <c r="E2063">
        <v>89.9</v>
      </c>
      <c r="F2063" s="4"/>
    </row>
    <row r="2064" spans="1:6">
      <c r="A2064">
        <v>2063</v>
      </c>
      <c r="B2064" t="s">
        <v>1832</v>
      </c>
      <c r="C2064" s="4">
        <v>45673</v>
      </c>
      <c r="D2064" t="s">
        <v>1800</v>
      </c>
      <c r="E2064">
        <v>149.9</v>
      </c>
      <c r="F2064" s="4"/>
    </row>
    <row r="2065" spans="1:6">
      <c r="A2065">
        <v>2064</v>
      </c>
      <c r="B2065" t="s">
        <v>1833</v>
      </c>
      <c r="C2065" s="4">
        <v>45958</v>
      </c>
      <c r="D2065" t="s">
        <v>1828</v>
      </c>
      <c r="E2065">
        <v>89.9</v>
      </c>
      <c r="F2065" s="4">
        <v>45959</v>
      </c>
    </row>
    <row r="2066" spans="1:6">
      <c r="A2066">
        <v>2065</v>
      </c>
      <c r="B2066" t="s">
        <v>1829</v>
      </c>
      <c r="C2066" s="4">
        <v>45655</v>
      </c>
      <c r="D2066" t="s">
        <v>1834</v>
      </c>
      <c r="E2066">
        <v>149.9</v>
      </c>
      <c r="F2066" s="4">
        <v>45661</v>
      </c>
    </row>
    <row r="2067" spans="1:6">
      <c r="A2067">
        <v>2066</v>
      </c>
      <c r="B2067" t="s">
        <v>1830</v>
      </c>
      <c r="C2067" s="4">
        <v>45354</v>
      </c>
      <c r="D2067" t="s">
        <v>1828</v>
      </c>
      <c r="E2067">
        <v>69.900000000000006</v>
      </c>
      <c r="F2067" s="4">
        <v>45356</v>
      </c>
    </row>
    <row r="2068" spans="1:6">
      <c r="A2068">
        <v>2067</v>
      </c>
      <c r="B2068" t="s">
        <v>1827</v>
      </c>
      <c r="C2068" s="4">
        <v>45864</v>
      </c>
      <c r="D2068" t="s">
        <v>1828</v>
      </c>
      <c r="E2068">
        <v>149.9</v>
      </c>
      <c r="F2068" s="4">
        <v>45867</v>
      </c>
    </row>
    <row r="2069" spans="1:6">
      <c r="A2069">
        <v>2068</v>
      </c>
      <c r="B2069" t="s">
        <v>1833</v>
      </c>
      <c r="C2069" s="4">
        <v>46001</v>
      </c>
      <c r="D2069" t="s">
        <v>1798</v>
      </c>
      <c r="E2069">
        <v>89.9</v>
      </c>
      <c r="F2069" s="4"/>
    </row>
    <row r="2070" spans="1:6">
      <c r="A2070">
        <v>2069</v>
      </c>
      <c r="B2070" t="s">
        <v>1831</v>
      </c>
      <c r="C2070" s="4">
        <v>45502</v>
      </c>
      <c r="D2070" t="s">
        <v>1828</v>
      </c>
      <c r="E2070">
        <v>79.900000000000006</v>
      </c>
      <c r="F2070" s="4">
        <v>45506</v>
      </c>
    </row>
    <row r="2071" spans="1:6">
      <c r="A2071">
        <v>2070</v>
      </c>
      <c r="B2071" t="s">
        <v>1830</v>
      </c>
      <c r="C2071" s="4">
        <v>45676</v>
      </c>
      <c r="D2071" t="s">
        <v>1828</v>
      </c>
      <c r="E2071">
        <v>69.900000000000006</v>
      </c>
      <c r="F2071" s="4">
        <v>45681</v>
      </c>
    </row>
    <row r="2072" spans="1:6">
      <c r="A2072">
        <v>2071</v>
      </c>
      <c r="B2072" t="s">
        <v>1831</v>
      </c>
      <c r="C2072" s="4">
        <v>45994</v>
      </c>
      <c r="D2072" t="s">
        <v>1828</v>
      </c>
      <c r="E2072">
        <v>49.9</v>
      </c>
      <c r="F2072" s="4">
        <v>45998</v>
      </c>
    </row>
    <row r="2073" spans="1:6">
      <c r="A2073">
        <v>2072</v>
      </c>
      <c r="B2073" t="s">
        <v>1832</v>
      </c>
      <c r="C2073" s="4">
        <v>45929</v>
      </c>
      <c r="D2073" t="s">
        <v>1828</v>
      </c>
      <c r="E2073">
        <v>79.900000000000006</v>
      </c>
      <c r="F2073" s="4">
        <v>45930</v>
      </c>
    </row>
    <row r="2074" spans="1:6">
      <c r="A2074">
        <v>2073</v>
      </c>
      <c r="B2074" t="s">
        <v>1827</v>
      </c>
      <c r="C2074" s="4">
        <v>46024</v>
      </c>
      <c r="D2074" t="s">
        <v>1834</v>
      </c>
      <c r="E2074">
        <v>149.9</v>
      </c>
      <c r="F2074" s="4">
        <v>46030</v>
      </c>
    </row>
    <row r="2075" spans="1:6">
      <c r="A2075">
        <v>2074</v>
      </c>
      <c r="B2075" t="s">
        <v>1831</v>
      </c>
      <c r="C2075" s="4">
        <v>45320</v>
      </c>
      <c r="D2075" t="s">
        <v>1800</v>
      </c>
      <c r="E2075">
        <v>119.9</v>
      </c>
      <c r="F2075" s="4"/>
    </row>
    <row r="2076" spans="1:6">
      <c r="A2076">
        <v>2075</v>
      </c>
      <c r="B2076" t="s">
        <v>1833</v>
      </c>
      <c r="C2076" s="4">
        <v>45633</v>
      </c>
      <c r="D2076" t="s">
        <v>1834</v>
      </c>
      <c r="E2076">
        <v>99.9</v>
      </c>
      <c r="F2076" s="4">
        <v>45639</v>
      </c>
    </row>
    <row r="2077" spans="1:6">
      <c r="A2077">
        <v>2076</v>
      </c>
      <c r="B2077" t="s">
        <v>1832</v>
      </c>
      <c r="C2077" s="4">
        <v>46019</v>
      </c>
      <c r="D2077" t="s">
        <v>1828</v>
      </c>
      <c r="E2077">
        <v>149.9</v>
      </c>
      <c r="F2077" s="4">
        <v>46022</v>
      </c>
    </row>
    <row r="2078" spans="1:6">
      <c r="A2078">
        <v>2077</v>
      </c>
      <c r="B2078" t="s">
        <v>1831</v>
      </c>
      <c r="C2078" s="4">
        <v>45611</v>
      </c>
      <c r="D2078" t="s">
        <v>1828</v>
      </c>
      <c r="E2078">
        <v>99.9</v>
      </c>
      <c r="F2078" s="4">
        <v>45615</v>
      </c>
    </row>
    <row r="2079" spans="1:6">
      <c r="A2079">
        <v>2078</v>
      </c>
      <c r="B2079" t="s">
        <v>1827</v>
      </c>
      <c r="C2079" s="4">
        <v>45869</v>
      </c>
      <c r="D2079" t="s">
        <v>1828</v>
      </c>
      <c r="E2079">
        <v>99.9</v>
      </c>
      <c r="F2079" s="4">
        <v>45871</v>
      </c>
    </row>
    <row r="2080" spans="1:6">
      <c r="A2080">
        <v>2079</v>
      </c>
      <c r="B2080" t="s">
        <v>1827</v>
      </c>
      <c r="C2080" s="4">
        <v>45755</v>
      </c>
      <c r="D2080" t="s">
        <v>1828</v>
      </c>
      <c r="E2080">
        <v>49.9</v>
      </c>
      <c r="F2080" s="4">
        <v>45757</v>
      </c>
    </row>
    <row r="2081" spans="1:6">
      <c r="A2081">
        <v>2080</v>
      </c>
      <c r="B2081" t="s">
        <v>1830</v>
      </c>
      <c r="C2081" s="4">
        <v>45443</v>
      </c>
      <c r="D2081" t="s">
        <v>1828</v>
      </c>
      <c r="E2081">
        <v>89.9</v>
      </c>
      <c r="F2081" s="4">
        <v>45446</v>
      </c>
    </row>
    <row r="2082" spans="1:6">
      <c r="A2082">
        <v>2081</v>
      </c>
      <c r="B2082" t="s">
        <v>1830</v>
      </c>
      <c r="C2082" s="4">
        <v>45397</v>
      </c>
      <c r="D2082" t="s">
        <v>1798</v>
      </c>
      <c r="E2082">
        <v>89.9</v>
      </c>
      <c r="F2082" s="4"/>
    </row>
    <row r="2083" spans="1:6">
      <c r="A2083">
        <v>2082</v>
      </c>
      <c r="B2083" t="s">
        <v>1833</v>
      </c>
      <c r="C2083" s="4">
        <v>45657</v>
      </c>
      <c r="D2083" t="s">
        <v>1828</v>
      </c>
      <c r="E2083">
        <v>59.9</v>
      </c>
      <c r="F2083" s="4">
        <v>45660</v>
      </c>
    </row>
    <row r="2084" spans="1:6">
      <c r="A2084">
        <v>2083</v>
      </c>
      <c r="B2084" t="s">
        <v>1827</v>
      </c>
      <c r="C2084" s="4">
        <v>45299</v>
      </c>
      <c r="D2084" t="s">
        <v>1828</v>
      </c>
      <c r="E2084">
        <v>59.9</v>
      </c>
      <c r="F2084" s="4">
        <v>45302</v>
      </c>
    </row>
    <row r="2085" spans="1:6">
      <c r="A2085">
        <v>2084</v>
      </c>
      <c r="B2085" t="s">
        <v>1831</v>
      </c>
      <c r="C2085" s="4">
        <v>45673</v>
      </c>
      <c r="D2085" t="s">
        <v>1828</v>
      </c>
      <c r="E2085">
        <v>49.9</v>
      </c>
      <c r="F2085" s="4">
        <v>45677</v>
      </c>
    </row>
    <row r="2086" spans="1:6">
      <c r="A2086">
        <v>2085</v>
      </c>
      <c r="B2086" t="s">
        <v>1829</v>
      </c>
      <c r="C2086" s="4">
        <v>45724</v>
      </c>
      <c r="D2086" t="s">
        <v>1828</v>
      </c>
      <c r="E2086">
        <v>69.900000000000006</v>
      </c>
      <c r="F2086" s="4">
        <v>45728</v>
      </c>
    </row>
    <row r="2087" spans="1:6">
      <c r="A2087">
        <v>2086</v>
      </c>
      <c r="B2087" t="s">
        <v>1827</v>
      </c>
      <c r="C2087" s="4">
        <v>45374</v>
      </c>
      <c r="D2087" t="s">
        <v>1828</v>
      </c>
      <c r="E2087">
        <v>99.9</v>
      </c>
      <c r="F2087" s="4">
        <v>45375</v>
      </c>
    </row>
    <row r="2088" spans="1:6">
      <c r="A2088">
        <v>2087</v>
      </c>
      <c r="B2088" t="s">
        <v>1831</v>
      </c>
      <c r="C2088" s="4">
        <v>45535</v>
      </c>
      <c r="D2088" t="s">
        <v>1798</v>
      </c>
      <c r="E2088">
        <v>69.900000000000006</v>
      </c>
      <c r="F2088" s="4"/>
    </row>
    <row r="2089" spans="1:6">
      <c r="A2089">
        <v>2088</v>
      </c>
      <c r="B2089" t="s">
        <v>1830</v>
      </c>
      <c r="C2089" s="4">
        <v>45357</v>
      </c>
      <c r="D2089" t="s">
        <v>1828</v>
      </c>
      <c r="E2089">
        <v>149.9</v>
      </c>
      <c r="F2089" s="4">
        <v>45360</v>
      </c>
    </row>
    <row r="2090" spans="1:6">
      <c r="A2090">
        <v>2089</v>
      </c>
      <c r="B2090" t="s">
        <v>1827</v>
      </c>
      <c r="C2090" s="4">
        <v>45705</v>
      </c>
      <c r="D2090" t="s">
        <v>1798</v>
      </c>
      <c r="E2090">
        <v>149.9</v>
      </c>
      <c r="F2090" s="4"/>
    </row>
    <row r="2091" spans="1:6">
      <c r="A2091">
        <v>2090</v>
      </c>
      <c r="B2091" t="s">
        <v>1832</v>
      </c>
      <c r="C2091" s="4">
        <v>45573</v>
      </c>
      <c r="D2091" t="s">
        <v>1828</v>
      </c>
      <c r="E2091">
        <v>49.9</v>
      </c>
      <c r="F2091" s="4">
        <v>45574</v>
      </c>
    </row>
    <row r="2092" spans="1:6">
      <c r="A2092">
        <v>2091</v>
      </c>
      <c r="B2092" t="s">
        <v>1829</v>
      </c>
      <c r="C2092" s="4">
        <v>45537</v>
      </c>
      <c r="D2092" t="s">
        <v>1828</v>
      </c>
      <c r="E2092">
        <v>99.9</v>
      </c>
      <c r="F2092" s="4">
        <v>45540</v>
      </c>
    </row>
    <row r="2093" spans="1:6">
      <c r="A2093">
        <v>2092</v>
      </c>
      <c r="B2093" t="s">
        <v>1829</v>
      </c>
      <c r="C2093" s="4">
        <v>45874</v>
      </c>
      <c r="D2093" t="s">
        <v>1828</v>
      </c>
      <c r="E2093">
        <v>149.9</v>
      </c>
      <c r="F2093" s="4">
        <v>45877</v>
      </c>
    </row>
    <row r="2094" spans="1:6">
      <c r="A2094">
        <v>2093</v>
      </c>
      <c r="B2094" t="s">
        <v>1832</v>
      </c>
      <c r="C2094" s="4">
        <v>45875</v>
      </c>
      <c r="D2094" t="s">
        <v>1828</v>
      </c>
      <c r="E2094">
        <v>59.9</v>
      </c>
      <c r="F2094" s="4">
        <v>45877</v>
      </c>
    </row>
    <row r="2095" spans="1:6">
      <c r="A2095">
        <v>2094</v>
      </c>
      <c r="B2095" t="s">
        <v>1829</v>
      </c>
      <c r="C2095" s="4">
        <v>45303</v>
      </c>
      <c r="D2095" t="s">
        <v>1828</v>
      </c>
      <c r="E2095">
        <v>89.9</v>
      </c>
      <c r="F2095" s="4">
        <v>45306</v>
      </c>
    </row>
    <row r="2096" spans="1:6">
      <c r="A2096">
        <v>2095</v>
      </c>
      <c r="B2096" t="s">
        <v>1830</v>
      </c>
      <c r="C2096" s="4">
        <v>45824</v>
      </c>
      <c r="D2096" t="s">
        <v>1798</v>
      </c>
      <c r="E2096">
        <v>49.9</v>
      </c>
      <c r="F2096" s="4"/>
    </row>
    <row r="2097" spans="1:6">
      <c r="A2097">
        <v>2096</v>
      </c>
      <c r="B2097" t="s">
        <v>1831</v>
      </c>
      <c r="C2097" s="4">
        <v>45685</v>
      </c>
      <c r="D2097" t="s">
        <v>1834</v>
      </c>
      <c r="E2097">
        <v>119.9</v>
      </c>
      <c r="F2097" s="4">
        <v>45691</v>
      </c>
    </row>
    <row r="2098" spans="1:6">
      <c r="A2098">
        <v>2097</v>
      </c>
      <c r="B2098" t="s">
        <v>1827</v>
      </c>
      <c r="C2098" s="4">
        <v>45690</v>
      </c>
      <c r="D2098" t="s">
        <v>1828</v>
      </c>
      <c r="E2098">
        <v>49.9</v>
      </c>
      <c r="F2098" s="4">
        <v>45693</v>
      </c>
    </row>
    <row r="2099" spans="1:6">
      <c r="A2099">
        <v>2098</v>
      </c>
      <c r="B2099" t="s">
        <v>1833</v>
      </c>
      <c r="C2099" s="4">
        <v>45890</v>
      </c>
      <c r="D2099" t="s">
        <v>1828</v>
      </c>
      <c r="E2099">
        <v>89.9</v>
      </c>
      <c r="F2099" s="4">
        <v>45895</v>
      </c>
    </row>
    <row r="2100" spans="1:6">
      <c r="A2100">
        <v>2099</v>
      </c>
      <c r="B2100" t="s">
        <v>1832</v>
      </c>
      <c r="C2100" s="4">
        <v>45985</v>
      </c>
      <c r="D2100" t="s">
        <v>1798</v>
      </c>
      <c r="E2100">
        <v>49.9</v>
      </c>
      <c r="F2100" s="4"/>
    </row>
    <row r="2101" spans="1:6">
      <c r="A2101">
        <v>2100</v>
      </c>
      <c r="B2101" t="s">
        <v>1833</v>
      </c>
      <c r="C2101" s="4"/>
      <c r="D2101" t="s">
        <v>1802</v>
      </c>
      <c r="E2101">
        <v>0</v>
      </c>
      <c r="F2101" s="4"/>
    </row>
    <row r="2102" spans="1:6">
      <c r="A2102">
        <v>2101</v>
      </c>
      <c r="B2102" t="s">
        <v>1833</v>
      </c>
      <c r="C2102" s="4">
        <v>45376</v>
      </c>
      <c r="D2102" t="s">
        <v>1828</v>
      </c>
      <c r="E2102">
        <v>59.9</v>
      </c>
      <c r="F2102" s="4">
        <v>45378</v>
      </c>
    </row>
    <row r="2103" spans="1:6">
      <c r="A2103">
        <v>2102</v>
      </c>
      <c r="B2103" t="s">
        <v>1829</v>
      </c>
      <c r="C2103" s="4">
        <v>45522</v>
      </c>
      <c r="D2103" t="s">
        <v>1800</v>
      </c>
      <c r="E2103">
        <v>59.9</v>
      </c>
      <c r="F2103" s="4"/>
    </row>
    <row r="2104" spans="1:6">
      <c r="A2104">
        <v>2103</v>
      </c>
      <c r="B2104" t="s">
        <v>1827</v>
      </c>
      <c r="C2104" s="4">
        <v>45714</v>
      </c>
      <c r="D2104" t="s">
        <v>1828</v>
      </c>
      <c r="E2104">
        <v>49.9</v>
      </c>
      <c r="F2104" s="4">
        <v>45716</v>
      </c>
    </row>
    <row r="2105" spans="1:6">
      <c r="A2105">
        <v>2104</v>
      </c>
      <c r="B2105" t="s">
        <v>1827</v>
      </c>
      <c r="C2105" s="4">
        <v>45811</v>
      </c>
      <c r="D2105" t="s">
        <v>1828</v>
      </c>
      <c r="E2105">
        <v>49.9</v>
      </c>
      <c r="F2105" s="4">
        <v>45814</v>
      </c>
    </row>
    <row r="2106" spans="1:6">
      <c r="A2106">
        <v>2105</v>
      </c>
      <c r="B2106" t="s">
        <v>1827</v>
      </c>
      <c r="C2106" s="4">
        <v>45964</v>
      </c>
      <c r="D2106" t="s">
        <v>1798</v>
      </c>
      <c r="E2106">
        <v>49.9</v>
      </c>
      <c r="F2106" s="4"/>
    </row>
    <row r="2107" spans="1:6">
      <c r="A2107">
        <v>2106</v>
      </c>
      <c r="B2107" t="s">
        <v>1827</v>
      </c>
      <c r="C2107" s="4">
        <v>45808</v>
      </c>
      <c r="D2107" t="s">
        <v>1828</v>
      </c>
      <c r="E2107">
        <v>59.9</v>
      </c>
      <c r="F2107" s="4">
        <v>45810</v>
      </c>
    </row>
    <row r="2108" spans="1:6">
      <c r="A2108">
        <v>2107</v>
      </c>
      <c r="B2108" t="s">
        <v>1827</v>
      </c>
      <c r="C2108" s="4">
        <v>45334</v>
      </c>
      <c r="D2108" t="s">
        <v>1828</v>
      </c>
      <c r="E2108">
        <v>59.9</v>
      </c>
      <c r="F2108" s="4">
        <v>45338</v>
      </c>
    </row>
    <row r="2109" spans="1:6">
      <c r="A2109">
        <v>2108</v>
      </c>
      <c r="B2109" t="s">
        <v>1829</v>
      </c>
      <c r="C2109" s="4">
        <v>45545</v>
      </c>
      <c r="D2109" t="s">
        <v>1828</v>
      </c>
      <c r="E2109">
        <v>49.9</v>
      </c>
      <c r="F2109" s="4">
        <v>45548</v>
      </c>
    </row>
    <row r="2110" spans="1:6">
      <c r="A2110">
        <v>2109</v>
      </c>
      <c r="B2110" t="s">
        <v>1833</v>
      </c>
      <c r="C2110" s="4">
        <v>45550</v>
      </c>
      <c r="D2110" t="s">
        <v>1828</v>
      </c>
      <c r="E2110">
        <v>59.9</v>
      </c>
      <c r="F2110" s="4">
        <v>45555</v>
      </c>
    </row>
    <row r="2111" spans="1:6">
      <c r="A2111">
        <v>2110</v>
      </c>
      <c r="B2111" t="s">
        <v>1833</v>
      </c>
      <c r="C2111" s="4"/>
      <c r="D2111" t="s">
        <v>1802</v>
      </c>
      <c r="E2111">
        <v>0</v>
      </c>
      <c r="F2111" s="4"/>
    </row>
    <row r="2112" spans="1:6">
      <c r="A2112">
        <v>2111</v>
      </c>
      <c r="B2112" t="s">
        <v>1827</v>
      </c>
      <c r="C2112" s="4">
        <v>45685</v>
      </c>
      <c r="D2112" t="s">
        <v>1828</v>
      </c>
      <c r="E2112">
        <v>149.9</v>
      </c>
      <c r="F2112" s="4">
        <v>45689</v>
      </c>
    </row>
    <row r="2113" spans="1:6">
      <c r="A2113">
        <v>2112</v>
      </c>
      <c r="B2113" t="s">
        <v>1831</v>
      </c>
      <c r="C2113" s="4">
        <v>46004</v>
      </c>
      <c r="D2113" t="s">
        <v>1828</v>
      </c>
      <c r="E2113">
        <v>69.900000000000006</v>
      </c>
      <c r="F2113" s="4">
        <v>46008</v>
      </c>
    </row>
    <row r="2114" spans="1:6">
      <c r="A2114">
        <v>2113</v>
      </c>
      <c r="B2114" t="s">
        <v>1833</v>
      </c>
      <c r="C2114" s="4">
        <v>45722</v>
      </c>
      <c r="D2114" t="s">
        <v>1828</v>
      </c>
      <c r="E2114">
        <v>69.900000000000006</v>
      </c>
      <c r="F2114" s="4">
        <v>45723</v>
      </c>
    </row>
    <row r="2115" spans="1:6">
      <c r="A2115">
        <v>2114</v>
      </c>
      <c r="B2115" t="s">
        <v>1827</v>
      </c>
      <c r="C2115" s="4">
        <v>45833</v>
      </c>
      <c r="D2115" t="s">
        <v>1828</v>
      </c>
      <c r="E2115">
        <v>119.9</v>
      </c>
      <c r="F2115" s="4">
        <v>45838</v>
      </c>
    </row>
    <row r="2116" spans="1:6">
      <c r="A2116">
        <v>2115</v>
      </c>
      <c r="B2116" t="s">
        <v>1831</v>
      </c>
      <c r="C2116" s="4">
        <v>45810</v>
      </c>
      <c r="D2116" t="s">
        <v>1828</v>
      </c>
      <c r="E2116">
        <v>49.9</v>
      </c>
      <c r="F2116" s="4">
        <v>45811</v>
      </c>
    </row>
    <row r="2117" spans="1:6">
      <c r="A2117">
        <v>2116</v>
      </c>
      <c r="B2117" t="s">
        <v>1831</v>
      </c>
      <c r="C2117" s="4">
        <v>45499</v>
      </c>
      <c r="D2117" t="s">
        <v>1828</v>
      </c>
      <c r="E2117">
        <v>119.9</v>
      </c>
      <c r="F2117" s="4">
        <v>45500</v>
      </c>
    </row>
    <row r="2118" spans="1:6">
      <c r="A2118">
        <v>2117</v>
      </c>
      <c r="B2118" t="s">
        <v>1832</v>
      </c>
      <c r="C2118" s="4">
        <v>45949</v>
      </c>
      <c r="D2118" t="s">
        <v>1828</v>
      </c>
      <c r="E2118">
        <v>79.900000000000006</v>
      </c>
      <c r="F2118" s="4">
        <v>45952</v>
      </c>
    </row>
    <row r="2119" spans="1:6">
      <c r="A2119">
        <v>2118</v>
      </c>
      <c r="B2119" t="s">
        <v>1833</v>
      </c>
      <c r="C2119" s="4">
        <v>45934</v>
      </c>
      <c r="D2119" t="s">
        <v>1828</v>
      </c>
      <c r="E2119">
        <v>119.9</v>
      </c>
      <c r="F2119" s="4">
        <v>45937</v>
      </c>
    </row>
    <row r="2120" spans="1:6">
      <c r="A2120">
        <v>2119</v>
      </c>
      <c r="B2120" t="s">
        <v>1833</v>
      </c>
      <c r="C2120" s="4">
        <v>45534</v>
      </c>
      <c r="D2120" t="s">
        <v>1834</v>
      </c>
      <c r="E2120">
        <v>89.9</v>
      </c>
      <c r="F2120" s="4">
        <v>45540</v>
      </c>
    </row>
    <row r="2121" spans="1:6">
      <c r="A2121">
        <v>2120</v>
      </c>
      <c r="B2121" t="s">
        <v>1830</v>
      </c>
      <c r="C2121" s="4">
        <v>45677</v>
      </c>
      <c r="D2121" t="s">
        <v>1828</v>
      </c>
      <c r="E2121">
        <v>149.9</v>
      </c>
      <c r="F2121" s="4">
        <v>45680</v>
      </c>
    </row>
    <row r="2122" spans="1:6">
      <c r="A2122">
        <v>2121</v>
      </c>
      <c r="B2122" t="s">
        <v>1829</v>
      </c>
      <c r="C2122" s="4">
        <v>45445</v>
      </c>
      <c r="D2122" t="s">
        <v>1828</v>
      </c>
      <c r="E2122">
        <v>119.9</v>
      </c>
      <c r="F2122" s="4">
        <v>45449</v>
      </c>
    </row>
    <row r="2123" spans="1:6">
      <c r="A2123">
        <v>2122</v>
      </c>
      <c r="B2123" t="s">
        <v>1832</v>
      </c>
      <c r="C2123" s="4">
        <v>45443</v>
      </c>
      <c r="D2123" t="s">
        <v>1828</v>
      </c>
      <c r="E2123">
        <v>59.9</v>
      </c>
      <c r="F2123" s="4">
        <v>45448</v>
      </c>
    </row>
    <row r="2124" spans="1:6">
      <c r="A2124">
        <v>2123</v>
      </c>
      <c r="B2124" t="s">
        <v>1832</v>
      </c>
      <c r="C2124" s="4">
        <v>45360</v>
      </c>
      <c r="D2124" t="s">
        <v>1828</v>
      </c>
      <c r="E2124">
        <v>49.9</v>
      </c>
      <c r="F2124" s="4">
        <v>45363</v>
      </c>
    </row>
    <row r="2125" spans="1:6">
      <c r="A2125">
        <v>2124</v>
      </c>
      <c r="B2125" t="s">
        <v>1831</v>
      </c>
      <c r="C2125" s="4">
        <v>45296</v>
      </c>
      <c r="D2125" t="s">
        <v>1828</v>
      </c>
      <c r="E2125">
        <v>69.900000000000006</v>
      </c>
      <c r="F2125" s="4">
        <v>45298</v>
      </c>
    </row>
    <row r="2126" spans="1:6">
      <c r="A2126">
        <v>2125</v>
      </c>
      <c r="B2126" t="s">
        <v>1827</v>
      </c>
      <c r="C2126" s="4">
        <v>45832</v>
      </c>
      <c r="D2126" t="s">
        <v>1798</v>
      </c>
      <c r="E2126">
        <v>149.9</v>
      </c>
      <c r="F2126" s="4"/>
    </row>
    <row r="2127" spans="1:6">
      <c r="A2127">
        <v>2126</v>
      </c>
      <c r="B2127" t="s">
        <v>1833</v>
      </c>
      <c r="C2127" s="4">
        <v>45686</v>
      </c>
      <c r="D2127" t="s">
        <v>1798</v>
      </c>
      <c r="E2127">
        <v>49.9</v>
      </c>
      <c r="F2127" s="4"/>
    </row>
    <row r="2128" spans="1:6">
      <c r="A2128">
        <v>2127</v>
      </c>
      <c r="B2128" t="s">
        <v>1827</v>
      </c>
      <c r="C2128" s="4">
        <v>45618</v>
      </c>
      <c r="D2128" t="s">
        <v>1828</v>
      </c>
      <c r="E2128">
        <v>89.9</v>
      </c>
      <c r="F2128" s="4">
        <v>45620</v>
      </c>
    </row>
    <row r="2129" spans="1:6">
      <c r="A2129">
        <v>2128</v>
      </c>
      <c r="B2129" t="s">
        <v>1830</v>
      </c>
      <c r="C2129" s="4">
        <v>45537</v>
      </c>
      <c r="D2129" t="s">
        <v>1828</v>
      </c>
      <c r="E2129">
        <v>69.900000000000006</v>
      </c>
      <c r="F2129" s="4">
        <v>45538</v>
      </c>
    </row>
    <row r="2130" spans="1:6">
      <c r="A2130">
        <v>2129</v>
      </c>
      <c r="B2130" t="s">
        <v>1831</v>
      </c>
      <c r="C2130" s="4">
        <v>45772</v>
      </c>
      <c r="D2130" t="s">
        <v>1798</v>
      </c>
      <c r="E2130">
        <v>69.900000000000006</v>
      </c>
      <c r="F2130" s="4"/>
    </row>
    <row r="2131" spans="1:6">
      <c r="A2131">
        <v>2130</v>
      </c>
      <c r="B2131" t="s">
        <v>1827</v>
      </c>
      <c r="C2131" s="4">
        <v>45795</v>
      </c>
      <c r="D2131" t="s">
        <v>1828</v>
      </c>
      <c r="E2131">
        <v>99.9</v>
      </c>
      <c r="F2131" s="4">
        <v>45800</v>
      </c>
    </row>
    <row r="2132" spans="1:6">
      <c r="A2132">
        <v>2131</v>
      </c>
      <c r="B2132" t="s">
        <v>1831</v>
      </c>
      <c r="C2132" s="4">
        <v>45355</v>
      </c>
      <c r="D2132" t="s">
        <v>1798</v>
      </c>
      <c r="E2132">
        <v>69.900000000000006</v>
      </c>
      <c r="F2132" s="4"/>
    </row>
    <row r="2133" spans="1:6">
      <c r="A2133">
        <v>2132</v>
      </c>
      <c r="B2133" t="s">
        <v>1827</v>
      </c>
      <c r="C2133" s="4">
        <v>45988</v>
      </c>
      <c r="D2133" t="s">
        <v>1834</v>
      </c>
      <c r="E2133">
        <v>69.900000000000006</v>
      </c>
      <c r="F2133" s="4">
        <v>45995</v>
      </c>
    </row>
    <row r="2134" spans="1:6">
      <c r="A2134">
        <v>2133</v>
      </c>
      <c r="B2134" t="s">
        <v>1827</v>
      </c>
      <c r="C2134" s="4">
        <v>45533</v>
      </c>
      <c r="D2134" t="s">
        <v>1828</v>
      </c>
      <c r="E2134">
        <v>89.9</v>
      </c>
      <c r="F2134" s="4">
        <v>45538</v>
      </c>
    </row>
    <row r="2135" spans="1:6">
      <c r="A2135">
        <v>2134</v>
      </c>
      <c r="B2135" t="s">
        <v>1831</v>
      </c>
      <c r="C2135" s="4">
        <v>45784</v>
      </c>
      <c r="D2135" t="s">
        <v>1828</v>
      </c>
      <c r="E2135">
        <v>119.9</v>
      </c>
      <c r="F2135" s="4">
        <v>45785</v>
      </c>
    </row>
    <row r="2136" spans="1:6">
      <c r="A2136">
        <v>2135</v>
      </c>
      <c r="B2136" t="s">
        <v>1831</v>
      </c>
      <c r="C2136" s="4">
        <v>45528</v>
      </c>
      <c r="D2136" t="s">
        <v>1828</v>
      </c>
      <c r="E2136">
        <v>119.9</v>
      </c>
      <c r="F2136" s="4">
        <v>45531</v>
      </c>
    </row>
    <row r="2137" spans="1:6">
      <c r="A2137">
        <v>2136</v>
      </c>
      <c r="B2137" t="s">
        <v>1827</v>
      </c>
      <c r="C2137" s="4">
        <v>45742</v>
      </c>
      <c r="D2137" t="s">
        <v>1828</v>
      </c>
      <c r="E2137">
        <v>149.9</v>
      </c>
      <c r="F2137" s="4">
        <v>45746</v>
      </c>
    </row>
    <row r="2138" spans="1:6">
      <c r="A2138">
        <v>2137</v>
      </c>
      <c r="B2138" t="s">
        <v>1830</v>
      </c>
      <c r="C2138" s="4">
        <v>45373</v>
      </c>
      <c r="D2138" t="s">
        <v>1828</v>
      </c>
      <c r="E2138">
        <v>59.9</v>
      </c>
      <c r="F2138" s="4">
        <v>45376</v>
      </c>
    </row>
    <row r="2139" spans="1:6">
      <c r="A2139">
        <v>2138</v>
      </c>
      <c r="B2139" t="s">
        <v>1831</v>
      </c>
      <c r="C2139" s="4">
        <v>45326</v>
      </c>
      <c r="D2139" t="s">
        <v>1828</v>
      </c>
      <c r="E2139">
        <v>89.9</v>
      </c>
      <c r="F2139" s="4">
        <v>45329</v>
      </c>
    </row>
    <row r="2140" spans="1:6">
      <c r="A2140">
        <v>2139</v>
      </c>
      <c r="B2140" t="s">
        <v>1831</v>
      </c>
      <c r="C2140" s="4">
        <v>46010</v>
      </c>
      <c r="D2140" t="s">
        <v>1828</v>
      </c>
      <c r="E2140">
        <v>89.9</v>
      </c>
      <c r="F2140" s="4">
        <v>46013</v>
      </c>
    </row>
    <row r="2141" spans="1:6">
      <c r="A2141">
        <v>2140</v>
      </c>
      <c r="B2141" t="s">
        <v>1829</v>
      </c>
      <c r="C2141" s="4">
        <v>45680</v>
      </c>
      <c r="D2141" t="s">
        <v>1828</v>
      </c>
      <c r="E2141">
        <v>149.9</v>
      </c>
      <c r="F2141" s="4">
        <v>45682</v>
      </c>
    </row>
    <row r="2142" spans="1:6">
      <c r="A2142">
        <v>2141</v>
      </c>
      <c r="B2142" t="s">
        <v>1829</v>
      </c>
      <c r="C2142" s="4">
        <v>45599</v>
      </c>
      <c r="D2142" t="s">
        <v>1828</v>
      </c>
      <c r="E2142">
        <v>79.900000000000006</v>
      </c>
      <c r="F2142" s="4">
        <v>45602</v>
      </c>
    </row>
    <row r="2143" spans="1:6">
      <c r="A2143">
        <v>2142</v>
      </c>
      <c r="B2143" t="s">
        <v>1830</v>
      </c>
      <c r="C2143" s="4">
        <v>45811</v>
      </c>
      <c r="D2143" t="s">
        <v>1828</v>
      </c>
      <c r="E2143">
        <v>119.9</v>
      </c>
      <c r="F2143" s="4">
        <v>45815</v>
      </c>
    </row>
    <row r="2144" spans="1:6">
      <c r="A2144">
        <v>2143</v>
      </c>
      <c r="B2144" t="s">
        <v>1831</v>
      </c>
      <c r="C2144" s="4">
        <v>45943</v>
      </c>
      <c r="D2144" t="s">
        <v>1828</v>
      </c>
      <c r="E2144">
        <v>59.9</v>
      </c>
      <c r="F2144" s="4">
        <v>45946</v>
      </c>
    </row>
    <row r="2145" spans="1:6">
      <c r="A2145">
        <v>2144</v>
      </c>
      <c r="B2145" t="s">
        <v>1827</v>
      </c>
      <c r="C2145" s="4">
        <v>45715</v>
      </c>
      <c r="D2145" t="s">
        <v>1798</v>
      </c>
      <c r="E2145">
        <v>119.9</v>
      </c>
      <c r="F2145" s="4"/>
    </row>
    <row r="2146" spans="1:6">
      <c r="A2146">
        <v>2145</v>
      </c>
      <c r="B2146" t="s">
        <v>1831</v>
      </c>
      <c r="C2146" s="4">
        <v>45460</v>
      </c>
      <c r="D2146" t="s">
        <v>1828</v>
      </c>
      <c r="E2146">
        <v>59.9</v>
      </c>
      <c r="F2146" s="4">
        <v>45462</v>
      </c>
    </row>
    <row r="2147" spans="1:6">
      <c r="A2147">
        <v>2146</v>
      </c>
      <c r="B2147" t="s">
        <v>1832</v>
      </c>
      <c r="C2147" s="4">
        <v>45972</v>
      </c>
      <c r="D2147" t="s">
        <v>1828</v>
      </c>
      <c r="E2147">
        <v>119.9</v>
      </c>
      <c r="F2147" s="4">
        <v>45976</v>
      </c>
    </row>
    <row r="2148" spans="1:6">
      <c r="A2148">
        <v>2147</v>
      </c>
      <c r="B2148" t="s">
        <v>1833</v>
      </c>
      <c r="C2148" s="4">
        <v>45970</v>
      </c>
      <c r="D2148" t="s">
        <v>1828</v>
      </c>
      <c r="E2148">
        <v>49.9</v>
      </c>
      <c r="F2148" s="4">
        <v>45972</v>
      </c>
    </row>
    <row r="2149" spans="1:6">
      <c r="A2149">
        <v>2148</v>
      </c>
      <c r="B2149" t="s">
        <v>1832</v>
      </c>
      <c r="C2149" s="4">
        <v>45638</v>
      </c>
      <c r="D2149" t="s">
        <v>1828</v>
      </c>
      <c r="E2149">
        <v>49.9</v>
      </c>
      <c r="F2149" s="4">
        <v>45639</v>
      </c>
    </row>
    <row r="2150" spans="1:6">
      <c r="A2150">
        <v>2149</v>
      </c>
      <c r="B2150" t="s">
        <v>1833</v>
      </c>
      <c r="C2150" s="4">
        <v>45737</v>
      </c>
      <c r="D2150" t="s">
        <v>1828</v>
      </c>
      <c r="E2150">
        <v>149.9</v>
      </c>
      <c r="F2150" s="4">
        <v>45740</v>
      </c>
    </row>
    <row r="2151" spans="1:6">
      <c r="A2151">
        <v>2150</v>
      </c>
      <c r="B2151" t="s">
        <v>1833</v>
      </c>
      <c r="C2151" s="4">
        <v>45393</v>
      </c>
      <c r="D2151" t="s">
        <v>1834</v>
      </c>
      <c r="E2151">
        <v>59.9</v>
      </c>
      <c r="F2151" s="4">
        <v>45400</v>
      </c>
    </row>
    <row r="2152" spans="1:6">
      <c r="A2152">
        <v>2151</v>
      </c>
      <c r="B2152" t="s">
        <v>1831</v>
      </c>
      <c r="C2152" s="4">
        <v>45397</v>
      </c>
      <c r="D2152" t="s">
        <v>1828</v>
      </c>
      <c r="E2152">
        <v>79.900000000000006</v>
      </c>
      <c r="F2152" s="4">
        <v>45401</v>
      </c>
    </row>
    <row r="2153" spans="1:6">
      <c r="A2153">
        <v>2152</v>
      </c>
      <c r="B2153" t="s">
        <v>1830</v>
      </c>
      <c r="C2153" s="4">
        <v>45885</v>
      </c>
      <c r="D2153" t="s">
        <v>1828</v>
      </c>
      <c r="E2153">
        <v>149.9</v>
      </c>
      <c r="F2153" s="4">
        <v>45887</v>
      </c>
    </row>
    <row r="2154" spans="1:6">
      <c r="A2154">
        <v>2153</v>
      </c>
      <c r="B2154" t="s">
        <v>1827</v>
      </c>
      <c r="C2154" s="4">
        <v>45325</v>
      </c>
      <c r="D2154" t="s">
        <v>1828</v>
      </c>
      <c r="E2154">
        <v>69.900000000000006</v>
      </c>
      <c r="F2154" s="4">
        <v>45326</v>
      </c>
    </row>
    <row r="2155" spans="1:6">
      <c r="A2155">
        <v>2154</v>
      </c>
      <c r="B2155" t="s">
        <v>1833</v>
      </c>
      <c r="C2155" s="4">
        <v>45808</v>
      </c>
      <c r="D2155" t="s">
        <v>1828</v>
      </c>
      <c r="E2155">
        <v>59.9</v>
      </c>
      <c r="F2155" s="4">
        <v>45809</v>
      </c>
    </row>
    <row r="2156" spans="1:6">
      <c r="A2156">
        <v>2155</v>
      </c>
      <c r="B2156" t="s">
        <v>1827</v>
      </c>
      <c r="C2156" s="4">
        <v>45976</v>
      </c>
      <c r="D2156" t="s">
        <v>1828</v>
      </c>
      <c r="E2156">
        <v>69.900000000000006</v>
      </c>
      <c r="F2156" s="4">
        <v>45978</v>
      </c>
    </row>
    <row r="2157" spans="1:6">
      <c r="A2157">
        <v>2156</v>
      </c>
      <c r="B2157" t="s">
        <v>1830</v>
      </c>
      <c r="C2157" s="4">
        <v>45488</v>
      </c>
      <c r="D2157" t="s">
        <v>1834</v>
      </c>
      <c r="E2157">
        <v>89.9</v>
      </c>
      <c r="F2157" s="4">
        <v>45495</v>
      </c>
    </row>
    <row r="2158" spans="1:6">
      <c r="A2158">
        <v>2157</v>
      </c>
      <c r="B2158" t="s">
        <v>1830</v>
      </c>
      <c r="C2158" s="4">
        <v>45397</v>
      </c>
      <c r="D2158" t="s">
        <v>1800</v>
      </c>
      <c r="E2158">
        <v>89.9</v>
      </c>
      <c r="F2158" s="4"/>
    </row>
    <row r="2159" spans="1:6">
      <c r="A2159">
        <v>2158</v>
      </c>
      <c r="B2159" t="s">
        <v>1829</v>
      </c>
      <c r="C2159" s="4">
        <v>45422</v>
      </c>
      <c r="D2159" t="s">
        <v>1828</v>
      </c>
      <c r="E2159">
        <v>89.9</v>
      </c>
      <c r="F2159" s="4">
        <v>45425</v>
      </c>
    </row>
    <row r="2160" spans="1:6">
      <c r="A2160">
        <v>2159</v>
      </c>
      <c r="B2160" t="s">
        <v>1833</v>
      </c>
      <c r="C2160" s="4">
        <v>45454</v>
      </c>
      <c r="D2160" t="s">
        <v>1834</v>
      </c>
      <c r="E2160">
        <v>149.9</v>
      </c>
      <c r="F2160" s="4">
        <v>45460</v>
      </c>
    </row>
    <row r="2161" spans="1:6">
      <c r="A2161">
        <v>2160</v>
      </c>
      <c r="B2161" t="s">
        <v>1829</v>
      </c>
      <c r="C2161" s="4">
        <v>45942</v>
      </c>
      <c r="D2161" t="s">
        <v>1828</v>
      </c>
      <c r="E2161">
        <v>69.900000000000006</v>
      </c>
      <c r="F2161" s="4">
        <v>45946</v>
      </c>
    </row>
    <row r="2162" spans="1:6">
      <c r="A2162">
        <v>2161</v>
      </c>
      <c r="B2162" t="s">
        <v>1832</v>
      </c>
      <c r="C2162" s="4">
        <v>45804</v>
      </c>
      <c r="D2162" t="s">
        <v>1828</v>
      </c>
      <c r="E2162">
        <v>149.9</v>
      </c>
      <c r="F2162" s="4">
        <v>45808</v>
      </c>
    </row>
    <row r="2163" spans="1:6">
      <c r="A2163">
        <v>2162</v>
      </c>
      <c r="B2163" t="s">
        <v>1831</v>
      </c>
      <c r="C2163" s="4">
        <v>45367</v>
      </c>
      <c r="D2163" t="s">
        <v>1828</v>
      </c>
      <c r="E2163">
        <v>119.9</v>
      </c>
      <c r="F2163" s="4">
        <v>45369</v>
      </c>
    </row>
    <row r="2164" spans="1:6">
      <c r="A2164">
        <v>2163</v>
      </c>
      <c r="B2164" t="s">
        <v>1827</v>
      </c>
      <c r="C2164" s="4">
        <v>45590</v>
      </c>
      <c r="D2164" t="s">
        <v>1828</v>
      </c>
      <c r="E2164">
        <v>89.9</v>
      </c>
      <c r="F2164" s="4">
        <v>45593</v>
      </c>
    </row>
    <row r="2165" spans="1:6">
      <c r="A2165">
        <v>2164</v>
      </c>
      <c r="B2165" t="s">
        <v>1832</v>
      </c>
      <c r="C2165" s="4">
        <v>45978</v>
      </c>
      <c r="D2165" t="s">
        <v>1828</v>
      </c>
      <c r="E2165">
        <v>119.9</v>
      </c>
      <c r="F2165" s="4">
        <v>45982</v>
      </c>
    </row>
    <row r="2166" spans="1:6">
      <c r="A2166">
        <v>2165</v>
      </c>
      <c r="B2166" t="s">
        <v>1827</v>
      </c>
      <c r="C2166" s="4">
        <v>45759</v>
      </c>
      <c r="D2166" t="s">
        <v>1828</v>
      </c>
      <c r="E2166">
        <v>69.900000000000006</v>
      </c>
      <c r="F2166" s="4">
        <v>45762</v>
      </c>
    </row>
    <row r="2167" spans="1:6">
      <c r="A2167">
        <v>2166</v>
      </c>
      <c r="B2167" t="s">
        <v>1829</v>
      </c>
      <c r="C2167" s="4">
        <v>45548</v>
      </c>
      <c r="D2167" t="s">
        <v>1828</v>
      </c>
      <c r="E2167">
        <v>69.900000000000006</v>
      </c>
      <c r="F2167" s="4">
        <v>45551</v>
      </c>
    </row>
    <row r="2168" spans="1:6">
      <c r="A2168">
        <v>2167</v>
      </c>
      <c r="B2168" t="s">
        <v>1832</v>
      </c>
      <c r="C2168" s="4">
        <v>45300</v>
      </c>
      <c r="D2168" t="s">
        <v>1828</v>
      </c>
      <c r="E2168">
        <v>79.900000000000006</v>
      </c>
      <c r="F2168" s="4">
        <v>45303</v>
      </c>
    </row>
    <row r="2169" spans="1:6">
      <c r="A2169">
        <v>2168</v>
      </c>
      <c r="B2169" t="s">
        <v>1833</v>
      </c>
      <c r="C2169" s="4">
        <v>45648</v>
      </c>
      <c r="D2169" t="s">
        <v>1828</v>
      </c>
      <c r="E2169">
        <v>149.9</v>
      </c>
      <c r="F2169" s="4">
        <v>45651</v>
      </c>
    </row>
    <row r="2170" spans="1:6">
      <c r="A2170">
        <v>2169</v>
      </c>
      <c r="B2170" t="s">
        <v>1833</v>
      </c>
      <c r="C2170" s="4">
        <v>45884</v>
      </c>
      <c r="D2170" t="s">
        <v>1828</v>
      </c>
      <c r="E2170">
        <v>69.900000000000006</v>
      </c>
      <c r="F2170" s="4">
        <v>45887</v>
      </c>
    </row>
    <row r="2171" spans="1:6">
      <c r="A2171">
        <v>2170</v>
      </c>
      <c r="B2171" t="s">
        <v>1827</v>
      </c>
      <c r="C2171" s="4">
        <v>45485</v>
      </c>
      <c r="D2171" t="s">
        <v>1828</v>
      </c>
      <c r="E2171">
        <v>59.9</v>
      </c>
      <c r="F2171" s="4">
        <v>45487</v>
      </c>
    </row>
    <row r="2172" spans="1:6">
      <c r="A2172">
        <v>2171</v>
      </c>
      <c r="B2172" t="s">
        <v>1829</v>
      </c>
      <c r="C2172" s="4">
        <v>46013</v>
      </c>
      <c r="D2172" t="s">
        <v>1828</v>
      </c>
      <c r="E2172">
        <v>59.9</v>
      </c>
      <c r="F2172" s="4">
        <v>46015</v>
      </c>
    </row>
    <row r="2173" spans="1:6">
      <c r="A2173">
        <v>2172</v>
      </c>
      <c r="B2173" t="s">
        <v>1827</v>
      </c>
      <c r="C2173" s="4">
        <v>45636</v>
      </c>
      <c r="D2173" t="s">
        <v>1828</v>
      </c>
      <c r="E2173">
        <v>49.9</v>
      </c>
      <c r="F2173" s="4">
        <v>45639</v>
      </c>
    </row>
    <row r="2174" spans="1:6">
      <c r="A2174">
        <v>2173</v>
      </c>
      <c r="B2174" t="s">
        <v>1830</v>
      </c>
      <c r="C2174" s="4">
        <v>45333</v>
      </c>
      <c r="D2174" t="s">
        <v>1828</v>
      </c>
      <c r="E2174">
        <v>99.9</v>
      </c>
      <c r="F2174" s="4">
        <v>45335</v>
      </c>
    </row>
    <row r="2175" spans="1:6">
      <c r="A2175">
        <v>2174</v>
      </c>
      <c r="B2175" t="s">
        <v>1829</v>
      </c>
      <c r="C2175" s="4">
        <v>45961</v>
      </c>
      <c r="D2175" t="s">
        <v>1828</v>
      </c>
      <c r="E2175">
        <v>79.900000000000006</v>
      </c>
      <c r="F2175" s="4">
        <v>45964</v>
      </c>
    </row>
    <row r="2176" spans="1:6">
      <c r="A2176">
        <v>2175</v>
      </c>
      <c r="B2176" t="s">
        <v>1829</v>
      </c>
      <c r="C2176" s="4">
        <v>45802</v>
      </c>
      <c r="D2176" t="s">
        <v>1828</v>
      </c>
      <c r="E2176">
        <v>89.9</v>
      </c>
      <c r="F2176" s="4">
        <v>45804</v>
      </c>
    </row>
    <row r="2177" spans="1:6">
      <c r="A2177">
        <v>2176</v>
      </c>
      <c r="B2177" t="s">
        <v>1833</v>
      </c>
      <c r="C2177" s="4">
        <v>45734</v>
      </c>
      <c r="D2177" t="s">
        <v>1828</v>
      </c>
      <c r="E2177">
        <v>69.900000000000006</v>
      </c>
      <c r="F2177" s="4">
        <v>45737</v>
      </c>
    </row>
    <row r="2178" spans="1:6">
      <c r="A2178">
        <v>2177</v>
      </c>
      <c r="B2178" t="s">
        <v>1832</v>
      </c>
      <c r="C2178" s="4">
        <v>45337</v>
      </c>
      <c r="D2178" t="s">
        <v>1828</v>
      </c>
      <c r="E2178">
        <v>89.9</v>
      </c>
      <c r="F2178" s="4">
        <v>45342</v>
      </c>
    </row>
    <row r="2179" spans="1:6">
      <c r="A2179">
        <v>2178</v>
      </c>
      <c r="B2179" t="s">
        <v>1829</v>
      </c>
      <c r="C2179" s="4">
        <v>45750</v>
      </c>
      <c r="D2179" t="s">
        <v>1828</v>
      </c>
      <c r="E2179">
        <v>69.900000000000006</v>
      </c>
      <c r="F2179" s="4">
        <v>45755</v>
      </c>
    </row>
    <row r="2180" spans="1:6">
      <c r="A2180">
        <v>2179</v>
      </c>
      <c r="B2180" t="s">
        <v>1829</v>
      </c>
      <c r="C2180" s="4">
        <v>45974</v>
      </c>
      <c r="D2180" t="s">
        <v>1828</v>
      </c>
      <c r="E2180">
        <v>49.9</v>
      </c>
      <c r="F2180" s="4">
        <v>45976</v>
      </c>
    </row>
    <row r="2181" spans="1:6">
      <c r="A2181">
        <v>2180</v>
      </c>
      <c r="B2181" t="s">
        <v>1833</v>
      </c>
      <c r="C2181" s="4">
        <v>45336</v>
      </c>
      <c r="D2181" t="s">
        <v>1828</v>
      </c>
      <c r="E2181">
        <v>59.9</v>
      </c>
      <c r="F2181" s="4">
        <v>45338</v>
      </c>
    </row>
    <row r="2182" spans="1:6">
      <c r="A2182">
        <v>2181</v>
      </c>
      <c r="B2182" t="s">
        <v>1827</v>
      </c>
      <c r="C2182" s="4">
        <v>45416</v>
      </c>
      <c r="D2182" t="s">
        <v>1828</v>
      </c>
      <c r="E2182">
        <v>59.9</v>
      </c>
      <c r="F2182" s="4">
        <v>45419</v>
      </c>
    </row>
    <row r="2183" spans="1:6">
      <c r="A2183">
        <v>2182</v>
      </c>
      <c r="B2183" t="s">
        <v>1830</v>
      </c>
      <c r="C2183" s="4">
        <v>45658</v>
      </c>
      <c r="D2183" t="s">
        <v>1800</v>
      </c>
      <c r="E2183">
        <v>119.9</v>
      </c>
      <c r="F2183" s="4"/>
    </row>
    <row r="2184" spans="1:6">
      <c r="A2184">
        <v>2183</v>
      </c>
      <c r="B2184" t="s">
        <v>1833</v>
      </c>
      <c r="C2184" s="4">
        <v>45907</v>
      </c>
      <c r="D2184" t="s">
        <v>1828</v>
      </c>
      <c r="E2184">
        <v>149.9</v>
      </c>
      <c r="F2184" s="4">
        <v>45910</v>
      </c>
    </row>
    <row r="2185" spans="1:6">
      <c r="A2185">
        <v>2184</v>
      </c>
      <c r="B2185" t="s">
        <v>1831</v>
      </c>
      <c r="C2185" s="4">
        <v>45783</v>
      </c>
      <c r="D2185" t="s">
        <v>1828</v>
      </c>
      <c r="E2185">
        <v>59.9</v>
      </c>
      <c r="F2185" s="4">
        <v>45784</v>
      </c>
    </row>
    <row r="2186" spans="1:6">
      <c r="A2186">
        <v>2185</v>
      </c>
      <c r="B2186" t="s">
        <v>1832</v>
      </c>
      <c r="C2186" s="4">
        <v>45331</v>
      </c>
      <c r="D2186" t="s">
        <v>1828</v>
      </c>
      <c r="E2186">
        <v>89.9</v>
      </c>
      <c r="F2186" s="4">
        <v>45334</v>
      </c>
    </row>
    <row r="2187" spans="1:6">
      <c r="A2187">
        <v>2186</v>
      </c>
      <c r="B2187" t="s">
        <v>1829</v>
      </c>
      <c r="C2187" s="4">
        <v>45761</v>
      </c>
      <c r="D2187" t="s">
        <v>1828</v>
      </c>
      <c r="E2187">
        <v>149.9</v>
      </c>
      <c r="F2187" s="4">
        <v>45764</v>
      </c>
    </row>
    <row r="2188" spans="1:6">
      <c r="A2188">
        <v>2187</v>
      </c>
      <c r="B2188" t="s">
        <v>1830</v>
      </c>
      <c r="C2188" s="4">
        <v>45401</v>
      </c>
      <c r="D2188" t="s">
        <v>1828</v>
      </c>
      <c r="E2188">
        <v>119.9</v>
      </c>
      <c r="F2188" s="4">
        <v>45403</v>
      </c>
    </row>
    <row r="2189" spans="1:6">
      <c r="A2189">
        <v>2188</v>
      </c>
      <c r="B2189" t="s">
        <v>1833</v>
      </c>
      <c r="C2189" s="4">
        <v>45538</v>
      </c>
      <c r="D2189" t="s">
        <v>1834</v>
      </c>
      <c r="E2189">
        <v>89.9</v>
      </c>
      <c r="F2189" s="4">
        <v>45544</v>
      </c>
    </row>
    <row r="2190" spans="1:6">
      <c r="A2190">
        <v>2189</v>
      </c>
      <c r="B2190" t="s">
        <v>1830</v>
      </c>
      <c r="C2190" s="4">
        <v>45942</v>
      </c>
      <c r="D2190" t="s">
        <v>1828</v>
      </c>
      <c r="E2190">
        <v>59.9</v>
      </c>
      <c r="F2190" s="4">
        <v>45944</v>
      </c>
    </row>
    <row r="2191" spans="1:6">
      <c r="A2191">
        <v>2190</v>
      </c>
      <c r="B2191" t="s">
        <v>1833</v>
      </c>
      <c r="C2191" s="4">
        <v>45583</v>
      </c>
      <c r="D2191" t="s">
        <v>1800</v>
      </c>
      <c r="E2191">
        <v>149.9</v>
      </c>
      <c r="F2191" s="4"/>
    </row>
    <row r="2192" spans="1:6">
      <c r="A2192">
        <v>2191</v>
      </c>
      <c r="B2192" t="s">
        <v>1833</v>
      </c>
      <c r="C2192" s="4">
        <v>45326</v>
      </c>
      <c r="D2192" t="s">
        <v>1828</v>
      </c>
      <c r="E2192">
        <v>59.9</v>
      </c>
      <c r="F2192" s="4">
        <v>45331</v>
      </c>
    </row>
    <row r="2193" spans="1:6">
      <c r="A2193">
        <v>2192</v>
      </c>
      <c r="B2193" t="s">
        <v>1833</v>
      </c>
      <c r="C2193" s="4">
        <v>45705</v>
      </c>
      <c r="D2193" t="s">
        <v>1828</v>
      </c>
      <c r="E2193">
        <v>59.9</v>
      </c>
      <c r="F2193" s="4">
        <v>45710</v>
      </c>
    </row>
    <row r="2194" spans="1:6">
      <c r="A2194">
        <v>2193</v>
      </c>
      <c r="B2194" t="s">
        <v>1833</v>
      </c>
      <c r="C2194" s="4">
        <v>45375</v>
      </c>
      <c r="D2194" t="s">
        <v>1828</v>
      </c>
      <c r="E2194">
        <v>89.9</v>
      </c>
      <c r="F2194" s="4">
        <v>45376</v>
      </c>
    </row>
    <row r="2195" spans="1:6">
      <c r="A2195">
        <v>2194</v>
      </c>
      <c r="B2195" t="s">
        <v>1833</v>
      </c>
      <c r="C2195" s="4">
        <v>45768</v>
      </c>
      <c r="D2195" t="s">
        <v>1828</v>
      </c>
      <c r="E2195">
        <v>79.900000000000006</v>
      </c>
      <c r="F2195" s="4">
        <v>45771</v>
      </c>
    </row>
    <row r="2196" spans="1:6">
      <c r="A2196">
        <v>2195</v>
      </c>
      <c r="B2196" t="s">
        <v>1832</v>
      </c>
      <c r="C2196" s="4">
        <v>45726</v>
      </c>
      <c r="D2196" t="s">
        <v>1828</v>
      </c>
      <c r="E2196">
        <v>89.9</v>
      </c>
      <c r="F2196" s="4">
        <v>45727</v>
      </c>
    </row>
    <row r="2197" spans="1:6">
      <c r="A2197">
        <v>2196</v>
      </c>
      <c r="B2197" t="s">
        <v>1830</v>
      </c>
      <c r="C2197" s="4">
        <v>45818</v>
      </c>
      <c r="D2197" t="s">
        <v>1834</v>
      </c>
      <c r="E2197">
        <v>89.9</v>
      </c>
      <c r="F2197" s="4">
        <v>45824</v>
      </c>
    </row>
    <row r="2198" spans="1:6">
      <c r="A2198">
        <v>2197</v>
      </c>
      <c r="B2198" t="s">
        <v>1830</v>
      </c>
      <c r="C2198" s="4">
        <v>45833</v>
      </c>
      <c r="D2198" t="s">
        <v>1798</v>
      </c>
      <c r="E2198">
        <v>79.900000000000006</v>
      </c>
      <c r="F2198" s="4"/>
    </row>
    <row r="2199" spans="1:6">
      <c r="A2199">
        <v>2198</v>
      </c>
      <c r="B2199" t="s">
        <v>1832</v>
      </c>
      <c r="C2199" s="4">
        <v>45563</v>
      </c>
      <c r="D2199" t="s">
        <v>1828</v>
      </c>
      <c r="E2199">
        <v>59.9</v>
      </c>
      <c r="F2199" s="4">
        <v>45564</v>
      </c>
    </row>
    <row r="2200" spans="1:6">
      <c r="A2200">
        <v>2199</v>
      </c>
      <c r="B2200" t="s">
        <v>1833</v>
      </c>
      <c r="C2200" s="4">
        <v>45779</v>
      </c>
      <c r="D2200" t="s">
        <v>1828</v>
      </c>
      <c r="E2200">
        <v>69.900000000000006</v>
      </c>
      <c r="F2200" s="4">
        <v>45782</v>
      </c>
    </row>
    <row r="2201" spans="1:6">
      <c r="A2201">
        <v>2200</v>
      </c>
      <c r="B2201" t="s">
        <v>1827</v>
      </c>
      <c r="C2201" s="4">
        <v>45615</v>
      </c>
      <c r="D2201" t="s">
        <v>1828</v>
      </c>
      <c r="E2201">
        <v>149.9</v>
      </c>
      <c r="F2201" s="4">
        <v>45619</v>
      </c>
    </row>
    <row r="2202" spans="1:6">
      <c r="A2202">
        <v>2201</v>
      </c>
      <c r="B2202" t="s">
        <v>1831</v>
      </c>
      <c r="C2202" s="4">
        <v>45319</v>
      </c>
      <c r="D2202" t="s">
        <v>1828</v>
      </c>
      <c r="E2202">
        <v>99.9</v>
      </c>
      <c r="F2202" s="4">
        <v>45324</v>
      </c>
    </row>
    <row r="2203" spans="1:6">
      <c r="A2203">
        <v>2202</v>
      </c>
      <c r="B2203" t="s">
        <v>1830</v>
      </c>
      <c r="C2203" s="4"/>
      <c r="D2203" t="s">
        <v>1802</v>
      </c>
      <c r="E2203">
        <v>0</v>
      </c>
      <c r="F2203" s="4"/>
    </row>
    <row r="2204" spans="1:6">
      <c r="A2204">
        <v>2203</v>
      </c>
      <c r="B2204" t="s">
        <v>1827</v>
      </c>
      <c r="C2204" s="4">
        <v>45668</v>
      </c>
      <c r="D2204" t="s">
        <v>1828</v>
      </c>
      <c r="E2204">
        <v>49.9</v>
      </c>
      <c r="F2204" s="4">
        <v>45672</v>
      </c>
    </row>
    <row r="2205" spans="1:6">
      <c r="A2205">
        <v>2204</v>
      </c>
      <c r="B2205" t="s">
        <v>1830</v>
      </c>
      <c r="C2205" s="4">
        <v>45976</v>
      </c>
      <c r="D2205" t="s">
        <v>1828</v>
      </c>
      <c r="E2205">
        <v>79.900000000000006</v>
      </c>
      <c r="F2205" s="4">
        <v>45978</v>
      </c>
    </row>
    <row r="2206" spans="1:6">
      <c r="A2206">
        <v>2205</v>
      </c>
      <c r="B2206" t="s">
        <v>1831</v>
      </c>
      <c r="C2206" s="4">
        <v>45629</v>
      </c>
      <c r="D2206" t="s">
        <v>1828</v>
      </c>
      <c r="E2206">
        <v>69.900000000000006</v>
      </c>
      <c r="F2206" s="4">
        <v>45633</v>
      </c>
    </row>
    <row r="2207" spans="1:6">
      <c r="A2207">
        <v>2206</v>
      </c>
      <c r="B2207" t="s">
        <v>1830</v>
      </c>
      <c r="C2207" s="4">
        <v>45488</v>
      </c>
      <c r="D2207" t="s">
        <v>1828</v>
      </c>
      <c r="E2207">
        <v>89.9</v>
      </c>
      <c r="F2207" s="4">
        <v>45491</v>
      </c>
    </row>
    <row r="2208" spans="1:6">
      <c r="A2208">
        <v>2207</v>
      </c>
      <c r="B2208" t="s">
        <v>1830</v>
      </c>
      <c r="C2208" s="4">
        <v>45937</v>
      </c>
      <c r="D2208" t="s">
        <v>1828</v>
      </c>
      <c r="E2208">
        <v>99.9</v>
      </c>
      <c r="F2208" s="4">
        <v>45941</v>
      </c>
    </row>
    <row r="2209" spans="1:6">
      <c r="A2209">
        <v>2208</v>
      </c>
      <c r="B2209" t="s">
        <v>1831</v>
      </c>
      <c r="C2209" s="4">
        <v>45973</v>
      </c>
      <c r="D2209" t="s">
        <v>1828</v>
      </c>
      <c r="E2209">
        <v>49.9</v>
      </c>
      <c r="F2209" s="4">
        <v>45975</v>
      </c>
    </row>
    <row r="2210" spans="1:6">
      <c r="A2210">
        <v>2209</v>
      </c>
      <c r="B2210" t="s">
        <v>1829</v>
      </c>
      <c r="C2210" s="4">
        <v>45778</v>
      </c>
      <c r="D2210" t="s">
        <v>1828</v>
      </c>
      <c r="E2210">
        <v>69.900000000000006</v>
      </c>
      <c r="F2210" s="4">
        <v>45780</v>
      </c>
    </row>
    <row r="2211" spans="1:6">
      <c r="A2211">
        <v>2210</v>
      </c>
      <c r="B2211" t="s">
        <v>1831</v>
      </c>
      <c r="C2211" s="4">
        <v>45761</v>
      </c>
      <c r="D2211" t="s">
        <v>1828</v>
      </c>
      <c r="E2211">
        <v>149.9</v>
      </c>
      <c r="F2211" s="4">
        <v>45765</v>
      </c>
    </row>
    <row r="2212" spans="1:6">
      <c r="A2212">
        <v>2211</v>
      </c>
      <c r="B2212" t="s">
        <v>1831</v>
      </c>
      <c r="C2212" s="4">
        <v>45395</v>
      </c>
      <c r="D2212" t="s">
        <v>1828</v>
      </c>
      <c r="E2212">
        <v>119.9</v>
      </c>
      <c r="F2212" s="4">
        <v>45397</v>
      </c>
    </row>
    <row r="2213" spans="1:6">
      <c r="A2213">
        <v>2212</v>
      </c>
      <c r="B2213" t="s">
        <v>1833</v>
      </c>
      <c r="C2213" s="4">
        <v>45911</v>
      </c>
      <c r="D2213" t="s">
        <v>1828</v>
      </c>
      <c r="E2213">
        <v>79.900000000000006</v>
      </c>
      <c r="F2213" s="4">
        <v>45914</v>
      </c>
    </row>
    <row r="2214" spans="1:6">
      <c r="A2214">
        <v>2213</v>
      </c>
      <c r="B2214" t="s">
        <v>1832</v>
      </c>
      <c r="C2214" s="4">
        <v>45431</v>
      </c>
      <c r="D2214" t="s">
        <v>1798</v>
      </c>
      <c r="E2214">
        <v>99.9</v>
      </c>
      <c r="F2214" s="4"/>
    </row>
    <row r="2215" spans="1:6">
      <c r="A2215">
        <v>2214</v>
      </c>
      <c r="B2215" t="s">
        <v>1831</v>
      </c>
      <c r="C2215" s="4">
        <v>46002</v>
      </c>
      <c r="D2215" t="s">
        <v>1828</v>
      </c>
      <c r="E2215">
        <v>49.9</v>
      </c>
      <c r="F2215" s="4">
        <v>46004</v>
      </c>
    </row>
    <row r="2216" spans="1:6">
      <c r="A2216">
        <v>2215</v>
      </c>
      <c r="B2216" t="s">
        <v>1833</v>
      </c>
      <c r="C2216" s="4">
        <v>45385</v>
      </c>
      <c r="D2216" t="s">
        <v>1828</v>
      </c>
      <c r="E2216">
        <v>149.9</v>
      </c>
      <c r="F2216" s="4">
        <v>45387</v>
      </c>
    </row>
    <row r="2217" spans="1:6">
      <c r="A2217">
        <v>2216</v>
      </c>
      <c r="B2217" t="s">
        <v>1831</v>
      </c>
      <c r="C2217" s="4">
        <v>45812</v>
      </c>
      <c r="D2217" t="s">
        <v>1828</v>
      </c>
      <c r="E2217">
        <v>49.9</v>
      </c>
      <c r="F2217" s="4">
        <v>45813</v>
      </c>
    </row>
    <row r="2218" spans="1:6">
      <c r="A2218">
        <v>2217</v>
      </c>
      <c r="B2218" t="s">
        <v>1827</v>
      </c>
      <c r="C2218" s="4">
        <v>45440</v>
      </c>
      <c r="D2218" t="s">
        <v>1828</v>
      </c>
      <c r="E2218">
        <v>69.900000000000006</v>
      </c>
      <c r="F2218" s="4">
        <v>45443</v>
      </c>
    </row>
    <row r="2219" spans="1:6">
      <c r="A2219">
        <v>2218</v>
      </c>
      <c r="B2219" t="s">
        <v>1831</v>
      </c>
      <c r="C2219" s="4">
        <v>45766</v>
      </c>
      <c r="D2219" t="s">
        <v>1834</v>
      </c>
      <c r="E2219">
        <v>59.9</v>
      </c>
      <c r="F2219" s="4">
        <v>45773</v>
      </c>
    </row>
    <row r="2220" spans="1:6">
      <c r="A2220">
        <v>2219</v>
      </c>
      <c r="B2220" t="s">
        <v>1827</v>
      </c>
      <c r="C2220" s="4">
        <v>45432</v>
      </c>
      <c r="D2220" t="s">
        <v>1828</v>
      </c>
      <c r="E2220">
        <v>49.9</v>
      </c>
      <c r="F2220" s="4">
        <v>45434</v>
      </c>
    </row>
    <row r="2221" spans="1:6">
      <c r="A2221">
        <v>2220</v>
      </c>
      <c r="B2221" t="s">
        <v>1829</v>
      </c>
      <c r="C2221" s="4">
        <v>45431</v>
      </c>
      <c r="D2221" t="s">
        <v>1798</v>
      </c>
      <c r="E2221">
        <v>99.9</v>
      </c>
      <c r="F2221" s="4"/>
    </row>
    <row r="2222" spans="1:6">
      <c r="A2222">
        <v>2221</v>
      </c>
      <c r="B2222" t="s">
        <v>1833</v>
      </c>
      <c r="C2222" s="4">
        <v>45760</v>
      </c>
      <c r="D2222" t="s">
        <v>1828</v>
      </c>
      <c r="E2222">
        <v>69.900000000000006</v>
      </c>
      <c r="F2222" s="4">
        <v>45761</v>
      </c>
    </row>
    <row r="2223" spans="1:6">
      <c r="A2223">
        <v>2222</v>
      </c>
      <c r="B2223" t="s">
        <v>1831</v>
      </c>
      <c r="C2223" s="4">
        <v>45293</v>
      </c>
      <c r="D2223" t="s">
        <v>1834</v>
      </c>
      <c r="E2223">
        <v>99.9</v>
      </c>
      <c r="F2223" s="4">
        <v>45299</v>
      </c>
    </row>
    <row r="2224" spans="1:6">
      <c r="A2224">
        <v>2223</v>
      </c>
      <c r="B2224" t="s">
        <v>1830</v>
      </c>
      <c r="C2224" s="4">
        <v>45875</v>
      </c>
      <c r="D2224" t="s">
        <v>1828</v>
      </c>
      <c r="E2224">
        <v>99.9</v>
      </c>
      <c r="F2224" s="4">
        <v>45876</v>
      </c>
    </row>
    <row r="2225" spans="1:6">
      <c r="A2225">
        <v>2224</v>
      </c>
      <c r="B2225" t="s">
        <v>1832</v>
      </c>
      <c r="C2225" s="4">
        <v>45325</v>
      </c>
      <c r="D2225" t="s">
        <v>1828</v>
      </c>
      <c r="E2225">
        <v>89.9</v>
      </c>
      <c r="F2225" s="4">
        <v>45327</v>
      </c>
    </row>
    <row r="2226" spans="1:6">
      <c r="A2226">
        <v>2225</v>
      </c>
      <c r="B2226" t="s">
        <v>1827</v>
      </c>
      <c r="C2226" s="4">
        <v>45575</v>
      </c>
      <c r="D2226" t="s">
        <v>1828</v>
      </c>
      <c r="E2226">
        <v>69.900000000000006</v>
      </c>
      <c r="F2226" s="4">
        <v>45577</v>
      </c>
    </row>
    <row r="2227" spans="1:6">
      <c r="A2227">
        <v>2226</v>
      </c>
      <c r="B2227" t="s">
        <v>1830</v>
      </c>
      <c r="C2227" s="4">
        <v>45915</v>
      </c>
      <c r="D2227" t="s">
        <v>1798</v>
      </c>
      <c r="E2227">
        <v>99.9</v>
      </c>
      <c r="F2227" s="4"/>
    </row>
    <row r="2228" spans="1:6">
      <c r="A2228">
        <v>2227</v>
      </c>
      <c r="B2228" t="s">
        <v>1827</v>
      </c>
      <c r="C2228" s="4">
        <v>45321</v>
      </c>
      <c r="D2228" t="s">
        <v>1828</v>
      </c>
      <c r="E2228">
        <v>69.900000000000006</v>
      </c>
      <c r="F2228" s="4">
        <v>45322</v>
      </c>
    </row>
    <row r="2229" spans="1:6">
      <c r="A2229">
        <v>2228</v>
      </c>
      <c r="B2229" t="s">
        <v>1833</v>
      </c>
      <c r="C2229" s="4"/>
      <c r="D2229" t="s">
        <v>1802</v>
      </c>
      <c r="E2229">
        <v>0</v>
      </c>
      <c r="F2229" s="4"/>
    </row>
    <row r="2230" spans="1:6">
      <c r="A2230">
        <v>2229</v>
      </c>
      <c r="B2230" t="s">
        <v>1832</v>
      </c>
      <c r="C2230" s="4">
        <v>45767</v>
      </c>
      <c r="D2230" t="s">
        <v>1834</v>
      </c>
      <c r="E2230">
        <v>59.9</v>
      </c>
      <c r="F2230" s="4">
        <v>45774</v>
      </c>
    </row>
    <row r="2231" spans="1:6">
      <c r="A2231">
        <v>2230</v>
      </c>
      <c r="B2231" t="s">
        <v>1833</v>
      </c>
      <c r="C2231" s="4">
        <v>45467</v>
      </c>
      <c r="D2231" t="s">
        <v>1828</v>
      </c>
      <c r="E2231">
        <v>89.9</v>
      </c>
      <c r="F2231" s="4">
        <v>45470</v>
      </c>
    </row>
    <row r="2232" spans="1:6">
      <c r="A2232">
        <v>2231</v>
      </c>
      <c r="B2232" t="s">
        <v>1833</v>
      </c>
      <c r="C2232" s="4">
        <v>45651</v>
      </c>
      <c r="D2232" t="s">
        <v>1828</v>
      </c>
      <c r="E2232">
        <v>119.9</v>
      </c>
      <c r="F2232" s="4">
        <v>45654</v>
      </c>
    </row>
    <row r="2233" spans="1:6">
      <c r="A2233">
        <v>2232</v>
      </c>
      <c r="B2233" t="s">
        <v>1829</v>
      </c>
      <c r="C2233" s="4">
        <v>45546</v>
      </c>
      <c r="D2233" t="s">
        <v>1834</v>
      </c>
      <c r="E2233">
        <v>49.9</v>
      </c>
      <c r="F2233" s="4">
        <v>45552</v>
      </c>
    </row>
    <row r="2234" spans="1:6">
      <c r="A2234">
        <v>2233</v>
      </c>
      <c r="B2234" t="s">
        <v>1831</v>
      </c>
      <c r="C2234" s="4">
        <v>45588</v>
      </c>
      <c r="D2234" t="s">
        <v>1828</v>
      </c>
      <c r="E2234">
        <v>49.9</v>
      </c>
      <c r="F2234" s="4">
        <v>45590</v>
      </c>
    </row>
    <row r="2235" spans="1:6">
      <c r="A2235">
        <v>2234</v>
      </c>
      <c r="B2235" t="s">
        <v>1827</v>
      </c>
      <c r="C2235" s="4">
        <v>45585</v>
      </c>
      <c r="D2235" t="s">
        <v>1828</v>
      </c>
      <c r="E2235">
        <v>89.9</v>
      </c>
      <c r="F2235" s="4">
        <v>45589</v>
      </c>
    </row>
    <row r="2236" spans="1:6">
      <c r="A2236">
        <v>2235</v>
      </c>
      <c r="B2236" t="s">
        <v>1831</v>
      </c>
      <c r="C2236" s="4">
        <v>45816</v>
      </c>
      <c r="D2236" t="s">
        <v>1800</v>
      </c>
      <c r="E2236">
        <v>59.9</v>
      </c>
      <c r="F2236" s="4"/>
    </row>
    <row r="2237" spans="1:6">
      <c r="A2237">
        <v>2236</v>
      </c>
      <c r="B2237" t="s">
        <v>1831</v>
      </c>
      <c r="C2237" s="4">
        <v>45386</v>
      </c>
      <c r="D2237" t="s">
        <v>1828</v>
      </c>
      <c r="E2237">
        <v>59.9</v>
      </c>
      <c r="F2237" s="4">
        <v>45389</v>
      </c>
    </row>
    <row r="2238" spans="1:6">
      <c r="A2238">
        <v>2237</v>
      </c>
      <c r="B2238" t="s">
        <v>1832</v>
      </c>
      <c r="C2238" s="4">
        <v>45733</v>
      </c>
      <c r="D2238" t="s">
        <v>1828</v>
      </c>
      <c r="E2238">
        <v>59.9</v>
      </c>
      <c r="F2238" s="4">
        <v>45736</v>
      </c>
    </row>
    <row r="2239" spans="1:6">
      <c r="A2239">
        <v>2238</v>
      </c>
      <c r="B2239" t="s">
        <v>1829</v>
      </c>
      <c r="C2239" s="4">
        <v>45788</v>
      </c>
      <c r="D2239" t="s">
        <v>1828</v>
      </c>
      <c r="E2239">
        <v>89.9</v>
      </c>
      <c r="F2239" s="4">
        <v>45792</v>
      </c>
    </row>
    <row r="2240" spans="1:6">
      <c r="A2240">
        <v>2239</v>
      </c>
      <c r="B2240" t="s">
        <v>1829</v>
      </c>
      <c r="C2240" s="4">
        <v>45977</v>
      </c>
      <c r="D2240" t="s">
        <v>1828</v>
      </c>
      <c r="E2240">
        <v>59.9</v>
      </c>
      <c r="F2240" s="4">
        <v>45979</v>
      </c>
    </row>
    <row r="2241" spans="1:6">
      <c r="A2241">
        <v>2240</v>
      </c>
      <c r="B2241" t="s">
        <v>1832</v>
      </c>
      <c r="C2241" s="4">
        <v>45482</v>
      </c>
      <c r="D2241" t="s">
        <v>1828</v>
      </c>
      <c r="E2241">
        <v>119.9</v>
      </c>
      <c r="F2241" s="4">
        <v>45486</v>
      </c>
    </row>
    <row r="2242" spans="1:6">
      <c r="A2242">
        <v>2241</v>
      </c>
      <c r="B2242" t="s">
        <v>1833</v>
      </c>
      <c r="C2242" s="4">
        <v>45893</v>
      </c>
      <c r="D2242" t="s">
        <v>1828</v>
      </c>
      <c r="E2242">
        <v>49.9</v>
      </c>
      <c r="F2242" s="4">
        <v>45896</v>
      </c>
    </row>
    <row r="2243" spans="1:6">
      <c r="A2243">
        <v>2242</v>
      </c>
      <c r="B2243" t="s">
        <v>1829</v>
      </c>
      <c r="C2243" s="4">
        <v>45294</v>
      </c>
      <c r="D2243" t="s">
        <v>1828</v>
      </c>
      <c r="E2243">
        <v>149.9</v>
      </c>
      <c r="F2243" s="4">
        <v>45298</v>
      </c>
    </row>
    <row r="2244" spans="1:6">
      <c r="A2244">
        <v>2243</v>
      </c>
      <c r="B2244" t="s">
        <v>1827</v>
      </c>
      <c r="C2244" s="4">
        <v>45544</v>
      </c>
      <c r="D2244" t="s">
        <v>1828</v>
      </c>
      <c r="E2244">
        <v>99.9</v>
      </c>
      <c r="F2244" s="4">
        <v>45547</v>
      </c>
    </row>
    <row r="2245" spans="1:6">
      <c r="A2245">
        <v>2244</v>
      </c>
      <c r="B2245" t="s">
        <v>1833</v>
      </c>
      <c r="C2245" s="4">
        <v>45988</v>
      </c>
      <c r="D2245" t="s">
        <v>1800</v>
      </c>
      <c r="E2245">
        <v>149.9</v>
      </c>
      <c r="F2245" s="4"/>
    </row>
    <row r="2246" spans="1:6">
      <c r="A2246">
        <v>2245</v>
      </c>
      <c r="B2246" t="s">
        <v>1830</v>
      </c>
      <c r="C2246" s="4">
        <v>45346</v>
      </c>
      <c r="D2246" t="s">
        <v>1828</v>
      </c>
      <c r="E2246">
        <v>119.9</v>
      </c>
      <c r="F2246" s="4">
        <v>45351</v>
      </c>
    </row>
    <row r="2247" spans="1:6">
      <c r="A2247">
        <v>2246</v>
      </c>
      <c r="B2247" t="s">
        <v>1833</v>
      </c>
      <c r="C2247" s="4">
        <v>45483</v>
      </c>
      <c r="D2247" t="s">
        <v>1798</v>
      </c>
      <c r="E2247">
        <v>49.9</v>
      </c>
      <c r="F2247" s="4"/>
    </row>
    <row r="2248" spans="1:6">
      <c r="A2248">
        <v>2247</v>
      </c>
      <c r="B2248" t="s">
        <v>1833</v>
      </c>
      <c r="C2248" s="4">
        <v>45590</v>
      </c>
      <c r="D2248" t="s">
        <v>1828</v>
      </c>
      <c r="E2248">
        <v>59.9</v>
      </c>
      <c r="F2248" s="4">
        <v>45592</v>
      </c>
    </row>
    <row r="2249" spans="1:6">
      <c r="A2249">
        <v>2248</v>
      </c>
      <c r="B2249" t="s">
        <v>1829</v>
      </c>
      <c r="C2249" s="4">
        <v>45912</v>
      </c>
      <c r="D2249" t="s">
        <v>1834</v>
      </c>
      <c r="E2249">
        <v>149.9</v>
      </c>
      <c r="F2249" s="4">
        <v>45918</v>
      </c>
    </row>
    <row r="2250" spans="1:6">
      <c r="A2250">
        <v>2249</v>
      </c>
      <c r="B2250" t="s">
        <v>1827</v>
      </c>
      <c r="C2250" s="4">
        <v>45457</v>
      </c>
      <c r="D2250" t="s">
        <v>1828</v>
      </c>
      <c r="E2250">
        <v>149.9</v>
      </c>
      <c r="F2250" s="4">
        <v>45459</v>
      </c>
    </row>
    <row r="2251" spans="1:6">
      <c r="A2251">
        <v>2250</v>
      </c>
      <c r="B2251" t="s">
        <v>1833</v>
      </c>
      <c r="C2251" s="4">
        <v>45651</v>
      </c>
      <c r="D2251" t="s">
        <v>1798</v>
      </c>
      <c r="E2251">
        <v>149.9</v>
      </c>
      <c r="F2251" s="4"/>
    </row>
    <row r="2252" spans="1:6">
      <c r="A2252">
        <v>2251</v>
      </c>
      <c r="B2252" t="s">
        <v>1829</v>
      </c>
      <c r="C2252" s="4">
        <v>45681</v>
      </c>
      <c r="D2252" t="s">
        <v>1828</v>
      </c>
      <c r="E2252">
        <v>149.9</v>
      </c>
      <c r="F2252" s="4">
        <v>45683</v>
      </c>
    </row>
    <row r="2253" spans="1:6">
      <c r="A2253">
        <v>2252</v>
      </c>
      <c r="B2253" t="s">
        <v>1832</v>
      </c>
      <c r="C2253" s="4">
        <v>45976</v>
      </c>
      <c r="D2253" t="s">
        <v>1834</v>
      </c>
      <c r="E2253">
        <v>149.9</v>
      </c>
      <c r="F2253" s="4">
        <v>45982</v>
      </c>
    </row>
    <row r="2254" spans="1:6">
      <c r="A2254">
        <v>2253</v>
      </c>
      <c r="B2254" t="s">
        <v>1830</v>
      </c>
      <c r="C2254" s="4">
        <v>45696</v>
      </c>
      <c r="D2254" t="s">
        <v>1828</v>
      </c>
      <c r="E2254">
        <v>99.9</v>
      </c>
      <c r="F2254" s="4">
        <v>45697</v>
      </c>
    </row>
    <row r="2255" spans="1:6">
      <c r="A2255">
        <v>2254</v>
      </c>
      <c r="B2255" t="s">
        <v>1829</v>
      </c>
      <c r="C2255" s="4">
        <v>45356</v>
      </c>
      <c r="D2255" t="s">
        <v>1828</v>
      </c>
      <c r="E2255">
        <v>79.900000000000006</v>
      </c>
      <c r="F2255" s="4">
        <v>45359</v>
      </c>
    </row>
    <row r="2256" spans="1:6">
      <c r="A2256">
        <v>2255</v>
      </c>
      <c r="B2256" t="s">
        <v>1829</v>
      </c>
      <c r="C2256" s="4">
        <v>45997</v>
      </c>
      <c r="D2256" t="s">
        <v>1828</v>
      </c>
      <c r="E2256">
        <v>119.9</v>
      </c>
      <c r="F2256" s="4">
        <v>46001</v>
      </c>
    </row>
    <row r="2257" spans="1:6">
      <c r="A2257">
        <v>2256</v>
      </c>
      <c r="B2257" t="s">
        <v>1831</v>
      </c>
      <c r="C2257" s="4">
        <v>45736</v>
      </c>
      <c r="D2257" t="s">
        <v>1828</v>
      </c>
      <c r="E2257">
        <v>69.900000000000006</v>
      </c>
      <c r="F2257" s="4">
        <v>45738</v>
      </c>
    </row>
    <row r="2258" spans="1:6">
      <c r="A2258">
        <v>2257</v>
      </c>
      <c r="B2258" t="s">
        <v>1832</v>
      </c>
      <c r="C2258" s="4">
        <v>45814</v>
      </c>
      <c r="D2258" t="s">
        <v>1828</v>
      </c>
      <c r="E2258">
        <v>59.9</v>
      </c>
      <c r="F2258" s="4">
        <v>45817</v>
      </c>
    </row>
    <row r="2259" spans="1:6">
      <c r="A2259">
        <v>2258</v>
      </c>
      <c r="B2259" t="s">
        <v>1829</v>
      </c>
      <c r="C2259" s="4">
        <v>45577</v>
      </c>
      <c r="D2259" t="s">
        <v>1828</v>
      </c>
      <c r="E2259">
        <v>119.9</v>
      </c>
      <c r="F2259" s="4">
        <v>45582</v>
      </c>
    </row>
    <row r="2260" spans="1:6">
      <c r="A2260">
        <v>2259</v>
      </c>
      <c r="B2260" t="s">
        <v>1832</v>
      </c>
      <c r="C2260" s="4">
        <v>45877</v>
      </c>
      <c r="D2260" t="s">
        <v>1828</v>
      </c>
      <c r="E2260">
        <v>49.9</v>
      </c>
      <c r="F2260" s="4">
        <v>45880</v>
      </c>
    </row>
    <row r="2261" spans="1:6">
      <c r="A2261">
        <v>2260</v>
      </c>
      <c r="B2261" t="s">
        <v>1827</v>
      </c>
      <c r="C2261" s="4">
        <v>45502</v>
      </c>
      <c r="D2261" t="s">
        <v>1828</v>
      </c>
      <c r="E2261">
        <v>119.9</v>
      </c>
      <c r="F2261" s="4">
        <v>45504</v>
      </c>
    </row>
    <row r="2262" spans="1:6">
      <c r="A2262">
        <v>2261</v>
      </c>
      <c r="B2262" t="s">
        <v>1833</v>
      </c>
      <c r="C2262" s="4">
        <v>45839</v>
      </c>
      <c r="D2262" t="s">
        <v>1828</v>
      </c>
      <c r="E2262">
        <v>59.9</v>
      </c>
      <c r="F2262" s="4">
        <v>45842</v>
      </c>
    </row>
    <row r="2263" spans="1:6">
      <c r="A2263">
        <v>2262</v>
      </c>
      <c r="B2263" t="s">
        <v>1831</v>
      </c>
      <c r="C2263" s="4">
        <v>45992</v>
      </c>
      <c r="D2263" t="s">
        <v>1828</v>
      </c>
      <c r="E2263">
        <v>69.900000000000006</v>
      </c>
      <c r="F2263" s="4">
        <v>45997</v>
      </c>
    </row>
    <row r="2264" spans="1:6">
      <c r="A2264">
        <v>2263</v>
      </c>
      <c r="B2264" t="s">
        <v>1833</v>
      </c>
      <c r="C2264" s="4">
        <v>45800</v>
      </c>
      <c r="D2264" t="s">
        <v>1828</v>
      </c>
      <c r="E2264">
        <v>49.9</v>
      </c>
      <c r="F2264" s="4">
        <v>45802</v>
      </c>
    </row>
    <row r="2265" spans="1:6">
      <c r="A2265">
        <v>2264</v>
      </c>
      <c r="B2265" t="s">
        <v>1832</v>
      </c>
      <c r="C2265" s="4">
        <v>45667</v>
      </c>
      <c r="D2265" t="s">
        <v>1828</v>
      </c>
      <c r="E2265">
        <v>79.900000000000006</v>
      </c>
      <c r="F2265" s="4">
        <v>45669</v>
      </c>
    </row>
    <row r="2266" spans="1:6">
      <c r="A2266">
        <v>2265</v>
      </c>
      <c r="B2266" t="s">
        <v>1831</v>
      </c>
      <c r="C2266" s="4"/>
      <c r="D2266" t="s">
        <v>1802</v>
      </c>
      <c r="E2266">
        <v>0</v>
      </c>
      <c r="F2266" s="4"/>
    </row>
    <row r="2267" spans="1:6">
      <c r="A2267">
        <v>2266</v>
      </c>
      <c r="B2267" t="s">
        <v>1830</v>
      </c>
      <c r="C2267" s="4">
        <v>45952</v>
      </c>
      <c r="D2267" t="s">
        <v>1828</v>
      </c>
      <c r="E2267">
        <v>89.9</v>
      </c>
      <c r="F2267" s="4">
        <v>45956</v>
      </c>
    </row>
    <row r="2268" spans="1:6">
      <c r="A2268">
        <v>2267</v>
      </c>
      <c r="B2268" t="s">
        <v>1830</v>
      </c>
      <c r="C2268" s="4">
        <v>45907</v>
      </c>
      <c r="D2268" t="s">
        <v>1800</v>
      </c>
      <c r="E2268">
        <v>119.9</v>
      </c>
      <c r="F2268" s="4"/>
    </row>
    <row r="2269" spans="1:6">
      <c r="A2269">
        <v>2268</v>
      </c>
      <c r="B2269" t="s">
        <v>1827</v>
      </c>
      <c r="C2269" s="4">
        <v>45500</v>
      </c>
      <c r="D2269" t="s">
        <v>1798</v>
      </c>
      <c r="E2269">
        <v>79.900000000000006</v>
      </c>
      <c r="F2269" s="4"/>
    </row>
    <row r="2270" spans="1:6">
      <c r="A2270">
        <v>2269</v>
      </c>
      <c r="B2270" t="s">
        <v>1830</v>
      </c>
      <c r="C2270" s="4">
        <v>45936</v>
      </c>
      <c r="D2270" t="s">
        <v>1828</v>
      </c>
      <c r="E2270">
        <v>99.9</v>
      </c>
      <c r="F2270" s="4">
        <v>45939</v>
      </c>
    </row>
    <row r="2271" spans="1:6">
      <c r="A2271">
        <v>2270</v>
      </c>
      <c r="B2271" t="s">
        <v>1830</v>
      </c>
      <c r="C2271" s="4">
        <v>45639</v>
      </c>
      <c r="D2271" t="s">
        <v>1828</v>
      </c>
      <c r="E2271">
        <v>79.900000000000006</v>
      </c>
      <c r="F2271" s="4">
        <v>45641</v>
      </c>
    </row>
    <row r="2272" spans="1:6">
      <c r="A2272">
        <v>2271</v>
      </c>
      <c r="B2272" t="s">
        <v>1829</v>
      </c>
      <c r="C2272" s="4">
        <v>45422</v>
      </c>
      <c r="D2272" t="s">
        <v>1828</v>
      </c>
      <c r="E2272">
        <v>59.9</v>
      </c>
      <c r="F2272" s="4">
        <v>45424</v>
      </c>
    </row>
    <row r="2273" spans="1:6">
      <c r="A2273">
        <v>2272</v>
      </c>
      <c r="B2273" t="s">
        <v>1829</v>
      </c>
      <c r="C2273" s="4">
        <v>45921</v>
      </c>
      <c r="D2273" t="s">
        <v>1828</v>
      </c>
      <c r="E2273">
        <v>69.900000000000006</v>
      </c>
      <c r="F2273" s="4">
        <v>45923</v>
      </c>
    </row>
    <row r="2274" spans="1:6">
      <c r="A2274">
        <v>2273</v>
      </c>
      <c r="B2274" t="s">
        <v>1833</v>
      </c>
      <c r="C2274" s="4">
        <v>45427</v>
      </c>
      <c r="D2274" t="s">
        <v>1828</v>
      </c>
      <c r="E2274">
        <v>69.900000000000006</v>
      </c>
      <c r="F2274" s="4">
        <v>45430</v>
      </c>
    </row>
    <row r="2275" spans="1:6">
      <c r="A2275">
        <v>2274</v>
      </c>
      <c r="B2275" t="s">
        <v>1831</v>
      </c>
      <c r="C2275" s="4">
        <v>45542</v>
      </c>
      <c r="D2275" t="s">
        <v>1828</v>
      </c>
      <c r="E2275">
        <v>49.9</v>
      </c>
      <c r="F2275" s="4">
        <v>45544</v>
      </c>
    </row>
    <row r="2276" spans="1:6">
      <c r="A2276">
        <v>2275</v>
      </c>
      <c r="B2276" t="s">
        <v>1829</v>
      </c>
      <c r="C2276" s="4">
        <v>46016</v>
      </c>
      <c r="D2276" t="s">
        <v>1828</v>
      </c>
      <c r="E2276">
        <v>79.900000000000006</v>
      </c>
      <c r="F2276" s="4">
        <v>46019</v>
      </c>
    </row>
    <row r="2277" spans="1:6">
      <c r="A2277">
        <v>2276</v>
      </c>
      <c r="B2277" t="s">
        <v>1832</v>
      </c>
      <c r="C2277" s="4">
        <v>45457</v>
      </c>
      <c r="D2277" t="s">
        <v>1828</v>
      </c>
      <c r="E2277">
        <v>59.9</v>
      </c>
      <c r="F2277" s="4">
        <v>45460</v>
      </c>
    </row>
    <row r="2278" spans="1:6">
      <c r="A2278">
        <v>2277</v>
      </c>
      <c r="B2278" t="s">
        <v>1833</v>
      </c>
      <c r="C2278" s="4">
        <v>45746</v>
      </c>
      <c r="D2278" t="s">
        <v>1828</v>
      </c>
      <c r="E2278">
        <v>69.900000000000006</v>
      </c>
      <c r="F2278" s="4">
        <v>45747</v>
      </c>
    </row>
    <row r="2279" spans="1:6">
      <c r="A2279">
        <v>2278</v>
      </c>
      <c r="B2279" t="s">
        <v>1827</v>
      </c>
      <c r="C2279" s="4">
        <v>45515</v>
      </c>
      <c r="D2279" t="s">
        <v>1828</v>
      </c>
      <c r="E2279">
        <v>49.9</v>
      </c>
      <c r="F2279" s="4">
        <v>45516</v>
      </c>
    </row>
    <row r="2280" spans="1:6">
      <c r="A2280">
        <v>2279</v>
      </c>
      <c r="B2280" t="s">
        <v>1831</v>
      </c>
      <c r="C2280" s="4">
        <v>45435</v>
      </c>
      <c r="D2280" t="s">
        <v>1828</v>
      </c>
      <c r="E2280">
        <v>119.9</v>
      </c>
      <c r="F2280" s="4">
        <v>45439</v>
      </c>
    </row>
    <row r="2281" spans="1:6">
      <c r="A2281">
        <v>2280</v>
      </c>
      <c r="B2281" t="s">
        <v>1833</v>
      </c>
      <c r="C2281" s="4">
        <v>45679</v>
      </c>
      <c r="D2281" t="s">
        <v>1828</v>
      </c>
      <c r="E2281">
        <v>49.9</v>
      </c>
      <c r="F2281" s="4">
        <v>45682</v>
      </c>
    </row>
    <row r="2282" spans="1:6">
      <c r="A2282">
        <v>2281</v>
      </c>
      <c r="B2282" t="s">
        <v>1829</v>
      </c>
      <c r="C2282" s="4">
        <v>45714</v>
      </c>
      <c r="D2282" t="s">
        <v>1828</v>
      </c>
      <c r="E2282">
        <v>119.9</v>
      </c>
      <c r="F2282" s="4">
        <v>45717</v>
      </c>
    </row>
    <row r="2283" spans="1:6">
      <c r="A2283">
        <v>2282</v>
      </c>
      <c r="B2283" t="s">
        <v>1831</v>
      </c>
      <c r="C2283" s="4">
        <v>45688</v>
      </c>
      <c r="D2283" t="s">
        <v>1828</v>
      </c>
      <c r="E2283">
        <v>59.9</v>
      </c>
      <c r="F2283" s="4">
        <v>45692</v>
      </c>
    </row>
    <row r="2284" spans="1:6">
      <c r="A2284">
        <v>2283</v>
      </c>
      <c r="B2284" t="s">
        <v>1831</v>
      </c>
      <c r="C2284" s="4">
        <v>45614</v>
      </c>
      <c r="D2284" t="s">
        <v>1834</v>
      </c>
      <c r="E2284">
        <v>149.9</v>
      </c>
      <c r="F2284" s="4">
        <v>45620</v>
      </c>
    </row>
    <row r="2285" spans="1:6">
      <c r="A2285">
        <v>2284</v>
      </c>
      <c r="B2285" t="s">
        <v>1827</v>
      </c>
      <c r="C2285" s="4">
        <v>45423</v>
      </c>
      <c r="D2285" t="s">
        <v>1828</v>
      </c>
      <c r="E2285">
        <v>89.9</v>
      </c>
      <c r="F2285" s="4">
        <v>45424</v>
      </c>
    </row>
    <row r="2286" spans="1:6">
      <c r="A2286">
        <v>2285</v>
      </c>
      <c r="B2286" t="s">
        <v>1827</v>
      </c>
      <c r="C2286" s="4">
        <v>45584</v>
      </c>
      <c r="D2286" t="s">
        <v>1828</v>
      </c>
      <c r="E2286">
        <v>59.9</v>
      </c>
      <c r="F2286" s="4">
        <v>45585</v>
      </c>
    </row>
    <row r="2287" spans="1:6">
      <c r="A2287">
        <v>2286</v>
      </c>
      <c r="B2287" t="s">
        <v>1829</v>
      </c>
      <c r="C2287" s="4">
        <v>45475</v>
      </c>
      <c r="D2287" t="s">
        <v>1828</v>
      </c>
      <c r="E2287">
        <v>59.9</v>
      </c>
      <c r="F2287" s="4">
        <v>45480</v>
      </c>
    </row>
    <row r="2288" spans="1:6">
      <c r="A2288">
        <v>2287</v>
      </c>
      <c r="B2288" t="s">
        <v>1829</v>
      </c>
      <c r="C2288" s="4">
        <v>45604</v>
      </c>
      <c r="D2288" t="s">
        <v>1798</v>
      </c>
      <c r="E2288">
        <v>149.9</v>
      </c>
      <c r="F2288" s="4"/>
    </row>
    <row r="2289" spans="1:6">
      <c r="A2289">
        <v>2288</v>
      </c>
      <c r="B2289" t="s">
        <v>1831</v>
      </c>
      <c r="C2289" s="4">
        <v>45911</v>
      </c>
      <c r="D2289" t="s">
        <v>1834</v>
      </c>
      <c r="E2289">
        <v>69.900000000000006</v>
      </c>
      <c r="F2289" s="4">
        <v>45918</v>
      </c>
    </row>
    <row r="2290" spans="1:6">
      <c r="A2290">
        <v>2289</v>
      </c>
      <c r="B2290" t="s">
        <v>1831</v>
      </c>
      <c r="C2290" s="4">
        <v>45343</v>
      </c>
      <c r="D2290" t="s">
        <v>1834</v>
      </c>
      <c r="E2290">
        <v>149.9</v>
      </c>
      <c r="F2290" s="4">
        <v>45349</v>
      </c>
    </row>
    <row r="2291" spans="1:6">
      <c r="A2291">
        <v>2290</v>
      </c>
      <c r="B2291" t="s">
        <v>1831</v>
      </c>
      <c r="C2291" s="4">
        <v>45735</v>
      </c>
      <c r="D2291" t="s">
        <v>1828</v>
      </c>
      <c r="E2291">
        <v>59.9</v>
      </c>
      <c r="F2291" s="4">
        <v>45738</v>
      </c>
    </row>
    <row r="2292" spans="1:6">
      <c r="A2292">
        <v>2291</v>
      </c>
      <c r="B2292" t="s">
        <v>1827</v>
      </c>
      <c r="C2292" s="4">
        <v>45885</v>
      </c>
      <c r="D2292" t="s">
        <v>1828</v>
      </c>
      <c r="E2292">
        <v>79.900000000000006</v>
      </c>
      <c r="F2292" s="4">
        <v>45887</v>
      </c>
    </row>
    <row r="2293" spans="1:6">
      <c r="A2293">
        <v>2292</v>
      </c>
      <c r="B2293" t="s">
        <v>1831</v>
      </c>
      <c r="C2293" s="4">
        <v>45456</v>
      </c>
      <c r="D2293" t="s">
        <v>1828</v>
      </c>
      <c r="E2293">
        <v>49.9</v>
      </c>
      <c r="F2293" s="4">
        <v>45457</v>
      </c>
    </row>
    <row r="2294" spans="1:6">
      <c r="A2294">
        <v>2293</v>
      </c>
      <c r="B2294" t="s">
        <v>1830</v>
      </c>
      <c r="C2294" s="4"/>
      <c r="D2294" t="s">
        <v>1802</v>
      </c>
      <c r="E2294">
        <v>0</v>
      </c>
      <c r="F2294" s="4"/>
    </row>
    <row r="2295" spans="1:6">
      <c r="A2295">
        <v>2294</v>
      </c>
      <c r="B2295" t="s">
        <v>1832</v>
      </c>
      <c r="C2295" s="4"/>
      <c r="D2295" t="s">
        <v>1802</v>
      </c>
      <c r="E2295">
        <v>0</v>
      </c>
      <c r="F2295" s="4"/>
    </row>
    <row r="2296" spans="1:6">
      <c r="A2296">
        <v>2295</v>
      </c>
      <c r="B2296" t="s">
        <v>1829</v>
      </c>
      <c r="C2296" s="4">
        <v>45826</v>
      </c>
      <c r="D2296" t="s">
        <v>1798</v>
      </c>
      <c r="E2296">
        <v>89.9</v>
      </c>
      <c r="F2296" s="4"/>
    </row>
    <row r="2297" spans="1:6">
      <c r="A2297">
        <v>2296</v>
      </c>
      <c r="B2297" t="s">
        <v>1829</v>
      </c>
      <c r="C2297" s="4">
        <v>45989</v>
      </c>
      <c r="D2297" t="s">
        <v>1828</v>
      </c>
      <c r="E2297">
        <v>79.900000000000006</v>
      </c>
      <c r="F2297" s="4">
        <v>45990</v>
      </c>
    </row>
    <row r="2298" spans="1:6">
      <c r="A2298">
        <v>2297</v>
      </c>
      <c r="B2298" t="s">
        <v>1833</v>
      </c>
      <c r="C2298" s="4">
        <v>45868</v>
      </c>
      <c r="D2298" t="s">
        <v>1834</v>
      </c>
      <c r="E2298">
        <v>89.9</v>
      </c>
      <c r="F2298" s="4">
        <v>45874</v>
      </c>
    </row>
    <row r="2299" spans="1:6">
      <c r="A2299">
        <v>2298</v>
      </c>
      <c r="B2299" t="s">
        <v>1832</v>
      </c>
      <c r="C2299" s="4">
        <v>45908</v>
      </c>
      <c r="D2299" t="s">
        <v>1828</v>
      </c>
      <c r="E2299">
        <v>99.9</v>
      </c>
      <c r="F2299" s="4">
        <v>45911</v>
      </c>
    </row>
    <row r="2300" spans="1:6">
      <c r="A2300">
        <v>2299</v>
      </c>
      <c r="B2300" t="s">
        <v>1832</v>
      </c>
      <c r="C2300" s="4">
        <v>45668</v>
      </c>
      <c r="D2300" t="s">
        <v>1828</v>
      </c>
      <c r="E2300">
        <v>79.900000000000006</v>
      </c>
      <c r="F2300" s="4">
        <v>45671</v>
      </c>
    </row>
    <row r="2301" spans="1:6">
      <c r="A2301">
        <v>2300</v>
      </c>
      <c r="B2301" t="s">
        <v>1832</v>
      </c>
      <c r="C2301" s="4">
        <v>45590</v>
      </c>
      <c r="D2301" t="s">
        <v>1834</v>
      </c>
      <c r="E2301">
        <v>79.900000000000006</v>
      </c>
      <c r="F2301" s="4">
        <v>45597</v>
      </c>
    </row>
    <row r="2302" spans="1:6">
      <c r="A2302">
        <v>2301</v>
      </c>
      <c r="B2302" t="s">
        <v>1829</v>
      </c>
      <c r="C2302" s="4">
        <v>45484</v>
      </c>
      <c r="D2302" t="s">
        <v>1828</v>
      </c>
      <c r="E2302">
        <v>79.900000000000006</v>
      </c>
      <c r="F2302" s="4">
        <v>45489</v>
      </c>
    </row>
    <row r="2303" spans="1:6">
      <c r="A2303">
        <v>2302</v>
      </c>
      <c r="B2303" t="s">
        <v>1832</v>
      </c>
      <c r="C2303" s="4">
        <v>45308</v>
      </c>
      <c r="D2303" t="s">
        <v>1828</v>
      </c>
      <c r="E2303">
        <v>69.900000000000006</v>
      </c>
      <c r="F2303" s="4">
        <v>45311</v>
      </c>
    </row>
    <row r="2304" spans="1:6">
      <c r="A2304">
        <v>2303</v>
      </c>
      <c r="B2304" t="s">
        <v>1830</v>
      </c>
      <c r="C2304" s="4">
        <v>45594</v>
      </c>
      <c r="D2304" t="s">
        <v>1828</v>
      </c>
      <c r="E2304">
        <v>49.9</v>
      </c>
      <c r="F2304" s="4">
        <v>45596</v>
      </c>
    </row>
    <row r="2305" spans="1:6">
      <c r="A2305">
        <v>2304</v>
      </c>
      <c r="B2305" t="s">
        <v>1829</v>
      </c>
      <c r="C2305" s="4">
        <v>45612</v>
      </c>
      <c r="D2305" t="s">
        <v>1828</v>
      </c>
      <c r="E2305">
        <v>59.9</v>
      </c>
      <c r="F2305" s="4">
        <v>45615</v>
      </c>
    </row>
    <row r="2306" spans="1:6">
      <c r="A2306">
        <v>2305</v>
      </c>
      <c r="B2306" t="s">
        <v>1830</v>
      </c>
      <c r="C2306" s="4">
        <v>45303</v>
      </c>
      <c r="D2306" t="s">
        <v>1828</v>
      </c>
      <c r="E2306">
        <v>119.9</v>
      </c>
      <c r="F2306" s="4">
        <v>45306</v>
      </c>
    </row>
    <row r="2307" spans="1:6">
      <c r="A2307">
        <v>2306</v>
      </c>
      <c r="B2307" t="s">
        <v>1827</v>
      </c>
      <c r="C2307" s="4">
        <v>45975</v>
      </c>
      <c r="D2307" t="s">
        <v>1828</v>
      </c>
      <c r="E2307">
        <v>69.900000000000006</v>
      </c>
      <c r="F2307" s="4">
        <v>45978</v>
      </c>
    </row>
    <row r="2308" spans="1:6">
      <c r="A2308">
        <v>2307</v>
      </c>
      <c r="B2308" t="s">
        <v>1830</v>
      </c>
      <c r="C2308" s="4">
        <v>45461</v>
      </c>
      <c r="D2308" t="s">
        <v>1828</v>
      </c>
      <c r="E2308">
        <v>79.900000000000006</v>
      </c>
      <c r="F2308" s="4">
        <v>45465</v>
      </c>
    </row>
    <row r="2309" spans="1:6">
      <c r="A2309">
        <v>2308</v>
      </c>
      <c r="B2309" t="s">
        <v>1832</v>
      </c>
      <c r="C2309" s="4">
        <v>45377</v>
      </c>
      <c r="D2309" t="s">
        <v>1828</v>
      </c>
      <c r="E2309">
        <v>119.9</v>
      </c>
      <c r="F2309" s="4">
        <v>45380</v>
      </c>
    </row>
    <row r="2310" spans="1:6">
      <c r="A2310">
        <v>2309</v>
      </c>
      <c r="B2310" t="s">
        <v>1830</v>
      </c>
      <c r="C2310" s="4">
        <v>45904</v>
      </c>
      <c r="D2310" t="s">
        <v>1828</v>
      </c>
      <c r="E2310">
        <v>89.9</v>
      </c>
      <c r="F2310" s="4">
        <v>45909</v>
      </c>
    </row>
    <row r="2311" spans="1:6">
      <c r="A2311">
        <v>2310</v>
      </c>
      <c r="B2311" t="s">
        <v>1827</v>
      </c>
      <c r="C2311" s="4">
        <v>45788</v>
      </c>
      <c r="D2311" t="s">
        <v>1798</v>
      </c>
      <c r="E2311">
        <v>119.9</v>
      </c>
      <c r="F2311" s="4"/>
    </row>
    <row r="2312" spans="1:6">
      <c r="A2312">
        <v>2311</v>
      </c>
      <c r="B2312" t="s">
        <v>1830</v>
      </c>
      <c r="C2312" s="4">
        <v>45643</v>
      </c>
      <c r="D2312" t="s">
        <v>1828</v>
      </c>
      <c r="E2312">
        <v>99.9</v>
      </c>
      <c r="F2312" s="4">
        <v>45646</v>
      </c>
    </row>
    <row r="2313" spans="1:6">
      <c r="A2313">
        <v>2312</v>
      </c>
      <c r="B2313" t="s">
        <v>1827</v>
      </c>
      <c r="C2313" s="4">
        <v>45756</v>
      </c>
      <c r="D2313" t="s">
        <v>1834</v>
      </c>
      <c r="E2313">
        <v>59.9</v>
      </c>
      <c r="F2313" s="4">
        <v>45763</v>
      </c>
    </row>
    <row r="2314" spans="1:6">
      <c r="A2314">
        <v>2313</v>
      </c>
      <c r="B2314" t="s">
        <v>1829</v>
      </c>
      <c r="C2314" s="4">
        <v>45299</v>
      </c>
      <c r="D2314" t="s">
        <v>1798</v>
      </c>
      <c r="E2314">
        <v>59.9</v>
      </c>
      <c r="F2314" s="4"/>
    </row>
    <row r="2315" spans="1:6">
      <c r="A2315">
        <v>2314</v>
      </c>
      <c r="B2315" t="s">
        <v>1827</v>
      </c>
      <c r="C2315" s="4">
        <v>45427</v>
      </c>
      <c r="D2315" t="s">
        <v>1828</v>
      </c>
      <c r="E2315">
        <v>99.9</v>
      </c>
      <c r="F2315" s="4">
        <v>45430</v>
      </c>
    </row>
    <row r="2316" spans="1:6">
      <c r="A2316">
        <v>2315</v>
      </c>
      <c r="B2316" t="s">
        <v>1833</v>
      </c>
      <c r="C2316" s="4">
        <v>45324</v>
      </c>
      <c r="D2316" t="s">
        <v>1828</v>
      </c>
      <c r="E2316">
        <v>99.9</v>
      </c>
      <c r="F2316" s="4">
        <v>45326</v>
      </c>
    </row>
    <row r="2317" spans="1:6">
      <c r="A2317">
        <v>2316</v>
      </c>
      <c r="B2317" t="s">
        <v>1832</v>
      </c>
      <c r="C2317" s="4">
        <v>46023</v>
      </c>
      <c r="D2317" t="s">
        <v>1800</v>
      </c>
      <c r="E2317">
        <v>49.9</v>
      </c>
      <c r="F2317" s="4"/>
    </row>
    <row r="2318" spans="1:6">
      <c r="A2318">
        <v>2317</v>
      </c>
      <c r="B2318" t="s">
        <v>1833</v>
      </c>
      <c r="C2318" s="4">
        <v>45744</v>
      </c>
      <c r="D2318" t="s">
        <v>1798</v>
      </c>
      <c r="E2318">
        <v>89.9</v>
      </c>
      <c r="F2318" s="4"/>
    </row>
    <row r="2319" spans="1:6">
      <c r="A2319">
        <v>2318</v>
      </c>
      <c r="B2319" t="s">
        <v>1833</v>
      </c>
      <c r="C2319" s="4">
        <v>45357</v>
      </c>
      <c r="D2319" t="s">
        <v>1828</v>
      </c>
      <c r="E2319">
        <v>99.9</v>
      </c>
      <c r="F2319" s="4">
        <v>45360</v>
      </c>
    </row>
    <row r="2320" spans="1:6">
      <c r="A2320">
        <v>2319</v>
      </c>
      <c r="B2320" t="s">
        <v>1830</v>
      </c>
      <c r="C2320" s="4">
        <v>45391</v>
      </c>
      <c r="D2320" t="s">
        <v>1834</v>
      </c>
      <c r="E2320">
        <v>99.9</v>
      </c>
      <c r="F2320" s="4">
        <v>45398</v>
      </c>
    </row>
    <row r="2321" spans="1:6">
      <c r="A2321">
        <v>2320</v>
      </c>
      <c r="B2321" t="s">
        <v>1829</v>
      </c>
      <c r="C2321" s="4">
        <v>45335</v>
      </c>
      <c r="D2321" t="s">
        <v>1828</v>
      </c>
      <c r="E2321">
        <v>59.9</v>
      </c>
      <c r="F2321" s="4">
        <v>45338</v>
      </c>
    </row>
    <row r="2322" spans="1:6">
      <c r="A2322">
        <v>2321</v>
      </c>
      <c r="B2322" t="s">
        <v>1832</v>
      </c>
      <c r="C2322" s="4">
        <v>45459</v>
      </c>
      <c r="D2322" t="s">
        <v>1828</v>
      </c>
      <c r="E2322">
        <v>59.9</v>
      </c>
      <c r="F2322" s="4">
        <v>45461</v>
      </c>
    </row>
    <row r="2323" spans="1:6">
      <c r="A2323">
        <v>2322</v>
      </c>
      <c r="B2323" t="s">
        <v>1833</v>
      </c>
      <c r="C2323" s="4">
        <v>45478</v>
      </c>
      <c r="D2323" t="s">
        <v>1828</v>
      </c>
      <c r="E2323">
        <v>79.900000000000006</v>
      </c>
      <c r="F2323" s="4">
        <v>45479</v>
      </c>
    </row>
    <row r="2324" spans="1:6">
      <c r="A2324">
        <v>2323</v>
      </c>
      <c r="B2324" t="s">
        <v>1830</v>
      </c>
      <c r="C2324" s="4">
        <v>45310</v>
      </c>
      <c r="D2324" t="s">
        <v>1798</v>
      </c>
      <c r="E2324">
        <v>49.9</v>
      </c>
      <c r="F2324" s="4"/>
    </row>
    <row r="2325" spans="1:6">
      <c r="A2325">
        <v>2324</v>
      </c>
      <c r="B2325" t="s">
        <v>1832</v>
      </c>
      <c r="C2325" s="4">
        <v>45863</v>
      </c>
      <c r="D2325" t="s">
        <v>1828</v>
      </c>
      <c r="E2325">
        <v>119.9</v>
      </c>
      <c r="F2325" s="4">
        <v>45864</v>
      </c>
    </row>
    <row r="2326" spans="1:6">
      <c r="A2326">
        <v>2325</v>
      </c>
      <c r="B2326" t="s">
        <v>1829</v>
      </c>
      <c r="C2326" s="4"/>
      <c r="D2326" t="s">
        <v>1802</v>
      </c>
      <c r="E2326">
        <v>0</v>
      </c>
      <c r="F2326" s="4"/>
    </row>
    <row r="2327" spans="1:6">
      <c r="A2327">
        <v>2326</v>
      </c>
      <c r="B2327" t="s">
        <v>1832</v>
      </c>
      <c r="C2327" s="4">
        <v>45386</v>
      </c>
      <c r="D2327" t="s">
        <v>1828</v>
      </c>
      <c r="E2327">
        <v>59.9</v>
      </c>
      <c r="F2327" s="4">
        <v>45387</v>
      </c>
    </row>
    <row r="2328" spans="1:6">
      <c r="A2328">
        <v>2327</v>
      </c>
      <c r="B2328" t="s">
        <v>1833</v>
      </c>
      <c r="C2328" s="4">
        <v>45491</v>
      </c>
      <c r="D2328" t="s">
        <v>1828</v>
      </c>
      <c r="E2328">
        <v>149.9</v>
      </c>
      <c r="F2328" s="4">
        <v>45493</v>
      </c>
    </row>
    <row r="2329" spans="1:6">
      <c r="A2329">
        <v>2328</v>
      </c>
      <c r="B2329" t="s">
        <v>1832</v>
      </c>
      <c r="C2329" s="4">
        <v>45501</v>
      </c>
      <c r="D2329" t="s">
        <v>1828</v>
      </c>
      <c r="E2329">
        <v>59.9</v>
      </c>
      <c r="F2329" s="4">
        <v>45504</v>
      </c>
    </row>
    <row r="2330" spans="1:6">
      <c r="A2330">
        <v>2329</v>
      </c>
      <c r="B2330" t="s">
        <v>1829</v>
      </c>
      <c r="C2330" s="4">
        <v>45632</v>
      </c>
      <c r="D2330" t="s">
        <v>1828</v>
      </c>
      <c r="E2330">
        <v>119.9</v>
      </c>
      <c r="F2330" s="4">
        <v>45635</v>
      </c>
    </row>
    <row r="2331" spans="1:6">
      <c r="A2331">
        <v>2330</v>
      </c>
      <c r="B2331" t="s">
        <v>1830</v>
      </c>
      <c r="C2331" s="4">
        <v>45680</v>
      </c>
      <c r="D2331" t="s">
        <v>1828</v>
      </c>
      <c r="E2331">
        <v>99.9</v>
      </c>
      <c r="F2331" s="4">
        <v>45682</v>
      </c>
    </row>
    <row r="2332" spans="1:6">
      <c r="A2332">
        <v>2331</v>
      </c>
      <c r="B2332" t="s">
        <v>1827</v>
      </c>
      <c r="C2332" s="4">
        <v>45918</v>
      </c>
      <c r="D2332" t="s">
        <v>1834</v>
      </c>
      <c r="E2332">
        <v>119.9</v>
      </c>
      <c r="F2332" s="4">
        <v>45924</v>
      </c>
    </row>
    <row r="2333" spans="1:6">
      <c r="A2333">
        <v>2332</v>
      </c>
      <c r="B2333" t="s">
        <v>1830</v>
      </c>
      <c r="C2333" s="4">
        <v>45501</v>
      </c>
      <c r="D2333" t="s">
        <v>1828</v>
      </c>
      <c r="E2333">
        <v>49.9</v>
      </c>
      <c r="F2333" s="4">
        <v>45503</v>
      </c>
    </row>
    <row r="2334" spans="1:6">
      <c r="A2334">
        <v>2333</v>
      </c>
      <c r="B2334" t="s">
        <v>1829</v>
      </c>
      <c r="C2334" s="4">
        <v>45561</v>
      </c>
      <c r="D2334" t="s">
        <v>1798</v>
      </c>
      <c r="E2334">
        <v>89.9</v>
      </c>
      <c r="F2334" s="4"/>
    </row>
    <row r="2335" spans="1:6">
      <c r="A2335">
        <v>2334</v>
      </c>
      <c r="B2335" t="s">
        <v>1829</v>
      </c>
      <c r="C2335" s="4">
        <v>45863</v>
      </c>
      <c r="D2335" t="s">
        <v>1828</v>
      </c>
      <c r="E2335">
        <v>49.9</v>
      </c>
      <c r="F2335" s="4">
        <v>45866</v>
      </c>
    </row>
    <row r="2336" spans="1:6">
      <c r="A2336">
        <v>2335</v>
      </c>
      <c r="B2336" t="s">
        <v>1833</v>
      </c>
      <c r="C2336" s="4">
        <v>45537</v>
      </c>
      <c r="D2336" t="s">
        <v>1828</v>
      </c>
      <c r="E2336">
        <v>69.900000000000006</v>
      </c>
      <c r="F2336" s="4">
        <v>45540</v>
      </c>
    </row>
    <row r="2337" spans="1:6">
      <c r="A2337">
        <v>2336</v>
      </c>
      <c r="B2337" t="s">
        <v>1833</v>
      </c>
      <c r="C2337" s="4">
        <v>45442</v>
      </c>
      <c r="D2337" t="s">
        <v>1828</v>
      </c>
      <c r="E2337">
        <v>119.9</v>
      </c>
      <c r="F2337" s="4">
        <v>45446</v>
      </c>
    </row>
    <row r="2338" spans="1:6">
      <c r="A2338">
        <v>2337</v>
      </c>
      <c r="B2338" t="s">
        <v>1831</v>
      </c>
      <c r="C2338" s="4">
        <v>45396</v>
      </c>
      <c r="D2338" t="s">
        <v>1828</v>
      </c>
      <c r="E2338">
        <v>49.9</v>
      </c>
      <c r="F2338" s="4">
        <v>45399</v>
      </c>
    </row>
    <row r="2339" spans="1:6">
      <c r="A2339">
        <v>2338</v>
      </c>
      <c r="B2339" t="s">
        <v>1827</v>
      </c>
      <c r="C2339" s="4">
        <v>45928</v>
      </c>
      <c r="D2339" t="s">
        <v>1828</v>
      </c>
      <c r="E2339">
        <v>149.9</v>
      </c>
      <c r="F2339" s="4">
        <v>45932</v>
      </c>
    </row>
    <row r="2340" spans="1:6">
      <c r="A2340">
        <v>2339</v>
      </c>
      <c r="B2340" t="s">
        <v>1833</v>
      </c>
      <c r="C2340" s="4">
        <v>45596</v>
      </c>
      <c r="D2340" t="s">
        <v>1828</v>
      </c>
      <c r="E2340">
        <v>79.900000000000006</v>
      </c>
      <c r="F2340" s="4">
        <v>45598</v>
      </c>
    </row>
    <row r="2341" spans="1:6">
      <c r="A2341">
        <v>2340</v>
      </c>
      <c r="B2341" t="s">
        <v>1832</v>
      </c>
      <c r="C2341" s="4">
        <v>45561</v>
      </c>
      <c r="D2341" t="s">
        <v>1798</v>
      </c>
      <c r="E2341">
        <v>99.9</v>
      </c>
      <c r="F2341" s="4"/>
    </row>
    <row r="2342" spans="1:6">
      <c r="A2342">
        <v>2341</v>
      </c>
      <c r="B2342" t="s">
        <v>1832</v>
      </c>
      <c r="C2342" s="4">
        <v>45521</v>
      </c>
      <c r="D2342" t="s">
        <v>1828</v>
      </c>
      <c r="E2342">
        <v>69.900000000000006</v>
      </c>
      <c r="F2342" s="4">
        <v>45526</v>
      </c>
    </row>
    <row r="2343" spans="1:6">
      <c r="A2343">
        <v>2342</v>
      </c>
      <c r="B2343" t="s">
        <v>1829</v>
      </c>
      <c r="C2343" s="4"/>
      <c r="D2343" t="s">
        <v>1802</v>
      </c>
      <c r="E2343">
        <v>0</v>
      </c>
      <c r="F2343" s="4"/>
    </row>
    <row r="2344" spans="1:6">
      <c r="A2344">
        <v>2343</v>
      </c>
      <c r="B2344" t="s">
        <v>1829</v>
      </c>
      <c r="C2344" s="4">
        <v>45782</v>
      </c>
      <c r="D2344" t="s">
        <v>1828</v>
      </c>
      <c r="E2344">
        <v>49.9</v>
      </c>
      <c r="F2344" s="4">
        <v>45785</v>
      </c>
    </row>
    <row r="2345" spans="1:6">
      <c r="A2345">
        <v>2344</v>
      </c>
      <c r="B2345" t="s">
        <v>1830</v>
      </c>
      <c r="C2345" s="4">
        <v>45573</v>
      </c>
      <c r="D2345" t="s">
        <v>1828</v>
      </c>
      <c r="E2345">
        <v>49.9</v>
      </c>
      <c r="F2345" s="4">
        <v>45575</v>
      </c>
    </row>
    <row r="2346" spans="1:6">
      <c r="A2346">
        <v>2345</v>
      </c>
      <c r="B2346" t="s">
        <v>1827</v>
      </c>
      <c r="C2346" s="4">
        <v>45685</v>
      </c>
      <c r="D2346" t="s">
        <v>1828</v>
      </c>
      <c r="E2346">
        <v>149.9</v>
      </c>
      <c r="F2346" s="4">
        <v>45688</v>
      </c>
    </row>
    <row r="2347" spans="1:6">
      <c r="A2347">
        <v>2346</v>
      </c>
      <c r="B2347" t="s">
        <v>1833</v>
      </c>
      <c r="C2347" s="4">
        <v>45626</v>
      </c>
      <c r="D2347" t="s">
        <v>1828</v>
      </c>
      <c r="E2347">
        <v>79.900000000000006</v>
      </c>
      <c r="F2347" s="4">
        <v>45629</v>
      </c>
    </row>
    <row r="2348" spans="1:6">
      <c r="A2348">
        <v>2347</v>
      </c>
      <c r="B2348" t="s">
        <v>1827</v>
      </c>
      <c r="C2348" s="4">
        <v>45963</v>
      </c>
      <c r="D2348" t="s">
        <v>1828</v>
      </c>
      <c r="E2348">
        <v>89.9</v>
      </c>
      <c r="F2348" s="4">
        <v>45966</v>
      </c>
    </row>
    <row r="2349" spans="1:6">
      <c r="A2349">
        <v>2348</v>
      </c>
      <c r="B2349" t="s">
        <v>1827</v>
      </c>
      <c r="C2349" s="4">
        <v>45775</v>
      </c>
      <c r="D2349" t="s">
        <v>1828</v>
      </c>
      <c r="E2349">
        <v>119.9</v>
      </c>
      <c r="F2349" s="4">
        <v>45777</v>
      </c>
    </row>
    <row r="2350" spans="1:6">
      <c r="A2350">
        <v>2349</v>
      </c>
      <c r="B2350" t="s">
        <v>1827</v>
      </c>
      <c r="C2350" s="4">
        <v>45622</v>
      </c>
      <c r="D2350" t="s">
        <v>1828</v>
      </c>
      <c r="E2350">
        <v>119.9</v>
      </c>
      <c r="F2350" s="4">
        <v>45624</v>
      </c>
    </row>
    <row r="2351" spans="1:6">
      <c r="A2351">
        <v>2350</v>
      </c>
      <c r="B2351" t="s">
        <v>1827</v>
      </c>
      <c r="C2351" s="4">
        <v>45631</v>
      </c>
      <c r="D2351" t="s">
        <v>1828</v>
      </c>
      <c r="E2351">
        <v>149.9</v>
      </c>
      <c r="F2351" s="4">
        <v>45634</v>
      </c>
    </row>
    <row r="2352" spans="1:6">
      <c r="A2352">
        <v>2351</v>
      </c>
      <c r="B2352" t="s">
        <v>1827</v>
      </c>
      <c r="C2352" s="4">
        <v>45943</v>
      </c>
      <c r="D2352" t="s">
        <v>1828</v>
      </c>
      <c r="E2352">
        <v>69.900000000000006</v>
      </c>
      <c r="F2352" s="4">
        <v>45947</v>
      </c>
    </row>
    <row r="2353" spans="1:6">
      <c r="A2353">
        <v>2352</v>
      </c>
      <c r="B2353" t="s">
        <v>1829</v>
      </c>
      <c r="C2353" s="4">
        <v>45821</v>
      </c>
      <c r="D2353" t="s">
        <v>1828</v>
      </c>
      <c r="E2353">
        <v>119.9</v>
      </c>
      <c r="F2353" s="4">
        <v>45822</v>
      </c>
    </row>
    <row r="2354" spans="1:6">
      <c r="A2354">
        <v>2353</v>
      </c>
      <c r="B2354" t="s">
        <v>1827</v>
      </c>
      <c r="C2354" s="4">
        <v>45620</v>
      </c>
      <c r="D2354" t="s">
        <v>1828</v>
      </c>
      <c r="E2354">
        <v>49.9</v>
      </c>
      <c r="F2354" s="4">
        <v>45623</v>
      </c>
    </row>
    <row r="2355" spans="1:6">
      <c r="A2355">
        <v>2354</v>
      </c>
      <c r="B2355" t="s">
        <v>1830</v>
      </c>
      <c r="C2355" s="4">
        <v>45427</v>
      </c>
      <c r="D2355" t="s">
        <v>1828</v>
      </c>
      <c r="E2355">
        <v>99.9</v>
      </c>
      <c r="F2355" s="4">
        <v>45428</v>
      </c>
    </row>
    <row r="2356" spans="1:6">
      <c r="A2356">
        <v>2355</v>
      </c>
      <c r="B2356" t="s">
        <v>1833</v>
      </c>
      <c r="C2356" s="4">
        <v>45710</v>
      </c>
      <c r="D2356" t="s">
        <v>1828</v>
      </c>
      <c r="E2356">
        <v>59.9</v>
      </c>
      <c r="F2356" s="4">
        <v>45715</v>
      </c>
    </row>
    <row r="2357" spans="1:6">
      <c r="A2357">
        <v>2356</v>
      </c>
      <c r="B2357" t="s">
        <v>1827</v>
      </c>
      <c r="C2357" s="4">
        <v>45812</v>
      </c>
      <c r="D2357" t="s">
        <v>1828</v>
      </c>
      <c r="E2357">
        <v>49.9</v>
      </c>
      <c r="F2357" s="4">
        <v>45816</v>
      </c>
    </row>
    <row r="2358" spans="1:6">
      <c r="A2358">
        <v>2357</v>
      </c>
      <c r="B2358" t="s">
        <v>1832</v>
      </c>
      <c r="C2358" s="4">
        <v>45987</v>
      </c>
      <c r="D2358" t="s">
        <v>1828</v>
      </c>
      <c r="E2358">
        <v>49.9</v>
      </c>
      <c r="F2358" s="4">
        <v>45990</v>
      </c>
    </row>
    <row r="2359" spans="1:6">
      <c r="A2359">
        <v>2358</v>
      </c>
      <c r="B2359" t="s">
        <v>1829</v>
      </c>
      <c r="C2359" s="4">
        <v>45349</v>
      </c>
      <c r="D2359" t="s">
        <v>1834</v>
      </c>
      <c r="E2359">
        <v>89.9</v>
      </c>
      <c r="F2359" s="4">
        <v>45355</v>
      </c>
    </row>
    <row r="2360" spans="1:6">
      <c r="A2360">
        <v>2359</v>
      </c>
      <c r="B2360" t="s">
        <v>1832</v>
      </c>
      <c r="C2360" s="4">
        <v>45718</v>
      </c>
      <c r="D2360" t="s">
        <v>1798</v>
      </c>
      <c r="E2360">
        <v>99.9</v>
      </c>
      <c r="F2360" s="4"/>
    </row>
    <row r="2361" spans="1:6">
      <c r="A2361">
        <v>2360</v>
      </c>
      <c r="B2361" t="s">
        <v>1829</v>
      </c>
      <c r="C2361" s="4">
        <v>45810</v>
      </c>
      <c r="D2361" t="s">
        <v>1828</v>
      </c>
      <c r="E2361">
        <v>79.900000000000006</v>
      </c>
      <c r="F2361" s="4">
        <v>45813</v>
      </c>
    </row>
    <row r="2362" spans="1:6">
      <c r="A2362">
        <v>2361</v>
      </c>
      <c r="B2362" t="s">
        <v>1830</v>
      </c>
      <c r="C2362" s="4">
        <v>45682</v>
      </c>
      <c r="D2362" t="s">
        <v>1828</v>
      </c>
      <c r="E2362">
        <v>119.9</v>
      </c>
      <c r="F2362" s="4">
        <v>45686</v>
      </c>
    </row>
    <row r="2363" spans="1:6">
      <c r="A2363">
        <v>2362</v>
      </c>
      <c r="B2363" t="s">
        <v>1831</v>
      </c>
      <c r="C2363" s="4">
        <v>45485</v>
      </c>
      <c r="D2363" t="s">
        <v>1798</v>
      </c>
      <c r="E2363">
        <v>149.9</v>
      </c>
      <c r="F2363" s="4"/>
    </row>
    <row r="2364" spans="1:6">
      <c r="A2364">
        <v>2363</v>
      </c>
      <c r="B2364" t="s">
        <v>1829</v>
      </c>
      <c r="C2364" s="4">
        <v>45736</v>
      </c>
      <c r="D2364" t="s">
        <v>1828</v>
      </c>
      <c r="E2364">
        <v>119.9</v>
      </c>
      <c r="F2364" s="4">
        <v>45738</v>
      </c>
    </row>
    <row r="2365" spans="1:6">
      <c r="A2365">
        <v>2364</v>
      </c>
      <c r="B2365" t="s">
        <v>1827</v>
      </c>
      <c r="C2365" s="4">
        <v>45606</v>
      </c>
      <c r="D2365" t="s">
        <v>1828</v>
      </c>
      <c r="E2365">
        <v>89.9</v>
      </c>
      <c r="F2365" s="4">
        <v>45609</v>
      </c>
    </row>
    <row r="2366" spans="1:6">
      <c r="A2366">
        <v>2365</v>
      </c>
      <c r="B2366" t="s">
        <v>1831</v>
      </c>
      <c r="C2366" s="4">
        <v>45464</v>
      </c>
      <c r="D2366" t="s">
        <v>1828</v>
      </c>
      <c r="E2366">
        <v>149.9</v>
      </c>
      <c r="F2366" s="4">
        <v>45467</v>
      </c>
    </row>
    <row r="2367" spans="1:6">
      <c r="A2367">
        <v>2366</v>
      </c>
      <c r="B2367" t="s">
        <v>1829</v>
      </c>
      <c r="C2367" s="4">
        <v>45865</v>
      </c>
      <c r="D2367" t="s">
        <v>1828</v>
      </c>
      <c r="E2367">
        <v>149.9</v>
      </c>
      <c r="F2367" s="4">
        <v>45868</v>
      </c>
    </row>
    <row r="2368" spans="1:6">
      <c r="A2368">
        <v>2367</v>
      </c>
      <c r="B2368" t="s">
        <v>1829</v>
      </c>
      <c r="C2368" s="4"/>
      <c r="D2368" t="s">
        <v>1802</v>
      </c>
      <c r="E2368">
        <v>0</v>
      </c>
      <c r="F2368" s="4"/>
    </row>
    <row r="2369" spans="1:6">
      <c r="A2369">
        <v>2368</v>
      </c>
      <c r="B2369" t="s">
        <v>1829</v>
      </c>
      <c r="C2369" s="4">
        <v>45668</v>
      </c>
      <c r="D2369" t="s">
        <v>1828</v>
      </c>
      <c r="E2369">
        <v>89.9</v>
      </c>
      <c r="F2369" s="4">
        <v>45671</v>
      </c>
    </row>
    <row r="2370" spans="1:6">
      <c r="A2370">
        <v>2369</v>
      </c>
      <c r="B2370" t="s">
        <v>1831</v>
      </c>
      <c r="C2370" s="4">
        <v>45419</v>
      </c>
      <c r="D2370" t="s">
        <v>1828</v>
      </c>
      <c r="E2370">
        <v>149.9</v>
      </c>
      <c r="F2370" s="4">
        <v>45422</v>
      </c>
    </row>
    <row r="2371" spans="1:6">
      <c r="A2371">
        <v>2370</v>
      </c>
      <c r="B2371" t="s">
        <v>1827</v>
      </c>
      <c r="C2371" s="4">
        <v>45950</v>
      </c>
      <c r="D2371" t="s">
        <v>1798</v>
      </c>
      <c r="E2371">
        <v>79.900000000000006</v>
      </c>
      <c r="F2371" s="4"/>
    </row>
    <row r="2372" spans="1:6">
      <c r="A2372">
        <v>2371</v>
      </c>
      <c r="B2372" t="s">
        <v>1831</v>
      </c>
      <c r="C2372" s="4">
        <v>45305</v>
      </c>
      <c r="D2372" t="s">
        <v>1828</v>
      </c>
      <c r="E2372">
        <v>119.9</v>
      </c>
      <c r="F2372" s="4">
        <v>45307</v>
      </c>
    </row>
    <row r="2373" spans="1:6">
      <c r="A2373">
        <v>2372</v>
      </c>
      <c r="B2373" t="s">
        <v>1827</v>
      </c>
      <c r="C2373" s="4">
        <v>46021</v>
      </c>
      <c r="D2373" t="s">
        <v>1798</v>
      </c>
      <c r="E2373">
        <v>69.900000000000006</v>
      </c>
      <c r="F2373" s="4"/>
    </row>
    <row r="2374" spans="1:6">
      <c r="A2374">
        <v>2373</v>
      </c>
      <c r="B2374" t="s">
        <v>1832</v>
      </c>
      <c r="C2374" s="4">
        <v>45771</v>
      </c>
      <c r="D2374" t="s">
        <v>1828</v>
      </c>
      <c r="E2374">
        <v>119.9</v>
      </c>
      <c r="F2374" s="4">
        <v>45772</v>
      </c>
    </row>
    <row r="2375" spans="1:6">
      <c r="A2375">
        <v>2374</v>
      </c>
      <c r="B2375" t="s">
        <v>1827</v>
      </c>
      <c r="C2375" s="4">
        <v>45538</v>
      </c>
      <c r="D2375" t="s">
        <v>1834</v>
      </c>
      <c r="E2375">
        <v>99.9</v>
      </c>
      <c r="F2375" s="4">
        <v>45545</v>
      </c>
    </row>
    <row r="2376" spans="1:6">
      <c r="A2376">
        <v>2375</v>
      </c>
      <c r="B2376" t="s">
        <v>1829</v>
      </c>
      <c r="C2376" s="4">
        <v>45483</v>
      </c>
      <c r="D2376" t="s">
        <v>1798</v>
      </c>
      <c r="E2376">
        <v>59.9</v>
      </c>
      <c r="F2376" s="4"/>
    </row>
    <row r="2377" spans="1:6">
      <c r="A2377">
        <v>2376</v>
      </c>
      <c r="B2377" t="s">
        <v>1830</v>
      </c>
      <c r="C2377" s="4">
        <v>45613</v>
      </c>
      <c r="D2377" t="s">
        <v>1828</v>
      </c>
      <c r="E2377">
        <v>59.9</v>
      </c>
      <c r="F2377" s="4">
        <v>45616</v>
      </c>
    </row>
    <row r="2378" spans="1:6">
      <c r="A2378">
        <v>2377</v>
      </c>
      <c r="B2378" t="s">
        <v>1830</v>
      </c>
      <c r="C2378" s="4">
        <v>45728</v>
      </c>
      <c r="D2378" t="s">
        <v>1828</v>
      </c>
      <c r="E2378">
        <v>49.9</v>
      </c>
      <c r="F2378" s="4">
        <v>45730</v>
      </c>
    </row>
    <row r="2379" spans="1:6">
      <c r="A2379">
        <v>2378</v>
      </c>
      <c r="B2379" t="s">
        <v>1831</v>
      </c>
      <c r="C2379" s="4">
        <v>45726</v>
      </c>
      <c r="D2379" t="s">
        <v>1828</v>
      </c>
      <c r="E2379">
        <v>99.9</v>
      </c>
      <c r="F2379" s="4">
        <v>45728</v>
      </c>
    </row>
    <row r="2380" spans="1:6">
      <c r="A2380">
        <v>2379</v>
      </c>
      <c r="B2380" t="s">
        <v>1832</v>
      </c>
      <c r="C2380" s="4">
        <v>45692</v>
      </c>
      <c r="D2380" t="s">
        <v>1828</v>
      </c>
      <c r="E2380">
        <v>79.900000000000006</v>
      </c>
      <c r="F2380" s="4">
        <v>45695</v>
      </c>
    </row>
    <row r="2381" spans="1:6">
      <c r="A2381">
        <v>2380</v>
      </c>
      <c r="B2381" t="s">
        <v>1833</v>
      </c>
      <c r="C2381" s="4">
        <v>45689</v>
      </c>
      <c r="D2381" t="s">
        <v>1828</v>
      </c>
      <c r="E2381">
        <v>89.9</v>
      </c>
      <c r="F2381" s="4">
        <v>45691</v>
      </c>
    </row>
    <row r="2382" spans="1:6">
      <c r="A2382">
        <v>2381</v>
      </c>
      <c r="B2382" t="s">
        <v>1831</v>
      </c>
      <c r="C2382" s="4">
        <v>45757</v>
      </c>
      <c r="D2382" t="s">
        <v>1828</v>
      </c>
      <c r="E2382">
        <v>79.900000000000006</v>
      </c>
      <c r="F2382" s="4">
        <v>45760</v>
      </c>
    </row>
    <row r="2383" spans="1:6">
      <c r="A2383">
        <v>2382</v>
      </c>
      <c r="B2383" t="s">
        <v>1831</v>
      </c>
      <c r="C2383" s="4">
        <v>45607</v>
      </c>
      <c r="D2383" t="s">
        <v>1828</v>
      </c>
      <c r="E2383">
        <v>59.9</v>
      </c>
      <c r="F2383" s="4">
        <v>45611</v>
      </c>
    </row>
    <row r="2384" spans="1:6">
      <c r="A2384">
        <v>2383</v>
      </c>
      <c r="B2384" t="s">
        <v>1827</v>
      </c>
      <c r="C2384" s="4">
        <v>45846</v>
      </c>
      <c r="D2384" t="s">
        <v>1800</v>
      </c>
      <c r="E2384">
        <v>79.900000000000006</v>
      </c>
      <c r="F2384" s="4"/>
    </row>
    <row r="2385" spans="1:6">
      <c r="A2385">
        <v>2384</v>
      </c>
      <c r="B2385" t="s">
        <v>1831</v>
      </c>
      <c r="C2385" s="4">
        <v>45974</v>
      </c>
      <c r="D2385" t="s">
        <v>1828</v>
      </c>
      <c r="E2385">
        <v>89.9</v>
      </c>
      <c r="F2385" s="4">
        <v>45977</v>
      </c>
    </row>
    <row r="2386" spans="1:6">
      <c r="A2386">
        <v>2385</v>
      </c>
      <c r="B2386" t="s">
        <v>1832</v>
      </c>
      <c r="C2386" s="4">
        <v>45717</v>
      </c>
      <c r="D2386" t="s">
        <v>1828</v>
      </c>
      <c r="E2386">
        <v>79.900000000000006</v>
      </c>
      <c r="F2386" s="4">
        <v>45721</v>
      </c>
    </row>
    <row r="2387" spans="1:6">
      <c r="A2387">
        <v>2386</v>
      </c>
      <c r="B2387" t="s">
        <v>1833</v>
      </c>
      <c r="C2387" s="4">
        <v>45977</v>
      </c>
      <c r="D2387" t="s">
        <v>1834</v>
      </c>
      <c r="E2387">
        <v>99.9</v>
      </c>
      <c r="F2387" s="4">
        <v>45983</v>
      </c>
    </row>
    <row r="2388" spans="1:6">
      <c r="A2388">
        <v>2387</v>
      </c>
      <c r="B2388" t="s">
        <v>1831</v>
      </c>
      <c r="C2388" s="4">
        <v>45630</v>
      </c>
      <c r="D2388" t="s">
        <v>1800</v>
      </c>
      <c r="E2388">
        <v>149.9</v>
      </c>
      <c r="F2388" s="4"/>
    </row>
    <row r="2389" spans="1:6">
      <c r="A2389">
        <v>2388</v>
      </c>
      <c r="B2389" t="s">
        <v>1833</v>
      </c>
      <c r="C2389" s="4">
        <v>45806</v>
      </c>
      <c r="D2389" t="s">
        <v>1828</v>
      </c>
      <c r="E2389">
        <v>119.9</v>
      </c>
      <c r="F2389" s="4">
        <v>45808</v>
      </c>
    </row>
    <row r="2390" spans="1:6">
      <c r="A2390">
        <v>2389</v>
      </c>
      <c r="B2390" t="s">
        <v>1830</v>
      </c>
      <c r="C2390" s="4">
        <v>45593</v>
      </c>
      <c r="D2390" t="s">
        <v>1834</v>
      </c>
      <c r="E2390">
        <v>99.9</v>
      </c>
      <c r="F2390" s="4">
        <v>45600</v>
      </c>
    </row>
    <row r="2391" spans="1:6">
      <c r="A2391">
        <v>2390</v>
      </c>
      <c r="B2391" t="s">
        <v>1827</v>
      </c>
      <c r="C2391" s="4">
        <v>45298</v>
      </c>
      <c r="D2391" t="s">
        <v>1828</v>
      </c>
      <c r="E2391">
        <v>149.9</v>
      </c>
      <c r="F2391" s="4">
        <v>45303</v>
      </c>
    </row>
    <row r="2392" spans="1:6">
      <c r="A2392">
        <v>2391</v>
      </c>
      <c r="B2392" t="s">
        <v>1830</v>
      </c>
      <c r="C2392" s="4">
        <v>45648</v>
      </c>
      <c r="D2392" t="s">
        <v>1798</v>
      </c>
      <c r="E2392">
        <v>79.900000000000006</v>
      </c>
      <c r="F2392" s="4"/>
    </row>
    <row r="2393" spans="1:6">
      <c r="A2393">
        <v>2392</v>
      </c>
      <c r="B2393" t="s">
        <v>1833</v>
      </c>
      <c r="C2393" s="4">
        <v>45568</v>
      </c>
      <c r="D2393" t="s">
        <v>1828</v>
      </c>
      <c r="E2393">
        <v>99.9</v>
      </c>
      <c r="F2393" s="4">
        <v>45572</v>
      </c>
    </row>
    <row r="2394" spans="1:6">
      <c r="A2394">
        <v>2393</v>
      </c>
      <c r="B2394" t="s">
        <v>1830</v>
      </c>
      <c r="C2394" s="4">
        <v>45711</v>
      </c>
      <c r="D2394" t="s">
        <v>1834</v>
      </c>
      <c r="E2394">
        <v>89.9</v>
      </c>
      <c r="F2394" s="4">
        <v>45717</v>
      </c>
    </row>
    <row r="2395" spans="1:6">
      <c r="A2395">
        <v>2394</v>
      </c>
      <c r="B2395" t="s">
        <v>1831</v>
      </c>
      <c r="C2395" s="4">
        <v>45505</v>
      </c>
      <c r="D2395" t="s">
        <v>1834</v>
      </c>
      <c r="E2395">
        <v>79.900000000000006</v>
      </c>
      <c r="F2395" s="4">
        <v>45511</v>
      </c>
    </row>
    <row r="2396" spans="1:6">
      <c r="A2396">
        <v>2395</v>
      </c>
      <c r="B2396" t="s">
        <v>1833</v>
      </c>
      <c r="C2396" s="4">
        <v>45629</v>
      </c>
      <c r="D2396" t="s">
        <v>1828</v>
      </c>
      <c r="E2396">
        <v>59.9</v>
      </c>
      <c r="F2396" s="4">
        <v>45632</v>
      </c>
    </row>
    <row r="2397" spans="1:6">
      <c r="A2397">
        <v>2396</v>
      </c>
      <c r="B2397" t="s">
        <v>1829</v>
      </c>
      <c r="C2397" s="4">
        <v>45855</v>
      </c>
      <c r="D2397" t="s">
        <v>1828</v>
      </c>
      <c r="E2397">
        <v>49.9</v>
      </c>
      <c r="F2397" s="4">
        <v>45858</v>
      </c>
    </row>
    <row r="2398" spans="1:6">
      <c r="A2398">
        <v>2397</v>
      </c>
      <c r="B2398" t="s">
        <v>1829</v>
      </c>
      <c r="C2398" s="4">
        <v>45518</v>
      </c>
      <c r="D2398" t="s">
        <v>1798</v>
      </c>
      <c r="E2398">
        <v>99.9</v>
      </c>
      <c r="F2398" s="4"/>
    </row>
    <row r="2399" spans="1:6">
      <c r="A2399">
        <v>2398</v>
      </c>
      <c r="B2399" t="s">
        <v>1831</v>
      </c>
      <c r="C2399" s="4">
        <v>45723</v>
      </c>
      <c r="D2399" t="s">
        <v>1828</v>
      </c>
      <c r="E2399">
        <v>49.9</v>
      </c>
      <c r="F2399" s="4">
        <v>45727</v>
      </c>
    </row>
    <row r="2400" spans="1:6">
      <c r="A2400">
        <v>2399</v>
      </c>
      <c r="B2400" t="s">
        <v>1833</v>
      </c>
      <c r="C2400" s="4">
        <v>45782</v>
      </c>
      <c r="D2400" t="s">
        <v>1828</v>
      </c>
      <c r="E2400">
        <v>59.9</v>
      </c>
      <c r="F2400" s="4">
        <v>45786</v>
      </c>
    </row>
    <row r="2401" spans="1:6">
      <c r="A2401">
        <v>2400</v>
      </c>
      <c r="B2401" t="s">
        <v>1832</v>
      </c>
      <c r="C2401" s="4">
        <v>45643</v>
      </c>
      <c r="D2401" t="s">
        <v>1828</v>
      </c>
      <c r="E2401">
        <v>119.9</v>
      </c>
      <c r="F2401" s="4">
        <v>45646</v>
      </c>
    </row>
    <row r="2402" spans="1:6">
      <c r="A2402">
        <v>2401</v>
      </c>
      <c r="B2402" t="s">
        <v>1832</v>
      </c>
      <c r="C2402" s="4">
        <v>45630</v>
      </c>
      <c r="D2402" t="s">
        <v>1828</v>
      </c>
      <c r="E2402">
        <v>49.9</v>
      </c>
      <c r="F2402" s="4">
        <v>45633</v>
      </c>
    </row>
    <row r="2403" spans="1:6">
      <c r="A2403">
        <v>2402</v>
      </c>
      <c r="B2403" t="s">
        <v>1827</v>
      </c>
      <c r="C2403" s="4">
        <v>45593</v>
      </c>
      <c r="D2403" t="s">
        <v>1800</v>
      </c>
      <c r="E2403">
        <v>149.9</v>
      </c>
      <c r="F2403" s="4"/>
    </row>
    <row r="2404" spans="1:6">
      <c r="A2404">
        <v>2403</v>
      </c>
      <c r="B2404" t="s">
        <v>1832</v>
      </c>
      <c r="C2404" s="4">
        <v>45812</v>
      </c>
      <c r="D2404" t="s">
        <v>1828</v>
      </c>
      <c r="E2404">
        <v>49.9</v>
      </c>
      <c r="F2404" s="4">
        <v>45815</v>
      </c>
    </row>
    <row r="2405" spans="1:6">
      <c r="A2405">
        <v>2404</v>
      </c>
      <c r="B2405" t="s">
        <v>1833</v>
      </c>
      <c r="C2405" s="4">
        <v>45882</v>
      </c>
      <c r="D2405" t="s">
        <v>1798</v>
      </c>
      <c r="E2405">
        <v>119.9</v>
      </c>
      <c r="F2405" s="4"/>
    </row>
    <row r="2406" spans="1:6">
      <c r="A2406">
        <v>2405</v>
      </c>
      <c r="B2406" t="s">
        <v>1831</v>
      </c>
      <c r="C2406" s="4">
        <v>45968</v>
      </c>
      <c r="D2406" t="s">
        <v>1828</v>
      </c>
      <c r="E2406">
        <v>99.9</v>
      </c>
      <c r="F2406" s="4">
        <v>45972</v>
      </c>
    </row>
    <row r="2407" spans="1:6">
      <c r="A2407">
        <v>2406</v>
      </c>
      <c r="B2407" t="s">
        <v>1827</v>
      </c>
      <c r="C2407" s="4">
        <v>45493</v>
      </c>
      <c r="D2407" t="s">
        <v>1828</v>
      </c>
      <c r="E2407">
        <v>89.9</v>
      </c>
      <c r="F2407" s="4">
        <v>45497</v>
      </c>
    </row>
    <row r="2408" spans="1:6">
      <c r="A2408">
        <v>2407</v>
      </c>
      <c r="B2408" t="s">
        <v>1830</v>
      </c>
      <c r="C2408" s="4">
        <v>45870</v>
      </c>
      <c r="D2408" t="s">
        <v>1828</v>
      </c>
      <c r="E2408">
        <v>99.9</v>
      </c>
      <c r="F2408" s="4">
        <v>45873</v>
      </c>
    </row>
    <row r="2409" spans="1:6">
      <c r="A2409">
        <v>2408</v>
      </c>
      <c r="B2409" t="s">
        <v>1832</v>
      </c>
      <c r="C2409" s="4"/>
      <c r="D2409" t="s">
        <v>1802</v>
      </c>
      <c r="E2409">
        <v>0</v>
      </c>
      <c r="F2409" s="4"/>
    </row>
    <row r="2410" spans="1:6">
      <c r="A2410">
        <v>2409</v>
      </c>
      <c r="B2410" t="s">
        <v>1831</v>
      </c>
      <c r="C2410" s="4">
        <v>45619</v>
      </c>
      <c r="D2410" t="s">
        <v>1800</v>
      </c>
      <c r="E2410">
        <v>149.9</v>
      </c>
      <c r="F2410" s="4"/>
    </row>
    <row r="2411" spans="1:6">
      <c r="A2411">
        <v>2410</v>
      </c>
      <c r="B2411" t="s">
        <v>1827</v>
      </c>
      <c r="C2411" s="4">
        <v>45816</v>
      </c>
      <c r="D2411" t="s">
        <v>1828</v>
      </c>
      <c r="E2411">
        <v>89.9</v>
      </c>
      <c r="F2411" s="4">
        <v>45817</v>
      </c>
    </row>
    <row r="2412" spans="1:6">
      <c r="A2412">
        <v>2411</v>
      </c>
      <c r="B2412" t="s">
        <v>1833</v>
      </c>
      <c r="C2412" s="4">
        <v>45297</v>
      </c>
      <c r="D2412" t="s">
        <v>1828</v>
      </c>
      <c r="E2412">
        <v>119.9</v>
      </c>
      <c r="F2412" s="4">
        <v>45301</v>
      </c>
    </row>
    <row r="2413" spans="1:6">
      <c r="A2413">
        <v>2412</v>
      </c>
      <c r="B2413" t="s">
        <v>1833</v>
      </c>
      <c r="C2413" s="4">
        <v>45773</v>
      </c>
      <c r="D2413" t="s">
        <v>1828</v>
      </c>
      <c r="E2413">
        <v>59.9</v>
      </c>
      <c r="F2413" s="4">
        <v>45777</v>
      </c>
    </row>
    <row r="2414" spans="1:6">
      <c r="A2414">
        <v>2413</v>
      </c>
      <c r="B2414" t="s">
        <v>1833</v>
      </c>
      <c r="C2414" s="4">
        <v>45973</v>
      </c>
      <c r="D2414" t="s">
        <v>1828</v>
      </c>
      <c r="E2414">
        <v>59.9</v>
      </c>
      <c r="F2414" s="4">
        <v>45977</v>
      </c>
    </row>
    <row r="2415" spans="1:6">
      <c r="A2415">
        <v>2414</v>
      </c>
      <c r="B2415" t="s">
        <v>1830</v>
      </c>
      <c r="C2415" s="4">
        <v>45508</v>
      </c>
      <c r="D2415" t="s">
        <v>1828</v>
      </c>
      <c r="E2415">
        <v>69.900000000000006</v>
      </c>
      <c r="F2415" s="4">
        <v>45509</v>
      </c>
    </row>
    <row r="2416" spans="1:6">
      <c r="A2416">
        <v>2415</v>
      </c>
      <c r="B2416" t="s">
        <v>1832</v>
      </c>
      <c r="C2416" s="4">
        <v>45768</v>
      </c>
      <c r="D2416" t="s">
        <v>1798</v>
      </c>
      <c r="E2416">
        <v>59.9</v>
      </c>
      <c r="F2416" s="4"/>
    </row>
    <row r="2417" spans="1:6">
      <c r="A2417">
        <v>2416</v>
      </c>
      <c r="B2417" t="s">
        <v>1830</v>
      </c>
      <c r="C2417" s="4"/>
      <c r="D2417" t="s">
        <v>1802</v>
      </c>
      <c r="E2417">
        <v>0</v>
      </c>
      <c r="F2417" s="4"/>
    </row>
    <row r="2418" spans="1:6">
      <c r="A2418">
        <v>2417</v>
      </c>
      <c r="B2418" t="s">
        <v>1829</v>
      </c>
      <c r="C2418" s="4">
        <v>45398</v>
      </c>
      <c r="D2418" t="s">
        <v>1828</v>
      </c>
      <c r="E2418">
        <v>69.900000000000006</v>
      </c>
      <c r="F2418" s="4">
        <v>45402</v>
      </c>
    </row>
    <row r="2419" spans="1:6">
      <c r="A2419">
        <v>2418</v>
      </c>
      <c r="B2419" t="s">
        <v>1832</v>
      </c>
      <c r="C2419" s="4">
        <v>45837</v>
      </c>
      <c r="D2419" t="s">
        <v>1828</v>
      </c>
      <c r="E2419">
        <v>69.900000000000006</v>
      </c>
      <c r="F2419" s="4">
        <v>45840</v>
      </c>
    </row>
    <row r="2420" spans="1:6">
      <c r="A2420">
        <v>2419</v>
      </c>
      <c r="B2420" t="s">
        <v>1827</v>
      </c>
      <c r="C2420" s="4">
        <v>45344</v>
      </c>
      <c r="D2420" t="s">
        <v>1828</v>
      </c>
      <c r="E2420">
        <v>49.9</v>
      </c>
      <c r="F2420" s="4">
        <v>45346</v>
      </c>
    </row>
    <row r="2421" spans="1:6">
      <c r="A2421">
        <v>2420</v>
      </c>
      <c r="B2421" t="s">
        <v>1829</v>
      </c>
      <c r="C2421" s="4">
        <v>45371</v>
      </c>
      <c r="D2421" t="s">
        <v>1798</v>
      </c>
      <c r="E2421">
        <v>49.9</v>
      </c>
      <c r="F2421" s="4"/>
    </row>
    <row r="2422" spans="1:6">
      <c r="A2422">
        <v>2421</v>
      </c>
      <c r="B2422" t="s">
        <v>1832</v>
      </c>
      <c r="C2422" s="4">
        <v>45986</v>
      </c>
      <c r="D2422" t="s">
        <v>1798</v>
      </c>
      <c r="E2422">
        <v>79.900000000000006</v>
      </c>
      <c r="F2422" s="4"/>
    </row>
    <row r="2423" spans="1:6">
      <c r="A2423">
        <v>2422</v>
      </c>
      <c r="B2423" t="s">
        <v>1830</v>
      </c>
      <c r="C2423" s="4">
        <v>45997</v>
      </c>
      <c r="D2423" t="s">
        <v>1828</v>
      </c>
      <c r="E2423">
        <v>59.9</v>
      </c>
      <c r="F2423" s="4">
        <v>45999</v>
      </c>
    </row>
    <row r="2424" spans="1:6">
      <c r="A2424">
        <v>2423</v>
      </c>
      <c r="B2424" t="s">
        <v>1832</v>
      </c>
      <c r="C2424" s="4"/>
      <c r="D2424" t="s">
        <v>1802</v>
      </c>
      <c r="E2424">
        <v>0</v>
      </c>
      <c r="F2424" s="4"/>
    </row>
    <row r="2425" spans="1:6">
      <c r="A2425">
        <v>2424</v>
      </c>
      <c r="B2425" t="s">
        <v>1827</v>
      </c>
      <c r="C2425" s="4">
        <v>46023</v>
      </c>
      <c r="D2425" t="s">
        <v>1798</v>
      </c>
      <c r="E2425">
        <v>119.9</v>
      </c>
      <c r="F2425" s="4"/>
    </row>
    <row r="2426" spans="1:6">
      <c r="A2426">
        <v>2425</v>
      </c>
      <c r="B2426" t="s">
        <v>1830</v>
      </c>
      <c r="C2426" s="4">
        <v>45481</v>
      </c>
      <c r="D2426" t="s">
        <v>1828</v>
      </c>
      <c r="E2426">
        <v>119.9</v>
      </c>
      <c r="F2426" s="4">
        <v>45485</v>
      </c>
    </row>
    <row r="2427" spans="1:6">
      <c r="A2427">
        <v>2426</v>
      </c>
      <c r="B2427" t="s">
        <v>1833</v>
      </c>
      <c r="C2427" s="4">
        <v>45537</v>
      </c>
      <c r="D2427" t="s">
        <v>1828</v>
      </c>
      <c r="E2427">
        <v>59.9</v>
      </c>
      <c r="F2427" s="4">
        <v>45542</v>
      </c>
    </row>
    <row r="2428" spans="1:6">
      <c r="A2428">
        <v>2427</v>
      </c>
      <c r="B2428" t="s">
        <v>1829</v>
      </c>
      <c r="C2428" s="4">
        <v>45735</v>
      </c>
      <c r="D2428" t="s">
        <v>1828</v>
      </c>
      <c r="E2428">
        <v>79.900000000000006</v>
      </c>
      <c r="F2428" s="4">
        <v>45738</v>
      </c>
    </row>
    <row r="2429" spans="1:6">
      <c r="A2429">
        <v>2428</v>
      </c>
      <c r="B2429" t="s">
        <v>1829</v>
      </c>
      <c r="C2429" s="4">
        <v>46022</v>
      </c>
      <c r="D2429" t="s">
        <v>1828</v>
      </c>
      <c r="E2429">
        <v>89.9</v>
      </c>
      <c r="F2429" s="4">
        <v>46026</v>
      </c>
    </row>
    <row r="2430" spans="1:6">
      <c r="A2430">
        <v>2429</v>
      </c>
      <c r="B2430" t="s">
        <v>1833</v>
      </c>
      <c r="C2430" s="4">
        <v>45829</v>
      </c>
      <c r="D2430" t="s">
        <v>1798</v>
      </c>
      <c r="E2430">
        <v>59.9</v>
      </c>
      <c r="F2430" s="4"/>
    </row>
    <row r="2431" spans="1:6">
      <c r="A2431">
        <v>2430</v>
      </c>
      <c r="B2431" t="s">
        <v>1827</v>
      </c>
      <c r="C2431" s="4">
        <v>45958</v>
      </c>
      <c r="D2431" t="s">
        <v>1828</v>
      </c>
      <c r="E2431">
        <v>59.9</v>
      </c>
      <c r="F2431" s="4">
        <v>45960</v>
      </c>
    </row>
    <row r="2432" spans="1:6">
      <c r="A2432">
        <v>2431</v>
      </c>
      <c r="B2432" t="s">
        <v>1832</v>
      </c>
      <c r="C2432" s="4">
        <v>45696</v>
      </c>
      <c r="D2432" t="s">
        <v>1828</v>
      </c>
      <c r="E2432">
        <v>149.9</v>
      </c>
      <c r="F2432" s="4">
        <v>45698</v>
      </c>
    </row>
    <row r="2433" spans="1:6">
      <c r="A2433">
        <v>2432</v>
      </c>
      <c r="B2433" t="s">
        <v>1829</v>
      </c>
      <c r="C2433" s="4">
        <v>45584</v>
      </c>
      <c r="D2433" t="s">
        <v>1828</v>
      </c>
      <c r="E2433">
        <v>79.900000000000006</v>
      </c>
      <c r="F2433" s="4">
        <v>45587</v>
      </c>
    </row>
    <row r="2434" spans="1:6">
      <c r="A2434">
        <v>2433</v>
      </c>
      <c r="B2434" t="s">
        <v>1829</v>
      </c>
      <c r="C2434" s="4">
        <v>45519</v>
      </c>
      <c r="D2434" t="s">
        <v>1828</v>
      </c>
      <c r="E2434">
        <v>49.9</v>
      </c>
      <c r="F2434" s="4">
        <v>45521</v>
      </c>
    </row>
    <row r="2435" spans="1:6">
      <c r="A2435">
        <v>2434</v>
      </c>
      <c r="B2435" t="s">
        <v>1831</v>
      </c>
      <c r="C2435" s="4">
        <v>45734</v>
      </c>
      <c r="D2435" t="s">
        <v>1828</v>
      </c>
      <c r="E2435">
        <v>149.9</v>
      </c>
      <c r="F2435" s="4">
        <v>45738</v>
      </c>
    </row>
    <row r="2436" spans="1:6">
      <c r="A2436">
        <v>2435</v>
      </c>
      <c r="B2436" t="s">
        <v>1832</v>
      </c>
      <c r="C2436" s="4">
        <v>45632</v>
      </c>
      <c r="D2436" t="s">
        <v>1798</v>
      </c>
      <c r="E2436">
        <v>149.9</v>
      </c>
      <c r="F2436" s="4"/>
    </row>
    <row r="2437" spans="1:6">
      <c r="A2437">
        <v>2436</v>
      </c>
      <c r="B2437" t="s">
        <v>1830</v>
      </c>
      <c r="C2437" s="4">
        <v>45295</v>
      </c>
      <c r="D2437" t="s">
        <v>1828</v>
      </c>
      <c r="E2437">
        <v>119.9</v>
      </c>
      <c r="F2437" s="4">
        <v>45298</v>
      </c>
    </row>
    <row r="2438" spans="1:6">
      <c r="A2438">
        <v>2437</v>
      </c>
      <c r="B2438" t="s">
        <v>1827</v>
      </c>
      <c r="C2438" s="4">
        <v>45690</v>
      </c>
      <c r="D2438" t="s">
        <v>1828</v>
      </c>
      <c r="E2438">
        <v>89.9</v>
      </c>
      <c r="F2438" s="4">
        <v>45693</v>
      </c>
    </row>
    <row r="2439" spans="1:6">
      <c r="A2439">
        <v>2438</v>
      </c>
      <c r="B2439" t="s">
        <v>1827</v>
      </c>
      <c r="C2439" s="4">
        <v>45430</v>
      </c>
      <c r="D2439" t="s">
        <v>1828</v>
      </c>
      <c r="E2439">
        <v>59.9</v>
      </c>
      <c r="F2439" s="4">
        <v>45433</v>
      </c>
    </row>
    <row r="2440" spans="1:6">
      <c r="A2440">
        <v>2439</v>
      </c>
      <c r="B2440" t="s">
        <v>1827</v>
      </c>
      <c r="C2440" s="4">
        <v>45518</v>
      </c>
      <c r="D2440" t="s">
        <v>1828</v>
      </c>
      <c r="E2440">
        <v>99.9</v>
      </c>
      <c r="F2440" s="4">
        <v>45520</v>
      </c>
    </row>
    <row r="2441" spans="1:6">
      <c r="A2441">
        <v>2440</v>
      </c>
      <c r="B2441" t="s">
        <v>1831</v>
      </c>
      <c r="C2441" s="4">
        <v>45831</v>
      </c>
      <c r="D2441" t="s">
        <v>1828</v>
      </c>
      <c r="E2441">
        <v>49.9</v>
      </c>
      <c r="F2441" s="4">
        <v>45833</v>
      </c>
    </row>
    <row r="2442" spans="1:6">
      <c r="A2442">
        <v>2441</v>
      </c>
      <c r="B2442" t="s">
        <v>1833</v>
      </c>
      <c r="C2442" s="4">
        <v>45946</v>
      </c>
      <c r="D2442" t="s">
        <v>1828</v>
      </c>
      <c r="E2442">
        <v>149.9</v>
      </c>
      <c r="F2442" s="4">
        <v>45950</v>
      </c>
    </row>
    <row r="2443" spans="1:6">
      <c r="A2443">
        <v>2442</v>
      </c>
      <c r="B2443" t="s">
        <v>1830</v>
      </c>
      <c r="C2443" s="4">
        <v>45417</v>
      </c>
      <c r="D2443" t="s">
        <v>1828</v>
      </c>
      <c r="E2443">
        <v>99.9</v>
      </c>
      <c r="F2443" s="4">
        <v>45421</v>
      </c>
    </row>
    <row r="2444" spans="1:6">
      <c r="A2444">
        <v>2443</v>
      </c>
      <c r="B2444" t="s">
        <v>1832</v>
      </c>
      <c r="C2444" s="4">
        <v>45813</v>
      </c>
      <c r="D2444" t="s">
        <v>1798</v>
      </c>
      <c r="E2444">
        <v>89.9</v>
      </c>
      <c r="F2444" s="4"/>
    </row>
    <row r="2445" spans="1:6">
      <c r="A2445">
        <v>2444</v>
      </c>
      <c r="B2445" t="s">
        <v>1830</v>
      </c>
      <c r="C2445" s="4">
        <v>45462</v>
      </c>
      <c r="D2445" t="s">
        <v>1828</v>
      </c>
      <c r="E2445">
        <v>149.9</v>
      </c>
      <c r="F2445" s="4">
        <v>45464</v>
      </c>
    </row>
    <row r="2446" spans="1:6">
      <c r="A2446">
        <v>2445</v>
      </c>
      <c r="B2446" t="s">
        <v>1827</v>
      </c>
      <c r="C2446" s="4">
        <v>45357</v>
      </c>
      <c r="D2446" t="s">
        <v>1834</v>
      </c>
      <c r="E2446">
        <v>49.9</v>
      </c>
      <c r="F2446" s="4">
        <v>45364</v>
      </c>
    </row>
    <row r="2447" spans="1:6">
      <c r="A2447">
        <v>2446</v>
      </c>
      <c r="B2447" t="s">
        <v>1831</v>
      </c>
      <c r="C2447" s="4">
        <v>45548</v>
      </c>
      <c r="D2447" t="s">
        <v>1828</v>
      </c>
      <c r="E2447">
        <v>49.9</v>
      </c>
      <c r="F2447" s="4">
        <v>45551</v>
      </c>
    </row>
    <row r="2448" spans="1:6">
      <c r="A2448">
        <v>2447</v>
      </c>
      <c r="B2448" t="s">
        <v>1829</v>
      </c>
      <c r="C2448" s="4">
        <v>45988</v>
      </c>
      <c r="D2448" t="s">
        <v>1828</v>
      </c>
      <c r="E2448">
        <v>69.900000000000006</v>
      </c>
      <c r="F2448" s="4">
        <v>45993</v>
      </c>
    </row>
    <row r="2449" spans="1:6">
      <c r="A2449">
        <v>2448</v>
      </c>
      <c r="B2449" t="s">
        <v>1830</v>
      </c>
      <c r="C2449" s="4">
        <v>45656</v>
      </c>
      <c r="D2449" t="s">
        <v>1828</v>
      </c>
      <c r="E2449">
        <v>79.900000000000006</v>
      </c>
      <c r="F2449" s="4">
        <v>45659</v>
      </c>
    </row>
    <row r="2450" spans="1:6">
      <c r="A2450">
        <v>2449</v>
      </c>
      <c r="B2450" t="s">
        <v>1829</v>
      </c>
      <c r="C2450" s="4">
        <v>45545</v>
      </c>
      <c r="D2450" t="s">
        <v>1828</v>
      </c>
      <c r="E2450">
        <v>89.9</v>
      </c>
      <c r="F2450" s="4">
        <v>45550</v>
      </c>
    </row>
    <row r="2451" spans="1:6">
      <c r="A2451">
        <v>2450</v>
      </c>
      <c r="B2451" t="s">
        <v>1830</v>
      </c>
      <c r="C2451" s="4">
        <v>45816</v>
      </c>
      <c r="D2451" t="s">
        <v>1828</v>
      </c>
      <c r="E2451">
        <v>59.9</v>
      </c>
      <c r="F2451" s="4">
        <v>45821</v>
      </c>
    </row>
    <row r="2452" spans="1:6">
      <c r="A2452">
        <v>2451</v>
      </c>
      <c r="B2452" t="s">
        <v>1831</v>
      </c>
      <c r="C2452" s="4">
        <v>45401</v>
      </c>
      <c r="D2452" t="s">
        <v>1828</v>
      </c>
      <c r="E2452">
        <v>149.9</v>
      </c>
      <c r="F2452" s="4">
        <v>45402</v>
      </c>
    </row>
    <row r="2453" spans="1:6">
      <c r="A2453">
        <v>2452</v>
      </c>
      <c r="B2453" t="s">
        <v>1830</v>
      </c>
      <c r="C2453" s="4">
        <v>45789</v>
      </c>
      <c r="D2453" t="s">
        <v>1800</v>
      </c>
      <c r="E2453">
        <v>59.9</v>
      </c>
      <c r="F2453" s="4"/>
    </row>
    <row r="2454" spans="1:6">
      <c r="A2454">
        <v>2453</v>
      </c>
      <c r="B2454" t="s">
        <v>1832</v>
      </c>
      <c r="C2454" s="4">
        <v>45834</v>
      </c>
      <c r="D2454" t="s">
        <v>1828</v>
      </c>
      <c r="E2454">
        <v>79.900000000000006</v>
      </c>
      <c r="F2454" s="4">
        <v>45839</v>
      </c>
    </row>
    <row r="2455" spans="1:6">
      <c r="A2455">
        <v>2454</v>
      </c>
      <c r="B2455" t="s">
        <v>1829</v>
      </c>
      <c r="C2455" s="4">
        <v>45746</v>
      </c>
      <c r="D2455" t="s">
        <v>1828</v>
      </c>
      <c r="E2455">
        <v>89.9</v>
      </c>
      <c r="F2455" s="4">
        <v>45748</v>
      </c>
    </row>
    <row r="2456" spans="1:6">
      <c r="A2456">
        <v>2455</v>
      </c>
      <c r="B2456" t="s">
        <v>1832</v>
      </c>
      <c r="C2456" s="4">
        <v>45427</v>
      </c>
      <c r="D2456" t="s">
        <v>1828</v>
      </c>
      <c r="E2456">
        <v>149.9</v>
      </c>
      <c r="F2456" s="4">
        <v>45432</v>
      </c>
    </row>
    <row r="2457" spans="1:6">
      <c r="A2457">
        <v>2456</v>
      </c>
      <c r="B2457" t="s">
        <v>1827</v>
      </c>
      <c r="C2457" s="4">
        <v>45432</v>
      </c>
      <c r="D2457" t="s">
        <v>1828</v>
      </c>
      <c r="E2457">
        <v>89.9</v>
      </c>
      <c r="F2457" s="4">
        <v>45436</v>
      </c>
    </row>
    <row r="2458" spans="1:6">
      <c r="A2458">
        <v>2457</v>
      </c>
      <c r="B2458" t="s">
        <v>1829</v>
      </c>
      <c r="C2458" s="4">
        <v>45453</v>
      </c>
      <c r="D2458" t="s">
        <v>1798</v>
      </c>
      <c r="E2458">
        <v>99.9</v>
      </c>
      <c r="F2458" s="4"/>
    </row>
    <row r="2459" spans="1:6">
      <c r="A2459">
        <v>2458</v>
      </c>
      <c r="B2459" t="s">
        <v>1827</v>
      </c>
      <c r="C2459" s="4">
        <v>45484</v>
      </c>
      <c r="D2459" t="s">
        <v>1828</v>
      </c>
      <c r="E2459">
        <v>149.9</v>
      </c>
      <c r="F2459" s="4">
        <v>45489</v>
      </c>
    </row>
    <row r="2460" spans="1:6">
      <c r="A2460">
        <v>2459</v>
      </c>
      <c r="B2460" t="s">
        <v>1833</v>
      </c>
      <c r="C2460" s="4">
        <v>45962</v>
      </c>
      <c r="D2460" t="s">
        <v>1828</v>
      </c>
      <c r="E2460">
        <v>89.9</v>
      </c>
      <c r="F2460" s="4">
        <v>45964</v>
      </c>
    </row>
    <row r="2461" spans="1:6">
      <c r="A2461">
        <v>2460</v>
      </c>
      <c r="B2461" t="s">
        <v>1833</v>
      </c>
      <c r="C2461" s="4">
        <v>45637</v>
      </c>
      <c r="D2461" t="s">
        <v>1798</v>
      </c>
      <c r="E2461">
        <v>89.9</v>
      </c>
      <c r="F2461" s="4"/>
    </row>
    <row r="2462" spans="1:6">
      <c r="A2462">
        <v>2461</v>
      </c>
      <c r="B2462" t="s">
        <v>1827</v>
      </c>
      <c r="C2462" s="4">
        <v>45644</v>
      </c>
      <c r="D2462" t="s">
        <v>1798</v>
      </c>
      <c r="E2462">
        <v>79.900000000000006</v>
      </c>
      <c r="F2462" s="4"/>
    </row>
    <row r="2463" spans="1:6">
      <c r="A2463">
        <v>2462</v>
      </c>
      <c r="B2463" t="s">
        <v>1829</v>
      </c>
      <c r="C2463" s="4">
        <v>45398</v>
      </c>
      <c r="D2463" t="s">
        <v>1828</v>
      </c>
      <c r="E2463">
        <v>79.900000000000006</v>
      </c>
      <c r="F2463" s="4">
        <v>45403</v>
      </c>
    </row>
    <row r="2464" spans="1:6">
      <c r="A2464">
        <v>2463</v>
      </c>
      <c r="B2464" t="s">
        <v>1831</v>
      </c>
      <c r="C2464" s="4">
        <v>45529</v>
      </c>
      <c r="D2464" t="s">
        <v>1828</v>
      </c>
      <c r="E2464">
        <v>69.900000000000006</v>
      </c>
      <c r="F2464" s="4">
        <v>45531</v>
      </c>
    </row>
    <row r="2465" spans="1:6">
      <c r="A2465">
        <v>2464</v>
      </c>
      <c r="B2465" t="s">
        <v>1830</v>
      </c>
      <c r="C2465" s="4">
        <v>45753</v>
      </c>
      <c r="D2465" t="s">
        <v>1828</v>
      </c>
      <c r="E2465">
        <v>119.9</v>
      </c>
      <c r="F2465" s="4">
        <v>45755</v>
      </c>
    </row>
    <row r="2466" spans="1:6">
      <c r="A2466">
        <v>2465</v>
      </c>
      <c r="B2466" t="s">
        <v>1833</v>
      </c>
      <c r="C2466" s="4">
        <v>45894</v>
      </c>
      <c r="D2466" t="s">
        <v>1828</v>
      </c>
      <c r="E2466">
        <v>79.900000000000006</v>
      </c>
      <c r="F2466" s="4">
        <v>45895</v>
      </c>
    </row>
    <row r="2467" spans="1:6">
      <c r="A2467">
        <v>2466</v>
      </c>
      <c r="B2467" t="s">
        <v>1827</v>
      </c>
      <c r="C2467" s="4">
        <v>45707</v>
      </c>
      <c r="D2467" t="s">
        <v>1828</v>
      </c>
      <c r="E2467">
        <v>59.9</v>
      </c>
      <c r="F2467" s="4">
        <v>45710</v>
      </c>
    </row>
    <row r="2468" spans="1:6">
      <c r="A2468">
        <v>2467</v>
      </c>
      <c r="B2468" t="s">
        <v>1833</v>
      </c>
      <c r="C2468" s="4">
        <v>45719</v>
      </c>
      <c r="D2468" t="s">
        <v>1828</v>
      </c>
      <c r="E2468">
        <v>99.9</v>
      </c>
      <c r="F2468" s="4">
        <v>45724</v>
      </c>
    </row>
    <row r="2469" spans="1:6">
      <c r="A2469">
        <v>2468</v>
      </c>
      <c r="B2469" t="s">
        <v>1830</v>
      </c>
      <c r="C2469" s="4">
        <v>45554</v>
      </c>
      <c r="D2469" t="s">
        <v>1828</v>
      </c>
      <c r="E2469">
        <v>149.9</v>
      </c>
      <c r="F2469" s="4">
        <v>45559</v>
      </c>
    </row>
    <row r="2470" spans="1:6">
      <c r="A2470">
        <v>2469</v>
      </c>
      <c r="B2470" t="s">
        <v>1832</v>
      </c>
      <c r="C2470" s="4">
        <v>45748</v>
      </c>
      <c r="D2470" t="s">
        <v>1828</v>
      </c>
      <c r="E2470">
        <v>69.900000000000006</v>
      </c>
      <c r="F2470" s="4">
        <v>45750</v>
      </c>
    </row>
    <row r="2471" spans="1:6">
      <c r="A2471">
        <v>2470</v>
      </c>
      <c r="B2471" t="s">
        <v>1830</v>
      </c>
      <c r="C2471" s="4">
        <v>45971</v>
      </c>
      <c r="D2471" t="s">
        <v>1828</v>
      </c>
      <c r="E2471">
        <v>69.900000000000006</v>
      </c>
      <c r="F2471" s="4">
        <v>45976</v>
      </c>
    </row>
    <row r="2472" spans="1:6">
      <c r="A2472">
        <v>2471</v>
      </c>
      <c r="B2472" t="s">
        <v>1832</v>
      </c>
      <c r="C2472" s="4">
        <v>45409</v>
      </c>
      <c r="D2472" t="s">
        <v>1828</v>
      </c>
      <c r="E2472">
        <v>89.9</v>
      </c>
      <c r="F2472" s="4">
        <v>45410</v>
      </c>
    </row>
    <row r="2473" spans="1:6">
      <c r="A2473">
        <v>2472</v>
      </c>
      <c r="B2473" t="s">
        <v>1827</v>
      </c>
      <c r="C2473" s="4">
        <v>45766</v>
      </c>
      <c r="D2473" t="s">
        <v>1828</v>
      </c>
      <c r="E2473">
        <v>89.9</v>
      </c>
      <c r="F2473" s="4">
        <v>45768</v>
      </c>
    </row>
    <row r="2474" spans="1:6">
      <c r="A2474">
        <v>2473</v>
      </c>
      <c r="B2474" t="s">
        <v>1830</v>
      </c>
      <c r="C2474" s="4">
        <v>45491</v>
      </c>
      <c r="D2474" t="s">
        <v>1828</v>
      </c>
      <c r="E2474">
        <v>149.9</v>
      </c>
      <c r="F2474" s="4">
        <v>45493</v>
      </c>
    </row>
    <row r="2475" spans="1:6">
      <c r="A2475">
        <v>2474</v>
      </c>
      <c r="B2475" t="s">
        <v>1827</v>
      </c>
      <c r="C2475" s="4">
        <v>45415</v>
      </c>
      <c r="D2475" t="s">
        <v>1828</v>
      </c>
      <c r="E2475">
        <v>99.9</v>
      </c>
      <c r="F2475" s="4">
        <v>45418</v>
      </c>
    </row>
    <row r="2476" spans="1:6">
      <c r="A2476">
        <v>2475</v>
      </c>
      <c r="B2476" t="s">
        <v>1827</v>
      </c>
      <c r="C2476" s="4">
        <v>45626</v>
      </c>
      <c r="D2476" t="s">
        <v>1798</v>
      </c>
      <c r="E2476">
        <v>49.9</v>
      </c>
      <c r="F2476" s="4"/>
    </row>
    <row r="2477" spans="1:6">
      <c r="A2477">
        <v>2476</v>
      </c>
      <c r="B2477" t="s">
        <v>1827</v>
      </c>
      <c r="C2477" s="4">
        <v>45593</v>
      </c>
      <c r="D2477" t="s">
        <v>1828</v>
      </c>
      <c r="E2477">
        <v>119.9</v>
      </c>
      <c r="F2477" s="4">
        <v>45595</v>
      </c>
    </row>
    <row r="2478" spans="1:6">
      <c r="A2478">
        <v>2477</v>
      </c>
      <c r="B2478" t="s">
        <v>1831</v>
      </c>
      <c r="C2478" s="4">
        <v>45573</v>
      </c>
      <c r="D2478" t="s">
        <v>1828</v>
      </c>
      <c r="E2478">
        <v>119.9</v>
      </c>
      <c r="F2478" s="4">
        <v>45575</v>
      </c>
    </row>
    <row r="2479" spans="1:6">
      <c r="A2479">
        <v>2478</v>
      </c>
      <c r="B2479" t="s">
        <v>1831</v>
      </c>
      <c r="C2479" s="4">
        <v>45653</v>
      </c>
      <c r="D2479" t="s">
        <v>1828</v>
      </c>
      <c r="E2479">
        <v>79.900000000000006</v>
      </c>
      <c r="F2479" s="4">
        <v>45655</v>
      </c>
    </row>
    <row r="2480" spans="1:6">
      <c r="A2480">
        <v>2479</v>
      </c>
      <c r="B2480" t="s">
        <v>1833</v>
      </c>
      <c r="C2480" s="4">
        <v>45431</v>
      </c>
      <c r="D2480" t="s">
        <v>1828</v>
      </c>
      <c r="E2480">
        <v>89.9</v>
      </c>
      <c r="F2480" s="4">
        <v>45434</v>
      </c>
    </row>
    <row r="2481" spans="1:6">
      <c r="A2481">
        <v>2480</v>
      </c>
      <c r="B2481" t="s">
        <v>1833</v>
      </c>
      <c r="C2481" s="4">
        <v>45713</v>
      </c>
      <c r="D2481" t="s">
        <v>1828</v>
      </c>
      <c r="E2481">
        <v>149.9</v>
      </c>
      <c r="F2481" s="4">
        <v>45716</v>
      </c>
    </row>
    <row r="2482" spans="1:6">
      <c r="A2482">
        <v>2481</v>
      </c>
      <c r="B2482" t="s">
        <v>1827</v>
      </c>
      <c r="C2482" s="4">
        <v>45825</v>
      </c>
      <c r="D2482" t="s">
        <v>1828</v>
      </c>
      <c r="E2482">
        <v>59.9</v>
      </c>
      <c r="F2482" s="4">
        <v>45830</v>
      </c>
    </row>
    <row r="2483" spans="1:6">
      <c r="A2483">
        <v>2482</v>
      </c>
      <c r="B2483" t="s">
        <v>1829</v>
      </c>
      <c r="C2483" s="4">
        <v>45963</v>
      </c>
      <c r="D2483" t="s">
        <v>1828</v>
      </c>
      <c r="E2483">
        <v>89.9</v>
      </c>
      <c r="F2483" s="4">
        <v>45967</v>
      </c>
    </row>
    <row r="2484" spans="1:6">
      <c r="A2484">
        <v>2483</v>
      </c>
      <c r="B2484" t="s">
        <v>1829</v>
      </c>
      <c r="C2484" s="4"/>
      <c r="D2484" t="s">
        <v>1802</v>
      </c>
      <c r="E2484">
        <v>0</v>
      </c>
      <c r="F2484" s="4"/>
    </row>
    <row r="2485" spans="1:6">
      <c r="A2485">
        <v>2484</v>
      </c>
      <c r="B2485" t="s">
        <v>1833</v>
      </c>
      <c r="C2485" s="4">
        <v>45619</v>
      </c>
      <c r="D2485" t="s">
        <v>1828</v>
      </c>
      <c r="E2485">
        <v>69.900000000000006</v>
      </c>
      <c r="F2485" s="4">
        <v>45621</v>
      </c>
    </row>
    <row r="2486" spans="1:6">
      <c r="A2486">
        <v>2485</v>
      </c>
      <c r="B2486" t="s">
        <v>1831</v>
      </c>
      <c r="C2486" s="4">
        <v>45357</v>
      </c>
      <c r="D2486" t="s">
        <v>1828</v>
      </c>
      <c r="E2486">
        <v>79.900000000000006</v>
      </c>
      <c r="F2486" s="4">
        <v>45360</v>
      </c>
    </row>
    <row r="2487" spans="1:6">
      <c r="A2487">
        <v>2486</v>
      </c>
      <c r="B2487" t="s">
        <v>1833</v>
      </c>
      <c r="C2487" s="4">
        <v>45361</v>
      </c>
      <c r="D2487" t="s">
        <v>1828</v>
      </c>
      <c r="E2487">
        <v>69.900000000000006</v>
      </c>
      <c r="F2487" s="4">
        <v>45364</v>
      </c>
    </row>
    <row r="2488" spans="1:6">
      <c r="A2488">
        <v>2487</v>
      </c>
      <c r="B2488" t="s">
        <v>1832</v>
      </c>
      <c r="C2488" s="4">
        <v>45359</v>
      </c>
      <c r="D2488" t="s">
        <v>1828</v>
      </c>
      <c r="E2488">
        <v>119.9</v>
      </c>
      <c r="F2488" s="4">
        <v>45360</v>
      </c>
    </row>
    <row r="2489" spans="1:6">
      <c r="A2489">
        <v>2488</v>
      </c>
      <c r="B2489" t="s">
        <v>1827</v>
      </c>
      <c r="C2489" s="4">
        <v>45620</v>
      </c>
      <c r="D2489" t="s">
        <v>1834</v>
      </c>
      <c r="E2489">
        <v>119.9</v>
      </c>
      <c r="F2489" s="4">
        <v>45626</v>
      </c>
    </row>
    <row r="2490" spans="1:6">
      <c r="A2490">
        <v>2489</v>
      </c>
      <c r="B2490" t="s">
        <v>1833</v>
      </c>
      <c r="C2490" s="4">
        <v>45832</v>
      </c>
      <c r="D2490" t="s">
        <v>1828</v>
      </c>
      <c r="E2490">
        <v>69.900000000000006</v>
      </c>
      <c r="F2490" s="4">
        <v>45837</v>
      </c>
    </row>
    <row r="2491" spans="1:6">
      <c r="A2491">
        <v>2490</v>
      </c>
      <c r="B2491" t="s">
        <v>1829</v>
      </c>
      <c r="C2491" s="4">
        <v>45966</v>
      </c>
      <c r="D2491" t="s">
        <v>1828</v>
      </c>
      <c r="E2491">
        <v>59.9</v>
      </c>
      <c r="F2491" s="4">
        <v>45969</v>
      </c>
    </row>
    <row r="2492" spans="1:6">
      <c r="A2492">
        <v>2491</v>
      </c>
      <c r="B2492" t="s">
        <v>1833</v>
      </c>
      <c r="C2492" s="4">
        <v>45415</v>
      </c>
      <c r="D2492" t="s">
        <v>1798</v>
      </c>
      <c r="E2492">
        <v>119.9</v>
      </c>
      <c r="F2492" s="4"/>
    </row>
    <row r="2493" spans="1:6">
      <c r="A2493">
        <v>2492</v>
      </c>
      <c r="B2493" t="s">
        <v>1831</v>
      </c>
      <c r="C2493" s="4">
        <v>45304</v>
      </c>
      <c r="D2493" t="s">
        <v>1828</v>
      </c>
      <c r="E2493">
        <v>149.9</v>
      </c>
      <c r="F2493" s="4">
        <v>45306</v>
      </c>
    </row>
    <row r="2494" spans="1:6">
      <c r="A2494">
        <v>2493</v>
      </c>
      <c r="B2494" t="s">
        <v>1830</v>
      </c>
      <c r="C2494" s="4">
        <v>45640</v>
      </c>
      <c r="D2494" t="s">
        <v>1828</v>
      </c>
      <c r="E2494">
        <v>89.9</v>
      </c>
      <c r="F2494" s="4">
        <v>45644</v>
      </c>
    </row>
    <row r="2495" spans="1:6">
      <c r="A2495">
        <v>2494</v>
      </c>
      <c r="B2495" t="s">
        <v>1832</v>
      </c>
      <c r="C2495" s="4">
        <v>45899</v>
      </c>
      <c r="D2495" t="s">
        <v>1828</v>
      </c>
      <c r="E2495">
        <v>89.9</v>
      </c>
      <c r="F2495" s="4">
        <v>45901</v>
      </c>
    </row>
    <row r="2496" spans="1:6">
      <c r="A2496">
        <v>2495</v>
      </c>
      <c r="B2496" t="s">
        <v>1831</v>
      </c>
      <c r="C2496" s="4">
        <v>45725</v>
      </c>
      <c r="D2496" t="s">
        <v>1828</v>
      </c>
      <c r="E2496">
        <v>89.9</v>
      </c>
      <c r="F2496" s="4">
        <v>45728</v>
      </c>
    </row>
    <row r="2497" spans="1:6">
      <c r="A2497">
        <v>2496</v>
      </c>
      <c r="B2497" t="s">
        <v>1831</v>
      </c>
      <c r="C2497" s="4">
        <v>45814</v>
      </c>
      <c r="D2497" t="s">
        <v>1828</v>
      </c>
      <c r="E2497">
        <v>69.900000000000006</v>
      </c>
      <c r="F2497" s="4">
        <v>45817</v>
      </c>
    </row>
    <row r="2498" spans="1:6">
      <c r="A2498">
        <v>2497</v>
      </c>
      <c r="B2498" t="s">
        <v>1833</v>
      </c>
      <c r="C2498" s="4">
        <v>45722</v>
      </c>
      <c r="D2498" t="s">
        <v>1828</v>
      </c>
      <c r="E2498">
        <v>89.9</v>
      </c>
      <c r="F2498" s="4">
        <v>45726</v>
      </c>
    </row>
    <row r="2499" spans="1:6">
      <c r="A2499">
        <v>2498</v>
      </c>
      <c r="B2499" t="s">
        <v>1829</v>
      </c>
      <c r="C2499" s="4">
        <v>45697</v>
      </c>
      <c r="D2499" t="s">
        <v>1828</v>
      </c>
      <c r="E2499">
        <v>79.900000000000006</v>
      </c>
      <c r="F2499" s="4">
        <v>45700</v>
      </c>
    </row>
    <row r="2500" spans="1:6">
      <c r="A2500">
        <v>2499</v>
      </c>
      <c r="B2500" t="s">
        <v>1829</v>
      </c>
      <c r="C2500" s="4">
        <v>45486</v>
      </c>
      <c r="D2500" t="s">
        <v>1828</v>
      </c>
      <c r="E2500">
        <v>79.900000000000006</v>
      </c>
      <c r="F2500" s="4">
        <v>45488</v>
      </c>
    </row>
    <row r="2501" spans="1:6">
      <c r="A2501">
        <v>2500</v>
      </c>
      <c r="B2501" t="s">
        <v>1827</v>
      </c>
      <c r="C2501" s="4">
        <v>45858</v>
      </c>
      <c r="D2501" t="s">
        <v>1828</v>
      </c>
      <c r="E2501">
        <v>79.900000000000006</v>
      </c>
      <c r="F2501" s="4">
        <v>45861</v>
      </c>
    </row>
    <row r="2502" spans="1:6">
      <c r="A2502">
        <v>2501</v>
      </c>
      <c r="B2502" t="s">
        <v>1831</v>
      </c>
      <c r="C2502" s="4">
        <v>45664</v>
      </c>
      <c r="D2502" t="s">
        <v>1828</v>
      </c>
      <c r="E2502">
        <v>99.9</v>
      </c>
      <c r="F2502" s="4">
        <v>45668</v>
      </c>
    </row>
    <row r="2503" spans="1:6">
      <c r="A2503">
        <v>2502</v>
      </c>
      <c r="B2503" t="s">
        <v>1827</v>
      </c>
      <c r="C2503" s="4">
        <v>45941</v>
      </c>
      <c r="D2503" t="s">
        <v>1828</v>
      </c>
      <c r="E2503">
        <v>69.900000000000006</v>
      </c>
      <c r="F2503" s="4">
        <v>45943</v>
      </c>
    </row>
    <row r="2504" spans="1:6">
      <c r="A2504">
        <v>2503</v>
      </c>
      <c r="B2504" t="s">
        <v>1832</v>
      </c>
      <c r="C2504" s="4">
        <v>45921</v>
      </c>
      <c r="D2504" t="s">
        <v>1834</v>
      </c>
      <c r="E2504">
        <v>79.900000000000006</v>
      </c>
      <c r="F2504" s="4">
        <v>45927</v>
      </c>
    </row>
    <row r="2505" spans="1:6">
      <c r="A2505">
        <v>2504</v>
      </c>
      <c r="B2505" t="s">
        <v>1831</v>
      </c>
      <c r="C2505" s="4">
        <v>45845</v>
      </c>
      <c r="D2505" t="s">
        <v>1828</v>
      </c>
      <c r="E2505">
        <v>89.9</v>
      </c>
      <c r="F2505" s="4">
        <v>45850</v>
      </c>
    </row>
    <row r="2506" spans="1:6">
      <c r="A2506">
        <v>2505</v>
      </c>
      <c r="B2506" t="s">
        <v>1831</v>
      </c>
      <c r="C2506" s="4">
        <v>45645</v>
      </c>
      <c r="D2506" t="s">
        <v>1828</v>
      </c>
      <c r="E2506">
        <v>119.9</v>
      </c>
      <c r="F2506" s="4">
        <v>45646</v>
      </c>
    </row>
    <row r="2507" spans="1:6">
      <c r="A2507">
        <v>2506</v>
      </c>
      <c r="B2507" t="s">
        <v>1830</v>
      </c>
      <c r="C2507" s="4">
        <v>45383</v>
      </c>
      <c r="D2507" t="s">
        <v>1834</v>
      </c>
      <c r="E2507">
        <v>99.9</v>
      </c>
      <c r="F2507" s="4">
        <v>45390</v>
      </c>
    </row>
    <row r="2508" spans="1:6">
      <c r="A2508">
        <v>2507</v>
      </c>
      <c r="B2508" t="s">
        <v>1833</v>
      </c>
      <c r="C2508" s="4">
        <v>45688</v>
      </c>
      <c r="D2508" t="s">
        <v>1828</v>
      </c>
      <c r="E2508">
        <v>89.9</v>
      </c>
      <c r="F2508" s="4">
        <v>45689</v>
      </c>
    </row>
    <row r="2509" spans="1:6">
      <c r="A2509">
        <v>2508</v>
      </c>
      <c r="B2509" t="s">
        <v>1829</v>
      </c>
      <c r="C2509" s="4">
        <v>45582</v>
      </c>
      <c r="D2509" t="s">
        <v>1828</v>
      </c>
      <c r="E2509">
        <v>79.900000000000006</v>
      </c>
      <c r="F2509" s="4">
        <v>45586</v>
      </c>
    </row>
    <row r="2510" spans="1:6">
      <c r="A2510">
        <v>2509</v>
      </c>
      <c r="B2510" t="s">
        <v>1831</v>
      </c>
      <c r="C2510" s="4">
        <v>45730</v>
      </c>
      <c r="D2510" t="s">
        <v>1800</v>
      </c>
      <c r="E2510">
        <v>119.9</v>
      </c>
      <c r="F2510" s="4"/>
    </row>
    <row r="2511" spans="1:6">
      <c r="A2511">
        <v>2510</v>
      </c>
      <c r="B2511" t="s">
        <v>1833</v>
      </c>
      <c r="C2511" s="4">
        <v>45529</v>
      </c>
      <c r="D2511" t="s">
        <v>1828</v>
      </c>
      <c r="E2511">
        <v>79.900000000000006</v>
      </c>
      <c r="F2511" s="4">
        <v>45534</v>
      </c>
    </row>
    <row r="2512" spans="1:6">
      <c r="A2512">
        <v>2511</v>
      </c>
      <c r="B2512" t="s">
        <v>1833</v>
      </c>
      <c r="C2512" s="4">
        <v>45486</v>
      </c>
      <c r="D2512" t="s">
        <v>1828</v>
      </c>
      <c r="E2512">
        <v>69.900000000000006</v>
      </c>
      <c r="F2512" s="4">
        <v>45488</v>
      </c>
    </row>
    <row r="2513" spans="1:6">
      <c r="A2513">
        <v>2512</v>
      </c>
      <c r="B2513" t="s">
        <v>1831</v>
      </c>
      <c r="C2513" s="4">
        <v>45660</v>
      </c>
      <c r="D2513" t="s">
        <v>1828</v>
      </c>
      <c r="E2513">
        <v>79.900000000000006</v>
      </c>
      <c r="F2513" s="4">
        <v>45664</v>
      </c>
    </row>
    <row r="2514" spans="1:6">
      <c r="A2514">
        <v>2513</v>
      </c>
      <c r="B2514" t="s">
        <v>1833</v>
      </c>
      <c r="C2514" s="4">
        <v>45401</v>
      </c>
      <c r="D2514" t="s">
        <v>1828</v>
      </c>
      <c r="E2514">
        <v>69.900000000000006</v>
      </c>
      <c r="F2514" s="4">
        <v>45405</v>
      </c>
    </row>
    <row r="2515" spans="1:6">
      <c r="A2515">
        <v>2514</v>
      </c>
      <c r="B2515" t="s">
        <v>1832</v>
      </c>
      <c r="C2515" s="4">
        <v>45524</v>
      </c>
      <c r="D2515" t="s">
        <v>1828</v>
      </c>
      <c r="E2515">
        <v>79.900000000000006</v>
      </c>
      <c r="F2515" s="4">
        <v>45527</v>
      </c>
    </row>
    <row r="2516" spans="1:6">
      <c r="A2516">
        <v>2515</v>
      </c>
      <c r="B2516" t="s">
        <v>1830</v>
      </c>
      <c r="C2516" s="4">
        <v>46002</v>
      </c>
      <c r="D2516" t="s">
        <v>1828</v>
      </c>
      <c r="E2516">
        <v>119.9</v>
      </c>
      <c r="F2516" s="4">
        <v>46003</v>
      </c>
    </row>
    <row r="2517" spans="1:6">
      <c r="A2517">
        <v>2516</v>
      </c>
      <c r="B2517" t="s">
        <v>1830</v>
      </c>
      <c r="C2517" s="4">
        <v>45897</v>
      </c>
      <c r="D2517" t="s">
        <v>1828</v>
      </c>
      <c r="E2517">
        <v>149.9</v>
      </c>
      <c r="F2517" s="4">
        <v>45900</v>
      </c>
    </row>
    <row r="2518" spans="1:6">
      <c r="A2518">
        <v>2517</v>
      </c>
      <c r="B2518" t="s">
        <v>1831</v>
      </c>
      <c r="C2518" s="4">
        <v>45714</v>
      </c>
      <c r="D2518" t="s">
        <v>1828</v>
      </c>
      <c r="E2518">
        <v>89.9</v>
      </c>
      <c r="F2518" s="4">
        <v>45719</v>
      </c>
    </row>
    <row r="2519" spans="1:6">
      <c r="A2519">
        <v>2518</v>
      </c>
      <c r="B2519" t="s">
        <v>1827</v>
      </c>
      <c r="C2519" s="4">
        <v>45881</v>
      </c>
      <c r="D2519" t="s">
        <v>1834</v>
      </c>
      <c r="E2519">
        <v>149.9</v>
      </c>
      <c r="F2519" s="4">
        <v>45888</v>
      </c>
    </row>
    <row r="2520" spans="1:6">
      <c r="A2520">
        <v>2519</v>
      </c>
      <c r="B2520" t="s">
        <v>1833</v>
      </c>
      <c r="C2520" s="4">
        <v>45635</v>
      </c>
      <c r="D2520" t="s">
        <v>1828</v>
      </c>
      <c r="E2520">
        <v>59.9</v>
      </c>
      <c r="F2520" s="4">
        <v>45636</v>
      </c>
    </row>
    <row r="2521" spans="1:6">
      <c r="A2521">
        <v>2520</v>
      </c>
      <c r="B2521" t="s">
        <v>1833</v>
      </c>
      <c r="C2521" s="4">
        <v>45876</v>
      </c>
      <c r="D2521" t="s">
        <v>1834</v>
      </c>
      <c r="E2521">
        <v>119.9</v>
      </c>
      <c r="F2521" s="4">
        <v>45883</v>
      </c>
    </row>
    <row r="2522" spans="1:6">
      <c r="A2522">
        <v>2521</v>
      </c>
      <c r="B2522" t="s">
        <v>1830</v>
      </c>
      <c r="C2522" s="4">
        <v>45953</v>
      </c>
      <c r="D2522" t="s">
        <v>1828</v>
      </c>
      <c r="E2522">
        <v>59.9</v>
      </c>
      <c r="F2522" s="4">
        <v>45955</v>
      </c>
    </row>
    <row r="2523" spans="1:6">
      <c r="A2523">
        <v>2522</v>
      </c>
      <c r="B2523" t="s">
        <v>1833</v>
      </c>
      <c r="C2523" s="4">
        <v>45621</v>
      </c>
      <c r="D2523" t="s">
        <v>1834</v>
      </c>
      <c r="E2523">
        <v>119.9</v>
      </c>
      <c r="F2523" s="4">
        <v>45628</v>
      </c>
    </row>
    <row r="2524" spans="1:6">
      <c r="A2524">
        <v>2523</v>
      </c>
      <c r="B2524" t="s">
        <v>1833</v>
      </c>
      <c r="C2524" s="4">
        <v>45748</v>
      </c>
      <c r="D2524" t="s">
        <v>1834</v>
      </c>
      <c r="E2524">
        <v>59.9</v>
      </c>
      <c r="F2524" s="4">
        <v>45754</v>
      </c>
    </row>
    <row r="2525" spans="1:6">
      <c r="A2525">
        <v>2524</v>
      </c>
      <c r="B2525" t="s">
        <v>1830</v>
      </c>
      <c r="C2525" s="4">
        <v>45594</v>
      </c>
      <c r="D2525" t="s">
        <v>1828</v>
      </c>
      <c r="E2525">
        <v>49.9</v>
      </c>
      <c r="F2525" s="4">
        <v>45598</v>
      </c>
    </row>
    <row r="2526" spans="1:6">
      <c r="A2526">
        <v>2525</v>
      </c>
      <c r="B2526" t="s">
        <v>1829</v>
      </c>
      <c r="C2526" s="4">
        <v>45337</v>
      </c>
      <c r="D2526" t="s">
        <v>1828</v>
      </c>
      <c r="E2526">
        <v>149.9</v>
      </c>
      <c r="F2526" s="4">
        <v>45339</v>
      </c>
    </row>
    <row r="2527" spans="1:6">
      <c r="A2527">
        <v>2526</v>
      </c>
      <c r="B2527" t="s">
        <v>1832</v>
      </c>
      <c r="C2527" s="4">
        <v>45734</v>
      </c>
      <c r="D2527" t="s">
        <v>1828</v>
      </c>
      <c r="E2527">
        <v>89.9</v>
      </c>
      <c r="F2527" s="4">
        <v>45737</v>
      </c>
    </row>
    <row r="2528" spans="1:6">
      <c r="A2528">
        <v>2527</v>
      </c>
      <c r="B2528" t="s">
        <v>1830</v>
      </c>
      <c r="C2528" s="4">
        <v>45343</v>
      </c>
      <c r="D2528" t="s">
        <v>1828</v>
      </c>
      <c r="E2528">
        <v>89.9</v>
      </c>
      <c r="F2528" s="4">
        <v>45344</v>
      </c>
    </row>
    <row r="2529" spans="1:6">
      <c r="A2529">
        <v>2528</v>
      </c>
      <c r="B2529" t="s">
        <v>1830</v>
      </c>
      <c r="C2529" s="4">
        <v>45324</v>
      </c>
      <c r="D2529" t="s">
        <v>1828</v>
      </c>
      <c r="E2529">
        <v>99.9</v>
      </c>
      <c r="F2529" s="4">
        <v>45327</v>
      </c>
    </row>
    <row r="2530" spans="1:6">
      <c r="A2530">
        <v>2529</v>
      </c>
      <c r="B2530" t="s">
        <v>1829</v>
      </c>
      <c r="C2530" s="4">
        <v>45804</v>
      </c>
      <c r="D2530" t="s">
        <v>1828</v>
      </c>
      <c r="E2530">
        <v>149.9</v>
      </c>
      <c r="F2530" s="4">
        <v>45809</v>
      </c>
    </row>
    <row r="2531" spans="1:6">
      <c r="A2531">
        <v>2530</v>
      </c>
      <c r="B2531" t="s">
        <v>1827</v>
      </c>
      <c r="C2531" s="4">
        <v>45878</v>
      </c>
      <c r="D2531" t="s">
        <v>1828</v>
      </c>
      <c r="E2531">
        <v>89.9</v>
      </c>
      <c r="F2531" s="4">
        <v>45881</v>
      </c>
    </row>
    <row r="2532" spans="1:6">
      <c r="A2532">
        <v>2531</v>
      </c>
      <c r="B2532" t="s">
        <v>1832</v>
      </c>
      <c r="C2532" s="4">
        <v>45969</v>
      </c>
      <c r="D2532" t="s">
        <v>1828</v>
      </c>
      <c r="E2532">
        <v>89.9</v>
      </c>
      <c r="F2532" s="4">
        <v>45974</v>
      </c>
    </row>
    <row r="2533" spans="1:6">
      <c r="A2533">
        <v>2532</v>
      </c>
      <c r="B2533" t="s">
        <v>1827</v>
      </c>
      <c r="C2533" s="4">
        <v>45383</v>
      </c>
      <c r="D2533" t="s">
        <v>1828</v>
      </c>
      <c r="E2533">
        <v>69.900000000000006</v>
      </c>
      <c r="F2533" s="4">
        <v>45386</v>
      </c>
    </row>
    <row r="2534" spans="1:6">
      <c r="A2534">
        <v>2533</v>
      </c>
      <c r="B2534" t="s">
        <v>1830</v>
      </c>
      <c r="C2534" s="4">
        <v>45745</v>
      </c>
      <c r="D2534" t="s">
        <v>1828</v>
      </c>
      <c r="E2534">
        <v>79.900000000000006</v>
      </c>
      <c r="F2534" s="4">
        <v>45749</v>
      </c>
    </row>
    <row r="2535" spans="1:6">
      <c r="A2535">
        <v>2534</v>
      </c>
      <c r="B2535" t="s">
        <v>1832</v>
      </c>
      <c r="C2535" s="4">
        <v>45356</v>
      </c>
      <c r="D2535" t="s">
        <v>1828</v>
      </c>
      <c r="E2535">
        <v>59.9</v>
      </c>
      <c r="F2535" s="4">
        <v>45357</v>
      </c>
    </row>
    <row r="2536" spans="1:6">
      <c r="A2536">
        <v>2535</v>
      </c>
      <c r="B2536" t="s">
        <v>1830</v>
      </c>
      <c r="C2536" s="4">
        <v>45666</v>
      </c>
      <c r="D2536" t="s">
        <v>1798</v>
      </c>
      <c r="E2536">
        <v>149.9</v>
      </c>
      <c r="F2536" s="4"/>
    </row>
    <row r="2537" spans="1:6">
      <c r="A2537">
        <v>2536</v>
      </c>
      <c r="B2537" t="s">
        <v>1833</v>
      </c>
      <c r="C2537" s="4">
        <v>45355</v>
      </c>
      <c r="D2537" t="s">
        <v>1828</v>
      </c>
      <c r="E2537">
        <v>59.9</v>
      </c>
      <c r="F2537" s="4">
        <v>45357</v>
      </c>
    </row>
    <row r="2538" spans="1:6">
      <c r="A2538">
        <v>2537</v>
      </c>
      <c r="B2538" t="s">
        <v>1832</v>
      </c>
      <c r="C2538" s="4">
        <v>45593</v>
      </c>
      <c r="D2538" t="s">
        <v>1834</v>
      </c>
      <c r="E2538">
        <v>49.9</v>
      </c>
      <c r="F2538" s="4">
        <v>45600</v>
      </c>
    </row>
    <row r="2539" spans="1:6">
      <c r="A2539">
        <v>2538</v>
      </c>
      <c r="B2539" t="s">
        <v>1829</v>
      </c>
      <c r="C2539" s="4">
        <v>45492</v>
      </c>
      <c r="D2539" t="s">
        <v>1828</v>
      </c>
      <c r="E2539">
        <v>69.900000000000006</v>
      </c>
      <c r="F2539" s="4">
        <v>45496</v>
      </c>
    </row>
    <row r="2540" spans="1:6">
      <c r="A2540">
        <v>2539</v>
      </c>
      <c r="B2540" t="s">
        <v>1827</v>
      </c>
      <c r="C2540" s="4">
        <v>45786</v>
      </c>
      <c r="D2540" t="s">
        <v>1828</v>
      </c>
      <c r="E2540">
        <v>59.9</v>
      </c>
      <c r="F2540" s="4">
        <v>45787</v>
      </c>
    </row>
    <row r="2541" spans="1:6">
      <c r="A2541">
        <v>2540</v>
      </c>
      <c r="B2541" t="s">
        <v>1830</v>
      </c>
      <c r="C2541" s="4">
        <v>45655</v>
      </c>
      <c r="D2541" t="s">
        <v>1828</v>
      </c>
      <c r="E2541">
        <v>89.9</v>
      </c>
      <c r="F2541" s="4">
        <v>45658</v>
      </c>
    </row>
    <row r="2542" spans="1:6">
      <c r="A2542">
        <v>2541</v>
      </c>
      <c r="B2542" t="s">
        <v>1827</v>
      </c>
      <c r="C2542" s="4">
        <v>45863</v>
      </c>
      <c r="D2542" t="s">
        <v>1828</v>
      </c>
      <c r="E2542">
        <v>149.9</v>
      </c>
      <c r="F2542" s="4">
        <v>45866</v>
      </c>
    </row>
    <row r="2543" spans="1:6">
      <c r="A2543">
        <v>2542</v>
      </c>
      <c r="B2543" t="s">
        <v>1832</v>
      </c>
      <c r="C2543" s="4">
        <v>46023</v>
      </c>
      <c r="D2543" t="s">
        <v>1798</v>
      </c>
      <c r="E2543">
        <v>79.900000000000006</v>
      </c>
      <c r="F2543" s="4"/>
    </row>
    <row r="2544" spans="1:6">
      <c r="A2544">
        <v>2543</v>
      </c>
      <c r="B2544" t="s">
        <v>1832</v>
      </c>
      <c r="C2544" s="4">
        <v>45492</v>
      </c>
      <c r="D2544" t="s">
        <v>1798</v>
      </c>
      <c r="E2544">
        <v>59.9</v>
      </c>
      <c r="F2544" s="4"/>
    </row>
    <row r="2545" spans="1:6">
      <c r="A2545">
        <v>2544</v>
      </c>
      <c r="B2545" t="s">
        <v>1832</v>
      </c>
      <c r="C2545" s="4">
        <v>45716</v>
      </c>
      <c r="D2545" t="s">
        <v>1828</v>
      </c>
      <c r="E2545">
        <v>149.9</v>
      </c>
      <c r="F2545" s="4">
        <v>45719</v>
      </c>
    </row>
    <row r="2546" spans="1:6">
      <c r="A2546">
        <v>2545</v>
      </c>
      <c r="B2546" t="s">
        <v>1830</v>
      </c>
      <c r="C2546" s="4">
        <v>45831</v>
      </c>
      <c r="D2546" t="s">
        <v>1798</v>
      </c>
      <c r="E2546">
        <v>69.900000000000006</v>
      </c>
      <c r="F2546" s="4"/>
    </row>
    <row r="2547" spans="1:6">
      <c r="A2547">
        <v>2546</v>
      </c>
      <c r="B2547" t="s">
        <v>1833</v>
      </c>
      <c r="C2547" s="4">
        <v>45640</v>
      </c>
      <c r="D2547" t="s">
        <v>1828</v>
      </c>
      <c r="E2547">
        <v>149.9</v>
      </c>
      <c r="F2547" s="4">
        <v>45643</v>
      </c>
    </row>
    <row r="2548" spans="1:6">
      <c r="A2548">
        <v>2547</v>
      </c>
      <c r="B2548" t="s">
        <v>1829</v>
      </c>
      <c r="C2548" s="4">
        <v>45790</v>
      </c>
      <c r="D2548" t="s">
        <v>1834</v>
      </c>
      <c r="E2548">
        <v>99.9</v>
      </c>
      <c r="F2548" s="4">
        <v>45797</v>
      </c>
    </row>
    <row r="2549" spans="1:6">
      <c r="A2549">
        <v>2548</v>
      </c>
      <c r="B2549" t="s">
        <v>1829</v>
      </c>
      <c r="C2549" s="4">
        <v>45943</v>
      </c>
      <c r="D2549" t="s">
        <v>1828</v>
      </c>
      <c r="E2549">
        <v>119.9</v>
      </c>
      <c r="F2549" s="4">
        <v>45944</v>
      </c>
    </row>
    <row r="2550" spans="1:6">
      <c r="A2550">
        <v>2549</v>
      </c>
      <c r="B2550" t="s">
        <v>1827</v>
      </c>
      <c r="C2550" s="4">
        <v>45526</v>
      </c>
      <c r="D2550" t="s">
        <v>1828</v>
      </c>
      <c r="E2550">
        <v>69.900000000000006</v>
      </c>
      <c r="F2550" s="4">
        <v>45530</v>
      </c>
    </row>
    <row r="2551" spans="1:6">
      <c r="A2551">
        <v>2550</v>
      </c>
      <c r="B2551" t="s">
        <v>1833</v>
      </c>
      <c r="C2551" s="4">
        <v>45410</v>
      </c>
      <c r="D2551" t="s">
        <v>1828</v>
      </c>
      <c r="E2551">
        <v>89.9</v>
      </c>
      <c r="F2551" s="4">
        <v>45413</v>
      </c>
    </row>
    <row r="2552" spans="1:6">
      <c r="A2552">
        <v>2551</v>
      </c>
      <c r="B2552" t="s">
        <v>1833</v>
      </c>
      <c r="C2552" s="4"/>
      <c r="D2552" t="s">
        <v>1802</v>
      </c>
      <c r="E2552">
        <v>0</v>
      </c>
      <c r="F2552" s="4"/>
    </row>
    <row r="2553" spans="1:6">
      <c r="A2553">
        <v>2552</v>
      </c>
      <c r="B2553" t="s">
        <v>1833</v>
      </c>
      <c r="C2553" s="4">
        <v>45320</v>
      </c>
      <c r="D2553" t="s">
        <v>1800</v>
      </c>
      <c r="E2553">
        <v>59.9</v>
      </c>
      <c r="F2553" s="4"/>
    </row>
    <row r="2554" spans="1:6">
      <c r="A2554">
        <v>2553</v>
      </c>
      <c r="B2554" t="s">
        <v>1833</v>
      </c>
      <c r="C2554" s="4">
        <v>45713</v>
      </c>
      <c r="D2554" t="s">
        <v>1828</v>
      </c>
      <c r="E2554">
        <v>89.9</v>
      </c>
      <c r="F2554" s="4">
        <v>45717</v>
      </c>
    </row>
    <row r="2555" spans="1:6">
      <c r="A2555">
        <v>2554</v>
      </c>
      <c r="B2555" t="s">
        <v>1827</v>
      </c>
      <c r="C2555" s="4">
        <v>45990</v>
      </c>
      <c r="D2555" t="s">
        <v>1834</v>
      </c>
      <c r="E2555">
        <v>59.9</v>
      </c>
      <c r="F2555" s="4">
        <v>45996</v>
      </c>
    </row>
    <row r="2556" spans="1:6">
      <c r="A2556">
        <v>2555</v>
      </c>
      <c r="B2556" t="s">
        <v>1833</v>
      </c>
      <c r="C2556" s="4">
        <v>45907</v>
      </c>
      <c r="D2556" t="s">
        <v>1828</v>
      </c>
      <c r="E2556">
        <v>89.9</v>
      </c>
      <c r="F2556" s="4">
        <v>45909</v>
      </c>
    </row>
    <row r="2557" spans="1:6">
      <c r="A2557">
        <v>2556</v>
      </c>
      <c r="B2557" t="s">
        <v>1831</v>
      </c>
      <c r="C2557" s="4">
        <v>45367</v>
      </c>
      <c r="D2557" t="s">
        <v>1798</v>
      </c>
      <c r="E2557">
        <v>79.900000000000006</v>
      </c>
      <c r="F2557" s="4"/>
    </row>
    <row r="2558" spans="1:6">
      <c r="A2558">
        <v>2557</v>
      </c>
      <c r="B2558" t="s">
        <v>1831</v>
      </c>
      <c r="C2558" s="4">
        <v>45483</v>
      </c>
      <c r="D2558" t="s">
        <v>1828</v>
      </c>
      <c r="E2558">
        <v>69.900000000000006</v>
      </c>
      <c r="F2558" s="4">
        <v>45487</v>
      </c>
    </row>
    <row r="2559" spans="1:6">
      <c r="A2559">
        <v>2558</v>
      </c>
      <c r="B2559" t="s">
        <v>1831</v>
      </c>
      <c r="C2559" s="4">
        <v>45965</v>
      </c>
      <c r="D2559" t="s">
        <v>1828</v>
      </c>
      <c r="E2559">
        <v>69.900000000000006</v>
      </c>
      <c r="F2559" s="4">
        <v>45967</v>
      </c>
    </row>
    <row r="2560" spans="1:6">
      <c r="A2560">
        <v>2559</v>
      </c>
      <c r="B2560" t="s">
        <v>1831</v>
      </c>
      <c r="C2560" s="4">
        <v>45709</v>
      </c>
      <c r="D2560" t="s">
        <v>1828</v>
      </c>
      <c r="E2560">
        <v>79.900000000000006</v>
      </c>
      <c r="F2560" s="4">
        <v>45713</v>
      </c>
    </row>
    <row r="2561" spans="1:6">
      <c r="A2561">
        <v>2560</v>
      </c>
      <c r="B2561" t="s">
        <v>1832</v>
      </c>
      <c r="C2561" s="4">
        <v>45891</v>
      </c>
      <c r="D2561" t="s">
        <v>1828</v>
      </c>
      <c r="E2561">
        <v>149.9</v>
      </c>
      <c r="F2561" s="4">
        <v>45893</v>
      </c>
    </row>
    <row r="2562" spans="1:6">
      <c r="A2562">
        <v>2561</v>
      </c>
      <c r="B2562" t="s">
        <v>1830</v>
      </c>
      <c r="C2562" s="4"/>
      <c r="D2562" t="s">
        <v>1802</v>
      </c>
      <c r="E2562">
        <v>0</v>
      </c>
      <c r="F2562" s="4"/>
    </row>
    <row r="2563" spans="1:6">
      <c r="A2563">
        <v>2562</v>
      </c>
      <c r="B2563" t="s">
        <v>1827</v>
      </c>
      <c r="C2563" s="4">
        <v>45304</v>
      </c>
      <c r="D2563" t="s">
        <v>1828</v>
      </c>
      <c r="E2563">
        <v>119.9</v>
      </c>
      <c r="F2563" s="4">
        <v>45307</v>
      </c>
    </row>
    <row r="2564" spans="1:6">
      <c r="A2564">
        <v>2563</v>
      </c>
      <c r="B2564" t="s">
        <v>1830</v>
      </c>
      <c r="C2564" s="4">
        <v>45918</v>
      </c>
      <c r="D2564" t="s">
        <v>1828</v>
      </c>
      <c r="E2564">
        <v>149.9</v>
      </c>
      <c r="F2564" s="4">
        <v>45921</v>
      </c>
    </row>
    <row r="2565" spans="1:6">
      <c r="A2565">
        <v>2564</v>
      </c>
      <c r="B2565" t="s">
        <v>1832</v>
      </c>
      <c r="C2565" s="4">
        <v>45822</v>
      </c>
      <c r="D2565" t="s">
        <v>1834</v>
      </c>
      <c r="E2565">
        <v>149.9</v>
      </c>
      <c r="F2565" s="4">
        <v>45828</v>
      </c>
    </row>
    <row r="2566" spans="1:6">
      <c r="A2566">
        <v>2565</v>
      </c>
      <c r="B2566" t="s">
        <v>1829</v>
      </c>
      <c r="C2566" s="4">
        <v>45763</v>
      </c>
      <c r="D2566" t="s">
        <v>1828</v>
      </c>
      <c r="E2566">
        <v>119.9</v>
      </c>
      <c r="F2566" s="4">
        <v>45767</v>
      </c>
    </row>
    <row r="2567" spans="1:6">
      <c r="A2567">
        <v>2566</v>
      </c>
      <c r="B2567" t="s">
        <v>1833</v>
      </c>
      <c r="C2567" s="4">
        <v>45805</v>
      </c>
      <c r="D2567" t="s">
        <v>1828</v>
      </c>
      <c r="E2567">
        <v>119.9</v>
      </c>
      <c r="F2567" s="4">
        <v>45807</v>
      </c>
    </row>
    <row r="2568" spans="1:6">
      <c r="A2568">
        <v>2567</v>
      </c>
      <c r="B2568" t="s">
        <v>1833</v>
      </c>
      <c r="C2568" s="4">
        <v>46008</v>
      </c>
      <c r="D2568" t="s">
        <v>1828</v>
      </c>
      <c r="E2568">
        <v>79.900000000000006</v>
      </c>
      <c r="F2568" s="4">
        <v>46010</v>
      </c>
    </row>
    <row r="2569" spans="1:6">
      <c r="A2569">
        <v>2568</v>
      </c>
      <c r="B2569" t="s">
        <v>1832</v>
      </c>
      <c r="C2569" s="4">
        <v>45827</v>
      </c>
      <c r="D2569" t="s">
        <v>1828</v>
      </c>
      <c r="E2569">
        <v>49.9</v>
      </c>
      <c r="F2569" s="4">
        <v>45830</v>
      </c>
    </row>
    <row r="2570" spans="1:6">
      <c r="A2570">
        <v>2569</v>
      </c>
      <c r="B2570" t="s">
        <v>1833</v>
      </c>
      <c r="C2570" s="4">
        <v>45329</v>
      </c>
      <c r="D2570" t="s">
        <v>1828</v>
      </c>
      <c r="E2570">
        <v>99.9</v>
      </c>
      <c r="F2570" s="4">
        <v>45333</v>
      </c>
    </row>
    <row r="2571" spans="1:6">
      <c r="A2571">
        <v>2570</v>
      </c>
      <c r="B2571" t="s">
        <v>1833</v>
      </c>
      <c r="C2571" s="4">
        <v>45821</v>
      </c>
      <c r="D2571" t="s">
        <v>1828</v>
      </c>
      <c r="E2571">
        <v>149.9</v>
      </c>
      <c r="F2571" s="4">
        <v>45824</v>
      </c>
    </row>
    <row r="2572" spans="1:6">
      <c r="A2572">
        <v>2571</v>
      </c>
      <c r="B2572" t="s">
        <v>1829</v>
      </c>
      <c r="C2572" s="4">
        <v>45543</v>
      </c>
      <c r="D2572" t="s">
        <v>1828</v>
      </c>
      <c r="E2572">
        <v>69.900000000000006</v>
      </c>
      <c r="F2572" s="4">
        <v>45545</v>
      </c>
    </row>
    <row r="2573" spans="1:6">
      <c r="A2573">
        <v>2572</v>
      </c>
      <c r="B2573" t="s">
        <v>1827</v>
      </c>
      <c r="C2573" s="4">
        <v>45786</v>
      </c>
      <c r="D2573" t="s">
        <v>1828</v>
      </c>
      <c r="E2573">
        <v>99.9</v>
      </c>
      <c r="F2573" s="4">
        <v>45789</v>
      </c>
    </row>
    <row r="2574" spans="1:6">
      <c r="A2574">
        <v>2573</v>
      </c>
      <c r="B2574" t="s">
        <v>1830</v>
      </c>
      <c r="C2574" s="4">
        <v>45808</v>
      </c>
      <c r="D2574" t="s">
        <v>1828</v>
      </c>
      <c r="E2574">
        <v>79.900000000000006</v>
      </c>
      <c r="F2574" s="4">
        <v>45810</v>
      </c>
    </row>
    <row r="2575" spans="1:6">
      <c r="A2575">
        <v>2574</v>
      </c>
      <c r="B2575" t="s">
        <v>1827</v>
      </c>
      <c r="C2575" s="4">
        <v>45661</v>
      </c>
      <c r="D2575" t="s">
        <v>1834</v>
      </c>
      <c r="E2575">
        <v>79.900000000000006</v>
      </c>
      <c r="F2575" s="4">
        <v>45667</v>
      </c>
    </row>
    <row r="2576" spans="1:6">
      <c r="A2576">
        <v>2575</v>
      </c>
      <c r="B2576" t="s">
        <v>1833</v>
      </c>
      <c r="C2576" s="4">
        <v>45771</v>
      </c>
      <c r="D2576" t="s">
        <v>1798</v>
      </c>
      <c r="E2576">
        <v>79.900000000000006</v>
      </c>
      <c r="F2576" s="4"/>
    </row>
    <row r="2577" spans="1:6">
      <c r="A2577">
        <v>2576</v>
      </c>
      <c r="B2577" t="s">
        <v>1830</v>
      </c>
      <c r="C2577" s="4">
        <v>45411</v>
      </c>
      <c r="D2577" t="s">
        <v>1828</v>
      </c>
      <c r="E2577">
        <v>59.9</v>
      </c>
      <c r="F2577" s="4">
        <v>45415</v>
      </c>
    </row>
    <row r="2578" spans="1:6">
      <c r="A2578">
        <v>2577</v>
      </c>
      <c r="B2578" t="s">
        <v>1827</v>
      </c>
      <c r="C2578" s="4">
        <v>45708</v>
      </c>
      <c r="D2578" t="s">
        <v>1828</v>
      </c>
      <c r="E2578">
        <v>89.9</v>
      </c>
      <c r="F2578" s="4">
        <v>45712</v>
      </c>
    </row>
    <row r="2579" spans="1:6">
      <c r="A2579">
        <v>2578</v>
      </c>
      <c r="B2579" t="s">
        <v>1833</v>
      </c>
      <c r="C2579" s="4">
        <v>45593</v>
      </c>
      <c r="D2579" t="s">
        <v>1798</v>
      </c>
      <c r="E2579">
        <v>119.9</v>
      </c>
      <c r="F2579" s="4"/>
    </row>
    <row r="2580" spans="1:6">
      <c r="A2580">
        <v>2579</v>
      </c>
      <c r="B2580" t="s">
        <v>1830</v>
      </c>
      <c r="C2580" s="4">
        <v>45533</v>
      </c>
      <c r="D2580" t="s">
        <v>1828</v>
      </c>
      <c r="E2580">
        <v>49.9</v>
      </c>
      <c r="F2580" s="4">
        <v>45536</v>
      </c>
    </row>
    <row r="2581" spans="1:6">
      <c r="A2581">
        <v>2580</v>
      </c>
      <c r="B2581" t="s">
        <v>1832</v>
      </c>
      <c r="C2581" s="4">
        <v>45558</v>
      </c>
      <c r="D2581" t="s">
        <v>1828</v>
      </c>
      <c r="E2581">
        <v>149.9</v>
      </c>
      <c r="F2581" s="4">
        <v>45561</v>
      </c>
    </row>
    <row r="2582" spans="1:6">
      <c r="A2582">
        <v>2581</v>
      </c>
      <c r="B2582" t="s">
        <v>1831</v>
      </c>
      <c r="C2582" s="4">
        <v>45617</v>
      </c>
      <c r="D2582" t="s">
        <v>1828</v>
      </c>
      <c r="E2582">
        <v>49.9</v>
      </c>
      <c r="F2582" s="4">
        <v>45620</v>
      </c>
    </row>
    <row r="2583" spans="1:6">
      <c r="A2583">
        <v>2582</v>
      </c>
      <c r="B2583" t="s">
        <v>1830</v>
      </c>
      <c r="C2583" s="4">
        <v>45802</v>
      </c>
      <c r="D2583" t="s">
        <v>1798</v>
      </c>
      <c r="E2583">
        <v>59.9</v>
      </c>
      <c r="F2583" s="4"/>
    </row>
    <row r="2584" spans="1:6">
      <c r="A2584">
        <v>2583</v>
      </c>
      <c r="B2584" t="s">
        <v>1829</v>
      </c>
      <c r="C2584" s="4">
        <v>45310</v>
      </c>
      <c r="D2584" t="s">
        <v>1828</v>
      </c>
      <c r="E2584">
        <v>119.9</v>
      </c>
      <c r="F2584" s="4">
        <v>45311</v>
      </c>
    </row>
    <row r="2585" spans="1:6">
      <c r="A2585">
        <v>2584</v>
      </c>
      <c r="B2585" t="s">
        <v>1831</v>
      </c>
      <c r="C2585" s="4">
        <v>45671</v>
      </c>
      <c r="D2585" t="s">
        <v>1828</v>
      </c>
      <c r="E2585">
        <v>99.9</v>
      </c>
      <c r="F2585" s="4">
        <v>45673</v>
      </c>
    </row>
    <row r="2586" spans="1:6">
      <c r="A2586">
        <v>2585</v>
      </c>
      <c r="B2586" t="s">
        <v>1830</v>
      </c>
      <c r="C2586" s="4">
        <v>45458</v>
      </c>
      <c r="D2586" t="s">
        <v>1798</v>
      </c>
      <c r="E2586">
        <v>119.9</v>
      </c>
      <c r="F2586" s="4"/>
    </row>
    <row r="2587" spans="1:6">
      <c r="A2587">
        <v>2586</v>
      </c>
      <c r="B2587" t="s">
        <v>1827</v>
      </c>
      <c r="C2587" s="4">
        <v>45388</v>
      </c>
      <c r="D2587" t="s">
        <v>1828</v>
      </c>
      <c r="E2587">
        <v>59.9</v>
      </c>
      <c r="F2587" s="4">
        <v>45391</v>
      </c>
    </row>
    <row r="2588" spans="1:6">
      <c r="A2588">
        <v>2587</v>
      </c>
      <c r="B2588" t="s">
        <v>1827</v>
      </c>
      <c r="C2588" s="4">
        <v>45721</v>
      </c>
      <c r="D2588" t="s">
        <v>1800</v>
      </c>
      <c r="E2588">
        <v>69.900000000000006</v>
      </c>
      <c r="F2588" s="4"/>
    </row>
    <row r="2589" spans="1:6">
      <c r="A2589">
        <v>2588</v>
      </c>
      <c r="B2589" t="s">
        <v>1827</v>
      </c>
      <c r="C2589" s="4">
        <v>45940</v>
      </c>
      <c r="D2589" t="s">
        <v>1798</v>
      </c>
      <c r="E2589">
        <v>89.9</v>
      </c>
      <c r="F2589" s="4"/>
    </row>
    <row r="2590" spans="1:6">
      <c r="A2590">
        <v>2589</v>
      </c>
      <c r="B2590" t="s">
        <v>1833</v>
      </c>
      <c r="C2590" s="4">
        <v>45766</v>
      </c>
      <c r="D2590" t="s">
        <v>1828</v>
      </c>
      <c r="E2590">
        <v>149.9</v>
      </c>
      <c r="F2590" s="4">
        <v>45767</v>
      </c>
    </row>
    <row r="2591" spans="1:6">
      <c r="A2591">
        <v>2590</v>
      </c>
      <c r="B2591" t="s">
        <v>1832</v>
      </c>
      <c r="C2591" s="4">
        <v>45296</v>
      </c>
      <c r="D2591" t="s">
        <v>1834</v>
      </c>
      <c r="E2591">
        <v>69.900000000000006</v>
      </c>
      <c r="F2591" s="4">
        <v>45303</v>
      </c>
    </row>
    <row r="2592" spans="1:6">
      <c r="A2592">
        <v>2591</v>
      </c>
      <c r="B2592" t="s">
        <v>1833</v>
      </c>
      <c r="C2592" s="4">
        <v>45738</v>
      </c>
      <c r="D2592" t="s">
        <v>1828</v>
      </c>
      <c r="E2592">
        <v>149.9</v>
      </c>
      <c r="F2592" s="4">
        <v>45742</v>
      </c>
    </row>
    <row r="2593" spans="1:6">
      <c r="A2593">
        <v>2592</v>
      </c>
      <c r="B2593" t="s">
        <v>1830</v>
      </c>
      <c r="C2593" s="4">
        <v>45734</v>
      </c>
      <c r="D2593" t="s">
        <v>1800</v>
      </c>
      <c r="E2593">
        <v>149.9</v>
      </c>
      <c r="F2593" s="4"/>
    </row>
    <row r="2594" spans="1:6">
      <c r="A2594">
        <v>2593</v>
      </c>
      <c r="B2594" t="s">
        <v>1827</v>
      </c>
      <c r="C2594" s="4">
        <v>45975</v>
      </c>
      <c r="D2594" t="s">
        <v>1798</v>
      </c>
      <c r="E2594">
        <v>59.9</v>
      </c>
      <c r="F2594" s="4"/>
    </row>
    <row r="2595" spans="1:6">
      <c r="A2595">
        <v>2594</v>
      </c>
      <c r="B2595" t="s">
        <v>1830</v>
      </c>
      <c r="C2595" s="4">
        <v>45954</v>
      </c>
      <c r="D2595" t="s">
        <v>1798</v>
      </c>
      <c r="E2595">
        <v>149.9</v>
      </c>
      <c r="F2595" s="4"/>
    </row>
    <row r="2596" spans="1:6">
      <c r="A2596">
        <v>2595</v>
      </c>
      <c r="B2596" t="s">
        <v>1830</v>
      </c>
      <c r="C2596" s="4">
        <v>45973</v>
      </c>
      <c r="D2596" t="s">
        <v>1828</v>
      </c>
      <c r="E2596">
        <v>79.900000000000006</v>
      </c>
      <c r="F2596" s="4">
        <v>45978</v>
      </c>
    </row>
    <row r="2597" spans="1:6">
      <c r="A2597">
        <v>2596</v>
      </c>
      <c r="B2597" t="s">
        <v>1833</v>
      </c>
      <c r="C2597" s="4">
        <v>45419</v>
      </c>
      <c r="D2597" t="s">
        <v>1800</v>
      </c>
      <c r="E2597">
        <v>99.9</v>
      </c>
      <c r="F2597" s="4"/>
    </row>
    <row r="2598" spans="1:6">
      <c r="A2598">
        <v>2597</v>
      </c>
      <c r="B2598" t="s">
        <v>1833</v>
      </c>
      <c r="C2598" s="4">
        <v>45366</v>
      </c>
      <c r="D2598" t="s">
        <v>1828</v>
      </c>
      <c r="E2598">
        <v>69.900000000000006</v>
      </c>
      <c r="F2598" s="4">
        <v>45367</v>
      </c>
    </row>
    <row r="2599" spans="1:6">
      <c r="A2599">
        <v>2598</v>
      </c>
      <c r="B2599" t="s">
        <v>1832</v>
      </c>
      <c r="C2599" s="4">
        <v>45997</v>
      </c>
      <c r="D2599" t="s">
        <v>1828</v>
      </c>
      <c r="E2599">
        <v>69.900000000000006</v>
      </c>
      <c r="F2599" s="4">
        <v>46000</v>
      </c>
    </row>
    <row r="2600" spans="1:6">
      <c r="A2600">
        <v>2599</v>
      </c>
      <c r="B2600" t="s">
        <v>1832</v>
      </c>
      <c r="C2600" s="4">
        <v>46022</v>
      </c>
      <c r="D2600" t="s">
        <v>1828</v>
      </c>
      <c r="E2600">
        <v>149.9</v>
      </c>
      <c r="F2600" s="4">
        <v>46024</v>
      </c>
    </row>
    <row r="2601" spans="1:6">
      <c r="A2601">
        <v>2600</v>
      </c>
      <c r="B2601" t="s">
        <v>1829</v>
      </c>
      <c r="C2601" s="4">
        <v>45974</v>
      </c>
      <c r="D2601" t="s">
        <v>1828</v>
      </c>
      <c r="E2601">
        <v>149.9</v>
      </c>
      <c r="F2601" s="4">
        <v>45976</v>
      </c>
    </row>
    <row r="2602" spans="1:6">
      <c r="A2602">
        <v>2601</v>
      </c>
      <c r="B2602" t="s">
        <v>1832</v>
      </c>
      <c r="C2602" s="4">
        <v>45844</v>
      </c>
      <c r="D2602" t="s">
        <v>1828</v>
      </c>
      <c r="E2602">
        <v>99.9</v>
      </c>
      <c r="F2602" s="4">
        <v>45845</v>
      </c>
    </row>
    <row r="2603" spans="1:6">
      <c r="A2603">
        <v>2602</v>
      </c>
      <c r="B2603" t="s">
        <v>1833</v>
      </c>
      <c r="C2603" s="4">
        <v>45978</v>
      </c>
      <c r="D2603" t="s">
        <v>1834</v>
      </c>
      <c r="E2603">
        <v>89.9</v>
      </c>
      <c r="F2603" s="4">
        <v>45984</v>
      </c>
    </row>
    <row r="2604" spans="1:6">
      <c r="A2604">
        <v>2603</v>
      </c>
      <c r="B2604" t="s">
        <v>1827</v>
      </c>
      <c r="C2604" s="4">
        <v>45380</v>
      </c>
      <c r="D2604" t="s">
        <v>1828</v>
      </c>
      <c r="E2604">
        <v>59.9</v>
      </c>
      <c r="F2604" s="4">
        <v>45381</v>
      </c>
    </row>
    <row r="2605" spans="1:6">
      <c r="A2605">
        <v>2604</v>
      </c>
      <c r="B2605" t="s">
        <v>1827</v>
      </c>
      <c r="C2605" s="4">
        <v>45472</v>
      </c>
      <c r="D2605" t="s">
        <v>1828</v>
      </c>
      <c r="E2605">
        <v>69.900000000000006</v>
      </c>
      <c r="F2605" s="4">
        <v>45474</v>
      </c>
    </row>
    <row r="2606" spans="1:6">
      <c r="A2606">
        <v>2605</v>
      </c>
      <c r="B2606" t="s">
        <v>1833</v>
      </c>
      <c r="C2606" s="4">
        <v>45729</v>
      </c>
      <c r="D2606" t="s">
        <v>1828</v>
      </c>
      <c r="E2606">
        <v>89.9</v>
      </c>
      <c r="F2606" s="4">
        <v>45732</v>
      </c>
    </row>
    <row r="2607" spans="1:6">
      <c r="A2607">
        <v>2606</v>
      </c>
      <c r="B2607" t="s">
        <v>1831</v>
      </c>
      <c r="C2607" s="4">
        <v>45371</v>
      </c>
      <c r="D2607" t="s">
        <v>1828</v>
      </c>
      <c r="E2607">
        <v>69.900000000000006</v>
      </c>
      <c r="F2607" s="4">
        <v>45374</v>
      </c>
    </row>
    <row r="2608" spans="1:6">
      <c r="A2608">
        <v>2607</v>
      </c>
      <c r="B2608" t="s">
        <v>1833</v>
      </c>
      <c r="C2608" s="4">
        <v>45656</v>
      </c>
      <c r="D2608" t="s">
        <v>1798</v>
      </c>
      <c r="E2608">
        <v>79.900000000000006</v>
      </c>
      <c r="F2608" s="4"/>
    </row>
    <row r="2609" spans="1:6">
      <c r="A2609">
        <v>2608</v>
      </c>
      <c r="B2609" t="s">
        <v>1827</v>
      </c>
      <c r="C2609" s="4">
        <v>45692</v>
      </c>
      <c r="D2609" t="s">
        <v>1828</v>
      </c>
      <c r="E2609">
        <v>79.900000000000006</v>
      </c>
      <c r="F2609" s="4">
        <v>45696</v>
      </c>
    </row>
    <row r="2610" spans="1:6">
      <c r="A2610">
        <v>2609</v>
      </c>
      <c r="B2610" t="s">
        <v>1831</v>
      </c>
      <c r="C2610" s="4">
        <v>45996</v>
      </c>
      <c r="D2610" t="s">
        <v>1828</v>
      </c>
      <c r="E2610">
        <v>79.900000000000006</v>
      </c>
      <c r="F2610" s="4">
        <v>45998</v>
      </c>
    </row>
    <row r="2611" spans="1:6">
      <c r="A2611">
        <v>2610</v>
      </c>
      <c r="B2611" t="s">
        <v>1830</v>
      </c>
      <c r="C2611" s="4">
        <v>45347</v>
      </c>
      <c r="D2611" t="s">
        <v>1828</v>
      </c>
      <c r="E2611">
        <v>79.900000000000006</v>
      </c>
      <c r="F2611" s="4">
        <v>45350</v>
      </c>
    </row>
    <row r="2612" spans="1:6">
      <c r="A2612">
        <v>2611</v>
      </c>
      <c r="B2612" t="s">
        <v>1829</v>
      </c>
      <c r="C2612" s="4">
        <v>45584</v>
      </c>
      <c r="D2612" t="s">
        <v>1828</v>
      </c>
      <c r="E2612">
        <v>49.9</v>
      </c>
      <c r="F2612" s="4">
        <v>45585</v>
      </c>
    </row>
    <row r="2613" spans="1:6">
      <c r="A2613">
        <v>2612</v>
      </c>
      <c r="B2613" t="s">
        <v>1833</v>
      </c>
      <c r="C2613" s="4">
        <v>45631</v>
      </c>
      <c r="D2613" t="s">
        <v>1828</v>
      </c>
      <c r="E2613">
        <v>59.9</v>
      </c>
      <c r="F2613" s="4">
        <v>45635</v>
      </c>
    </row>
    <row r="2614" spans="1:6">
      <c r="A2614">
        <v>2613</v>
      </c>
      <c r="B2614" t="s">
        <v>1832</v>
      </c>
      <c r="C2614" s="4">
        <v>45555</v>
      </c>
      <c r="D2614" t="s">
        <v>1828</v>
      </c>
      <c r="E2614">
        <v>119.9</v>
      </c>
      <c r="F2614" s="4">
        <v>45560</v>
      </c>
    </row>
    <row r="2615" spans="1:6">
      <c r="A2615">
        <v>2614</v>
      </c>
      <c r="B2615" t="s">
        <v>1833</v>
      </c>
      <c r="C2615" s="4">
        <v>45705</v>
      </c>
      <c r="D2615" t="s">
        <v>1828</v>
      </c>
      <c r="E2615">
        <v>59.9</v>
      </c>
      <c r="F2615" s="4">
        <v>45709</v>
      </c>
    </row>
    <row r="2616" spans="1:6">
      <c r="A2616">
        <v>2615</v>
      </c>
      <c r="B2616" t="s">
        <v>1831</v>
      </c>
      <c r="C2616" s="4">
        <v>45905</v>
      </c>
      <c r="D2616" t="s">
        <v>1828</v>
      </c>
      <c r="E2616">
        <v>49.9</v>
      </c>
      <c r="F2616" s="4">
        <v>45909</v>
      </c>
    </row>
    <row r="2617" spans="1:6">
      <c r="A2617">
        <v>2616</v>
      </c>
      <c r="B2617" t="s">
        <v>1830</v>
      </c>
      <c r="C2617" s="4">
        <v>45851</v>
      </c>
      <c r="D2617" t="s">
        <v>1834</v>
      </c>
      <c r="E2617">
        <v>89.9</v>
      </c>
      <c r="F2617" s="4">
        <v>45857</v>
      </c>
    </row>
    <row r="2618" spans="1:6">
      <c r="A2618">
        <v>2617</v>
      </c>
      <c r="B2618" t="s">
        <v>1827</v>
      </c>
      <c r="C2618" s="4">
        <v>45893</v>
      </c>
      <c r="D2618" t="s">
        <v>1828</v>
      </c>
      <c r="E2618">
        <v>69.900000000000006</v>
      </c>
      <c r="F2618" s="4">
        <v>45897</v>
      </c>
    </row>
    <row r="2619" spans="1:6">
      <c r="A2619">
        <v>2618</v>
      </c>
      <c r="B2619" t="s">
        <v>1830</v>
      </c>
      <c r="C2619" s="4">
        <v>45410</v>
      </c>
      <c r="D2619" t="s">
        <v>1828</v>
      </c>
      <c r="E2619">
        <v>149.9</v>
      </c>
      <c r="F2619" s="4">
        <v>45411</v>
      </c>
    </row>
    <row r="2620" spans="1:6">
      <c r="A2620">
        <v>2619</v>
      </c>
      <c r="B2620" t="s">
        <v>1830</v>
      </c>
      <c r="C2620" s="4">
        <v>45691</v>
      </c>
      <c r="D2620" t="s">
        <v>1828</v>
      </c>
      <c r="E2620">
        <v>99.9</v>
      </c>
      <c r="F2620" s="4">
        <v>45694</v>
      </c>
    </row>
    <row r="2621" spans="1:6">
      <c r="A2621">
        <v>2620</v>
      </c>
      <c r="B2621" t="s">
        <v>1830</v>
      </c>
      <c r="C2621" s="4">
        <v>45618</v>
      </c>
      <c r="D2621" t="s">
        <v>1828</v>
      </c>
      <c r="E2621">
        <v>79.900000000000006</v>
      </c>
      <c r="F2621" s="4">
        <v>45621</v>
      </c>
    </row>
    <row r="2622" spans="1:6">
      <c r="A2622">
        <v>2621</v>
      </c>
      <c r="B2622" t="s">
        <v>1832</v>
      </c>
      <c r="C2622" s="4">
        <v>45532</v>
      </c>
      <c r="D2622" t="s">
        <v>1828</v>
      </c>
      <c r="E2622">
        <v>59.9</v>
      </c>
      <c r="F2622" s="4">
        <v>45534</v>
      </c>
    </row>
    <row r="2623" spans="1:6">
      <c r="A2623">
        <v>2622</v>
      </c>
      <c r="B2623" t="s">
        <v>1832</v>
      </c>
      <c r="C2623" s="4">
        <v>45564</v>
      </c>
      <c r="D2623" t="s">
        <v>1828</v>
      </c>
      <c r="E2623">
        <v>59.9</v>
      </c>
      <c r="F2623" s="4">
        <v>45567</v>
      </c>
    </row>
    <row r="2624" spans="1:6">
      <c r="A2624">
        <v>2623</v>
      </c>
      <c r="B2624" t="s">
        <v>1830</v>
      </c>
      <c r="C2624" s="4">
        <v>45315</v>
      </c>
      <c r="D2624" t="s">
        <v>1828</v>
      </c>
      <c r="E2624">
        <v>69.900000000000006</v>
      </c>
      <c r="F2624" s="4">
        <v>45317</v>
      </c>
    </row>
    <row r="2625" spans="1:6">
      <c r="A2625">
        <v>2624</v>
      </c>
      <c r="B2625" t="s">
        <v>1829</v>
      </c>
      <c r="C2625" s="4">
        <v>45668</v>
      </c>
      <c r="D2625" t="s">
        <v>1828</v>
      </c>
      <c r="E2625">
        <v>149.9</v>
      </c>
      <c r="F2625" s="4">
        <v>45672</v>
      </c>
    </row>
    <row r="2626" spans="1:6">
      <c r="A2626">
        <v>2625</v>
      </c>
      <c r="B2626" t="s">
        <v>1832</v>
      </c>
      <c r="C2626" s="4">
        <v>46004</v>
      </c>
      <c r="D2626" t="s">
        <v>1828</v>
      </c>
      <c r="E2626">
        <v>79.900000000000006</v>
      </c>
      <c r="F2626" s="4">
        <v>46007</v>
      </c>
    </row>
    <row r="2627" spans="1:6">
      <c r="A2627">
        <v>2626</v>
      </c>
      <c r="B2627" t="s">
        <v>1829</v>
      </c>
      <c r="C2627" s="4">
        <v>45591</v>
      </c>
      <c r="D2627" t="s">
        <v>1828</v>
      </c>
      <c r="E2627">
        <v>89.9</v>
      </c>
      <c r="F2627" s="4">
        <v>45594</v>
      </c>
    </row>
    <row r="2628" spans="1:6">
      <c r="A2628">
        <v>2627</v>
      </c>
      <c r="B2628" t="s">
        <v>1829</v>
      </c>
      <c r="C2628" s="4">
        <v>45990</v>
      </c>
      <c r="D2628" t="s">
        <v>1828</v>
      </c>
      <c r="E2628">
        <v>79.900000000000006</v>
      </c>
      <c r="F2628" s="4">
        <v>45991</v>
      </c>
    </row>
    <row r="2629" spans="1:6">
      <c r="A2629">
        <v>2628</v>
      </c>
      <c r="B2629" t="s">
        <v>1827</v>
      </c>
      <c r="C2629" s="4">
        <v>45330</v>
      </c>
      <c r="D2629" t="s">
        <v>1828</v>
      </c>
      <c r="E2629">
        <v>99.9</v>
      </c>
      <c r="F2629" s="4">
        <v>45332</v>
      </c>
    </row>
    <row r="2630" spans="1:6">
      <c r="A2630">
        <v>2629</v>
      </c>
      <c r="B2630" t="s">
        <v>1833</v>
      </c>
      <c r="C2630" s="4">
        <v>45774</v>
      </c>
      <c r="D2630" t="s">
        <v>1828</v>
      </c>
      <c r="E2630">
        <v>89.9</v>
      </c>
      <c r="F2630" s="4">
        <v>45776</v>
      </c>
    </row>
    <row r="2631" spans="1:6">
      <c r="A2631">
        <v>2630</v>
      </c>
      <c r="B2631" t="s">
        <v>1833</v>
      </c>
      <c r="C2631" s="4">
        <v>45617</v>
      </c>
      <c r="D2631" t="s">
        <v>1828</v>
      </c>
      <c r="E2631">
        <v>149.9</v>
      </c>
      <c r="F2631" s="4">
        <v>45618</v>
      </c>
    </row>
    <row r="2632" spans="1:6">
      <c r="A2632">
        <v>2631</v>
      </c>
      <c r="B2632" t="s">
        <v>1830</v>
      </c>
      <c r="C2632" s="4">
        <v>45369</v>
      </c>
      <c r="D2632" t="s">
        <v>1798</v>
      </c>
      <c r="E2632">
        <v>149.9</v>
      </c>
      <c r="F2632" s="4"/>
    </row>
    <row r="2633" spans="1:6">
      <c r="A2633">
        <v>2632</v>
      </c>
      <c r="B2633" t="s">
        <v>1833</v>
      </c>
      <c r="C2633" s="4">
        <v>45833</v>
      </c>
      <c r="D2633" t="s">
        <v>1828</v>
      </c>
      <c r="E2633">
        <v>79.900000000000006</v>
      </c>
      <c r="F2633" s="4">
        <v>45834</v>
      </c>
    </row>
    <row r="2634" spans="1:6">
      <c r="A2634">
        <v>2633</v>
      </c>
      <c r="B2634" t="s">
        <v>1832</v>
      </c>
      <c r="C2634" s="4">
        <v>45903</v>
      </c>
      <c r="D2634" t="s">
        <v>1828</v>
      </c>
      <c r="E2634">
        <v>79.900000000000006</v>
      </c>
      <c r="F2634" s="4">
        <v>45906</v>
      </c>
    </row>
    <row r="2635" spans="1:6">
      <c r="A2635">
        <v>2634</v>
      </c>
      <c r="B2635" t="s">
        <v>1831</v>
      </c>
      <c r="C2635" s="4">
        <v>45484</v>
      </c>
      <c r="D2635" t="s">
        <v>1828</v>
      </c>
      <c r="E2635">
        <v>99.9</v>
      </c>
      <c r="F2635" s="4">
        <v>45487</v>
      </c>
    </row>
    <row r="2636" spans="1:6">
      <c r="A2636">
        <v>2635</v>
      </c>
      <c r="B2636" t="s">
        <v>1832</v>
      </c>
      <c r="C2636" s="4">
        <v>45521</v>
      </c>
      <c r="D2636" t="s">
        <v>1828</v>
      </c>
      <c r="E2636">
        <v>59.9</v>
      </c>
      <c r="F2636" s="4">
        <v>45524</v>
      </c>
    </row>
    <row r="2637" spans="1:6">
      <c r="A2637">
        <v>2636</v>
      </c>
      <c r="B2637" t="s">
        <v>1833</v>
      </c>
      <c r="C2637" s="4">
        <v>45677</v>
      </c>
      <c r="D2637" t="s">
        <v>1828</v>
      </c>
      <c r="E2637">
        <v>149.9</v>
      </c>
      <c r="F2637" s="4">
        <v>45681</v>
      </c>
    </row>
    <row r="2638" spans="1:6">
      <c r="A2638">
        <v>2637</v>
      </c>
      <c r="B2638" t="s">
        <v>1829</v>
      </c>
      <c r="C2638" s="4">
        <v>45578</v>
      </c>
      <c r="D2638" t="s">
        <v>1828</v>
      </c>
      <c r="E2638">
        <v>79.900000000000006</v>
      </c>
      <c r="F2638" s="4">
        <v>45583</v>
      </c>
    </row>
    <row r="2639" spans="1:6">
      <c r="A2639">
        <v>2638</v>
      </c>
      <c r="B2639" t="s">
        <v>1829</v>
      </c>
      <c r="C2639" s="4">
        <v>45915</v>
      </c>
      <c r="D2639" t="s">
        <v>1828</v>
      </c>
      <c r="E2639">
        <v>69.900000000000006</v>
      </c>
      <c r="F2639" s="4">
        <v>45916</v>
      </c>
    </row>
    <row r="2640" spans="1:6">
      <c r="A2640">
        <v>2639</v>
      </c>
      <c r="B2640" t="s">
        <v>1833</v>
      </c>
      <c r="C2640" s="4">
        <v>45539</v>
      </c>
      <c r="D2640" t="s">
        <v>1828</v>
      </c>
      <c r="E2640">
        <v>99.9</v>
      </c>
      <c r="F2640" s="4">
        <v>45541</v>
      </c>
    </row>
    <row r="2641" spans="1:6">
      <c r="A2641">
        <v>2640</v>
      </c>
      <c r="B2641" t="s">
        <v>1832</v>
      </c>
      <c r="C2641" s="4">
        <v>45953</v>
      </c>
      <c r="D2641" t="s">
        <v>1828</v>
      </c>
      <c r="E2641">
        <v>59.9</v>
      </c>
      <c r="F2641" s="4">
        <v>45956</v>
      </c>
    </row>
    <row r="2642" spans="1:6">
      <c r="A2642">
        <v>2641</v>
      </c>
      <c r="B2642" t="s">
        <v>1833</v>
      </c>
      <c r="C2642" s="4">
        <v>45877</v>
      </c>
      <c r="D2642" t="s">
        <v>1828</v>
      </c>
      <c r="E2642">
        <v>119.9</v>
      </c>
      <c r="F2642" s="4">
        <v>45881</v>
      </c>
    </row>
    <row r="2643" spans="1:6">
      <c r="A2643">
        <v>2642</v>
      </c>
      <c r="B2643" t="s">
        <v>1833</v>
      </c>
      <c r="C2643" s="4">
        <v>45729</v>
      </c>
      <c r="D2643" t="s">
        <v>1828</v>
      </c>
      <c r="E2643">
        <v>59.9</v>
      </c>
      <c r="F2643" s="4">
        <v>45731</v>
      </c>
    </row>
    <row r="2644" spans="1:6">
      <c r="A2644">
        <v>2643</v>
      </c>
      <c r="B2644" t="s">
        <v>1831</v>
      </c>
      <c r="C2644" s="4">
        <v>45838</v>
      </c>
      <c r="D2644" t="s">
        <v>1828</v>
      </c>
      <c r="E2644">
        <v>149.9</v>
      </c>
      <c r="F2644" s="4">
        <v>45842</v>
      </c>
    </row>
    <row r="2645" spans="1:6">
      <c r="A2645">
        <v>2644</v>
      </c>
      <c r="B2645" t="s">
        <v>1832</v>
      </c>
      <c r="C2645" s="4">
        <v>45861</v>
      </c>
      <c r="D2645" t="s">
        <v>1800</v>
      </c>
      <c r="E2645">
        <v>119.9</v>
      </c>
      <c r="F2645" s="4"/>
    </row>
    <row r="2646" spans="1:6">
      <c r="A2646">
        <v>2645</v>
      </c>
      <c r="B2646" t="s">
        <v>1830</v>
      </c>
      <c r="C2646" s="4">
        <v>46000</v>
      </c>
      <c r="D2646" t="s">
        <v>1828</v>
      </c>
      <c r="E2646">
        <v>119.9</v>
      </c>
      <c r="F2646" s="4">
        <v>46003</v>
      </c>
    </row>
    <row r="2647" spans="1:6">
      <c r="A2647">
        <v>2646</v>
      </c>
      <c r="B2647" t="s">
        <v>1833</v>
      </c>
      <c r="C2647" s="4">
        <v>45554</v>
      </c>
      <c r="D2647" t="s">
        <v>1828</v>
      </c>
      <c r="E2647">
        <v>69.900000000000006</v>
      </c>
      <c r="F2647" s="4">
        <v>45557</v>
      </c>
    </row>
    <row r="2648" spans="1:6">
      <c r="A2648">
        <v>2647</v>
      </c>
      <c r="B2648" t="s">
        <v>1829</v>
      </c>
      <c r="C2648" s="4">
        <v>45785</v>
      </c>
      <c r="D2648" t="s">
        <v>1828</v>
      </c>
      <c r="E2648">
        <v>49.9</v>
      </c>
      <c r="F2648" s="4">
        <v>45787</v>
      </c>
    </row>
    <row r="2649" spans="1:6">
      <c r="A2649">
        <v>2648</v>
      </c>
      <c r="B2649" t="s">
        <v>1829</v>
      </c>
      <c r="C2649" s="4">
        <v>45629</v>
      </c>
      <c r="D2649" t="s">
        <v>1828</v>
      </c>
      <c r="E2649">
        <v>149.9</v>
      </c>
      <c r="F2649" s="4">
        <v>45633</v>
      </c>
    </row>
    <row r="2650" spans="1:6">
      <c r="A2650">
        <v>2649</v>
      </c>
      <c r="B2650" t="s">
        <v>1832</v>
      </c>
      <c r="C2650" s="4">
        <v>45915</v>
      </c>
      <c r="D2650" t="s">
        <v>1828</v>
      </c>
      <c r="E2650">
        <v>59.9</v>
      </c>
      <c r="F2650" s="4">
        <v>45918</v>
      </c>
    </row>
    <row r="2651" spans="1:6">
      <c r="A2651">
        <v>2650</v>
      </c>
      <c r="B2651" t="s">
        <v>1832</v>
      </c>
      <c r="C2651" s="4">
        <v>45422</v>
      </c>
      <c r="D2651" t="s">
        <v>1828</v>
      </c>
      <c r="E2651">
        <v>89.9</v>
      </c>
      <c r="F2651" s="4">
        <v>45426</v>
      </c>
    </row>
    <row r="2652" spans="1:6">
      <c r="A2652">
        <v>2651</v>
      </c>
      <c r="B2652" t="s">
        <v>1829</v>
      </c>
      <c r="C2652" s="4">
        <v>45778</v>
      </c>
      <c r="D2652" t="s">
        <v>1828</v>
      </c>
      <c r="E2652">
        <v>69.900000000000006</v>
      </c>
      <c r="F2652" s="4">
        <v>45782</v>
      </c>
    </row>
    <row r="2653" spans="1:6">
      <c r="A2653">
        <v>2652</v>
      </c>
      <c r="B2653" t="s">
        <v>1832</v>
      </c>
      <c r="C2653" s="4">
        <v>45589</v>
      </c>
      <c r="D2653" t="s">
        <v>1798</v>
      </c>
      <c r="E2653">
        <v>79.900000000000006</v>
      </c>
      <c r="F2653" s="4"/>
    </row>
    <row r="2654" spans="1:6">
      <c r="A2654">
        <v>2653</v>
      </c>
      <c r="B2654" t="s">
        <v>1831</v>
      </c>
      <c r="C2654" s="4">
        <v>45788</v>
      </c>
      <c r="D2654" t="s">
        <v>1828</v>
      </c>
      <c r="E2654">
        <v>59.9</v>
      </c>
      <c r="F2654" s="4">
        <v>45790</v>
      </c>
    </row>
    <row r="2655" spans="1:6">
      <c r="A2655">
        <v>2654</v>
      </c>
      <c r="B2655" t="s">
        <v>1832</v>
      </c>
      <c r="C2655" s="4">
        <v>45784</v>
      </c>
      <c r="D2655" t="s">
        <v>1828</v>
      </c>
      <c r="E2655">
        <v>99.9</v>
      </c>
      <c r="F2655" s="4">
        <v>45787</v>
      </c>
    </row>
    <row r="2656" spans="1:6">
      <c r="A2656">
        <v>2655</v>
      </c>
      <c r="B2656" t="s">
        <v>1832</v>
      </c>
      <c r="C2656" s="4">
        <v>45903</v>
      </c>
      <c r="D2656" t="s">
        <v>1828</v>
      </c>
      <c r="E2656">
        <v>49.9</v>
      </c>
      <c r="F2656" s="4">
        <v>45908</v>
      </c>
    </row>
    <row r="2657" spans="1:6">
      <c r="A2657">
        <v>2656</v>
      </c>
      <c r="B2657" t="s">
        <v>1832</v>
      </c>
      <c r="C2657" s="4">
        <v>45865</v>
      </c>
      <c r="D2657" t="s">
        <v>1828</v>
      </c>
      <c r="E2657">
        <v>119.9</v>
      </c>
      <c r="F2657" s="4">
        <v>45868</v>
      </c>
    </row>
    <row r="2658" spans="1:6">
      <c r="A2658">
        <v>2657</v>
      </c>
      <c r="B2658" t="s">
        <v>1829</v>
      </c>
      <c r="C2658" s="4">
        <v>45849</v>
      </c>
      <c r="D2658" t="s">
        <v>1828</v>
      </c>
      <c r="E2658">
        <v>49.9</v>
      </c>
      <c r="F2658" s="4">
        <v>45851</v>
      </c>
    </row>
    <row r="2659" spans="1:6">
      <c r="A2659">
        <v>2658</v>
      </c>
      <c r="B2659" t="s">
        <v>1830</v>
      </c>
      <c r="C2659" s="4">
        <v>45607</v>
      </c>
      <c r="D2659" t="s">
        <v>1800</v>
      </c>
      <c r="E2659">
        <v>99.9</v>
      </c>
      <c r="F2659" s="4"/>
    </row>
    <row r="2660" spans="1:6">
      <c r="A2660">
        <v>2659</v>
      </c>
      <c r="B2660" t="s">
        <v>1829</v>
      </c>
      <c r="C2660" s="4">
        <v>45823</v>
      </c>
      <c r="D2660" t="s">
        <v>1828</v>
      </c>
      <c r="E2660">
        <v>49.9</v>
      </c>
      <c r="F2660" s="4">
        <v>45826</v>
      </c>
    </row>
    <row r="2661" spans="1:6">
      <c r="A2661">
        <v>2660</v>
      </c>
      <c r="B2661" t="s">
        <v>1831</v>
      </c>
      <c r="C2661" s="4">
        <v>45351</v>
      </c>
      <c r="D2661" t="s">
        <v>1828</v>
      </c>
      <c r="E2661">
        <v>89.9</v>
      </c>
      <c r="F2661" s="4">
        <v>45355</v>
      </c>
    </row>
    <row r="2662" spans="1:6">
      <c r="A2662">
        <v>2661</v>
      </c>
      <c r="B2662" t="s">
        <v>1833</v>
      </c>
      <c r="C2662" s="4">
        <v>45789</v>
      </c>
      <c r="D2662" t="s">
        <v>1828</v>
      </c>
      <c r="E2662">
        <v>149.9</v>
      </c>
      <c r="F2662" s="4">
        <v>45794</v>
      </c>
    </row>
    <row r="2663" spans="1:6">
      <c r="A2663">
        <v>2662</v>
      </c>
      <c r="B2663" t="s">
        <v>1827</v>
      </c>
      <c r="C2663" s="4">
        <v>45515</v>
      </c>
      <c r="D2663" t="s">
        <v>1828</v>
      </c>
      <c r="E2663">
        <v>99.9</v>
      </c>
      <c r="F2663" s="4">
        <v>45520</v>
      </c>
    </row>
    <row r="2664" spans="1:6">
      <c r="A2664">
        <v>2663</v>
      </c>
      <c r="B2664" t="s">
        <v>1830</v>
      </c>
      <c r="C2664" s="4">
        <v>45511</v>
      </c>
      <c r="D2664" t="s">
        <v>1828</v>
      </c>
      <c r="E2664">
        <v>69.900000000000006</v>
      </c>
      <c r="F2664" s="4">
        <v>45513</v>
      </c>
    </row>
    <row r="2665" spans="1:6">
      <c r="A2665">
        <v>2664</v>
      </c>
      <c r="B2665" t="s">
        <v>1832</v>
      </c>
      <c r="C2665" s="4">
        <v>45555</v>
      </c>
      <c r="D2665" t="s">
        <v>1828</v>
      </c>
      <c r="E2665">
        <v>89.9</v>
      </c>
      <c r="F2665" s="4">
        <v>45560</v>
      </c>
    </row>
    <row r="2666" spans="1:6">
      <c r="A2666">
        <v>2665</v>
      </c>
      <c r="B2666" t="s">
        <v>1829</v>
      </c>
      <c r="C2666" s="4">
        <v>45508</v>
      </c>
      <c r="D2666" t="s">
        <v>1828</v>
      </c>
      <c r="E2666">
        <v>79.900000000000006</v>
      </c>
      <c r="F2666" s="4">
        <v>45510</v>
      </c>
    </row>
    <row r="2667" spans="1:6">
      <c r="A2667">
        <v>2666</v>
      </c>
      <c r="B2667" t="s">
        <v>1830</v>
      </c>
      <c r="C2667" s="4">
        <v>45340</v>
      </c>
      <c r="D2667" t="s">
        <v>1828</v>
      </c>
      <c r="E2667">
        <v>69.900000000000006</v>
      </c>
      <c r="F2667" s="4">
        <v>45344</v>
      </c>
    </row>
    <row r="2668" spans="1:6">
      <c r="A2668">
        <v>2667</v>
      </c>
      <c r="B2668" t="s">
        <v>1830</v>
      </c>
      <c r="C2668" s="4">
        <v>45429</v>
      </c>
      <c r="D2668" t="s">
        <v>1828</v>
      </c>
      <c r="E2668">
        <v>149.9</v>
      </c>
      <c r="F2668" s="4">
        <v>45430</v>
      </c>
    </row>
    <row r="2669" spans="1:6">
      <c r="A2669">
        <v>2668</v>
      </c>
      <c r="B2669" t="s">
        <v>1827</v>
      </c>
      <c r="C2669" s="4">
        <v>45970</v>
      </c>
      <c r="D2669" t="s">
        <v>1828</v>
      </c>
      <c r="E2669">
        <v>69.900000000000006</v>
      </c>
      <c r="F2669" s="4">
        <v>45971</v>
      </c>
    </row>
    <row r="2670" spans="1:6">
      <c r="A2670">
        <v>2669</v>
      </c>
      <c r="B2670" t="s">
        <v>1827</v>
      </c>
      <c r="C2670" s="4">
        <v>45561</v>
      </c>
      <c r="D2670" t="s">
        <v>1828</v>
      </c>
      <c r="E2670">
        <v>69.900000000000006</v>
      </c>
      <c r="F2670" s="4">
        <v>45563</v>
      </c>
    </row>
    <row r="2671" spans="1:6">
      <c r="A2671">
        <v>2670</v>
      </c>
      <c r="B2671" t="s">
        <v>1831</v>
      </c>
      <c r="C2671" s="4">
        <v>45562</v>
      </c>
      <c r="D2671" t="s">
        <v>1828</v>
      </c>
      <c r="E2671">
        <v>49.9</v>
      </c>
      <c r="F2671" s="4">
        <v>45566</v>
      </c>
    </row>
    <row r="2672" spans="1:6">
      <c r="A2672">
        <v>2671</v>
      </c>
      <c r="B2672" t="s">
        <v>1830</v>
      </c>
      <c r="C2672" s="4">
        <v>45670</v>
      </c>
      <c r="D2672" t="s">
        <v>1828</v>
      </c>
      <c r="E2672">
        <v>59.9</v>
      </c>
      <c r="F2672" s="4">
        <v>45673</v>
      </c>
    </row>
    <row r="2673" spans="1:6">
      <c r="A2673">
        <v>2672</v>
      </c>
      <c r="B2673" t="s">
        <v>1833</v>
      </c>
      <c r="C2673" s="4">
        <v>45522</v>
      </c>
      <c r="D2673" t="s">
        <v>1800</v>
      </c>
      <c r="E2673">
        <v>49.9</v>
      </c>
      <c r="F2673" s="4"/>
    </row>
    <row r="2674" spans="1:6">
      <c r="A2674">
        <v>2673</v>
      </c>
      <c r="B2674" t="s">
        <v>1832</v>
      </c>
      <c r="C2674" s="4">
        <v>45344</v>
      </c>
      <c r="D2674" t="s">
        <v>1798</v>
      </c>
      <c r="E2674">
        <v>119.9</v>
      </c>
      <c r="F2674" s="4"/>
    </row>
    <row r="2675" spans="1:6">
      <c r="A2675">
        <v>2674</v>
      </c>
      <c r="B2675" t="s">
        <v>1829</v>
      </c>
      <c r="C2675" s="4"/>
      <c r="D2675" t="s">
        <v>1802</v>
      </c>
      <c r="E2675">
        <v>0</v>
      </c>
      <c r="F2675" s="4"/>
    </row>
    <row r="2676" spans="1:6">
      <c r="A2676">
        <v>2675</v>
      </c>
      <c r="B2676" t="s">
        <v>1827</v>
      </c>
      <c r="C2676" s="4">
        <v>45437</v>
      </c>
      <c r="D2676" t="s">
        <v>1828</v>
      </c>
      <c r="E2676">
        <v>89.9</v>
      </c>
      <c r="F2676" s="4">
        <v>45440</v>
      </c>
    </row>
    <row r="2677" spans="1:6">
      <c r="A2677">
        <v>2676</v>
      </c>
      <c r="B2677" t="s">
        <v>1830</v>
      </c>
      <c r="C2677" s="4">
        <v>45632</v>
      </c>
      <c r="D2677" t="s">
        <v>1828</v>
      </c>
      <c r="E2677">
        <v>79.900000000000006</v>
      </c>
      <c r="F2677" s="4">
        <v>45637</v>
      </c>
    </row>
    <row r="2678" spans="1:6">
      <c r="A2678">
        <v>2677</v>
      </c>
      <c r="B2678" t="s">
        <v>1830</v>
      </c>
      <c r="C2678" s="4">
        <v>45674</v>
      </c>
      <c r="D2678" t="s">
        <v>1828</v>
      </c>
      <c r="E2678">
        <v>59.9</v>
      </c>
      <c r="F2678" s="4">
        <v>45677</v>
      </c>
    </row>
    <row r="2679" spans="1:6">
      <c r="A2679">
        <v>2678</v>
      </c>
      <c r="B2679" t="s">
        <v>1829</v>
      </c>
      <c r="C2679" s="4">
        <v>45366</v>
      </c>
      <c r="D2679" t="s">
        <v>1828</v>
      </c>
      <c r="E2679">
        <v>69.900000000000006</v>
      </c>
      <c r="F2679" s="4">
        <v>45370</v>
      </c>
    </row>
    <row r="2680" spans="1:6">
      <c r="A2680">
        <v>2679</v>
      </c>
      <c r="B2680" t="s">
        <v>1829</v>
      </c>
      <c r="C2680" s="4"/>
      <c r="D2680" t="s">
        <v>1802</v>
      </c>
      <c r="E2680">
        <v>0</v>
      </c>
      <c r="F2680" s="4"/>
    </row>
    <row r="2681" spans="1:6">
      <c r="A2681">
        <v>2680</v>
      </c>
      <c r="B2681" t="s">
        <v>1830</v>
      </c>
      <c r="C2681" s="4">
        <v>45583</v>
      </c>
      <c r="D2681" t="s">
        <v>1798</v>
      </c>
      <c r="E2681">
        <v>89.9</v>
      </c>
      <c r="F2681" s="4"/>
    </row>
    <row r="2682" spans="1:6">
      <c r="A2682">
        <v>2681</v>
      </c>
      <c r="B2682" t="s">
        <v>1827</v>
      </c>
      <c r="C2682" s="4">
        <v>45797</v>
      </c>
      <c r="D2682" t="s">
        <v>1828</v>
      </c>
      <c r="E2682">
        <v>79.900000000000006</v>
      </c>
      <c r="F2682" s="4">
        <v>45800</v>
      </c>
    </row>
    <row r="2683" spans="1:6">
      <c r="A2683">
        <v>2682</v>
      </c>
      <c r="B2683" t="s">
        <v>1827</v>
      </c>
      <c r="C2683" s="4">
        <v>45880</v>
      </c>
      <c r="D2683" t="s">
        <v>1828</v>
      </c>
      <c r="E2683">
        <v>49.9</v>
      </c>
      <c r="F2683" s="4">
        <v>45881</v>
      </c>
    </row>
    <row r="2684" spans="1:6">
      <c r="A2684">
        <v>2683</v>
      </c>
      <c r="B2684" t="s">
        <v>1833</v>
      </c>
      <c r="C2684" s="4">
        <v>45541</v>
      </c>
      <c r="D2684" t="s">
        <v>1828</v>
      </c>
      <c r="E2684">
        <v>99.9</v>
      </c>
      <c r="F2684" s="4">
        <v>45545</v>
      </c>
    </row>
    <row r="2685" spans="1:6">
      <c r="A2685">
        <v>2684</v>
      </c>
      <c r="B2685" t="s">
        <v>1830</v>
      </c>
      <c r="C2685" s="4">
        <v>45406</v>
      </c>
      <c r="D2685" t="s">
        <v>1800</v>
      </c>
      <c r="E2685">
        <v>99.9</v>
      </c>
      <c r="F2685" s="4"/>
    </row>
    <row r="2686" spans="1:6">
      <c r="A2686">
        <v>2685</v>
      </c>
      <c r="B2686" t="s">
        <v>1829</v>
      </c>
      <c r="C2686" s="4">
        <v>45736</v>
      </c>
      <c r="D2686" t="s">
        <v>1798</v>
      </c>
      <c r="E2686">
        <v>79.900000000000006</v>
      </c>
      <c r="F2686" s="4"/>
    </row>
    <row r="2687" spans="1:6">
      <c r="A2687">
        <v>2686</v>
      </c>
      <c r="B2687" t="s">
        <v>1827</v>
      </c>
      <c r="C2687" s="4">
        <v>45917</v>
      </c>
      <c r="D2687" t="s">
        <v>1828</v>
      </c>
      <c r="E2687">
        <v>119.9</v>
      </c>
      <c r="F2687" s="4">
        <v>45922</v>
      </c>
    </row>
    <row r="2688" spans="1:6">
      <c r="A2688">
        <v>2687</v>
      </c>
      <c r="B2688" t="s">
        <v>1830</v>
      </c>
      <c r="C2688" s="4">
        <v>45962</v>
      </c>
      <c r="D2688" t="s">
        <v>1828</v>
      </c>
      <c r="E2688">
        <v>49.9</v>
      </c>
      <c r="F2688" s="4">
        <v>45964</v>
      </c>
    </row>
    <row r="2689" spans="1:6">
      <c r="A2689">
        <v>2688</v>
      </c>
      <c r="B2689" t="s">
        <v>1833</v>
      </c>
      <c r="C2689" s="4">
        <v>45407</v>
      </c>
      <c r="D2689" t="s">
        <v>1828</v>
      </c>
      <c r="E2689">
        <v>89.9</v>
      </c>
      <c r="F2689" s="4">
        <v>45410</v>
      </c>
    </row>
    <row r="2690" spans="1:6">
      <c r="A2690">
        <v>2689</v>
      </c>
      <c r="B2690" t="s">
        <v>1827</v>
      </c>
      <c r="C2690" s="4">
        <v>46000</v>
      </c>
      <c r="D2690" t="s">
        <v>1834</v>
      </c>
      <c r="E2690">
        <v>89.9</v>
      </c>
      <c r="F2690" s="4">
        <v>46007</v>
      </c>
    </row>
    <row r="2691" spans="1:6">
      <c r="A2691">
        <v>2690</v>
      </c>
      <c r="B2691" t="s">
        <v>1827</v>
      </c>
      <c r="C2691" s="4">
        <v>45566</v>
      </c>
      <c r="D2691" t="s">
        <v>1834</v>
      </c>
      <c r="E2691">
        <v>79.900000000000006</v>
      </c>
      <c r="F2691" s="4">
        <v>45572</v>
      </c>
    </row>
    <row r="2692" spans="1:6">
      <c r="A2692">
        <v>2691</v>
      </c>
      <c r="B2692" t="s">
        <v>1830</v>
      </c>
      <c r="C2692" s="4">
        <v>45570</v>
      </c>
      <c r="D2692" t="s">
        <v>1828</v>
      </c>
      <c r="E2692">
        <v>79.900000000000006</v>
      </c>
      <c r="F2692" s="4">
        <v>45572</v>
      </c>
    </row>
    <row r="2693" spans="1:6">
      <c r="A2693">
        <v>2692</v>
      </c>
      <c r="B2693" t="s">
        <v>1829</v>
      </c>
      <c r="C2693" s="4">
        <v>45458</v>
      </c>
      <c r="D2693" t="s">
        <v>1828</v>
      </c>
      <c r="E2693">
        <v>99.9</v>
      </c>
      <c r="F2693" s="4">
        <v>45461</v>
      </c>
    </row>
    <row r="2694" spans="1:6">
      <c r="A2694">
        <v>2693</v>
      </c>
      <c r="B2694" t="s">
        <v>1830</v>
      </c>
      <c r="C2694" s="4">
        <v>45888</v>
      </c>
      <c r="D2694" t="s">
        <v>1800</v>
      </c>
      <c r="E2694">
        <v>99.9</v>
      </c>
      <c r="F2694" s="4"/>
    </row>
    <row r="2695" spans="1:6">
      <c r="A2695">
        <v>2694</v>
      </c>
      <c r="B2695" t="s">
        <v>1832</v>
      </c>
      <c r="C2695" s="4">
        <v>45767</v>
      </c>
      <c r="D2695" t="s">
        <v>1798</v>
      </c>
      <c r="E2695">
        <v>69.900000000000006</v>
      </c>
      <c r="F2695" s="4"/>
    </row>
    <row r="2696" spans="1:6">
      <c r="A2696">
        <v>2695</v>
      </c>
      <c r="B2696" t="s">
        <v>1827</v>
      </c>
      <c r="C2696" s="4">
        <v>46002</v>
      </c>
      <c r="D2696" t="s">
        <v>1828</v>
      </c>
      <c r="E2696">
        <v>99.9</v>
      </c>
      <c r="F2696" s="4">
        <v>46005</v>
      </c>
    </row>
    <row r="2697" spans="1:6">
      <c r="A2697">
        <v>2696</v>
      </c>
      <c r="B2697" t="s">
        <v>1830</v>
      </c>
      <c r="C2697" s="4">
        <v>45894</v>
      </c>
      <c r="D2697" t="s">
        <v>1828</v>
      </c>
      <c r="E2697">
        <v>149.9</v>
      </c>
      <c r="F2697" s="4">
        <v>45898</v>
      </c>
    </row>
    <row r="2698" spans="1:6">
      <c r="A2698">
        <v>2697</v>
      </c>
      <c r="B2698" t="s">
        <v>1831</v>
      </c>
      <c r="C2698" s="4">
        <v>45651</v>
      </c>
      <c r="D2698" t="s">
        <v>1828</v>
      </c>
      <c r="E2698">
        <v>69.900000000000006</v>
      </c>
      <c r="F2698" s="4">
        <v>45654</v>
      </c>
    </row>
    <row r="2699" spans="1:6">
      <c r="A2699">
        <v>2698</v>
      </c>
      <c r="B2699" t="s">
        <v>1827</v>
      </c>
      <c r="C2699" s="4">
        <v>45887</v>
      </c>
      <c r="D2699" t="s">
        <v>1828</v>
      </c>
      <c r="E2699">
        <v>79.900000000000006</v>
      </c>
      <c r="F2699" s="4">
        <v>45890</v>
      </c>
    </row>
    <row r="2700" spans="1:6">
      <c r="A2700">
        <v>2699</v>
      </c>
      <c r="B2700" t="s">
        <v>1832</v>
      </c>
      <c r="C2700" s="4">
        <v>45579</v>
      </c>
      <c r="D2700" t="s">
        <v>1828</v>
      </c>
      <c r="E2700">
        <v>99.9</v>
      </c>
      <c r="F2700" s="4">
        <v>45581</v>
      </c>
    </row>
    <row r="2701" spans="1:6">
      <c r="A2701">
        <v>2700</v>
      </c>
      <c r="B2701" t="s">
        <v>1833</v>
      </c>
      <c r="C2701" s="4">
        <v>45563</v>
      </c>
      <c r="D2701" t="s">
        <v>1828</v>
      </c>
      <c r="E2701">
        <v>99.9</v>
      </c>
      <c r="F2701" s="4">
        <v>45565</v>
      </c>
    </row>
    <row r="2702" spans="1:6">
      <c r="A2702">
        <v>2701</v>
      </c>
      <c r="B2702" t="s">
        <v>1832</v>
      </c>
      <c r="C2702" s="4"/>
      <c r="D2702" t="s">
        <v>1802</v>
      </c>
      <c r="E2702">
        <v>0</v>
      </c>
      <c r="F2702" s="4"/>
    </row>
    <row r="2703" spans="1:6">
      <c r="A2703">
        <v>2702</v>
      </c>
      <c r="B2703" t="s">
        <v>1832</v>
      </c>
      <c r="C2703" s="4">
        <v>45669</v>
      </c>
      <c r="D2703" t="s">
        <v>1828</v>
      </c>
      <c r="E2703">
        <v>69.900000000000006</v>
      </c>
      <c r="F2703" s="4">
        <v>45672</v>
      </c>
    </row>
    <row r="2704" spans="1:6">
      <c r="A2704">
        <v>2703</v>
      </c>
      <c r="B2704" t="s">
        <v>1830</v>
      </c>
      <c r="C2704" s="4">
        <v>45485</v>
      </c>
      <c r="D2704" t="s">
        <v>1828</v>
      </c>
      <c r="E2704">
        <v>49.9</v>
      </c>
      <c r="F2704" s="4">
        <v>45489</v>
      </c>
    </row>
    <row r="2705" spans="1:6">
      <c r="A2705">
        <v>2704</v>
      </c>
      <c r="B2705" t="s">
        <v>1831</v>
      </c>
      <c r="C2705" s="4"/>
      <c r="D2705" t="s">
        <v>1802</v>
      </c>
      <c r="E2705">
        <v>0</v>
      </c>
      <c r="F2705" s="4"/>
    </row>
    <row r="2706" spans="1:6">
      <c r="A2706">
        <v>2705</v>
      </c>
      <c r="B2706" t="s">
        <v>1829</v>
      </c>
      <c r="C2706" s="4">
        <v>45370</v>
      </c>
      <c r="D2706" t="s">
        <v>1828</v>
      </c>
      <c r="E2706">
        <v>79.900000000000006</v>
      </c>
      <c r="F2706" s="4">
        <v>45375</v>
      </c>
    </row>
    <row r="2707" spans="1:6">
      <c r="A2707">
        <v>2706</v>
      </c>
      <c r="B2707" t="s">
        <v>1832</v>
      </c>
      <c r="C2707" s="4">
        <v>45962</v>
      </c>
      <c r="D2707" t="s">
        <v>1828</v>
      </c>
      <c r="E2707">
        <v>149.9</v>
      </c>
      <c r="F2707" s="4">
        <v>45963</v>
      </c>
    </row>
    <row r="2708" spans="1:6">
      <c r="A2708">
        <v>2707</v>
      </c>
      <c r="B2708" t="s">
        <v>1832</v>
      </c>
      <c r="C2708" s="4">
        <v>45793</v>
      </c>
      <c r="D2708" t="s">
        <v>1828</v>
      </c>
      <c r="E2708">
        <v>49.9</v>
      </c>
      <c r="F2708" s="4">
        <v>45797</v>
      </c>
    </row>
    <row r="2709" spans="1:6">
      <c r="A2709">
        <v>2708</v>
      </c>
      <c r="B2709" t="s">
        <v>1832</v>
      </c>
      <c r="C2709" s="4">
        <v>45785</v>
      </c>
      <c r="D2709" t="s">
        <v>1828</v>
      </c>
      <c r="E2709">
        <v>79.900000000000006</v>
      </c>
      <c r="F2709" s="4">
        <v>45786</v>
      </c>
    </row>
    <row r="2710" spans="1:6">
      <c r="A2710">
        <v>2709</v>
      </c>
      <c r="B2710" t="s">
        <v>1833</v>
      </c>
      <c r="C2710" s="4">
        <v>45683</v>
      </c>
      <c r="D2710" t="s">
        <v>1800</v>
      </c>
      <c r="E2710">
        <v>89.9</v>
      </c>
      <c r="F2710" s="4"/>
    </row>
    <row r="2711" spans="1:6">
      <c r="A2711">
        <v>2710</v>
      </c>
      <c r="B2711" t="s">
        <v>1827</v>
      </c>
      <c r="C2711" s="4">
        <v>45398</v>
      </c>
      <c r="D2711" t="s">
        <v>1828</v>
      </c>
      <c r="E2711">
        <v>79.900000000000006</v>
      </c>
      <c r="F2711" s="4">
        <v>45401</v>
      </c>
    </row>
    <row r="2712" spans="1:6">
      <c r="A2712">
        <v>2711</v>
      </c>
      <c r="B2712" t="s">
        <v>1830</v>
      </c>
      <c r="C2712" s="4">
        <v>45665</v>
      </c>
      <c r="D2712" t="s">
        <v>1798</v>
      </c>
      <c r="E2712">
        <v>79.900000000000006</v>
      </c>
      <c r="F2712" s="4"/>
    </row>
    <row r="2713" spans="1:6">
      <c r="A2713">
        <v>2712</v>
      </c>
      <c r="B2713" t="s">
        <v>1829</v>
      </c>
      <c r="C2713" s="4">
        <v>45356</v>
      </c>
      <c r="D2713" t="s">
        <v>1828</v>
      </c>
      <c r="E2713">
        <v>149.9</v>
      </c>
      <c r="F2713" s="4">
        <v>45361</v>
      </c>
    </row>
    <row r="2714" spans="1:6">
      <c r="A2714">
        <v>2713</v>
      </c>
      <c r="B2714" t="s">
        <v>1827</v>
      </c>
      <c r="C2714" s="4">
        <v>45516</v>
      </c>
      <c r="D2714" t="s">
        <v>1828</v>
      </c>
      <c r="E2714">
        <v>99.9</v>
      </c>
      <c r="F2714" s="4">
        <v>45518</v>
      </c>
    </row>
    <row r="2715" spans="1:6">
      <c r="A2715">
        <v>2714</v>
      </c>
      <c r="B2715" t="s">
        <v>1830</v>
      </c>
      <c r="C2715" s="4">
        <v>45532</v>
      </c>
      <c r="D2715" t="s">
        <v>1798</v>
      </c>
      <c r="E2715">
        <v>69.900000000000006</v>
      </c>
      <c r="F2715" s="4"/>
    </row>
    <row r="2716" spans="1:6">
      <c r="A2716">
        <v>2715</v>
      </c>
      <c r="B2716" t="s">
        <v>1830</v>
      </c>
      <c r="C2716" s="4">
        <v>45297</v>
      </c>
      <c r="D2716" t="s">
        <v>1798</v>
      </c>
      <c r="E2716">
        <v>49.9</v>
      </c>
      <c r="F2716" s="4"/>
    </row>
    <row r="2717" spans="1:6">
      <c r="A2717">
        <v>2716</v>
      </c>
      <c r="B2717" t="s">
        <v>1829</v>
      </c>
      <c r="C2717" s="4">
        <v>45457</v>
      </c>
      <c r="D2717" t="s">
        <v>1828</v>
      </c>
      <c r="E2717">
        <v>69.900000000000006</v>
      </c>
      <c r="F2717" s="4">
        <v>45458</v>
      </c>
    </row>
    <row r="2718" spans="1:6">
      <c r="A2718">
        <v>2717</v>
      </c>
      <c r="B2718" t="s">
        <v>1833</v>
      </c>
      <c r="C2718" s="4">
        <v>45325</v>
      </c>
      <c r="D2718" t="s">
        <v>1828</v>
      </c>
      <c r="E2718">
        <v>99.9</v>
      </c>
      <c r="F2718" s="4">
        <v>45327</v>
      </c>
    </row>
    <row r="2719" spans="1:6">
      <c r="A2719">
        <v>2718</v>
      </c>
      <c r="B2719" t="s">
        <v>1832</v>
      </c>
      <c r="C2719" s="4">
        <v>45627</v>
      </c>
      <c r="D2719" t="s">
        <v>1798</v>
      </c>
      <c r="E2719">
        <v>99.9</v>
      </c>
      <c r="F2719" s="4"/>
    </row>
    <row r="2720" spans="1:6">
      <c r="A2720">
        <v>2719</v>
      </c>
      <c r="B2720" t="s">
        <v>1833</v>
      </c>
      <c r="C2720" s="4">
        <v>45741</v>
      </c>
      <c r="D2720" t="s">
        <v>1800</v>
      </c>
      <c r="E2720">
        <v>69.900000000000006</v>
      </c>
      <c r="F2720" s="4"/>
    </row>
    <row r="2721" spans="1:6">
      <c r="A2721">
        <v>2720</v>
      </c>
      <c r="B2721" t="s">
        <v>1832</v>
      </c>
      <c r="C2721" s="4">
        <v>45351</v>
      </c>
      <c r="D2721" t="s">
        <v>1798</v>
      </c>
      <c r="E2721">
        <v>89.9</v>
      </c>
      <c r="F2721" s="4"/>
    </row>
    <row r="2722" spans="1:6">
      <c r="A2722">
        <v>2721</v>
      </c>
      <c r="B2722" t="s">
        <v>1829</v>
      </c>
      <c r="C2722" s="4">
        <v>45804</v>
      </c>
      <c r="D2722" t="s">
        <v>1828</v>
      </c>
      <c r="E2722">
        <v>149.9</v>
      </c>
      <c r="F2722" s="4">
        <v>45807</v>
      </c>
    </row>
    <row r="2723" spans="1:6">
      <c r="A2723">
        <v>2722</v>
      </c>
      <c r="B2723" t="s">
        <v>1827</v>
      </c>
      <c r="C2723" s="4">
        <v>45855</v>
      </c>
      <c r="D2723" t="s">
        <v>1798</v>
      </c>
      <c r="E2723">
        <v>89.9</v>
      </c>
      <c r="F2723" s="4"/>
    </row>
    <row r="2724" spans="1:6">
      <c r="A2724">
        <v>2723</v>
      </c>
      <c r="B2724" t="s">
        <v>1830</v>
      </c>
      <c r="C2724" s="4">
        <v>45432</v>
      </c>
      <c r="D2724" t="s">
        <v>1798</v>
      </c>
      <c r="E2724">
        <v>49.9</v>
      </c>
      <c r="F2724" s="4"/>
    </row>
    <row r="2725" spans="1:6">
      <c r="A2725">
        <v>2724</v>
      </c>
      <c r="B2725" t="s">
        <v>1827</v>
      </c>
      <c r="C2725" s="4">
        <v>45740</v>
      </c>
      <c r="D2725" t="s">
        <v>1828</v>
      </c>
      <c r="E2725">
        <v>89.9</v>
      </c>
      <c r="F2725" s="4">
        <v>45744</v>
      </c>
    </row>
    <row r="2726" spans="1:6">
      <c r="A2726">
        <v>2725</v>
      </c>
      <c r="B2726" t="s">
        <v>1833</v>
      </c>
      <c r="C2726" s="4">
        <v>45297</v>
      </c>
      <c r="D2726" t="s">
        <v>1828</v>
      </c>
      <c r="E2726">
        <v>69.900000000000006</v>
      </c>
      <c r="F2726" s="4">
        <v>45301</v>
      </c>
    </row>
    <row r="2727" spans="1:6">
      <c r="A2727">
        <v>2726</v>
      </c>
      <c r="B2727" t="s">
        <v>1831</v>
      </c>
      <c r="C2727" s="4">
        <v>45662</v>
      </c>
      <c r="D2727" t="s">
        <v>1828</v>
      </c>
      <c r="E2727">
        <v>59.9</v>
      </c>
      <c r="F2727" s="4">
        <v>45665</v>
      </c>
    </row>
    <row r="2728" spans="1:6">
      <c r="A2728">
        <v>2727</v>
      </c>
      <c r="B2728" t="s">
        <v>1829</v>
      </c>
      <c r="C2728" s="4">
        <v>45624</v>
      </c>
      <c r="D2728" t="s">
        <v>1828</v>
      </c>
      <c r="E2728">
        <v>89.9</v>
      </c>
      <c r="F2728" s="4">
        <v>45626</v>
      </c>
    </row>
    <row r="2729" spans="1:6">
      <c r="A2729">
        <v>2728</v>
      </c>
      <c r="B2729" t="s">
        <v>1831</v>
      </c>
      <c r="C2729" s="4">
        <v>45842</v>
      </c>
      <c r="D2729" t="s">
        <v>1828</v>
      </c>
      <c r="E2729">
        <v>69.900000000000006</v>
      </c>
      <c r="F2729" s="4">
        <v>45845</v>
      </c>
    </row>
    <row r="2730" spans="1:6">
      <c r="A2730">
        <v>2729</v>
      </c>
      <c r="B2730" t="s">
        <v>1833</v>
      </c>
      <c r="C2730" s="4">
        <v>45340</v>
      </c>
      <c r="D2730" t="s">
        <v>1828</v>
      </c>
      <c r="E2730">
        <v>79.900000000000006</v>
      </c>
      <c r="F2730" s="4">
        <v>45343</v>
      </c>
    </row>
    <row r="2731" spans="1:6">
      <c r="A2731">
        <v>2730</v>
      </c>
      <c r="B2731" t="s">
        <v>1832</v>
      </c>
      <c r="C2731" s="4">
        <v>45900</v>
      </c>
      <c r="D2731" t="s">
        <v>1828</v>
      </c>
      <c r="E2731">
        <v>69.900000000000006</v>
      </c>
      <c r="F2731" s="4">
        <v>45905</v>
      </c>
    </row>
    <row r="2732" spans="1:6">
      <c r="A2732">
        <v>2731</v>
      </c>
      <c r="B2732" t="s">
        <v>1829</v>
      </c>
      <c r="C2732" s="4">
        <v>45567</v>
      </c>
      <c r="D2732" t="s">
        <v>1828</v>
      </c>
      <c r="E2732">
        <v>59.9</v>
      </c>
      <c r="F2732" s="4">
        <v>45570</v>
      </c>
    </row>
    <row r="2733" spans="1:6">
      <c r="A2733">
        <v>2732</v>
      </c>
      <c r="B2733" t="s">
        <v>1829</v>
      </c>
      <c r="C2733" s="4">
        <v>45308</v>
      </c>
      <c r="D2733" t="s">
        <v>1828</v>
      </c>
      <c r="E2733">
        <v>49.9</v>
      </c>
      <c r="F2733" s="4">
        <v>45312</v>
      </c>
    </row>
    <row r="2734" spans="1:6">
      <c r="A2734">
        <v>2733</v>
      </c>
      <c r="B2734" t="s">
        <v>1830</v>
      </c>
      <c r="C2734" s="4">
        <v>45761</v>
      </c>
      <c r="D2734" t="s">
        <v>1798</v>
      </c>
      <c r="E2734">
        <v>79.900000000000006</v>
      </c>
      <c r="F2734" s="4"/>
    </row>
    <row r="2735" spans="1:6">
      <c r="A2735">
        <v>2734</v>
      </c>
      <c r="B2735" t="s">
        <v>1827</v>
      </c>
      <c r="C2735" s="4">
        <v>45880</v>
      </c>
      <c r="D2735" t="s">
        <v>1828</v>
      </c>
      <c r="E2735">
        <v>89.9</v>
      </c>
      <c r="F2735" s="4">
        <v>45882</v>
      </c>
    </row>
    <row r="2736" spans="1:6">
      <c r="A2736">
        <v>2735</v>
      </c>
      <c r="B2736" t="s">
        <v>1829</v>
      </c>
      <c r="C2736" s="4">
        <v>45444</v>
      </c>
      <c r="D2736" t="s">
        <v>1798</v>
      </c>
      <c r="E2736">
        <v>59.9</v>
      </c>
      <c r="F2736" s="4"/>
    </row>
    <row r="2737" spans="1:6">
      <c r="A2737">
        <v>2736</v>
      </c>
      <c r="B2737" t="s">
        <v>1830</v>
      </c>
      <c r="C2737" s="4">
        <v>45842</v>
      </c>
      <c r="D2737" t="s">
        <v>1828</v>
      </c>
      <c r="E2737">
        <v>69.900000000000006</v>
      </c>
      <c r="F2737" s="4">
        <v>45845</v>
      </c>
    </row>
    <row r="2738" spans="1:6">
      <c r="A2738">
        <v>2737</v>
      </c>
      <c r="B2738" t="s">
        <v>1831</v>
      </c>
      <c r="C2738" s="4"/>
      <c r="D2738" t="s">
        <v>1802</v>
      </c>
      <c r="E2738">
        <v>0</v>
      </c>
      <c r="F2738" s="4"/>
    </row>
    <row r="2739" spans="1:6">
      <c r="A2739">
        <v>2738</v>
      </c>
      <c r="B2739" t="s">
        <v>1827</v>
      </c>
      <c r="C2739" s="4">
        <v>45299</v>
      </c>
      <c r="D2739" t="s">
        <v>1828</v>
      </c>
      <c r="E2739">
        <v>89.9</v>
      </c>
      <c r="F2739" s="4">
        <v>45302</v>
      </c>
    </row>
    <row r="2740" spans="1:6">
      <c r="A2740">
        <v>2739</v>
      </c>
      <c r="B2740" t="s">
        <v>1832</v>
      </c>
      <c r="C2740" s="4">
        <v>45935</v>
      </c>
      <c r="D2740" t="s">
        <v>1828</v>
      </c>
      <c r="E2740">
        <v>79.900000000000006</v>
      </c>
      <c r="F2740" s="4">
        <v>45939</v>
      </c>
    </row>
    <row r="2741" spans="1:6">
      <c r="A2741">
        <v>2740</v>
      </c>
      <c r="B2741" t="s">
        <v>1827</v>
      </c>
      <c r="C2741" s="4">
        <v>45562</v>
      </c>
      <c r="D2741" t="s">
        <v>1828</v>
      </c>
      <c r="E2741">
        <v>49.9</v>
      </c>
      <c r="F2741" s="4">
        <v>45566</v>
      </c>
    </row>
    <row r="2742" spans="1:6">
      <c r="A2742">
        <v>2741</v>
      </c>
      <c r="B2742" t="s">
        <v>1832</v>
      </c>
      <c r="C2742" s="4">
        <v>45939</v>
      </c>
      <c r="D2742" t="s">
        <v>1798</v>
      </c>
      <c r="E2742">
        <v>49.9</v>
      </c>
      <c r="F2742" s="4"/>
    </row>
    <row r="2743" spans="1:6">
      <c r="A2743">
        <v>2742</v>
      </c>
      <c r="B2743" t="s">
        <v>1827</v>
      </c>
      <c r="C2743" s="4">
        <v>45790</v>
      </c>
      <c r="D2743" t="s">
        <v>1828</v>
      </c>
      <c r="E2743">
        <v>49.9</v>
      </c>
      <c r="F2743" s="4">
        <v>45792</v>
      </c>
    </row>
    <row r="2744" spans="1:6">
      <c r="A2744">
        <v>2743</v>
      </c>
      <c r="B2744" t="s">
        <v>1830</v>
      </c>
      <c r="C2744" s="4">
        <v>45621</v>
      </c>
      <c r="D2744" t="s">
        <v>1798</v>
      </c>
      <c r="E2744">
        <v>59.9</v>
      </c>
      <c r="F2744" s="4"/>
    </row>
    <row r="2745" spans="1:6">
      <c r="A2745">
        <v>2744</v>
      </c>
      <c r="B2745" t="s">
        <v>1829</v>
      </c>
      <c r="C2745" s="4">
        <v>45981</v>
      </c>
      <c r="D2745" t="s">
        <v>1828</v>
      </c>
      <c r="E2745">
        <v>99.9</v>
      </c>
      <c r="F2745" s="4">
        <v>45982</v>
      </c>
    </row>
    <row r="2746" spans="1:6">
      <c r="A2746">
        <v>2745</v>
      </c>
      <c r="B2746" t="s">
        <v>1827</v>
      </c>
      <c r="C2746" s="4">
        <v>45944</v>
      </c>
      <c r="D2746" t="s">
        <v>1828</v>
      </c>
      <c r="E2746">
        <v>119.9</v>
      </c>
      <c r="F2746" s="4">
        <v>45947</v>
      </c>
    </row>
    <row r="2747" spans="1:6">
      <c r="A2747">
        <v>2746</v>
      </c>
      <c r="B2747" t="s">
        <v>1829</v>
      </c>
      <c r="C2747" s="4">
        <v>45796</v>
      </c>
      <c r="D2747" t="s">
        <v>1798</v>
      </c>
      <c r="E2747">
        <v>79.900000000000006</v>
      </c>
      <c r="F2747" s="4"/>
    </row>
    <row r="2748" spans="1:6">
      <c r="A2748">
        <v>2747</v>
      </c>
      <c r="B2748" t="s">
        <v>1827</v>
      </c>
      <c r="C2748" s="4">
        <v>45933</v>
      </c>
      <c r="D2748" t="s">
        <v>1828</v>
      </c>
      <c r="E2748">
        <v>89.9</v>
      </c>
      <c r="F2748" s="4">
        <v>45935</v>
      </c>
    </row>
    <row r="2749" spans="1:6">
      <c r="A2749">
        <v>2748</v>
      </c>
      <c r="B2749" t="s">
        <v>1829</v>
      </c>
      <c r="C2749" s="4">
        <v>45667</v>
      </c>
      <c r="D2749" t="s">
        <v>1828</v>
      </c>
      <c r="E2749">
        <v>89.9</v>
      </c>
      <c r="F2749" s="4">
        <v>45669</v>
      </c>
    </row>
    <row r="2750" spans="1:6">
      <c r="A2750">
        <v>2749</v>
      </c>
      <c r="B2750" t="s">
        <v>1829</v>
      </c>
      <c r="C2750" s="4">
        <v>45598</v>
      </c>
      <c r="D2750" t="s">
        <v>1828</v>
      </c>
      <c r="E2750">
        <v>99.9</v>
      </c>
      <c r="F2750" s="4">
        <v>45603</v>
      </c>
    </row>
    <row r="2751" spans="1:6">
      <c r="A2751">
        <v>2750</v>
      </c>
      <c r="B2751" t="s">
        <v>1827</v>
      </c>
      <c r="C2751" s="4">
        <v>45412</v>
      </c>
      <c r="D2751" t="s">
        <v>1828</v>
      </c>
      <c r="E2751">
        <v>69.900000000000006</v>
      </c>
      <c r="F2751" s="4">
        <v>45416</v>
      </c>
    </row>
    <row r="2752" spans="1:6">
      <c r="A2752">
        <v>2751</v>
      </c>
      <c r="B2752" t="s">
        <v>1831</v>
      </c>
      <c r="C2752" s="4">
        <v>45824</v>
      </c>
      <c r="D2752" t="s">
        <v>1828</v>
      </c>
      <c r="E2752">
        <v>59.9</v>
      </c>
      <c r="F2752" s="4">
        <v>45826</v>
      </c>
    </row>
    <row r="2753" spans="1:6">
      <c r="A2753">
        <v>2752</v>
      </c>
      <c r="B2753" t="s">
        <v>1830</v>
      </c>
      <c r="C2753" s="4">
        <v>45609</v>
      </c>
      <c r="D2753" t="s">
        <v>1800</v>
      </c>
      <c r="E2753">
        <v>149.9</v>
      </c>
      <c r="F2753" s="4"/>
    </row>
    <row r="2754" spans="1:6">
      <c r="A2754">
        <v>2753</v>
      </c>
      <c r="B2754" t="s">
        <v>1830</v>
      </c>
      <c r="C2754" s="4">
        <v>45789</v>
      </c>
      <c r="D2754" t="s">
        <v>1828</v>
      </c>
      <c r="E2754">
        <v>99.9</v>
      </c>
      <c r="F2754" s="4">
        <v>45792</v>
      </c>
    </row>
    <row r="2755" spans="1:6">
      <c r="A2755">
        <v>2754</v>
      </c>
      <c r="B2755" t="s">
        <v>1831</v>
      </c>
      <c r="C2755" s="4">
        <v>45595</v>
      </c>
      <c r="D2755" t="s">
        <v>1828</v>
      </c>
      <c r="E2755">
        <v>49.9</v>
      </c>
      <c r="F2755" s="4">
        <v>45598</v>
      </c>
    </row>
    <row r="2756" spans="1:6">
      <c r="A2756">
        <v>2755</v>
      </c>
      <c r="B2756" t="s">
        <v>1831</v>
      </c>
      <c r="C2756" s="4">
        <v>45968</v>
      </c>
      <c r="D2756" t="s">
        <v>1828</v>
      </c>
      <c r="E2756">
        <v>69.900000000000006</v>
      </c>
      <c r="F2756" s="4">
        <v>45972</v>
      </c>
    </row>
    <row r="2757" spans="1:6">
      <c r="A2757">
        <v>2756</v>
      </c>
      <c r="B2757" t="s">
        <v>1829</v>
      </c>
      <c r="C2757" s="4">
        <v>45956</v>
      </c>
      <c r="D2757" t="s">
        <v>1798</v>
      </c>
      <c r="E2757">
        <v>79.900000000000006</v>
      </c>
      <c r="F2757" s="4"/>
    </row>
    <row r="2758" spans="1:6">
      <c r="A2758">
        <v>2757</v>
      </c>
      <c r="B2758" t="s">
        <v>1831</v>
      </c>
      <c r="C2758" s="4">
        <v>45791</v>
      </c>
      <c r="D2758" t="s">
        <v>1828</v>
      </c>
      <c r="E2758">
        <v>89.9</v>
      </c>
      <c r="F2758" s="4">
        <v>45793</v>
      </c>
    </row>
    <row r="2759" spans="1:6">
      <c r="A2759">
        <v>2758</v>
      </c>
      <c r="B2759" t="s">
        <v>1830</v>
      </c>
      <c r="C2759" s="4">
        <v>45853</v>
      </c>
      <c r="D2759" t="s">
        <v>1828</v>
      </c>
      <c r="E2759">
        <v>79.900000000000006</v>
      </c>
      <c r="F2759" s="4">
        <v>45858</v>
      </c>
    </row>
    <row r="2760" spans="1:6">
      <c r="A2760">
        <v>2759</v>
      </c>
      <c r="B2760" t="s">
        <v>1827</v>
      </c>
      <c r="C2760" s="4">
        <v>45747</v>
      </c>
      <c r="D2760" t="s">
        <v>1828</v>
      </c>
      <c r="E2760">
        <v>149.9</v>
      </c>
      <c r="F2760" s="4">
        <v>45752</v>
      </c>
    </row>
    <row r="2761" spans="1:6">
      <c r="A2761">
        <v>2760</v>
      </c>
      <c r="B2761" t="s">
        <v>1827</v>
      </c>
      <c r="C2761" s="4">
        <v>45758</v>
      </c>
      <c r="D2761" t="s">
        <v>1828</v>
      </c>
      <c r="E2761">
        <v>69.900000000000006</v>
      </c>
      <c r="F2761" s="4">
        <v>45760</v>
      </c>
    </row>
    <row r="2762" spans="1:6">
      <c r="A2762">
        <v>2761</v>
      </c>
      <c r="B2762" t="s">
        <v>1827</v>
      </c>
      <c r="C2762" s="4">
        <v>46014</v>
      </c>
      <c r="D2762" t="s">
        <v>1828</v>
      </c>
      <c r="E2762">
        <v>69.900000000000006</v>
      </c>
      <c r="F2762" s="4">
        <v>46016</v>
      </c>
    </row>
    <row r="2763" spans="1:6">
      <c r="A2763">
        <v>2762</v>
      </c>
      <c r="B2763" t="s">
        <v>1827</v>
      </c>
      <c r="C2763" s="4">
        <v>45948</v>
      </c>
      <c r="D2763" t="s">
        <v>1828</v>
      </c>
      <c r="E2763">
        <v>89.9</v>
      </c>
      <c r="F2763" s="4">
        <v>45949</v>
      </c>
    </row>
    <row r="2764" spans="1:6">
      <c r="A2764">
        <v>2763</v>
      </c>
      <c r="B2764" t="s">
        <v>1832</v>
      </c>
      <c r="C2764" s="4">
        <v>45315</v>
      </c>
      <c r="D2764" t="s">
        <v>1798</v>
      </c>
      <c r="E2764">
        <v>89.9</v>
      </c>
      <c r="F2764" s="4"/>
    </row>
    <row r="2765" spans="1:6">
      <c r="A2765">
        <v>2764</v>
      </c>
      <c r="B2765" t="s">
        <v>1833</v>
      </c>
      <c r="C2765" s="4">
        <v>45550</v>
      </c>
      <c r="D2765" t="s">
        <v>1800</v>
      </c>
      <c r="E2765">
        <v>99.9</v>
      </c>
      <c r="F2765" s="4"/>
    </row>
    <row r="2766" spans="1:6">
      <c r="A2766">
        <v>2765</v>
      </c>
      <c r="B2766" t="s">
        <v>1829</v>
      </c>
      <c r="C2766" s="4">
        <v>45307</v>
      </c>
      <c r="D2766" t="s">
        <v>1828</v>
      </c>
      <c r="E2766">
        <v>89.9</v>
      </c>
      <c r="F2766" s="4">
        <v>45310</v>
      </c>
    </row>
    <row r="2767" spans="1:6">
      <c r="A2767">
        <v>2766</v>
      </c>
      <c r="B2767" t="s">
        <v>1827</v>
      </c>
      <c r="C2767" s="4">
        <v>45601</v>
      </c>
      <c r="D2767" t="s">
        <v>1834</v>
      </c>
      <c r="E2767">
        <v>69.900000000000006</v>
      </c>
      <c r="F2767" s="4">
        <v>45607</v>
      </c>
    </row>
    <row r="2768" spans="1:6">
      <c r="A2768">
        <v>2767</v>
      </c>
      <c r="B2768" t="s">
        <v>1832</v>
      </c>
      <c r="C2768" s="4">
        <v>45432</v>
      </c>
      <c r="D2768" t="s">
        <v>1828</v>
      </c>
      <c r="E2768">
        <v>59.9</v>
      </c>
      <c r="F2768" s="4">
        <v>45436</v>
      </c>
    </row>
    <row r="2769" spans="1:6">
      <c r="A2769">
        <v>2768</v>
      </c>
      <c r="B2769" t="s">
        <v>1830</v>
      </c>
      <c r="C2769" s="4">
        <v>45823</v>
      </c>
      <c r="D2769" t="s">
        <v>1828</v>
      </c>
      <c r="E2769">
        <v>99.9</v>
      </c>
      <c r="F2769" s="4">
        <v>45824</v>
      </c>
    </row>
    <row r="2770" spans="1:6">
      <c r="A2770">
        <v>2769</v>
      </c>
      <c r="B2770" t="s">
        <v>1829</v>
      </c>
      <c r="C2770" s="4">
        <v>45692</v>
      </c>
      <c r="D2770" t="s">
        <v>1828</v>
      </c>
      <c r="E2770">
        <v>49.9</v>
      </c>
      <c r="F2770" s="4">
        <v>45696</v>
      </c>
    </row>
    <row r="2771" spans="1:6">
      <c r="A2771">
        <v>2770</v>
      </c>
      <c r="B2771" t="s">
        <v>1829</v>
      </c>
      <c r="C2771" s="4">
        <v>45382</v>
      </c>
      <c r="D2771" t="s">
        <v>1828</v>
      </c>
      <c r="E2771">
        <v>59.9</v>
      </c>
      <c r="F2771" s="4">
        <v>45386</v>
      </c>
    </row>
    <row r="2772" spans="1:6">
      <c r="A2772">
        <v>2771</v>
      </c>
      <c r="B2772" t="s">
        <v>1831</v>
      </c>
      <c r="C2772" s="4">
        <v>45373</v>
      </c>
      <c r="D2772" t="s">
        <v>1800</v>
      </c>
      <c r="E2772">
        <v>69.900000000000006</v>
      </c>
      <c r="F2772" s="4"/>
    </row>
    <row r="2773" spans="1:6">
      <c r="A2773">
        <v>2772</v>
      </c>
      <c r="B2773" t="s">
        <v>1833</v>
      </c>
      <c r="C2773" s="4">
        <v>45371</v>
      </c>
      <c r="D2773" t="s">
        <v>1828</v>
      </c>
      <c r="E2773">
        <v>89.9</v>
      </c>
      <c r="F2773" s="4">
        <v>45374</v>
      </c>
    </row>
    <row r="2774" spans="1:6">
      <c r="A2774">
        <v>2773</v>
      </c>
      <c r="B2774" t="s">
        <v>1830</v>
      </c>
      <c r="C2774" s="4">
        <v>45973</v>
      </c>
      <c r="D2774" t="s">
        <v>1828</v>
      </c>
      <c r="E2774">
        <v>89.9</v>
      </c>
      <c r="F2774" s="4">
        <v>45976</v>
      </c>
    </row>
    <row r="2775" spans="1:6">
      <c r="A2775">
        <v>2774</v>
      </c>
      <c r="B2775" t="s">
        <v>1833</v>
      </c>
      <c r="C2775" s="4">
        <v>45568</v>
      </c>
      <c r="D2775" t="s">
        <v>1828</v>
      </c>
      <c r="E2775">
        <v>59.9</v>
      </c>
      <c r="F2775" s="4">
        <v>45571</v>
      </c>
    </row>
    <row r="2776" spans="1:6">
      <c r="A2776">
        <v>2775</v>
      </c>
      <c r="B2776" t="s">
        <v>1830</v>
      </c>
      <c r="C2776" s="4">
        <v>45642</v>
      </c>
      <c r="D2776" t="s">
        <v>1828</v>
      </c>
      <c r="E2776">
        <v>59.9</v>
      </c>
      <c r="F2776" s="4">
        <v>45646</v>
      </c>
    </row>
    <row r="2777" spans="1:6">
      <c r="A2777">
        <v>2776</v>
      </c>
      <c r="B2777" t="s">
        <v>1829</v>
      </c>
      <c r="C2777" s="4">
        <v>45750</v>
      </c>
      <c r="D2777" t="s">
        <v>1828</v>
      </c>
      <c r="E2777">
        <v>69.900000000000006</v>
      </c>
      <c r="F2777" s="4">
        <v>45755</v>
      </c>
    </row>
    <row r="2778" spans="1:6">
      <c r="A2778">
        <v>2777</v>
      </c>
      <c r="B2778" t="s">
        <v>1830</v>
      </c>
      <c r="C2778" s="4">
        <v>45722</v>
      </c>
      <c r="D2778" t="s">
        <v>1828</v>
      </c>
      <c r="E2778">
        <v>59.9</v>
      </c>
      <c r="F2778" s="4">
        <v>45725</v>
      </c>
    </row>
    <row r="2779" spans="1:6">
      <c r="A2779">
        <v>2778</v>
      </c>
      <c r="B2779" t="s">
        <v>1827</v>
      </c>
      <c r="C2779" s="4">
        <v>45490</v>
      </c>
      <c r="D2779" t="s">
        <v>1798</v>
      </c>
      <c r="E2779">
        <v>59.9</v>
      </c>
      <c r="F2779" s="4"/>
    </row>
    <row r="2780" spans="1:6">
      <c r="A2780">
        <v>2779</v>
      </c>
      <c r="B2780" t="s">
        <v>1827</v>
      </c>
      <c r="C2780" s="4">
        <v>45652</v>
      </c>
      <c r="D2780" t="s">
        <v>1800</v>
      </c>
      <c r="E2780">
        <v>149.9</v>
      </c>
      <c r="F2780" s="4"/>
    </row>
    <row r="2781" spans="1:6">
      <c r="A2781">
        <v>2780</v>
      </c>
      <c r="B2781" t="s">
        <v>1827</v>
      </c>
      <c r="C2781" s="4">
        <v>45560</v>
      </c>
      <c r="D2781" t="s">
        <v>1828</v>
      </c>
      <c r="E2781">
        <v>49.9</v>
      </c>
      <c r="F2781" s="4">
        <v>45562</v>
      </c>
    </row>
    <row r="2782" spans="1:6">
      <c r="A2782">
        <v>2781</v>
      </c>
      <c r="B2782" t="s">
        <v>1827</v>
      </c>
      <c r="C2782" s="4">
        <v>45526</v>
      </c>
      <c r="D2782" t="s">
        <v>1800</v>
      </c>
      <c r="E2782">
        <v>119.9</v>
      </c>
      <c r="F2782" s="4"/>
    </row>
    <row r="2783" spans="1:6">
      <c r="A2783">
        <v>2782</v>
      </c>
      <c r="B2783" t="s">
        <v>1829</v>
      </c>
      <c r="C2783" s="4">
        <v>45988</v>
      </c>
      <c r="D2783" t="s">
        <v>1828</v>
      </c>
      <c r="E2783">
        <v>59.9</v>
      </c>
      <c r="F2783" s="4">
        <v>45992</v>
      </c>
    </row>
    <row r="2784" spans="1:6">
      <c r="A2784">
        <v>2783</v>
      </c>
      <c r="B2784" t="s">
        <v>1831</v>
      </c>
      <c r="C2784" s="4">
        <v>45943</v>
      </c>
      <c r="D2784" t="s">
        <v>1828</v>
      </c>
      <c r="E2784">
        <v>99.9</v>
      </c>
      <c r="F2784" s="4">
        <v>45948</v>
      </c>
    </row>
    <row r="2785" spans="1:6">
      <c r="A2785">
        <v>2784</v>
      </c>
      <c r="B2785" t="s">
        <v>1830</v>
      </c>
      <c r="C2785" s="4">
        <v>45935</v>
      </c>
      <c r="D2785" t="s">
        <v>1828</v>
      </c>
      <c r="E2785">
        <v>49.9</v>
      </c>
      <c r="F2785" s="4">
        <v>45939</v>
      </c>
    </row>
    <row r="2786" spans="1:6">
      <c r="A2786">
        <v>2785</v>
      </c>
      <c r="B2786" t="s">
        <v>1827</v>
      </c>
      <c r="C2786" s="4">
        <v>45462</v>
      </c>
      <c r="D2786" t="s">
        <v>1834</v>
      </c>
      <c r="E2786">
        <v>69.900000000000006</v>
      </c>
      <c r="F2786" s="4">
        <v>45468</v>
      </c>
    </row>
    <row r="2787" spans="1:6">
      <c r="A2787">
        <v>2786</v>
      </c>
      <c r="B2787" t="s">
        <v>1833</v>
      </c>
      <c r="C2787" s="4">
        <v>45912</v>
      </c>
      <c r="D2787" t="s">
        <v>1828</v>
      </c>
      <c r="E2787">
        <v>79.900000000000006</v>
      </c>
      <c r="F2787" s="4">
        <v>45916</v>
      </c>
    </row>
    <row r="2788" spans="1:6">
      <c r="A2788">
        <v>2787</v>
      </c>
      <c r="B2788" t="s">
        <v>1833</v>
      </c>
      <c r="C2788" s="4">
        <v>45987</v>
      </c>
      <c r="D2788" t="s">
        <v>1798</v>
      </c>
      <c r="E2788">
        <v>69.900000000000006</v>
      </c>
      <c r="F2788" s="4"/>
    </row>
    <row r="2789" spans="1:6">
      <c r="A2789">
        <v>2788</v>
      </c>
      <c r="B2789" t="s">
        <v>1830</v>
      </c>
      <c r="C2789" s="4">
        <v>45351</v>
      </c>
      <c r="D2789" t="s">
        <v>1828</v>
      </c>
      <c r="E2789">
        <v>59.9</v>
      </c>
      <c r="F2789" s="4">
        <v>45354</v>
      </c>
    </row>
    <row r="2790" spans="1:6">
      <c r="A2790">
        <v>2789</v>
      </c>
      <c r="B2790" t="s">
        <v>1833</v>
      </c>
      <c r="C2790" s="4">
        <v>45626</v>
      </c>
      <c r="D2790" t="s">
        <v>1828</v>
      </c>
      <c r="E2790">
        <v>49.9</v>
      </c>
      <c r="F2790" s="4">
        <v>45628</v>
      </c>
    </row>
    <row r="2791" spans="1:6">
      <c r="A2791">
        <v>2790</v>
      </c>
      <c r="B2791" t="s">
        <v>1829</v>
      </c>
      <c r="C2791" s="4">
        <v>45967</v>
      </c>
      <c r="D2791" t="s">
        <v>1828</v>
      </c>
      <c r="E2791">
        <v>149.9</v>
      </c>
      <c r="F2791" s="4">
        <v>45971</v>
      </c>
    </row>
    <row r="2792" spans="1:6">
      <c r="A2792">
        <v>2791</v>
      </c>
      <c r="B2792" t="s">
        <v>1829</v>
      </c>
      <c r="C2792" s="4">
        <v>45318</v>
      </c>
      <c r="D2792" t="s">
        <v>1798</v>
      </c>
      <c r="E2792">
        <v>89.9</v>
      </c>
      <c r="F2792" s="4"/>
    </row>
    <row r="2793" spans="1:6">
      <c r="A2793">
        <v>2792</v>
      </c>
      <c r="B2793" t="s">
        <v>1829</v>
      </c>
      <c r="C2793" s="4">
        <v>45500</v>
      </c>
      <c r="D2793" t="s">
        <v>1828</v>
      </c>
      <c r="E2793">
        <v>69.900000000000006</v>
      </c>
      <c r="F2793" s="4">
        <v>45502</v>
      </c>
    </row>
    <row r="2794" spans="1:6">
      <c r="A2794">
        <v>2793</v>
      </c>
      <c r="B2794" t="s">
        <v>1827</v>
      </c>
      <c r="C2794" s="4">
        <v>45927</v>
      </c>
      <c r="D2794" t="s">
        <v>1828</v>
      </c>
      <c r="E2794">
        <v>79.900000000000006</v>
      </c>
      <c r="F2794" s="4">
        <v>45930</v>
      </c>
    </row>
    <row r="2795" spans="1:6">
      <c r="A2795">
        <v>2794</v>
      </c>
      <c r="B2795" t="s">
        <v>1831</v>
      </c>
      <c r="C2795" s="4">
        <v>45988</v>
      </c>
      <c r="D2795" t="s">
        <v>1828</v>
      </c>
      <c r="E2795">
        <v>79.900000000000006</v>
      </c>
      <c r="F2795" s="4">
        <v>45993</v>
      </c>
    </row>
    <row r="2796" spans="1:6">
      <c r="A2796">
        <v>2795</v>
      </c>
      <c r="B2796" t="s">
        <v>1829</v>
      </c>
      <c r="C2796" s="4">
        <v>45722</v>
      </c>
      <c r="D2796" t="s">
        <v>1828</v>
      </c>
      <c r="E2796">
        <v>79.900000000000006</v>
      </c>
      <c r="F2796" s="4">
        <v>45727</v>
      </c>
    </row>
    <row r="2797" spans="1:6">
      <c r="A2797">
        <v>2796</v>
      </c>
      <c r="B2797" t="s">
        <v>1832</v>
      </c>
      <c r="C2797" s="4">
        <v>45950</v>
      </c>
      <c r="D2797" t="s">
        <v>1828</v>
      </c>
      <c r="E2797">
        <v>69.900000000000006</v>
      </c>
      <c r="F2797" s="4">
        <v>45953</v>
      </c>
    </row>
    <row r="2798" spans="1:6">
      <c r="A2798">
        <v>2797</v>
      </c>
      <c r="B2798" t="s">
        <v>1831</v>
      </c>
      <c r="C2798" s="4">
        <v>45511</v>
      </c>
      <c r="D2798" t="s">
        <v>1828</v>
      </c>
      <c r="E2798">
        <v>49.9</v>
      </c>
      <c r="F2798" s="4">
        <v>45514</v>
      </c>
    </row>
    <row r="2799" spans="1:6">
      <c r="A2799">
        <v>2798</v>
      </c>
      <c r="B2799" t="s">
        <v>1833</v>
      </c>
      <c r="C2799" s="4">
        <v>45661</v>
      </c>
      <c r="D2799" t="s">
        <v>1828</v>
      </c>
      <c r="E2799">
        <v>49.9</v>
      </c>
      <c r="F2799" s="4">
        <v>45665</v>
      </c>
    </row>
    <row r="2800" spans="1:6">
      <c r="A2800">
        <v>2799</v>
      </c>
      <c r="B2800" t="s">
        <v>1829</v>
      </c>
      <c r="C2800" s="4">
        <v>45298</v>
      </c>
      <c r="D2800" t="s">
        <v>1828</v>
      </c>
      <c r="E2800">
        <v>49.9</v>
      </c>
      <c r="F2800" s="4">
        <v>45301</v>
      </c>
    </row>
    <row r="2801" spans="1:6">
      <c r="A2801">
        <v>2800</v>
      </c>
      <c r="B2801" t="s">
        <v>1827</v>
      </c>
      <c r="C2801" s="4">
        <v>45920</v>
      </c>
      <c r="D2801" t="s">
        <v>1828</v>
      </c>
      <c r="E2801">
        <v>119.9</v>
      </c>
      <c r="F2801" s="4">
        <v>45924</v>
      </c>
    </row>
    <row r="2802" spans="1:6">
      <c r="A2802">
        <v>2801</v>
      </c>
      <c r="B2802" t="s">
        <v>1827</v>
      </c>
      <c r="C2802" s="4">
        <v>45801</v>
      </c>
      <c r="D2802" t="s">
        <v>1800</v>
      </c>
      <c r="E2802">
        <v>49.9</v>
      </c>
      <c r="F2802" s="4"/>
    </row>
    <row r="2803" spans="1:6">
      <c r="A2803">
        <v>2802</v>
      </c>
      <c r="B2803" t="s">
        <v>1831</v>
      </c>
      <c r="C2803" s="4">
        <v>45371</v>
      </c>
      <c r="D2803" t="s">
        <v>1828</v>
      </c>
      <c r="E2803">
        <v>99.9</v>
      </c>
      <c r="F2803" s="4">
        <v>45374</v>
      </c>
    </row>
    <row r="2804" spans="1:6">
      <c r="A2804">
        <v>2803</v>
      </c>
      <c r="B2804" t="s">
        <v>1833</v>
      </c>
      <c r="C2804" s="4">
        <v>45410</v>
      </c>
      <c r="D2804" t="s">
        <v>1828</v>
      </c>
      <c r="E2804">
        <v>89.9</v>
      </c>
      <c r="F2804" s="4">
        <v>45413</v>
      </c>
    </row>
    <row r="2805" spans="1:6">
      <c r="A2805">
        <v>2804</v>
      </c>
      <c r="B2805" t="s">
        <v>1827</v>
      </c>
      <c r="C2805" s="4">
        <v>45940</v>
      </c>
      <c r="D2805" t="s">
        <v>1828</v>
      </c>
      <c r="E2805">
        <v>149.9</v>
      </c>
      <c r="F2805" s="4">
        <v>45943</v>
      </c>
    </row>
    <row r="2806" spans="1:6">
      <c r="A2806">
        <v>2805</v>
      </c>
      <c r="B2806" t="s">
        <v>1831</v>
      </c>
      <c r="C2806" s="4">
        <v>45452</v>
      </c>
      <c r="D2806" t="s">
        <v>1834</v>
      </c>
      <c r="E2806">
        <v>59.9</v>
      </c>
      <c r="F2806" s="4">
        <v>45458</v>
      </c>
    </row>
    <row r="2807" spans="1:6">
      <c r="A2807">
        <v>2806</v>
      </c>
      <c r="B2807" t="s">
        <v>1832</v>
      </c>
      <c r="C2807" s="4">
        <v>45780</v>
      </c>
      <c r="D2807" t="s">
        <v>1828</v>
      </c>
      <c r="E2807">
        <v>89.9</v>
      </c>
      <c r="F2807" s="4">
        <v>45783</v>
      </c>
    </row>
    <row r="2808" spans="1:6">
      <c r="A2808">
        <v>2807</v>
      </c>
      <c r="B2808" t="s">
        <v>1829</v>
      </c>
      <c r="C2808" s="4">
        <v>45386</v>
      </c>
      <c r="D2808" t="s">
        <v>1834</v>
      </c>
      <c r="E2808">
        <v>149.9</v>
      </c>
      <c r="F2808" s="4">
        <v>45392</v>
      </c>
    </row>
    <row r="2809" spans="1:6">
      <c r="A2809">
        <v>2808</v>
      </c>
      <c r="B2809" t="s">
        <v>1829</v>
      </c>
      <c r="C2809" s="4">
        <v>45642</v>
      </c>
      <c r="D2809" t="s">
        <v>1828</v>
      </c>
      <c r="E2809">
        <v>79.900000000000006</v>
      </c>
      <c r="F2809" s="4">
        <v>45645</v>
      </c>
    </row>
    <row r="2810" spans="1:6">
      <c r="A2810">
        <v>2809</v>
      </c>
      <c r="B2810" t="s">
        <v>1829</v>
      </c>
      <c r="C2810" s="4">
        <v>45491</v>
      </c>
      <c r="D2810" t="s">
        <v>1828</v>
      </c>
      <c r="E2810">
        <v>119.9</v>
      </c>
      <c r="F2810" s="4">
        <v>45495</v>
      </c>
    </row>
    <row r="2811" spans="1:6">
      <c r="A2811">
        <v>2810</v>
      </c>
      <c r="B2811" t="s">
        <v>1829</v>
      </c>
      <c r="C2811" s="4">
        <v>45677</v>
      </c>
      <c r="D2811" t="s">
        <v>1828</v>
      </c>
      <c r="E2811">
        <v>79.900000000000006</v>
      </c>
      <c r="F2811" s="4">
        <v>45681</v>
      </c>
    </row>
    <row r="2812" spans="1:6">
      <c r="A2812">
        <v>2811</v>
      </c>
      <c r="B2812" t="s">
        <v>1831</v>
      </c>
      <c r="C2812" s="4">
        <v>45719</v>
      </c>
      <c r="D2812" t="s">
        <v>1828</v>
      </c>
      <c r="E2812">
        <v>99.9</v>
      </c>
      <c r="F2812" s="4">
        <v>45722</v>
      </c>
    </row>
    <row r="2813" spans="1:6">
      <c r="A2813">
        <v>2812</v>
      </c>
      <c r="B2813" t="s">
        <v>1829</v>
      </c>
      <c r="C2813" s="4">
        <v>45882</v>
      </c>
      <c r="D2813" t="s">
        <v>1828</v>
      </c>
      <c r="E2813">
        <v>99.9</v>
      </c>
      <c r="F2813" s="4">
        <v>45886</v>
      </c>
    </row>
    <row r="2814" spans="1:6">
      <c r="A2814">
        <v>2813</v>
      </c>
      <c r="B2814" t="s">
        <v>1827</v>
      </c>
      <c r="C2814" s="4">
        <v>45854</v>
      </c>
      <c r="D2814" t="s">
        <v>1828</v>
      </c>
      <c r="E2814">
        <v>119.9</v>
      </c>
      <c r="F2814" s="4">
        <v>45858</v>
      </c>
    </row>
    <row r="2815" spans="1:6">
      <c r="A2815">
        <v>2814</v>
      </c>
      <c r="B2815" t="s">
        <v>1833</v>
      </c>
      <c r="C2815" s="4">
        <v>45449</v>
      </c>
      <c r="D2815" t="s">
        <v>1828</v>
      </c>
      <c r="E2815">
        <v>59.9</v>
      </c>
      <c r="F2815" s="4">
        <v>45452</v>
      </c>
    </row>
    <row r="2816" spans="1:6">
      <c r="A2816">
        <v>2815</v>
      </c>
      <c r="B2816" t="s">
        <v>1831</v>
      </c>
      <c r="C2816" s="4">
        <v>45553</v>
      </c>
      <c r="D2816" t="s">
        <v>1828</v>
      </c>
      <c r="E2816">
        <v>69.900000000000006</v>
      </c>
      <c r="F2816" s="4">
        <v>45556</v>
      </c>
    </row>
    <row r="2817" spans="1:6">
      <c r="A2817">
        <v>2816</v>
      </c>
      <c r="B2817" t="s">
        <v>1827</v>
      </c>
      <c r="C2817" s="4">
        <v>45557</v>
      </c>
      <c r="D2817" t="s">
        <v>1828</v>
      </c>
      <c r="E2817">
        <v>59.9</v>
      </c>
      <c r="F2817" s="4">
        <v>45560</v>
      </c>
    </row>
    <row r="2818" spans="1:6">
      <c r="A2818">
        <v>2817</v>
      </c>
      <c r="B2818" t="s">
        <v>1831</v>
      </c>
      <c r="C2818" s="4">
        <v>45756</v>
      </c>
      <c r="D2818" t="s">
        <v>1828</v>
      </c>
      <c r="E2818">
        <v>59.9</v>
      </c>
      <c r="F2818" s="4">
        <v>45757</v>
      </c>
    </row>
    <row r="2819" spans="1:6">
      <c r="A2819">
        <v>2818</v>
      </c>
      <c r="B2819" t="s">
        <v>1827</v>
      </c>
      <c r="C2819" s="4">
        <v>45414</v>
      </c>
      <c r="D2819" t="s">
        <v>1828</v>
      </c>
      <c r="E2819">
        <v>69.900000000000006</v>
      </c>
      <c r="F2819" s="4">
        <v>45417</v>
      </c>
    </row>
    <row r="2820" spans="1:6">
      <c r="A2820">
        <v>2819</v>
      </c>
      <c r="B2820" t="s">
        <v>1830</v>
      </c>
      <c r="C2820" s="4">
        <v>45968</v>
      </c>
      <c r="D2820" t="s">
        <v>1798</v>
      </c>
      <c r="E2820">
        <v>149.9</v>
      </c>
      <c r="F2820" s="4"/>
    </row>
    <row r="2821" spans="1:6">
      <c r="A2821">
        <v>2820</v>
      </c>
      <c r="B2821" t="s">
        <v>1832</v>
      </c>
      <c r="C2821" s="4">
        <v>45357</v>
      </c>
      <c r="D2821" t="s">
        <v>1834</v>
      </c>
      <c r="E2821">
        <v>89.9</v>
      </c>
      <c r="F2821" s="4">
        <v>45364</v>
      </c>
    </row>
    <row r="2822" spans="1:6">
      <c r="A2822">
        <v>2821</v>
      </c>
      <c r="B2822" t="s">
        <v>1830</v>
      </c>
      <c r="C2822" s="4">
        <v>45342</v>
      </c>
      <c r="D2822" t="s">
        <v>1828</v>
      </c>
      <c r="E2822">
        <v>149.9</v>
      </c>
      <c r="F2822" s="4">
        <v>45344</v>
      </c>
    </row>
    <row r="2823" spans="1:6">
      <c r="A2823">
        <v>2822</v>
      </c>
      <c r="B2823" t="s">
        <v>1829</v>
      </c>
      <c r="C2823" s="4">
        <v>45520</v>
      </c>
      <c r="D2823" t="s">
        <v>1798</v>
      </c>
      <c r="E2823">
        <v>89.9</v>
      </c>
      <c r="F2823" s="4"/>
    </row>
    <row r="2824" spans="1:6">
      <c r="A2824">
        <v>2823</v>
      </c>
      <c r="B2824" t="s">
        <v>1830</v>
      </c>
      <c r="C2824" s="4">
        <v>45313</v>
      </c>
      <c r="D2824" t="s">
        <v>1800</v>
      </c>
      <c r="E2824">
        <v>149.9</v>
      </c>
      <c r="F2824" s="4"/>
    </row>
    <row r="2825" spans="1:6">
      <c r="A2825">
        <v>2824</v>
      </c>
      <c r="B2825" t="s">
        <v>1833</v>
      </c>
      <c r="C2825" s="4">
        <v>45729</v>
      </c>
      <c r="D2825" t="s">
        <v>1828</v>
      </c>
      <c r="E2825">
        <v>149.9</v>
      </c>
      <c r="F2825" s="4">
        <v>45732</v>
      </c>
    </row>
    <row r="2826" spans="1:6">
      <c r="A2826">
        <v>2825</v>
      </c>
      <c r="B2826" t="s">
        <v>1831</v>
      </c>
      <c r="C2826" s="4">
        <v>45449</v>
      </c>
      <c r="D2826" t="s">
        <v>1828</v>
      </c>
      <c r="E2826">
        <v>69.900000000000006</v>
      </c>
      <c r="F2826" s="4">
        <v>45453</v>
      </c>
    </row>
    <row r="2827" spans="1:6">
      <c r="A2827">
        <v>2826</v>
      </c>
      <c r="B2827" t="s">
        <v>1827</v>
      </c>
      <c r="C2827" s="4">
        <v>45495</v>
      </c>
      <c r="D2827" t="s">
        <v>1828</v>
      </c>
      <c r="E2827">
        <v>89.9</v>
      </c>
      <c r="F2827" s="4">
        <v>45497</v>
      </c>
    </row>
    <row r="2828" spans="1:6">
      <c r="A2828">
        <v>2827</v>
      </c>
      <c r="B2828" t="s">
        <v>1831</v>
      </c>
      <c r="C2828" s="4">
        <v>45570</v>
      </c>
      <c r="D2828" t="s">
        <v>1800</v>
      </c>
      <c r="E2828">
        <v>49.9</v>
      </c>
      <c r="F2828" s="4"/>
    </row>
    <row r="2829" spans="1:6">
      <c r="A2829">
        <v>2828</v>
      </c>
      <c r="B2829" t="s">
        <v>1833</v>
      </c>
      <c r="C2829" s="4">
        <v>45836</v>
      </c>
      <c r="D2829" t="s">
        <v>1828</v>
      </c>
      <c r="E2829">
        <v>149.9</v>
      </c>
      <c r="F2829" s="4">
        <v>45837</v>
      </c>
    </row>
    <row r="2830" spans="1:6">
      <c r="A2830">
        <v>2829</v>
      </c>
      <c r="B2830" t="s">
        <v>1827</v>
      </c>
      <c r="C2830" s="4">
        <v>45497</v>
      </c>
      <c r="D2830" t="s">
        <v>1834</v>
      </c>
      <c r="E2830">
        <v>69.900000000000006</v>
      </c>
      <c r="F2830" s="4">
        <v>45503</v>
      </c>
    </row>
    <row r="2831" spans="1:6">
      <c r="A2831">
        <v>2830</v>
      </c>
      <c r="B2831" t="s">
        <v>1831</v>
      </c>
      <c r="C2831" s="4">
        <v>45782</v>
      </c>
      <c r="D2831" t="s">
        <v>1828</v>
      </c>
      <c r="E2831">
        <v>59.9</v>
      </c>
      <c r="F2831" s="4">
        <v>45784</v>
      </c>
    </row>
    <row r="2832" spans="1:6">
      <c r="A2832">
        <v>2831</v>
      </c>
      <c r="B2832" t="s">
        <v>1830</v>
      </c>
      <c r="C2832" s="4">
        <v>45464</v>
      </c>
      <c r="D2832" t="s">
        <v>1828</v>
      </c>
      <c r="E2832">
        <v>79.900000000000006</v>
      </c>
      <c r="F2832" s="4">
        <v>45467</v>
      </c>
    </row>
    <row r="2833" spans="1:6">
      <c r="A2833">
        <v>2832</v>
      </c>
      <c r="B2833" t="s">
        <v>1827</v>
      </c>
      <c r="C2833" s="4">
        <v>45651</v>
      </c>
      <c r="D2833" t="s">
        <v>1828</v>
      </c>
      <c r="E2833">
        <v>119.9</v>
      </c>
      <c r="F2833" s="4">
        <v>45654</v>
      </c>
    </row>
    <row r="2834" spans="1:6">
      <c r="A2834">
        <v>2833</v>
      </c>
      <c r="B2834" t="s">
        <v>1833</v>
      </c>
      <c r="C2834" s="4">
        <v>45313</v>
      </c>
      <c r="D2834" t="s">
        <v>1828</v>
      </c>
      <c r="E2834">
        <v>59.9</v>
      </c>
      <c r="F2834" s="4">
        <v>45315</v>
      </c>
    </row>
    <row r="2835" spans="1:6">
      <c r="A2835">
        <v>2834</v>
      </c>
      <c r="B2835" t="s">
        <v>1830</v>
      </c>
      <c r="C2835" s="4">
        <v>45467</v>
      </c>
      <c r="D2835" t="s">
        <v>1828</v>
      </c>
      <c r="E2835">
        <v>59.9</v>
      </c>
      <c r="F2835" s="4">
        <v>45470</v>
      </c>
    </row>
    <row r="2836" spans="1:6">
      <c r="A2836">
        <v>2835</v>
      </c>
      <c r="B2836" t="s">
        <v>1831</v>
      </c>
      <c r="C2836" s="4">
        <v>45755</v>
      </c>
      <c r="D2836" t="s">
        <v>1828</v>
      </c>
      <c r="E2836">
        <v>149.9</v>
      </c>
      <c r="F2836" s="4">
        <v>45757</v>
      </c>
    </row>
    <row r="2837" spans="1:6">
      <c r="A2837">
        <v>2836</v>
      </c>
      <c r="B2837" t="s">
        <v>1832</v>
      </c>
      <c r="C2837" s="4">
        <v>45984</v>
      </c>
      <c r="D2837" t="s">
        <v>1828</v>
      </c>
      <c r="E2837">
        <v>59.9</v>
      </c>
      <c r="F2837" s="4">
        <v>45986</v>
      </c>
    </row>
    <row r="2838" spans="1:6">
      <c r="A2838">
        <v>2837</v>
      </c>
      <c r="B2838" t="s">
        <v>1827</v>
      </c>
      <c r="C2838" s="4">
        <v>45318</v>
      </c>
      <c r="D2838" t="s">
        <v>1828</v>
      </c>
      <c r="E2838">
        <v>149.9</v>
      </c>
      <c r="F2838" s="4">
        <v>45323</v>
      </c>
    </row>
    <row r="2839" spans="1:6">
      <c r="A2839">
        <v>2838</v>
      </c>
      <c r="B2839" t="s">
        <v>1833</v>
      </c>
      <c r="C2839" s="4">
        <v>45681</v>
      </c>
      <c r="D2839" t="s">
        <v>1828</v>
      </c>
      <c r="E2839">
        <v>119.9</v>
      </c>
      <c r="F2839" s="4">
        <v>45683</v>
      </c>
    </row>
    <row r="2840" spans="1:6">
      <c r="A2840">
        <v>2839</v>
      </c>
      <c r="B2840" t="s">
        <v>1832</v>
      </c>
      <c r="C2840" s="4">
        <v>45843</v>
      </c>
      <c r="D2840" t="s">
        <v>1828</v>
      </c>
      <c r="E2840">
        <v>49.9</v>
      </c>
      <c r="F2840" s="4">
        <v>45847</v>
      </c>
    </row>
    <row r="2841" spans="1:6">
      <c r="A2841">
        <v>2840</v>
      </c>
      <c r="B2841" t="s">
        <v>1831</v>
      </c>
      <c r="C2841" s="4">
        <v>45964</v>
      </c>
      <c r="D2841" t="s">
        <v>1828</v>
      </c>
      <c r="E2841">
        <v>89.9</v>
      </c>
      <c r="F2841" s="4">
        <v>45966</v>
      </c>
    </row>
    <row r="2842" spans="1:6">
      <c r="A2842">
        <v>2841</v>
      </c>
      <c r="B2842" t="s">
        <v>1833</v>
      </c>
      <c r="C2842" s="4">
        <v>45589</v>
      </c>
      <c r="D2842" t="s">
        <v>1828</v>
      </c>
      <c r="E2842">
        <v>69.900000000000006</v>
      </c>
      <c r="F2842" s="4">
        <v>45593</v>
      </c>
    </row>
    <row r="2843" spans="1:6">
      <c r="A2843">
        <v>2842</v>
      </c>
      <c r="B2843" t="s">
        <v>1830</v>
      </c>
      <c r="C2843" s="4">
        <v>45579</v>
      </c>
      <c r="D2843" t="s">
        <v>1800</v>
      </c>
      <c r="E2843">
        <v>119.9</v>
      </c>
      <c r="F2843" s="4"/>
    </row>
    <row r="2844" spans="1:6">
      <c r="A2844">
        <v>2843</v>
      </c>
      <c r="B2844" t="s">
        <v>1827</v>
      </c>
      <c r="C2844" s="4">
        <v>45959</v>
      </c>
      <c r="D2844" t="s">
        <v>1828</v>
      </c>
      <c r="E2844">
        <v>119.9</v>
      </c>
      <c r="F2844" s="4">
        <v>45962</v>
      </c>
    </row>
    <row r="2845" spans="1:6">
      <c r="A2845">
        <v>2844</v>
      </c>
      <c r="B2845" t="s">
        <v>1833</v>
      </c>
      <c r="C2845" s="4">
        <v>45438</v>
      </c>
      <c r="D2845" t="s">
        <v>1828</v>
      </c>
      <c r="E2845">
        <v>49.9</v>
      </c>
      <c r="F2845" s="4">
        <v>45442</v>
      </c>
    </row>
    <row r="2846" spans="1:6">
      <c r="A2846">
        <v>2845</v>
      </c>
      <c r="B2846" t="s">
        <v>1833</v>
      </c>
      <c r="C2846" s="4">
        <v>45685</v>
      </c>
      <c r="D2846" t="s">
        <v>1828</v>
      </c>
      <c r="E2846">
        <v>69.900000000000006</v>
      </c>
      <c r="F2846" s="4">
        <v>45688</v>
      </c>
    </row>
    <row r="2847" spans="1:6">
      <c r="A2847">
        <v>2846</v>
      </c>
      <c r="B2847" t="s">
        <v>1827</v>
      </c>
      <c r="C2847" s="4">
        <v>45854</v>
      </c>
      <c r="D2847" t="s">
        <v>1828</v>
      </c>
      <c r="E2847">
        <v>119.9</v>
      </c>
      <c r="F2847" s="4">
        <v>45857</v>
      </c>
    </row>
    <row r="2848" spans="1:6">
      <c r="A2848">
        <v>2847</v>
      </c>
      <c r="B2848" t="s">
        <v>1830</v>
      </c>
      <c r="C2848" s="4">
        <v>45583</v>
      </c>
      <c r="D2848" t="s">
        <v>1828</v>
      </c>
      <c r="E2848">
        <v>119.9</v>
      </c>
      <c r="F2848" s="4">
        <v>45587</v>
      </c>
    </row>
    <row r="2849" spans="1:6">
      <c r="A2849">
        <v>2848</v>
      </c>
      <c r="B2849" t="s">
        <v>1827</v>
      </c>
      <c r="C2849" s="4">
        <v>45572</v>
      </c>
      <c r="D2849" t="s">
        <v>1800</v>
      </c>
      <c r="E2849">
        <v>119.9</v>
      </c>
      <c r="F2849" s="4"/>
    </row>
    <row r="2850" spans="1:6">
      <c r="A2850">
        <v>2849</v>
      </c>
      <c r="B2850" t="s">
        <v>1829</v>
      </c>
      <c r="C2850" s="4">
        <v>45801</v>
      </c>
      <c r="D2850" t="s">
        <v>1828</v>
      </c>
      <c r="E2850">
        <v>79.900000000000006</v>
      </c>
      <c r="F2850" s="4">
        <v>45804</v>
      </c>
    </row>
    <row r="2851" spans="1:6">
      <c r="A2851">
        <v>2850</v>
      </c>
      <c r="B2851" t="s">
        <v>1832</v>
      </c>
      <c r="C2851" s="4">
        <v>45559</v>
      </c>
      <c r="D2851" t="s">
        <v>1828</v>
      </c>
      <c r="E2851">
        <v>119.9</v>
      </c>
      <c r="F2851" s="4">
        <v>45562</v>
      </c>
    </row>
    <row r="2852" spans="1:6">
      <c r="A2852">
        <v>2851</v>
      </c>
      <c r="B2852" t="s">
        <v>1829</v>
      </c>
      <c r="C2852" s="4">
        <v>45426</v>
      </c>
      <c r="D2852" t="s">
        <v>1828</v>
      </c>
      <c r="E2852">
        <v>149.9</v>
      </c>
      <c r="F2852" s="4">
        <v>45430</v>
      </c>
    </row>
    <row r="2853" spans="1:6">
      <c r="A2853">
        <v>2852</v>
      </c>
      <c r="B2853" t="s">
        <v>1830</v>
      </c>
      <c r="C2853" s="4">
        <v>45387</v>
      </c>
      <c r="D2853" t="s">
        <v>1828</v>
      </c>
      <c r="E2853">
        <v>49.9</v>
      </c>
      <c r="F2853" s="4">
        <v>45388</v>
      </c>
    </row>
    <row r="2854" spans="1:6">
      <c r="A2854">
        <v>2853</v>
      </c>
      <c r="B2854" t="s">
        <v>1833</v>
      </c>
      <c r="C2854" s="4">
        <v>45758</v>
      </c>
      <c r="D2854" t="s">
        <v>1828</v>
      </c>
      <c r="E2854">
        <v>79.900000000000006</v>
      </c>
      <c r="F2854" s="4">
        <v>45760</v>
      </c>
    </row>
    <row r="2855" spans="1:6">
      <c r="A2855">
        <v>2854</v>
      </c>
      <c r="B2855" t="s">
        <v>1832</v>
      </c>
      <c r="C2855" s="4">
        <v>45477</v>
      </c>
      <c r="D2855" t="s">
        <v>1828</v>
      </c>
      <c r="E2855">
        <v>49.9</v>
      </c>
      <c r="F2855" s="4">
        <v>45481</v>
      </c>
    </row>
    <row r="2856" spans="1:6">
      <c r="A2856">
        <v>2855</v>
      </c>
      <c r="B2856" t="s">
        <v>1833</v>
      </c>
      <c r="C2856" s="4">
        <v>45865</v>
      </c>
      <c r="D2856" t="s">
        <v>1828</v>
      </c>
      <c r="E2856">
        <v>69.900000000000006</v>
      </c>
      <c r="F2856" s="4">
        <v>45868</v>
      </c>
    </row>
    <row r="2857" spans="1:6">
      <c r="A2857">
        <v>2856</v>
      </c>
      <c r="B2857" t="s">
        <v>1833</v>
      </c>
      <c r="C2857" s="4">
        <v>46015</v>
      </c>
      <c r="D2857" t="s">
        <v>1828</v>
      </c>
      <c r="E2857">
        <v>149.9</v>
      </c>
      <c r="F2857" s="4">
        <v>46017</v>
      </c>
    </row>
    <row r="2858" spans="1:6">
      <c r="A2858">
        <v>2857</v>
      </c>
      <c r="B2858" t="s">
        <v>1830</v>
      </c>
      <c r="C2858" s="4">
        <v>45501</v>
      </c>
      <c r="D2858" t="s">
        <v>1798</v>
      </c>
      <c r="E2858">
        <v>149.9</v>
      </c>
      <c r="F2858" s="4"/>
    </row>
    <row r="2859" spans="1:6">
      <c r="A2859">
        <v>2858</v>
      </c>
      <c r="B2859" t="s">
        <v>1832</v>
      </c>
      <c r="C2859" s="4">
        <v>45429</v>
      </c>
      <c r="D2859" t="s">
        <v>1828</v>
      </c>
      <c r="E2859">
        <v>119.9</v>
      </c>
      <c r="F2859" s="4">
        <v>45433</v>
      </c>
    </row>
    <row r="2860" spans="1:6">
      <c r="A2860">
        <v>2859</v>
      </c>
      <c r="B2860" t="s">
        <v>1830</v>
      </c>
      <c r="C2860" s="4">
        <v>45747</v>
      </c>
      <c r="D2860" t="s">
        <v>1800</v>
      </c>
      <c r="E2860">
        <v>119.9</v>
      </c>
      <c r="F2860" s="4"/>
    </row>
    <row r="2861" spans="1:6">
      <c r="A2861">
        <v>2860</v>
      </c>
      <c r="B2861" t="s">
        <v>1832</v>
      </c>
      <c r="C2861" s="4">
        <v>45519</v>
      </c>
      <c r="D2861" t="s">
        <v>1828</v>
      </c>
      <c r="E2861">
        <v>89.9</v>
      </c>
      <c r="F2861" s="4">
        <v>45522</v>
      </c>
    </row>
    <row r="2862" spans="1:6">
      <c r="A2862">
        <v>2861</v>
      </c>
      <c r="B2862" t="s">
        <v>1827</v>
      </c>
      <c r="C2862" s="4">
        <v>45823</v>
      </c>
      <c r="D2862" t="s">
        <v>1828</v>
      </c>
      <c r="E2862">
        <v>49.9</v>
      </c>
      <c r="F2862" s="4">
        <v>45826</v>
      </c>
    </row>
    <row r="2863" spans="1:6">
      <c r="A2863">
        <v>2862</v>
      </c>
      <c r="B2863" t="s">
        <v>1827</v>
      </c>
      <c r="C2863" s="4">
        <v>45673</v>
      </c>
      <c r="D2863" t="s">
        <v>1828</v>
      </c>
      <c r="E2863">
        <v>69.900000000000006</v>
      </c>
      <c r="F2863" s="4">
        <v>45674</v>
      </c>
    </row>
    <row r="2864" spans="1:6">
      <c r="A2864">
        <v>2863</v>
      </c>
      <c r="B2864" t="s">
        <v>1831</v>
      </c>
      <c r="C2864" s="4">
        <v>45437</v>
      </c>
      <c r="D2864" t="s">
        <v>1828</v>
      </c>
      <c r="E2864">
        <v>119.9</v>
      </c>
      <c r="F2864" s="4">
        <v>45439</v>
      </c>
    </row>
    <row r="2865" spans="1:6">
      <c r="A2865">
        <v>2864</v>
      </c>
      <c r="B2865" t="s">
        <v>1829</v>
      </c>
      <c r="C2865" s="4">
        <v>45900</v>
      </c>
      <c r="D2865" t="s">
        <v>1834</v>
      </c>
      <c r="E2865">
        <v>119.9</v>
      </c>
      <c r="F2865" s="4">
        <v>45907</v>
      </c>
    </row>
    <row r="2866" spans="1:6">
      <c r="A2866">
        <v>2865</v>
      </c>
      <c r="B2866" t="s">
        <v>1833</v>
      </c>
      <c r="C2866" s="4">
        <v>45313</v>
      </c>
      <c r="D2866" t="s">
        <v>1828</v>
      </c>
      <c r="E2866">
        <v>99.9</v>
      </c>
      <c r="F2866" s="4">
        <v>45316</v>
      </c>
    </row>
    <row r="2867" spans="1:6">
      <c r="A2867">
        <v>2866</v>
      </c>
      <c r="B2867" t="s">
        <v>1831</v>
      </c>
      <c r="C2867" s="4">
        <v>45493</v>
      </c>
      <c r="D2867" t="s">
        <v>1828</v>
      </c>
      <c r="E2867">
        <v>69.900000000000006</v>
      </c>
      <c r="F2867" s="4">
        <v>45496</v>
      </c>
    </row>
    <row r="2868" spans="1:6">
      <c r="A2868">
        <v>2867</v>
      </c>
      <c r="B2868" t="s">
        <v>1829</v>
      </c>
      <c r="C2868" s="4">
        <v>45862</v>
      </c>
      <c r="D2868" t="s">
        <v>1834</v>
      </c>
      <c r="E2868">
        <v>49.9</v>
      </c>
      <c r="F2868" s="4">
        <v>45869</v>
      </c>
    </row>
    <row r="2869" spans="1:6">
      <c r="A2869">
        <v>2868</v>
      </c>
      <c r="B2869" t="s">
        <v>1827</v>
      </c>
      <c r="C2869" s="4">
        <v>45382</v>
      </c>
      <c r="D2869" t="s">
        <v>1828</v>
      </c>
      <c r="E2869">
        <v>79.900000000000006</v>
      </c>
      <c r="F2869" s="4">
        <v>45385</v>
      </c>
    </row>
    <row r="2870" spans="1:6">
      <c r="A2870">
        <v>2869</v>
      </c>
      <c r="B2870" t="s">
        <v>1832</v>
      </c>
      <c r="C2870" s="4">
        <v>45888</v>
      </c>
      <c r="D2870" t="s">
        <v>1828</v>
      </c>
      <c r="E2870">
        <v>89.9</v>
      </c>
      <c r="F2870" s="4">
        <v>45890</v>
      </c>
    </row>
    <row r="2871" spans="1:6">
      <c r="A2871">
        <v>2870</v>
      </c>
      <c r="B2871" t="s">
        <v>1827</v>
      </c>
      <c r="C2871" s="4">
        <v>45652</v>
      </c>
      <c r="D2871" t="s">
        <v>1828</v>
      </c>
      <c r="E2871">
        <v>59.9</v>
      </c>
      <c r="F2871" s="4">
        <v>45655</v>
      </c>
    </row>
    <row r="2872" spans="1:6">
      <c r="A2872">
        <v>2871</v>
      </c>
      <c r="B2872" t="s">
        <v>1831</v>
      </c>
      <c r="C2872" s="4">
        <v>45973</v>
      </c>
      <c r="D2872" t="s">
        <v>1828</v>
      </c>
      <c r="E2872">
        <v>59.9</v>
      </c>
      <c r="F2872" s="4">
        <v>45978</v>
      </c>
    </row>
    <row r="2873" spans="1:6">
      <c r="A2873">
        <v>2872</v>
      </c>
      <c r="B2873" t="s">
        <v>1831</v>
      </c>
      <c r="C2873" s="4">
        <v>45470</v>
      </c>
      <c r="D2873" t="s">
        <v>1828</v>
      </c>
      <c r="E2873">
        <v>99.9</v>
      </c>
      <c r="F2873" s="4">
        <v>45474</v>
      </c>
    </row>
    <row r="2874" spans="1:6">
      <c r="A2874">
        <v>2873</v>
      </c>
      <c r="B2874" t="s">
        <v>1827</v>
      </c>
      <c r="C2874" s="4">
        <v>45484</v>
      </c>
      <c r="D2874" t="s">
        <v>1798</v>
      </c>
      <c r="E2874">
        <v>89.9</v>
      </c>
      <c r="F2874" s="4"/>
    </row>
    <row r="2875" spans="1:6">
      <c r="A2875">
        <v>2874</v>
      </c>
      <c r="B2875" t="s">
        <v>1833</v>
      </c>
      <c r="C2875" s="4">
        <v>45708</v>
      </c>
      <c r="D2875" t="s">
        <v>1798</v>
      </c>
      <c r="E2875">
        <v>99.9</v>
      </c>
      <c r="F2875" s="4"/>
    </row>
    <row r="2876" spans="1:6">
      <c r="A2876">
        <v>2875</v>
      </c>
      <c r="B2876" t="s">
        <v>1830</v>
      </c>
      <c r="C2876" s="4">
        <v>45679</v>
      </c>
      <c r="D2876" t="s">
        <v>1834</v>
      </c>
      <c r="E2876">
        <v>49.9</v>
      </c>
      <c r="F2876" s="4">
        <v>45685</v>
      </c>
    </row>
    <row r="2877" spans="1:6">
      <c r="A2877">
        <v>2876</v>
      </c>
      <c r="B2877" t="s">
        <v>1830</v>
      </c>
      <c r="C2877" s="4"/>
      <c r="D2877" t="s">
        <v>1802</v>
      </c>
      <c r="E2877">
        <v>0</v>
      </c>
      <c r="F2877" s="4"/>
    </row>
    <row r="2878" spans="1:6">
      <c r="A2878">
        <v>2877</v>
      </c>
      <c r="B2878" t="s">
        <v>1832</v>
      </c>
      <c r="C2878" s="4">
        <v>45309</v>
      </c>
      <c r="D2878" t="s">
        <v>1828</v>
      </c>
      <c r="E2878">
        <v>149.9</v>
      </c>
      <c r="F2878" s="4">
        <v>45314</v>
      </c>
    </row>
    <row r="2879" spans="1:6">
      <c r="A2879">
        <v>2878</v>
      </c>
      <c r="B2879" t="s">
        <v>1829</v>
      </c>
      <c r="C2879" s="4">
        <v>45550</v>
      </c>
      <c r="D2879" t="s">
        <v>1828</v>
      </c>
      <c r="E2879">
        <v>99.9</v>
      </c>
      <c r="F2879" s="4">
        <v>45555</v>
      </c>
    </row>
    <row r="2880" spans="1:6">
      <c r="A2880">
        <v>2879</v>
      </c>
      <c r="B2880" t="s">
        <v>1831</v>
      </c>
      <c r="C2880" s="4">
        <v>45842</v>
      </c>
      <c r="D2880" t="s">
        <v>1828</v>
      </c>
      <c r="E2880">
        <v>69.900000000000006</v>
      </c>
      <c r="F2880" s="4">
        <v>45844</v>
      </c>
    </row>
    <row r="2881" spans="1:6">
      <c r="A2881">
        <v>2880</v>
      </c>
      <c r="B2881" t="s">
        <v>1830</v>
      </c>
      <c r="C2881" s="4">
        <v>45308</v>
      </c>
      <c r="D2881" t="s">
        <v>1828</v>
      </c>
      <c r="E2881">
        <v>119.9</v>
      </c>
      <c r="F2881" s="4">
        <v>45313</v>
      </c>
    </row>
    <row r="2882" spans="1:6">
      <c r="A2882">
        <v>2881</v>
      </c>
      <c r="B2882" t="s">
        <v>1831</v>
      </c>
      <c r="C2882" s="4">
        <v>45768</v>
      </c>
      <c r="D2882" t="s">
        <v>1828</v>
      </c>
      <c r="E2882">
        <v>119.9</v>
      </c>
      <c r="F2882" s="4">
        <v>45772</v>
      </c>
    </row>
    <row r="2883" spans="1:6">
      <c r="A2883">
        <v>2882</v>
      </c>
      <c r="B2883" t="s">
        <v>1831</v>
      </c>
      <c r="C2883" s="4">
        <v>45607</v>
      </c>
      <c r="D2883" t="s">
        <v>1828</v>
      </c>
      <c r="E2883">
        <v>89.9</v>
      </c>
      <c r="F2883" s="4">
        <v>45610</v>
      </c>
    </row>
    <row r="2884" spans="1:6">
      <c r="A2884">
        <v>2883</v>
      </c>
      <c r="B2884" t="s">
        <v>1830</v>
      </c>
      <c r="C2884" s="4">
        <v>45504</v>
      </c>
      <c r="D2884" t="s">
        <v>1828</v>
      </c>
      <c r="E2884">
        <v>59.9</v>
      </c>
      <c r="F2884" s="4">
        <v>45507</v>
      </c>
    </row>
    <row r="2885" spans="1:6">
      <c r="A2885">
        <v>2884</v>
      </c>
      <c r="B2885" t="s">
        <v>1831</v>
      </c>
      <c r="C2885" s="4">
        <v>45679</v>
      </c>
      <c r="D2885" t="s">
        <v>1828</v>
      </c>
      <c r="E2885">
        <v>49.9</v>
      </c>
      <c r="F2885" s="4">
        <v>45682</v>
      </c>
    </row>
    <row r="2886" spans="1:6">
      <c r="A2886">
        <v>2885</v>
      </c>
      <c r="B2886" t="s">
        <v>1830</v>
      </c>
      <c r="C2886" s="4">
        <v>45333</v>
      </c>
      <c r="D2886" t="s">
        <v>1828</v>
      </c>
      <c r="E2886">
        <v>59.9</v>
      </c>
      <c r="F2886" s="4">
        <v>45338</v>
      </c>
    </row>
    <row r="2887" spans="1:6">
      <c r="A2887">
        <v>2886</v>
      </c>
      <c r="B2887" t="s">
        <v>1831</v>
      </c>
      <c r="C2887" s="4">
        <v>45685</v>
      </c>
      <c r="D2887" t="s">
        <v>1828</v>
      </c>
      <c r="E2887">
        <v>59.9</v>
      </c>
      <c r="F2887" s="4">
        <v>45686</v>
      </c>
    </row>
    <row r="2888" spans="1:6">
      <c r="A2888">
        <v>2887</v>
      </c>
      <c r="B2888" t="s">
        <v>1831</v>
      </c>
      <c r="C2888" s="4">
        <v>45537</v>
      </c>
      <c r="D2888" t="s">
        <v>1828</v>
      </c>
      <c r="E2888">
        <v>119.9</v>
      </c>
      <c r="F2888" s="4">
        <v>45540</v>
      </c>
    </row>
    <row r="2889" spans="1:6">
      <c r="A2889">
        <v>2888</v>
      </c>
      <c r="B2889" t="s">
        <v>1827</v>
      </c>
      <c r="C2889" s="4">
        <v>45984</v>
      </c>
      <c r="D2889" t="s">
        <v>1828</v>
      </c>
      <c r="E2889">
        <v>69.900000000000006</v>
      </c>
      <c r="F2889" s="4">
        <v>45985</v>
      </c>
    </row>
    <row r="2890" spans="1:6">
      <c r="A2890">
        <v>2889</v>
      </c>
      <c r="B2890" t="s">
        <v>1830</v>
      </c>
      <c r="C2890" s="4">
        <v>45764</v>
      </c>
      <c r="D2890" t="s">
        <v>1798</v>
      </c>
      <c r="E2890">
        <v>79.900000000000006</v>
      </c>
      <c r="F2890" s="4"/>
    </row>
    <row r="2891" spans="1:6">
      <c r="A2891">
        <v>2890</v>
      </c>
      <c r="B2891" t="s">
        <v>1827</v>
      </c>
      <c r="C2891" s="4">
        <v>45492</v>
      </c>
      <c r="D2891" t="s">
        <v>1828</v>
      </c>
      <c r="E2891">
        <v>69.900000000000006</v>
      </c>
      <c r="F2891" s="4">
        <v>45495</v>
      </c>
    </row>
    <row r="2892" spans="1:6">
      <c r="A2892">
        <v>2891</v>
      </c>
      <c r="B2892" t="s">
        <v>1829</v>
      </c>
      <c r="C2892" s="4">
        <v>45568</v>
      </c>
      <c r="D2892" t="s">
        <v>1828</v>
      </c>
      <c r="E2892">
        <v>79.900000000000006</v>
      </c>
      <c r="F2892" s="4">
        <v>45570</v>
      </c>
    </row>
    <row r="2893" spans="1:6">
      <c r="A2893">
        <v>2892</v>
      </c>
      <c r="B2893" t="s">
        <v>1833</v>
      </c>
      <c r="C2893" s="4">
        <v>45987</v>
      </c>
      <c r="D2893" t="s">
        <v>1828</v>
      </c>
      <c r="E2893">
        <v>49.9</v>
      </c>
      <c r="F2893" s="4">
        <v>45989</v>
      </c>
    </row>
    <row r="2894" spans="1:6">
      <c r="A2894">
        <v>2893</v>
      </c>
      <c r="B2894" t="s">
        <v>1829</v>
      </c>
      <c r="C2894" s="4">
        <v>45735</v>
      </c>
      <c r="D2894" t="s">
        <v>1828</v>
      </c>
      <c r="E2894">
        <v>89.9</v>
      </c>
      <c r="F2894" s="4">
        <v>45737</v>
      </c>
    </row>
    <row r="2895" spans="1:6">
      <c r="A2895">
        <v>2894</v>
      </c>
      <c r="B2895" t="s">
        <v>1830</v>
      </c>
      <c r="C2895" s="4">
        <v>45374</v>
      </c>
      <c r="D2895" t="s">
        <v>1828</v>
      </c>
      <c r="E2895">
        <v>69.900000000000006</v>
      </c>
      <c r="F2895" s="4">
        <v>45378</v>
      </c>
    </row>
    <row r="2896" spans="1:6">
      <c r="A2896">
        <v>2895</v>
      </c>
      <c r="B2896" t="s">
        <v>1827</v>
      </c>
      <c r="C2896" s="4">
        <v>45301</v>
      </c>
      <c r="D2896" t="s">
        <v>1828</v>
      </c>
      <c r="E2896">
        <v>49.9</v>
      </c>
      <c r="F2896" s="4">
        <v>45303</v>
      </c>
    </row>
    <row r="2897" spans="1:6">
      <c r="A2897">
        <v>2896</v>
      </c>
      <c r="B2897" t="s">
        <v>1833</v>
      </c>
      <c r="C2897" s="4">
        <v>45709</v>
      </c>
      <c r="D2897" t="s">
        <v>1828</v>
      </c>
      <c r="E2897">
        <v>49.9</v>
      </c>
      <c r="F2897" s="4">
        <v>45711</v>
      </c>
    </row>
    <row r="2898" spans="1:6">
      <c r="A2898">
        <v>2897</v>
      </c>
      <c r="B2898" t="s">
        <v>1833</v>
      </c>
      <c r="C2898" s="4">
        <v>45383</v>
      </c>
      <c r="D2898" t="s">
        <v>1828</v>
      </c>
      <c r="E2898">
        <v>79.900000000000006</v>
      </c>
      <c r="F2898" s="4">
        <v>45385</v>
      </c>
    </row>
    <row r="2899" spans="1:6">
      <c r="A2899">
        <v>2898</v>
      </c>
      <c r="B2899" t="s">
        <v>1827</v>
      </c>
      <c r="C2899" s="4">
        <v>45905</v>
      </c>
      <c r="D2899" t="s">
        <v>1828</v>
      </c>
      <c r="E2899">
        <v>99.9</v>
      </c>
      <c r="F2899" s="4">
        <v>45907</v>
      </c>
    </row>
    <row r="2900" spans="1:6">
      <c r="A2900">
        <v>2899</v>
      </c>
      <c r="B2900" t="s">
        <v>1831</v>
      </c>
      <c r="C2900" s="4">
        <v>45836</v>
      </c>
      <c r="D2900" t="s">
        <v>1828</v>
      </c>
      <c r="E2900">
        <v>59.9</v>
      </c>
      <c r="F2900" s="4">
        <v>45840</v>
      </c>
    </row>
    <row r="2901" spans="1:6">
      <c r="A2901">
        <v>2900</v>
      </c>
      <c r="B2901" t="s">
        <v>1831</v>
      </c>
      <c r="C2901" s="4">
        <v>45352</v>
      </c>
      <c r="D2901" t="s">
        <v>1798</v>
      </c>
      <c r="E2901">
        <v>79.900000000000006</v>
      </c>
      <c r="F2901" s="4"/>
    </row>
    <row r="2902" spans="1:6">
      <c r="A2902">
        <v>2901</v>
      </c>
      <c r="B2902" t="s">
        <v>1832</v>
      </c>
      <c r="C2902" s="4">
        <v>45471</v>
      </c>
      <c r="D2902" t="s">
        <v>1828</v>
      </c>
      <c r="E2902">
        <v>99.9</v>
      </c>
      <c r="F2902" s="4">
        <v>45476</v>
      </c>
    </row>
    <row r="2903" spans="1:6">
      <c r="A2903">
        <v>2902</v>
      </c>
      <c r="B2903" t="s">
        <v>1831</v>
      </c>
      <c r="C2903" s="4">
        <v>45347</v>
      </c>
      <c r="D2903" t="s">
        <v>1828</v>
      </c>
      <c r="E2903">
        <v>69.900000000000006</v>
      </c>
      <c r="F2903" s="4">
        <v>45351</v>
      </c>
    </row>
    <row r="2904" spans="1:6">
      <c r="A2904">
        <v>2903</v>
      </c>
      <c r="B2904" t="s">
        <v>1829</v>
      </c>
      <c r="C2904" s="4">
        <v>45371</v>
      </c>
      <c r="D2904" t="s">
        <v>1828</v>
      </c>
      <c r="E2904">
        <v>149.9</v>
      </c>
      <c r="F2904" s="4">
        <v>45374</v>
      </c>
    </row>
    <row r="2905" spans="1:6">
      <c r="A2905">
        <v>2904</v>
      </c>
      <c r="B2905" t="s">
        <v>1832</v>
      </c>
      <c r="C2905" s="4">
        <v>45869</v>
      </c>
      <c r="D2905" t="s">
        <v>1834</v>
      </c>
      <c r="E2905">
        <v>69.900000000000006</v>
      </c>
      <c r="F2905" s="4">
        <v>45876</v>
      </c>
    </row>
    <row r="2906" spans="1:6">
      <c r="A2906">
        <v>2905</v>
      </c>
      <c r="B2906" t="s">
        <v>1830</v>
      </c>
      <c r="C2906" s="4">
        <v>45863</v>
      </c>
      <c r="D2906" t="s">
        <v>1828</v>
      </c>
      <c r="E2906">
        <v>79.900000000000006</v>
      </c>
      <c r="F2906" s="4">
        <v>45867</v>
      </c>
    </row>
    <row r="2907" spans="1:6">
      <c r="A2907">
        <v>2906</v>
      </c>
      <c r="B2907" t="s">
        <v>1832</v>
      </c>
      <c r="C2907" s="4">
        <v>45874</v>
      </c>
      <c r="D2907" t="s">
        <v>1828</v>
      </c>
      <c r="E2907">
        <v>79.900000000000006</v>
      </c>
      <c r="F2907" s="4">
        <v>45876</v>
      </c>
    </row>
    <row r="2908" spans="1:6">
      <c r="A2908">
        <v>2907</v>
      </c>
      <c r="B2908" t="s">
        <v>1827</v>
      </c>
      <c r="C2908" s="4">
        <v>45545</v>
      </c>
      <c r="D2908" t="s">
        <v>1800</v>
      </c>
      <c r="E2908">
        <v>79.900000000000006</v>
      </c>
      <c r="F2908" s="4"/>
    </row>
    <row r="2909" spans="1:6">
      <c r="A2909">
        <v>2908</v>
      </c>
      <c r="B2909" t="s">
        <v>1833</v>
      </c>
      <c r="C2909" s="4">
        <v>45533</v>
      </c>
      <c r="D2909" t="s">
        <v>1828</v>
      </c>
      <c r="E2909">
        <v>99.9</v>
      </c>
      <c r="F2909" s="4">
        <v>45536</v>
      </c>
    </row>
    <row r="2910" spans="1:6">
      <c r="A2910">
        <v>2909</v>
      </c>
      <c r="B2910" t="s">
        <v>1832</v>
      </c>
      <c r="C2910" s="4">
        <v>45298</v>
      </c>
      <c r="D2910" t="s">
        <v>1800</v>
      </c>
      <c r="E2910">
        <v>149.9</v>
      </c>
      <c r="F2910" s="4"/>
    </row>
    <row r="2911" spans="1:6">
      <c r="A2911">
        <v>2910</v>
      </c>
      <c r="B2911" t="s">
        <v>1831</v>
      </c>
      <c r="C2911" s="4">
        <v>45701</v>
      </c>
      <c r="D2911" t="s">
        <v>1828</v>
      </c>
      <c r="E2911">
        <v>49.9</v>
      </c>
      <c r="F2911" s="4">
        <v>45705</v>
      </c>
    </row>
    <row r="2912" spans="1:6">
      <c r="A2912">
        <v>2911</v>
      </c>
      <c r="B2912" t="s">
        <v>1833</v>
      </c>
      <c r="C2912" s="4">
        <v>45814</v>
      </c>
      <c r="D2912" t="s">
        <v>1828</v>
      </c>
      <c r="E2912">
        <v>59.9</v>
      </c>
      <c r="F2912" s="4">
        <v>45817</v>
      </c>
    </row>
    <row r="2913" spans="1:6">
      <c r="A2913">
        <v>2912</v>
      </c>
      <c r="B2913" t="s">
        <v>1832</v>
      </c>
      <c r="C2913" s="4">
        <v>45303</v>
      </c>
      <c r="D2913" t="s">
        <v>1828</v>
      </c>
      <c r="E2913">
        <v>149.9</v>
      </c>
      <c r="F2913" s="4">
        <v>45305</v>
      </c>
    </row>
    <row r="2914" spans="1:6">
      <c r="A2914">
        <v>2913</v>
      </c>
      <c r="B2914" t="s">
        <v>1831</v>
      </c>
      <c r="C2914" s="4">
        <v>45295</v>
      </c>
      <c r="D2914" t="s">
        <v>1800</v>
      </c>
      <c r="E2914">
        <v>49.9</v>
      </c>
      <c r="F2914" s="4"/>
    </row>
    <row r="2915" spans="1:6">
      <c r="A2915">
        <v>2914</v>
      </c>
      <c r="B2915" t="s">
        <v>1830</v>
      </c>
      <c r="C2915" s="4">
        <v>45462</v>
      </c>
      <c r="D2915" t="s">
        <v>1828</v>
      </c>
      <c r="E2915">
        <v>79.900000000000006</v>
      </c>
      <c r="F2915" s="4">
        <v>45466</v>
      </c>
    </row>
    <row r="2916" spans="1:6">
      <c r="A2916">
        <v>2915</v>
      </c>
      <c r="B2916" t="s">
        <v>1831</v>
      </c>
      <c r="C2916" s="4">
        <v>45666</v>
      </c>
      <c r="D2916" t="s">
        <v>1828</v>
      </c>
      <c r="E2916">
        <v>49.9</v>
      </c>
      <c r="F2916" s="4">
        <v>45668</v>
      </c>
    </row>
    <row r="2917" spans="1:6">
      <c r="A2917">
        <v>2916</v>
      </c>
      <c r="B2917" t="s">
        <v>1833</v>
      </c>
      <c r="C2917" s="4">
        <v>45639</v>
      </c>
      <c r="D2917" t="s">
        <v>1828</v>
      </c>
      <c r="E2917">
        <v>149.9</v>
      </c>
      <c r="F2917" s="4">
        <v>45642</v>
      </c>
    </row>
    <row r="2918" spans="1:6">
      <c r="A2918">
        <v>2917</v>
      </c>
      <c r="B2918" t="s">
        <v>1827</v>
      </c>
      <c r="C2918" s="4">
        <v>45983</v>
      </c>
      <c r="D2918" t="s">
        <v>1828</v>
      </c>
      <c r="E2918">
        <v>49.9</v>
      </c>
      <c r="F2918" s="4">
        <v>45986</v>
      </c>
    </row>
    <row r="2919" spans="1:6">
      <c r="A2919">
        <v>2918</v>
      </c>
      <c r="B2919" t="s">
        <v>1831</v>
      </c>
      <c r="C2919" s="4">
        <v>45677</v>
      </c>
      <c r="D2919" t="s">
        <v>1828</v>
      </c>
      <c r="E2919">
        <v>149.9</v>
      </c>
      <c r="F2919" s="4">
        <v>45679</v>
      </c>
    </row>
    <row r="2920" spans="1:6">
      <c r="A2920">
        <v>2919</v>
      </c>
      <c r="B2920" t="s">
        <v>1827</v>
      </c>
      <c r="C2920" s="4">
        <v>45664</v>
      </c>
      <c r="D2920" t="s">
        <v>1828</v>
      </c>
      <c r="E2920">
        <v>99.9</v>
      </c>
      <c r="F2920" s="4">
        <v>45668</v>
      </c>
    </row>
    <row r="2921" spans="1:6">
      <c r="A2921">
        <v>2920</v>
      </c>
      <c r="B2921" t="s">
        <v>1829</v>
      </c>
      <c r="C2921" s="4">
        <v>45831</v>
      </c>
      <c r="D2921" t="s">
        <v>1828</v>
      </c>
      <c r="E2921">
        <v>149.9</v>
      </c>
      <c r="F2921" s="4">
        <v>45834</v>
      </c>
    </row>
    <row r="2922" spans="1:6">
      <c r="A2922">
        <v>2921</v>
      </c>
      <c r="B2922" t="s">
        <v>1827</v>
      </c>
      <c r="C2922" s="4">
        <v>45769</v>
      </c>
      <c r="D2922" t="s">
        <v>1828</v>
      </c>
      <c r="E2922">
        <v>99.9</v>
      </c>
      <c r="F2922" s="4">
        <v>45773</v>
      </c>
    </row>
    <row r="2923" spans="1:6">
      <c r="A2923">
        <v>2922</v>
      </c>
      <c r="B2923" t="s">
        <v>1833</v>
      </c>
      <c r="C2923" s="4">
        <v>45749</v>
      </c>
      <c r="D2923" t="s">
        <v>1828</v>
      </c>
      <c r="E2923">
        <v>69.900000000000006</v>
      </c>
      <c r="F2923" s="4">
        <v>45753</v>
      </c>
    </row>
    <row r="2924" spans="1:6">
      <c r="A2924">
        <v>2923</v>
      </c>
      <c r="B2924" t="s">
        <v>1827</v>
      </c>
      <c r="C2924" s="4">
        <v>45461</v>
      </c>
      <c r="D2924" t="s">
        <v>1828</v>
      </c>
      <c r="E2924">
        <v>49.9</v>
      </c>
      <c r="F2924" s="4">
        <v>45465</v>
      </c>
    </row>
    <row r="2925" spans="1:6">
      <c r="A2925">
        <v>2924</v>
      </c>
      <c r="B2925" t="s">
        <v>1830</v>
      </c>
      <c r="C2925" s="4">
        <v>45919</v>
      </c>
      <c r="D2925" t="s">
        <v>1798</v>
      </c>
      <c r="E2925">
        <v>149.9</v>
      </c>
      <c r="F2925" s="4"/>
    </row>
    <row r="2926" spans="1:6">
      <c r="A2926">
        <v>2925</v>
      </c>
      <c r="B2926" t="s">
        <v>1832</v>
      </c>
      <c r="C2926" s="4">
        <v>45548</v>
      </c>
      <c r="D2926" t="s">
        <v>1828</v>
      </c>
      <c r="E2926">
        <v>49.9</v>
      </c>
      <c r="F2926" s="4">
        <v>45550</v>
      </c>
    </row>
    <row r="2927" spans="1:6">
      <c r="A2927">
        <v>2926</v>
      </c>
      <c r="B2927" t="s">
        <v>1830</v>
      </c>
      <c r="C2927" s="4">
        <v>45672</v>
      </c>
      <c r="D2927" t="s">
        <v>1828</v>
      </c>
      <c r="E2927">
        <v>89.9</v>
      </c>
      <c r="F2927" s="4">
        <v>45677</v>
      </c>
    </row>
    <row r="2928" spans="1:6">
      <c r="A2928">
        <v>2927</v>
      </c>
      <c r="B2928" t="s">
        <v>1830</v>
      </c>
      <c r="C2928" s="4">
        <v>45885</v>
      </c>
      <c r="D2928" t="s">
        <v>1828</v>
      </c>
      <c r="E2928">
        <v>119.9</v>
      </c>
      <c r="F2928" s="4">
        <v>45887</v>
      </c>
    </row>
    <row r="2929" spans="1:6">
      <c r="A2929">
        <v>2928</v>
      </c>
      <c r="B2929" t="s">
        <v>1830</v>
      </c>
      <c r="C2929" s="4">
        <v>45890</v>
      </c>
      <c r="D2929" t="s">
        <v>1828</v>
      </c>
      <c r="E2929">
        <v>89.9</v>
      </c>
      <c r="F2929" s="4">
        <v>45894</v>
      </c>
    </row>
    <row r="2930" spans="1:6">
      <c r="A2930">
        <v>2929</v>
      </c>
      <c r="B2930" t="s">
        <v>1829</v>
      </c>
      <c r="C2930" s="4">
        <v>45834</v>
      </c>
      <c r="D2930" t="s">
        <v>1800</v>
      </c>
      <c r="E2930">
        <v>49.9</v>
      </c>
      <c r="F2930" s="4"/>
    </row>
    <row r="2931" spans="1:6">
      <c r="A2931">
        <v>2930</v>
      </c>
      <c r="B2931" t="s">
        <v>1832</v>
      </c>
      <c r="C2931" s="4">
        <v>45692</v>
      </c>
      <c r="D2931" t="s">
        <v>1834</v>
      </c>
      <c r="E2931">
        <v>69.900000000000006</v>
      </c>
      <c r="F2931" s="4">
        <v>45698</v>
      </c>
    </row>
    <row r="2932" spans="1:6">
      <c r="A2932">
        <v>2931</v>
      </c>
      <c r="B2932" t="s">
        <v>1829</v>
      </c>
      <c r="C2932" s="4">
        <v>45930</v>
      </c>
      <c r="D2932" t="s">
        <v>1828</v>
      </c>
      <c r="E2932">
        <v>119.9</v>
      </c>
      <c r="F2932" s="4">
        <v>45935</v>
      </c>
    </row>
    <row r="2933" spans="1:6">
      <c r="A2933">
        <v>2932</v>
      </c>
      <c r="B2933" t="s">
        <v>1827</v>
      </c>
      <c r="C2933" s="4">
        <v>45573</v>
      </c>
      <c r="D2933" t="s">
        <v>1828</v>
      </c>
      <c r="E2933">
        <v>79.900000000000006</v>
      </c>
      <c r="F2933" s="4">
        <v>45576</v>
      </c>
    </row>
    <row r="2934" spans="1:6">
      <c r="A2934">
        <v>2933</v>
      </c>
      <c r="B2934" t="s">
        <v>1833</v>
      </c>
      <c r="C2934" s="4">
        <v>45576</v>
      </c>
      <c r="D2934" t="s">
        <v>1828</v>
      </c>
      <c r="E2934">
        <v>59.9</v>
      </c>
      <c r="F2934" s="4">
        <v>45579</v>
      </c>
    </row>
    <row r="2935" spans="1:6">
      <c r="A2935">
        <v>2934</v>
      </c>
      <c r="B2935" t="s">
        <v>1832</v>
      </c>
      <c r="C2935" s="4">
        <v>45915</v>
      </c>
      <c r="D2935" t="s">
        <v>1828</v>
      </c>
      <c r="E2935">
        <v>69.900000000000006</v>
      </c>
      <c r="F2935" s="4">
        <v>45917</v>
      </c>
    </row>
    <row r="2936" spans="1:6">
      <c r="A2936">
        <v>2935</v>
      </c>
      <c r="B2936" t="s">
        <v>1830</v>
      </c>
      <c r="C2936" s="4">
        <v>45931</v>
      </c>
      <c r="D2936" t="s">
        <v>1828</v>
      </c>
      <c r="E2936">
        <v>149.9</v>
      </c>
      <c r="F2936" s="4">
        <v>45936</v>
      </c>
    </row>
    <row r="2937" spans="1:6">
      <c r="A2937">
        <v>2936</v>
      </c>
      <c r="B2937" t="s">
        <v>1831</v>
      </c>
      <c r="C2937" s="4">
        <v>45364</v>
      </c>
      <c r="D2937" t="s">
        <v>1828</v>
      </c>
      <c r="E2937">
        <v>99.9</v>
      </c>
      <c r="F2937" s="4">
        <v>45367</v>
      </c>
    </row>
    <row r="2938" spans="1:6">
      <c r="A2938">
        <v>2937</v>
      </c>
      <c r="B2938" t="s">
        <v>1832</v>
      </c>
      <c r="C2938" s="4">
        <v>45921</v>
      </c>
      <c r="D2938" t="s">
        <v>1828</v>
      </c>
      <c r="E2938">
        <v>99.9</v>
      </c>
      <c r="F2938" s="4">
        <v>45923</v>
      </c>
    </row>
    <row r="2939" spans="1:6">
      <c r="A2939">
        <v>2938</v>
      </c>
      <c r="B2939" t="s">
        <v>1829</v>
      </c>
      <c r="C2939" s="4">
        <v>45614</v>
      </c>
      <c r="D2939" t="s">
        <v>1828</v>
      </c>
      <c r="E2939">
        <v>59.9</v>
      </c>
      <c r="F2939" s="4">
        <v>45617</v>
      </c>
    </row>
    <row r="2940" spans="1:6">
      <c r="A2940">
        <v>2939</v>
      </c>
      <c r="B2940" t="s">
        <v>1832</v>
      </c>
      <c r="C2940" s="4">
        <v>45836</v>
      </c>
      <c r="D2940" t="s">
        <v>1798</v>
      </c>
      <c r="E2940">
        <v>79.900000000000006</v>
      </c>
      <c r="F2940" s="4"/>
    </row>
    <row r="2941" spans="1:6">
      <c r="A2941">
        <v>2940</v>
      </c>
      <c r="B2941" t="s">
        <v>1832</v>
      </c>
      <c r="C2941" s="4">
        <v>45655</v>
      </c>
      <c r="D2941" t="s">
        <v>1828</v>
      </c>
      <c r="E2941">
        <v>69.900000000000006</v>
      </c>
      <c r="F2941" s="4">
        <v>45657</v>
      </c>
    </row>
    <row r="2942" spans="1:6">
      <c r="A2942">
        <v>2941</v>
      </c>
      <c r="B2942" t="s">
        <v>1829</v>
      </c>
      <c r="C2942" s="4">
        <v>45617</v>
      </c>
      <c r="D2942" t="s">
        <v>1828</v>
      </c>
      <c r="E2942">
        <v>69.900000000000006</v>
      </c>
      <c r="F2942" s="4">
        <v>45620</v>
      </c>
    </row>
    <row r="2943" spans="1:6">
      <c r="A2943">
        <v>2942</v>
      </c>
      <c r="B2943" t="s">
        <v>1832</v>
      </c>
      <c r="C2943" s="4">
        <v>45752</v>
      </c>
      <c r="D2943" t="s">
        <v>1828</v>
      </c>
      <c r="E2943">
        <v>119.9</v>
      </c>
      <c r="F2943" s="4">
        <v>45757</v>
      </c>
    </row>
    <row r="2944" spans="1:6">
      <c r="A2944">
        <v>2943</v>
      </c>
      <c r="B2944" t="s">
        <v>1829</v>
      </c>
      <c r="C2944" s="4">
        <v>45857</v>
      </c>
      <c r="D2944" t="s">
        <v>1828</v>
      </c>
      <c r="E2944">
        <v>79.900000000000006</v>
      </c>
      <c r="F2944" s="4">
        <v>45859</v>
      </c>
    </row>
    <row r="2945" spans="1:6">
      <c r="A2945">
        <v>2944</v>
      </c>
      <c r="B2945" t="s">
        <v>1832</v>
      </c>
      <c r="C2945" s="4">
        <v>45792</v>
      </c>
      <c r="D2945" t="s">
        <v>1828</v>
      </c>
      <c r="E2945">
        <v>49.9</v>
      </c>
      <c r="F2945" s="4">
        <v>45796</v>
      </c>
    </row>
    <row r="2946" spans="1:6">
      <c r="A2946">
        <v>2945</v>
      </c>
      <c r="B2946" t="s">
        <v>1832</v>
      </c>
      <c r="C2946" s="4">
        <v>45663</v>
      </c>
      <c r="D2946" t="s">
        <v>1828</v>
      </c>
      <c r="E2946">
        <v>89.9</v>
      </c>
      <c r="F2946" s="4">
        <v>45668</v>
      </c>
    </row>
    <row r="2947" spans="1:6">
      <c r="A2947">
        <v>2946</v>
      </c>
      <c r="B2947" t="s">
        <v>1829</v>
      </c>
      <c r="C2947" s="4">
        <v>45346</v>
      </c>
      <c r="D2947" t="s">
        <v>1828</v>
      </c>
      <c r="E2947">
        <v>79.900000000000006</v>
      </c>
      <c r="F2947" s="4">
        <v>45348</v>
      </c>
    </row>
    <row r="2948" spans="1:6">
      <c r="A2948">
        <v>2947</v>
      </c>
      <c r="B2948" t="s">
        <v>1829</v>
      </c>
      <c r="C2948" s="4">
        <v>45947</v>
      </c>
      <c r="D2948" t="s">
        <v>1828</v>
      </c>
      <c r="E2948">
        <v>149.9</v>
      </c>
      <c r="F2948" s="4">
        <v>45950</v>
      </c>
    </row>
    <row r="2949" spans="1:6">
      <c r="A2949">
        <v>2948</v>
      </c>
      <c r="B2949" t="s">
        <v>1831</v>
      </c>
      <c r="C2949" s="4">
        <v>45367</v>
      </c>
      <c r="D2949" t="s">
        <v>1828</v>
      </c>
      <c r="E2949">
        <v>69.900000000000006</v>
      </c>
      <c r="F2949" s="4">
        <v>45369</v>
      </c>
    </row>
    <row r="2950" spans="1:6">
      <c r="A2950">
        <v>2949</v>
      </c>
      <c r="B2950" t="s">
        <v>1830</v>
      </c>
      <c r="C2950" s="4">
        <v>45558</v>
      </c>
      <c r="D2950" t="s">
        <v>1828</v>
      </c>
      <c r="E2950">
        <v>49.9</v>
      </c>
      <c r="F2950" s="4">
        <v>45562</v>
      </c>
    </row>
    <row r="2951" spans="1:6">
      <c r="A2951">
        <v>2950</v>
      </c>
      <c r="B2951" t="s">
        <v>1832</v>
      </c>
      <c r="C2951" s="4">
        <v>45515</v>
      </c>
      <c r="D2951" t="s">
        <v>1828</v>
      </c>
      <c r="E2951">
        <v>99.9</v>
      </c>
      <c r="F2951" s="4">
        <v>45519</v>
      </c>
    </row>
    <row r="2952" spans="1:6">
      <c r="A2952">
        <v>2951</v>
      </c>
      <c r="B2952" t="s">
        <v>1827</v>
      </c>
      <c r="C2952" s="4">
        <v>45904</v>
      </c>
      <c r="D2952" t="s">
        <v>1834</v>
      </c>
      <c r="E2952">
        <v>69.900000000000006</v>
      </c>
      <c r="F2952" s="4">
        <v>45910</v>
      </c>
    </row>
    <row r="2953" spans="1:6">
      <c r="A2953">
        <v>2952</v>
      </c>
      <c r="B2953" t="s">
        <v>1833</v>
      </c>
      <c r="C2953" s="4">
        <v>45462</v>
      </c>
      <c r="D2953" t="s">
        <v>1828</v>
      </c>
      <c r="E2953">
        <v>49.9</v>
      </c>
      <c r="F2953" s="4">
        <v>45465</v>
      </c>
    </row>
    <row r="2954" spans="1:6">
      <c r="A2954">
        <v>2953</v>
      </c>
      <c r="B2954" t="s">
        <v>1827</v>
      </c>
      <c r="C2954" s="4">
        <v>45330</v>
      </c>
      <c r="D2954" t="s">
        <v>1828</v>
      </c>
      <c r="E2954">
        <v>79.900000000000006</v>
      </c>
      <c r="F2954" s="4">
        <v>45332</v>
      </c>
    </row>
    <row r="2955" spans="1:6">
      <c r="A2955">
        <v>2954</v>
      </c>
      <c r="B2955" t="s">
        <v>1830</v>
      </c>
      <c r="C2955" s="4">
        <v>45647</v>
      </c>
      <c r="D2955" t="s">
        <v>1828</v>
      </c>
      <c r="E2955">
        <v>99.9</v>
      </c>
      <c r="F2955" s="4">
        <v>45648</v>
      </c>
    </row>
    <row r="2956" spans="1:6">
      <c r="A2956">
        <v>2955</v>
      </c>
      <c r="B2956" t="s">
        <v>1832</v>
      </c>
      <c r="C2956" s="4">
        <v>45745</v>
      </c>
      <c r="D2956" t="s">
        <v>1828</v>
      </c>
      <c r="E2956">
        <v>119.9</v>
      </c>
      <c r="F2956" s="4">
        <v>45747</v>
      </c>
    </row>
    <row r="2957" spans="1:6">
      <c r="A2957">
        <v>2956</v>
      </c>
      <c r="B2957" t="s">
        <v>1831</v>
      </c>
      <c r="C2957" s="4"/>
      <c r="D2957" t="s">
        <v>1802</v>
      </c>
      <c r="E2957">
        <v>0</v>
      </c>
      <c r="F2957" s="4"/>
    </row>
    <row r="2958" spans="1:6">
      <c r="A2958">
        <v>2957</v>
      </c>
      <c r="B2958" t="s">
        <v>1832</v>
      </c>
      <c r="C2958" s="4">
        <v>45307</v>
      </c>
      <c r="D2958" t="s">
        <v>1828</v>
      </c>
      <c r="E2958">
        <v>79.900000000000006</v>
      </c>
      <c r="F2958" s="4">
        <v>45310</v>
      </c>
    </row>
    <row r="2959" spans="1:6">
      <c r="A2959">
        <v>2958</v>
      </c>
      <c r="B2959" t="s">
        <v>1827</v>
      </c>
      <c r="C2959" s="4">
        <v>45663</v>
      </c>
      <c r="D2959" t="s">
        <v>1828</v>
      </c>
      <c r="E2959">
        <v>149.9</v>
      </c>
      <c r="F2959" s="4">
        <v>45665</v>
      </c>
    </row>
    <row r="2960" spans="1:6">
      <c r="A2960">
        <v>2959</v>
      </c>
      <c r="B2960" t="s">
        <v>1833</v>
      </c>
      <c r="C2960" s="4">
        <v>45620</v>
      </c>
      <c r="D2960" t="s">
        <v>1828</v>
      </c>
      <c r="E2960">
        <v>69.900000000000006</v>
      </c>
      <c r="F2960" s="4">
        <v>45622</v>
      </c>
    </row>
    <row r="2961" spans="1:6">
      <c r="A2961">
        <v>2960</v>
      </c>
      <c r="B2961" t="s">
        <v>1830</v>
      </c>
      <c r="C2961" s="4">
        <v>45328</v>
      </c>
      <c r="D2961" t="s">
        <v>1798</v>
      </c>
      <c r="E2961">
        <v>149.9</v>
      </c>
      <c r="F2961" s="4"/>
    </row>
    <row r="2962" spans="1:6">
      <c r="A2962">
        <v>2961</v>
      </c>
      <c r="B2962" t="s">
        <v>1829</v>
      </c>
      <c r="C2962" s="4">
        <v>45588</v>
      </c>
      <c r="D2962" t="s">
        <v>1834</v>
      </c>
      <c r="E2962">
        <v>99.9</v>
      </c>
      <c r="F2962" s="4">
        <v>45596</v>
      </c>
    </row>
    <row r="2963" spans="1:6">
      <c r="A2963">
        <v>2962</v>
      </c>
      <c r="B2963" t="s">
        <v>1832</v>
      </c>
      <c r="C2963" s="4">
        <v>45446</v>
      </c>
      <c r="D2963" t="s">
        <v>1828</v>
      </c>
      <c r="E2963">
        <v>79.900000000000006</v>
      </c>
      <c r="F2963" s="4">
        <v>45449</v>
      </c>
    </row>
    <row r="2964" spans="1:6">
      <c r="A2964">
        <v>2963</v>
      </c>
      <c r="B2964" t="s">
        <v>1830</v>
      </c>
      <c r="C2964" s="4">
        <v>45700</v>
      </c>
      <c r="D2964" t="s">
        <v>1828</v>
      </c>
      <c r="E2964">
        <v>49.9</v>
      </c>
      <c r="F2964" s="4">
        <v>45705</v>
      </c>
    </row>
    <row r="2965" spans="1:6">
      <c r="A2965">
        <v>2964</v>
      </c>
      <c r="B2965" t="s">
        <v>1827</v>
      </c>
      <c r="C2965" s="4">
        <v>45717</v>
      </c>
      <c r="D2965" t="s">
        <v>1828</v>
      </c>
      <c r="E2965">
        <v>119.9</v>
      </c>
      <c r="F2965" s="4">
        <v>45720</v>
      </c>
    </row>
    <row r="2966" spans="1:6">
      <c r="A2966">
        <v>2965</v>
      </c>
      <c r="B2966" t="s">
        <v>1831</v>
      </c>
      <c r="C2966" s="4">
        <v>45432</v>
      </c>
      <c r="D2966" t="s">
        <v>1828</v>
      </c>
      <c r="E2966">
        <v>149.9</v>
      </c>
      <c r="F2966" s="4">
        <v>45436</v>
      </c>
    </row>
    <row r="2967" spans="1:6">
      <c r="A2967">
        <v>2966</v>
      </c>
      <c r="B2967" t="s">
        <v>1827</v>
      </c>
      <c r="C2967" s="4">
        <v>45370</v>
      </c>
      <c r="D2967" t="s">
        <v>1828</v>
      </c>
      <c r="E2967">
        <v>59.9</v>
      </c>
      <c r="F2967" s="4">
        <v>45374</v>
      </c>
    </row>
    <row r="2968" spans="1:6">
      <c r="A2968">
        <v>2967</v>
      </c>
      <c r="B2968" t="s">
        <v>1833</v>
      </c>
      <c r="C2968" s="4">
        <v>45798</v>
      </c>
      <c r="D2968" t="s">
        <v>1828</v>
      </c>
      <c r="E2968">
        <v>119.9</v>
      </c>
      <c r="F2968" s="4">
        <v>45803</v>
      </c>
    </row>
    <row r="2969" spans="1:6">
      <c r="A2969">
        <v>2968</v>
      </c>
      <c r="B2969" t="s">
        <v>1832</v>
      </c>
      <c r="C2969" s="4">
        <v>45596</v>
      </c>
      <c r="D2969" t="s">
        <v>1800</v>
      </c>
      <c r="E2969">
        <v>69.900000000000006</v>
      </c>
      <c r="F2969" s="4"/>
    </row>
    <row r="2970" spans="1:6">
      <c r="A2970">
        <v>2969</v>
      </c>
      <c r="B2970" t="s">
        <v>1827</v>
      </c>
      <c r="C2970" s="4">
        <v>45550</v>
      </c>
      <c r="D2970" t="s">
        <v>1828</v>
      </c>
      <c r="E2970">
        <v>99.9</v>
      </c>
      <c r="F2970" s="4">
        <v>45551</v>
      </c>
    </row>
    <row r="2971" spans="1:6">
      <c r="A2971">
        <v>2970</v>
      </c>
      <c r="B2971" t="s">
        <v>1829</v>
      </c>
      <c r="C2971" s="4">
        <v>45756</v>
      </c>
      <c r="D2971" t="s">
        <v>1798</v>
      </c>
      <c r="E2971">
        <v>59.9</v>
      </c>
      <c r="F2971" s="4"/>
    </row>
    <row r="2972" spans="1:6">
      <c r="A2972">
        <v>2971</v>
      </c>
      <c r="B2972" t="s">
        <v>1830</v>
      </c>
      <c r="C2972" s="4">
        <v>45808</v>
      </c>
      <c r="D2972" t="s">
        <v>1828</v>
      </c>
      <c r="E2972">
        <v>149.9</v>
      </c>
      <c r="F2972" s="4">
        <v>45812</v>
      </c>
    </row>
    <row r="2973" spans="1:6">
      <c r="A2973">
        <v>2972</v>
      </c>
      <c r="B2973" t="s">
        <v>1832</v>
      </c>
      <c r="C2973" s="4">
        <v>45667</v>
      </c>
      <c r="D2973" t="s">
        <v>1828</v>
      </c>
      <c r="E2973">
        <v>149.9</v>
      </c>
      <c r="F2973" s="4">
        <v>45671</v>
      </c>
    </row>
    <row r="2974" spans="1:6">
      <c r="A2974">
        <v>2973</v>
      </c>
      <c r="B2974" t="s">
        <v>1827</v>
      </c>
      <c r="C2974" s="4">
        <v>45377</v>
      </c>
      <c r="D2974" t="s">
        <v>1828</v>
      </c>
      <c r="E2974">
        <v>59.9</v>
      </c>
      <c r="F2974" s="4">
        <v>45379</v>
      </c>
    </row>
    <row r="2975" spans="1:6">
      <c r="A2975">
        <v>2974</v>
      </c>
      <c r="B2975" t="s">
        <v>1832</v>
      </c>
      <c r="C2975" s="4">
        <v>45460</v>
      </c>
      <c r="D2975" t="s">
        <v>1828</v>
      </c>
      <c r="E2975">
        <v>59.9</v>
      </c>
      <c r="F2975" s="4">
        <v>45462</v>
      </c>
    </row>
    <row r="2976" spans="1:6">
      <c r="A2976">
        <v>2975</v>
      </c>
      <c r="B2976" t="s">
        <v>1833</v>
      </c>
      <c r="C2976" s="4">
        <v>45850</v>
      </c>
      <c r="D2976" t="s">
        <v>1828</v>
      </c>
      <c r="E2976">
        <v>79.900000000000006</v>
      </c>
      <c r="F2976" s="4">
        <v>45852</v>
      </c>
    </row>
    <row r="2977" spans="1:6">
      <c r="A2977">
        <v>2976</v>
      </c>
      <c r="B2977" t="s">
        <v>1829</v>
      </c>
      <c r="C2977" s="4">
        <v>45649</v>
      </c>
      <c r="D2977" t="s">
        <v>1828</v>
      </c>
      <c r="E2977">
        <v>69.900000000000006</v>
      </c>
      <c r="F2977" s="4">
        <v>45653</v>
      </c>
    </row>
    <row r="2978" spans="1:6">
      <c r="A2978">
        <v>2977</v>
      </c>
      <c r="B2978" t="s">
        <v>1830</v>
      </c>
      <c r="C2978" s="4">
        <v>45650</v>
      </c>
      <c r="D2978" t="s">
        <v>1828</v>
      </c>
      <c r="E2978">
        <v>99.9</v>
      </c>
      <c r="F2978" s="4">
        <v>45653</v>
      </c>
    </row>
    <row r="2979" spans="1:6">
      <c r="A2979">
        <v>2978</v>
      </c>
      <c r="B2979" t="s">
        <v>1832</v>
      </c>
      <c r="C2979" s="4">
        <v>45347</v>
      </c>
      <c r="D2979" t="s">
        <v>1828</v>
      </c>
      <c r="E2979">
        <v>99.9</v>
      </c>
      <c r="F2979" s="4">
        <v>45349</v>
      </c>
    </row>
    <row r="2980" spans="1:6">
      <c r="A2980">
        <v>2979</v>
      </c>
      <c r="B2980" t="s">
        <v>1833</v>
      </c>
      <c r="C2980" s="4">
        <v>45769</v>
      </c>
      <c r="D2980" t="s">
        <v>1828</v>
      </c>
      <c r="E2980">
        <v>89.9</v>
      </c>
      <c r="F2980" s="4">
        <v>45771</v>
      </c>
    </row>
    <row r="2981" spans="1:6">
      <c r="A2981">
        <v>2980</v>
      </c>
      <c r="B2981" t="s">
        <v>1833</v>
      </c>
      <c r="C2981" s="4"/>
      <c r="D2981" t="s">
        <v>1802</v>
      </c>
      <c r="E2981">
        <v>0</v>
      </c>
      <c r="F2981" s="4"/>
    </row>
    <row r="2982" spans="1:6">
      <c r="A2982">
        <v>2981</v>
      </c>
      <c r="B2982" t="s">
        <v>1831</v>
      </c>
      <c r="C2982" s="4">
        <v>45651</v>
      </c>
      <c r="D2982" t="s">
        <v>1800</v>
      </c>
      <c r="E2982">
        <v>49.9</v>
      </c>
      <c r="F2982" s="4"/>
    </row>
    <row r="2983" spans="1:6">
      <c r="A2983">
        <v>2982</v>
      </c>
      <c r="B2983" t="s">
        <v>1833</v>
      </c>
      <c r="C2983" s="4">
        <v>45877</v>
      </c>
      <c r="D2983" t="s">
        <v>1828</v>
      </c>
      <c r="E2983">
        <v>79.900000000000006</v>
      </c>
      <c r="F2983" s="4">
        <v>45878</v>
      </c>
    </row>
    <row r="2984" spans="1:6">
      <c r="A2984">
        <v>2983</v>
      </c>
      <c r="B2984" t="s">
        <v>1833</v>
      </c>
      <c r="C2984" s="4">
        <v>45565</v>
      </c>
      <c r="D2984" t="s">
        <v>1828</v>
      </c>
      <c r="E2984">
        <v>89.9</v>
      </c>
      <c r="F2984" s="4">
        <v>45568</v>
      </c>
    </row>
    <row r="2985" spans="1:6">
      <c r="A2985">
        <v>2984</v>
      </c>
      <c r="B2985" t="s">
        <v>1829</v>
      </c>
      <c r="C2985" s="4">
        <v>45977</v>
      </c>
      <c r="D2985" t="s">
        <v>1828</v>
      </c>
      <c r="E2985">
        <v>89.9</v>
      </c>
      <c r="F2985" s="4">
        <v>45982</v>
      </c>
    </row>
    <row r="2986" spans="1:6">
      <c r="A2986">
        <v>2985</v>
      </c>
      <c r="B2986" t="s">
        <v>1831</v>
      </c>
      <c r="C2986" s="4">
        <v>46014</v>
      </c>
      <c r="D2986" t="s">
        <v>1828</v>
      </c>
      <c r="E2986">
        <v>69.900000000000006</v>
      </c>
      <c r="F2986" s="4">
        <v>46017</v>
      </c>
    </row>
    <row r="2987" spans="1:6">
      <c r="A2987">
        <v>2986</v>
      </c>
      <c r="B2987" t="s">
        <v>1833</v>
      </c>
      <c r="C2987" s="4">
        <v>45993</v>
      </c>
      <c r="D2987" t="s">
        <v>1828</v>
      </c>
      <c r="E2987">
        <v>49.9</v>
      </c>
      <c r="F2987" s="4">
        <v>45997</v>
      </c>
    </row>
    <row r="2988" spans="1:6">
      <c r="A2988">
        <v>2987</v>
      </c>
      <c r="B2988" t="s">
        <v>1832</v>
      </c>
      <c r="C2988" s="4">
        <v>45841</v>
      </c>
      <c r="D2988" t="s">
        <v>1798</v>
      </c>
      <c r="E2988">
        <v>89.9</v>
      </c>
      <c r="F2988" s="4"/>
    </row>
    <row r="2989" spans="1:6">
      <c r="A2989">
        <v>2988</v>
      </c>
      <c r="B2989" t="s">
        <v>1832</v>
      </c>
      <c r="C2989" s="4">
        <v>45738</v>
      </c>
      <c r="D2989" t="s">
        <v>1828</v>
      </c>
      <c r="E2989">
        <v>69.900000000000006</v>
      </c>
      <c r="F2989" s="4">
        <v>45742</v>
      </c>
    </row>
    <row r="2990" spans="1:6">
      <c r="A2990">
        <v>2989</v>
      </c>
      <c r="B2990" t="s">
        <v>1827</v>
      </c>
      <c r="C2990" s="4">
        <v>45728</v>
      </c>
      <c r="D2990" t="s">
        <v>1828</v>
      </c>
      <c r="E2990">
        <v>49.9</v>
      </c>
      <c r="F2990" s="4">
        <v>45731</v>
      </c>
    </row>
    <row r="2991" spans="1:6">
      <c r="A2991">
        <v>2990</v>
      </c>
      <c r="B2991" t="s">
        <v>1831</v>
      </c>
      <c r="C2991" s="4">
        <v>45601</v>
      </c>
      <c r="D2991" t="s">
        <v>1828</v>
      </c>
      <c r="E2991">
        <v>149.9</v>
      </c>
      <c r="F2991" s="4">
        <v>45605</v>
      </c>
    </row>
    <row r="2992" spans="1:6">
      <c r="A2992">
        <v>2991</v>
      </c>
      <c r="B2992" t="s">
        <v>1829</v>
      </c>
      <c r="C2992" s="4">
        <v>45451</v>
      </c>
      <c r="D2992" t="s">
        <v>1828</v>
      </c>
      <c r="E2992">
        <v>59.9</v>
      </c>
      <c r="F2992" s="4">
        <v>45453</v>
      </c>
    </row>
    <row r="2993" spans="1:6">
      <c r="A2993">
        <v>2992</v>
      </c>
      <c r="B2993" t="s">
        <v>1827</v>
      </c>
      <c r="C2993" s="4">
        <v>45865</v>
      </c>
      <c r="D2993" t="s">
        <v>1828</v>
      </c>
      <c r="E2993">
        <v>79.900000000000006</v>
      </c>
      <c r="F2993" s="4">
        <v>45866</v>
      </c>
    </row>
    <row r="2994" spans="1:6">
      <c r="A2994">
        <v>2993</v>
      </c>
      <c r="B2994" t="s">
        <v>1831</v>
      </c>
      <c r="C2994" s="4">
        <v>45559</v>
      </c>
      <c r="D2994" t="s">
        <v>1834</v>
      </c>
      <c r="E2994">
        <v>149.9</v>
      </c>
      <c r="F2994" s="4">
        <v>45565</v>
      </c>
    </row>
    <row r="2995" spans="1:6">
      <c r="A2995">
        <v>2994</v>
      </c>
      <c r="B2995" t="s">
        <v>1833</v>
      </c>
      <c r="C2995" s="4">
        <v>45631</v>
      </c>
      <c r="D2995" t="s">
        <v>1828</v>
      </c>
      <c r="E2995">
        <v>149.9</v>
      </c>
      <c r="F2995" s="4">
        <v>45633</v>
      </c>
    </row>
    <row r="2996" spans="1:6">
      <c r="A2996">
        <v>2995</v>
      </c>
      <c r="B2996" t="s">
        <v>1832</v>
      </c>
      <c r="C2996" s="4">
        <v>45936</v>
      </c>
      <c r="D2996" t="s">
        <v>1828</v>
      </c>
      <c r="E2996">
        <v>89.9</v>
      </c>
      <c r="F2996" s="4">
        <v>45939</v>
      </c>
    </row>
    <row r="2997" spans="1:6">
      <c r="A2997">
        <v>2996</v>
      </c>
      <c r="B2997" t="s">
        <v>1833</v>
      </c>
      <c r="C2997" s="4">
        <v>45744</v>
      </c>
      <c r="D2997" t="s">
        <v>1828</v>
      </c>
      <c r="E2997">
        <v>149.9</v>
      </c>
      <c r="F2997" s="4">
        <v>45748</v>
      </c>
    </row>
    <row r="2998" spans="1:6">
      <c r="A2998">
        <v>2997</v>
      </c>
      <c r="B2998" t="s">
        <v>1827</v>
      </c>
      <c r="C2998" s="4">
        <v>45852</v>
      </c>
      <c r="D2998" t="s">
        <v>1828</v>
      </c>
      <c r="E2998">
        <v>79.900000000000006</v>
      </c>
      <c r="F2998" s="4">
        <v>45854</v>
      </c>
    </row>
    <row r="2999" spans="1:6">
      <c r="A2999">
        <v>2998</v>
      </c>
      <c r="B2999" t="s">
        <v>1827</v>
      </c>
      <c r="C2999" s="4">
        <v>45945</v>
      </c>
      <c r="D2999" t="s">
        <v>1828</v>
      </c>
      <c r="E2999">
        <v>79.900000000000006</v>
      </c>
      <c r="F2999" s="4">
        <v>45947</v>
      </c>
    </row>
    <row r="3000" spans="1:6">
      <c r="A3000">
        <v>2999</v>
      </c>
      <c r="B3000" t="s">
        <v>1830</v>
      </c>
      <c r="C3000" s="4">
        <v>45309</v>
      </c>
      <c r="D3000" t="s">
        <v>1798</v>
      </c>
      <c r="E3000">
        <v>89.9</v>
      </c>
      <c r="F3000" s="4"/>
    </row>
    <row r="3001" spans="1:6">
      <c r="A3001">
        <v>3000</v>
      </c>
      <c r="B3001" t="s">
        <v>1831</v>
      </c>
      <c r="C3001" s="4">
        <v>45562</v>
      </c>
      <c r="D3001" t="s">
        <v>1828</v>
      </c>
      <c r="E3001">
        <v>59.9</v>
      </c>
      <c r="F3001" s="4">
        <v>45563</v>
      </c>
    </row>
    <row r="3002" spans="1:6">
      <c r="A3002">
        <v>3001</v>
      </c>
      <c r="B3002" t="s">
        <v>1827</v>
      </c>
      <c r="C3002" s="4">
        <v>45948</v>
      </c>
      <c r="D3002" t="s">
        <v>1798</v>
      </c>
      <c r="E3002">
        <v>69.900000000000006</v>
      </c>
      <c r="F3002" s="4"/>
    </row>
    <row r="3003" spans="1:6">
      <c r="A3003">
        <v>3002</v>
      </c>
      <c r="B3003" t="s">
        <v>1832</v>
      </c>
      <c r="C3003" s="4">
        <v>45745</v>
      </c>
      <c r="D3003" t="s">
        <v>1828</v>
      </c>
      <c r="E3003">
        <v>59.9</v>
      </c>
      <c r="F3003" s="4">
        <v>45747</v>
      </c>
    </row>
    <row r="3004" spans="1:6">
      <c r="A3004">
        <v>3003</v>
      </c>
      <c r="B3004" t="s">
        <v>1829</v>
      </c>
      <c r="C3004" s="4">
        <v>45898</v>
      </c>
      <c r="D3004" t="s">
        <v>1828</v>
      </c>
      <c r="E3004">
        <v>99.9</v>
      </c>
      <c r="F3004" s="4">
        <v>45903</v>
      </c>
    </row>
    <row r="3005" spans="1:6">
      <c r="A3005">
        <v>3004</v>
      </c>
      <c r="B3005" t="s">
        <v>1832</v>
      </c>
      <c r="C3005" s="4">
        <v>45457</v>
      </c>
      <c r="D3005" t="s">
        <v>1828</v>
      </c>
      <c r="E3005">
        <v>99.9</v>
      </c>
      <c r="F3005" s="4">
        <v>45459</v>
      </c>
    </row>
    <row r="3006" spans="1:6">
      <c r="A3006">
        <v>3005</v>
      </c>
      <c r="B3006" t="s">
        <v>1830</v>
      </c>
      <c r="C3006" s="4">
        <v>45325</v>
      </c>
      <c r="D3006" t="s">
        <v>1828</v>
      </c>
      <c r="E3006">
        <v>119.9</v>
      </c>
      <c r="F3006" s="4">
        <v>45329</v>
      </c>
    </row>
    <row r="3007" spans="1:6">
      <c r="A3007">
        <v>3006</v>
      </c>
      <c r="B3007" t="s">
        <v>1831</v>
      </c>
      <c r="C3007" s="4">
        <v>45829</v>
      </c>
      <c r="D3007" t="s">
        <v>1828</v>
      </c>
      <c r="E3007">
        <v>59.9</v>
      </c>
      <c r="F3007" s="4">
        <v>45830</v>
      </c>
    </row>
    <row r="3008" spans="1:6">
      <c r="A3008">
        <v>3007</v>
      </c>
      <c r="B3008" t="s">
        <v>1831</v>
      </c>
      <c r="C3008" s="4">
        <v>45667</v>
      </c>
      <c r="D3008" t="s">
        <v>1828</v>
      </c>
      <c r="E3008">
        <v>49.9</v>
      </c>
      <c r="F3008" s="4">
        <v>45668</v>
      </c>
    </row>
    <row r="3009" spans="1:6">
      <c r="A3009">
        <v>3008</v>
      </c>
      <c r="B3009" t="s">
        <v>1831</v>
      </c>
      <c r="C3009" s="4">
        <v>45456</v>
      </c>
      <c r="D3009" t="s">
        <v>1828</v>
      </c>
      <c r="E3009">
        <v>149.9</v>
      </c>
      <c r="F3009" s="4">
        <v>45458</v>
      </c>
    </row>
    <row r="3010" spans="1:6">
      <c r="A3010">
        <v>3009</v>
      </c>
      <c r="B3010" t="s">
        <v>1827</v>
      </c>
      <c r="C3010" s="4">
        <v>45849</v>
      </c>
      <c r="D3010" t="s">
        <v>1828</v>
      </c>
      <c r="E3010">
        <v>149.9</v>
      </c>
      <c r="F3010" s="4">
        <v>45852</v>
      </c>
    </row>
    <row r="3011" spans="1:6">
      <c r="A3011">
        <v>3010</v>
      </c>
      <c r="B3011" t="s">
        <v>1832</v>
      </c>
      <c r="C3011" s="4">
        <v>45692</v>
      </c>
      <c r="D3011" t="s">
        <v>1834</v>
      </c>
      <c r="E3011">
        <v>99.9</v>
      </c>
      <c r="F3011" s="4">
        <v>45698</v>
      </c>
    </row>
    <row r="3012" spans="1:6">
      <c r="A3012">
        <v>3011</v>
      </c>
      <c r="B3012" t="s">
        <v>1832</v>
      </c>
      <c r="C3012" s="4">
        <v>45609</v>
      </c>
      <c r="D3012" t="s">
        <v>1798</v>
      </c>
      <c r="E3012">
        <v>119.9</v>
      </c>
      <c r="F3012" s="4"/>
    </row>
    <row r="3013" spans="1:6">
      <c r="A3013">
        <v>3012</v>
      </c>
      <c r="B3013" t="s">
        <v>1827</v>
      </c>
      <c r="C3013" s="4">
        <v>45692</v>
      </c>
      <c r="D3013" t="s">
        <v>1828</v>
      </c>
      <c r="E3013">
        <v>149.9</v>
      </c>
      <c r="F3013" s="4">
        <v>45694</v>
      </c>
    </row>
    <row r="3014" spans="1:6">
      <c r="A3014">
        <v>3013</v>
      </c>
      <c r="B3014" t="s">
        <v>1832</v>
      </c>
      <c r="C3014" s="4"/>
      <c r="D3014" t="s">
        <v>1802</v>
      </c>
      <c r="E3014">
        <v>0</v>
      </c>
      <c r="F3014" s="4"/>
    </row>
    <row r="3015" spans="1:6">
      <c r="A3015">
        <v>3014</v>
      </c>
      <c r="B3015" t="s">
        <v>1830</v>
      </c>
      <c r="C3015" s="4">
        <v>45621</v>
      </c>
      <c r="D3015" t="s">
        <v>1828</v>
      </c>
      <c r="E3015">
        <v>69.900000000000006</v>
      </c>
      <c r="F3015" s="4">
        <v>45622</v>
      </c>
    </row>
    <row r="3016" spans="1:6">
      <c r="A3016">
        <v>3015</v>
      </c>
      <c r="B3016" t="s">
        <v>1829</v>
      </c>
      <c r="C3016" s="4"/>
      <c r="D3016" t="s">
        <v>1802</v>
      </c>
      <c r="E3016">
        <v>0</v>
      </c>
      <c r="F3016" s="4"/>
    </row>
    <row r="3017" spans="1:6">
      <c r="A3017">
        <v>3016</v>
      </c>
      <c r="B3017" t="s">
        <v>1832</v>
      </c>
      <c r="C3017" s="4">
        <v>45390</v>
      </c>
      <c r="D3017" t="s">
        <v>1800</v>
      </c>
      <c r="E3017">
        <v>49.9</v>
      </c>
      <c r="F3017" s="4"/>
    </row>
    <row r="3018" spans="1:6">
      <c r="A3018">
        <v>3017</v>
      </c>
      <c r="B3018" t="s">
        <v>1831</v>
      </c>
      <c r="C3018" s="4">
        <v>45817</v>
      </c>
      <c r="D3018" t="s">
        <v>1828</v>
      </c>
      <c r="E3018">
        <v>99.9</v>
      </c>
      <c r="F3018" s="4">
        <v>45818</v>
      </c>
    </row>
    <row r="3019" spans="1:6">
      <c r="A3019">
        <v>3018</v>
      </c>
      <c r="B3019" t="s">
        <v>1830</v>
      </c>
      <c r="C3019" s="4">
        <v>45701</v>
      </c>
      <c r="D3019" t="s">
        <v>1834</v>
      </c>
      <c r="E3019">
        <v>79.900000000000006</v>
      </c>
      <c r="F3019" s="4">
        <v>45709</v>
      </c>
    </row>
    <row r="3020" spans="1:6">
      <c r="A3020">
        <v>3019</v>
      </c>
      <c r="B3020" t="s">
        <v>1829</v>
      </c>
      <c r="C3020" s="4">
        <v>45973</v>
      </c>
      <c r="D3020" t="s">
        <v>1828</v>
      </c>
      <c r="E3020">
        <v>59.9</v>
      </c>
      <c r="F3020" s="4">
        <v>45975</v>
      </c>
    </row>
    <row r="3021" spans="1:6">
      <c r="A3021">
        <v>3020</v>
      </c>
      <c r="B3021" t="s">
        <v>1832</v>
      </c>
      <c r="C3021" s="4">
        <v>45997</v>
      </c>
      <c r="D3021" t="s">
        <v>1828</v>
      </c>
      <c r="E3021">
        <v>49.9</v>
      </c>
      <c r="F3021" s="4">
        <v>46000</v>
      </c>
    </row>
    <row r="3022" spans="1:6">
      <c r="A3022">
        <v>3021</v>
      </c>
      <c r="B3022" t="s">
        <v>1827</v>
      </c>
      <c r="C3022" s="4">
        <v>45681</v>
      </c>
      <c r="D3022" t="s">
        <v>1828</v>
      </c>
      <c r="E3022">
        <v>89.9</v>
      </c>
      <c r="F3022" s="4">
        <v>45684</v>
      </c>
    </row>
    <row r="3023" spans="1:6">
      <c r="A3023">
        <v>3022</v>
      </c>
      <c r="B3023" t="s">
        <v>1833</v>
      </c>
      <c r="C3023" s="4">
        <v>45958</v>
      </c>
      <c r="D3023" t="s">
        <v>1834</v>
      </c>
      <c r="E3023">
        <v>119.9</v>
      </c>
      <c r="F3023" s="4">
        <v>45964</v>
      </c>
    </row>
    <row r="3024" spans="1:6">
      <c r="A3024">
        <v>3023</v>
      </c>
      <c r="B3024" t="s">
        <v>1829</v>
      </c>
      <c r="C3024" s="4">
        <v>45995</v>
      </c>
      <c r="D3024" t="s">
        <v>1828</v>
      </c>
      <c r="E3024">
        <v>149.9</v>
      </c>
      <c r="F3024" s="4">
        <v>45998</v>
      </c>
    </row>
    <row r="3025" spans="1:6">
      <c r="A3025">
        <v>3024</v>
      </c>
      <c r="B3025" t="s">
        <v>1831</v>
      </c>
      <c r="C3025" s="4">
        <v>45607</v>
      </c>
      <c r="D3025" t="s">
        <v>1828</v>
      </c>
      <c r="E3025">
        <v>79.900000000000006</v>
      </c>
      <c r="F3025" s="4">
        <v>45609</v>
      </c>
    </row>
    <row r="3026" spans="1:6">
      <c r="A3026">
        <v>3025</v>
      </c>
      <c r="B3026" t="s">
        <v>1832</v>
      </c>
      <c r="C3026" s="4">
        <v>45860</v>
      </c>
      <c r="D3026" t="s">
        <v>1828</v>
      </c>
      <c r="E3026">
        <v>69.900000000000006</v>
      </c>
      <c r="F3026" s="4">
        <v>45862</v>
      </c>
    </row>
    <row r="3027" spans="1:6">
      <c r="A3027">
        <v>3026</v>
      </c>
      <c r="B3027" t="s">
        <v>1833</v>
      </c>
      <c r="C3027" s="4"/>
      <c r="D3027" t="s">
        <v>1802</v>
      </c>
      <c r="E3027">
        <v>0</v>
      </c>
      <c r="F3027" s="4"/>
    </row>
    <row r="3028" spans="1:6">
      <c r="A3028">
        <v>3027</v>
      </c>
      <c r="B3028" t="s">
        <v>1831</v>
      </c>
      <c r="C3028" s="4">
        <v>45345</v>
      </c>
      <c r="D3028" t="s">
        <v>1828</v>
      </c>
      <c r="E3028">
        <v>59.9</v>
      </c>
      <c r="F3028" s="4">
        <v>45348</v>
      </c>
    </row>
    <row r="3029" spans="1:6">
      <c r="A3029">
        <v>3028</v>
      </c>
      <c r="B3029" t="s">
        <v>1832</v>
      </c>
      <c r="C3029" s="4">
        <v>45587</v>
      </c>
      <c r="D3029" t="s">
        <v>1828</v>
      </c>
      <c r="E3029">
        <v>79.900000000000006</v>
      </c>
      <c r="F3029" s="4">
        <v>45592</v>
      </c>
    </row>
    <row r="3030" spans="1:6">
      <c r="A3030">
        <v>3029</v>
      </c>
      <c r="B3030" t="s">
        <v>1830</v>
      </c>
      <c r="C3030" s="4">
        <v>45958</v>
      </c>
      <c r="D3030" t="s">
        <v>1828</v>
      </c>
      <c r="E3030">
        <v>49.9</v>
      </c>
      <c r="F3030" s="4">
        <v>45963</v>
      </c>
    </row>
    <row r="3031" spans="1:6">
      <c r="A3031">
        <v>3030</v>
      </c>
      <c r="B3031" t="s">
        <v>1832</v>
      </c>
      <c r="C3031" s="4">
        <v>45925</v>
      </c>
      <c r="D3031" t="s">
        <v>1828</v>
      </c>
      <c r="E3031">
        <v>49.9</v>
      </c>
      <c r="F3031" s="4">
        <v>45928</v>
      </c>
    </row>
    <row r="3032" spans="1:6">
      <c r="A3032">
        <v>3031</v>
      </c>
      <c r="B3032" t="s">
        <v>1832</v>
      </c>
      <c r="C3032" s="4">
        <v>45766</v>
      </c>
      <c r="D3032" t="s">
        <v>1828</v>
      </c>
      <c r="E3032">
        <v>149.9</v>
      </c>
      <c r="F3032" s="4">
        <v>45769</v>
      </c>
    </row>
    <row r="3033" spans="1:6">
      <c r="A3033">
        <v>3032</v>
      </c>
      <c r="B3033" t="s">
        <v>1830</v>
      </c>
      <c r="C3033" s="4">
        <v>45492</v>
      </c>
      <c r="D3033" t="s">
        <v>1800</v>
      </c>
      <c r="E3033">
        <v>149.9</v>
      </c>
      <c r="F3033" s="4"/>
    </row>
    <row r="3034" spans="1:6">
      <c r="A3034">
        <v>3033</v>
      </c>
      <c r="B3034" t="s">
        <v>1829</v>
      </c>
      <c r="C3034" s="4">
        <v>45692</v>
      </c>
      <c r="D3034" t="s">
        <v>1828</v>
      </c>
      <c r="E3034">
        <v>69.900000000000006</v>
      </c>
      <c r="F3034" s="4">
        <v>45697</v>
      </c>
    </row>
    <row r="3035" spans="1:6">
      <c r="A3035">
        <v>3034</v>
      </c>
      <c r="B3035" t="s">
        <v>1832</v>
      </c>
      <c r="C3035" s="4">
        <v>45717</v>
      </c>
      <c r="D3035" t="s">
        <v>1828</v>
      </c>
      <c r="E3035">
        <v>79.900000000000006</v>
      </c>
      <c r="F3035" s="4">
        <v>45720</v>
      </c>
    </row>
    <row r="3036" spans="1:6">
      <c r="A3036">
        <v>3035</v>
      </c>
      <c r="B3036" t="s">
        <v>1829</v>
      </c>
      <c r="C3036" s="4">
        <v>45672</v>
      </c>
      <c r="D3036" t="s">
        <v>1800</v>
      </c>
      <c r="E3036">
        <v>119.9</v>
      </c>
      <c r="F3036" s="4"/>
    </row>
    <row r="3037" spans="1:6">
      <c r="A3037">
        <v>3036</v>
      </c>
      <c r="B3037" t="s">
        <v>1833</v>
      </c>
      <c r="C3037" s="4">
        <v>45928</v>
      </c>
      <c r="D3037" t="s">
        <v>1828</v>
      </c>
      <c r="E3037">
        <v>49.9</v>
      </c>
      <c r="F3037" s="4">
        <v>45930</v>
      </c>
    </row>
    <row r="3038" spans="1:6">
      <c r="A3038">
        <v>3037</v>
      </c>
      <c r="B3038" t="s">
        <v>1827</v>
      </c>
      <c r="C3038" s="4">
        <v>45822</v>
      </c>
      <c r="D3038" t="s">
        <v>1828</v>
      </c>
      <c r="E3038">
        <v>79.900000000000006</v>
      </c>
      <c r="F3038" s="4">
        <v>45826</v>
      </c>
    </row>
    <row r="3039" spans="1:6">
      <c r="A3039">
        <v>3038</v>
      </c>
      <c r="B3039" t="s">
        <v>1833</v>
      </c>
      <c r="C3039" s="4">
        <v>45560</v>
      </c>
      <c r="D3039" t="s">
        <v>1828</v>
      </c>
      <c r="E3039">
        <v>119.9</v>
      </c>
      <c r="F3039" s="4">
        <v>45564</v>
      </c>
    </row>
    <row r="3040" spans="1:6">
      <c r="A3040">
        <v>3039</v>
      </c>
      <c r="B3040" t="s">
        <v>1830</v>
      </c>
      <c r="C3040" s="4">
        <v>45505</v>
      </c>
      <c r="D3040" t="s">
        <v>1798</v>
      </c>
      <c r="E3040">
        <v>89.9</v>
      </c>
      <c r="F3040" s="4"/>
    </row>
    <row r="3041" spans="1:6">
      <c r="A3041">
        <v>3040</v>
      </c>
      <c r="B3041" t="s">
        <v>1827</v>
      </c>
      <c r="C3041" s="4">
        <v>45396</v>
      </c>
      <c r="D3041" t="s">
        <v>1828</v>
      </c>
      <c r="E3041">
        <v>149.9</v>
      </c>
      <c r="F3041" s="4">
        <v>45399</v>
      </c>
    </row>
    <row r="3042" spans="1:6">
      <c r="A3042">
        <v>3041</v>
      </c>
      <c r="B3042" t="s">
        <v>1829</v>
      </c>
      <c r="C3042" s="4">
        <v>45788</v>
      </c>
      <c r="D3042" t="s">
        <v>1800</v>
      </c>
      <c r="E3042">
        <v>69.900000000000006</v>
      </c>
      <c r="F3042" s="4"/>
    </row>
    <row r="3043" spans="1:6">
      <c r="A3043">
        <v>3042</v>
      </c>
      <c r="B3043" t="s">
        <v>1833</v>
      </c>
      <c r="C3043" s="4">
        <v>45678</v>
      </c>
      <c r="D3043" t="s">
        <v>1828</v>
      </c>
      <c r="E3043">
        <v>69.900000000000006</v>
      </c>
      <c r="F3043" s="4">
        <v>45682</v>
      </c>
    </row>
    <row r="3044" spans="1:6">
      <c r="A3044">
        <v>3043</v>
      </c>
      <c r="B3044" t="s">
        <v>1827</v>
      </c>
      <c r="C3044" s="4">
        <v>45799</v>
      </c>
      <c r="D3044" t="s">
        <v>1828</v>
      </c>
      <c r="E3044">
        <v>79.900000000000006</v>
      </c>
      <c r="F3044" s="4">
        <v>45803</v>
      </c>
    </row>
    <row r="3045" spans="1:6">
      <c r="A3045">
        <v>3044</v>
      </c>
      <c r="B3045" t="s">
        <v>1831</v>
      </c>
      <c r="C3045" s="4">
        <v>45651</v>
      </c>
      <c r="D3045" t="s">
        <v>1828</v>
      </c>
      <c r="E3045">
        <v>49.9</v>
      </c>
      <c r="F3045" s="4">
        <v>45653</v>
      </c>
    </row>
    <row r="3046" spans="1:6">
      <c r="A3046">
        <v>3045</v>
      </c>
      <c r="B3046" t="s">
        <v>1831</v>
      </c>
      <c r="C3046" s="4">
        <v>45966</v>
      </c>
      <c r="D3046" t="s">
        <v>1828</v>
      </c>
      <c r="E3046">
        <v>89.9</v>
      </c>
      <c r="F3046" s="4">
        <v>45969</v>
      </c>
    </row>
    <row r="3047" spans="1:6">
      <c r="A3047">
        <v>3046</v>
      </c>
      <c r="B3047" t="s">
        <v>1831</v>
      </c>
      <c r="C3047" s="4">
        <v>45619</v>
      </c>
      <c r="D3047" t="s">
        <v>1798</v>
      </c>
      <c r="E3047">
        <v>69.900000000000006</v>
      </c>
      <c r="F3047" s="4"/>
    </row>
    <row r="3048" spans="1:6">
      <c r="A3048">
        <v>3047</v>
      </c>
      <c r="B3048" t="s">
        <v>1829</v>
      </c>
      <c r="C3048" s="4">
        <v>45462</v>
      </c>
      <c r="D3048" t="s">
        <v>1834</v>
      </c>
      <c r="E3048">
        <v>49.9</v>
      </c>
      <c r="F3048" s="4">
        <v>45468</v>
      </c>
    </row>
    <row r="3049" spans="1:6">
      <c r="A3049">
        <v>3048</v>
      </c>
      <c r="B3049" t="s">
        <v>1830</v>
      </c>
      <c r="C3049" s="4">
        <v>45863</v>
      </c>
      <c r="D3049" t="s">
        <v>1828</v>
      </c>
      <c r="E3049">
        <v>99.9</v>
      </c>
      <c r="F3049" s="4">
        <v>45867</v>
      </c>
    </row>
    <row r="3050" spans="1:6">
      <c r="A3050">
        <v>3049</v>
      </c>
      <c r="B3050" t="s">
        <v>1831</v>
      </c>
      <c r="C3050" s="4">
        <v>45662</v>
      </c>
      <c r="D3050" t="s">
        <v>1798</v>
      </c>
      <c r="E3050">
        <v>59.9</v>
      </c>
      <c r="F3050" s="4"/>
    </row>
    <row r="3051" spans="1:6">
      <c r="A3051">
        <v>3050</v>
      </c>
      <c r="B3051" t="s">
        <v>1829</v>
      </c>
      <c r="C3051" s="4">
        <v>45320</v>
      </c>
      <c r="D3051" t="s">
        <v>1828</v>
      </c>
      <c r="E3051">
        <v>79.900000000000006</v>
      </c>
      <c r="F3051" s="4">
        <v>45323</v>
      </c>
    </row>
    <row r="3052" spans="1:6">
      <c r="A3052">
        <v>3051</v>
      </c>
      <c r="B3052" t="s">
        <v>1827</v>
      </c>
      <c r="C3052" s="4">
        <v>45941</v>
      </c>
      <c r="D3052" t="s">
        <v>1828</v>
      </c>
      <c r="E3052">
        <v>59.9</v>
      </c>
      <c r="F3052" s="4">
        <v>45944</v>
      </c>
    </row>
    <row r="3053" spans="1:6">
      <c r="A3053">
        <v>3052</v>
      </c>
      <c r="B3053" t="s">
        <v>1827</v>
      </c>
      <c r="C3053" s="4">
        <v>45551</v>
      </c>
      <c r="D3053" t="s">
        <v>1828</v>
      </c>
      <c r="E3053">
        <v>49.9</v>
      </c>
      <c r="F3053" s="4">
        <v>45554</v>
      </c>
    </row>
    <row r="3054" spans="1:6">
      <c r="A3054">
        <v>3053</v>
      </c>
      <c r="B3054" t="s">
        <v>1832</v>
      </c>
      <c r="C3054" s="4">
        <v>45396</v>
      </c>
      <c r="D3054" t="s">
        <v>1828</v>
      </c>
      <c r="E3054">
        <v>69.900000000000006</v>
      </c>
      <c r="F3054" s="4">
        <v>45401</v>
      </c>
    </row>
    <row r="3055" spans="1:6">
      <c r="A3055">
        <v>3054</v>
      </c>
      <c r="B3055" t="s">
        <v>1833</v>
      </c>
      <c r="C3055" s="4"/>
      <c r="D3055" t="s">
        <v>1802</v>
      </c>
      <c r="E3055">
        <v>0</v>
      </c>
      <c r="F3055" s="4"/>
    </row>
    <row r="3056" spans="1:6">
      <c r="A3056">
        <v>3055</v>
      </c>
      <c r="B3056" t="s">
        <v>1832</v>
      </c>
      <c r="C3056" s="4">
        <v>45416</v>
      </c>
      <c r="D3056" t="s">
        <v>1828</v>
      </c>
      <c r="E3056">
        <v>119.9</v>
      </c>
      <c r="F3056" s="4">
        <v>45418</v>
      </c>
    </row>
    <row r="3057" spans="1:6">
      <c r="A3057">
        <v>3056</v>
      </c>
      <c r="B3057" t="s">
        <v>1829</v>
      </c>
      <c r="C3057" s="4">
        <v>45587</v>
      </c>
      <c r="D3057" t="s">
        <v>1828</v>
      </c>
      <c r="E3057">
        <v>49.9</v>
      </c>
      <c r="F3057" s="4">
        <v>45591</v>
      </c>
    </row>
    <row r="3058" spans="1:6">
      <c r="A3058">
        <v>3057</v>
      </c>
      <c r="B3058" t="s">
        <v>1827</v>
      </c>
      <c r="C3058" s="4">
        <v>45792</v>
      </c>
      <c r="D3058" t="s">
        <v>1828</v>
      </c>
      <c r="E3058">
        <v>89.9</v>
      </c>
      <c r="F3058" s="4">
        <v>45794</v>
      </c>
    </row>
    <row r="3059" spans="1:6">
      <c r="A3059">
        <v>3058</v>
      </c>
      <c r="B3059" t="s">
        <v>1831</v>
      </c>
      <c r="C3059" s="4">
        <v>45714</v>
      </c>
      <c r="D3059" t="s">
        <v>1828</v>
      </c>
      <c r="E3059">
        <v>99.9</v>
      </c>
      <c r="F3059" s="4">
        <v>45718</v>
      </c>
    </row>
    <row r="3060" spans="1:6">
      <c r="A3060">
        <v>3059</v>
      </c>
      <c r="B3060" t="s">
        <v>1832</v>
      </c>
      <c r="C3060" s="4">
        <v>45757</v>
      </c>
      <c r="D3060" t="s">
        <v>1798</v>
      </c>
      <c r="E3060">
        <v>119.9</v>
      </c>
      <c r="F3060" s="4"/>
    </row>
    <row r="3061" spans="1:6">
      <c r="A3061">
        <v>3060</v>
      </c>
      <c r="B3061" t="s">
        <v>1832</v>
      </c>
      <c r="C3061" s="4">
        <v>45348</v>
      </c>
      <c r="D3061" t="s">
        <v>1798</v>
      </c>
      <c r="E3061">
        <v>79.900000000000006</v>
      </c>
      <c r="F3061" s="4"/>
    </row>
    <row r="3062" spans="1:6">
      <c r="A3062">
        <v>3061</v>
      </c>
      <c r="B3062" t="s">
        <v>1829</v>
      </c>
      <c r="C3062" s="4">
        <v>45775</v>
      </c>
      <c r="D3062" t="s">
        <v>1828</v>
      </c>
      <c r="E3062">
        <v>69.900000000000006</v>
      </c>
      <c r="F3062" s="4">
        <v>45776</v>
      </c>
    </row>
    <row r="3063" spans="1:6">
      <c r="A3063">
        <v>3062</v>
      </c>
      <c r="B3063" t="s">
        <v>1830</v>
      </c>
      <c r="C3063" s="4">
        <v>45754</v>
      </c>
      <c r="D3063" t="s">
        <v>1828</v>
      </c>
      <c r="E3063">
        <v>119.9</v>
      </c>
      <c r="F3063" s="4">
        <v>45759</v>
      </c>
    </row>
    <row r="3064" spans="1:6">
      <c r="A3064">
        <v>3063</v>
      </c>
      <c r="B3064" t="s">
        <v>1830</v>
      </c>
      <c r="C3064" s="4">
        <v>45900</v>
      </c>
      <c r="D3064" t="s">
        <v>1834</v>
      </c>
      <c r="E3064">
        <v>99.9</v>
      </c>
      <c r="F3064" s="4">
        <v>45907</v>
      </c>
    </row>
    <row r="3065" spans="1:6">
      <c r="A3065">
        <v>3064</v>
      </c>
      <c r="B3065" t="s">
        <v>1833</v>
      </c>
      <c r="C3065" s="4">
        <v>45907</v>
      </c>
      <c r="D3065" t="s">
        <v>1828</v>
      </c>
      <c r="E3065">
        <v>79.900000000000006</v>
      </c>
      <c r="F3065" s="4">
        <v>45908</v>
      </c>
    </row>
    <row r="3066" spans="1:6">
      <c r="A3066">
        <v>3065</v>
      </c>
      <c r="B3066" t="s">
        <v>1831</v>
      </c>
      <c r="C3066" s="4">
        <v>45997</v>
      </c>
      <c r="D3066" t="s">
        <v>1828</v>
      </c>
      <c r="E3066">
        <v>79.900000000000006</v>
      </c>
      <c r="F3066" s="4">
        <v>46000</v>
      </c>
    </row>
    <row r="3067" spans="1:6">
      <c r="A3067">
        <v>3066</v>
      </c>
      <c r="B3067" t="s">
        <v>1830</v>
      </c>
      <c r="C3067" s="4">
        <v>45690</v>
      </c>
      <c r="D3067" t="s">
        <v>1828</v>
      </c>
      <c r="E3067">
        <v>119.9</v>
      </c>
      <c r="F3067" s="4">
        <v>45693</v>
      </c>
    </row>
    <row r="3068" spans="1:6">
      <c r="A3068">
        <v>3067</v>
      </c>
      <c r="B3068" t="s">
        <v>1831</v>
      </c>
      <c r="C3068" s="4">
        <v>45922</v>
      </c>
      <c r="D3068" t="s">
        <v>1828</v>
      </c>
      <c r="E3068">
        <v>149.9</v>
      </c>
      <c r="F3068" s="4">
        <v>45926</v>
      </c>
    </row>
    <row r="3069" spans="1:6">
      <c r="A3069">
        <v>3068</v>
      </c>
      <c r="B3069" t="s">
        <v>1829</v>
      </c>
      <c r="C3069" s="4">
        <v>45533</v>
      </c>
      <c r="D3069" t="s">
        <v>1828</v>
      </c>
      <c r="E3069">
        <v>69.900000000000006</v>
      </c>
      <c r="F3069" s="4">
        <v>45536</v>
      </c>
    </row>
    <row r="3070" spans="1:6">
      <c r="A3070">
        <v>3069</v>
      </c>
      <c r="B3070" t="s">
        <v>1827</v>
      </c>
      <c r="C3070" s="4">
        <v>45782</v>
      </c>
      <c r="D3070" t="s">
        <v>1828</v>
      </c>
      <c r="E3070">
        <v>89.9</v>
      </c>
      <c r="F3070" s="4">
        <v>45784</v>
      </c>
    </row>
    <row r="3071" spans="1:6">
      <c r="A3071">
        <v>3070</v>
      </c>
      <c r="B3071" t="s">
        <v>1827</v>
      </c>
      <c r="C3071" s="4">
        <v>45739</v>
      </c>
      <c r="D3071" t="s">
        <v>1828</v>
      </c>
      <c r="E3071">
        <v>59.9</v>
      </c>
      <c r="F3071" s="4">
        <v>45742</v>
      </c>
    </row>
    <row r="3072" spans="1:6">
      <c r="A3072">
        <v>3071</v>
      </c>
      <c r="B3072" t="s">
        <v>1832</v>
      </c>
      <c r="C3072" s="4">
        <v>45928</v>
      </c>
      <c r="D3072" t="s">
        <v>1828</v>
      </c>
      <c r="E3072">
        <v>119.9</v>
      </c>
      <c r="F3072" s="4">
        <v>45932</v>
      </c>
    </row>
    <row r="3073" spans="1:6">
      <c r="A3073">
        <v>3072</v>
      </c>
      <c r="B3073" t="s">
        <v>1831</v>
      </c>
      <c r="C3073" s="4">
        <v>45942</v>
      </c>
      <c r="D3073" t="s">
        <v>1828</v>
      </c>
      <c r="E3073">
        <v>69.900000000000006</v>
      </c>
      <c r="F3073" s="4">
        <v>45946</v>
      </c>
    </row>
    <row r="3074" spans="1:6">
      <c r="A3074">
        <v>3073</v>
      </c>
      <c r="B3074" t="s">
        <v>1831</v>
      </c>
      <c r="C3074" s="4">
        <v>45811</v>
      </c>
      <c r="D3074" t="s">
        <v>1828</v>
      </c>
      <c r="E3074">
        <v>149.9</v>
      </c>
      <c r="F3074" s="4">
        <v>45813</v>
      </c>
    </row>
    <row r="3075" spans="1:6">
      <c r="A3075">
        <v>3074</v>
      </c>
      <c r="B3075" t="s">
        <v>1830</v>
      </c>
      <c r="C3075" s="4">
        <v>45499</v>
      </c>
      <c r="D3075" t="s">
        <v>1828</v>
      </c>
      <c r="E3075">
        <v>89.9</v>
      </c>
      <c r="F3075" s="4">
        <v>45502</v>
      </c>
    </row>
    <row r="3076" spans="1:6">
      <c r="A3076">
        <v>3075</v>
      </c>
      <c r="B3076" t="s">
        <v>1830</v>
      </c>
      <c r="C3076" s="4">
        <v>45354</v>
      </c>
      <c r="D3076" t="s">
        <v>1798</v>
      </c>
      <c r="E3076">
        <v>89.9</v>
      </c>
      <c r="F3076" s="4"/>
    </row>
    <row r="3077" spans="1:6">
      <c r="A3077">
        <v>3076</v>
      </c>
      <c r="B3077" t="s">
        <v>1827</v>
      </c>
      <c r="C3077" s="4">
        <v>45482</v>
      </c>
      <c r="D3077" t="s">
        <v>1828</v>
      </c>
      <c r="E3077">
        <v>59.9</v>
      </c>
      <c r="F3077" s="4">
        <v>45485</v>
      </c>
    </row>
    <row r="3078" spans="1:6">
      <c r="A3078">
        <v>3077</v>
      </c>
      <c r="B3078" t="s">
        <v>1830</v>
      </c>
      <c r="C3078" s="4">
        <v>45330</v>
      </c>
      <c r="D3078" t="s">
        <v>1828</v>
      </c>
      <c r="E3078">
        <v>59.9</v>
      </c>
      <c r="F3078" s="4">
        <v>45332</v>
      </c>
    </row>
    <row r="3079" spans="1:6">
      <c r="A3079">
        <v>3078</v>
      </c>
      <c r="B3079" t="s">
        <v>1833</v>
      </c>
      <c r="C3079" s="4">
        <v>45672</v>
      </c>
      <c r="D3079" t="s">
        <v>1828</v>
      </c>
      <c r="E3079">
        <v>49.9</v>
      </c>
      <c r="F3079" s="4">
        <v>45674</v>
      </c>
    </row>
    <row r="3080" spans="1:6">
      <c r="A3080">
        <v>3079</v>
      </c>
      <c r="B3080" t="s">
        <v>1827</v>
      </c>
      <c r="C3080" s="4">
        <v>45579</v>
      </c>
      <c r="D3080" t="s">
        <v>1828</v>
      </c>
      <c r="E3080">
        <v>79.900000000000006</v>
      </c>
      <c r="F3080" s="4">
        <v>45582</v>
      </c>
    </row>
    <row r="3081" spans="1:6">
      <c r="A3081">
        <v>3080</v>
      </c>
      <c r="B3081" t="s">
        <v>1833</v>
      </c>
      <c r="C3081" s="4">
        <v>45426</v>
      </c>
      <c r="D3081" t="s">
        <v>1828</v>
      </c>
      <c r="E3081">
        <v>119.9</v>
      </c>
      <c r="F3081" s="4">
        <v>45430</v>
      </c>
    </row>
    <row r="3082" spans="1:6">
      <c r="A3082">
        <v>3081</v>
      </c>
      <c r="B3082" t="s">
        <v>1831</v>
      </c>
      <c r="C3082" s="4">
        <v>45383</v>
      </c>
      <c r="D3082" t="s">
        <v>1828</v>
      </c>
      <c r="E3082">
        <v>49.9</v>
      </c>
      <c r="F3082" s="4">
        <v>45386</v>
      </c>
    </row>
    <row r="3083" spans="1:6">
      <c r="A3083">
        <v>3082</v>
      </c>
      <c r="B3083" t="s">
        <v>1831</v>
      </c>
      <c r="C3083" s="4">
        <v>45955</v>
      </c>
      <c r="D3083" t="s">
        <v>1828</v>
      </c>
      <c r="E3083">
        <v>59.9</v>
      </c>
      <c r="F3083" s="4">
        <v>45957</v>
      </c>
    </row>
    <row r="3084" spans="1:6">
      <c r="A3084">
        <v>3083</v>
      </c>
      <c r="B3084" t="s">
        <v>1830</v>
      </c>
      <c r="C3084" s="4">
        <v>45427</v>
      </c>
      <c r="D3084" t="s">
        <v>1834</v>
      </c>
      <c r="E3084">
        <v>79.900000000000006</v>
      </c>
      <c r="F3084" s="4">
        <v>45433</v>
      </c>
    </row>
    <row r="3085" spans="1:6">
      <c r="A3085">
        <v>3084</v>
      </c>
      <c r="B3085" t="s">
        <v>1829</v>
      </c>
      <c r="C3085" s="4">
        <v>45414</v>
      </c>
      <c r="D3085" t="s">
        <v>1828</v>
      </c>
      <c r="E3085">
        <v>119.9</v>
      </c>
      <c r="F3085" s="4">
        <v>45418</v>
      </c>
    </row>
    <row r="3086" spans="1:6">
      <c r="A3086">
        <v>3085</v>
      </c>
      <c r="B3086" t="s">
        <v>1829</v>
      </c>
      <c r="C3086" s="4">
        <v>45625</v>
      </c>
      <c r="D3086" t="s">
        <v>1834</v>
      </c>
      <c r="E3086">
        <v>49.9</v>
      </c>
      <c r="F3086" s="4">
        <v>45631</v>
      </c>
    </row>
    <row r="3087" spans="1:6">
      <c r="A3087">
        <v>3086</v>
      </c>
      <c r="B3087" t="s">
        <v>1833</v>
      </c>
      <c r="C3087" s="4">
        <v>45441</v>
      </c>
      <c r="D3087" t="s">
        <v>1828</v>
      </c>
      <c r="E3087">
        <v>69.900000000000006</v>
      </c>
      <c r="F3087" s="4">
        <v>45443</v>
      </c>
    </row>
    <row r="3088" spans="1:6">
      <c r="A3088">
        <v>3087</v>
      </c>
      <c r="B3088" t="s">
        <v>1829</v>
      </c>
      <c r="C3088" s="4">
        <v>45739</v>
      </c>
      <c r="D3088" t="s">
        <v>1828</v>
      </c>
      <c r="E3088">
        <v>119.9</v>
      </c>
      <c r="F3088" s="4">
        <v>45743</v>
      </c>
    </row>
    <row r="3089" spans="1:6">
      <c r="A3089">
        <v>3088</v>
      </c>
      <c r="B3089" t="s">
        <v>1832</v>
      </c>
      <c r="C3089" s="4">
        <v>45963</v>
      </c>
      <c r="D3089" t="s">
        <v>1828</v>
      </c>
      <c r="E3089">
        <v>49.9</v>
      </c>
      <c r="F3089" s="4">
        <v>45967</v>
      </c>
    </row>
    <row r="3090" spans="1:6">
      <c r="A3090">
        <v>3089</v>
      </c>
      <c r="B3090" t="s">
        <v>1827</v>
      </c>
      <c r="C3090" s="4">
        <v>45894</v>
      </c>
      <c r="D3090" t="s">
        <v>1834</v>
      </c>
      <c r="E3090">
        <v>119.9</v>
      </c>
      <c r="F3090" s="4">
        <v>45900</v>
      </c>
    </row>
    <row r="3091" spans="1:6">
      <c r="A3091">
        <v>3090</v>
      </c>
      <c r="B3091" t="s">
        <v>1830</v>
      </c>
      <c r="C3091" s="4">
        <v>45897</v>
      </c>
      <c r="D3091" t="s">
        <v>1828</v>
      </c>
      <c r="E3091">
        <v>69.900000000000006</v>
      </c>
      <c r="F3091" s="4">
        <v>45902</v>
      </c>
    </row>
    <row r="3092" spans="1:6">
      <c r="A3092">
        <v>3091</v>
      </c>
      <c r="B3092" t="s">
        <v>1831</v>
      </c>
      <c r="C3092" s="4">
        <v>45728</v>
      </c>
      <c r="D3092" t="s">
        <v>1828</v>
      </c>
      <c r="E3092">
        <v>69.900000000000006</v>
      </c>
      <c r="F3092" s="4">
        <v>45730</v>
      </c>
    </row>
    <row r="3093" spans="1:6">
      <c r="A3093">
        <v>3092</v>
      </c>
      <c r="B3093" t="s">
        <v>1830</v>
      </c>
      <c r="C3093" s="4">
        <v>45311</v>
      </c>
      <c r="D3093" t="s">
        <v>1828</v>
      </c>
      <c r="E3093">
        <v>79.900000000000006</v>
      </c>
      <c r="F3093" s="4">
        <v>45314</v>
      </c>
    </row>
    <row r="3094" spans="1:6">
      <c r="A3094">
        <v>3093</v>
      </c>
      <c r="B3094" t="s">
        <v>1833</v>
      </c>
      <c r="C3094" s="4">
        <v>45809</v>
      </c>
      <c r="D3094" t="s">
        <v>1828</v>
      </c>
      <c r="E3094">
        <v>149.9</v>
      </c>
      <c r="F3094" s="4">
        <v>45810</v>
      </c>
    </row>
    <row r="3095" spans="1:6">
      <c r="A3095">
        <v>3094</v>
      </c>
      <c r="B3095" t="s">
        <v>1830</v>
      </c>
      <c r="C3095" s="4">
        <v>45548</v>
      </c>
      <c r="D3095" t="s">
        <v>1828</v>
      </c>
      <c r="E3095">
        <v>119.9</v>
      </c>
      <c r="F3095" s="4">
        <v>45550</v>
      </c>
    </row>
    <row r="3096" spans="1:6">
      <c r="A3096">
        <v>3095</v>
      </c>
      <c r="B3096" t="s">
        <v>1829</v>
      </c>
      <c r="C3096" s="4">
        <v>45625</v>
      </c>
      <c r="D3096" t="s">
        <v>1834</v>
      </c>
      <c r="E3096">
        <v>99.9</v>
      </c>
      <c r="F3096" s="4">
        <v>45631</v>
      </c>
    </row>
    <row r="3097" spans="1:6">
      <c r="A3097">
        <v>3096</v>
      </c>
      <c r="B3097" t="s">
        <v>1827</v>
      </c>
      <c r="C3097" s="4">
        <v>45931</v>
      </c>
      <c r="D3097" t="s">
        <v>1828</v>
      </c>
      <c r="E3097">
        <v>59.9</v>
      </c>
      <c r="F3097" s="4">
        <v>45934</v>
      </c>
    </row>
    <row r="3098" spans="1:6">
      <c r="A3098">
        <v>3097</v>
      </c>
      <c r="B3098" t="s">
        <v>1833</v>
      </c>
      <c r="C3098" s="4"/>
      <c r="D3098" t="s">
        <v>1802</v>
      </c>
      <c r="E3098">
        <v>0</v>
      </c>
      <c r="F3098" s="4"/>
    </row>
    <row r="3099" spans="1:6">
      <c r="A3099">
        <v>3098</v>
      </c>
      <c r="B3099" t="s">
        <v>1827</v>
      </c>
      <c r="C3099" s="4">
        <v>45654</v>
      </c>
      <c r="D3099" t="s">
        <v>1828</v>
      </c>
      <c r="E3099">
        <v>119.9</v>
      </c>
      <c r="F3099" s="4">
        <v>45656</v>
      </c>
    </row>
    <row r="3100" spans="1:6">
      <c r="A3100">
        <v>3099</v>
      </c>
      <c r="B3100" t="s">
        <v>1827</v>
      </c>
      <c r="C3100" s="4">
        <v>45934</v>
      </c>
      <c r="D3100" t="s">
        <v>1828</v>
      </c>
      <c r="E3100">
        <v>99.9</v>
      </c>
      <c r="F3100" s="4">
        <v>45937</v>
      </c>
    </row>
    <row r="3101" spans="1:6">
      <c r="A3101">
        <v>3100</v>
      </c>
      <c r="B3101" t="s">
        <v>1829</v>
      </c>
      <c r="C3101" s="4">
        <v>45880</v>
      </c>
      <c r="D3101" t="s">
        <v>1828</v>
      </c>
      <c r="E3101">
        <v>49.9</v>
      </c>
      <c r="F3101" s="4">
        <v>45885</v>
      </c>
    </row>
    <row r="3102" spans="1:6">
      <c r="A3102">
        <v>3101</v>
      </c>
      <c r="B3102" t="s">
        <v>1832</v>
      </c>
      <c r="C3102" s="4">
        <v>45942</v>
      </c>
      <c r="D3102" t="s">
        <v>1828</v>
      </c>
      <c r="E3102">
        <v>99.9</v>
      </c>
      <c r="F3102" s="4">
        <v>45943</v>
      </c>
    </row>
    <row r="3103" spans="1:6">
      <c r="A3103">
        <v>3102</v>
      </c>
      <c r="B3103" t="s">
        <v>1830</v>
      </c>
      <c r="C3103" s="4">
        <v>45611</v>
      </c>
      <c r="D3103" t="s">
        <v>1828</v>
      </c>
      <c r="E3103">
        <v>49.9</v>
      </c>
      <c r="F3103" s="4">
        <v>45615</v>
      </c>
    </row>
    <row r="3104" spans="1:6">
      <c r="A3104">
        <v>3103</v>
      </c>
      <c r="B3104" t="s">
        <v>1832</v>
      </c>
      <c r="C3104" s="4">
        <v>45414</v>
      </c>
      <c r="D3104" t="s">
        <v>1828</v>
      </c>
      <c r="E3104">
        <v>119.9</v>
      </c>
      <c r="F3104" s="4">
        <v>45418</v>
      </c>
    </row>
    <row r="3105" spans="1:6">
      <c r="A3105">
        <v>3104</v>
      </c>
      <c r="B3105" t="s">
        <v>1833</v>
      </c>
      <c r="C3105" s="4">
        <v>45640</v>
      </c>
      <c r="D3105" t="s">
        <v>1828</v>
      </c>
      <c r="E3105">
        <v>49.9</v>
      </c>
      <c r="F3105" s="4">
        <v>45643</v>
      </c>
    </row>
    <row r="3106" spans="1:6">
      <c r="A3106">
        <v>3105</v>
      </c>
      <c r="B3106" t="s">
        <v>1827</v>
      </c>
      <c r="C3106" s="4">
        <v>45928</v>
      </c>
      <c r="D3106" t="s">
        <v>1828</v>
      </c>
      <c r="E3106">
        <v>89.9</v>
      </c>
      <c r="F3106" s="4">
        <v>45931</v>
      </c>
    </row>
    <row r="3107" spans="1:6">
      <c r="A3107">
        <v>3106</v>
      </c>
      <c r="B3107" t="s">
        <v>1829</v>
      </c>
      <c r="C3107" s="4">
        <v>45699</v>
      </c>
      <c r="D3107" t="s">
        <v>1828</v>
      </c>
      <c r="E3107">
        <v>59.9</v>
      </c>
      <c r="F3107" s="4">
        <v>45703</v>
      </c>
    </row>
    <row r="3108" spans="1:6">
      <c r="A3108">
        <v>3107</v>
      </c>
      <c r="B3108" t="s">
        <v>1827</v>
      </c>
      <c r="C3108" s="4">
        <v>45339</v>
      </c>
      <c r="D3108" t="s">
        <v>1828</v>
      </c>
      <c r="E3108">
        <v>79.900000000000006</v>
      </c>
      <c r="F3108" s="4">
        <v>45342</v>
      </c>
    </row>
    <row r="3109" spans="1:6">
      <c r="A3109">
        <v>3108</v>
      </c>
      <c r="B3109" t="s">
        <v>1832</v>
      </c>
      <c r="C3109" s="4">
        <v>45391</v>
      </c>
      <c r="D3109" t="s">
        <v>1834</v>
      </c>
      <c r="E3109">
        <v>149.9</v>
      </c>
      <c r="F3109" s="4">
        <v>45397</v>
      </c>
    </row>
    <row r="3110" spans="1:6">
      <c r="A3110">
        <v>3109</v>
      </c>
      <c r="B3110" t="s">
        <v>1833</v>
      </c>
      <c r="C3110" s="4">
        <v>45310</v>
      </c>
      <c r="D3110" t="s">
        <v>1828</v>
      </c>
      <c r="E3110">
        <v>119.9</v>
      </c>
      <c r="F3110" s="4">
        <v>45312</v>
      </c>
    </row>
    <row r="3111" spans="1:6">
      <c r="A3111">
        <v>3110</v>
      </c>
      <c r="B3111" t="s">
        <v>1827</v>
      </c>
      <c r="C3111" s="4">
        <v>46000</v>
      </c>
      <c r="D3111" t="s">
        <v>1828</v>
      </c>
      <c r="E3111">
        <v>49.9</v>
      </c>
      <c r="F3111" s="4">
        <v>46003</v>
      </c>
    </row>
    <row r="3112" spans="1:6">
      <c r="A3112">
        <v>3111</v>
      </c>
      <c r="B3112" t="s">
        <v>1833</v>
      </c>
      <c r="C3112" s="4">
        <v>45684</v>
      </c>
      <c r="D3112" t="s">
        <v>1800</v>
      </c>
      <c r="E3112">
        <v>69.900000000000006</v>
      </c>
      <c r="F3112" s="4"/>
    </row>
    <row r="3113" spans="1:6">
      <c r="A3113">
        <v>3112</v>
      </c>
      <c r="B3113" t="s">
        <v>1829</v>
      </c>
      <c r="C3113" s="4">
        <v>46016</v>
      </c>
      <c r="D3113" t="s">
        <v>1828</v>
      </c>
      <c r="E3113">
        <v>119.9</v>
      </c>
      <c r="F3113" s="4">
        <v>46018</v>
      </c>
    </row>
    <row r="3114" spans="1:6">
      <c r="A3114">
        <v>3113</v>
      </c>
      <c r="B3114" t="s">
        <v>1830</v>
      </c>
      <c r="C3114" s="4">
        <v>45473</v>
      </c>
      <c r="D3114" t="s">
        <v>1828</v>
      </c>
      <c r="E3114">
        <v>59.9</v>
      </c>
      <c r="F3114" s="4">
        <v>45478</v>
      </c>
    </row>
    <row r="3115" spans="1:6">
      <c r="A3115">
        <v>3114</v>
      </c>
      <c r="B3115" t="s">
        <v>1829</v>
      </c>
      <c r="C3115" s="4">
        <v>45978</v>
      </c>
      <c r="D3115" t="s">
        <v>1828</v>
      </c>
      <c r="E3115">
        <v>99.9</v>
      </c>
      <c r="F3115" s="4">
        <v>45981</v>
      </c>
    </row>
    <row r="3116" spans="1:6">
      <c r="A3116">
        <v>3115</v>
      </c>
      <c r="B3116" t="s">
        <v>1831</v>
      </c>
      <c r="C3116" s="4">
        <v>45517</v>
      </c>
      <c r="D3116" t="s">
        <v>1828</v>
      </c>
      <c r="E3116">
        <v>79.900000000000006</v>
      </c>
      <c r="F3116" s="4">
        <v>45521</v>
      </c>
    </row>
    <row r="3117" spans="1:6">
      <c r="A3117">
        <v>3116</v>
      </c>
      <c r="B3117" t="s">
        <v>1829</v>
      </c>
      <c r="C3117" s="4">
        <v>45642</v>
      </c>
      <c r="D3117" t="s">
        <v>1828</v>
      </c>
      <c r="E3117">
        <v>59.9</v>
      </c>
      <c r="F3117" s="4">
        <v>45646</v>
      </c>
    </row>
    <row r="3118" spans="1:6">
      <c r="A3118">
        <v>3117</v>
      </c>
      <c r="B3118" t="s">
        <v>1831</v>
      </c>
      <c r="C3118" s="4">
        <v>45809</v>
      </c>
      <c r="D3118" t="s">
        <v>1828</v>
      </c>
      <c r="E3118">
        <v>79.900000000000006</v>
      </c>
      <c r="F3118" s="4">
        <v>45812</v>
      </c>
    </row>
    <row r="3119" spans="1:6">
      <c r="A3119">
        <v>3118</v>
      </c>
      <c r="B3119" t="s">
        <v>1829</v>
      </c>
      <c r="C3119" s="4">
        <v>45946</v>
      </c>
      <c r="D3119" t="s">
        <v>1828</v>
      </c>
      <c r="E3119">
        <v>89.9</v>
      </c>
      <c r="F3119" s="4">
        <v>45950</v>
      </c>
    </row>
    <row r="3120" spans="1:6">
      <c r="A3120">
        <v>3119</v>
      </c>
      <c r="B3120" t="s">
        <v>1830</v>
      </c>
      <c r="C3120" s="4">
        <v>45833</v>
      </c>
      <c r="D3120" t="s">
        <v>1828</v>
      </c>
      <c r="E3120">
        <v>149.9</v>
      </c>
      <c r="F3120" s="4">
        <v>45835</v>
      </c>
    </row>
    <row r="3121" spans="1:6">
      <c r="A3121">
        <v>3120</v>
      </c>
      <c r="B3121" t="s">
        <v>1829</v>
      </c>
      <c r="C3121" s="4">
        <v>45770</v>
      </c>
      <c r="D3121" t="s">
        <v>1828</v>
      </c>
      <c r="E3121">
        <v>79.900000000000006</v>
      </c>
      <c r="F3121" s="4">
        <v>45772</v>
      </c>
    </row>
    <row r="3122" spans="1:6">
      <c r="A3122">
        <v>3121</v>
      </c>
      <c r="B3122" t="s">
        <v>1833</v>
      </c>
      <c r="C3122" s="4">
        <v>45371</v>
      </c>
      <c r="D3122" t="s">
        <v>1828</v>
      </c>
      <c r="E3122">
        <v>149.9</v>
      </c>
      <c r="F3122" s="4">
        <v>45373</v>
      </c>
    </row>
    <row r="3123" spans="1:6">
      <c r="A3123">
        <v>3122</v>
      </c>
      <c r="B3123" t="s">
        <v>1831</v>
      </c>
      <c r="C3123" s="4">
        <v>45498</v>
      </c>
      <c r="D3123" t="s">
        <v>1828</v>
      </c>
      <c r="E3123">
        <v>99.9</v>
      </c>
      <c r="F3123" s="4">
        <v>45502</v>
      </c>
    </row>
    <row r="3124" spans="1:6">
      <c r="A3124">
        <v>3123</v>
      </c>
      <c r="B3124" t="s">
        <v>1832</v>
      </c>
      <c r="C3124" s="4">
        <v>45339</v>
      </c>
      <c r="D3124" t="s">
        <v>1828</v>
      </c>
      <c r="E3124">
        <v>59.9</v>
      </c>
      <c r="F3124" s="4">
        <v>45343</v>
      </c>
    </row>
    <row r="3125" spans="1:6">
      <c r="A3125">
        <v>3124</v>
      </c>
      <c r="B3125" t="s">
        <v>1833</v>
      </c>
      <c r="C3125" s="4">
        <v>45633</v>
      </c>
      <c r="D3125" t="s">
        <v>1834</v>
      </c>
      <c r="E3125">
        <v>119.9</v>
      </c>
      <c r="F3125" s="4">
        <v>45639</v>
      </c>
    </row>
    <row r="3126" spans="1:6">
      <c r="A3126">
        <v>3125</v>
      </c>
      <c r="B3126" t="s">
        <v>1832</v>
      </c>
      <c r="C3126" s="4">
        <v>45523</v>
      </c>
      <c r="D3126" t="s">
        <v>1828</v>
      </c>
      <c r="E3126">
        <v>119.9</v>
      </c>
      <c r="F3126" s="4">
        <v>45524</v>
      </c>
    </row>
    <row r="3127" spans="1:6">
      <c r="A3127">
        <v>3126</v>
      </c>
      <c r="B3127" t="s">
        <v>1830</v>
      </c>
      <c r="C3127" s="4">
        <v>46010</v>
      </c>
      <c r="D3127" t="s">
        <v>1834</v>
      </c>
      <c r="E3127">
        <v>89.9</v>
      </c>
      <c r="F3127" s="4">
        <v>46017</v>
      </c>
    </row>
    <row r="3128" spans="1:6">
      <c r="A3128">
        <v>3127</v>
      </c>
      <c r="B3128" t="s">
        <v>1831</v>
      </c>
      <c r="C3128" s="4">
        <v>45777</v>
      </c>
      <c r="D3128" t="s">
        <v>1828</v>
      </c>
      <c r="E3128">
        <v>149.9</v>
      </c>
      <c r="F3128" s="4">
        <v>45780</v>
      </c>
    </row>
    <row r="3129" spans="1:6">
      <c r="A3129">
        <v>3128</v>
      </c>
      <c r="B3129" t="s">
        <v>1831</v>
      </c>
      <c r="C3129" s="4">
        <v>45816</v>
      </c>
      <c r="D3129" t="s">
        <v>1798</v>
      </c>
      <c r="E3129">
        <v>59.9</v>
      </c>
      <c r="F3129" s="4"/>
    </row>
    <row r="3130" spans="1:6">
      <c r="A3130">
        <v>3129</v>
      </c>
      <c r="B3130" t="s">
        <v>1832</v>
      </c>
      <c r="C3130" s="4">
        <v>45491</v>
      </c>
      <c r="D3130" t="s">
        <v>1828</v>
      </c>
      <c r="E3130">
        <v>119.9</v>
      </c>
      <c r="F3130" s="4">
        <v>45493</v>
      </c>
    </row>
    <row r="3131" spans="1:6">
      <c r="A3131">
        <v>3130</v>
      </c>
      <c r="B3131" t="s">
        <v>1827</v>
      </c>
      <c r="C3131" s="4">
        <v>45734</v>
      </c>
      <c r="D3131" t="s">
        <v>1828</v>
      </c>
      <c r="E3131">
        <v>149.9</v>
      </c>
      <c r="F3131" s="4">
        <v>45738</v>
      </c>
    </row>
    <row r="3132" spans="1:6">
      <c r="A3132">
        <v>3131</v>
      </c>
      <c r="B3132" t="s">
        <v>1827</v>
      </c>
      <c r="C3132" s="4">
        <v>45890</v>
      </c>
      <c r="D3132" t="s">
        <v>1828</v>
      </c>
      <c r="E3132">
        <v>49.9</v>
      </c>
      <c r="F3132" s="4">
        <v>45893</v>
      </c>
    </row>
    <row r="3133" spans="1:6">
      <c r="A3133">
        <v>3132</v>
      </c>
      <c r="B3133" t="s">
        <v>1831</v>
      </c>
      <c r="C3133" s="4">
        <v>45885</v>
      </c>
      <c r="D3133" t="s">
        <v>1828</v>
      </c>
      <c r="E3133">
        <v>69.900000000000006</v>
      </c>
      <c r="F3133" s="4">
        <v>45888</v>
      </c>
    </row>
    <row r="3134" spans="1:6">
      <c r="A3134">
        <v>3133</v>
      </c>
      <c r="B3134" t="s">
        <v>1833</v>
      </c>
      <c r="C3134" s="4">
        <v>45969</v>
      </c>
      <c r="D3134" t="s">
        <v>1828</v>
      </c>
      <c r="E3134">
        <v>119.9</v>
      </c>
      <c r="F3134" s="4">
        <v>45970</v>
      </c>
    </row>
    <row r="3135" spans="1:6">
      <c r="A3135">
        <v>3134</v>
      </c>
      <c r="B3135" t="s">
        <v>1827</v>
      </c>
      <c r="C3135" s="4">
        <v>45462</v>
      </c>
      <c r="D3135" t="s">
        <v>1828</v>
      </c>
      <c r="E3135">
        <v>99.9</v>
      </c>
      <c r="F3135" s="4">
        <v>45464</v>
      </c>
    </row>
    <row r="3136" spans="1:6">
      <c r="A3136">
        <v>3135</v>
      </c>
      <c r="B3136" t="s">
        <v>1830</v>
      </c>
      <c r="C3136" s="4">
        <v>45569</v>
      </c>
      <c r="D3136" t="s">
        <v>1828</v>
      </c>
      <c r="E3136">
        <v>99.9</v>
      </c>
      <c r="F3136" s="4">
        <v>45572</v>
      </c>
    </row>
    <row r="3137" spans="1:6">
      <c r="A3137">
        <v>3136</v>
      </c>
      <c r="B3137" t="s">
        <v>1827</v>
      </c>
      <c r="C3137" s="4">
        <v>45855</v>
      </c>
      <c r="D3137" t="s">
        <v>1828</v>
      </c>
      <c r="E3137">
        <v>89.9</v>
      </c>
      <c r="F3137" s="4">
        <v>45857</v>
      </c>
    </row>
    <row r="3138" spans="1:6">
      <c r="A3138">
        <v>3137</v>
      </c>
      <c r="B3138" t="s">
        <v>1829</v>
      </c>
      <c r="C3138" s="4">
        <v>46022</v>
      </c>
      <c r="D3138" t="s">
        <v>1828</v>
      </c>
      <c r="E3138">
        <v>89.9</v>
      </c>
      <c r="F3138" s="4">
        <v>46025</v>
      </c>
    </row>
    <row r="3139" spans="1:6">
      <c r="A3139">
        <v>3138</v>
      </c>
      <c r="B3139" t="s">
        <v>1830</v>
      </c>
      <c r="C3139" s="4">
        <v>45406</v>
      </c>
      <c r="D3139" t="s">
        <v>1828</v>
      </c>
      <c r="E3139">
        <v>49.9</v>
      </c>
      <c r="F3139" s="4">
        <v>45410</v>
      </c>
    </row>
    <row r="3140" spans="1:6">
      <c r="A3140">
        <v>3139</v>
      </c>
      <c r="B3140" t="s">
        <v>1832</v>
      </c>
      <c r="C3140" s="4">
        <v>45800</v>
      </c>
      <c r="D3140" t="s">
        <v>1828</v>
      </c>
      <c r="E3140">
        <v>89.9</v>
      </c>
      <c r="F3140" s="4">
        <v>45805</v>
      </c>
    </row>
    <row r="3141" spans="1:6">
      <c r="A3141">
        <v>3140</v>
      </c>
      <c r="B3141" t="s">
        <v>1829</v>
      </c>
      <c r="C3141" s="4">
        <v>45807</v>
      </c>
      <c r="D3141" t="s">
        <v>1828</v>
      </c>
      <c r="E3141">
        <v>99.9</v>
      </c>
      <c r="F3141" s="4">
        <v>45810</v>
      </c>
    </row>
    <row r="3142" spans="1:6">
      <c r="A3142">
        <v>3141</v>
      </c>
      <c r="B3142" t="s">
        <v>1827</v>
      </c>
      <c r="C3142" s="4">
        <v>45398</v>
      </c>
      <c r="D3142" t="s">
        <v>1828</v>
      </c>
      <c r="E3142">
        <v>149.9</v>
      </c>
      <c r="F3142" s="4">
        <v>45403</v>
      </c>
    </row>
    <row r="3143" spans="1:6">
      <c r="A3143">
        <v>3142</v>
      </c>
      <c r="B3143" t="s">
        <v>1833</v>
      </c>
      <c r="C3143" s="4"/>
      <c r="D3143" t="s">
        <v>1802</v>
      </c>
      <c r="E3143">
        <v>0</v>
      </c>
      <c r="F3143" s="4"/>
    </row>
    <row r="3144" spans="1:6">
      <c r="A3144">
        <v>3143</v>
      </c>
      <c r="B3144" t="s">
        <v>1830</v>
      </c>
      <c r="C3144" s="4">
        <v>45390</v>
      </c>
      <c r="D3144" t="s">
        <v>1828</v>
      </c>
      <c r="E3144">
        <v>119.9</v>
      </c>
      <c r="F3144" s="4">
        <v>45392</v>
      </c>
    </row>
    <row r="3145" spans="1:6">
      <c r="A3145">
        <v>3144</v>
      </c>
      <c r="B3145" t="s">
        <v>1830</v>
      </c>
      <c r="C3145" s="4">
        <v>45597</v>
      </c>
      <c r="D3145" t="s">
        <v>1828</v>
      </c>
      <c r="E3145">
        <v>149.9</v>
      </c>
      <c r="F3145" s="4">
        <v>45600</v>
      </c>
    </row>
    <row r="3146" spans="1:6">
      <c r="A3146">
        <v>3145</v>
      </c>
      <c r="B3146" t="s">
        <v>1831</v>
      </c>
      <c r="C3146" s="4">
        <v>45456</v>
      </c>
      <c r="D3146" t="s">
        <v>1828</v>
      </c>
      <c r="E3146">
        <v>99.9</v>
      </c>
      <c r="F3146" s="4">
        <v>45459</v>
      </c>
    </row>
    <row r="3147" spans="1:6">
      <c r="A3147">
        <v>3146</v>
      </c>
      <c r="B3147" t="s">
        <v>1827</v>
      </c>
      <c r="C3147" s="4">
        <v>45876</v>
      </c>
      <c r="D3147" t="s">
        <v>1828</v>
      </c>
      <c r="E3147">
        <v>49.9</v>
      </c>
      <c r="F3147" s="4">
        <v>45878</v>
      </c>
    </row>
    <row r="3148" spans="1:6">
      <c r="A3148">
        <v>3147</v>
      </c>
      <c r="B3148" t="s">
        <v>1831</v>
      </c>
      <c r="C3148" s="4">
        <v>45422</v>
      </c>
      <c r="D3148" t="s">
        <v>1828</v>
      </c>
      <c r="E3148">
        <v>69.900000000000006</v>
      </c>
      <c r="F3148" s="4">
        <v>45424</v>
      </c>
    </row>
    <row r="3149" spans="1:6">
      <c r="A3149">
        <v>3148</v>
      </c>
      <c r="B3149" t="s">
        <v>1831</v>
      </c>
      <c r="C3149" s="4">
        <v>45740</v>
      </c>
      <c r="D3149" t="s">
        <v>1828</v>
      </c>
      <c r="E3149">
        <v>59.9</v>
      </c>
      <c r="F3149" s="4">
        <v>45742</v>
      </c>
    </row>
    <row r="3150" spans="1:6">
      <c r="A3150">
        <v>3149</v>
      </c>
      <c r="B3150" t="s">
        <v>1833</v>
      </c>
      <c r="C3150" s="4">
        <v>45872</v>
      </c>
      <c r="D3150" t="s">
        <v>1828</v>
      </c>
      <c r="E3150">
        <v>89.9</v>
      </c>
      <c r="F3150" s="4">
        <v>45876</v>
      </c>
    </row>
    <row r="3151" spans="1:6">
      <c r="A3151">
        <v>3150</v>
      </c>
      <c r="B3151" t="s">
        <v>1831</v>
      </c>
      <c r="C3151" s="4">
        <v>45938</v>
      </c>
      <c r="D3151" t="s">
        <v>1828</v>
      </c>
      <c r="E3151">
        <v>149.9</v>
      </c>
      <c r="F3151" s="4">
        <v>45940</v>
      </c>
    </row>
    <row r="3152" spans="1:6">
      <c r="A3152">
        <v>3151</v>
      </c>
      <c r="B3152" t="s">
        <v>1829</v>
      </c>
      <c r="C3152" s="4">
        <v>45817</v>
      </c>
      <c r="D3152" t="s">
        <v>1828</v>
      </c>
      <c r="E3152">
        <v>119.9</v>
      </c>
      <c r="F3152" s="4">
        <v>45820</v>
      </c>
    </row>
    <row r="3153" spans="1:6">
      <c r="A3153">
        <v>3152</v>
      </c>
      <c r="B3153" t="s">
        <v>1831</v>
      </c>
      <c r="C3153" s="4">
        <v>45670</v>
      </c>
      <c r="D3153" t="s">
        <v>1798</v>
      </c>
      <c r="E3153">
        <v>89.9</v>
      </c>
      <c r="F3153" s="4"/>
    </row>
    <row r="3154" spans="1:6">
      <c r="A3154">
        <v>3153</v>
      </c>
      <c r="B3154" t="s">
        <v>1830</v>
      </c>
      <c r="C3154" s="4">
        <v>45817</v>
      </c>
      <c r="D3154" t="s">
        <v>1828</v>
      </c>
      <c r="E3154">
        <v>59.9</v>
      </c>
      <c r="F3154" s="4">
        <v>45820</v>
      </c>
    </row>
    <row r="3155" spans="1:6">
      <c r="A3155">
        <v>3154</v>
      </c>
      <c r="B3155" t="s">
        <v>1829</v>
      </c>
      <c r="C3155" s="4">
        <v>45561</v>
      </c>
      <c r="D3155" t="s">
        <v>1828</v>
      </c>
      <c r="E3155">
        <v>79.900000000000006</v>
      </c>
      <c r="F3155" s="4">
        <v>45564</v>
      </c>
    </row>
    <row r="3156" spans="1:6">
      <c r="A3156">
        <v>3155</v>
      </c>
      <c r="B3156" t="s">
        <v>1830</v>
      </c>
      <c r="C3156" s="4">
        <v>45930</v>
      </c>
      <c r="D3156" t="s">
        <v>1828</v>
      </c>
      <c r="E3156">
        <v>59.9</v>
      </c>
      <c r="F3156" s="4">
        <v>45933</v>
      </c>
    </row>
    <row r="3157" spans="1:6">
      <c r="A3157">
        <v>3156</v>
      </c>
      <c r="B3157" t="s">
        <v>1830</v>
      </c>
      <c r="C3157" s="4">
        <v>45593</v>
      </c>
      <c r="D3157" t="s">
        <v>1828</v>
      </c>
      <c r="E3157">
        <v>149.9</v>
      </c>
      <c r="F3157" s="4">
        <v>45598</v>
      </c>
    </row>
    <row r="3158" spans="1:6">
      <c r="A3158">
        <v>3157</v>
      </c>
      <c r="B3158" t="s">
        <v>1829</v>
      </c>
      <c r="C3158" s="4">
        <v>45876</v>
      </c>
      <c r="D3158" t="s">
        <v>1798</v>
      </c>
      <c r="E3158">
        <v>149.9</v>
      </c>
      <c r="F3158" s="4"/>
    </row>
    <row r="3159" spans="1:6">
      <c r="A3159">
        <v>3158</v>
      </c>
      <c r="B3159" t="s">
        <v>1829</v>
      </c>
      <c r="C3159" s="4">
        <v>45970</v>
      </c>
      <c r="D3159" t="s">
        <v>1834</v>
      </c>
      <c r="E3159">
        <v>89.9</v>
      </c>
      <c r="F3159" s="4">
        <v>45976</v>
      </c>
    </row>
    <row r="3160" spans="1:6">
      <c r="A3160">
        <v>3159</v>
      </c>
      <c r="B3160" t="s">
        <v>1832</v>
      </c>
      <c r="C3160" s="4">
        <v>45565</v>
      </c>
      <c r="D3160" t="s">
        <v>1828</v>
      </c>
      <c r="E3160">
        <v>69.900000000000006</v>
      </c>
      <c r="F3160" s="4">
        <v>45568</v>
      </c>
    </row>
    <row r="3161" spans="1:6">
      <c r="A3161">
        <v>3160</v>
      </c>
      <c r="B3161" t="s">
        <v>1827</v>
      </c>
      <c r="C3161" s="4">
        <v>45937</v>
      </c>
      <c r="D3161" t="s">
        <v>1828</v>
      </c>
      <c r="E3161">
        <v>119.9</v>
      </c>
      <c r="F3161" s="4">
        <v>45940</v>
      </c>
    </row>
    <row r="3162" spans="1:6">
      <c r="A3162">
        <v>3161</v>
      </c>
      <c r="B3162" t="s">
        <v>1831</v>
      </c>
      <c r="C3162" s="4">
        <v>45867</v>
      </c>
      <c r="D3162" t="s">
        <v>1800</v>
      </c>
      <c r="E3162">
        <v>119.9</v>
      </c>
      <c r="F3162" s="4"/>
    </row>
    <row r="3163" spans="1:6">
      <c r="A3163">
        <v>3162</v>
      </c>
      <c r="B3163" t="s">
        <v>1827</v>
      </c>
      <c r="C3163" s="4"/>
      <c r="D3163" t="s">
        <v>1802</v>
      </c>
      <c r="E3163">
        <v>0</v>
      </c>
      <c r="F3163" s="4"/>
    </row>
    <row r="3164" spans="1:6">
      <c r="A3164">
        <v>3163</v>
      </c>
      <c r="B3164" t="s">
        <v>1827</v>
      </c>
      <c r="C3164" s="4">
        <v>45589</v>
      </c>
      <c r="D3164" t="s">
        <v>1798</v>
      </c>
      <c r="E3164">
        <v>79.900000000000006</v>
      </c>
      <c r="F3164" s="4"/>
    </row>
    <row r="3165" spans="1:6">
      <c r="A3165">
        <v>3164</v>
      </c>
      <c r="B3165" t="s">
        <v>1831</v>
      </c>
      <c r="C3165" s="4">
        <v>45367</v>
      </c>
      <c r="D3165" t="s">
        <v>1828</v>
      </c>
      <c r="E3165">
        <v>69.900000000000006</v>
      </c>
      <c r="F3165" s="4">
        <v>45371</v>
      </c>
    </row>
    <row r="3166" spans="1:6">
      <c r="A3166">
        <v>3165</v>
      </c>
      <c r="B3166" t="s">
        <v>1832</v>
      </c>
      <c r="C3166" s="4">
        <v>45811</v>
      </c>
      <c r="D3166" t="s">
        <v>1834</v>
      </c>
      <c r="E3166">
        <v>79.900000000000006</v>
      </c>
      <c r="F3166" s="4">
        <v>45818</v>
      </c>
    </row>
    <row r="3167" spans="1:6">
      <c r="A3167">
        <v>3166</v>
      </c>
      <c r="B3167" t="s">
        <v>1829</v>
      </c>
      <c r="C3167" s="4">
        <v>45851</v>
      </c>
      <c r="D3167" t="s">
        <v>1828</v>
      </c>
      <c r="E3167">
        <v>69.900000000000006</v>
      </c>
      <c r="F3167" s="4">
        <v>45854</v>
      </c>
    </row>
    <row r="3168" spans="1:6">
      <c r="A3168">
        <v>3167</v>
      </c>
      <c r="B3168" t="s">
        <v>1827</v>
      </c>
      <c r="C3168" s="4">
        <v>45502</v>
      </c>
      <c r="D3168" t="s">
        <v>1828</v>
      </c>
      <c r="E3168">
        <v>59.9</v>
      </c>
      <c r="F3168" s="4">
        <v>45505</v>
      </c>
    </row>
    <row r="3169" spans="1:6">
      <c r="A3169">
        <v>3168</v>
      </c>
      <c r="B3169" t="s">
        <v>1833</v>
      </c>
      <c r="C3169" s="4">
        <v>45294</v>
      </c>
      <c r="D3169" t="s">
        <v>1828</v>
      </c>
      <c r="E3169">
        <v>149.9</v>
      </c>
      <c r="F3169" s="4">
        <v>45295</v>
      </c>
    </row>
    <row r="3170" spans="1:6">
      <c r="A3170">
        <v>3169</v>
      </c>
      <c r="B3170" t="s">
        <v>1831</v>
      </c>
      <c r="C3170" s="4">
        <v>45490</v>
      </c>
      <c r="D3170" t="s">
        <v>1828</v>
      </c>
      <c r="E3170">
        <v>69.900000000000006</v>
      </c>
      <c r="F3170" s="4">
        <v>45493</v>
      </c>
    </row>
    <row r="3171" spans="1:6">
      <c r="A3171">
        <v>3170</v>
      </c>
      <c r="B3171" t="s">
        <v>1831</v>
      </c>
      <c r="C3171" s="4">
        <v>45972</v>
      </c>
      <c r="D3171" t="s">
        <v>1828</v>
      </c>
      <c r="E3171">
        <v>99.9</v>
      </c>
      <c r="F3171" s="4">
        <v>45974</v>
      </c>
    </row>
    <row r="3172" spans="1:6">
      <c r="A3172">
        <v>3171</v>
      </c>
      <c r="B3172" t="s">
        <v>1830</v>
      </c>
      <c r="C3172" s="4">
        <v>45645</v>
      </c>
      <c r="D3172" t="s">
        <v>1828</v>
      </c>
      <c r="E3172">
        <v>89.9</v>
      </c>
      <c r="F3172" s="4">
        <v>45646</v>
      </c>
    </row>
    <row r="3173" spans="1:6">
      <c r="A3173">
        <v>3172</v>
      </c>
      <c r="B3173" t="s">
        <v>1832</v>
      </c>
      <c r="C3173" s="4">
        <v>45518</v>
      </c>
      <c r="D3173" t="s">
        <v>1828</v>
      </c>
      <c r="E3173">
        <v>49.9</v>
      </c>
      <c r="F3173" s="4">
        <v>45521</v>
      </c>
    </row>
    <row r="3174" spans="1:6">
      <c r="A3174">
        <v>3173</v>
      </c>
      <c r="B3174" t="s">
        <v>1830</v>
      </c>
      <c r="C3174" s="4">
        <v>45488</v>
      </c>
      <c r="D3174" t="s">
        <v>1828</v>
      </c>
      <c r="E3174">
        <v>79.900000000000006</v>
      </c>
      <c r="F3174" s="4">
        <v>45491</v>
      </c>
    </row>
    <row r="3175" spans="1:6">
      <c r="A3175">
        <v>3174</v>
      </c>
      <c r="B3175" t="s">
        <v>1830</v>
      </c>
      <c r="C3175" s="4">
        <v>45564</v>
      </c>
      <c r="D3175" t="s">
        <v>1828</v>
      </c>
      <c r="E3175">
        <v>89.9</v>
      </c>
      <c r="F3175" s="4">
        <v>45568</v>
      </c>
    </row>
    <row r="3176" spans="1:6">
      <c r="A3176">
        <v>3175</v>
      </c>
      <c r="B3176" t="s">
        <v>1829</v>
      </c>
      <c r="C3176" s="4">
        <v>45921</v>
      </c>
      <c r="D3176" t="s">
        <v>1828</v>
      </c>
      <c r="E3176">
        <v>119.9</v>
      </c>
      <c r="F3176" s="4">
        <v>45923</v>
      </c>
    </row>
    <row r="3177" spans="1:6">
      <c r="A3177">
        <v>3176</v>
      </c>
      <c r="B3177" t="s">
        <v>1829</v>
      </c>
      <c r="C3177" s="4">
        <v>45319</v>
      </c>
      <c r="D3177" t="s">
        <v>1828</v>
      </c>
      <c r="E3177">
        <v>59.9</v>
      </c>
      <c r="F3177" s="4">
        <v>45320</v>
      </c>
    </row>
    <row r="3178" spans="1:6">
      <c r="A3178">
        <v>3177</v>
      </c>
      <c r="B3178" t="s">
        <v>1829</v>
      </c>
      <c r="C3178" s="4">
        <v>45668</v>
      </c>
      <c r="D3178" t="s">
        <v>1828</v>
      </c>
      <c r="E3178">
        <v>119.9</v>
      </c>
      <c r="F3178" s="4">
        <v>45669</v>
      </c>
    </row>
    <row r="3179" spans="1:6">
      <c r="A3179">
        <v>3178</v>
      </c>
      <c r="B3179" t="s">
        <v>1832</v>
      </c>
      <c r="C3179" s="4">
        <v>45829</v>
      </c>
      <c r="D3179" t="s">
        <v>1828</v>
      </c>
      <c r="E3179">
        <v>79.900000000000006</v>
      </c>
      <c r="F3179" s="4">
        <v>45832</v>
      </c>
    </row>
    <row r="3180" spans="1:6">
      <c r="A3180">
        <v>3179</v>
      </c>
      <c r="B3180" t="s">
        <v>1831</v>
      </c>
      <c r="C3180" s="4">
        <v>45961</v>
      </c>
      <c r="D3180" t="s">
        <v>1828</v>
      </c>
      <c r="E3180">
        <v>99.9</v>
      </c>
      <c r="F3180" s="4">
        <v>45963</v>
      </c>
    </row>
    <row r="3181" spans="1:6">
      <c r="A3181">
        <v>3180</v>
      </c>
      <c r="B3181" t="s">
        <v>1833</v>
      </c>
      <c r="C3181" s="4">
        <v>45403</v>
      </c>
      <c r="D3181" t="s">
        <v>1798</v>
      </c>
      <c r="E3181">
        <v>119.9</v>
      </c>
      <c r="F3181" s="4"/>
    </row>
    <row r="3182" spans="1:6">
      <c r="A3182">
        <v>3181</v>
      </c>
      <c r="B3182" t="s">
        <v>1827</v>
      </c>
      <c r="C3182" s="4">
        <v>45359</v>
      </c>
      <c r="D3182" t="s">
        <v>1828</v>
      </c>
      <c r="E3182">
        <v>69.900000000000006</v>
      </c>
      <c r="F3182" s="4">
        <v>45362</v>
      </c>
    </row>
    <row r="3183" spans="1:6">
      <c r="A3183">
        <v>3182</v>
      </c>
      <c r="B3183" t="s">
        <v>1832</v>
      </c>
      <c r="C3183" s="4">
        <v>45949</v>
      </c>
      <c r="D3183" t="s">
        <v>1828</v>
      </c>
      <c r="E3183">
        <v>49.9</v>
      </c>
      <c r="F3183" s="4">
        <v>45954</v>
      </c>
    </row>
    <row r="3184" spans="1:6">
      <c r="A3184">
        <v>3183</v>
      </c>
      <c r="B3184" t="s">
        <v>1830</v>
      </c>
      <c r="C3184" s="4">
        <v>45823</v>
      </c>
      <c r="D3184" t="s">
        <v>1834</v>
      </c>
      <c r="E3184">
        <v>99.9</v>
      </c>
      <c r="F3184" s="4">
        <v>45829</v>
      </c>
    </row>
    <row r="3185" spans="1:6">
      <c r="A3185">
        <v>3184</v>
      </c>
      <c r="B3185" t="s">
        <v>1830</v>
      </c>
      <c r="C3185" s="4">
        <v>45931</v>
      </c>
      <c r="D3185" t="s">
        <v>1828</v>
      </c>
      <c r="E3185">
        <v>149.9</v>
      </c>
      <c r="F3185" s="4">
        <v>45934</v>
      </c>
    </row>
    <row r="3186" spans="1:6">
      <c r="A3186">
        <v>3185</v>
      </c>
      <c r="B3186" t="s">
        <v>1829</v>
      </c>
      <c r="C3186" s="4">
        <v>45401</v>
      </c>
      <c r="D3186" t="s">
        <v>1828</v>
      </c>
      <c r="E3186">
        <v>59.9</v>
      </c>
      <c r="F3186" s="4">
        <v>45403</v>
      </c>
    </row>
    <row r="3187" spans="1:6">
      <c r="A3187">
        <v>3186</v>
      </c>
      <c r="B3187" t="s">
        <v>1832</v>
      </c>
      <c r="C3187" s="4">
        <v>45301</v>
      </c>
      <c r="D3187" t="s">
        <v>1828</v>
      </c>
      <c r="E3187">
        <v>49.9</v>
      </c>
      <c r="F3187" s="4">
        <v>45303</v>
      </c>
    </row>
    <row r="3188" spans="1:6">
      <c r="A3188">
        <v>3187</v>
      </c>
      <c r="B3188" t="s">
        <v>1827</v>
      </c>
      <c r="C3188" s="4">
        <v>45859</v>
      </c>
      <c r="D3188" t="s">
        <v>1828</v>
      </c>
      <c r="E3188">
        <v>49.9</v>
      </c>
      <c r="F3188" s="4">
        <v>45863</v>
      </c>
    </row>
    <row r="3189" spans="1:6">
      <c r="A3189">
        <v>3188</v>
      </c>
      <c r="B3189" t="s">
        <v>1830</v>
      </c>
      <c r="C3189" s="4">
        <v>45775</v>
      </c>
      <c r="D3189" t="s">
        <v>1834</v>
      </c>
      <c r="E3189">
        <v>49.9</v>
      </c>
      <c r="F3189" s="4">
        <v>45781</v>
      </c>
    </row>
    <row r="3190" spans="1:6">
      <c r="A3190">
        <v>3189</v>
      </c>
      <c r="B3190" t="s">
        <v>1827</v>
      </c>
      <c r="C3190" s="4">
        <v>45671</v>
      </c>
      <c r="D3190" t="s">
        <v>1798</v>
      </c>
      <c r="E3190">
        <v>149.9</v>
      </c>
      <c r="F3190" s="4"/>
    </row>
    <row r="3191" spans="1:6">
      <c r="A3191">
        <v>3190</v>
      </c>
      <c r="B3191" t="s">
        <v>1829</v>
      </c>
      <c r="C3191" s="4">
        <v>45507</v>
      </c>
      <c r="D3191" t="s">
        <v>1834</v>
      </c>
      <c r="E3191">
        <v>49.9</v>
      </c>
      <c r="F3191" s="4">
        <v>45513</v>
      </c>
    </row>
    <row r="3192" spans="1:6">
      <c r="A3192">
        <v>3191</v>
      </c>
      <c r="B3192" t="s">
        <v>1830</v>
      </c>
      <c r="C3192" s="4">
        <v>45505</v>
      </c>
      <c r="D3192" t="s">
        <v>1828</v>
      </c>
      <c r="E3192">
        <v>149.9</v>
      </c>
      <c r="F3192" s="4">
        <v>45508</v>
      </c>
    </row>
    <row r="3193" spans="1:6">
      <c r="A3193">
        <v>3192</v>
      </c>
      <c r="B3193" t="s">
        <v>1831</v>
      </c>
      <c r="C3193" s="4">
        <v>45801</v>
      </c>
      <c r="D3193" t="s">
        <v>1834</v>
      </c>
      <c r="E3193">
        <v>59.9</v>
      </c>
      <c r="F3193" s="4">
        <v>45807</v>
      </c>
    </row>
    <row r="3194" spans="1:6">
      <c r="A3194">
        <v>3193</v>
      </c>
      <c r="B3194" t="s">
        <v>1832</v>
      </c>
      <c r="C3194" s="4">
        <v>45576</v>
      </c>
      <c r="D3194" t="s">
        <v>1828</v>
      </c>
      <c r="E3194">
        <v>59.9</v>
      </c>
      <c r="F3194" s="4">
        <v>45579</v>
      </c>
    </row>
    <row r="3195" spans="1:6">
      <c r="A3195">
        <v>3194</v>
      </c>
      <c r="B3195" t="s">
        <v>1827</v>
      </c>
      <c r="C3195" s="4">
        <v>45762</v>
      </c>
      <c r="D3195" t="s">
        <v>1828</v>
      </c>
      <c r="E3195">
        <v>69.900000000000006</v>
      </c>
      <c r="F3195" s="4">
        <v>45765</v>
      </c>
    </row>
    <row r="3196" spans="1:6">
      <c r="A3196">
        <v>3195</v>
      </c>
      <c r="B3196" t="s">
        <v>1833</v>
      </c>
      <c r="C3196" s="4">
        <v>45748</v>
      </c>
      <c r="D3196" t="s">
        <v>1828</v>
      </c>
      <c r="E3196">
        <v>99.9</v>
      </c>
      <c r="F3196" s="4">
        <v>45750</v>
      </c>
    </row>
    <row r="3197" spans="1:6">
      <c r="A3197">
        <v>3196</v>
      </c>
      <c r="B3197" t="s">
        <v>1829</v>
      </c>
      <c r="C3197" s="4">
        <v>45824</v>
      </c>
      <c r="D3197" t="s">
        <v>1834</v>
      </c>
      <c r="E3197">
        <v>119.9</v>
      </c>
      <c r="F3197" s="4">
        <v>45831</v>
      </c>
    </row>
    <row r="3198" spans="1:6">
      <c r="A3198">
        <v>3197</v>
      </c>
      <c r="B3198" t="s">
        <v>1830</v>
      </c>
      <c r="C3198" s="4">
        <v>45654</v>
      </c>
      <c r="D3198" t="s">
        <v>1828</v>
      </c>
      <c r="E3198">
        <v>49.9</v>
      </c>
      <c r="F3198" s="4">
        <v>45657</v>
      </c>
    </row>
    <row r="3199" spans="1:6">
      <c r="A3199">
        <v>3198</v>
      </c>
      <c r="B3199" t="s">
        <v>1831</v>
      </c>
      <c r="C3199" s="4">
        <v>45790</v>
      </c>
      <c r="D3199" t="s">
        <v>1828</v>
      </c>
      <c r="E3199">
        <v>59.9</v>
      </c>
      <c r="F3199" s="4">
        <v>45794</v>
      </c>
    </row>
    <row r="3200" spans="1:6">
      <c r="A3200">
        <v>3199</v>
      </c>
      <c r="B3200" t="s">
        <v>1827</v>
      </c>
      <c r="C3200" s="4">
        <v>45935</v>
      </c>
      <c r="D3200" t="s">
        <v>1828</v>
      </c>
      <c r="E3200">
        <v>59.9</v>
      </c>
      <c r="F3200" s="4">
        <v>45938</v>
      </c>
    </row>
    <row r="3201" spans="1:6">
      <c r="A3201">
        <v>3200</v>
      </c>
      <c r="B3201" t="s">
        <v>1827</v>
      </c>
      <c r="C3201" s="4">
        <v>45400</v>
      </c>
      <c r="D3201" t="s">
        <v>1828</v>
      </c>
      <c r="E3201">
        <v>69.900000000000006</v>
      </c>
      <c r="F3201" s="4">
        <v>45404</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K1097"/>
  <sheetViews>
    <sheetView workbookViewId="0">
      <selection activeCell="H5" sqref="H5"/>
    </sheetView>
  </sheetViews>
  <sheetFormatPr defaultRowHeight="14.25"/>
  <cols>
    <col min="1" max="1" width="12" customWidth="1"/>
    <col min="2" max="3" width="8" customWidth="1"/>
    <col min="4" max="5" width="12" customWidth="1"/>
    <col min="6" max="6" width="14" customWidth="1"/>
    <col min="7" max="7" width="13" customWidth="1"/>
    <col min="8" max="8" width="9" style="32"/>
  </cols>
  <sheetData>
    <row r="1" spans="1:11" ht="24" customHeight="1">
      <c r="A1" s="2" t="s">
        <v>1835</v>
      </c>
      <c r="B1" s="1" t="s">
        <v>1836</v>
      </c>
      <c r="C1" s="1" t="s">
        <v>1837</v>
      </c>
      <c r="D1" s="1" t="s">
        <v>1838</v>
      </c>
      <c r="E1" s="1" t="s">
        <v>1839</v>
      </c>
      <c r="F1" s="1" t="s">
        <v>1840</v>
      </c>
      <c r="G1" s="1" t="s">
        <v>1841</v>
      </c>
      <c r="H1" s="31" t="s">
        <v>1902</v>
      </c>
      <c r="I1" s="5"/>
      <c r="J1" s="5"/>
      <c r="K1" s="5"/>
    </row>
    <row r="2" spans="1:11">
      <c r="A2" s="4">
        <v>45292</v>
      </c>
      <c r="B2">
        <v>2024</v>
      </c>
      <c r="C2">
        <v>1</v>
      </c>
      <c r="D2" t="s">
        <v>1842</v>
      </c>
      <c r="E2" t="s">
        <v>1843</v>
      </c>
      <c r="F2" t="s">
        <v>1844</v>
      </c>
      <c r="G2" t="s">
        <v>1845</v>
      </c>
      <c r="H2" s="32" t="str">
        <f>tblTakvim[[#This Row],[Yil]]&amp;"-"&amp;TEXT(tblTakvim[[#This Row],[AyNo]],"00")</f>
        <v>2024-01</v>
      </c>
    </row>
    <row r="3" spans="1:11">
      <c r="A3" s="4">
        <v>45293</v>
      </c>
      <c r="B3">
        <v>2024</v>
      </c>
      <c r="C3">
        <v>1</v>
      </c>
      <c r="D3" t="s">
        <v>1842</v>
      </c>
      <c r="E3" t="s">
        <v>1843</v>
      </c>
      <c r="F3" t="s">
        <v>1846</v>
      </c>
      <c r="G3" t="s">
        <v>1845</v>
      </c>
      <c r="H3" s="32" t="str">
        <f>tblTakvim[[#This Row],[Yil]]&amp;"-"&amp;TEXT(tblTakvim[[#This Row],[AyNo]],"00")</f>
        <v>2024-01</v>
      </c>
    </row>
    <row r="4" spans="1:11">
      <c r="A4" s="4">
        <v>45294</v>
      </c>
      <c r="B4">
        <v>2024</v>
      </c>
      <c r="C4">
        <v>1</v>
      </c>
      <c r="D4" t="s">
        <v>1842</v>
      </c>
      <c r="E4" t="s">
        <v>1843</v>
      </c>
      <c r="F4" t="s">
        <v>1847</v>
      </c>
      <c r="G4" t="s">
        <v>1845</v>
      </c>
      <c r="H4" s="32" t="str">
        <f>tblTakvim[[#This Row],[Yil]]&amp;"-"&amp;TEXT(tblTakvim[[#This Row],[AyNo]],"00")</f>
        <v>2024-01</v>
      </c>
    </row>
    <row r="5" spans="1:11">
      <c r="A5" s="4">
        <v>45295</v>
      </c>
      <c r="B5">
        <v>2024</v>
      </c>
      <c r="C5">
        <v>1</v>
      </c>
      <c r="D5" t="s">
        <v>1842</v>
      </c>
      <c r="E5" t="s">
        <v>1843</v>
      </c>
      <c r="F5" t="s">
        <v>1848</v>
      </c>
      <c r="G5" t="s">
        <v>1845</v>
      </c>
      <c r="H5" s="32" t="str">
        <f>tblTakvim[[#This Row],[Yil]]&amp;"-"&amp;TEXT(tblTakvim[[#This Row],[AyNo]],"00")</f>
        <v>2024-01</v>
      </c>
    </row>
    <row r="6" spans="1:11">
      <c r="A6" s="4">
        <v>45296</v>
      </c>
      <c r="B6">
        <v>2024</v>
      </c>
      <c r="C6">
        <v>1</v>
      </c>
      <c r="D6" t="s">
        <v>1842</v>
      </c>
      <c r="E6" t="s">
        <v>1843</v>
      </c>
      <c r="F6" t="s">
        <v>1849</v>
      </c>
      <c r="G6" t="s">
        <v>1845</v>
      </c>
      <c r="H6" s="32" t="str">
        <f>tblTakvim[[#This Row],[Yil]]&amp;"-"&amp;TEXT(tblTakvim[[#This Row],[AyNo]],"00")</f>
        <v>2024-01</v>
      </c>
    </row>
    <row r="7" spans="1:11">
      <c r="A7" s="4">
        <v>45297</v>
      </c>
      <c r="B7">
        <v>2024</v>
      </c>
      <c r="C7">
        <v>1</v>
      </c>
      <c r="D7" t="s">
        <v>1842</v>
      </c>
      <c r="E7" t="s">
        <v>1843</v>
      </c>
      <c r="F7" t="s">
        <v>1850</v>
      </c>
      <c r="G7" t="s">
        <v>1851</v>
      </c>
      <c r="H7" s="32" t="str">
        <f>tblTakvim[[#This Row],[Yil]]&amp;"-"&amp;TEXT(tblTakvim[[#This Row],[AyNo]],"00")</f>
        <v>2024-01</v>
      </c>
    </row>
    <row r="8" spans="1:11">
      <c r="A8" s="4">
        <v>45298</v>
      </c>
      <c r="B8">
        <v>2024</v>
      </c>
      <c r="C8">
        <v>1</v>
      </c>
      <c r="D8" t="s">
        <v>1842</v>
      </c>
      <c r="E8" t="s">
        <v>1843</v>
      </c>
      <c r="F8" t="s">
        <v>1852</v>
      </c>
      <c r="G8" t="s">
        <v>1851</v>
      </c>
      <c r="H8" s="32" t="str">
        <f>tblTakvim[[#This Row],[Yil]]&amp;"-"&amp;TEXT(tblTakvim[[#This Row],[AyNo]],"00")</f>
        <v>2024-01</v>
      </c>
    </row>
    <row r="9" spans="1:11">
      <c r="A9" s="4">
        <v>45299</v>
      </c>
      <c r="B9">
        <v>2024</v>
      </c>
      <c r="C9">
        <v>1</v>
      </c>
      <c r="D9" t="s">
        <v>1842</v>
      </c>
      <c r="E9" t="s">
        <v>1843</v>
      </c>
      <c r="F9" t="s">
        <v>1844</v>
      </c>
      <c r="G9" t="s">
        <v>1845</v>
      </c>
      <c r="H9" s="32" t="str">
        <f>tblTakvim[[#This Row],[Yil]]&amp;"-"&amp;TEXT(tblTakvim[[#This Row],[AyNo]],"00")</f>
        <v>2024-01</v>
      </c>
    </row>
    <row r="10" spans="1:11">
      <c r="A10" s="4">
        <v>45300</v>
      </c>
      <c r="B10">
        <v>2024</v>
      </c>
      <c r="C10">
        <v>1</v>
      </c>
      <c r="D10" t="s">
        <v>1842</v>
      </c>
      <c r="E10" t="s">
        <v>1843</v>
      </c>
      <c r="F10" t="s">
        <v>1846</v>
      </c>
      <c r="G10" t="s">
        <v>1845</v>
      </c>
      <c r="H10" s="32" t="str">
        <f>tblTakvim[[#This Row],[Yil]]&amp;"-"&amp;TEXT(tblTakvim[[#This Row],[AyNo]],"00")</f>
        <v>2024-01</v>
      </c>
    </row>
    <row r="11" spans="1:11">
      <c r="A11" s="4">
        <v>45301</v>
      </c>
      <c r="B11">
        <v>2024</v>
      </c>
      <c r="C11">
        <v>1</v>
      </c>
      <c r="D11" t="s">
        <v>1842</v>
      </c>
      <c r="E11" t="s">
        <v>1843</v>
      </c>
      <c r="F11" t="s">
        <v>1847</v>
      </c>
      <c r="G11" t="s">
        <v>1845</v>
      </c>
      <c r="H11" s="32" t="str">
        <f>tblTakvim[[#This Row],[Yil]]&amp;"-"&amp;TEXT(tblTakvim[[#This Row],[AyNo]],"00")</f>
        <v>2024-01</v>
      </c>
    </row>
    <row r="12" spans="1:11">
      <c r="A12" s="4">
        <v>45302</v>
      </c>
      <c r="B12">
        <v>2024</v>
      </c>
      <c r="C12">
        <v>1</v>
      </c>
      <c r="D12" t="s">
        <v>1842</v>
      </c>
      <c r="E12" t="s">
        <v>1843</v>
      </c>
      <c r="F12" t="s">
        <v>1848</v>
      </c>
      <c r="G12" t="s">
        <v>1845</v>
      </c>
      <c r="H12" s="32" t="str">
        <f>tblTakvim[[#This Row],[Yil]]&amp;"-"&amp;TEXT(tblTakvim[[#This Row],[AyNo]],"00")</f>
        <v>2024-01</v>
      </c>
    </row>
    <row r="13" spans="1:11">
      <c r="A13" s="4">
        <v>45303</v>
      </c>
      <c r="B13">
        <v>2024</v>
      </c>
      <c r="C13">
        <v>1</v>
      </c>
      <c r="D13" t="s">
        <v>1842</v>
      </c>
      <c r="E13" t="s">
        <v>1843</v>
      </c>
      <c r="F13" t="s">
        <v>1849</v>
      </c>
      <c r="G13" t="s">
        <v>1845</v>
      </c>
      <c r="H13" s="32" t="str">
        <f>tblTakvim[[#This Row],[Yil]]&amp;"-"&amp;TEXT(tblTakvim[[#This Row],[AyNo]],"00")</f>
        <v>2024-01</v>
      </c>
    </row>
    <row r="14" spans="1:11">
      <c r="A14" s="4">
        <v>45304</v>
      </c>
      <c r="B14">
        <v>2024</v>
      </c>
      <c r="C14">
        <v>1</v>
      </c>
      <c r="D14" t="s">
        <v>1842</v>
      </c>
      <c r="E14" t="s">
        <v>1843</v>
      </c>
      <c r="F14" t="s">
        <v>1850</v>
      </c>
      <c r="G14" t="s">
        <v>1851</v>
      </c>
      <c r="H14" s="32" t="str">
        <f>tblTakvim[[#This Row],[Yil]]&amp;"-"&amp;TEXT(tblTakvim[[#This Row],[AyNo]],"00")</f>
        <v>2024-01</v>
      </c>
    </row>
    <row r="15" spans="1:11">
      <c r="A15" s="4">
        <v>45305</v>
      </c>
      <c r="B15">
        <v>2024</v>
      </c>
      <c r="C15">
        <v>1</v>
      </c>
      <c r="D15" t="s">
        <v>1842</v>
      </c>
      <c r="E15" t="s">
        <v>1843</v>
      </c>
      <c r="F15" t="s">
        <v>1852</v>
      </c>
      <c r="G15" t="s">
        <v>1851</v>
      </c>
      <c r="H15" s="32" t="str">
        <f>tblTakvim[[#This Row],[Yil]]&amp;"-"&amp;TEXT(tblTakvim[[#This Row],[AyNo]],"00")</f>
        <v>2024-01</v>
      </c>
    </row>
    <row r="16" spans="1:11">
      <c r="A16" s="4">
        <v>45306</v>
      </c>
      <c r="B16">
        <v>2024</v>
      </c>
      <c r="C16">
        <v>1</v>
      </c>
      <c r="D16" t="s">
        <v>1842</v>
      </c>
      <c r="E16" t="s">
        <v>1843</v>
      </c>
      <c r="F16" t="s">
        <v>1844</v>
      </c>
      <c r="G16" t="s">
        <v>1845</v>
      </c>
      <c r="H16" s="32" t="str">
        <f>tblTakvim[[#This Row],[Yil]]&amp;"-"&amp;TEXT(tblTakvim[[#This Row],[AyNo]],"00")</f>
        <v>2024-01</v>
      </c>
    </row>
    <row r="17" spans="1:8">
      <c r="A17" s="4">
        <v>45307</v>
      </c>
      <c r="B17">
        <v>2024</v>
      </c>
      <c r="C17">
        <v>1</v>
      </c>
      <c r="D17" t="s">
        <v>1842</v>
      </c>
      <c r="E17" t="s">
        <v>1843</v>
      </c>
      <c r="F17" t="s">
        <v>1846</v>
      </c>
      <c r="G17" t="s">
        <v>1845</v>
      </c>
      <c r="H17" s="32" t="str">
        <f>tblTakvim[[#This Row],[Yil]]&amp;"-"&amp;TEXT(tblTakvim[[#This Row],[AyNo]],"00")</f>
        <v>2024-01</v>
      </c>
    </row>
    <row r="18" spans="1:8">
      <c r="A18" s="4">
        <v>45308</v>
      </c>
      <c r="B18">
        <v>2024</v>
      </c>
      <c r="C18">
        <v>1</v>
      </c>
      <c r="D18" t="s">
        <v>1842</v>
      </c>
      <c r="E18" t="s">
        <v>1843</v>
      </c>
      <c r="F18" t="s">
        <v>1847</v>
      </c>
      <c r="G18" t="s">
        <v>1845</v>
      </c>
      <c r="H18" s="32" t="str">
        <f>tblTakvim[[#This Row],[Yil]]&amp;"-"&amp;TEXT(tblTakvim[[#This Row],[AyNo]],"00")</f>
        <v>2024-01</v>
      </c>
    </row>
    <row r="19" spans="1:8">
      <c r="A19" s="4">
        <v>45309</v>
      </c>
      <c r="B19">
        <v>2024</v>
      </c>
      <c r="C19">
        <v>1</v>
      </c>
      <c r="D19" t="s">
        <v>1842</v>
      </c>
      <c r="E19" t="s">
        <v>1843</v>
      </c>
      <c r="F19" t="s">
        <v>1848</v>
      </c>
      <c r="G19" t="s">
        <v>1845</v>
      </c>
      <c r="H19" s="32" t="str">
        <f>tblTakvim[[#This Row],[Yil]]&amp;"-"&amp;TEXT(tblTakvim[[#This Row],[AyNo]],"00")</f>
        <v>2024-01</v>
      </c>
    </row>
    <row r="20" spans="1:8">
      <c r="A20" s="4">
        <v>45310</v>
      </c>
      <c r="B20">
        <v>2024</v>
      </c>
      <c r="C20">
        <v>1</v>
      </c>
      <c r="D20" t="s">
        <v>1842</v>
      </c>
      <c r="E20" t="s">
        <v>1843</v>
      </c>
      <c r="F20" t="s">
        <v>1849</v>
      </c>
      <c r="G20" t="s">
        <v>1845</v>
      </c>
      <c r="H20" s="32" t="str">
        <f>tblTakvim[[#This Row],[Yil]]&amp;"-"&amp;TEXT(tblTakvim[[#This Row],[AyNo]],"00")</f>
        <v>2024-01</v>
      </c>
    </row>
    <row r="21" spans="1:8">
      <c r="A21" s="4">
        <v>45311</v>
      </c>
      <c r="B21">
        <v>2024</v>
      </c>
      <c r="C21">
        <v>1</v>
      </c>
      <c r="D21" t="s">
        <v>1842</v>
      </c>
      <c r="E21" t="s">
        <v>1843</v>
      </c>
      <c r="F21" t="s">
        <v>1850</v>
      </c>
      <c r="G21" t="s">
        <v>1851</v>
      </c>
      <c r="H21" s="32" t="str">
        <f>tblTakvim[[#This Row],[Yil]]&amp;"-"&amp;TEXT(tblTakvim[[#This Row],[AyNo]],"00")</f>
        <v>2024-01</v>
      </c>
    </row>
    <row r="22" spans="1:8">
      <c r="A22" s="4">
        <v>45312</v>
      </c>
      <c r="B22">
        <v>2024</v>
      </c>
      <c r="C22">
        <v>1</v>
      </c>
      <c r="D22" t="s">
        <v>1842</v>
      </c>
      <c r="E22" t="s">
        <v>1843</v>
      </c>
      <c r="F22" t="s">
        <v>1852</v>
      </c>
      <c r="G22" t="s">
        <v>1851</v>
      </c>
      <c r="H22" s="32" t="str">
        <f>tblTakvim[[#This Row],[Yil]]&amp;"-"&amp;TEXT(tblTakvim[[#This Row],[AyNo]],"00")</f>
        <v>2024-01</v>
      </c>
    </row>
    <row r="23" spans="1:8">
      <c r="A23" s="4">
        <v>45313</v>
      </c>
      <c r="B23">
        <v>2024</v>
      </c>
      <c r="C23">
        <v>1</v>
      </c>
      <c r="D23" t="s">
        <v>1842</v>
      </c>
      <c r="E23" t="s">
        <v>1843</v>
      </c>
      <c r="F23" t="s">
        <v>1844</v>
      </c>
      <c r="G23" t="s">
        <v>1845</v>
      </c>
      <c r="H23" s="32" t="str">
        <f>tblTakvim[[#This Row],[Yil]]&amp;"-"&amp;TEXT(tblTakvim[[#This Row],[AyNo]],"00")</f>
        <v>2024-01</v>
      </c>
    </row>
    <row r="24" spans="1:8">
      <c r="A24" s="4">
        <v>45314</v>
      </c>
      <c r="B24">
        <v>2024</v>
      </c>
      <c r="C24">
        <v>1</v>
      </c>
      <c r="D24" t="s">
        <v>1842</v>
      </c>
      <c r="E24" t="s">
        <v>1843</v>
      </c>
      <c r="F24" t="s">
        <v>1846</v>
      </c>
      <c r="G24" t="s">
        <v>1845</v>
      </c>
      <c r="H24" s="32" t="str">
        <f>tblTakvim[[#This Row],[Yil]]&amp;"-"&amp;TEXT(tblTakvim[[#This Row],[AyNo]],"00")</f>
        <v>2024-01</v>
      </c>
    </row>
    <row r="25" spans="1:8">
      <c r="A25" s="4">
        <v>45315</v>
      </c>
      <c r="B25">
        <v>2024</v>
      </c>
      <c r="C25">
        <v>1</v>
      </c>
      <c r="D25" t="s">
        <v>1842</v>
      </c>
      <c r="E25" t="s">
        <v>1843</v>
      </c>
      <c r="F25" t="s">
        <v>1847</v>
      </c>
      <c r="G25" t="s">
        <v>1845</v>
      </c>
      <c r="H25" s="32" t="str">
        <f>tblTakvim[[#This Row],[Yil]]&amp;"-"&amp;TEXT(tblTakvim[[#This Row],[AyNo]],"00")</f>
        <v>2024-01</v>
      </c>
    </row>
    <row r="26" spans="1:8">
      <c r="A26" s="4">
        <v>45316</v>
      </c>
      <c r="B26">
        <v>2024</v>
      </c>
      <c r="C26">
        <v>1</v>
      </c>
      <c r="D26" t="s">
        <v>1842</v>
      </c>
      <c r="E26" t="s">
        <v>1843</v>
      </c>
      <c r="F26" t="s">
        <v>1848</v>
      </c>
      <c r="G26" t="s">
        <v>1845</v>
      </c>
      <c r="H26" s="32" t="str">
        <f>tblTakvim[[#This Row],[Yil]]&amp;"-"&amp;TEXT(tblTakvim[[#This Row],[AyNo]],"00")</f>
        <v>2024-01</v>
      </c>
    </row>
    <row r="27" spans="1:8">
      <c r="A27" s="4">
        <v>45317</v>
      </c>
      <c r="B27">
        <v>2024</v>
      </c>
      <c r="C27">
        <v>1</v>
      </c>
      <c r="D27" t="s">
        <v>1842</v>
      </c>
      <c r="E27" t="s">
        <v>1843</v>
      </c>
      <c r="F27" t="s">
        <v>1849</v>
      </c>
      <c r="G27" t="s">
        <v>1845</v>
      </c>
      <c r="H27" s="32" t="str">
        <f>tblTakvim[[#This Row],[Yil]]&amp;"-"&amp;TEXT(tblTakvim[[#This Row],[AyNo]],"00")</f>
        <v>2024-01</v>
      </c>
    </row>
    <row r="28" spans="1:8">
      <c r="A28" s="4">
        <v>45318</v>
      </c>
      <c r="B28">
        <v>2024</v>
      </c>
      <c r="C28">
        <v>1</v>
      </c>
      <c r="D28" t="s">
        <v>1842</v>
      </c>
      <c r="E28" t="s">
        <v>1843</v>
      </c>
      <c r="F28" t="s">
        <v>1850</v>
      </c>
      <c r="G28" t="s">
        <v>1851</v>
      </c>
      <c r="H28" s="32" t="str">
        <f>tblTakvim[[#This Row],[Yil]]&amp;"-"&amp;TEXT(tblTakvim[[#This Row],[AyNo]],"00")</f>
        <v>2024-01</v>
      </c>
    </row>
    <row r="29" spans="1:8">
      <c r="A29" s="4">
        <v>45319</v>
      </c>
      <c r="B29">
        <v>2024</v>
      </c>
      <c r="C29">
        <v>1</v>
      </c>
      <c r="D29" t="s">
        <v>1842</v>
      </c>
      <c r="E29" t="s">
        <v>1843</v>
      </c>
      <c r="F29" t="s">
        <v>1852</v>
      </c>
      <c r="G29" t="s">
        <v>1851</v>
      </c>
      <c r="H29" s="32" t="str">
        <f>tblTakvim[[#This Row],[Yil]]&amp;"-"&amp;TEXT(tblTakvim[[#This Row],[AyNo]],"00")</f>
        <v>2024-01</v>
      </c>
    </row>
    <row r="30" spans="1:8">
      <c r="A30" s="4">
        <v>45320</v>
      </c>
      <c r="B30">
        <v>2024</v>
      </c>
      <c r="C30">
        <v>1</v>
      </c>
      <c r="D30" t="s">
        <v>1842</v>
      </c>
      <c r="E30" t="s">
        <v>1843</v>
      </c>
      <c r="F30" t="s">
        <v>1844</v>
      </c>
      <c r="G30" t="s">
        <v>1845</v>
      </c>
      <c r="H30" s="32" t="str">
        <f>tblTakvim[[#This Row],[Yil]]&amp;"-"&amp;TEXT(tblTakvim[[#This Row],[AyNo]],"00")</f>
        <v>2024-01</v>
      </c>
    </row>
    <row r="31" spans="1:8">
      <c r="A31" s="4">
        <v>45321</v>
      </c>
      <c r="B31">
        <v>2024</v>
      </c>
      <c r="C31">
        <v>1</v>
      </c>
      <c r="D31" t="s">
        <v>1842</v>
      </c>
      <c r="E31" t="s">
        <v>1843</v>
      </c>
      <c r="F31" t="s">
        <v>1846</v>
      </c>
      <c r="G31" t="s">
        <v>1845</v>
      </c>
      <c r="H31" s="32" t="str">
        <f>tblTakvim[[#This Row],[Yil]]&amp;"-"&amp;TEXT(tblTakvim[[#This Row],[AyNo]],"00")</f>
        <v>2024-01</v>
      </c>
    </row>
    <row r="32" spans="1:8">
      <c r="A32" s="4">
        <v>45322</v>
      </c>
      <c r="B32">
        <v>2024</v>
      </c>
      <c r="C32">
        <v>1</v>
      </c>
      <c r="D32" t="s">
        <v>1842</v>
      </c>
      <c r="E32" t="s">
        <v>1843</v>
      </c>
      <c r="F32" t="s">
        <v>1847</v>
      </c>
      <c r="G32" t="s">
        <v>1845</v>
      </c>
      <c r="H32" s="32" t="str">
        <f>tblTakvim[[#This Row],[Yil]]&amp;"-"&amp;TEXT(tblTakvim[[#This Row],[AyNo]],"00")</f>
        <v>2024-01</v>
      </c>
    </row>
    <row r="33" spans="1:8">
      <c r="A33" s="4">
        <v>45323</v>
      </c>
      <c r="B33">
        <v>2024</v>
      </c>
      <c r="C33">
        <v>2</v>
      </c>
      <c r="D33" t="s">
        <v>1853</v>
      </c>
      <c r="E33" t="s">
        <v>1843</v>
      </c>
      <c r="F33" t="s">
        <v>1848</v>
      </c>
      <c r="G33" t="s">
        <v>1845</v>
      </c>
      <c r="H33" s="32" t="str">
        <f>tblTakvim[[#This Row],[Yil]]&amp;"-"&amp;TEXT(tblTakvim[[#This Row],[AyNo]],"00")</f>
        <v>2024-02</v>
      </c>
    </row>
    <row r="34" spans="1:8">
      <c r="A34" s="4">
        <v>45324</v>
      </c>
      <c r="B34">
        <v>2024</v>
      </c>
      <c r="C34">
        <v>2</v>
      </c>
      <c r="D34" t="s">
        <v>1853</v>
      </c>
      <c r="E34" t="s">
        <v>1843</v>
      </c>
      <c r="F34" t="s">
        <v>1849</v>
      </c>
      <c r="G34" t="s">
        <v>1845</v>
      </c>
      <c r="H34" s="32" t="str">
        <f>tblTakvim[[#This Row],[Yil]]&amp;"-"&amp;TEXT(tblTakvim[[#This Row],[AyNo]],"00")</f>
        <v>2024-02</v>
      </c>
    </row>
    <row r="35" spans="1:8">
      <c r="A35" s="4">
        <v>45325</v>
      </c>
      <c r="B35">
        <v>2024</v>
      </c>
      <c r="C35">
        <v>2</v>
      </c>
      <c r="D35" t="s">
        <v>1853</v>
      </c>
      <c r="E35" t="s">
        <v>1843</v>
      </c>
      <c r="F35" t="s">
        <v>1850</v>
      </c>
      <c r="G35" t="s">
        <v>1851</v>
      </c>
      <c r="H35" s="32" t="str">
        <f>tblTakvim[[#This Row],[Yil]]&amp;"-"&amp;TEXT(tblTakvim[[#This Row],[AyNo]],"00")</f>
        <v>2024-02</v>
      </c>
    </row>
    <row r="36" spans="1:8">
      <c r="A36" s="4">
        <v>45326</v>
      </c>
      <c r="B36">
        <v>2024</v>
      </c>
      <c r="C36">
        <v>2</v>
      </c>
      <c r="D36" t="s">
        <v>1853</v>
      </c>
      <c r="E36" t="s">
        <v>1843</v>
      </c>
      <c r="F36" t="s">
        <v>1852</v>
      </c>
      <c r="G36" t="s">
        <v>1851</v>
      </c>
      <c r="H36" s="32" t="str">
        <f>tblTakvim[[#This Row],[Yil]]&amp;"-"&amp;TEXT(tblTakvim[[#This Row],[AyNo]],"00")</f>
        <v>2024-02</v>
      </c>
    </row>
    <row r="37" spans="1:8">
      <c r="A37" s="4">
        <v>45327</v>
      </c>
      <c r="B37">
        <v>2024</v>
      </c>
      <c r="C37">
        <v>2</v>
      </c>
      <c r="D37" t="s">
        <v>1853</v>
      </c>
      <c r="E37" t="s">
        <v>1843</v>
      </c>
      <c r="F37" t="s">
        <v>1844</v>
      </c>
      <c r="G37" t="s">
        <v>1845</v>
      </c>
      <c r="H37" s="32" t="str">
        <f>tblTakvim[[#This Row],[Yil]]&amp;"-"&amp;TEXT(tblTakvim[[#This Row],[AyNo]],"00")</f>
        <v>2024-02</v>
      </c>
    </row>
    <row r="38" spans="1:8">
      <c r="A38" s="4">
        <v>45328</v>
      </c>
      <c r="B38">
        <v>2024</v>
      </c>
      <c r="C38">
        <v>2</v>
      </c>
      <c r="D38" t="s">
        <v>1853</v>
      </c>
      <c r="E38" t="s">
        <v>1843</v>
      </c>
      <c r="F38" t="s">
        <v>1846</v>
      </c>
      <c r="G38" t="s">
        <v>1845</v>
      </c>
      <c r="H38" s="32" t="str">
        <f>tblTakvim[[#This Row],[Yil]]&amp;"-"&amp;TEXT(tblTakvim[[#This Row],[AyNo]],"00")</f>
        <v>2024-02</v>
      </c>
    </row>
    <row r="39" spans="1:8">
      <c r="A39" s="4">
        <v>45329</v>
      </c>
      <c r="B39">
        <v>2024</v>
      </c>
      <c r="C39">
        <v>2</v>
      </c>
      <c r="D39" t="s">
        <v>1853</v>
      </c>
      <c r="E39" t="s">
        <v>1843</v>
      </c>
      <c r="F39" t="s">
        <v>1847</v>
      </c>
      <c r="G39" t="s">
        <v>1845</v>
      </c>
      <c r="H39" s="32" t="str">
        <f>tblTakvim[[#This Row],[Yil]]&amp;"-"&amp;TEXT(tblTakvim[[#This Row],[AyNo]],"00")</f>
        <v>2024-02</v>
      </c>
    </row>
    <row r="40" spans="1:8">
      <c r="A40" s="4">
        <v>45330</v>
      </c>
      <c r="B40">
        <v>2024</v>
      </c>
      <c r="C40">
        <v>2</v>
      </c>
      <c r="D40" t="s">
        <v>1853</v>
      </c>
      <c r="E40" t="s">
        <v>1843</v>
      </c>
      <c r="F40" t="s">
        <v>1848</v>
      </c>
      <c r="G40" t="s">
        <v>1845</v>
      </c>
      <c r="H40" s="32" t="str">
        <f>tblTakvim[[#This Row],[Yil]]&amp;"-"&amp;TEXT(tblTakvim[[#This Row],[AyNo]],"00")</f>
        <v>2024-02</v>
      </c>
    </row>
    <row r="41" spans="1:8">
      <c r="A41" s="4">
        <v>45331</v>
      </c>
      <c r="B41">
        <v>2024</v>
      </c>
      <c r="C41">
        <v>2</v>
      </c>
      <c r="D41" t="s">
        <v>1853</v>
      </c>
      <c r="E41" t="s">
        <v>1843</v>
      </c>
      <c r="F41" t="s">
        <v>1849</v>
      </c>
      <c r="G41" t="s">
        <v>1845</v>
      </c>
      <c r="H41" s="32" t="str">
        <f>tblTakvim[[#This Row],[Yil]]&amp;"-"&amp;TEXT(tblTakvim[[#This Row],[AyNo]],"00")</f>
        <v>2024-02</v>
      </c>
    </row>
    <row r="42" spans="1:8">
      <c r="A42" s="4">
        <v>45332</v>
      </c>
      <c r="B42">
        <v>2024</v>
      </c>
      <c r="C42">
        <v>2</v>
      </c>
      <c r="D42" t="s">
        <v>1853</v>
      </c>
      <c r="E42" t="s">
        <v>1843</v>
      </c>
      <c r="F42" t="s">
        <v>1850</v>
      </c>
      <c r="G42" t="s">
        <v>1851</v>
      </c>
      <c r="H42" s="32" t="str">
        <f>tblTakvim[[#This Row],[Yil]]&amp;"-"&amp;TEXT(tblTakvim[[#This Row],[AyNo]],"00")</f>
        <v>2024-02</v>
      </c>
    </row>
    <row r="43" spans="1:8">
      <c r="A43" s="4">
        <v>45333</v>
      </c>
      <c r="B43">
        <v>2024</v>
      </c>
      <c r="C43">
        <v>2</v>
      </c>
      <c r="D43" t="s">
        <v>1853</v>
      </c>
      <c r="E43" t="s">
        <v>1843</v>
      </c>
      <c r="F43" t="s">
        <v>1852</v>
      </c>
      <c r="G43" t="s">
        <v>1851</v>
      </c>
      <c r="H43" s="32" t="str">
        <f>tblTakvim[[#This Row],[Yil]]&amp;"-"&amp;TEXT(tblTakvim[[#This Row],[AyNo]],"00")</f>
        <v>2024-02</v>
      </c>
    </row>
    <row r="44" spans="1:8">
      <c r="A44" s="4">
        <v>45334</v>
      </c>
      <c r="B44">
        <v>2024</v>
      </c>
      <c r="C44">
        <v>2</v>
      </c>
      <c r="D44" t="s">
        <v>1853</v>
      </c>
      <c r="E44" t="s">
        <v>1843</v>
      </c>
      <c r="F44" t="s">
        <v>1844</v>
      </c>
      <c r="G44" t="s">
        <v>1845</v>
      </c>
      <c r="H44" s="32" t="str">
        <f>tblTakvim[[#This Row],[Yil]]&amp;"-"&amp;TEXT(tblTakvim[[#This Row],[AyNo]],"00")</f>
        <v>2024-02</v>
      </c>
    </row>
    <row r="45" spans="1:8">
      <c r="A45" s="4">
        <v>45335</v>
      </c>
      <c r="B45">
        <v>2024</v>
      </c>
      <c r="C45">
        <v>2</v>
      </c>
      <c r="D45" t="s">
        <v>1853</v>
      </c>
      <c r="E45" t="s">
        <v>1843</v>
      </c>
      <c r="F45" t="s">
        <v>1846</v>
      </c>
      <c r="G45" t="s">
        <v>1845</v>
      </c>
      <c r="H45" s="32" t="str">
        <f>tblTakvim[[#This Row],[Yil]]&amp;"-"&amp;TEXT(tblTakvim[[#This Row],[AyNo]],"00")</f>
        <v>2024-02</v>
      </c>
    </row>
    <row r="46" spans="1:8">
      <c r="A46" s="4">
        <v>45336</v>
      </c>
      <c r="B46">
        <v>2024</v>
      </c>
      <c r="C46">
        <v>2</v>
      </c>
      <c r="D46" t="s">
        <v>1853</v>
      </c>
      <c r="E46" t="s">
        <v>1843</v>
      </c>
      <c r="F46" t="s">
        <v>1847</v>
      </c>
      <c r="G46" t="s">
        <v>1845</v>
      </c>
      <c r="H46" s="32" t="str">
        <f>tblTakvim[[#This Row],[Yil]]&amp;"-"&amp;TEXT(tblTakvim[[#This Row],[AyNo]],"00")</f>
        <v>2024-02</v>
      </c>
    </row>
    <row r="47" spans="1:8">
      <c r="A47" s="4">
        <v>45337</v>
      </c>
      <c r="B47">
        <v>2024</v>
      </c>
      <c r="C47">
        <v>2</v>
      </c>
      <c r="D47" t="s">
        <v>1853</v>
      </c>
      <c r="E47" t="s">
        <v>1843</v>
      </c>
      <c r="F47" t="s">
        <v>1848</v>
      </c>
      <c r="G47" t="s">
        <v>1845</v>
      </c>
      <c r="H47" s="32" t="str">
        <f>tblTakvim[[#This Row],[Yil]]&amp;"-"&amp;TEXT(tblTakvim[[#This Row],[AyNo]],"00")</f>
        <v>2024-02</v>
      </c>
    </row>
    <row r="48" spans="1:8">
      <c r="A48" s="4">
        <v>45338</v>
      </c>
      <c r="B48">
        <v>2024</v>
      </c>
      <c r="C48">
        <v>2</v>
      </c>
      <c r="D48" t="s">
        <v>1853</v>
      </c>
      <c r="E48" t="s">
        <v>1843</v>
      </c>
      <c r="F48" t="s">
        <v>1849</v>
      </c>
      <c r="G48" t="s">
        <v>1845</v>
      </c>
      <c r="H48" s="32" t="str">
        <f>tblTakvim[[#This Row],[Yil]]&amp;"-"&amp;TEXT(tblTakvim[[#This Row],[AyNo]],"00")</f>
        <v>2024-02</v>
      </c>
    </row>
    <row r="49" spans="1:8">
      <c r="A49" s="4">
        <v>45339</v>
      </c>
      <c r="B49">
        <v>2024</v>
      </c>
      <c r="C49">
        <v>2</v>
      </c>
      <c r="D49" t="s">
        <v>1853</v>
      </c>
      <c r="E49" t="s">
        <v>1843</v>
      </c>
      <c r="F49" t="s">
        <v>1850</v>
      </c>
      <c r="G49" t="s">
        <v>1851</v>
      </c>
      <c r="H49" s="32" t="str">
        <f>tblTakvim[[#This Row],[Yil]]&amp;"-"&amp;TEXT(tblTakvim[[#This Row],[AyNo]],"00")</f>
        <v>2024-02</v>
      </c>
    </row>
    <row r="50" spans="1:8">
      <c r="A50" s="4">
        <v>45340</v>
      </c>
      <c r="B50">
        <v>2024</v>
      </c>
      <c r="C50">
        <v>2</v>
      </c>
      <c r="D50" t="s">
        <v>1853</v>
      </c>
      <c r="E50" t="s">
        <v>1843</v>
      </c>
      <c r="F50" t="s">
        <v>1852</v>
      </c>
      <c r="G50" t="s">
        <v>1851</v>
      </c>
      <c r="H50" s="32" t="str">
        <f>tblTakvim[[#This Row],[Yil]]&amp;"-"&amp;TEXT(tblTakvim[[#This Row],[AyNo]],"00")</f>
        <v>2024-02</v>
      </c>
    </row>
    <row r="51" spans="1:8">
      <c r="A51" s="4">
        <v>45341</v>
      </c>
      <c r="B51">
        <v>2024</v>
      </c>
      <c r="C51">
        <v>2</v>
      </c>
      <c r="D51" t="s">
        <v>1853</v>
      </c>
      <c r="E51" t="s">
        <v>1843</v>
      </c>
      <c r="F51" t="s">
        <v>1844</v>
      </c>
      <c r="G51" t="s">
        <v>1845</v>
      </c>
      <c r="H51" s="32" t="str">
        <f>tblTakvim[[#This Row],[Yil]]&amp;"-"&amp;TEXT(tblTakvim[[#This Row],[AyNo]],"00")</f>
        <v>2024-02</v>
      </c>
    </row>
    <row r="52" spans="1:8">
      <c r="A52" s="4">
        <v>45342</v>
      </c>
      <c r="B52">
        <v>2024</v>
      </c>
      <c r="C52">
        <v>2</v>
      </c>
      <c r="D52" t="s">
        <v>1853</v>
      </c>
      <c r="E52" t="s">
        <v>1843</v>
      </c>
      <c r="F52" t="s">
        <v>1846</v>
      </c>
      <c r="G52" t="s">
        <v>1845</v>
      </c>
      <c r="H52" s="32" t="str">
        <f>tblTakvim[[#This Row],[Yil]]&amp;"-"&amp;TEXT(tblTakvim[[#This Row],[AyNo]],"00")</f>
        <v>2024-02</v>
      </c>
    </row>
    <row r="53" spans="1:8">
      <c r="A53" s="4">
        <v>45343</v>
      </c>
      <c r="B53">
        <v>2024</v>
      </c>
      <c r="C53">
        <v>2</v>
      </c>
      <c r="D53" t="s">
        <v>1853</v>
      </c>
      <c r="E53" t="s">
        <v>1843</v>
      </c>
      <c r="F53" t="s">
        <v>1847</v>
      </c>
      <c r="G53" t="s">
        <v>1845</v>
      </c>
      <c r="H53" s="32" t="str">
        <f>tblTakvim[[#This Row],[Yil]]&amp;"-"&amp;TEXT(tblTakvim[[#This Row],[AyNo]],"00")</f>
        <v>2024-02</v>
      </c>
    </row>
    <row r="54" spans="1:8">
      <c r="A54" s="4">
        <v>45344</v>
      </c>
      <c r="B54">
        <v>2024</v>
      </c>
      <c r="C54">
        <v>2</v>
      </c>
      <c r="D54" t="s">
        <v>1853</v>
      </c>
      <c r="E54" t="s">
        <v>1843</v>
      </c>
      <c r="F54" t="s">
        <v>1848</v>
      </c>
      <c r="G54" t="s">
        <v>1845</v>
      </c>
      <c r="H54" s="32" t="str">
        <f>tblTakvim[[#This Row],[Yil]]&amp;"-"&amp;TEXT(tblTakvim[[#This Row],[AyNo]],"00")</f>
        <v>2024-02</v>
      </c>
    </row>
    <row r="55" spans="1:8">
      <c r="A55" s="4">
        <v>45345</v>
      </c>
      <c r="B55">
        <v>2024</v>
      </c>
      <c r="C55">
        <v>2</v>
      </c>
      <c r="D55" t="s">
        <v>1853</v>
      </c>
      <c r="E55" t="s">
        <v>1843</v>
      </c>
      <c r="F55" t="s">
        <v>1849</v>
      </c>
      <c r="G55" t="s">
        <v>1845</v>
      </c>
      <c r="H55" s="32" t="str">
        <f>tblTakvim[[#This Row],[Yil]]&amp;"-"&amp;TEXT(tblTakvim[[#This Row],[AyNo]],"00")</f>
        <v>2024-02</v>
      </c>
    </row>
    <row r="56" spans="1:8">
      <c r="A56" s="4">
        <v>45346</v>
      </c>
      <c r="B56">
        <v>2024</v>
      </c>
      <c r="C56">
        <v>2</v>
      </c>
      <c r="D56" t="s">
        <v>1853</v>
      </c>
      <c r="E56" t="s">
        <v>1843</v>
      </c>
      <c r="F56" t="s">
        <v>1850</v>
      </c>
      <c r="G56" t="s">
        <v>1851</v>
      </c>
      <c r="H56" s="32" t="str">
        <f>tblTakvim[[#This Row],[Yil]]&amp;"-"&amp;TEXT(tblTakvim[[#This Row],[AyNo]],"00")</f>
        <v>2024-02</v>
      </c>
    </row>
    <row r="57" spans="1:8">
      <c r="A57" s="4">
        <v>45347</v>
      </c>
      <c r="B57">
        <v>2024</v>
      </c>
      <c r="C57">
        <v>2</v>
      </c>
      <c r="D57" t="s">
        <v>1853</v>
      </c>
      <c r="E57" t="s">
        <v>1843</v>
      </c>
      <c r="F57" t="s">
        <v>1852</v>
      </c>
      <c r="G57" t="s">
        <v>1851</v>
      </c>
      <c r="H57" s="32" t="str">
        <f>tblTakvim[[#This Row],[Yil]]&amp;"-"&amp;TEXT(tblTakvim[[#This Row],[AyNo]],"00")</f>
        <v>2024-02</v>
      </c>
    </row>
    <row r="58" spans="1:8">
      <c r="A58" s="4">
        <v>45348</v>
      </c>
      <c r="B58">
        <v>2024</v>
      </c>
      <c r="C58">
        <v>2</v>
      </c>
      <c r="D58" t="s">
        <v>1853</v>
      </c>
      <c r="E58" t="s">
        <v>1843</v>
      </c>
      <c r="F58" t="s">
        <v>1844</v>
      </c>
      <c r="G58" t="s">
        <v>1845</v>
      </c>
      <c r="H58" s="32" t="str">
        <f>tblTakvim[[#This Row],[Yil]]&amp;"-"&amp;TEXT(tblTakvim[[#This Row],[AyNo]],"00")</f>
        <v>2024-02</v>
      </c>
    </row>
    <row r="59" spans="1:8">
      <c r="A59" s="4">
        <v>45349</v>
      </c>
      <c r="B59">
        <v>2024</v>
      </c>
      <c r="C59">
        <v>2</v>
      </c>
      <c r="D59" t="s">
        <v>1853</v>
      </c>
      <c r="E59" t="s">
        <v>1843</v>
      </c>
      <c r="F59" t="s">
        <v>1846</v>
      </c>
      <c r="G59" t="s">
        <v>1845</v>
      </c>
      <c r="H59" s="32" t="str">
        <f>tblTakvim[[#This Row],[Yil]]&amp;"-"&amp;TEXT(tblTakvim[[#This Row],[AyNo]],"00")</f>
        <v>2024-02</v>
      </c>
    </row>
    <row r="60" spans="1:8">
      <c r="A60" s="4">
        <v>45350</v>
      </c>
      <c r="B60">
        <v>2024</v>
      </c>
      <c r="C60">
        <v>2</v>
      </c>
      <c r="D60" t="s">
        <v>1853</v>
      </c>
      <c r="E60" t="s">
        <v>1843</v>
      </c>
      <c r="F60" t="s">
        <v>1847</v>
      </c>
      <c r="G60" t="s">
        <v>1845</v>
      </c>
      <c r="H60" s="32" t="str">
        <f>tblTakvim[[#This Row],[Yil]]&amp;"-"&amp;TEXT(tblTakvim[[#This Row],[AyNo]],"00")</f>
        <v>2024-02</v>
      </c>
    </row>
    <row r="61" spans="1:8">
      <c r="A61" s="4">
        <v>45351</v>
      </c>
      <c r="B61">
        <v>2024</v>
      </c>
      <c r="C61">
        <v>2</v>
      </c>
      <c r="D61" t="s">
        <v>1853</v>
      </c>
      <c r="E61" t="s">
        <v>1843</v>
      </c>
      <c r="F61" t="s">
        <v>1848</v>
      </c>
      <c r="G61" t="s">
        <v>1845</v>
      </c>
      <c r="H61" s="32" t="str">
        <f>tblTakvim[[#This Row],[Yil]]&amp;"-"&amp;TEXT(tblTakvim[[#This Row],[AyNo]],"00")</f>
        <v>2024-02</v>
      </c>
    </row>
    <row r="62" spans="1:8">
      <c r="A62" s="4">
        <v>45352</v>
      </c>
      <c r="B62">
        <v>2024</v>
      </c>
      <c r="C62">
        <v>3</v>
      </c>
      <c r="D62" t="s">
        <v>1854</v>
      </c>
      <c r="E62" t="s">
        <v>1843</v>
      </c>
      <c r="F62" t="s">
        <v>1849</v>
      </c>
      <c r="G62" t="s">
        <v>1845</v>
      </c>
      <c r="H62" s="32" t="str">
        <f>tblTakvim[[#This Row],[Yil]]&amp;"-"&amp;TEXT(tblTakvim[[#This Row],[AyNo]],"00")</f>
        <v>2024-03</v>
      </c>
    </row>
    <row r="63" spans="1:8">
      <c r="A63" s="4">
        <v>45353</v>
      </c>
      <c r="B63">
        <v>2024</v>
      </c>
      <c r="C63">
        <v>3</v>
      </c>
      <c r="D63" t="s">
        <v>1854</v>
      </c>
      <c r="E63" t="s">
        <v>1843</v>
      </c>
      <c r="F63" t="s">
        <v>1850</v>
      </c>
      <c r="G63" t="s">
        <v>1851</v>
      </c>
      <c r="H63" s="32" t="str">
        <f>tblTakvim[[#This Row],[Yil]]&amp;"-"&amp;TEXT(tblTakvim[[#This Row],[AyNo]],"00")</f>
        <v>2024-03</v>
      </c>
    </row>
    <row r="64" spans="1:8">
      <c r="A64" s="4">
        <v>45354</v>
      </c>
      <c r="B64">
        <v>2024</v>
      </c>
      <c r="C64">
        <v>3</v>
      </c>
      <c r="D64" t="s">
        <v>1854</v>
      </c>
      <c r="E64" t="s">
        <v>1843</v>
      </c>
      <c r="F64" t="s">
        <v>1852</v>
      </c>
      <c r="G64" t="s">
        <v>1851</v>
      </c>
      <c r="H64" s="32" t="str">
        <f>tblTakvim[[#This Row],[Yil]]&amp;"-"&amp;TEXT(tblTakvim[[#This Row],[AyNo]],"00")</f>
        <v>2024-03</v>
      </c>
    </row>
    <row r="65" spans="1:8">
      <c r="A65" s="4">
        <v>45355</v>
      </c>
      <c r="B65">
        <v>2024</v>
      </c>
      <c r="C65">
        <v>3</v>
      </c>
      <c r="D65" t="s">
        <v>1854</v>
      </c>
      <c r="E65" t="s">
        <v>1843</v>
      </c>
      <c r="F65" t="s">
        <v>1844</v>
      </c>
      <c r="G65" t="s">
        <v>1845</v>
      </c>
      <c r="H65" s="32" t="str">
        <f>tblTakvim[[#This Row],[Yil]]&amp;"-"&amp;TEXT(tblTakvim[[#This Row],[AyNo]],"00")</f>
        <v>2024-03</v>
      </c>
    </row>
    <row r="66" spans="1:8">
      <c r="A66" s="4">
        <v>45356</v>
      </c>
      <c r="B66">
        <v>2024</v>
      </c>
      <c r="C66">
        <v>3</v>
      </c>
      <c r="D66" t="s">
        <v>1854</v>
      </c>
      <c r="E66" t="s">
        <v>1843</v>
      </c>
      <c r="F66" t="s">
        <v>1846</v>
      </c>
      <c r="G66" t="s">
        <v>1845</v>
      </c>
      <c r="H66" s="32" t="str">
        <f>tblTakvim[[#This Row],[Yil]]&amp;"-"&amp;TEXT(tblTakvim[[#This Row],[AyNo]],"00")</f>
        <v>2024-03</v>
      </c>
    </row>
    <row r="67" spans="1:8">
      <c r="A67" s="4">
        <v>45357</v>
      </c>
      <c r="B67">
        <v>2024</v>
      </c>
      <c r="C67">
        <v>3</v>
      </c>
      <c r="D67" t="s">
        <v>1854</v>
      </c>
      <c r="E67" t="s">
        <v>1843</v>
      </c>
      <c r="F67" t="s">
        <v>1847</v>
      </c>
      <c r="G67" t="s">
        <v>1845</v>
      </c>
      <c r="H67" s="32" t="str">
        <f>tblTakvim[[#This Row],[Yil]]&amp;"-"&amp;TEXT(tblTakvim[[#This Row],[AyNo]],"00")</f>
        <v>2024-03</v>
      </c>
    </row>
    <row r="68" spans="1:8">
      <c r="A68" s="4">
        <v>45358</v>
      </c>
      <c r="B68">
        <v>2024</v>
      </c>
      <c r="C68">
        <v>3</v>
      </c>
      <c r="D68" t="s">
        <v>1854</v>
      </c>
      <c r="E68" t="s">
        <v>1843</v>
      </c>
      <c r="F68" t="s">
        <v>1848</v>
      </c>
      <c r="G68" t="s">
        <v>1845</v>
      </c>
      <c r="H68" s="32" t="str">
        <f>tblTakvim[[#This Row],[Yil]]&amp;"-"&amp;TEXT(tblTakvim[[#This Row],[AyNo]],"00")</f>
        <v>2024-03</v>
      </c>
    </row>
    <row r="69" spans="1:8">
      <c r="A69" s="4">
        <v>45359</v>
      </c>
      <c r="B69">
        <v>2024</v>
      </c>
      <c r="C69">
        <v>3</v>
      </c>
      <c r="D69" t="s">
        <v>1854</v>
      </c>
      <c r="E69" t="s">
        <v>1843</v>
      </c>
      <c r="F69" t="s">
        <v>1849</v>
      </c>
      <c r="G69" t="s">
        <v>1845</v>
      </c>
      <c r="H69" s="32" t="str">
        <f>tblTakvim[[#This Row],[Yil]]&amp;"-"&amp;TEXT(tblTakvim[[#This Row],[AyNo]],"00")</f>
        <v>2024-03</v>
      </c>
    </row>
    <row r="70" spans="1:8">
      <c r="A70" s="4">
        <v>45360</v>
      </c>
      <c r="B70">
        <v>2024</v>
      </c>
      <c r="C70">
        <v>3</v>
      </c>
      <c r="D70" t="s">
        <v>1854</v>
      </c>
      <c r="E70" t="s">
        <v>1843</v>
      </c>
      <c r="F70" t="s">
        <v>1850</v>
      </c>
      <c r="G70" t="s">
        <v>1851</v>
      </c>
      <c r="H70" s="32" t="str">
        <f>tblTakvim[[#This Row],[Yil]]&amp;"-"&amp;TEXT(tblTakvim[[#This Row],[AyNo]],"00")</f>
        <v>2024-03</v>
      </c>
    </row>
    <row r="71" spans="1:8">
      <c r="A71" s="4">
        <v>45361</v>
      </c>
      <c r="B71">
        <v>2024</v>
      </c>
      <c r="C71">
        <v>3</v>
      </c>
      <c r="D71" t="s">
        <v>1854</v>
      </c>
      <c r="E71" t="s">
        <v>1843</v>
      </c>
      <c r="F71" t="s">
        <v>1852</v>
      </c>
      <c r="G71" t="s">
        <v>1851</v>
      </c>
      <c r="H71" s="32" t="str">
        <f>tblTakvim[[#This Row],[Yil]]&amp;"-"&amp;TEXT(tblTakvim[[#This Row],[AyNo]],"00")</f>
        <v>2024-03</v>
      </c>
    </row>
    <row r="72" spans="1:8">
      <c r="A72" s="4">
        <v>45362</v>
      </c>
      <c r="B72">
        <v>2024</v>
      </c>
      <c r="C72">
        <v>3</v>
      </c>
      <c r="D72" t="s">
        <v>1854</v>
      </c>
      <c r="E72" t="s">
        <v>1843</v>
      </c>
      <c r="F72" t="s">
        <v>1844</v>
      </c>
      <c r="G72" t="s">
        <v>1845</v>
      </c>
      <c r="H72" s="32" t="str">
        <f>tblTakvim[[#This Row],[Yil]]&amp;"-"&amp;TEXT(tblTakvim[[#This Row],[AyNo]],"00")</f>
        <v>2024-03</v>
      </c>
    </row>
    <row r="73" spans="1:8">
      <c r="A73" s="4">
        <v>45363</v>
      </c>
      <c r="B73">
        <v>2024</v>
      </c>
      <c r="C73">
        <v>3</v>
      </c>
      <c r="D73" t="s">
        <v>1854</v>
      </c>
      <c r="E73" t="s">
        <v>1843</v>
      </c>
      <c r="F73" t="s">
        <v>1846</v>
      </c>
      <c r="G73" t="s">
        <v>1845</v>
      </c>
      <c r="H73" s="32" t="str">
        <f>tblTakvim[[#This Row],[Yil]]&amp;"-"&amp;TEXT(tblTakvim[[#This Row],[AyNo]],"00")</f>
        <v>2024-03</v>
      </c>
    </row>
    <row r="74" spans="1:8">
      <c r="A74" s="4">
        <v>45364</v>
      </c>
      <c r="B74">
        <v>2024</v>
      </c>
      <c r="C74">
        <v>3</v>
      </c>
      <c r="D74" t="s">
        <v>1854</v>
      </c>
      <c r="E74" t="s">
        <v>1843</v>
      </c>
      <c r="F74" t="s">
        <v>1847</v>
      </c>
      <c r="G74" t="s">
        <v>1845</v>
      </c>
      <c r="H74" s="32" t="str">
        <f>tblTakvim[[#This Row],[Yil]]&amp;"-"&amp;TEXT(tblTakvim[[#This Row],[AyNo]],"00")</f>
        <v>2024-03</v>
      </c>
    </row>
    <row r="75" spans="1:8">
      <c r="A75" s="4">
        <v>45365</v>
      </c>
      <c r="B75">
        <v>2024</v>
      </c>
      <c r="C75">
        <v>3</v>
      </c>
      <c r="D75" t="s">
        <v>1854</v>
      </c>
      <c r="E75" t="s">
        <v>1843</v>
      </c>
      <c r="F75" t="s">
        <v>1848</v>
      </c>
      <c r="G75" t="s">
        <v>1845</v>
      </c>
      <c r="H75" s="32" t="str">
        <f>tblTakvim[[#This Row],[Yil]]&amp;"-"&amp;TEXT(tblTakvim[[#This Row],[AyNo]],"00")</f>
        <v>2024-03</v>
      </c>
    </row>
    <row r="76" spans="1:8">
      <c r="A76" s="4">
        <v>45366</v>
      </c>
      <c r="B76">
        <v>2024</v>
      </c>
      <c r="C76">
        <v>3</v>
      </c>
      <c r="D76" t="s">
        <v>1854</v>
      </c>
      <c r="E76" t="s">
        <v>1843</v>
      </c>
      <c r="F76" t="s">
        <v>1849</v>
      </c>
      <c r="G76" t="s">
        <v>1845</v>
      </c>
      <c r="H76" s="32" t="str">
        <f>tblTakvim[[#This Row],[Yil]]&amp;"-"&amp;TEXT(tblTakvim[[#This Row],[AyNo]],"00")</f>
        <v>2024-03</v>
      </c>
    </row>
    <row r="77" spans="1:8">
      <c r="A77" s="4">
        <v>45367</v>
      </c>
      <c r="B77">
        <v>2024</v>
      </c>
      <c r="C77">
        <v>3</v>
      </c>
      <c r="D77" t="s">
        <v>1854</v>
      </c>
      <c r="E77" t="s">
        <v>1843</v>
      </c>
      <c r="F77" t="s">
        <v>1850</v>
      </c>
      <c r="G77" t="s">
        <v>1851</v>
      </c>
      <c r="H77" s="32" t="str">
        <f>tblTakvim[[#This Row],[Yil]]&amp;"-"&amp;TEXT(tblTakvim[[#This Row],[AyNo]],"00")</f>
        <v>2024-03</v>
      </c>
    </row>
    <row r="78" spans="1:8">
      <c r="A78" s="4">
        <v>45368</v>
      </c>
      <c r="B78">
        <v>2024</v>
      </c>
      <c r="C78">
        <v>3</v>
      </c>
      <c r="D78" t="s">
        <v>1854</v>
      </c>
      <c r="E78" t="s">
        <v>1843</v>
      </c>
      <c r="F78" t="s">
        <v>1852</v>
      </c>
      <c r="G78" t="s">
        <v>1851</v>
      </c>
      <c r="H78" s="32" t="str">
        <f>tblTakvim[[#This Row],[Yil]]&amp;"-"&amp;TEXT(tblTakvim[[#This Row],[AyNo]],"00")</f>
        <v>2024-03</v>
      </c>
    </row>
    <row r="79" spans="1:8">
      <c r="A79" s="4">
        <v>45369</v>
      </c>
      <c r="B79">
        <v>2024</v>
      </c>
      <c r="C79">
        <v>3</v>
      </c>
      <c r="D79" t="s">
        <v>1854</v>
      </c>
      <c r="E79" t="s">
        <v>1843</v>
      </c>
      <c r="F79" t="s">
        <v>1844</v>
      </c>
      <c r="G79" t="s">
        <v>1845</v>
      </c>
      <c r="H79" s="32" t="str">
        <f>tblTakvim[[#This Row],[Yil]]&amp;"-"&amp;TEXT(tblTakvim[[#This Row],[AyNo]],"00")</f>
        <v>2024-03</v>
      </c>
    </row>
    <row r="80" spans="1:8">
      <c r="A80" s="4">
        <v>45370</v>
      </c>
      <c r="B80">
        <v>2024</v>
      </c>
      <c r="C80">
        <v>3</v>
      </c>
      <c r="D80" t="s">
        <v>1854</v>
      </c>
      <c r="E80" t="s">
        <v>1843</v>
      </c>
      <c r="F80" t="s">
        <v>1846</v>
      </c>
      <c r="G80" t="s">
        <v>1845</v>
      </c>
      <c r="H80" s="32" t="str">
        <f>tblTakvim[[#This Row],[Yil]]&amp;"-"&amp;TEXT(tblTakvim[[#This Row],[AyNo]],"00")</f>
        <v>2024-03</v>
      </c>
    </row>
    <row r="81" spans="1:8">
      <c r="A81" s="4">
        <v>45371</v>
      </c>
      <c r="B81">
        <v>2024</v>
      </c>
      <c r="C81">
        <v>3</v>
      </c>
      <c r="D81" t="s">
        <v>1854</v>
      </c>
      <c r="E81" t="s">
        <v>1843</v>
      </c>
      <c r="F81" t="s">
        <v>1847</v>
      </c>
      <c r="G81" t="s">
        <v>1845</v>
      </c>
      <c r="H81" s="32" t="str">
        <f>tblTakvim[[#This Row],[Yil]]&amp;"-"&amp;TEXT(tblTakvim[[#This Row],[AyNo]],"00")</f>
        <v>2024-03</v>
      </c>
    </row>
    <row r="82" spans="1:8">
      <c r="A82" s="4">
        <v>45372</v>
      </c>
      <c r="B82">
        <v>2024</v>
      </c>
      <c r="C82">
        <v>3</v>
      </c>
      <c r="D82" t="s">
        <v>1854</v>
      </c>
      <c r="E82" t="s">
        <v>1843</v>
      </c>
      <c r="F82" t="s">
        <v>1848</v>
      </c>
      <c r="G82" t="s">
        <v>1845</v>
      </c>
      <c r="H82" s="32" t="str">
        <f>tblTakvim[[#This Row],[Yil]]&amp;"-"&amp;TEXT(tblTakvim[[#This Row],[AyNo]],"00")</f>
        <v>2024-03</v>
      </c>
    </row>
    <row r="83" spans="1:8">
      <c r="A83" s="4">
        <v>45373</v>
      </c>
      <c r="B83">
        <v>2024</v>
      </c>
      <c r="C83">
        <v>3</v>
      </c>
      <c r="D83" t="s">
        <v>1854</v>
      </c>
      <c r="E83" t="s">
        <v>1843</v>
      </c>
      <c r="F83" t="s">
        <v>1849</v>
      </c>
      <c r="G83" t="s">
        <v>1845</v>
      </c>
      <c r="H83" s="32" t="str">
        <f>tblTakvim[[#This Row],[Yil]]&amp;"-"&amp;TEXT(tblTakvim[[#This Row],[AyNo]],"00")</f>
        <v>2024-03</v>
      </c>
    </row>
    <row r="84" spans="1:8">
      <c r="A84" s="4">
        <v>45374</v>
      </c>
      <c r="B84">
        <v>2024</v>
      </c>
      <c r="C84">
        <v>3</v>
      </c>
      <c r="D84" t="s">
        <v>1854</v>
      </c>
      <c r="E84" t="s">
        <v>1843</v>
      </c>
      <c r="F84" t="s">
        <v>1850</v>
      </c>
      <c r="G84" t="s">
        <v>1851</v>
      </c>
      <c r="H84" s="32" t="str">
        <f>tblTakvim[[#This Row],[Yil]]&amp;"-"&amp;TEXT(tblTakvim[[#This Row],[AyNo]],"00")</f>
        <v>2024-03</v>
      </c>
    </row>
    <row r="85" spans="1:8">
      <c r="A85" s="4">
        <v>45375</v>
      </c>
      <c r="B85">
        <v>2024</v>
      </c>
      <c r="C85">
        <v>3</v>
      </c>
      <c r="D85" t="s">
        <v>1854</v>
      </c>
      <c r="E85" t="s">
        <v>1843</v>
      </c>
      <c r="F85" t="s">
        <v>1852</v>
      </c>
      <c r="G85" t="s">
        <v>1851</v>
      </c>
      <c r="H85" s="32" t="str">
        <f>tblTakvim[[#This Row],[Yil]]&amp;"-"&amp;TEXT(tblTakvim[[#This Row],[AyNo]],"00")</f>
        <v>2024-03</v>
      </c>
    </row>
    <row r="86" spans="1:8">
      <c r="A86" s="4">
        <v>45376</v>
      </c>
      <c r="B86">
        <v>2024</v>
      </c>
      <c r="C86">
        <v>3</v>
      </c>
      <c r="D86" t="s">
        <v>1854</v>
      </c>
      <c r="E86" t="s">
        <v>1843</v>
      </c>
      <c r="F86" t="s">
        <v>1844</v>
      </c>
      <c r="G86" t="s">
        <v>1845</v>
      </c>
      <c r="H86" s="32" t="str">
        <f>tblTakvim[[#This Row],[Yil]]&amp;"-"&amp;TEXT(tblTakvim[[#This Row],[AyNo]],"00")</f>
        <v>2024-03</v>
      </c>
    </row>
    <row r="87" spans="1:8">
      <c r="A87" s="4">
        <v>45377</v>
      </c>
      <c r="B87">
        <v>2024</v>
      </c>
      <c r="C87">
        <v>3</v>
      </c>
      <c r="D87" t="s">
        <v>1854</v>
      </c>
      <c r="E87" t="s">
        <v>1843</v>
      </c>
      <c r="F87" t="s">
        <v>1846</v>
      </c>
      <c r="G87" t="s">
        <v>1845</v>
      </c>
      <c r="H87" s="32" t="str">
        <f>tblTakvim[[#This Row],[Yil]]&amp;"-"&amp;TEXT(tblTakvim[[#This Row],[AyNo]],"00")</f>
        <v>2024-03</v>
      </c>
    </row>
    <row r="88" spans="1:8">
      <c r="A88" s="4">
        <v>45378</v>
      </c>
      <c r="B88">
        <v>2024</v>
      </c>
      <c r="C88">
        <v>3</v>
      </c>
      <c r="D88" t="s">
        <v>1854</v>
      </c>
      <c r="E88" t="s">
        <v>1843</v>
      </c>
      <c r="F88" t="s">
        <v>1847</v>
      </c>
      <c r="G88" t="s">
        <v>1845</v>
      </c>
      <c r="H88" s="32" t="str">
        <f>tblTakvim[[#This Row],[Yil]]&amp;"-"&amp;TEXT(tblTakvim[[#This Row],[AyNo]],"00")</f>
        <v>2024-03</v>
      </c>
    </row>
    <row r="89" spans="1:8">
      <c r="A89" s="4">
        <v>45379</v>
      </c>
      <c r="B89">
        <v>2024</v>
      </c>
      <c r="C89">
        <v>3</v>
      </c>
      <c r="D89" t="s">
        <v>1854</v>
      </c>
      <c r="E89" t="s">
        <v>1843</v>
      </c>
      <c r="F89" t="s">
        <v>1848</v>
      </c>
      <c r="G89" t="s">
        <v>1845</v>
      </c>
      <c r="H89" s="32" t="str">
        <f>tblTakvim[[#This Row],[Yil]]&amp;"-"&amp;TEXT(tblTakvim[[#This Row],[AyNo]],"00")</f>
        <v>2024-03</v>
      </c>
    </row>
    <row r="90" spans="1:8">
      <c r="A90" s="4">
        <v>45380</v>
      </c>
      <c r="B90">
        <v>2024</v>
      </c>
      <c r="C90">
        <v>3</v>
      </c>
      <c r="D90" t="s">
        <v>1854</v>
      </c>
      <c r="E90" t="s">
        <v>1843</v>
      </c>
      <c r="F90" t="s">
        <v>1849</v>
      </c>
      <c r="G90" t="s">
        <v>1845</v>
      </c>
      <c r="H90" s="32" t="str">
        <f>tblTakvim[[#This Row],[Yil]]&amp;"-"&amp;TEXT(tblTakvim[[#This Row],[AyNo]],"00")</f>
        <v>2024-03</v>
      </c>
    </row>
    <row r="91" spans="1:8">
      <c r="A91" s="4">
        <v>45381</v>
      </c>
      <c r="B91">
        <v>2024</v>
      </c>
      <c r="C91">
        <v>3</v>
      </c>
      <c r="D91" t="s">
        <v>1854</v>
      </c>
      <c r="E91" t="s">
        <v>1843</v>
      </c>
      <c r="F91" t="s">
        <v>1850</v>
      </c>
      <c r="G91" t="s">
        <v>1851</v>
      </c>
      <c r="H91" s="32" t="str">
        <f>tblTakvim[[#This Row],[Yil]]&amp;"-"&amp;TEXT(tblTakvim[[#This Row],[AyNo]],"00")</f>
        <v>2024-03</v>
      </c>
    </row>
    <row r="92" spans="1:8">
      <c r="A92" s="4">
        <v>45382</v>
      </c>
      <c r="B92">
        <v>2024</v>
      </c>
      <c r="C92">
        <v>3</v>
      </c>
      <c r="D92" t="s">
        <v>1854</v>
      </c>
      <c r="E92" t="s">
        <v>1843</v>
      </c>
      <c r="F92" t="s">
        <v>1852</v>
      </c>
      <c r="G92" t="s">
        <v>1851</v>
      </c>
      <c r="H92" s="32" t="str">
        <f>tblTakvim[[#This Row],[Yil]]&amp;"-"&amp;TEXT(tblTakvim[[#This Row],[AyNo]],"00")</f>
        <v>2024-03</v>
      </c>
    </row>
    <row r="93" spans="1:8">
      <c r="A93" s="4">
        <v>45383</v>
      </c>
      <c r="B93">
        <v>2024</v>
      </c>
      <c r="C93">
        <v>4</v>
      </c>
      <c r="D93" t="s">
        <v>1855</v>
      </c>
      <c r="E93" t="s">
        <v>1856</v>
      </c>
      <c r="F93" t="s">
        <v>1844</v>
      </c>
      <c r="G93" t="s">
        <v>1845</v>
      </c>
      <c r="H93" s="32" t="str">
        <f>tblTakvim[[#This Row],[Yil]]&amp;"-"&amp;TEXT(tblTakvim[[#This Row],[AyNo]],"00")</f>
        <v>2024-04</v>
      </c>
    </row>
    <row r="94" spans="1:8">
      <c r="A94" s="4">
        <v>45384</v>
      </c>
      <c r="B94">
        <v>2024</v>
      </c>
      <c r="C94">
        <v>4</v>
      </c>
      <c r="D94" t="s">
        <v>1855</v>
      </c>
      <c r="E94" t="s">
        <v>1856</v>
      </c>
      <c r="F94" t="s">
        <v>1846</v>
      </c>
      <c r="G94" t="s">
        <v>1845</v>
      </c>
      <c r="H94" s="32" t="str">
        <f>tblTakvim[[#This Row],[Yil]]&amp;"-"&amp;TEXT(tblTakvim[[#This Row],[AyNo]],"00")</f>
        <v>2024-04</v>
      </c>
    </row>
    <row r="95" spans="1:8">
      <c r="A95" s="4">
        <v>45385</v>
      </c>
      <c r="B95">
        <v>2024</v>
      </c>
      <c r="C95">
        <v>4</v>
      </c>
      <c r="D95" t="s">
        <v>1855</v>
      </c>
      <c r="E95" t="s">
        <v>1856</v>
      </c>
      <c r="F95" t="s">
        <v>1847</v>
      </c>
      <c r="G95" t="s">
        <v>1845</v>
      </c>
      <c r="H95" s="32" t="str">
        <f>tblTakvim[[#This Row],[Yil]]&amp;"-"&amp;TEXT(tblTakvim[[#This Row],[AyNo]],"00")</f>
        <v>2024-04</v>
      </c>
    </row>
    <row r="96" spans="1:8">
      <c r="A96" s="4">
        <v>45386</v>
      </c>
      <c r="B96">
        <v>2024</v>
      </c>
      <c r="C96">
        <v>4</v>
      </c>
      <c r="D96" t="s">
        <v>1855</v>
      </c>
      <c r="E96" t="s">
        <v>1856</v>
      </c>
      <c r="F96" t="s">
        <v>1848</v>
      </c>
      <c r="G96" t="s">
        <v>1845</v>
      </c>
      <c r="H96" s="32" t="str">
        <f>tblTakvim[[#This Row],[Yil]]&amp;"-"&amp;TEXT(tblTakvim[[#This Row],[AyNo]],"00")</f>
        <v>2024-04</v>
      </c>
    </row>
    <row r="97" spans="1:8">
      <c r="A97" s="4">
        <v>45387</v>
      </c>
      <c r="B97">
        <v>2024</v>
      </c>
      <c r="C97">
        <v>4</v>
      </c>
      <c r="D97" t="s">
        <v>1855</v>
      </c>
      <c r="E97" t="s">
        <v>1856</v>
      </c>
      <c r="F97" t="s">
        <v>1849</v>
      </c>
      <c r="G97" t="s">
        <v>1845</v>
      </c>
      <c r="H97" s="32" t="str">
        <f>tblTakvim[[#This Row],[Yil]]&amp;"-"&amp;TEXT(tblTakvim[[#This Row],[AyNo]],"00")</f>
        <v>2024-04</v>
      </c>
    </row>
    <row r="98" spans="1:8">
      <c r="A98" s="4">
        <v>45388</v>
      </c>
      <c r="B98">
        <v>2024</v>
      </c>
      <c r="C98">
        <v>4</v>
      </c>
      <c r="D98" t="s">
        <v>1855</v>
      </c>
      <c r="E98" t="s">
        <v>1856</v>
      </c>
      <c r="F98" t="s">
        <v>1850</v>
      </c>
      <c r="G98" t="s">
        <v>1851</v>
      </c>
      <c r="H98" s="32" t="str">
        <f>tblTakvim[[#This Row],[Yil]]&amp;"-"&amp;TEXT(tblTakvim[[#This Row],[AyNo]],"00")</f>
        <v>2024-04</v>
      </c>
    </row>
    <row r="99" spans="1:8">
      <c r="A99" s="4">
        <v>45389</v>
      </c>
      <c r="B99">
        <v>2024</v>
      </c>
      <c r="C99">
        <v>4</v>
      </c>
      <c r="D99" t="s">
        <v>1855</v>
      </c>
      <c r="E99" t="s">
        <v>1856</v>
      </c>
      <c r="F99" t="s">
        <v>1852</v>
      </c>
      <c r="G99" t="s">
        <v>1851</v>
      </c>
      <c r="H99" s="32" t="str">
        <f>tblTakvim[[#This Row],[Yil]]&amp;"-"&amp;TEXT(tblTakvim[[#This Row],[AyNo]],"00")</f>
        <v>2024-04</v>
      </c>
    </row>
    <row r="100" spans="1:8">
      <c r="A100" s="4">
        <v>45390</v>
      </c>
      <c r="B100">
        <v>2024</v>
      </c>
      <c r="C100">
        <v>4</v>
      </c>
      <c r="D100" t="s">
        <v>1855</v>
      </c>
      <c r="E100" t="s">
        <v>1856</v>
      </c>
      <c r="F100" t="s">
        <v>1844</v>
      </c>
      <c r="G100" t="s">
        <v>1845</v>
      </c>
      <c r="H100" s="32" t="str">
        <f>tblTakvim[[#This Row],[Yil]]&amp;"-"&amp;TEXT(tblTakvim[[#This Row],[AyNo]],"00")</f>
        <v>2024-04</v>
      </c>
    </row>
    <row r="101" spans="1:8">
      <c r="A101" s="4">
        <v>45391</v>
      </c>
      <c r="B101">
        <v>2024</v>
      </c>
      <c r="C101">
        <v>4</v>
      </c>
      <c r="D101" t="s">
        <v>1855</v>
      </c>
      <c r="E101" t="s">
        <v>1856</v>
      </c>
      <c r="F101" t="s">
        <v>1846</v>
      </c>
      <c r="G101" t="s">
        <v>1845</v>
      </c>
      <c r="H101" s="32" t="str">
        <f>tblTakvim[[#This Row],[Yil]]&amp;"-"&amp;TEXT(tblTakvim[[#This Row],[AyNo]],"00")</f>
        <v>2024-04</v>
      </c>
    </row>
    <row r="102" spans="1:8">
      <c r="A102" s="4">
        <v>45392</v>
      </c>
      <c r="B102">
        <v>2024</v>
      </c>
      <c r="C102">
        <v>4</v>
      </c>
      <c r="D102" t="s">
        <v>1855</v>
      </c>
      <c r="E102" t="s">
        <v>1856</v>
      </c>
      <c r="F102" t="s">
        <v>1847</v>
      </c>
      <c r="G102" t="s">
        <v>1845</v>
      </c>
      <c r="H102" s="32" t="str">
        <f>tblTakvim[[#This Row],[Yil]]&amp;"-"&amp;TEXT(tblTakvim[[#This Row],[AyNo]],"00")</f>
        <v>2024-04</v>
      </c>
    </row>
    <row r="103" spans="1:8">
      <c r="A103" s="4">
        <v>45393</v>
      </c>
      <c r="B103">
        <v>2024</v>
      </c>
      <c r="C103">
        <v>4</v>
      </c>
      <c r="D103" t="s">
        <v>1855</v>
      </c>
      <c r="E103" t="s">
        <v>1856</v>
      </c>
      <c r="F103" t="s">
        <v>1848</v>
      </c>
      <c r="G103" t="s">
        <v>1845</v>
      </c>
      <c r="H103" s="32" t="str">
        <f>tblTakvim[[#This Row],[Yil]]&amp;"-"&amp;TEXT(tblTakvim[[#This Row],[AyNo]],"00")</f>
        <v>2024-04</v>
      </c>
    </row>
    <row r="104" spans="1:8">
      <c r="A104" s="4">
        <v>45394</v>
      </c>
      <c r="B104">
        <v>2024</v>
      </c>
      <c r="C104">
        <v>4</v>
      </c>
      <c r="D104" t="s">
        <v>1855</v>
      </c>
      <c r="E104" t="s">
        <v>1856</v>
      </c>
      <c r="F104" t="s">
        <v>1849</v>
      </c>
      <c r="G104" t="s">
        <v>1845</v>
      </c>
      <c r="H104" s="32" t="str">
        <f>tblTakvim[[#This Row],[Yil]]&amp;"-"&amp;TEXT(tblTakvim[[#This Row],[AyNo]],"00")</f>
        <v>2024-04</v>
      </c>
    </row>
    <row r="105" spans="1:8">
      <c r="A105" s="4">
        <v>45395</v>
      </c>
      <c r="B105">
        <v>2024</v>
      </c>
      <c r="C105">
        <v>4</v>
      </c>
      <c r="D105" t="s">
        <v>1855</v>
      </c>
      <c r="E105" t="s">
        <v>1856</v>
      </c>
      <c r="F105" t="s">
        <v>1850</v>
      </c>
      <c r="G105" t="s">
        <v>1851</v>
      </c>
      <c r="H105" s="32" t="str">
        <f>tblTakvim[[#This Row],[Yil]]&amp;"-"&amp;TEXT(tblTakvim[[#This Row],[AyNo]],"00")</f>
        <v>2024-04</v>
      </c>
    </row>
    <row r="106" spans="1:8">
      <c r="A106" s="4">
        <v>45396</v>
      </c>
      <c r="B106">
        <v>2024</v>
      </c>
      <c r="C106">
        <v>4</v>
      </c>
      <c r="D106" t="s">
        <v>1855</v>
      </c>
      <c r="E106" t="s">
        <v>1856</v>
      </c>
      <c r="F106" t="s">
        <v>1852</v>
      </c>
      <c r="G106" t="s">
        <v>1851</v>
      </c>
      <c r="H106" s="32" t="str">
        <f>tblTakvim[[#This Row],[Yil]]&amp;"-"&amp;TEXT(tblTakvim[[#This Row],[AyNo]],"00")</f>
        <v>2024-04</v>
      </c>
    </row>
    <row r="107" spans="1:8">
      <c r="A107" s="4">
        <v>45397</v>
      </c>
      <c r="B107">
        <v>2024</v>
      </c>
      <c r="C107">
        <v>4</v>
      </c>
      <c r="D107" t="s">
        <v>1855</v>
      </c>
      <c r="E107" t="s">
        <v>1856</v>
      </c>
      <c r="F107" t="s">
        <v>1844</v>
      </c>
      <c r="G107" t="s">
        <v>1845</v>
      </c>
      <c r="H107" s="32" t="str">
        <f>tblTakvim[[#This Row],[Yil]]&amp;"-"&amp;TEXT(tblTakvim[[#This Row],[AyNo]],"00")</f>
        <v>2024-04</v>
      </c>
    </row>
    <row r="108" spans="1:8">
      <c r="A108" s="4">
        <v>45398</v>
      </c>
      <c r="B108">
        <v>2024</v>
      </c>
      <c r="C108">
        <v>4</v>
      </c>
      <c r="D108" t="s">
        <v>1855</v>
      </c>
      <c r="E108" t="s">
        <v>1856</v>
      </c>
      <c r="F108" t="s">
        <v>1846</v>
      </c>
      <c r="G108" t="s">
        <v>1845</v>
      </c>
      <c r="H108" s="32" t="str">
        <f>tblTakvim[[#This Row],[Yil]]&amp;"-"&amp;TEXT(tblTakvim[[#This Row],[AyNo]],"00")</f>
        <v>2024-04</v>
      </c>
    </row>
    <row r="109" spans="1:8">
      <c r="A109" s="4">
        <v>45399</v>
      </c>
      <c r="B109">
        <v>2024</v>
      </c>
      <c r="C109">
        <v>4</v>
      </c>
      <c r="D109" t="s">
        <v>1855</v>
      </c>
      <c r="E109" t="s">
        <v>1856</v>
      </c>
      <c r="F109" t="s">
        <v>1847</v>
      </c>
      <c r="G109" t="s">
        <v>1845</v>
      </c>
      <c r="H109" s="32" t="str">
        <f>tblTakvim[[#This Row],[Yil]]&amp;"-"&amp;TEXT(tblTakvim[[#This Row],[AyNo]],"00")</f>
        <v>2024-04</v>
      </c>
    </row>
    <row r="110" spans="1:8">
      <c r="A110" s="4">
        <v>45400</v>
      </c>
      <c r="B110">
        <v>2024</v>
      </c>
      <c r="C110">
        <v>4</v>
      </c>
      <c r="D110" t="s">
        <v>1855</v>
      </c>
      <c r="E110" t="s">
        <v>1856</v>
      </c>
      <c r="F110" t="s">
        <v>1848</v>
      </c>
      <c r="G110" t="s">
        <v>1845</v>
      </c>
      <c r="H110" s="32" t="str">
        <f>tblTakvim[[#This Row],[Yil]]&amp;"-"&amp;TEXT(tblTakvim[[#This Row],[AyNo]],"00")</f>
        <v>2024-04</v>
      </c>
    </row>
    <row r="111" spans="1:8">
      <c r="A111" s="4">
        <v>45401</v>
      </c>
      <c r="B111">
        <v>2024</v>
      </c>
      <c r="C111">
        <v>4</v>
      </c>
      <c r="D111" t="s">
        <v>1855</v>
      </c>
      <c r="E111" t="s">
        <v>1856</v>
      </c>
      <c r="F111" t="s">
        <v>1849</v>
      </c>
      <c r="G111" t="s">
        <v>1845</v>
      </c>
      <c r="H111" s="32" t="str">
        <f>tblTakvim[[#This Row],[Yil]]&amp;"-"&amp;TEXT(tblTakvim[[#This Row],[AyNo]],"00")</f>
        <v>2024-04</v>
      </c>
    </row>
    <row r="112" spans="1:8">
      <c r="A112" s="4">
        <v>45402</v>
      </c>
      <c r="B112">
        <v>2024</v>
      </c>
      <c r="C112">
        <v>4</v>
      </c>
      <c r="D112" t="s">
        <v>1855</v>
      </c>
      <c r="E112" t="s">
        <v>1856</v>
      </c>
      <c r="F112" t="s">
        <v>1850</v>
      </c>
      <c r="G112" t="s">
        <v>1851</v>
      </c>
      <c r="H112" s="32" t="str">
        <f>tblTakvim[[#This Row],[Yil]]&amp;"-"&amp;TEXT(tblTakvim[[#This Row],[AyNo]],"00")</f>
        <v>2024-04</v>
      </c>
    </row>
    <row r="113" spans="1:8">
      <c r="A113" s="4">
        <v>45403</v>
      </c>
      <c r="B113">
        <v>2024</v>
      </c>
      <c r="C113">
        <v>4</v>
      </c>
      <c r="D113" t="s">
        <v>1855</v>
      </c>
      <c r="E113" t="s">
        <v>1856</v>
      </c>
      <c r="F113" t="s">
        <v>1852</v>
      </c>
      <c r="G113" t="s">
        <v>1851</v>
      </c>
      <c r="H113" s="32" t="str">
        <f>tblTakvim[[#This Row],[Yil]]&amp;"-"&amp;TEXT(tblTakvim[[#This Row],[AyNo]],"00")</f>
        <v>2024-04</v>
      </c>
    </row>
    <row r="114" spans="1:8">
      <c r="A114" s="4">
        <v>45404</v>
      </c>
      <c r="B114">
        <v>2024</v>
      </c>
      <c r="C114">
        <v>4</v>
      </c>
      <c r="D114" t="s">
        <v>1855</v>
      </c>
      <c r="E114" t="s">
        <v>1856</v>
      </c>
      <c r="F114" t="s">
        <v>1844</v>
      </c>
      <c r="G114" t="s">
        <v>1845</v>
      </c>
      <c r="H114" s="32" t="str">
        <f>tblTakvim[[#This Row],[Yil]]&amp;"-"&amp;TEXT(tblTakvim[[#This Row],[AyNo]],"00")</f>
        <v>2024-04</v>
      </c>
    </row>
    <row r="115" spans="1:8">
      <c r="A115" s="4">
        <v>45405</v>
      </c>
      <c r="B115">
        <v>2024</v>
      </c>
      <c r="C115">
        <v>4</v>
      </c>
      <c r="D115" t="s">
        <v>1855</v>
      </c>
      <c r="E115" t="s">
        <v>1856</v>
      </c>
      <c r="F115" t="s">
        <v>1846</v>
      </c>
      <c r="G115" t="s">
        <v>1845</v>
      </c>
      <c r="H115" s="32" t="str">
        <f>tblTakvim[[#This Row],[Yil]]&amp;"-"&amp;TEXT(tblTakvim[[#This Row],[AyNo]],"00")</f>
        <v>2024-04</v>
      </c>
    </row>
    <row r="116" spans="1:8">
      <c r="A116" s="4">
        <v>45406</v>
      </c>
      <c r="B116">
        <v>2024</v>
      </c>
      <c r="C116">
        <v>4</v>
      </c>
      <c r="D116" t="s">
        <v>1855</v>
      </c>
      <c r="E116" t="s">
        <v>1856</v>
      </c>
      <c r="F116" t="s">
        <v>1847</v>
      </c>
      <c r="G116" t="s">
        <v>1845</v>
      </c>
      <c r="H116" s="32" t="str">
        <f>tblTakvim[[#This Row],[Yil]]&amp;"-"&amp;TEXT(tblTakvim[[#This Row],[AyNo]],"00")</f>
        <v>2024-04</v>
      </c>
    </row>
    <row r="117" spans="1:8">
      <c r="A117" s="4">
        <v>45407</v>
      </c>
      <c r="B117">
        <v>2024</v>
      </c>
      <c r="C117">
        <v>4</v>
      </c>
      <c r="D117" t="s">
        <v>1855</v>
      </c>
      <c r="E117" t="s">
        <v>1856</v>
      </c>
      <c r="F117" t="s">
        <v>1848</v>
      </c>
      <c r="G117" t="s">
        <v>1845</v>
      </c>
      <c r="H117" s="32" t="str">
        <f>tblTakvim[[#This Row],[Yil]]&amp;"-"&amp;TEXT(tblTakvim[[#This Row],[AyNo]],"00")</f>
        <v>2024-04</v>
      </c>
    </row>
    <row r="118" spans="1:8">
      <c r="A118" s="4">
        <v>45408</v>
      </c>
      <c r="B118">
        <v>2024</v>
      </c>
      <c r="C118">
        <v>4</v>
      </c>
      <c r="D118" t="s">
        <v>1855</v>
      </c>
      <c r="E118" t="s">
        <v>1856</v>
      </c>
      <c r="F118" t="s">
        <v>1849</v>
      </c>
      <c r="G118" t="s">
        <v>1845</v>
      </c>
      <c r="H118" s="32" t="str">
        <f>tblTakvim[[#This Row],[Yil]]&amp;"-"&amp;TEXT(tblTakvim[[#This Row],[AyNo]],"00")</f>
        <v>2024-04</v>
      </c>
    </row>
    <row r="119" spans="1:8">
      <c r="A119" s="4">
        <v>45409</v>
      </c>
      <c r="B119">
        <v>2024</v>
      </c>
      <c r="C119">
        <v>4</v>
      </c>
      <c r="D119" t="s">
        <v>1855</v>
      </c>
      <c r="E119" t="s">
        <v>1856</v>
      </c>
      <c r="F119" t="s">
        <v>1850</v>
      </c>
      <c r="G119" t="s">
        <v>1851</v>
      </c>
      <c r="H119" s="32" t="str">
        <f>tblTakvim[[#This Row],[Yil]]&amp;"-"&amp;TEXT(tblTakvim[[#This Row],[AyNo]],"00")</f>
        <v>2024-04</v>
      </c>
    </row>
    <row r="120" spans="1:8">
      <c r="A120" s="4">
        <v>45410</v>
      </c>
      <c r="B120">
        <v>2024</v>
      </c>
      <c r="C120">
        <v>4</v>
      </c>
      <c r="D120" t="s">
        <v>1855</v>
      </c>
      <c r="E120" t="s">
        <v>1856</v>
      </c>
      <c r="F120" t="s">
        <v>1852</v>
      </c>
      <c r="G120" t="s">
        <v>1851</v>
      </c>
      <c r="H120" s="32" t="str">
        <f>tblTakvim[[#This Row],[Yil]]&amp;"-"&amp;TEXT(tblTakvim[[#This Row],[AyNo]],"00")</f>
        <v>2024-04</v>
      </c>
    </row>
    <row r="121" spans="1:8">
      <c r="A121" s="4">
        <v>45411</v>
      </c>
      <c r="B121">
        <v>2024</v>
      </c>
      <c r="C121">
        <v>4</v>
      </c>
      <c r="D121" t="s">
        <v>1855</v>
      </c>
      <c r="E121" t="s">
        <v>1856</v>
      </c>
      <c r="F121" t="s">
        <v>1844</v>
      </c>
      <c r="G121" t="s">
        <v>1845</v>
      </c>
      <c r="H121" s="32" t="str">
        <f>tblTakvim[[#This Row],[Yil]]&amp;"-"&amp;TEXT(tblTakvim[[#This Row],[AyNo]],"00")</f>
        <v>2024-04</v>
      </c>
    </row>
    <row r="122" spans="1:8">
      <c r="A122" s="4">
        <v>45412</v>
      </c>
      <c r="B122">
        <v>2024</v>
      </c>
      <c r="C122">
        <v>4</v>
      </c>
      <c r="D122" t="s">
        <v>1855</v>
      </c>
      <c r="E122" t="s">
        <v>1856</v>
      </c>
      <c r="F122" t="s">
        <v>1846</v>
      </c>
      <c r="G122" t="s">
        <v>1845</v>
      </c>
      <c r="H122" s="32" t="str">
        <f>tblTakvim[[#This Row],[Yil]]&amp;"-"&amp;TEXT(tblTakvim[[#This Row],[AyNo]],"00")</f>
        <v>2024-04</v>
      </c>
    </row>
    <row r="123" spans="1:8">
      <c r="A123" s="4">
        <v>45413</v>
      </c>
      <c r="B123">
        <v>2024</v>
      </c>
      <c r="C123">
        <v>5</v>
      </c>
      <c r="D123" t="s">
        <v>1857</v>
      </c>
      <c r="E123" t="s">
        <v>1856</v>
      </c>
      <c r="F123" t="s">
        <v>1847</v>
      </c>
      <c r="G123" t="s">
        <v>1845</v>
      </c>
      <c r="H123" s="32" t="str">
        <f>tblTakvim[[#This Row],[Yil]]&amp;"-"&amp;TEXT(tblTakvim[[#This Row],[AyNo]],"00")</f>
        <v>2024-05</v>
      </c>
    </row>
    <row r="124" spans="1:8">
      <c r="A124" s="4">
        <v>45414</v>
      </c>
      <c r="B124">
        <v>2024</v>
      </c>
      <c r="C124">
        <v>5</v>
      </c>
      <c r="D124" t="s">
        <v>1857</v>
      </c>
      <c r="E124" t="s">
        <v>1856</v>
      </c>
      <c r="F124" t="s">
        <v>1848</v>
      </c>
      <c r="G124" t="s">
        <v>1845</v>
      </c>
      <c r="H124" s="32" t="str">
        <f>tblTakvim[[#This Row],[Yil]]&amp;"-"&amp;TEXT(tblTakvim[[#This Row],[AyNo]],"00")</f>
        <v>2024-05</v>
      </c>
    </row>
    <row r="125" spans="1:8">
      <c r="A125" s="4">
        <v>45415</v>
      </c>
      <c r="B125">
        <v>2024</v>
      </c>
      <c r="C125">
        <v>5</v>
      </c>
      <c r="D125" t="s">
        <v>1857</v>
      </c>
      <c r="E125" t="s">
        <v>1856</v>
      </c>
      <c r="F125" t="s">
        <v>1849</v>
      </c>
      <c r="G125" t="s">
        <v>1845</v>
      </c>
      <c r="H125" s="32" t="str">
        <f>tblTakvim[[#This Row],[Yil]]&amp;"-"&amp;TEXT(tblTakvim[[#This Row],[AyNo]],"00")</f>
        <v>2024-05</v>
      </c>
    </row>
    <row r="126" spans="1:8">
      <c r="A126" s="4">
        <v>45416</v>
      </c>
      <c r="B126">
        <v>2024</v>
      </c>
      <c r="C126">
        <v>5</v>
      </c>
      <c r="D126" t="s">
        <v>1857</v>
      </c>
      <c r="E126" t="s">
        <v>1856</v>
      </c>
      <c r="F126" t="s">
        <v>1850</v>
      </c>
      <c r="G126" t="s">
        <v>1851</v>
      </c>
      <c r="H126" s="32" t="str">
        <f>tblTakvim[[#This Row],[Yil]]&amp;"-"&amp;TEXT(tblTakvim[[#This Row],[AyNo]],"00")</f>
        <v>2024-05</v>
      </c>
    </row>
    <row r="127" spans="1:8">
      <c r="A127" s="4">
        <v>45417</v>
      </c>
      <c r="B127">
        <v>2024</v>
      </c>
      <c r="C127">
        <v>5</v>
      </c>
      <c r="D127" t="s">
        <v>1857</v>
      </c>
      <c r="E127" t="s">
        <v>1856</v>
      </c>
      <c r="F127" t="s">
        <v>1852</v>
      </c>
      <c r="G127" t="s">
        <v>1851</v>
      </c>
      <c r="H127" s="32" t="str">
        <f>tblTakvim[[#This Row],[Yil]]&amp;"-"&amp;TEXT(tblTakvim[[#This Row],[AyNo]],"00")</f>
        <v>2024-05</v>
      </c>
    </row>
    <row r="128" spans="1:8">
      <c r="A128" s="4">
        <v>45418</v>
      </c>
      <c r="B128">
        <v>2024</v>
      </c>
      <c r="C128">
        <v>5</v>
      </c>
      <c r="D128" t="s">
        <v>1857</v>
      </c>
      <c r="E128" t="s">
        <v>1856</v>
      </c>
      <c r="F128" t="s">
        <v>1844</v>
      </c>
      <c r="G128" t="s">
        <v>1845</v>
      </c>
      <c r="H128" s="32" t="str">
        <f>tblTakvim[[#This Row],[Yil]]&amp;"-"&amp;TEXT(tblTakvim[[#This Row],[AyNo]],"00")</f>
        <v>2024-05</v>
      </c>
    </row>
    <row r="129" spans="1:8">
      <c r="A129" s="4">
        <v>45419</v>
      </c>
      <c r="B129">
        <v>2024</v>
      </c>
      <c r="C129">
        <v>5</v>
      </c>
      <c r="D129" t="s">
        <v>1857</v>
      </c>
      <c r="E129" t="s">
        <v>1856</v>
      </c>
      <c r="F129" t="s">
        <v>1846</v>
      </c>
      <c r="G129" t="s">
        <v>1845</v>
      </c>
      <c r="H129" s="32" t="str">
        <f>tblTakvim[[#This Row],[Yil]]&amp;"-"&amp;TEXT(tblTakvim[[#This Row],[AyNo]],"00")</f>
        <v>2024-05</v>
      </c>
    </row>
    <row r="130" spans="1:8">
      <c r="A130" s="4">
        <v>45420</v>
      </c>
      <c r="B130">
        <v>2024</v>
      </c>
      <c r="C130">
        <v>5</v>
      </c>
      <c r="D130" t="s">
        <v>1857</v>
      </c>
      <c r="E130" t="s">
        <v>1856</v>
      </c>
      <c r="F130" t="s">
        <v>1847</v>
      </c>
      <c r="G130" t="s">
        <v>1845</v>
      </c>
      <c r="H130" s="32" t="str">
        <f>tblTakvim[[#This Row],[Yil]]&amp;"-"&amp;TEXT(tblTakvim[[#This Row],[AyNo]],"00")</f>
        <v>2024-05</v>
      </c>
    </row>
    <row r="131" spans="1:8">
      <c r="A131" s="4">
        <v>45421</v>
      </c>
      <c r="B131">
        <v>2024</v>
      </c>
      <c r="C131">
        <v>5</v>
      </c>
      <c r="D131" t="s">
        <v>1857</v>
      </c>
      <c r="E131" t="s">
        <v>1856</v>
      </c>
      <c r="F131" t="s">
        <v>1848</v>
      </c>
      <c r="G131" t="s">
        <v>1845</v>
      </c>
      <c r="H131" s="32" t="str">
        <f>tblTakvim[[#This Row],[Yil]]&amp;"-"&amp;TEXT(tblTakvim[[#This Row],[AyNo]],"00")</f>
        <v>2024-05</v>
      </c>
    </row>
    <row r="132" spans="1:8">
      <c r="A132" s="4">
        <v>45422</v>
      </c>
      <c r="B132">
        <v>2024</v>
      </c>
      <c r="C132">
        <v>5</v>
      </c>
      <c r="D132" t="s">
        <v>1857</v>
      </c>
      <c r="E132" t="s">
        <v>1856</v>
      </c>
      <c r="F132" t="s">
        <v>1849</v>
      </c>
      <c r="G132" t="s">
        <v>1845</v>
      </c>
      <c r="H132" s="32" t="str">
        <f>tblTakvim[[#This Row],[Yil]]&amp;"-"&amp;TEXT(tblTakvim[[#This Row],[AyNo]],"00")</f>
        <v>2024-05</v>
      </c>
    </row>
    <row r="133" spans="1:8">
      <c r="A133" s="4">
        <v>45423</v>
      </c>
      <c r="B133">
        <v>2024</v>
      </c>
      <c r="C133">
        <v>5</v>
      </c>
      <c r="D133" t="s">
        <v>1857</v>
      </c>
      <c r="E133" t="s">
        <v>1856</v>
      </c>
      <c r="F133" t="s">
        <v>1850</v>
      </c>
      <c r="G133" t="s">
        <v>1851</v>
      </c>
      <c r="H133" s="32" t="str">
        <f>tblTakvim[[#This Row],[Yil]]&amp;"-"&amp;TEXT(tblTakvim[[#This Row],[AyNo]],"00")</f>
        <v>2024-05</v>
      </c>
    </row>
    <row r="134" spans="1:8">
      <c r="A134" s="4">
        <v>45424</v>
      </c>
      <c r="B134">
        <v>2024</v>
      </c>
      <c r="C134">
        <v>5</v>
      </c>
      <c r="D134" t="s">
        <v>1857</v>
      </c>
      <c r="E134" t="s">
        <v>1856</v>
      </c>
      <c r="F134" t="s">
        <v>1852</v>
      </c>
      <c r="G134" t="s">
        <v>1851</v>
      </c>
      <c r="H134" s="32" t="str">
        <f>tblTakvim[[#This Row],[Yil]]&amp;"-"&amp;TEXT(tblTakvim[[#This Row],[AyNo]],"00")</f>
        <v>2024-05</v>
      </c>
    </row>
    <row r="135" spans="1:8">
      <c r="A135" s="4">
        <v>45425</v>
      </c>
      <c r="B135">
        <v>2024</v>
      </c>
      <c r="C135">
        <v>5</v>
      </c>
      <c r="D135" t="s">
        <v>1857</v>
      </c>
      <c r="E135" t="s">
        <v>1856</v>
      </c>
      <c r="F135" t="s">
        <v>1844</v>
      </c>
      <c r="G135" t="s">
        <v>1845</v>
      </c>
      <c r="H135" s="32" t="str">
        <f>tblTakvim[[#This Row],[Yil]]&amp;"-"&amp;TEXT(tblTakvim[[#This Row],[AyNo]],"00")</f>
        <v>2024-05</v>
      </c>
    </row>
    <row r="136" spans="1:8">
      <c r="A136" s="4">
        <v>45426</v>
      </c>
      <c r="B136">
        <v>2024</v>
      </c>
      <c r="C136">
        <v>5</v>
      </c>
      <c r="D136" t="s">
        <v>1857</v>
      </c>
      <c r="E136" t="s">
        <v>1856</v>
      </c>
      <c r="F136" t="s">
        <v>1846</v>
      </c>
      <c r="G136" t="s">
        <v>1845</v>
      </c>
      <c r="H136" s="32" t="str">
        <f>tblTakvim[[#This Row],[Yil]]&amp;"-"&amp;TEXT(tblTakvim[[#This Row],[AyNo]],"00")</f>
        <v>2024-05</v>
      </c>
    </row>
    <row r="137" spans="1:8">
      <c r="A137" s="4">
        <v>45427</v>
      </c>
      <c r="B137">
        <v>2024</v>
      </c>
      <c r="C137">
        <v>5</v>
      </c>
      <c r="D137" t="s">
        <v>1857</v>
      </c>
      <c r="E137" t="s">
        <v>1856</v>
      </c>
      <c r="F137" t="s">
        <v>1847</v>
      </c>
      <c r="G137" t="s">
        <v>1845</v>
      </c>
      <c r="H137" s="32" t="str">
        <f>tblTakvim[[#This Row],[Yil]]&amp;"-"&amp;TEXT(tblTakvim[[#This Row],[AyNo]],"00")</f>
        <v>2024-05</v>
      </c>
    </row>
    <row r="138" spans="1:8">
      <c r="A138" s="4">
        <v>45428</v>
      </c>
      <c r="B138">
        <v>2024</v>
      </c>
      <c r="C138">
        <v>5</v>
      </c>
      <c r="D138" t="s">
        <v>1857</v>
      </c>
      <c r="E138" t="s">
        <v>1856</v>
      </c>
      <c r="F138" t="s">
        <v>1848</v>
      </c>
      <c r="G138" t="s">
        <v>1845</v>
      </c>
      <c r="H138" s="32" t="str">
        <f>tblTakvim[[#This Row],[Yil]]&amp;"-"&amp;TEXT(tblTakvim[[#This Row],[AyNo]],"00")</f>
        <v>2024-05</v>
      </c>
    </row>
    <row r="139" spans="1:8">
      <c r="A139" s="4">
        <v>45429</v>
      </c>
      <c r="B139">
        <v>2024</v>
      </c>
      <c r="C139">
        <v>5</v>
      </c>
      <c r="D139" t="s">
        <v>1857</v>
      </c>
      <c r="E139" t="s">
        <v>1856</v>
      </c>
      <c r="F139" t="s">
        <v>1849</v>
      </c>
      <c r="G139" t="s">
        <v>1845</v>
      </c>
      <c r="H139" s="32" t="str">
        <f>tblTakvim[[#This Row],[Yil]]&amp;"-"&amp;TEXT(tblTakvim[[#This Row],[AyNo]],"00")</f>
        <v>2024-05</v>
      </c>
    </row>
    <row r="140" spans="1:8">
      <c r="A140" s="4">
        <v>45430</v>
      </c>
      <c r="B140">
        <v>2024</v>
      </c>
      <c r="C140">
        <v>5</v>
      </c>
      <c r="D140" t="s">
        <v>1857</v>
      </c>
      <c r="E140" t="s">
        <v>1856</v>
      </c>
      <c r="F140" t="s">
        <v>1850</v>
      </c>
      <c r="G140" t="s">
        <v>1851</v>
      </c>
      <c r="H140" s="32" t="str">
        <f>tblTakvim[[#This Row],[Yil]]&amp;"-"&amp;TEXT(tblTakvim[[#This Row],[AyNo]],"00")</f>
        <v>2024-05</v>
      </c>
    </row>
    <row r="141" spans="1:8">
      <c r="A141" s="4">
        <v>45431</v>
      </c>
      <c r="B141">
        <v>2024</v>
      </c>
      <c r="C141">
        <v>5</v>
      </c>
      <c r="D141" t="s">
        <v>1857</v>
      </c>
      <c r="E141" t="s">
        <v>1856</v>
      </c>
      <c r="F141" t="s">
        <v>1852</v>
      </c>
      <c r="G141" t="s">
        <v>1851</v>
      </c>
      <c r="H141" s="32" t="str">
        <f>tblTakvim[[#This Row],[Yil]]&amp;"-"&amp;TEXT(tblTakvim[[#This Row],[AyNo]],"00")</f>
        <v>2024-05</v>
      </c>
    </row>
    <row r="142" spans="1:8">
      <c r="A142" s="4">
        <v>45432</v>
      </c>
      <c r="B142">
        <v>2024</v>
      </c>
      <c r="C142">
        <v>5</v>
      </c>
      <c r="D142" t="s">
        <v>1857</v>
      </c>
      <c r="E142" t="s">
        <v>1856</v>
      </c>
      <c r="F142" t="s">
        <v>1844</v>
      </c>
      <c r="G142" t="s">
        <v>1845</v>
      </c>
      <c r="H142" s="32" t="str">
        <f>tblTakvim[[#This Row],[Yil]]&amp;"-"&amp;TEXT(tblTakvim[[#This Row],[AyNo]],"00")</f>
        <v>2024-05</v>
      </c>
    </row>
    <row r="143" spans="1:8">
      <c r="A143" s="4">
        <v>45433</v>
      </c>
      <c r="B143">
        <v>2024</v>
      </c>
      <c r="C143">
        <v>5</v>
      </c>
      <c r="D143" t="s">
        <v>1857</v>
      </c>
      <c r="E143" t="s">
        <v>1856</v>
      </c>
      <c r="F143" t="s">
        <v>1846</v>
      </c>
      <c r="G143" t="s">
        <v>1845</v>
      </c>
      <c r="H143" s="32" t="str">
        <f>tblTakvim[[#This Row],[Yil]]&amp;"-"&amp;TEXT(tblTakvim[[#This Row],[AyNo]],"00")</f>
        <v>2024-05</v>
      </c>
    </row>
    <row r="144" spans="1:8">
      <c r="A144" s="4">
        <v>45434</v>
      </c>
      <c r="B144">
        <v>2024</v>
      </c>
      <c r="C144">
        <v>5</v>
      </c>
      <c r="D144" t="s">
        <v>1857</v>
      </c>
      <c r="E144" t="s">
        <v>1856</v>
      </c>
      <c r="F144" t="s">
        <v>1847</v>
      </c>
      <c r="G144" t="s">
        <v>1845</v>
      </c>
      <c r="H144" s="32" t="str">
        <f>tblTakvim[[#This Row],[Yil]]&amp;"-"&amp;TEXT(tblTakvim[[#This Row],[AyNo]],"00")</f>
        <v>2024-05</v>
      </c>
    </row>
    <row r="145" spans="1:8">
      <c r="A145" s="4">
        <v>45435</v>
      </c>
      <c r="B145">
        <v>2024</v>
      </c>
      <c r="C145">
        <v>5</v>
      </c>
      <c r="D145" t="s">
        <v>1857</v>
      </c>
      <c r="E145" t="s">
        <v>1856</v>
      </c>
      <c r="F145" t="s">
        <v>1848</v>
      </c>
      <c r="G145" t="s">
        <v>1845</v>
      </c>
      <c r="H145" s="32" t="str">
        <f>tblTakvim[[#This Row],[Yil]]&amp;"-"&amp;TEXT(tblTakvim[[#This Row],[AyNo]],"00")</f>
        <v>2024-05</v>
      </c>
    </row>
    <row r="146" spans="1:8">
      <c r="A146" s="4">
        <v>45436</v>
      </c>
      <c r="B146">
        <v>2024</v>
      </c>
      <c r="C146">
        <v>5</v>
      </c>
      <c r="D146" t="s">
        <v>1857</v>
      </c>
      <c r="E146" t="s">
        <v>1856</v>
      </c>
      <c r="F146" t="s">
        <v>1849</v>
      </c>
      <c r="G146" t="s">
        <v>1845</v>
      </c>
      <c r="H146" s="32" t="str">
        <f>tblTakvim[[#This Row],[Yil]]&amp;"-"&amp;TEXT(tblTakvim[[#This Row],[AyNo]],"00")</f>
        <v>2024-05</v>
      </c>
    </row>
    <row r="147" spans="1:8">
      <c r="A147" s="4">
        <v>45437</v>
      </c>
      <c r="B147">
        <v>2024</v>
      </c>
      <c r="C147">
        <v>5</v>
      </c>
      <c r="D147" t="s">
        <v>1857</v>
      </c>
      <c r="E147" t="s">
        <v>1856</v>
      </c>
      <c r="F147" t="s">
        <v>1850</v>
      </c>
      <c r="G147" t="s">
        <v>1851</v>
      </c>
      <c r="H147" s="32" t="str">
        <f>tblTakvim[[#This Row],[Yil]]&amp;"-"&amp;TEXT(tblTakvim[[#This Row],[AyNo]],"00")</f>
        <v>2024-05</v>
      </c>
    </row>
    <row r="148" spans="1:8">
      <c r="A148" s="4">
        <v>45438</v>
      </c>
      <c r="B148">
        <v>2024</v>
      </c>
      <c r="C148">
        <v>5</v>
      </c>
      <c r="D148" t="s">
        <v>1857</v>
      </c>
      <c r="E148" t="s">
        <v>1856</v>
      </c>
      <c r="F148" t="s">
        <v>1852</v>
      </c>
      <c r="G148" t="s">
        <v>1851</v>
      </c>
      <c r="H148" s="32" t="str">
        <f>tblTakvim[[#This Row],[Yil]]&amp;"-"&amp;TEXT(tblTakvim[[#This Row],[AyNo]],"00")</f>
        <v>2024-05</v>
      </c>
    </row>
    <row r="149" spans="1:8">
      <c r="A149" s="4">
        <v>45439</v>
      </c>
      <c r="B149">
        <v>2024</v>
      </c>
      <c r="C149">
        <v>5</v>
      </c>
      <c r="D149" t="s">
        <v>1857</v>
      </c>
      <c r="E149" t="s">
        <v>1856</v>
      </c>
      <c r="F149" t="s">
        <v>1844</v>
      </c>
      <c r="G149" t="s">
        <v>1845</v>
      </c>
      <c r="H149" s="32" t="str">
        <f>tblTakvim[[#This Row],[Yil]]&amp;"-"&amp;TEXT(tblTakvim[[#This Row],[AyNo]],"00")</f>
        <v>2024-05</v>
      </c>
    </row>
    <row r="150" spans="1:8">
      <c r="A150" s="4">
        <v>45440</v>
      </c>
      <c r="B150">
        <v>2024</v>
      </c>
      <c r="C150">
        <v>5</v>
      </c>
      <c r="D150" t="s">
        <v>1857</v>
      </c>
      <c r="E150" t="s">
        <v>1856</v>
      </c>
      <c r="F150" t="s">
        <v>1846</v>
      </c>
      <c r="G150" t="s">
        <v>1845</v>
      </c>
      <c r="H150" s="32" t="str">
        <f>tblTakvim[[#This Row],[Yil]]&amp;"-"&amp;TEXT(tblTakvim[[#This Row],[AyNo]],"00")</f>
        <v>2024-05</v>
      </c>
    </row>
    <row r="151" spans="1:8">
      <c r="A151" s="4">
        <v>45441</v>
      </c>
      <c r="B151">
        <v>2024</v>
      </c>
      <c r="C151">
        <v>5</v>
      </c>
      <c r="D151" t="s">
        <v>1857</v>
      </c>
      <c r="E151" t="s">
        <v>1856</v>
      </c>
      <c r="F151" t="s">
        <v>1847</v>
      </c>
      <c r="G151" t="s">
        <v>1845</v>
      </c>
      <c r="H151" s="32" t="str">
        <f>tblTakvim[[#This Row],[Yil]]&amp;"-"&amp;TEXT(tblTakvim[[#This Row],[AyNo]],"00")</f>
        <v>2024-05</v>
      </c>
    </row>
    <row r="152" spans="1:8">
      <c r="A152" s="4">
        <v>45442</v>
      </c>
      <c r="B152">
        <v>2024</v>
      </c>
      <c r="C152">
        <v>5</v>
      </c>
      <c r="D152" t="s">
        <v>1857</v>
      </c>
      <c r="E152" t="s">
        <v>1856</v>
      </c>
      <c r="F152" t="s">
        <v>1848</v>
      </c>
      <c r="G152" t="s">
        <v>1845</v>
      </c>
      <c r="H152" s="32" t="str">
        <f>tblTakvim[[#This Row],[Yil]]&amp;"-"&amp;TEXT(tblTakvim[[#This Row],[AyNo]],"00")</f>
        <v>2024-05</v>
      </c>
    </row>
    <row r="153" spans="1:8">
      <c r="A153" s="4">
        <v>45443</v>
      </c>
      <c r="B153">
        <v>2024</v>
      </c>
      <c r="C153">
        <v>5</v>
      </c>
      <c r="D153" t="s">
        <v>1857</v>
      </c>
      <c r="E153" t="s">
        <v>1856</v>
      </c>
      <c r="F153" t="s">
        <v>1849</v>
      </c>
      <c r="G153" t="s">
        <v>1845</v>
      </c>
      <c r="H153" s="32" t="str">
        <f>tblTakvim[[#This Row],[Yil]]&amp;"-"&amp;TEXT(tblTakvim[[#This Row],[AyNo]],"00")</f>
        <v>2024-05</v>
      </c>
    </row>
    <row r="154" spans="1:8">
      <c r="A154" s="4">
        <v>45444</v>
      </c>
      <c r="B154">
        <v>2024</v>
      </c>
      <c r="C154">
        <v>6</v>
      </c>
      <c r="D154" t="s">
        <v>1858</v>
      </c>
      <c r="E154" t="s">
        <v>1856</v>
      </c>
      <c r="F154" t="s">
        <v>1850</v>
      </c>
      <c r="G154" t="s">
        <v>1851</v>
      </c>
      <c r="H154" s="32" t="str">
        <f>tblTakvim[[#This Row],[Yil]]&amp;"-"&amp;TEXT(tblTakvim[[#This Row],[AyNo]],"00")</f>
        <v>2024-06</v>
      </c>
    </row>
    <row r="155" spans="1:8">
      <c r="A155" s="4">
        <v>45445</v>
      </c>
      <c r="B155">
        <v>2024</v>
      </c>
      <c r="C155">
        <v>6</v>
      </c>
      <c r="D155" t="s">
        <v>1858</v>
      </c>
      <c r="E155" t="s">
        <v>1856</v>
      </c>
      <c r="F155" t="s">
        <v>1852</v>
      </c>
      <c r="G155" t="s">
        <v>1851</v>
      </c>
      <c r="H155" s="32" t="str">
        <f>tblTakvim[[#This Row],[Yil]]&amp;"-"&amp;TEXT(tblTakvim[[#This Row],[AyNo]],"00")</f>
        <v>2024-06</v>
      </c>
    </row>
    <row r="156" spans="1:8">
      <c r="A156" s="4">
        <v>45446</v>
      </c>
      <c r="B156">
        <v>2024</v>
      </c>
      <c r="C156">
        <v>6</v>
      </c>
      <c r="D156" t="s">
        <v>1858</v>
      </c>
      <c r="E156" t="s">
        <v>1856</v>
      </c>
      <c r="F156" t="s">
        <v>1844</v>
      </c>
      <c r="G156" t="s">
        <v>1845</v>
      </c>
      <c r="H156" s="32" t="str">
        <f>tblTakvim[[#This Row],[Yil]]&amp;"-"&amp;TEXT(tblTakvim[[#This Row],[AyNo]],"00")</f>
        <v>2024-06</v>
      </c>
    </row>
    <row r="157" spans="1:8">
      <c r="A157" s="4">
        <v>45447</v>
      </c>
      <c r="B157">
        <v>2024</v>
      </c>
      <c r="C157">
        <v>6</v>
      </c>
      <c r="D157" t="s">
        <v>1858</v>
      </c>
      <c r="E157" t="s">
        <v>1856</v>
      </c>
      <c r="F157" t="s">
        <v>1846</v>
      </c>
      <c r="G157" t="s">
        <v>1845</v>
      </c>
      <c r="H157" s="32" t="str">
        <f>tblTakvim[[#This Row],[Yil]]&amp;"-"&amp;TEXT(tblTakvim[[#This Row],[AyNo]],"00")</f>
        <v>2024-06</v>
      </c>
    </row>
    <row r="158" spans="1:8">
      <c r="A158" s="4">
        <v>45448</v>
      </c>
      <c r="B158">
        <v>2024</v>
      </c>
      <c r="C158">
        <v>6</v>
      </c>
      <c r="D158" t="s">
        <v>1858</v>
      </c>
      <c r="E158" t="s">
        <v>1856</v>
      </c>
      <c r="F158" t="s">
        <v>1847</v>
      </c>
      <c r="G158" t="s">
        <v>1845</v>
      </c>
      <c r="H158" s="32" t="str">
        <f>tblTakvim[[#This Row],[Yil]]&amp;"-"&amp;TEXT(tblTakvim[[#This Row],[AyNo]],"00")</f>
        <v>2024-06</v>
      </c>
    </row>
    <row r="159" spans="1:8">
      <c r="A159" s="4">
        <v>45449</v>
      </c>
      <c r="B159">
        <v>2024</v>
      </c>
      <c r="C159">
        <v>6</v>
      </c>
      <c r="D159" t="s">
        <v>1858</v>
      </c>
      <c r="E159" t="s">
        <v>1856</v>
      </c>
      <c r="F159" t="s">
        <v>1848</v>
      </c>
      <c r="G159" t="s">
        <v>1845</v>
      </c>
      <c r="H159" s="32" t="str">
        <f>tblTakvim[[#This Row],[Yil]]&amp;"-"&amp;TEXT(tblTakvim[[#This Row],[AyNo]],"00")</f>
        <v>2024-06</v>
      </c>
    </row>
    <row r="160" spans="1:8">
      <c r="A160" s="4">
        <v>45450</v>
      </c>
      <c r="B160">
        <v>2024</v>
      </c>
      <c r="C160">
        <v>6</v>
      </c>
      <c r="D160" t="s">
        <v>1858</v>
      </c>
      <c r="E160" t="s">
        <v>1856</v>
      </c>
      <c r="F160" t="s">
        <v>1849</v>
      </c>
      <c r="G160" t="s">
        <v>1845</v>
      </c>
      <c r="H160" s="32" t="str">
        <f>tblTakvim[[#This Row],[Yil]]&amp;"-"&amp;TEXT(tblTakvim[[#This Row],[AyNo]],"00")</f>
        <v>2024-06</v>
      </c>
    </row>
    <row r="161" spans="1:8">
      <c r="A161" s="4">
        <v>45451</v>
      </c>
      <c r="B161">
        <v>2024</v>
      </c>
      <c r="C161">
        <v>6</v>
      </c>
      <c r="D161" t="s">
        <v>1858</v>
      </c>
      <c r="E161" t="s">
        <v>1856</v>
      </c>
      <c r="F161" t="s">
        <v>1850</v>
      </c>
      <c r="G161" t="s">
        <v>1851</v>
      </c>
      <c r="H161" s="32" t="str">
        <f>tblTakvim[[#This Row],[Yil]]&amp;"-"&amp;TEXT(tblTakvim[[#This Row],[AyNo]],"00")</f>
        <v>2024-06</v>
      </c>
    </row>
    <row r="162" spans="1:8">
      <c r="A162" s="4">
        <v>45452</v>
      </c>
      <c r="B162">
        <v>2024</v>
      </c>
      <c r="C162">
        <v>6</v>
      </c>
      <c r="D162" t="s">
        <v>1858</v>
      </c>
      <c r="E162" t="s">
        <v>1856</v>
      </c>
      <c r="F162" t="s">
        <v>1852</v>
      </c>
      <c r="G162" t="s">
        <v>1851</v>
      </c>
      <c r="H162" s="32" t="str">
        <f>tblTakvim[[#This Row],[Yil]]&amp;"-"&amp;TEXT(tblTakvim[[#This Row],[AyNo]],"00")</f>
        <v>2024-06</v>
      </c>
    </row>
    <row r="163" spans="1:8">
      <c r="A163" s="4">
        <v>45453</v>
      </c>
      <c r="B163">
        <v>2024</v>
      </c>
      <c r="C163">
        <v>6</v>
      </c>
      <c r="D163" t="s">
        <v>1858</v>
      </c>
      <c r="E163" t="s">
        <v>1856</v>
      </c>
      <c r="F163" t="s">
        <v>1844</v>
      </c>
      <c r="G163" t="s">
        <v>1845</v>
      </c>
      <c r="H163" s="32" t="str">
        <f>tblTakvim[[#This Row],[Yil]]&amp;"-"&amp;TEXT(tblTakvim[[#This Row],[AyNo]],"00")</f>
        <v>2024-06</v>
      </c>
    </row>
    <row r="164" spans="1:8">
      <c r="A164" s="4">
        <v>45454</v>
      </c>
      <c r="B164">
        <v>2024</v>
      </c>
      <c r="C164">
        <v>6</v>
      </c>
      <c r="D164" t="s">
        <v>1858</v>
      </c>
      <c r="E164" t="s">
        <v>1856</v>
      </c>
      <c r="F164" t="s">
        <v>1846</v>
      </c>
      <c r="G164" t="s">
        <v>1845</v>
      </c>
      <c r="H164" s="32" t="str">
        <f>tblTakvim[[#This Row],[Yil]]&amp;"-"&amp;TEXT(tblTakvim[[#This Row],[AyNo]],"00")</f>
        <v>2024-06</v>
      </c>
    </row>
    <row r="165" spans="1:8">
      <c r="A165" s="4">
        <v>45455</v>
      </c>
      <c r="B165">
        <v>2024</v>
      </c>
      <c r="C165">
        <v>6</v>
      </c>
      <c r="D165" t="s">
        <v>1858</v>
      </c>
      <c r="E165" t="s">
        <v>1856</v>
      </c>
      <c r="F165" t="s">
        <v>1847</v>
      </c>
      <c r="G165" t="s">
        <v>1845</v>
      </c>
      <c r="H165" s="32" t="str">
        <f>tblTakvim[[#This Row],[Yil]]&amp;"-"&amp;TEXT(tblTakvim[[#This Row],[AyNo]],"00")</f>
        <v>2024-06</v>
      </c>
    </row>
    <row r="166" spans="1:8">
      <c r="A166" s="4">
        <v>45456</v>
      </c>
      <c r="B166">
        <v>2024</v>
      </c>
      <c r="C166">
        <v>6</v>
      </c>
      <c r="D166" t="s">
        <v>1858</v>
      </c>
      <c r="E166" t="s">
        <v>1856</v>
      </c>
      <c r="F166" t="s">
        <v>1848</v>
      </c>
      <c r="G166" t="s">
        <v>1845</v>
      </c>
      <c r="H166" s="32" t="str">
        <f>tblTakvim[[#This Row],[Yil]]&amp;"-"&amp;TEXT(tblTakvim[[#This Row],[AyNo]],"00")</f>
        <v>2024-06</v>
      </c>
    </row>
    <row r="167" spans="1:8">
      <c r="A167" s="4">
        <v>45457</v>
      </c>
      <c r="B167">
        <v>2024</v>
      </c>
      <c r="C167">
        <v>6</v>
      </c>
      <c r="D167" t="s">
        <v>1858</v>
      </c>
      <c r="E167" t="s">
        <v>1856</v>
      </c>
      <c r="F167" t="s">
        <v>1849</v>
      </c>
      <c r="G167" t="s">
        <v>1845</v>
      </c>
      <c r="H167" s="32" t="str">
        <f>tblTakvim[[#This Row],[Yil]]&amp;"-"&amp;TEXT(tblTakvim[[#This Row],[AyNo]],"00")</f>
        <v>2024-06</v>
      </c>
    </row>
    <row r="168" spans="1:8">
      <c r="A168" s="4">
        <v>45458</v>
      </c>
      <c r="B168">
        <v>2024</v>
      </c>
      <c r="C168">
        <v>6</v>
      </c>
      <c r="D168" t="s">
        <v>1858</v>
      </c>
      <c r="E168" t="s">
        <v>1856</v>
      </c>
      <c r="F168" t="s">
        <v>1850</v>
      </c>
      <c r="G168" t="s">
        <v>1851</v>
      </c>
      <c r="H168" s="32" t="str">
        <f>tblTakvim[[#This Row],[Yil]]&amp;"-"&amp;TEXT(tblTakvim[[#This Row],[AyNo]],"00")</f>
        <v>2024-06</v>
      </c>
    </row>
    <row r="169" spans="1:8">
      <c r="A169" s="4">
        <v>45459</v>
      </c>
      <c r="B169">
        <v>2024</v>
      </c>
      <c r="C169">
        <v>6</v>
      </c>
      <c r="D169" t="s">
        <v>1858</v>
      </c>
      <c r="E169" t="s">
        <v>1856</v>
      </c>
      <c r="F169" t="s">
        <v>1852</v>
      </c>
      <c r="G169" t="s">
        <v>1851</v>
      </c>
      <c r="H169" s="32" t="str">
        <f>tblTakvim[[#This Row],[Yil]]&amp;"-"&amp;TEXT(tblTakvim[[#This Row],[AyNo]],"00")</f>
        <v>2024-06</v>
      </c>
    </row>
    <row r="170" spans="1:8">
      <c r="A170" s="4">
        <v>45460</v>
      </c>
      <c r="B170">
        <v>2024</v>
      </c>
      <c r="C170">
        <v>6</v>
      </c>
      <c r="D170" t="s">
        <v>1858</v>
      </c>
      <c r="E170" t="s">
        <v>1856</v>
      </c>
      <c r="F170" t="s">
        <v>1844</v>
      </c>
      <c r="G170" t="s">
        <v>1845</v>
      </c>
      <c r="H170" s="32" t="str">
        <f>tblTakvim[[#This Row],[Yil]]&amp;"-"&amp;TEXT(tblTakvim[[#This Row],[AyNo]],"00")</f>
        <v>2024-06</v>
      </c>
    </row>
    <row r="171" spans="1:8">
      <c r="A171" s="4">
        <v>45461</v>
      </c>
      <c r="B171">
        <v>2024</v>
      </c>
      <c r="C171">
        <v>6</v>
      </c>
      <c r="D171" t="s">
        <v>1858</v>
      </c>
      <c r="E171" t="s">
        <v>1856</v>
      </c>
      <c r="F171" t="s">
        <v>1846</v>
      </c>
      <c r="G171" t="s">
        <v>1845</v>
      </c>
      <c r="H171" s="32" t="str">
        <f>tblTakvim[[#This Row],[Yil]]&amp;"-"&amp;TEXT(tblTakvim[[#This Row],[AyNo]],"00")</f>
        <v>2024-06</v>
      </c>
    </row>
    <row r="172" spans="1:8">
      <c r="A172" s="4">
        <v>45462</v>
      </c>
      <c r="B172">
        <v>2024</v>
      </c>
      <c r="C172">
        <v>6</v>
      </c>
      <c r="D172" t="s">
        <v>1858</v>
      </c>
      <c r="E172" t="s">
        <v>1856</v>
      </c>
      <c r="F172" t="s">
        <v>1847</v>
      </c>
      <c r="G172" t="s">
        <v>1845</v>
      </c>
      <c r="H172" s="32" t="str">
        <f>tblTakvim[[#This Row],[Yil]]&amp;"-"&amp;TEXT(tblTakvim[[#This Row],[AyNo]],"00")</f>
        <v>2024-06</v>
      </c>
    </row>
    <row r="173" spans="1:8">
      <c r="A173" s="4">
        <v>45463</v>
      </c>
      <c r="B173">
        <v>2024</v>
      </c>
      <c r="C173">
        <v>6</v>
      </c>
      <c r="D173" t="s">
        <v>1858</v>
      </c>
      <c r="E173" t="s">
        <v>1856</v>
      </c>
      <c r="F173" t="s">
        <v>1848</v>
      </c>
      <c r="G173" t="s">
        <v>1845</v>
      </c>
      <c r="H173" s="32" t="str">
        <f>tblTakvim[[#This Row],[Yil]]&amp;"-"&amp;TEXT(tblTakvim[[#This Row],[AyNo]],"00")</f>
        <v>2024-06</v>
      </c>
    </row>
    <row r="174" spans="1:8">
      <c r="A174" s="4">
        <v>45464</v>
      </c>
      <c r="B174">
        <v>2024</v>
      </c>
      <c r="C174">
        <v>6</v>
      </c>
      <c r="D174" t="s">
        <v>1858</v>
      </c>
      <c r="E174" t="s">
        <v>1856</v>
      </c>
      <c r="F174" t="s">
        <v>1849</v>
      </c>
      <c r="G174" t="s">
        <v>1845</v>
      </c>
      <c r="H174" s="32" t="str">
        <f>tblTakvim[[#This Row],[Yil]]&amp;"-"&amp;TEXT(tblTakvim[[#This Row],[AyNo]],"00")</f>
        <v>2024-06</v>
      </c>
    </row>
    <row r="175" spans="1:8">
      <c r="A175" s="4">
        <v>45465</v>
      </c>
      <c r="B175">
        <v>2024</v>
      </c>
      <c r="C175">
        <v>6</v>
      </c>
      <c r="D175" t="s">
        <v>1858</v>
      </c>
      <c r="E175" t="s">
        <v>1856</v>
      </c>
      <c r="F175" t="s">
        <v>1850</v>
      </c>
      <c r="G175" t="s">
        <v>1851</v>
      </c>
      <c r="H175" s="32" t="str">
        <f>tblTakvim[[#This Row],[Yil]]&amp;"-"&amp;TEXT(tblTakvim[[#This Row],[AyNo]],"00")</f>
        <v>2024-06</v>
      </c>
    </row>
    <row r="176" spans="1:8">
      <c r="A176" s="4">
        <v>45466</v>
      </c>
      <c r="B176">
        <v>2024</v>
      </c>
      <c r="C176">
        <v>6</v>
      </c>
      <c r="D176" t="s">
        <v>1858</v>
      </c>
      <c r="E176" t="s">
        <v>1856</v>
      </c>
      <c r="F176" t="s">
        <v>1852</v>
      </c>
      <c r="G176" t="s">
        <v>1851</v>
      </c>
      <c r="H176" s="32" t="str">
        <f>tblTakvim[[#This Row],[Yil]]&amp;"-"&amp;TEXT(tblTakvim[[#This Row],[AyNo]],"00")</f>
        <v>2024-06</v>
      </c>
    </row>
    <row r="177" spans="1:8">
      <c r="A177" s="4">
        <v>45467</v>
      </c>
      <c r="B177">
        <v>2024</v>
      </c>
      <c r="C177">
        <v>6</v>
      </c>
      <c r="D177" t="s">
        <v>1858</v>
      </c>
      <c r="E177" t="s">
        <v>1856</v>
      </c>
      <c r="F177" t="s">
        <v>1844</v>
      </c>
      <c r="G177" t="s">
        <v>1845</v>
      </c>
      <c r="H177" s="32" t="str">
        <f>tblTakvim[[#This Row],[Yil]]&amp;"-"&amp;TEXT(tblTakvim[[#This Row],[AyNo]],"00")</f>
        <v>2024-06</v>
      </c>
    </row>
    <row r="178" spans="1:8">
      <c r="A178" s="4">
        <v>45468</v>
      </c>
      <c r="B178">
        <v>2024</v>
      </c>
      <c r="C178">
        <v>6</v>
      </c>
      <c r="D178" t="s">
        <v>1858</v>
      </c>
      <c r="E178" t="s">
        <v>1856</v>
      </c>
      <c r="F178" t="s">
        <v>1846</v>
      </c>
      <c r="G178" t="s">
        <v>1845</v>
      </c>
      <c r="H178" s="32" t="str">
        <f>tblTakvim[[#This Row],[Yil]]&amp;"-"&amp;TEXT(tblTakvim[[#This Row],[AyNo]],"00")</f>
        <v>2024-06</v>
      </c>
    </row>
    <row r="179" spans="1:8">
      <c r="A179" s="4">
        <v>45469</v>
      </c>
      <c r="B179">
        <v>2024</v>
      </c>
      <c r="C179">
        <v>6</v>
      </c>
      <c r="D179" t="s">
        <v>1858</v>
      </c>
      <c r="E179" t="s">
        <v>1856</v>
      </c>
      <c r="F179" t="s">
        <v>1847</v>
      </c>
      <c r="G179" t="s">
        <v>1845</v>
      </c>
      <c r="H179" s="32" t="str">
        <f>tblTakvim[[#This Row],[Yil]]&amp;"-"&amp;TEXT(tblTakvim[[#This Row],[AyNo]],"00")</f>
        <v>2024-06</v>
      </c>
    </row>
    <row r="180" spans="1:8">
      <c r="A180" s="4">
        <v>45470</v>
      </c>
      <c r="B180">
        <v>2024</v>
      </c>
      <c r="C180">
        <v>6</v>
      </c>
      <c r="D180" t="s">
        <v>1858</v>
      </c>
      <c r="E180" t="s">
        <v>1856</v>
      </c>
      <c r="F180" t="s">
        <v>1848</v>
      </c>
      <c r="G180" t="s">
        <v>1845</v>
      </c>
      <c r="H180" s="32" t="str">
        <f>tblTakvim[[#This Row],[Yil]]&amp;"-"&amp;TEXT(tblTakvim[[#This Row],[AyNo]],"00")</f>
        <v>2024-06</v>
      </c>
    </row>
    <row r="181" spans="1:8">
      <c r="A181" s="4">
        <v>45471</v>
      </c>
      <c r="B181">
        <v>2024</v>
      </c>
      <c r="C181">
        <v>6</v>
      </c>
      <c r="D181" t="s">
        <v>1858</v>
      </c>
      <c r="E181" t="s">
        <v>1856</v>
      </c>
      <c r="F181" t="s">
        <v>1849</v>
      </c>
      <c r="G181" t="s">
        <v>1845</v>
      </c>
      <c r="H181" s="32" t="str">
        <f>tblTakvim[[#This Row],[Yil]]&amp;"-"&amp;TEXT(tblTakvim[[#This Row],[AyNo]],"00")</f>
        <v>2024-06</v>
      </c>
    </row>
    <row r="182" spans="1:8">
      <c r="A182" s="4">
        <v>45472</v>
      </c>
      <c r="B182">
        <v>2024</v>
      </c>
      <c r="C182">
        <v>6</v>
      </c>
      <c r="D182" t="s">
        <v>1858</v>
      </c>
      <c r="E182" t="s">
        <v>1856</v>
      </c>
      <c r="F182" t="s">
        <v>1850</v>
      </c>
      <c r="G182" t="s">
        <v>1851</v>
      </c>
      <c r="H182" s="32" t="str">
        <f>tblTakvim[[#This Row],[Yil]]&amp;"-"&amp;TEXT(tblTakvim[[#This Row],[AyNo]],"00")</f>
        <v>2024-06</v>
      </c>
    </row>
    <row r="183" spans="1:8">
      <c r="A183" s="4">
        <v>45473</v>
      </c>
      <c r="B183">
        <v>2024</v>
      </c>
      <c r="C183">
        <v>6</v>
      </c>
      <c r="D183" t="s">
        <v>1858</v>
      </c>
      <c r="E183" t="s">
        <v>1856</v>
      </c>
      <c r="F183" t="s">
        <v>1852</v>
      </c>
      <c r="G183" t="s">
        <v>1851</v>
      </c>
      <c r="H183" s="32" t="str">
        <f>tblTakvim[[#This Row],[Yil]]&amp;"-"&amp;TEXT(tblTakvim[[#This Row],[AyNo]],"00")</f>
        <v>2024-06</v>
      </c>
    </row>
    <row r="184" spans="1:8">
      <c r="A184" s="4">
        <v>45474</v>
      </c>
      <c r="B184">
        <v>2024</v>
      </c>
      <c r="C184">
        <v>7</v>
      </c>
      <c r="D184" t="s">
        <v>1859</v>
      </c>
      <c r="E184" t="s">
        <v>1860</v>
      </c>
      <c r="F184" t="s">
        <v>1844</v>
      </c>
      <c r="G184" t="s">
        <v>1845</v>
      </c>
      <c r="H184" s="32" t="str">
        <f>tblTakvim[[#This Row],[Yil]]&amp;"-"&amp;TEXT(tblTakvim[[#This Row],[AyNo]],"00")</f>
        <v>2024-07</v>
      </c>
    </row>
    <row r="185" spans="1:8">
      <c r="A185" s="4">
        <v>45475</v>
      </c>
      <c r="B185">
        <v>2024</v>
      </c>
      <c r="C185">
        <v>7</v>
      </c>
      <c r="D185" t="s">
        <v>1859</v>
      </c>
      <c r="E185" t="s">
        <v>1860</v>
      </c>
      <c r="F185" t="s">
        <v>1846</v>
      </c>
      <c r="G185" t="s">
        <v>1845</v>
      </c>
      <c r="H185" s="32" t="str">
        <f>tblTakvim[[#This Row],[Yil]]&amp;"-"&amp;TEXT(tblTakvim[[#This Row],[AyNo]],"00")</f>
        <v>2024-07</v>
      </c>
    </row>
    <row r="186" spans="1:8">
      <c r="A186" s="4">
        <v>45476</v>
      </c>
      <c r="B186">
        <v>2024</v>
      </c>
      <c r="C186">
        <v>7</v>
      </c>
      <c r="D186" t="s">
        <v>1859</v>
      </c>
      <c r="E186" t="s">
        <v>1860</v>
      </c>
      <c r="F186" t="s">
        <v>1847</v>
      </c>
      <c r="G186" t="s">
        <v>1845</v>
      </c>
      <c r="H186" s="32" t="str">
        <f>tblTakvim[[#This Row],[Yil]]&amp;"-"&amp;TEXT(tblTakvim[[#This Row],[AyNo]],"00")</f>
        <v>2024-07</v>
      </c>
    </row>
    <row r="187" spans="1:8">
      <c r="A187" s="4">
        <v>45477</v>
      </c>
      <c r="B187">
        <v>2024</v>
      </c>
      <c r="C187">
        <v>7</v>
      </c>
      <c r="D187" t="s">
        <v>1859</v>
      </c>
      <c r="E187" t="s">
        <v>1860</v>
      </c>
      <c r="F187" t="s">
        <v>1848</v>
      </c>
      <c r="G187" t="s">
        <v>1845</v>
      </c>
      <c r="H187" s="32" t="str">
        <f>tblTakvim[[#This Row],[Yil]]&amp;"-"&amp;TEXT(tblTakvim[[#This Row],[AyNo]],"00")</f>
        <v>2024-07</v>
      </c>
    </row>
    <row r="188" spans="1:8">
      <c r="A188" s="4">
        <v>45478</v>
      </c>
      <c r="B188">
        <v>2024</v>
      </c>
      <c r="C188">
        <v>7</v>
      </c>
      <c r="D188" t="s">
        <v>1859</v>
      </c>
      <c r="E188" t="s">
        <v>1860</v>
      </c>
      <c r="F188" t="s">
        <v>1849</v>
      </c>
      <c r="G188" t="s">
        <v>1845</v>
      </c>
      <c r="H188" s="32" t="str">
        <f>tblTakvim[[#This Row],[Yil]]&amp;"-"&amp;TEXT(tblTakvim[[#This Row],[AyNo]],"00")</f>
        <v>2024-07</v>
      </c>
    </row>
    <row r="189" spans="1:8">
      <c r="A189" s="4">
        <v>45479</v>
      </c>
      <c r="B189">
        <v>2024</v>
      </c>
      <c r="C189">
        <v>7</v>
      </c>
      <c r="D189" t="s">
        <v>1859</v>
      </c>
      <c r="E189" t="s">
        <v>1860</v>
      </c>
      <c r="F189" t="s">
        <v>1850</v>
      </c>
      <c r="G189" t="s">
        <v>1851</v>
      </c>
      <c r="H189" s="32" t="str">
        <f>tblTakvim[[#This Row],[Yil]]&amp;"-"&amp;TEXT(tblTakvim[[#This Row],[AyNo]],"00")</f>
        <v>2024-07</v>
      </c>
    </row>
    <row r="190" spans="1:8">
      <c r="A190" s="4">
        <v>45480</v>
      </c>
      <c r="B190">
        <v>2024</v>
      </c>
      <c r="C190">
        <v>7</v>
      </c>
      <c r="D190" t="s">
        <v>1859</v>
      </c>
      <c r="E190" t="s">
        <v>1860</v>
      </c>
      <c r="F190" t="s">
        <v>1852</v>
      </c>
      <c r="G190" t="s">
        <v>1851</v>
      </c>
      <c r="H190" s="32" t="str">
        <f>tblTakvim[[#This Row],[Yil]]&amp;"-"&amp;TEXT(tblTakvim[[#This Row],[AyNo]],"00")</f>
        <v>2024-07</v>
      </c>
    </row>
    <row r="191" spans="1:8">
      <c r="A191" s="4">
        <v>45481</v>
      </c>
      <c r="B191">
        <v>2024</v>
      </c>
      <c r="C191">
        <v>7</v>
      </c>
      <c r="D191" t="s">
        <v>1859</v>
      </c>
      <c r="E191" t="s">
        <v>1860</v>
      </c>
      <c r="F191" t="s">
        <v>1844</v>
      </c>
      <c r="G191" t="s">
        <v>1845</v>
      </c>
      <c r="H191" s="32" t="str">
        <f>tblTakvim[[#This Row],[Yil]]&amp;"-"&amp;TEXT(tblTakvim[[#This Row],[AyNo]],"00")</f>
        <v>2024-07</v>
      </c>
    </row>
    <row r="192" spans="1:8">
      <c r="A192" s="4">
        <v>45482</v>
      </c>
      <c r="B192">
        <v>2024</v>
      </c>
      <c r="C192">
        <v>7</v>
      </c>
      <c r="D192" t="s">
        <v>1859</v>
      </c>
      <c r="E192" t="s">
        <v>1860</v>
      </c>
      <c r="F192" t="s">
        <v>1846</v>
      </c>
      <c r="G192" t="s">
        <v>1845</v>
      </c>
      <c r="H192" s="32" t="str">
        <f>tblTakvim[[#This Row],[Yil]]&amp;"-"&amp;TEXT(tblTakvim[[#This Row],[AyNo]],"00")</f>
        <v>2024-07</v>
      </c>
    </row>
    <row r="193" spans="1:8">
      <c r="A193" s="4">
        <v>45483</v>
      </c>
      <c r="B193">
        <v>2024</v>
      </c>
      <c r="C193">
        <v>7</v>
      </c>
      <c r="D193" t="s">
        <v>1859</v>
      </c>
      <c r="E193" t="s">
        <v>1860</v>
      </c>
      <c r="F193" t="s">
        <v>1847</v>
      </c>
      <c r="G193" t="s">
        <v>1845</v>
      </c>
      <c r="H193" s="32" t="str">
        <f>tblTakvim[[#This Row],[Yil]]&amp;"-"&amp;TEXT(tblTakvim[[#This Row],[AyNo]],"00")</f>
        <v>2024-07</v>
      </c>
    </row>
    <row r="194" spans="1:8">
      <c r="A194" s="4">
        <v>45484</v>
      </c>
      <c r="B194">
        <v>2024</v>
      </c>
      <c r="C194">
        <v>7</v>
      </c>
      <c r="D194" t="s">
        <v>1859</v>
      </c>
      <c r="E194" t="s">
        <v>1860</v>
      </c>
      <c r="F194" t="s">
        <v>1848</v>
      </c>
      <c r="G194" t="s">
        <v>1845</v>
      </c>
      <c r="H194" s="32" t="str">
        <f>tblTakvim[[#This Row],[Yil]]&amp;"-"&amp;TEXT(tblTakvim[[#This Row],[AyNo]],"00")</f>
        <v>2024-07</v>
      </c>
    </row>
    <row r="195" spans="1:8">
      <c r="A195" s="4">
        <v>45485</v>
      </c>
      <c r="B195">
        <v>2024</v>
      </c>
      <c r="C195">
        <v>7</v>
      </c>
      <c r="D195" t="s">
        <v>1859</v>
      </c>
      <c r="E195" t="s">
        <v>1860</v>
      </c>
      <c r="F195" t="s">
        <v>1849</v>
      </c>
      <c r="G195" t="s">
        <v>1845</v>
      </c>
      <c r="H195" s="32" t="str">
        <f>tblTakvim[[#This Row],[Yil]]&amp;"-"&amp;TEXT(tblTakvim[[#This Row],[AyNo]],"00")</f>
        <v>2024-07</v>
      </c>
    </row>
    <row r="196" spans="1:8">
      <c r="A196" s="4">
        <v>45486</v>
      </c>
      <c r="B196">
        <v>2024</v>
      </c>
      <c r="C196">
        <v>7</v>
      </c>
      <c r="D196" t="s">
        <v>1859</v>
      </c>
      <c r="E196" t="s">
        <v>1860</v>
      </c>
      <c r="F196" t="s">
        <v>1850</v>
      </c>
      <c r="G196" t="s">
        <v>1851</v>
      </c>
      <c r="H196" s="32" t="str">
        <f>tblTakvim[[#This Row],[Yil]]&amp;"-"&amp;TEXT(tblTakvim[[#This Row],[AyNo]],"00")</f>
        <v>2024-07</v>
      </c>
    </row>
    <row r="197" spans="1:8">
      <c r="A197" s="4">
        <v>45487</v>
      </c>
      <c r="B197">
        <v>2024</v>
      </c>
      <c r="C197">
        <v>7</v>
      </c>
      <c r="D197" t="s">
        <v>1859</v>
      </c>
      <c r="E197" t="s">
        <v>1860</v>
      </c>
      <c r="F197" t="s">
        <v>1852</v>
      </c>
      <c r="G197" t="s">
        <v>1851</v>
      </c>
      <c r="H197" s="32" t="str">
        <f>tblTakvim[[#This Row],[Yil]]&amp;"-"&amp;TEXT(tblTakvim[[#This Row],[AyNo]],"00")</f>
        <v>2024-07</v>
      </c>
    </row>
    <row r="198" spans="1:8">
      <c r="A198" s="4">
        <v>45488</v>
      </c>
      <c r="B198">
        <v>2024</v>
      </c>
      <c r="C198">
        <v>7</v>
      </c>
      <c r="D198" t="s">
        <v>1859</v>
      </c>
      <c r="E198" t="s">
        <v>1860</v>
      </c>
      <c r="F198" t="s">
        <v>1844</v>
      </c>
      <c r="G198" t="s">
        <v>1845</v>
      </c>
      <c r="H198" s="32" t="str">
        <f>tblTakvim[[#This Row],[Yil]]&amp;"-"&amp;TEXT(tblTakvim[[#This Row],[AyNo]],"00")</f>
        <v>2024-07</v>
      </c>
    </row>
    <row r="199" spans="1:8">
      <c r="A199" s="4">
        <v>45489</v>
      </c>
      <c r="B199">
        <v>2024</v>
      </c>
      <c r="C199">
        <v>7</v>
      </c>
      <c r="D199" t="s">
        <v>1859</v>
      </c>
      <c r="E199" t="s">
        <v>1860</v>
      </c>
      <c r="F199" t="s">
        <v>1846</v>
      </c>
      <c r="G199" t="s">
        <v>1845</v>
      </c>
      <c r="H199" s="32" t="str">
        <f>tblTakvim[[#This Row],[Yil]]&amp;"-"&amp;TEXT(tblTakvim[[#This Row],[AyNo]],"00")</f>
        <v>2024-07</v>
      </c>
    </row>
    <row r="200" spans="1:8">
      <c r="A200" s="4">
        <v>45490</v>
      </c>
      <c r="B200">
        <v>2024</v>
      </c>
      <c r="C200">
        <v>7</v>
      </c>
      <c r="D200" t="s">
        <v>1859</v>
      </c>
      <c r="E200" t="s">
        <v>1860</v>
      </c>
      <c r="F200" t="s">
        <v>1847</v>
      </c>
      <c r="G200" t="s">
        <v>1845</v>
      </c>
      <c r="H200" s="32" t="str">
        <f>tblTakvim[[#This Row],[Yil]]&amp;"-"&amp;TEXT(tblTakvim[[#This Row],[AyNo]],"00")</f>
        <v>2024-07</v>
      </c>
    </row>
    <row r="201" spans="1:8">
      <c r="A201" s="4">
        <v>45491</v>
      </c>
      <c r="B201">
        <v>2024</v>
      </c>
      <c r="C201">
        <v>7</v>
      </c>
      <c r="D201" t="s">
        <v>1859</v>
      </c>
      <c r="E201" t="s">
        <v>1860</v>
      </c>
      <c r="F201" t="s">
        <v>1848</v>
      </c>
      <c r="G201" t="s">
        <v>1845</v>
      </c>
      <c r="H201" s="32" t="str">
        <f>tblTakvim[[#This Row],[Yil]]&amp;"-"&amp;TEXT(tblTakvim[[#This Row],[AyNo]],"00")</f>
        <v>2024-07</v>
      </c>
    </row>
    <row r="202" spans="1:8">
      <c r="A202" s="4">
        <v>45492</v>
      </c>
      <c r="B202">
        <v>2024</v>
      </c>
      <c r="C202">
        <v>7</v>
      </c>
      <c r="D202" t="s">
        <v>1859</v>
      </c>
      <c r="E202" t="s">
        <v>1860</v>
      </c>
      <c r="F202" t="s">
        <v>1849</v>
      </c>
      <c r="G202" t="s">
        <v>1845</v>
      </c>
      <c r="H202" s="32" t="str">
        <f>tblTakvim[[#This Row],[Yil]]&amp;"-"&amp;TEXT(tblTakvim[[#This Row],[AyNo]],"00")</f>
        <v>2024-07</v>
      </c>
    </row>
    <row r="203" spans="1:8">
      <c r="A203" s="4">
        <v>45493</v>
      </c>
      <c r="B203">
        <v>2024</v>
      </c>
      <c r="C203">
        <v>7</v>
      </c>
      <c r="D203" t="s">
        <v>1859</v>
      </c>
      <c r="E203" t="s">
        <v>1860</v>
      </c>
      <c r="F203" t="s">
        <v>1850</v>
      </c>
      <c r="G203" t="s">
        <v>1851</v>
      </c>
      <c r="H203" s="32" t="str">
        <f>tblTakvim[[#This Row],[Yil]]&amp;"-"&amp;TEXT(tblTakvim[[#This Row],[AyNo]],"00")</f>
        <v>2024-07</v>
      </c>
    </row>
    <row r="204" spans="1:8">
      <c r="A204" s="4">
        <v>45494</v>
      </c>
      <c r="B204">
        <v>2024</v>
      </c>
      <c r="C204">
        <v>7</v>
      </c>
      <c r="D204" t="s">
        <v>1859</v>
      </c>
      <c r="E204" t="s">
        <v>1860</v>
      </c>
      <c r="F204" t="s">
        <v>1852</v>
      </c>
      <c r="G204" t="s">
        <v>1851</v>
      </c>
      <c r="H204" s="32" t="str">
        <f>tblTakvim[[#This Row],[Yil]]&amp;"-"&amp;TEXT(tblTakvim[[#This Row],[AyNo]],"00")</f>
        <v>2024-07</v>
      </c>
    </row>
    <row r="205" spans="1:8">
      <c r="A205" s="4">
        <v>45495</v>
      </c>
      <c r="B205">
        <v>2024</v>
      </c>
      <c r="C205">
        <v>7</v>
      </c>
      <c r="D205" t="s">
        <v>1859</v>
      </c>
      <c r="E205" t="s">
        <v>1860</v>
      </c>
      <c r="F205" t="s">
        <v>1844</v>
      </c>
      <c r="G205" t="s">
        <v>1845</v>
      </c>
      <c r="H205" s="32" t="str">
        <f>tblTakvim[[#This Row],[Yil]]&amp;"-"&amp;TEXT(tblTakvim[[#This Row],[AyNo]],"00")</f>
        <v>2024-07</v>
      </c>
    </row>
    <row r="206" spans="1:8">
      <c r="A206" s="4">
        <v>45496</v>
      </c>
      <c r="B206">
        <v>2024</v>
      </c>
      <c r="C206">
        <v>7</v>
      </c>
      <c r="D206" t="s">
        <v>1859</v>
      </c>
      <c r="E206" t="s">
        <v>1860</v>
      </c>
      <c r="F206" t="s">
        <v>1846</v>
      </c>
      <c r="G206" t="s">
        <v>1845</v>
      </c>
      <c r="H206" s="32" t="str">
        <f>tblTakvim[[#This Row],[Yil]]&amp;"-"&amp;TEXT(tblTakvim[[#This Row],[AyNo]],"00")</f>
        <v>2024-07</v>
      </c>
    </row>
    <row r="207" spans="1:8">
      <c r="A207" s="4">
        <v>45497</v>
      </c>
      <c r="B207">
        <v>2024</v>
      </c>
      <c r="C207">
        <v>7</v>
      </c>
      <c r="D207" t="s">
        <v>1859</v>
      </c>
      <c r="E207" t="s">
        <v>1860</v>
      </c>
      <c r="F207" t="s">
        <v>1847</v>
      </c>
      <c r="G207" t="s">
        <v>1845</v>
      </c>
      <c r="H207" s="32" t="str">
        <f>tblTakvim[[#This Row],[Yil]]&amp;"-"&amp;TEXT(tblTakvim[[#This Row],[AyNo]],"00")</f>
        <v>2024-07</v>
      </c>
    </row>
    <row r="208" spans="1:8">
      <c r="A208" s="4">
        <v>45498</v>
      </c>
      <c r="B208">
        <v>2024</v>
      </c>
      <c r="C208">
        <v>7</v>
      </c>
      <c r="D208" t="s">
        <v>1859</v>
      </c>
      <c r="E208" t="s">
        <v>1860</v>
      </c>
      <c r="F208" t="s">
        <v>1848</v>
      </c>
      <c r="G208" t="s">
        <v>1845</v>
      </c>
      <c r="H208" s="32" t="str">
        <f>tblTakvim[[#This Row],[Yil]]&amp;"-"&amp;TEXT(tblTakvim[[#This Row],[AyNo]],"00")</f>
        <v>2024-07</v>
      </c>
    </row>
    <row r="209" spans="1:8">
      <c r="A209" s="4">
        <v>45499</v>
      </c>
      <c r="B209">
        <v>2024</v>
      </c>
      <c r="C209">
        <v>7</v>
      </c>
      <c r="D209" t="s">
        <v>1859</v>
      </c>
      <c r="E209" t="s">
        <v>1860</v>
      </c>
      <c r="F209" t="s">
        <v>1849</v>
      </c>
      <c r="G209" t="s">
        <v>1845</v>
      </c>
      <c r="H209" s="32" t="str">
        <f>tblTakvim[[#This Row],[Yil]]&amp;"-"&amp;TEXT(tblTakvim[[#This Row],[AyNo]],"00")</f>
        <v>2024-07</v>
      </c>
    </row>
    <row r="210" spans="1:8">
      <c r="A210" s="4">
        <v>45500</v>
      </c>
      <c r="B210">
        <v>2024</v>
      </c>
      <c r="C210">
        <v>7</v>
      </c>
      <c r="D210" t="s">
        <v>1859</v>
      </c>
      <c r="E210" t="s">
        <v>1860</v>
      </c>
      <c r="F210" t="s">
        <v>1850</v>
      </c>
      <c r="G210" t="s">
        <v>1851</v>
      </c>
      <c r="H210" s="32" t="str">
        <f>tblTakvim[[#This Row],[Yil]]&amp;"-"&amp;TEXT(tblTakvim[[#This Row],[AyNo]],"00")</f>
        <v>2024-07</v>
      </c>
    </row>
    <row r="211" spans="1:8">
      <c r="A211" s="4">
        <v>45501</v>
      </c>
      <c r="B211">
        <v>2024</v>
      </c>
      <c r="C211">
        <v>7</v>
      </c>
      <c r="D211" t="s">
        <v>1859</v>
      </c>
      <c r="E211" t="s">
        <v>1860</v>
      </c>
      <c r="F211" t="s">
        <v>1852</v>
      </c>
      <c r="G211" t="s">
        <v>1851</v>
      </c>
      <c r="H211" s="32" t="str">
        <f>tblTakvim[[#This Row],[Yil]]&amp;"-"&amp;TEXT(tblTakvim[[#This Row],[AyNo]],"00")</f>
        <v>2024-07</v>
      </c>
    </row>
    <row r="212" spans="1:8">
      <c r="A212" s="4">
        <v>45502</v>
      </c>
      <c r="B212">
        <v>2024</v>
      </c>
      <c r="C212">
        <v>7</v>
      </c>
      <c r="D212" t="s">
        <v>1859</v>
      </c>
      <c r="E212" t="s">
        <v>1860</v>
      </c>
      <c r="F212" t="s">
        <v>1844</v>
      </c>
      <c r="G212" t="s">
        <v>1845</v>
      </c>
      <c r="H212" s="32" t="str">
        <f>tblTakvim[[#This Row],[Yil]]&amp;"-"&amp;TEXT(tblTakvim[[#This Row],[AyNo]],"00")</f>
        <v>2024-07</v>
      </c>
    </row>
    <row r="213" spans="1:8">
      <c r="A213" s="4">
        <v>45503</v>
      </c>
      <c r="B213">
        <v>2024</v>
      </c>
      <c r="C213">
        <v>7</v>
      </c>
      <c r="D213" t="s">
        <v>1859</v>
      </c>
      <c r="E213" t="s">
        <v>1860</v>
      </c>
      <c r="F213" t="s">
        <v>1846</v>
      </c>
      <c r="G213" t="s">
        <v>1845</v>
      </c>
      <c r="H213" s="32" t="str">
        <f>tblTakvim[[#This Row],[Yil]]&amp;"-"&amp;TEXT(tblTakvim[[#This Row],[AyNo]],"00")</f>
        <v>2024-07</v>
      </c>
    </row>
    <row r="214" spans="1:8">
      <c r="A214" s="4">
        <v>45504</v>
      </c>
      <c r="B214">
        <v>2024</v>
      </c>
      <c r="C214">
        <v>7</v>
      </c>
      <c r="D214" t="s">
        <v>1859</v>
      </c>
      <c r="E214" t="s">
        <v>1860</v>
      </c>
      <c r="F214" t="s">
        <v>1847</v>
      </c>
      <c r="G214" t="s">
        <v>1845</v>
      </c>
      <c r="H214" s="32" t="str">
        <f>tblTakvim[[#This Row],[Yil]]&amp;"-"&amp;TEXT(tblTakvim[[#This Row],[AyNo]],"00")</f>
        <v>2024-07</v>
      </c>
    </row>
    <row r="215" spans="1:8">
      <c r="A215" s="4">
        <v>45505</v>
      </c>
      <c r="B215">
        <v>2024</v>
      </c>
      <c r="C215">
        <v>8</v>
      </c>
      <c r="D215" t="s">
        <v>1861</v>
      </c>
      <c r="E215" t="s">
        <v>1860</v>
      </c>
      <c r="F215" t="s">
        <v>1848</v>
      </c>
      <c r="G215" t="s">
        <v>1845</v>
      </c>
      <c r="H215" s="32" t="str">
        <f>tblTakvim[[#This Row],[Yil]]&amp;"-"&amp;TEXT(tblTakvim[[#This Row],[AyNo]],"00")</f>
        <v>2024-08</v>
      </c>
    </row>
    <row r="216" spans="1:8">
      <c r="A216" s="4">
        <v>45506</v>
      </c>
      <c r="B216">
        <v>2024</v>
      </c>
      <c r="C216">
        <v>8</v>
      </c>
      <c r="D216" t="s">
        <v>1861</v>
      </c>
      <c r="E216" t="s">
        <v>1860</v>
      </c>
      <c r="F216" t="s">
        <v>1849</v>
      </c>
      <c r="G216" t="s">
        <v>1845</v>
      </c>
      <c r="H216" s="32" t="str">
        <f>tblTakvim[[#This Row],[Yil]]&amp;"-"&amp;TEXT(tblTakvim[[#This Row],[AyNo]],"00")</f>
        <v>2024-08</v>
      </c>
    </row>
    <row r="217" spans="1:8">
      <c r="A217" s="4">
        <v>45507</v>
      </c>
      <c r="B217">
        <v>2024</v>
      </c>
      <c r="C217">
        <v>8</v>
      </c>
      <c r="D217" t="s">
        <v>1861</v>
      </c>
      <c r="E217" t="s">
        <v>1860</v>
      </c>
      <c r="F217" t="s">
        <v>1850</v>
      </c>
      <c r="G217" t="s">
        <v>1851</v>
      </c>
      <c r="H217" s="32" t="str">
        <f>tblTakvim[[#This Row],[Yil]]&amp;"-"&amp;TEXT(tblTakvim[[#This Row],[AyNo]],"00")</f>
        <v>2024-08</v>
      </c>
    </row>
    <row r="218" spans="1:8">
      <c r="A218" s="4">
        <v>45508</v>
      </c>
      <c r="B218">
        <v>2024</v>
      </c>
      <c r="C218">
        <v>8</v>
      </c>
      <c r="D218" t="s">
        <v>1861</v>
      </c>
      <c r="E218" t="s">
        <v>1860</v>
      </c>
      <c r="F218" t="s">
        <v>1852</v>
      </c>
      <c r="G218" t="s">
        <v>1851</v>
      </c>
      <c r="H218" s="32" t="str">
        <f>tblTakvim[[#This Row],[Yil]]&amp;"-"&amp;TEXT(tblTakvim[[#This Row],[AyNo]],"00")</f>
        <v>2024-08</v>
      </c>
    </row>
    <row r="219" spans="1:8">
      <c r="A219" s="4">
        <v>45509</v>
      </c>
      <c r="B219">
        <v>2024</v>
      </c>
      <c r="C219">
        <v>8</v>
      </c>
      <c r="D219" t="s">
        <v>1861</v>
      </c>
      <c r="E219" t="s">
        <v>1860</v>
      </c>
      <c r="F219" t="s">
        <v>1844</v>
      </c>
      <c r="G219" t="s">
        <v>1845</v>
      </c>
      <c r="H219" s="32" t="str">
        <f>tblTakvim[[#This Row],[Yil]]&amp;"-"&amp;TEXT(tblTakvim[[#This Row],[AyNo]],"00")</f>
        <v>2024-08</v>
      </c>
    </row>
    <row r="220" spans="1:8">
      <c r="A220" s="4">
        <v>45510</v>
      </c>
      <c r="B220">
        <v>2024</v>
      </c>
      <c r="C220">
        <v>8</v>
      </c>
      <c r="D220" t="s">
        <v>1861</v>
      </c>
      <c r="E220" t="s">
        <v>1860</v>
      </c>
      <c r="F220" t="s">
        <v>1846</v>
      </c>
      <c r="G220" t="s">
        <v>1845</v>
      </c>
      <c r="H220" s="32" t="str">
        <f>tblTakvim[[#This Row],[Yil]]&amp;"-"&amp;TEXT(tblTakvim[[#This Row],[AyNo]],"00")</f>
        <v>2024-08</v>
      </c>
    </row>
    <row r="221" spans="1:8">
      <c r="A221" s="4">
        <v>45511</v>
      </c>
      <c r="B221">
        <v>2024</v>
      </c>
      <c r="C221">
        <v>8</v>
      </c>
      <c r="D221" t="s">
        <v>1861</v>
      </c>
      <c r="E221" t="s">
        <v>1860</v>
      </c>
      <c r="F221" t="s">
        <v>1847</v>
      </c>
      <c r="G221" t="s">
        <v>1845</v>
      </c>
      <c r="H221" s="32" t="str">
        <f>tblTakvim[[#This Row],[Yil]]&amp;"-"&amp;TEXT(tblTakvim[[#This Row],[AyNo]],"00")</f>
        <v>2024-08</v>
      </c>
    </row>
    <row r="222" spans="1:8">
      <c r="A222" s="4">
        <v>45512</v>
      </c>
      <c r="B222">
        <v>2024</v>
      </c>
      <c r="C222">
        <v>8</v>
      </c>
      <c r="D222" t="s">
        <v>1861</v>
      </c>
      <c r="E222" t="s">
        <v>1860</v>
      </c>
      <c r="F222" t="s">
        <v>1848</v>
      </c>
      <c r="G222" t="s">
        <v>1845</v>
      </c>
      <c r="H222" s="32" t="str">
        <f>tblTakvim[[#This Row],[Yil]]&amp;"-"&amp;TEXT(tblTakvim[[#This Row],[AyNo]],"00")</f>
        <v>2024-08</v>
      </c>
    </row>
    <row r="223" spans="1:8">
      <c r="A223" s="4">
        <v>45513</v>
      </c>
      <c r="B223">
        <v>2024</v>
      </c>
      <c r="C223">
        <v>8</v>
      </c>
      <c r="D223" t="s">
        <v>1861</v>
      </c>
      <c r="E223" t="s">
        <v>1860</v>
      </c>
      <c r="F223" t="s">
        <v>1849</v>
      </c>
      <c r="G223" t="s">
        <v>1845</v>
      </c>
      <c r="H223" s="32" t="str">
        <f>tblTakvim[[#This Row],[Yil]]&amp;"-"&amp;TEXT(tblTakvim[[#This Row],[AyNo]],"00")</f>
        <v>2024-08</v>
      </c>
    </row>
    <row r="224" spans="1:8">
      <c r="A224" s="4">
        <v>45514</v>
      </c>
      <c r="B224">
        <v>2024</v>
      </c>
      <c r="C224">
        <v>8</v>
      </c>
      <c r="D224" t="s">
        <v>1861</v>
      </c>
      <c r="E224" t="s">
        <v>1860</v>
      </c>
      <c r="F224" t="s">
        <v>1850</v>
      </c>
      <c r="G224" t="s">
        <v>1851</v>
      </c>
      <c r="H224" s="32" t="str">
        <f>tblTakvim[[#This Row],[Yil]]&amp;"-"&amp;TEXT(tblTakvim[[#This Row],[AyNo]],"00")</f>
        <v>2024-08</v>
      </c>
    </row>
    <row r="225" spans="1:8">
      <c r="A225" s="4">
        <v>45515</v>
      </c>
      <c r="B225">
        <v>2024</v>
      </c>
      <c r="C225">
        <v>8</v>
      </c>
      <c r="D225" t="s">
        <v>1861</v>
      </c>
      <c r="E225" t="s">
        <v>1860</v>
      </c>
      <c r="F225" t="s">
        <v>1852</v>
      </c>
      <c r="G225" t="s">
        <v>1851</v>
      </c>
      <c r="H225" s="32" t="str">
        <f>tblTakvim[[#This Row],[Yil]]&amp;"-"&amp;TEXT(tblTakvim[[#This Row],[AyNo]],"00")</f>
        <v>2024-08</v>
      </c>
    </row>
    <row r="226" spans="1:8">
      <c r="A226" s="4">
        <v>45516</v>
      </c>
      <c r="B226">
        <v>2024</v>
      </c>
      <c r="C226">
        <v>8</v>
      </c>
      <c r="D226" t="s">
        <v>1861</v>
      </c>
      <c r="E226" t="s">
        <v>1860</v>
      </c>
      <c r="F226" t="s">
        <v>1844</v>
      </c>
      <c r="G226" t="s">
        <v>1845</v>
      </c>
      <c r="H226" s="32" t="str">
        <f>tblTakvim[[#This Row],[Yil]]&amp;"-"&amp;TEXT(tblTakvim[[#This Row],[AyNo]],"00")</f>
        <v>2024-08</v>
      </c>
    </row>
    <row r="227" spans="1:8">
      <c r="A227" s="4">
        <v>45517</v>
      </c>
      <c r="B227">
        <v>2024</v>
      </c>
      <c r="C227">
        <v>8</v>
      </c>
      <c r="D227" t="s">
        <v>1861</v>
      </c>
      <c r="E227" t="s">
        <v>1860</v>
      </c>
      <c r="F227" t="s">
        <v>1846</v>
      </c>
      <c r="G227" t="s">
        <v>1845</v>
      </c>
      <c r="H227" s="32" t="str">
        <f>tblTakvim[[#This Row],[Yil]]&amp;"-"&amp;TEXT(tblTakvim[[#This Row],[AyNo]],"00")</f>
        <v>2024-08</v>
      </c>
    </row>
    <row r="228" spans="1:8">
      <c r="A228" s="4">
        <v>45518</v>
      </c>
      <c r="B228">
        <v>2024</v>
      </c>
      <c r="C228">
        <v>8</v>
      </c>
      <c r="D228" t="s">
        <v>1861</v>
      </c>
      <c r="E228" t="s">
        <v>1860</v>
      </c>
      <c r="F228" t="s">
        <v>1847</v>
      </c>
      <c r="G228" t="s">
        <v>1845</v>
      </c>
      <c r="H228" s="32" t="str">
        <f>tblTakvim[[#This Row],[Yil]]&amp;"-"&amp;TEXT(tblTakvim[[#This Row],[AyNo]],"00")</f>
        <v>2024-08</v>
      </c>
    </row>
    <row r="229" spans="1:8">
      <c r="A229" s="4">
        <v>45519</v>
      </c>
      <c r="B229">
        <v>2024</v>
      </c>
      <c r="C229">
        <v>8</v>
      </c>
      <c r="D229" t="s">
        <v>1861</v>
      </c>
      <c r="E229" t="s">
        <v>1860</v>
      </c>
      <c r="F229" t="s">
        <v>1848</v>
      </c>
      <c r="G229" t="s">
        <v>1845</v>
      </c>
      <c r="H229" s="32" t="str">
        <f>tblTakvim[[#This Row],[Yil]]&amp;"-"&amp;TEXT(tblTakvim[[#This Row],[AyNo]],"00")</f>
        <v>2024-08</v>
      </c>
    </row>
    <row r="230" spans="1:8">
      <c r="A230" s="4">
        <v>45520</v>
      </c>
      <c r="B230">
        <v>2024</v>
      </c>
      <c r="C230">
        <v>8</v>
      </c>
      <c r="D230" t="s">
        <v>1861</v>
      </c>
      <c r="E230" t="s">
        <v>1860</v>
      </c>
      <c r="F230" t="s">
        <v>1849</v>
      </c>
      <c r="G230" t="s">
        <v>1845</v>
      </c>
      <c r="H230" s="32" t="str">
        <f>tblTakvim[[#This Row],[Yil]]&amp;"-"&amp;TEXT(tblTakvim[[#This Row],[AyNo]],"00")</f>
        <v>2024-08</v>
      </c>
    </row>
    <row r="231" spans="1:8">
      <c r="A231" s="4">
        <v>45521</v>
      </c>
      <c r="B231">
        <v>2024</v>
      </c>
      <c r="C231">
        <v>8</v>
      </c>
      <c r="D231" t="s">
        <v>1861</v>
      </c>
      <c r="E231" t="s">
        <v>1860</v>
      </c>
      <c r="F231" t="s">
        <v>1850</v>
      </c>
      <c r="G231" t="s">
        <v>1851</v>
      </c>
      <c r="H231" s="32" t="str">
        <f>tblTakvim[[#This Row],[Yil]]&amp;"-"&amp;TEXT(tblTakvim[[#This Row],[AyNo]],"00")</f>
        <v>2024-08</v>
      </c>
    </row>
    <row r="232" spans="1:8">
      <c r="A232" s="4">
        <v>45522</v>
      </c>
      <c r="B232">
        <v>2024</v>
      </c>
      <c r="C232">
        <v>8</v>
      </c>
      <c r="D232" t="s">
        <v>1861</v>
      </c>
      <c r="E232" t="s">
        <v>1860</v>
      </c>
      <c r="F232" t="s">
        <v>1852</v>
      </c>
      <c r="G232" t="s">
        <v>1851</v>
      </c>
      <c r="H232" s="32" t="str">
        <f>tblTakvim[[#This Row],[Yil]]&amp;"-"&amp;TEXT(tblTakvim[[#This Row],[AyNo]],"00")</f>
        <v>2024-08</v>
      </c>
    </row>
    <row r="233" spans="1:8">
      <c r="A233" s="4">
        <v>45523</v>
      </c>
      <c r="B233">
        <v>2024</v>
      </c>
      <c r="C233">
        <v>8</v>
      </c>
      <c r="D233" t="s">
        <v>1861</v>
      </c>
      <c r="E233" t="s">
        <v>1860</v>
      </c>
      <c r="F233" t="s">
        <v>1844</v>
      </c>
      <c r="G233" t="s">
        <v>1845</v>
      </c>
      <c r="H233" s="32" t="str">
        <f>tblTakvim[[#This Row],[Yil]]&amp;"-"&amp;TEXT(tblTakvim[[#This Row],[AyNo]],"00")</f>
        <v>2024-08</v>
      </c>
    </row>
    <row r="234" spans="1:8">
      <c r="A234" s="4">
        <v>45524</v>
      </c>
      <c r="B234">
        <v>2024</v>
      </c>
      <c r="C234">
        <v>8</v>
      </c>
      <c r="D234" t="s">
        <v>1861</v>
      </c>
      <c r="E234" t="s">
        <v>1860</v>
      </c>
      <c r="F234" t="s">
        <v>1846</v>
      </c>
      <c r="G234" t="s">
        <v>1845</v>
      </c>
      <c r="H234" s="32" t="str">
        <f>tblTakvim[[#This Row],[Yil]]&amp;"-"&amp;TEXT(tblTakvim[[#This Row],[AyNo]],"00")</f>
        <v>2024-08</v>
      </c>
    </row>
    <row r="235" spans="1:8">
      <c r="A235" s="4">
        <v>45525</v>
      </c>
      <c r="B235">
        <v>2024</v>
      </c>
      <c r="C235">
        <v>8</v>
      </c>
      <c r="D235" t="s">
        <v>1861</v>
      </c>
      <c r="E235" t="s">
        <v>1860</v>
      </c>
      <c r="F235" t="s">
        <v>1847</v>
      </c>
      <c r="G235" t="s">
        <v>1845</v>
      </c>
      <c r="H235" s="32" t="str">
        <f>tblTakvim[[#This Row],[Yil]]&amp;"-"&amp;TEXT(tblTakvim[[#This Row],[AyNo]],"00")</f>
        <v>2024-08</v>
      </c>
    </row>
    <row r="236" spans="1:8">
      <c r="A236" s="4">
        <v>45526</v>
      </c>
      <c r="B236">
        <v>2024</v>
      </c>
      <c r="C236">
        <v>8</v>
      </c>
      <c r="D236" t="s">
        <v>1861</v>
      </c>
      <c r="E236" t="s">
        <v>1860</v>
      </c>
      <c r="F236" t="s">
        <v>1848</v>
      </c>
      <c r="G236" t="s">
        <v>1845</v>
      </c>
      <c r="H236" s="32" t="str">
        <f>tblTakvim[[#This Row],[Yil]]&amp;"-"&amp;TEXT(tblTakvim[[#This Row],[AyNo]],"00")</f>
        <v>2024-08</v>
      </c>
    </row>
    <row r="237" spans="1:8">
      <c r="A237" s="4">
        <v>45527</v>
      </c>
      <c r="B237">
        <v>2024</v>
      </c>
      <c r="C237">
        <v>8</v>
      </c>
      <c r="D237" t="s">
        <v>1861</v>
      </c>
      <c r="E237" t="s">
        <v>1860</v>
      </c>
      <c r="F237" t="s">
        <v>1849</v>
      </c>
      <c r="G237" t="s">
        <v>1845</v>
      </c>
      <c r="H237" s="32" t="str">
        <f>tblTakvim[[#This Row],[Yil]]&amp;"-"&amp;TEXT(tblTakvim[[#This Row],[AyNo]],"00")</f>
        <v>2024-08</v>
      </c>
    </row>
    <row r="238" spans="1:8">
      <c r="A238" s="4">
        <v>45528</v>
      </c>
      <c r="B238">
        <v>2024</v>
      </c>
      <c r="C238">
        <v>8</v>
      </c>
      <c r="D238" t="s">
        <v>1861</v>
      </c>
      <c r="E238" t="s">
        <v>1860</v>
      </c>
      <c r="F238" t="s">
        <v>1850</v>
      </c>
      <c r="G238" t="s">
        <v>1851</v>
      </c>
      <c r="H238" s="32" t="str">
        <f>tblTakvim[[#This Row],[Yil]]&amp;"-"&amp;TEXT(tblTakvim[[#This Row],[AyNo]],"00")</f>
        <v>2024-08</v>
      </c>
    </row>
    <row r="239" spans="1:8">
      <c r="A239" s="4">
        <v>45529</v>
      </c>
      <c r="B239">
        <v>2024</v>
      </c>
      <c r="C239">
        <v>8</v>
      </c>
      <c r="D239" t="s">
        <v>1861</v>
      </c>
      <c r="E239" t="s">
        <v>1860</v>
      </c>
      <c r="F239" t="s">
        <v>1852</v>
      </c>
      <c r="G239" t="s">
        <v>1851</v>
      </c>
      <c r="H239" s="32" t="str">
        <f>tblTakvim[[#This Row],[Yil]]&amp;"-"&amp;TEXT(tblTakvim[[#This Row],[AyNo]],"00")</f>
        <v>2024-08</v>
      </c>
    </row>
    <row r="240" spans="1:8">
      <c r="A240" s="4">
        <v>45530</v>
      </c>
      <c r="B240">
        <v>2024</v>
      </c>
      <c r="C240">
        <v>8</v>
      </c>
      <c r="D240" t="s">
        <v>1861</v>
      </c>
      <c r="E240" t="s">
        <v>1860</v>
      </c>
      <c r="F240" t="s">
        <v>1844</v>
      </c>
      <c r="G240" t="s">
        <v>1845</v>
      </c>
      <c r="H240" s="32" t="str">
        <f>tblTakvim[[#This Row],[Yil]]&amp;"-"&amp;TEXT(tblTakvim[[#This Row],[AyNo]],"00")</f>
        <v>2024-08</v>
      </c>
    </row>
    <row r="241" spans="1:8">
      <c r="A241" s="4">
        <v>45531</v>
      </c>
      <c r="B241">
        <v>2024</v>
      </c>
      <c r="C241">
        <v>8</v>
      </c>
      <c r="D241" t="s">
        <v>1861</v>
      </c>
      <c r="E241" t="s">
        <v>1860</v>
      </c>
      <c r="F241" t="s">
        <v>1846</v>
      </c>
      <c r="G241" t="s">
        <v>1845</v>
      </c>
      <c r="H241" s="32" t="str">
        <f>tblTakvim[[#This Row],[Yil]]&amp;"-"&amp;TEXT(tblTakvim[[#This Row],[AyNo]],"00")</f>
        <v>2024-08</v>
      </c>
    </row>
    <row r="242" spans="1:8">
      <c r="A242" s="4">
        <v>45532</v>
      </c>
      <c r="B242">
        <v>2024</v>
      </c>
      <c r="C242">
        <v>8</v>
      </c>
      <c r="D242" t="s">
        <v>1861</v>
      </c>
      <c r="E242" t="s">
        <v>1860</v>
      </c>
      <c r="F242" t="s">
        <v>1847</v>
      </c>
      <c r="G242" t="s">
        <v>1845</v>
      </c>
      <c r="H242" s="32" t="str">
        <f>tblTakvim[[#This Row],[Yil]]&amp;"-"&amp;TEXT(tblTakvim[[#This Row],[AyNo]],"00")</f>
        <v>2024-08</v>
      </c>
    </row>
    <row r="243" spans="1:8">
      <c r="A243" s="4">
        <v>45533</v>
      </c>
      <c r="B243">
        <v>2024</v>
      </c>
      <c r="C243">
        <v>8</v>
      </c>
      <c r="D243" t="s">
        <v>1861</v>
      </c>
      <c r="E243" t="s">
        <v>1860</v>
      </c>
      <c r="F243" t="s">
        <v>1848</v>
      </c>
      <c r="G243" t="s">
        <v>1845</v>
      </c>
      <c r="H243" s="32" t="str">
        <f>tblTakvim[[#This Row],[Yil]]&amp;"-"&amp;TEXT(tblTakvim[[#This Row],[AyNo]],"00")</f>
        <v>2024-08</v>
      </c>
    </row>
    <row r="244" spans="1:8">
      <c r="A244" s="4">
        <v>45534</v>
      </c>
      <c r="B244">
        <v>2024</v>
      </c>
      <c r="C244">
        <v>8</v>
      </c>
      <c r="D244" t="s">
        <v>1861</v>
      </c>
      <c r="E244" t="s">
        <v>1860</v>
      </c>
      <c r="F244" t="s">
        <v>1849</v>
      </c>
      <c r="G244" t="s">
        <v>1845</v>
      </c>
      <c r="H244" s="32" t="str">
        <f>tblTakvim[[#This Row],[Yil]]&amp;"-"&amp;TEXT(tblTakvim[[#This Row],[AyNo]],"00")</f>
        <v>2024-08</v>
      </c>
    </row>
    <row r="245" spans="1:8">
      <c r="A245" s="4">
        <v>45535</v>
      </c>
      <c r="B245">
        <v>2024</v>
      </c>
      <c r="C245">
        <v>8</v>
      </c>
      <c r="D245" t="s">
        <v>1861</v>
      </c>
      <c r="E245" t="s">
        <v>1860</v>
      </c>
      <c r="F245" t="s">
        <v>1850</v>
      </c>
      <c r="G245" t="s">
        <v>1851</v>
      </c>
      <c r="H245" s="32" t="str">
        <f>tblTakvim[[#This Row],[Yil]]&amp;"-"&amp;TEXT(tblTakvim[[#This Row],[AyNo]],"00")</f>
        <v>2024-08</v>
      </c>
    </row>
    <row r="246" spans="1:8">
      <c r="A246" s="4">
        <v>45536</v>
      </c>
      <c r="B246">
        <v>2024</v>
      </c>
      <c r="C246">
        <v>9</v>
      </c>
      <c r="D246" t="s">
        <v>1862</v>
      </c>
      <c r="E246" t="s">
        <v>1860</v>
      </c>
      <c r="F246" t="s">
        <v>1852</v>
      </c>
      <c r="G246" t="s">
        <v>1851</v>
      </c>
      <c r="H246" s="32" t="str">
        <f>tblTakvim[[#This Row],[Yil]]&amp;"-"&amp;TEXT(tblTakvim[[#This Row],[AyNo]],"00")</f>
        <v>2024-09</v>
      </c>
    </row>
    <row r="247" spans="1:8">
      <c r="A247" s="4">
        <v>45537</v>
      </c>
      <c r="B247">
        <v>2024</v>
      </c>
      <c r="C247">
        <v>9</v>
      </c>
      <c r="D247" t="s">
        <v>1862</v>
      </c>
      <c r="E247" t="s">
        <v>1860</v>
      </c>
      <c r="F247" t="s">
        <v>1844</v>
      </c>
      <c r="G247" t="s">
        <v>1845</v>
      </c>
      <c r="H247" s="32" t="str">
        <f>tblTakvim[[#This Row],[Yil]]&amp;"-"&amp;TEXT(tblTakvim[[#This Row],[AyNo]],"00")</f>
        <v>2024-09</v>
      </c>
    </row>
    <row r="248" spans="1:8">
      <c r="A248" s="4">
        <v>45538</v>
      </c>
      <c r="B248">
        <v>2024</v>
      </c>
      <c r="C248">
        <v>9</v>
      </c>
      <c r="D248" t="s">
        <v>1862</v>
      </c>
      <c r="E248" t="s">
        <v>1860</v>
      </c>
      <c r="F248" t="s">
        <v>1846</v>
      </c>
      <c r="G248" t="s">
        <v>1845</v>
      </c>
      <c r="H248" s="32" t="str">
        <f>tblTakvim[[#This Row],[Yil]]&amp;"-"&amp;TEXT(tblTakvim[[#This Row],[AyNo]],"00")</f>
        <v>2024-09</v>
      </c>
    </row>
    <row r="249" spans="1:8">
      <c r="A249" s="4">
        <v>45539</v>
      </c>
      <c r="B249">
        <v>2024</v>
      </c>
      <c r="C249">
        <v>9</v>
      </c>
      <c r="D249" t="s">
        <v>1862</v>
      </c>
      <c r="E249" t="s">
        <v>1860</v>
      </c>
      <c r="F249" t="s">
        <v>1847</v>
      </c>
      <c r="G249" t="s">
        <v>1845</v>
      </c>
      <c r="H249" s="32" t="str">
        <f>tblTakvim[[#This Row],[Yil]]&amp;"-"&amp;TEXT(tblTakvim[[#This Row],[AyNo]],"00")</f>
        <v>2024-09</v>
      </c>
    </row>
    <row r="250" spans="1:8">
      <c r="A250" s="4">
        <v>45540</v>
      </c>
      <c r="B250">
        <v>2024</v>
      </c>
      <c r="C250">
        <v>9</v>
      </c>
      <c r="D250" t="s">
        <v>1862</v>
      </c>
      <c r="E250" t="s">
        <v>1860</v>
      </c>
      <c r="F250" t="s">
        <v>1848</v>
      </c>
      <c r="G250" t="s">
        <v>1845</v>
      </c>
      <c r="H250" s="32" t="str">
        <f>tblTakvim[[#This Row],[Yil]]&amp;"-"&amp;TEXT(tblTakvim[[#This Row],[AyNo]],"00")</f>
        <v>2024-09</v>
      </c>
    </row>
    <row r="251" spans="1:8">
      <c r="A251" s="4">
        <v>45541</v>
      </c>
      <c r="B251">
        <v>2024</v>
      </c>
      <c r="C251">
        <v>9</v>
      </c>
      <c r="D251" t="s">
        <v>1862</v>
      </c>
      <c r="E251" t="s">
        <v>1860</v>
      </c>
      <c r="F251" t="s">
        <v>1849</v>
      </c>
      <c r="G251" t="s">
        <v>1845</v>
      </c>
      <c r="H251" s="32" t="str">
        <f>tblTakvim[[#This Row],[Yil]]&amp;"-"&amp;TEXT(tblTakvim[[#This Row],[AyNo]],"00")</f>
        <v>2024-09</v>
      </c>
    </row>
    <row r="252" spans="1:8">
      <c r="A252" s="4">
        <v>45542</v>
      </c>
      <c r="B252">
        <v>2024</v>
      </c>
      <c r="C252">
        <v>9</v>
      </c>
      <c r="D252" t="s">
        <v>1862</v>
      </c>
      <c r="E252" t="s">
        <v>1860</v>
      </c>
      <c r="F252" t="s">
        <v>1850</v>
      </c>
      <c r="G252" t="s">
        <v>1851</v>
      </c>
      <c r="H252" s="32" t="str">
        <f>tblTakvim[[#This Row],[Yil]]&amp;"-"&amp;TEXT(tblTakvim[[#This Row],[AyNo]],"00")</f>
        <v>2024-09</v>
      </c>
    </row>
    <row r="253" spans="1:8">
      <c r="A253" s="4">
        <v>45543</v>
      </c>
      <c r="B253">
        <v>2024</v>
      </c>
      <c r="C253">
        <v>9</v>
      </c>
      <c r="D253" t="s">
        <v>1862</v>
      </c>
      <c r="E253" t="s">
        <v>1860</v>
      </c>
      <c r="F253" t="s">
        <v>1852</v>
      </c>
      <c r="G253" t="s">
        <v>1851</v>
      </c>
      <c r="H253" s="32" t="str">
        <f>tblTakvim[[#This Row],[Yil]]&amp;"-"&amp;TEXT(tblTakvim[[#This Row],[AyNo]],"00")</f>
        <v>2024-09</v>
      </c>
    </row>
    <row r="254" spans="1:8">
      <c r="A254" s="4">
        <v>45544</v>
      </c>
      <c r="B254">
        <v>2024</v>
      </c>
      <c r="C254">
        <v>9</v>
      </c>
      <c r="D254" t="s">
        <v>1862</v>
      </c>
      <c r="E254" t="s">
        <v>1860</v>
      </c>
      <c r="F254" t="s">
        <v>1844</v>
      </c>
      <c r="G254" t="s">
        <v>1845</v>
      </c>
      <c r="H254" s="32" t="str">
        <f>tblTakvim[[#This Row],[Yil]]&amp;"-"&amp;TEXT(tblTakvim[[#This Row],[AyNo]],"00")</f>
        <v>2024-09</v>
      </c>
    </row>
    <row r="255" spans="1:8">
      <c r="A255" s="4">
        <v>45545</v>
      </c>
      <c r="B255">
        <v>2024</v>
      </c>
      <c r="C255">
        <v>9</v>
      </c>
      <c r="D255" t="s">
        <v>1862</v>
      </c>
      <c r="E255" t="s">
        <v>1860</v>
      </c>
      <c r="F255" t="s">
        <v>1846</v>
      </c>
      <c r="G255" t="s">
        <v>1845</v>
      </c>
      <c r="H255" s="32" t="str">
        <f>tblTakvim[[#This Row],[Yil]]&amp;"-"&amp;TEXT(tblTakvim[[#This Row],[AyNo]],"00")</f>
        <v>2024-09</v>
      </c>
    </row>
    <row r="256" spans="1:8">
      <c r="A256" s="4">
        <v>45546</v>
      </c>
      <c r="B256">
        <v>2024</v>
      </c>
      <c r="C256">
        <v>9</v>
      </c>
      <c r="D256" t="s">
        <v>1862</v>
      </c>
      <c r="E256" t="s">
        <v>1860</v>
      </c>
      <c r="F256" t="s">
        <v>1847</v>
      </c>
      <c r="G256" t="s">
        <v>1845</v>
      </c>
      <c r="H256" s="32" t="str">
        <f>tblTakvim[[#This Row],[Yil]]&amp;"-"&amp;TEXT(tblTakvim[[#This Row],[AyNo]],"00")</f>
        <v>2024-09</v>
      </c>
    </row>
    <row r="257" spans="1:8">
      <c r="A257" s="4">
        <v>45547</v>
      </c>
      <c r="B257">
        <v>2024</v>
      </c>
      <c r="C257">
        <v>9</v>
      </c>
      <c r="D257" t="s">
        <v>1862</v>
      </c>
      <c r="E257" t="s">
        <v>1860</v>
      </c>
      <c r="F257" t="s">
        <v>1848</v>
      </c>
      <c r="G257" t="s">
        <v>1845</v>
      </c>
      <c r="H257" s="32" t="str">
        <f>tblTakvim[[#This Row],[Yil]]&amp;"-"&amp;TEXT(tblTakvim[[#This Row],[AyNo]],"00")</f>
        <v>2024-09</v>
      </c>
    </row>
    <row r="258" spans="1:8">
      <c r="A258" s="4">
        <v>45548</v>
      </c>
      <c r="B258">
        <v>2024</v>
      </c>
      <c r="C258">
        <v>9</v>
      </c>
      <c r="D258" t="s">
        <v>1862</v>
      </c>
      <c r="E258" t="s">
        <v>1860</v>
      </c>
      <c r="F258" t="s">
        <v>1849</v>
      </c>
      <c r="G258" t="s">
        <v>1845</v>
      </c>
      <c r="H258" s="32" t="str">
        <f>tblTakvim[[#This Row],[Yil]]&amp;"-"&amp;TEXT(tblTakvim[[#This Row],[AyNo]],"00")</f>
        <v>2024-09</v>
      </c>
    </row>
    <row r="259" spans="1:8">
      <c r="A259" s="4">
        <v>45549</v>
      </c>
      <c r="B259">
        <v>2024</v>
      </c>
      <c r="C259">
        <v>9</v>
      </c>
      <c r="D259" t="s">
        <v>1862</v>
      </c>
      <c r="E259" t="s">
        <v>1860</v>
      </c>
      <c r="F259" t="s">
        <v>1850</v>
      </c>
      <c r="G259" t="s">
        <v>1851</v>
      </c>
      <c r="H259" s="32" t="str">
        <f>tblTakvim[[#This Row],[Yil]]&amp;"-"&amp;TEXT(tblTakvim[[#This Row],[AyNo]],"00")</f>
        <v>2024-09</v>
      </c>
    </row>
    <row r="260" spans="1:8">
      <c r="A260" s="4">
        <v>45550</v>
      </c>
      <c r="B260">
        <v>2024</v>
      </c>
      <c r="C260">
        <v>9</v>
      </c>
      <c r="D260" t="s">
        <v>1862</v>
      </c>
      <c r="E260" t="s">
        <v>1860</v>
      </c>
      <c r="F260" t="s">
        <v>1852</v>
      </c>
      <c r="G260" t="s">
        <v>1851</v>
      </c>
      <c r="H260" s="32" t="str">
        <f>tblTakvim[[#This Row],[Yil]]&amp;"-"&amp;TEXT(tblTakvim[[#This Row],[AyNo]],"00")</f>
        <v>2024-09</v>
      </c>
    </row>
    <row r="261" spans="1:8">
      <c r="A261" s="4">
        <v>45551</v>
      </c>
      <c r="B261">
        <v>2024</v>
      </c>
      <c r="C261">
        <v>9</v>
      </c>
      <c r="D261" t="s">
        <v>1862</v>
      </c>
      <c r="E261" t="s">
        <v>1860</v>
      </c>
      <c r="F261" t="s">
        <v>1844</v>
      </c>
      <c r="G261" t="s">
        <v>1845</v>
      </c>
      <c r="H261" s="32" t="str">
        <f>tblTakvim[[#This Row],[Yil]]&amp;"-"&amp;TEXT(tblTakvim[[#This Row],[AyNo]],"00")</f>
        <v>2024-09</v>
      </c>
    </row>
    <row r="262" spans="1:8">
      <c r="A262" s="4">
        <v>45552</v>
      </c>
      <c r="B262">
        <v>2024</v>
      </c>
      <c r="C262">
        <v>9</v>
      </c>
      <c r="D262" t="s">
        <v>1862</v>
      </c>
      <c r="E262" t="s">
        <v>1860</v>
      </c>
      <c r="F262" t="s">
        <v>1846</v>
      </c>
      <c r="G262" t="s">
        <v>1845</v>
      </c>
      <c r="H262" s="32" t="str">
        <f>tblTakvim[[#This Row],[Yil]]&amp;"-"&amp;TEXT(tblTakvim[[#This Row],[AyNo]],"00")</f>
        <v>2024-09</v>
      </c>
    </row>
    <row r="263" spans="1:8">
      <c r="A263" s="4">
        <v>45553</v>
      </c>
      <c r="B263">
        <v>2024</v>
      </c>
      <c r="C263">
        <v>9</v>
      </c>
      <c r="D263" t="s">
        <v>1862</v>
      </c>
      <c r="E263" t="s">
        <v>1860</v>
      </c>
      <c r="F263" t="s">
        <v>1847</v>
      </c>
      <c r="G263" t="s">
        <v>1845</v>
      </c>
      <c r="H263" s="32" t="str">
        <f>tblTakvim[[#This Row],[Yil]]&amp;"-"&amp;TEXT(tblTakvim[[#This Row],[AyNo]],"00")</f>
        <v>2024-09</v>
      </c>
    </row>
    <row r="264" spans="1:8">
      <c r="A264" s="4">
        <v>45554</v>
      </c>
      <c r="B264">
        <v>2024</v>
      </c>
      <c r="C264">
        <v>9</v>
      </c>
      <c r="D264" t="s">
        <v>1862</v>
      </c>
      <c r="E264" t="s">
        <v>1860</v>
      </c>
      <c r="F264" t="s">
        <v>1848</v>
      </c>
      <c r="G264" t="s">
        <v>1845</v>
      </c>
      <c r="H264" s="32" t="str">
        <f>tblTakvim[[#This Row],[Yil]]&amp;"-"&amp;TEXT(tblTakvim[[#This Row],[AyNo]],"00")</f>
        <v>2024-09</v>
      </c>
    </row>
    <row r="265" spans="1:8">
      <c r="A265" s="4">
        <v>45555</v>
      </c>
      <c r="B265">
        <v>2024</v>
      </c>
      <c r="C265">
        <v>9</v>
      </c>
      <c r="D265" t="s">
        <v>1862</v>
      </c>
      <c r="E265" t="s">
        <v>1860</v>
      </c>
      <c r="F265" t="s">
        <v>1849</v>
      </c>
      <c r="G265" t="s">
        <v>1845</v>
      </c>
      <c r="H265" s="32" t="str">
        <f>tblTakvim[[#This Row],[Yil]]&amp;"-"&amp;TEXT(tblTakvim[[#This Row],[AyNo]],"00")</f>
        <v>2024-09</v>
      </c>
    </row>
    <row r="266" spans="1:8">
      <c r="A266" s="4">
        <v>45556</v>
      </c>
      <c r="B266">
        <v>2024</v>
      </c>
      <c r="C266">
        <v>9</v>
      </c>
      <c r="D266" t="s">
        <v>1862</v>
      </c>
      <c r="E266" t="s">
        <v>1860</v>
      </c>
      <c r="F266" t="s">
        <v>1850</v>
      </c>
      <c r="G266" t="s">
        <v>1851</v>
      </c>
      <c r="H266" s="32" t="str">
        <f>tblTakvim[[#This Row],[Yil]]&amp;"-"&amp;TEXT(tblTakvim[[#This Row],[AyNo]],"00")</f>
        <v>2024-09</v>
      </c>
    </row>
    <row r="267" spans="1:8">
      <c r="A267" s="4">
        <v>45557</v>
      </c>
      <c r="B267">
        <v>2024</v>
      </c>
      <c r="C267">
        <v>9</v>
      </c>
      <c r="D267" t="s">
        <v>1862</v>
      </c>
      <c r="E267" t="s">
        <v>1860</v>
      </c>
      <c r="F267" t="s">
        <v>1852</v>
      </c>
      <c r="G267" t="s">
        <v>1851</v>
      </c>
      <c r="H267" s="32" t="str">
        <f>tblTakvim[[#This Row],[Yil]]&amp;"-"&amp;TEXT(tblTakvim[[#This Row],[AyNo]],"00")</f>
        <v>2024-09</v>
      </c>
    </row>
    <row r="268" spans="1:8">
      <c r="A268" s="4">
        <v>45558</v>
      </c>
      <c r="B268">
        <v>2024</v>
      </c>
      <c r="C268">
        <v>9</v>
      </c>
      <c r="D268" t="s">
        <v>1862</v>
      </c>
      <c r="E268" t="s">
        <v>1860</v>
      </c>
      <c r="F268" t="s">
        <v>1844</v>
      </c>
      <c r="G268" t="s">
        <v>1845</v>
      </c>
      <c r="H268" s="32" t="str">
        <f>tblTakvim[[#This Row],[Yil]]&amp;"-"&amp;TEXT(tblTakvim[[#This Row],[AyNo]],"00")</f>
        <v>2024-09</v>
      </c>
    </row>
    <row r="269" spans="1:8">
      <c r="A269" s="4">
        <v>45559</v>
      </c>
      <c r="B269">
        <v>2024</v>
      </c>
      <c r="C269">
        <v>9</v>
      </c>
      <c r="D269" t="s">
        <v>1862</v>
      </c>
      <c r="E269" t="s">
        <v>1860</v>
      </c>
      <c r="F269" t="s">
        <v>1846</v>
      </c>
      <c r="G269" t="s">
        <v>1845</v>
      </c>
      <c r="H269" s="32" t="str">
        <f>tblTakvim[[#This Row],[Yil]]&amp;"-"&amp;TEXT(tblTakvim[[#This Row],[AyNo]],"00")</f>
        <v>2024-09</v>
      </c>
    </row>
    <row r="270" spans="1:8">
      <c r="A270" s="4">
        <v>45560</v>
      </c>
      <c r="B270">
        <v>2024</v>
      </c>
      <c r="C270">
        <v>9</v>
      </c>
      <c r="D270" t="s">
        <v>1862</v>
      </c>
      <c r="E270" t="s">
        <v>1860</v>
      </c>
      <c r="F270" t="s">
        <v>1847</v>
      </c>
      <c r="G270" t="s">
        <v>1845</v>
      </c>
      <c r="H270" s="32" t="str">
        <f>tblTakvim[[#This Row],[Yil]]&amp;"-"&amp;TEXT(tblTakvim[[#This Row],[AyNo]],"00")</f>
        <v>2024-09</v>
      </c>
    </row>
    <row r="271" spans="1:8">
      <c r="A271" s="4">
        <v>45561</v>
      </c>
      <c r="B271">
        <v>2024</v>
      </c>
      <c r="C271">
        <v>9</v>
      </c>
      <c r="D271" t="s">
        <v>1862</v>
      </c>
      <c r="E271" t="s">
        <v>1860</v>
      </c>
      <c r="F271" t="s">
        <v>1848</v>
      </c>
      <c r="G271" t="s">
        <v>1845</v>
      </c>
      <c r="H271" s="32" t="str">
        <f>tblTakvim[[#This Row],[Yil]]&amp;"-"&amp;TEXT(tblTakvim[[#This Row],[AyNo]],"00")</f>
        <v>2024-09</v>
      </c>
    </row>
    <row r="272" spans="1:8">
      <c r="A272" s="4">
        <v>45562</v>
      </c>
      <c r="B272">
        <v>2024</v>
      </c>
      <c r="C272">
        <v>9</v>
      </c>
      <c r="D272" t="s">
        <v>1862</v>
      </c>
      <c r="E272" t="s">
        <v>1860</v>
      </c>
      <c r="F272" t="s">
        <v>1849</v>
      </c>
      <c r="G272" t="s">
        <v>1845</v>
      </c>
      <c r="H272" s="32" t="str">
        <f>tblTakvim[[#This Row],[Yil]]&amp;"-"&amp;TEXT(tblTakvim[[#This Row],[AyNo]],"00")</f>
        <v>2024-09</v>
      </c>
    </row>
    <row r="273" spans="1:8">
      <c r="A273" s="4">
        <v>45563</v>
      </c>
      <c r="B273">
        <v>2024</v>
      </c>
      <c r="C273">
        <v>9</v>
      </c>
      <c r="D273" t="s">
        <v>1862</v>
      </c>
      <c r="E273" t="s">
        <v>1860</v>
      </c>
      <c r="F273" t="s">
        <v>1850</v>
      </c>
      <c r="G273" t="s">
        <v>1851</v>
      </c>
      <c r="H273" s="32" t="str">
        <f>tblTakvim[[#This Row],[Yil]]&amp;"-"&amp;TEXT(tblTakvim[[#This Row],[AyNo]],"00")</f>
        <v>2024-09</v>
      </c>
    </row>
    <row r="274" spans="1:8">
      <c r="A274" s="4">
        <v>45564</v>
      </c>
      <c r="B274">
        <v>2024</v>
      </c>
      <c r="C274">
        <v>9</v>
      </c>
      <c r="D274" t="s">
        <v>1862</v>
      </c>
      <c r="E274" t="s">
        <v>1860</v>
      </c>
      <c r="F274" t="s">
        <v>1852</v>
      </c>
      <c r="G274" t="s">
        <v>1851</v>
      </c>
      <c r="H274" s="32" t="str">
        <f>tblTakvim[[#This Row],[Yil]]&amp;"-"&amp;TEXT(tblTakvim[[#This Row],[AyNo]],"00")</f>
        <v>2024-09</v>
      </c>
    </row>
    <row r="275" spans="1:8">
      <c r="A275" s="4">
        <v>45565</v>
      </c>
      <c r="B275">
        <v>2024</v>
      </c>
      <c r="C275">
        <v>9</v>
      </c>
      <c r="D275" t="s">
        <v>1862</v>
      </c>
      <c r="E275" t="s">
        <v>1860</v>
      </c>
      <c r="F275" t="s">
        <v>1844</v>
      </c>
      <c r="G275" t="s">
        <v>1845</v>
      </c>
      <c r="H275" s="32" t="str">
        <f>tblTakvim[[#This Row],[Yil]]&amp;"-"&amp;TEXT(tblTakvim[[#This Row],[AyNo]],"00")</f>
        <v>2024-09</v>
      </c>
    </row>
    <row r="276" spans="1:8">
      <c r="A276" s="4">
        <v>45566</v>
      </c>
      <c r="B276">
        <v>2024</v>
      </c>
      <c r="C276">
        <v>10</v>
      </c>
      <c r="D276" t="s">
        <v>1863</v>
      </c>
      <c r="E276" t="s">
        <v>1864</v>
      </c>
      <c r="F276" t="s">
        <v>1846</v>
      </c>
      <c r="G276" t="s">
        <v>1845</v>
      </c>
      <c r="H276" s="32" t="str">
        <f>tblTakvim[[#This Row],[Yil]]&amp;"-"&amp;TEXT(tblTakvim[[#This Row],[AyNo]],"00")</f>
        <v>2024-10</v>
      </c>
    </row>
    <row r="277" spans="1:8">
      <c r="A277" s="4">
        <v>45567</v>
      </c>
      <c r="B277">
        <v>2024</v>
      </c>
      <c r="C277">
        <v>10</v>
      </c>
      <c r="D277" t="s">
        <v>1863</v>
      </c>
      <c r="E277" t="s">
        <v>1864</v>
      </c>
      <c r="F277" t="s">
        <v>1847</v>
      </c>
      <c r="G277" t="s">
        <v>1845</v>
      </c>
      <c r="H277" s="32" t="str">
        <f>tblTakvim[[#This Row],[Yil]]&amp;"-"&amp;TEXT(tblTakvim[[#This Row],[AyNo]],"00")</f>
        <v>2024-10</v>
      </c>
    </row>
    <row r="278" spans="1:8">
      <c r="A278" s="4">
        <v>45568</v>
      </c>
      <c r="B278">
        <v>2024</v>
      </c>
      <c r="C278">
        <v>10</v>
      </c>
      <c r="D278" t="s">
        <v>1863</v>
      </c>
      <c r="E278" t="s">
        <v>1864</v>
      </c>
      <c r="F278" t="s">
        <v>1848</v>
      </c>
      <c r="G278" t="s">
        <v>1845</v>
      </c>
      <c r="H278" s="32" t="str">
        <f>tblTakvim[[#This Row],[Yil]]&amp;"-"&amp;TEXT(tblTakvim[[#This Row],[AyNo]],"00")</f>
        <v>2024-10</v>
      </c>
    </row>
    <row r="279" spans="1:8">
      <c r="A279" s="4">
        <v>45569</v>
      </c>
      <c r="B279">
        <v>2024</v>
      </c>
      <c r="C279">
        <v>10</v>
      </c>
      <c r="D279" t="s">
        <v>1863</v>
      </c>
      <c r="E279" t="s">
        <v>1864</v>
      </c>
      <c r="F279" t="s">
        <v>1849</v>
      </c>
      <c r="G279" t="s">
        <v>1845</v>
      </c>
      <c r="H279" s="32" t="str">
        <f>tblTakvim[[#This Row],[Yil]]&amp;"-"&amp;TEXT(tblTakvim[[#This Row],[AyNo]],"00")</f>
        <v>2024-10</v>
      </c>
    </row>
    <row r="280" spans="1:8">
      <c r="A280" s="4">
        <v>45570</v>
      </c>
      <c r="B280">
        <v>2024</v>
      </c>
      <c r="C280">
        <v>10</v>
      </c>
      <c r="D280" t="s">
        <v>1863</v>
      </c>
      <c r="E280" t="s">
        <v>1864</v>
      </c>
      <c r="F280" t="s">
        <v>1850</v>
      </c>
      <c r="G280" t="s">
        <v>1851</v>
      </c>
      <c r="H280" s="32" t="str">
        <f>tblTakvim[[#This Row],[Yil]]&amp;"-"&amp;TEXT(tblTakvim[[#This Row],[AyNo]],"00")</f>
        <v>2024-10</v>
      </c>
    </row>
    <row r="281" spans="1:8">
      <c r="A281" s="4">
        <v>45571</v>
      </c>
      <c r="B281">
        <v>2024</v>
      </c>
      <c r="C281">
        <v>10</v>
      </c>
      <c r="D281" t="s">
        <v>1863</v>
      </c>
      <c r="E281" t="s">
        <v>1864</v>
      </c>
      <c r="F281" t="s">
        <v>1852</v>
      </c>
      <c r="G281" t="s">
        <v>1851</v>
      </c>
      <c r="H281" s="32" t="str">
        <f>tblTakvim[[#This Row],[Yil]]&amp;"-"&amp;TEXT(tblTakvim[[#This Row],[AyNo]],"00")</f>
        <v>2024-10</v>
      </c>
    </row>
    <row r="282" spans="1:8">
      <c r="A282" s="4">
        <v>45572</v>
      </c>
      <c r="B282">
        <v>2024</v>
      </c>
      <c r="C282">
        <v>10</v>
      </c>
      <c r="D282" t="s">
        <v>1863</v>
      </c>
      <c r="E282" t="s">
        <v>1864</v>
      </c>
      <c r="F282" t="s">
        <v>1844</v>
      </c>
      <c r="G282" t="s">
        <v>1845</v>
      </c>
      <c r="H282" s="32" t="str">
        <f>tblTakvim[[#This Row],[Yil]]&amp;"-"&amp;TEXT(tblTakvim[[#This Row],[AyNo]],"00")</f>
        <v>2024-10</v>
      </c>
    </row>
    <row r="283" spans="1:8">
      <c r="A283" s="4">
        <v>45573</v>
      </c>
      <c r="B283">
        <v>2024</v>
      </c>
      <c r="C283">
        <v>10</v>
      </c>
      <c r="D283" t="s">
        <v>1863</v>
      </c>
      <c r="E283" t="s">
        <v>1864</v>
      </c>
      <c r="F283" t="s">
        <v>1846</v>
      </c>
      <c r="G283" t="s">
        <v>1845</v>
      </c>
      <c r="H283" s="32" t="str">
        <f>tblTakvim[[#This Row],[Yil]]&amp;"-"&amp;TEXT(tblTakvim[[#This Row],[AyNo]],"00")</f>
        <v>2024-10</v>
      </c>
    </row>
    <row r="284" spans="1:8">
      <c r="A284" s="4">
        <v>45574</v>
      </c>
      <c r="B284">
        <v>2024</v>
      </c>
      <c r="C284">
        <v>10</v>
      </c>
      <c r="D284" t="s">
        <v>1863</v>
      </c>
      <c r="E284" t="s">
        <v>1864</v>
      </c>
      <c r="F284" t="s">
        <v>1847</v>
      </c>
      <c r="G284" t="s">
        <v>1845</v>
      </c>
      <c r="H284" s="32" t="str">
        <f>tblTakvim[[#This Row],[Yil]]&amp;"-"&amp;TEXT(tblTakvim[[#This Row],[AyNo]],"00")</f>
        <v>2024-10</v>
      </c>
    </row>
    <row r="285" spans="1:8">
      <c r="A285" s="4">
        <v>45575</v>
      </c>
      <c r="B285">
        <v>2024</v>
      </c>
      <c r="C285">
        <v>10</v>
      </c>
      <c r="D285" t="s">
        <v>1863</v>
      </c>
      <c r="E285" t="s">
        <v>1864</v>
      </c>
      <c r="F285" t="s">
        <v>1848</v>
      </c>
      <c r="G285" t="s">
        <v>1845</v>
      </c>
      <c r="H285" s="32" t="str">
        <f>tblTakvim[[#This Row],[Yil]]&amp;"-"&amp;TEXT(tblTakvim[[#This Row],[AyNo]],"00")</f>
        <v>2024-10</v>
      </c>
    </row>
    <row r="286" spans="1:8">
      <c r="A286" s="4">
        <v>45576</v>
      </c>
      <c r="B286">
        <v>2024</v>
      </c>
      <c r="C286">
        <v>10</v>
      </c>
      <c r="D286" t="s">
        <v>1863</v>
      </c>
      <c r="E286" t="s">
        <v>1864</v>
      </c>
      <c r="F286" t="s">
        <v>1849</v>
      </c>
      <c r="G286" t="s">
        <v>1845</v>
      </c>
      <c r="H286" s="32" t="str">
        <f>tblTakvim[[#This Row],[Yil]]&amp;"-"&amp;TEXT(tblTakvim[[#This Row],[AyNo]],"00")</f>
        <v>2024-10</v>
      </c>
    </row>
    <row r="287" spans="1:8">
      <c r="A287" s="4">
        <v>45577</v>
      </c>
      <c r="B287">
        <v>2024</v>
      </c>
      <c r="C287">
        <v>10</v>
      </c>
      <c r="D287" t="s">
        <v>1863</v>
      </c>
      <c r="E287" t="s">
        <v>1864</v>
      </c>
      <c r="F287" t="s">
        <v>1850</v>
      </c>
      <c r="G287" t="s">
        <v>1851</v>
      </c>
      <c r="H287" s="32" t="str">
        <f>tblTakvim[[#This Row],[Yil]]&amp;"-"&amp;TEXT(tblTakvim[[#This Row],[AyNo]],"00")</f>
        <v>2024-10</v>
      </c>
    </row>
    <row r="288" spans="1:8">
      <c r="A288" s="4">
        <v>45578</v>
      </c>
      <c r="B288">
        <v>2024</v>
      </c>
      <c r="C288">
        <v>10</v>
      </c>
      <c r="D288" t="s">
        <v>1863</v>
      </c>
      <c r="E288" t="s">
        <v>1864</v>
      </c>
      <c r="F288" t="s">
        <v>1852</v>
      </c>
      <c r="G288" t="s">
        <v>1851</v>
      </c>
      <c r="H288" s="32" t="str">
        <f>tblTakvim[[#This Row],[Yil]]&amp;"-"&amp;TEXT(tblTakvim[[#This Row],[AyNo]],"00")</f>
        <v>2024-10</v>
      </c>
    </row>
    <row r="289" spans="1:8">
      <c r="A289" s="4">
        <v>45579</v>
      </c>
      <c r="B289">
        <v>2024</v>
      </c>
      <c r="C289">
        <v>10</v>
      </c>
      <c r="D289" t="s">
        <v>1863</v>
      </c>
      <c r="E289" t="s">
        <v>1864</v>
      </c>
      <c r="F289" t="s">
        <v>1844</v>
      </c>
      <c r="G289" t="s">
        <v>1845</v>
      </c>
      <c r="H289" s="32" t="str">
        <f>tblTakvim[[#This Row],[Yil]]&amp;"-"&amp;TEXT(tblTakvim[[#This Row],[AyNo]],"00")</f>
        <v>2024-10</v>
      </c>
    </row>
    <row r="290" spans="1:8">
      <c r="A290" s="4">
        <v>45580</v>
      </c>
      <c r="B290">
        <v>2024</v>
      </c>
      <c r="C290">
        <v>10</v>
      </c>
      <c r="D290" t="s">
        <v>1863</v>
      </c>
      <c r="E290" t="s">
        <v>1864</v>
      </c>
      <c r="F290" t="s">
        <v>1846</v>
      </c>
      <c r="G290" t="s">
        <v>1845</v>
      </c>
      <c r="H290" s="32" t="str">
        <f>tblTakvim[[#This Row],[Yil]]&amp;"-"&amp;TEXT(tblTakvim[[#This Row],[AyNo]],"00")</f>
        <v>2024-10</v>
      </c>
    </row>
    <row r="291" spans="1:8">
      <c r="A291" s="4">
        <v>45581</v>
      </c>
      <c r="B291">
        <v>2024</v>
      </c>
      <c r="C291">
        <v>10</v>
      </c>
      <c r="D291" t="s">
        <v>1863</v>
      </c>
      <c r="E291" t="s">
        <v>1864</v>
      </c>
      <c r="F291" t="s">
        <v>1847</v>
      </c>
      <c r="G291" t="s">
        <v>1845</v>
      </c>
      <c r="H291" s="32" t="str">
        <f>tblTakvim[[#This Row],[Yil]]&amp;"-"&amp;TEXT(tblTakvim[[#This Row],[AyNo]],"00")</f>
        <v>2024-10</v>
      </c>
    </row>
    <row r="292" spans="1:8">
      <c r="A292" s="4">
        <v>45582</v>
      </c>
      <c r="B292">
        <v>2024</v>
      </c>
      <c r="C292">
        <v>10</v>
      </c>
      <c r="D292" t="s">
        <v>1863</v>
      </c>
      <c r="E292" t="s">
        <v>1864</v>
      </c>
      <c r="F292" t="s">
        <v>1848</v>
      </c>
      <c r="G292" t="s">
        <v>1845</v>
      </c>
      <c r="H292" s="32" t="str">
        <f>tblTakvim[[#This Row],[Yil]]&amp;"-"&amp;TEXT(tblTakvim[[#This Row],[AyNo]],"00")</f>
        <v>2024-10</v>
      </c>
    </row>
    <row r="293" spans="1:8">
      <c r="A293" s="4">
        <v>45583</v>
      </c>
      <c r="B293">
        <v>2024</v>
      </c>
      <c r="C293">
        <v>10</v>
      </c>
      <c r="D293" t="s">
        <v>1863</v>
      </c>
      <c r="E293" t="s">
        <v>1864</v>
      </c>
      <c r="F293" t="s">
        <v>1849</v>
      </c>
      <c r="G293" t="s">
        <v>1845</v>
      </c>
      <c r="H293" s="32" t="str">
        <f>tblTakvim[[#This Row],[Yil]]&amp;"-"&amp;TEXT(tblTakvim[[#This Row],[AyNo]],"00")</f>
        <v>2024-10</v>
      </c>
    </row>
    <row r="294" spans="1:8">
      <c r="A294" s="4">
        <v>45584</v>
      </c>
      <c r="B294">
        <v>2024</v>
      </c>
      <c r="C294">
        <v>10</v>
      </c>
      <c r="D294" t="s">
        <v>1863</v>
      </c>
      <c r="E294" t="s">
        <v>1864</v>
      </c>
      <c r="F294" t="s">
        <v>1850</v>
      </c>
      <c r="G294" t="s">
        <v>1851</v>
      </c>
      <c r="H294" s="32" t="str">
        <f>tblTakvim[[#This Row],[Yil]]&amp;"-"&amp;TEXT(tblTakvim[[#This Row],[AyNo]],"00")</f>
        <v>2024-10</v>
      </c>
    </row>
    <row r="295" spans="1:8">
      <c r="A295" s="4">
        <v>45585</v>
      </c>
      <c r="B295">
        <v>2024</v>
      </c>
      <c r="C295">
        <v>10</v>
      </c>
      <c r="D295" t="s">
        <v>1863</v>
      </c>
      <c r="E295" t="s">
        <v>1864</v>
      </c>
      <c r="F295" t="s">
        <v>1852</v>
      </c>
      <c r="G295" t="s">
        <v>1851</v>
      </c>
      <c r="H295" s="32" t="str">
        <f>tblTakvim[[#This Row],[Yil]]&amp;"-"&amp;TEXT(tblTakvim[[#This Row],[AyNo]],"00")</f>
        <v>2024-10</v>
      </c>
    </row>
    <row r="296" spans="1:8">
      <c r="A296" s="4">
        <v>45586</v>
      </c>
      <c r="B296">
        <v>2024</v>
      </c>
      <c r="C296">
        <v>10</v>
      </c>
      <c r="D296" t="s">
        <v>1863</v>
      </c>
      <c r="E296" t="s">
        <v>1864</v>
      </c>
      <c r="F296" t="s">
        <v>1844</v>
      </c>
      <c r="G296" t="s">
        <v>1845</v>
      </c>
      <c r="H296" s="32" t="str">
        <f>tblTakvim[[#This Row],[Yil]]&amp;"-"&amp;TEXT(tblTakvim[[#This Row],[AyNo]],"00")</f>
        <v>2024-10</v>
      </c>
    </row>
    <row r="297" spans="1:8">
      <c r="A297" s="4">
        <v>45587</v>
      </c>
      <c r="B297">
        <v>2024</v>
      </c>
      <c r="C297">
        <v>10</v>
      </c>
      <c r="D297" t="s">
        <v>1863</v>
      </c>
      <c r="E297" t="s">
        <v>1864</v>
      </c>
      <c r="F297" t="s">
        <v>1846</v>
      </c>
      <c r="G297" t="s">
        <v>1845</v>
      </c>
      <c r="H297" s="32" t="str">
        <f>tblTakvim[[#This Row],[Yil]]&amp;"-"&amp;TEXT(tblTakvim[[#This Row],[AyNo]],"00")</f>
        <v>2024-10</v>
      </c>
    </row>
    <row r="298" spans="1:8">
      <c r="A298" s="4">
        <v>45588</v>
      </c>
      <c r="B298">
        <v>2024</v>
      </c>
      <c r="C298">
        <v>10</v>
      </c>
      <c r="D298" t="s">
        <v>1863</v>
      </c>
      <c r="E298" t="s">
        <v>1864</v>
      </c>
      <c r="F298" t="s">
        <v>1847</v>
      </c>
      <c r="G298" t="s">
        <v>1845</v>
      </c>
      <c r="H298" s="32" t="str">
        <f>tblTakvim[[#This Row],[Yil]]&amp;"-"&amp;TEXT(tblTakvim[[#This Row],[AyNo]],"00")</f>
        <v>2024-10</v>
      </c>
    </row>
    <row r="299" spans="1:8">
      <c r="A299" s="4">
        <v>45589</v>
      </c>
      <c r="B299">
        <v>2024</v>
      </c>
      <c r="C299">
        <v>10</v>
      </c>
      <c r="D299" t="s">
        <v>1863</v>
      </c>
      <c r="E299" t="s">
        <v>1864</v>
      </c>
      <c r="F299" t="s">
        <v>1848</v>
      </c>
      <c r="G299" t="s">
        <v>1845</v>
      </c>
      <c r="H299" s="32" t="str">
        <f>tblTakvim[[#This Row],[Yil]]&amp;"-"&amp;TEXT(tblTakvim[[#This Row],[AyNo]],"00")</f>
        <v>2024-10</v>
      </c>
    </row>
    <row r="300" spans="1:8">
      <c r="A300" s="4">
        <v>45590</v>
      </c>
      <c r="B300">
        <v>2024</v>
      </c>
      <c r="C300">
        <v>10</v>
      </c>
      <c r="D300" t="s">
        <v>1863</v>
      </c>
      <c r="E300" t="s">
        <v>1864</v>
      </c>
      <c r="F300" t="s">
        <v>1849</v>
      </c>
      <c r="G300" t="s">
        <v>1845</v>
      </c>
      <c r="H300" s="32" t="str">
        <f>tblTakvim[[#This Row],[Yil]]&amp;"-"&amp;TEXT(tblTakvim[[#This Row],[AyNo]],"00")</f>
        <v>2024-10</v>
      </c>
    </row>
    <row r="301" spans="1:8">
      <c r="A301" s="4">
        <v>45591</v>
      </c>
      <c r="B301">
        <v>2024</v>
      </c>
      <c r="C301">
        <v>10</v>
      </c>
      <c r="D301" t="s">
        <v>1863</v>
      </c>
      <c r="E301" t="s">
        <v>1864</v>
      </c>
      <c r="F301" t="s">
        <v>1850</v>
      </c>
      <c r="G301" t="s">
        <v>1851</v>
      </c>
      <c r="H301" s="32" t="str">
        <f>tblTakvim[[#This Row],[Yil]]&amp;"-"&amp;TEXT(tblTakvim[[#This Row],[AyNo]],"00")</f>
        <v>2024-10</v>
      </c>
    </row>
    <row r="302" spans="1:8">
      <c r="A302" s="4">
        <v>45592</v>
      </c>
      <c r="B302">
        <v>2024</v>
      </c>
      <c r="C302">
        <v>10</v>
      </c>
      <c r="D302" t="s">
        <v>1863</v>
      </c>
      <c r="E302" t="s">
        <v>1864</v>
      </c>
      <c r="F302" t="s">
        <v>1852</v>
      </c>
      <c r="G302" t="s">
        <v>1851</v>
      </c>
      <c r="H302" s="32" t="str">
        <f>tblTakvim[[#This Row],[Yil]]&amp;"-"&amp;TEXT(tblTakvim[[#This Row],[AyNo]],"00")</f>
        <v>2024-10</v>
      </c>
    </row>
    <row r="303" spans="1:8">
      <c r="A303" s="4">
        <v>45593</v>
      </c>
      <c r="B303">
        <v>2024</v>
      </c>
      <c r="C303">
        <v>10</v>
      </c>
      <c r="D303" t="s">
        <v>1863</v>
      </c>
      <c r="E303" t="s">
        <v>1864</v>
      </c>
      <c r="F303" t="s">
        <v>1844</v>
      </c>
      <c r="G303" t="s">
        <v>1845</v>
      </c>
      <c r="H303" s="32" t="str">
        <f>tblTakvim[[#This Row],[Yil]]&amp;"-"&amp;TEXT(tblTakvim[[#This Row],[AyNo]],"00")</f>
        <v>2024-10</v>
      </c>
    </row>
    <row r="304" spans="1:8">
      <c r="A304" s="4">
        <v>45594</v>
      </c>
      <c r="B304">
        <v>2024</v>
      </c>
      <c r="C304">
        <v>10</v>
      </c>
      <c r="D304" t="s">
        <v>1863</v>
      </c>
      <c r="E304" t="s">
        <v>1864</v>
      </c>
      <c r="F304" t="s">
        <v>1846</v>
      </c>
      <c r="G304" t="s">
        <v>1845</v>
      </c>
      <c r="H304" s="32" t="str">
        <f>tblTakvim[[#This Row],[Yil]]&amp;"-"&amp;TEXT(tblTakvim[[#This Row],[AyNo]],"00")</f>
        <v>2024-10</v>
      </c>
    </row>
    <row r="305" spans="1:8">
      <c r="A305" s="4">
        <v>45595</v>
      </c>
      <c r="B305">
        <v>2024</v>
      </c>
      <c r="C305">
        <v>10</v>
      </c>
      <c r="D305" t="s">
        <v>1863</v>
      </c>
      <c r="E305" t="s">
        <v>1864</v>
      </c>
      <c r="F305" t="s">
        <v>1847</v>
      </c>
      <c r="G305" t="s">
        <v>1845</v>
      </c>
      <c r="H305" s="32" t="str">
        <f>tblTakvim[[#This Row],[Yil]]&amp;"-"&amp;TEXT(tblTakvim[[#This Row],[AyNo]],"00")</f>
        <v>2024-10</v>
      </c>
    </row>
    <row r="306" spans="1:8">
      <c r="A306" s="4">
        <v>45596</v>
      </c>
      <c r="B306">
        <v>2024</v>
      </c>
      <c r="C306">
        <v>10</v>
      </c>
      <c r="D306" t="s">
        <v>1863</v>
      </c>
      <c r="E306" t="s">
        <v>1864</v>
      </c>
      <c r="F306" t="s">
        <v>1848</v>
      </c>
      <c r="G306" t="s">
        <v>1845</v>
      </c>
      <c r="H306" s="32" t="str">
        <f>tblTakvim[[#This Row],[Yil]]&amp;"-"&amp;TEXT(tblTakvim[[#This Row],[AyNo]],"00")</f>
        <v>2024-10</v>
      </c>
    </row>
    <row r="307" spans="1:8">
      <c r="A307" s="4">
        <v>45597</v>
      </c>
      <c r="B307">
        <v>2024</v>
      </c>
      <c r="C307">
        <v>11</v>
      </c>
      <c r="D307" t="s">
        <v>1865</v>
      </c>
      <c r="E307" t="s">
        <v>1864</v>
      </c>
      <c r="F307" t="s">
        <v>1849</v>
      </c>
      <c r="G307" t="s">
        <v>1845</v>
      </c>
      <c r="H307" s="32" t="str">
        <f>tblTakvim[[#This Row],[Yil]]&amp;"-"&amp;TEXT(tblTakvim[[#This Row],[AyNo]],"00")</f>
        <v>2024-11</v>
      </c>
    </row>
    <row r="308" spans="1:8">
      <c r="A308" s="4">
        <v>45598</v>
      </c>
      <c r="B308">
        <v>2024</v>
      </c>
      <c r="C308">
        <v>11</v>
      </c>
      <c r="D308" t="s">
        <v>1865</v>
      </c>
      <c r="E308" t="s">
        <v>1864</v>
      </c>
      <c r="F308" t="s">
        <v>1850</v>
      </c>
      <c r="G308" t="s">
        <v>1851</v>
      </c>
      <c r="H308" s="32" t="str">
        <f>tblTakvim[[#This Row],[Yil]]&amp;"-"&amp;TEXT(tblTakvim[[#This Row],[AyNo]],"00")</f>
        <v>2024-11</v>
      </c>
    </row>
    <row r="309" spans="1:8">
      <c r="A309" s="4">
        <v>45599</v>
      </c>
      <c r="B309">
        <v>2024</v>
      </c>
      <c r="C309">
        <v>11</v>
      </c>
      <c r="D309" t="s">
        <v>1865</v>
      </c>
      <c r="E309" t="s">
        <v>1864</v>
      </c>
      <c r="F309" t="s">
        <v>1852</v>
      </c>
      <c r="G309" t="s">
        <v>1851</v>
      </c>
      <c r="H309" s="32" t="str">
        <f>tblTakvim[[#This Row],[Yil]]&amp;"-"&amp;TEXT(tblTakvim[[#This Row],[AyNo]],"00")</f>
        <v>2024-11</v>
      </c>
    </row>
    <row r="310" spans="1:8">
      <c r="A310" s="4">
        <v>45600</v>
      </c>
      <c r="B310">
        <v>2024</v>
      </c>
      <c r="C310">
        <v>11</v>
      </c>
      <c r="D310" t="s">
        <v>1865</v>
      </c>
      <c r="E310" t="s">
        <v>1864</v>
      </c>
      <c r="F310" t="s">
        <v>1844</v>
      </c>
      <c r="G310" t="s">
        <v>1845</v>
      </c>
      <c r="H310" s="32" t="str">
        <f>tblTakvim[[#This Row],[Yil]]&amp;"-"&amp;TEXT(tblTakvim[[#This Row],[AyNo]],"00")</f>
        <v>2024-11</v>
      </c>
    </row>
    <row r="311" spans="1:8">
      <c r="A311" s="4">
        <v>45601</v>
      </c>
      <c r="B311">
        <v>2024</v>
      </c>
      <c r="C311">
        <v>11</v>
      </c>
      <c r="D311" t="s">
        <v>1865</v>
      </c>
      <c r="E311" t="s">
        <v>1864</v>
      </c>
      <c r="F311" t="s">
        <v>1846</v>
      </c>
      <c r="G311" t="s">
        <v>1845</v>
      </c>
      <c r="H311" s="32" t="str">
        <f>tblTakvim[[#This Row],[Yil]]&amp;"-"&amp;TEXT(tblTakvim[[#This Row],[AyNo]],"00")</f>
        <v>2024-11</v>
      </c>
    </row>
    <row r="312" spans="1:8">
      <c r="A312" s="4">
        <v>45602</v>
      </c>
      <c r="B312">
        <v>2024</v>
      </c>
      <c r="C312">
        <v>11</v>
      </c>
      <c r="D312" t="s">
        <v>1865</v>
      </c>
      <c r="E312" t="s">
        <v>1864</v>
      </c>
      <c r="F312" t="s">
        <v>1847</v>
      </c>
      <c r="G312" t="s">
        <v>1845</v>
      </c>
      <c r="H312" s="32" t="str">
        <f>tblTakvim[[#This Row],[Yil]]&amp;"-"&amp;TEXT(tblTakvim[[#This Row],[AyNo]],"00")</f>
        <v>2024-11</v>
      </c>
    </row>
    <row r="313" spans="1:8">
      <c r="A313" s="4">
        <v>45603</v>
      </c>
      <c r="B313">
        <v>2024</v>
      </c>
      <c r="C313">
        <v>11</v>
      </c>
      <c r="D313" t="s">
        <v>1865</v>
      </c>
      <c r="E313" t="s">
        <v>1864</v>
      </c>
      <c r="F313" t="s">
        <v>1848</v>
      </c>
      <c r="G313" t="s">
        <v>1845</v>
      </c>
      <c r="H313" s="32" t="str">
        <f>tblTakvim[[#This Row],[Yil]]&amp;"-"&amp;TEXT(tblTakvim[[#This Row],[AyNo]],"00")</f>
        <v>2024-11</v>
      </c>
    </row>
    <row r="314" spans="1:8">
      <c r="A314" s="4">
        <v>45604</v>
      </c>
      <c r="B314">
        <v>2024</v>
      </c>
      <c r="C314">
        <v>11</v>
      </c>
      <c r="D314" t="s">
        <v>1865</v>
      </c>
      <c r="E314" t="s">
        <v>1864</v>
      </c>
      <c r="F314" t="s">
        <v>1849</v>
      </c>
      <c r="G314" t="s">
        <v>1845</v>
      </c>
      <c r="H314" s="32" t="str">
        <f>tblTakvim[[#This Row],[Yil]]&amp;"-"&amp;TEXT(tblTakvim[[#This Row],[AyNo]],"00")</f>
        <v>2024-11</v>
      </c>
    </row>
    <row r="315" spans="1:8">
      <c r="A315" s="4">
        <v>45605</v>
      </c>
      <c r="B315">
        <v>2024</v>
      </c>
      <c r="C315">
        <v>11</v>
      </c>
      <c r="D315" t="s">
        <v>1865</v>
      </c>
      <c r="E315" t="s">
        <v>1864</v>
      </c>
      <c r="F315" t="s">
        <v>1850</v>
      </c>
      <c r="G315" t="s">
        <v>1851</v>
      </c>
      <c r="H315" s="32" t="str">
        <f>tblTakvim[[#This Row],[Yil]]&amp;"-"&amp;TEXT(tblTakvim[[#This Row],[AyNo]],"00")</f>
        <v>2024-11</v>
      </c>
    </row>
    <row r="316" spans="1:8">
      <c r="A316" s="4">
        <v>45606</v>
      </c>
      <c r="B316">
        <v>2024</v>
      </c>
      <c r="C316">
        <v>11</v>
      </c>
      <c r="D316" t="s">
        <v>1865</v>
      </c>
      <c r="E316" t="s">
        <v>1864</v>
      </c>
      <c r="F316" t="s">
        <v>1852</v>
      </c>
      <c r="G316" t="s">
        <v>1851</v>
      </c>
      <c r="H316" s="32" t="str">
        <f>tblTakvim[[#This Row],[Yil]]&amp;"-"&amp;TEXT(tblTakvim[[#This Row],[AyNo]],"00")</f>
        <v>2024-11</v>
      </c>
    </row>
    <row r="317" spans="1:8">
      <c r="A317" s="4">
        <v>45607</v>
      </c>
      <c r="B317">
        <v>2024</v>
      </c>
      <c r="C317">
        <v>11</v>
      </c>
      <c r="D317" t="s">
        <v>1865</v>
      </c>
      <c r="E317" t="s">
        <v>1864</v>
      </c>
      <c r="F317" t="s">
        <v>1844</v>
      </c>
      <c r="G317" t="s">
        <v>1845</v>
      </c>
      <c r="H317" s="32" t="str">
        <f>tblTakvim[[#This Row],[Yil]]&amp;"-"&amp;TEXT(tblTakvim[[#This Row],[AyNo]],"00")</f>
        <v>2024-11</v>
      </c>
    </row>
    <row r="318" spans="1:8">
      <c r="A318" s="4">
        <v>45608</v>
      </c>
      <c r="B318">
        <v>2024</v>
      </c>
      <c r="C318">
        <v>11</v>
      </c>
      <c r="D318" t="s">
        <v>1865</v>
      </c>
      <c r="E318" t="s">
        <v>1864</v>
      </c>
      <c r="F318" t="s">
        <v>1846</v>
      </c>
      <c r="G318" t="s">
        <v>1845</v>
      </c>
      <c r="H318" s="32" t="str">
        <f>tblTakvim[[#This Row],[Yil]]&amp;"-"&amp;TEXT(tblTakvim[[#This Row],[AyNo]],"00")</f>
        <v>2024-11</v>
      </c>
    </row>
    <row r="319" spans="1:8">
      <c r="A319" s="4">
        <v>45609</v>
      </c>
      <c r="B319">
        <v>2024</v>
      </c>
      <c r="C319">
        <v>11</v>
      </c>
      <c r="D319" t="s">
        <v>1865</v>
      </c>
      <c r="E319" t="s">
        <v>1864</v>
      </c>
      <c r="F319" t="s">
        <v>1847</v>
      </c>
      <c r="G319" t="s">
        <v>1845</v>
      </c>
      <c r="H319" s="32" t="str">
        <f>tblTakvim[[#This Row],[Yil]]&amp;"-"&amp;TEXT(tblTakvim[[#This Row],[AyNo]],"00")</f>
        <v>2024-11</v>
      </c>
    </row>
    <row r="320" spans="1:8">
      <c r="A320" s="4">
        <v>45610</v>
      </c>
      <c r="B320">
        <v>2024</v>
      </c>
      <c r="C320">
        <v>11</v>
      </c>
      <c r="D320" t="s">
        <v>1865</v>
      </c>
      <c r="E320" t="s">
        <v>1864</v>
      </c>
      <c r="F320" t="s">
        <v>1848</v>
      </c>
      <c r="G320" t="s">
        <v>1845</v>
      </c>
      <c r="H320" s="32" t="str">
        <f>tblTakvim[[#This Row],[Yil]]&amp;"-"&amp;TEXT(tblTakvim[[#This Row],[AyNo]],"00")</f>
        <v>2024-11</v>
      </c>
    </row>
    <row r="321" spans="1:8">
      <c r="A321" s="4">
        <v>45611</v>
      </c>
      <c r="B321">
        <v>2024</v>
      </c>
      <c r="C321">
        <v>11</v>
      </c>
      <c r="D321" t="s">
        <v>1865</v>
      </c>
      <c r="E321" t="s">
        <v>1864</v>
      </c>
      <c r="F321" t="s">
        <v>1849</v>
      </c>
      <c r="G321" t="s">
        <v>1845</v>
      </c>
      <c r="H321" s="32" t="str">
        <f>tblTakvim[[#This Row],[Yil]]&amp;"-"&amp;TEXT(tblTakvim[[#This Row],[AyNo]],"00")</f>
        <v>2024-11</v>
      </c>
    </row>
    <row r="322" spans="1:8">
      <c r="A322" s="4">
        <v>45612</v>
      </c>
      <c r="B322">
        <v>2024</v>
      </c>
      <c r="C322">
        <v>11</v>
      </c>
      <c r="D322" t="s">
        <v>1865</v>
      </c>
      <c r="E322" t="s">
        <v>1864</v>
      </c>
      <c r="F322" t="s">
        <v>1850</v>
      </c>
      <c r="G322" t="s">
        <v>1851</v>
      </c>
      <c r="H322" s="32" t="str">
        <f>tblTakvim[[#This Row],[Yil]]&amp;"-"&amp;TEXT(tblTakvim[[#This Row],[AyNo]],"00")</f>
        <v>2024-11</v>
      </c>
    </row>
    <row r="323" spans="1:8">
      <c r="A323" s="4">
        <v>45613</v>
      </c>
      <c r="B323">
        <v>2024</v>
      </c>
      <c r="C323">
        <v>11</v>
      </c>
      <c r="D323" t="s">
        <v>1865</v>
      </c>
      <c r="E323" t="s">
        <v>1864</v>
      </c>
      <c r="F323" t="s">
        <v>1852</v>
      </c>
      <c r="G323" t="s">
        <v>1851</v>
      </c>
      <c r="H323" s="32" t="str">
        <f>tblTakvim[[#This Row],[Yil]]&amp;"-"&amp;TEXT(tblTakvim[[#This Row],[AyNo]],"00")</f>
        <v>2024-11</v>
      </c>
    </row>
    <row r="324" spans="1:8">
      <c r="A324" s="4">
        <v>45614</v>
      </c>
      <c r="B324">
        <v>2024</v>
      </c>
      <c r="C324">
        <v>11</v>
      </c>
      <c r="D324" t="s">
        <v>1865</v>
      </c>
      <c r="E324" t="s">
        <v>1864</v>
      </c>
      <c r="F324" t="s">
        <v>1844</v>
      </c>
      <c r="G324" t="s">
        <v>1845</v>
      </c>
      <c r="H324" s="32" t="str">
        <f>tblTakvim[[#This Row],[Yil]]&amp;"-"&amp;TEXT(tblTakvim[[#This Row],[AyNo]],"00")</f>
        <v>2024-11</v>
      </c>
    </row>
    <row r="325" spans="1:8">
      <c r="A325" s="4">
        <v>45615</v>
      </c>
      <c r="B325">
        <v>2024</v>
      </c>
      <c r="C325">
        <v>11</v>
      </c>
      <c r="D325" t="s">
        <v>1865</v>
      </c>
      <c r="E325" t="s">
        <v>1864</v>
      </c>
      <c r="F325" t="s">
        <v>1846</v>
      </c>
      <c r="G325" t="s">
        <v>1845</v>
      </c>
      <c r="H325" s="32" t="str">
        <f>tblTakvim[[#This Row],[Yil]]&amp;"-"&amp;TEXT(tblTakvim[[#This Row],[AyNo]],"00")</f>
        <v>2024-11</v>
      </c>
    </row>
    <row r="326" spans="1:8">
      <c r="A326" s="4">
        <v>45616</v>
      </c>
      <c r="B326">
        <v>2024</v>
      </c>
      <c r="C326">
        <v>11</v>
      </c>
      <c r="D326" t="s">
        <v>1865</v>
      </c>
      <c r="E326" t="s">
        <v>1864</v>
      </c>
      <c r="F326" t="s">
        <v>1847</v>
      </c>
      <c r="G326" t="s">
        <v>1845</v>
      </c>
      <c r="H326" s="32" t="str">
        <f>tblTakvim[[#This Row],[Yil]]&amp;"-"&amp;TEXT(tblTakvim[[#This Row],[AyNo]],"00")</f>
        <v>2024-11</v>
      </c>
    </row>
    <row r="327" spans="1:8">
      <c r="A327" s="4">
        <v>45617</v>
      </c>
      <c r="B327">
        <v>2024</v>
      </c>
      <c r="C327">
        <v>11</v>
      </c>
      <c r="D327" t="s">
        <v>1865</v>
      </c>
      <c r="E327" t="s">
        <v>1864</v>
      </c>
      <c r="F327" t="s">
        <v>1848</v>
      </c>
      <c r="G327" t="s">
        <v>1845</v>
      </c>
      <c r="H327" s="32" t="str">
        <f>tblTakvim[[#This Row],[Yil]]&amp;"-"&amp;TEXT(tblTakvim[[#This Row],[AyNo]],"00")</f>
        <v>2024-11</v>
      </c>
    </row>
    <row r="328" spans="1:8">
      <c r="A328" s="4">
        <v>45618</v>
      </c>
      <c r="B328">
        <v>2024</v>
      </c>
      <c r="C328">
        <v>11</v>
      </c>
      <c r="D328" t="s">
        <v>1865</v>
      </c>
      <c r="E328" t="s">
        <v>1864</v>
      </c>
      <c r="F328" t="s">
        <v>1849</v>
      </c>
      <c r="G328" t="s">
        <v>1845</v>
      </c>
      <c r="H328" s="32" t="str">
        <f>tblTakvim[[#This Row],[Yil]]&amp;"-"&amp;TEXT(tblTakvim[[#This Row],[AyNo]],"00")</f>
        <v>2024-11</v>
      </c>
    </row>
    <row r="329" spans="1:8">
      <c r="A329" s="4">
        <v>45619</v>
      </c>
      <c r="B329">
        <v>2024</v>
      </c>
      <c r="C329">
        <v>11</v>
      </c>
      <c r="D329" t="s">
        <v>1865</v>
      </c>
      <c r="E329" t="s">
        <v>1864</v>
      </c>
      <c r="F329" t="s">
        <v>1850</v>
      </c>
      <c r="G329" t="s">
        <v>1851</v>
      </c>
      <c r="H329" s="32" t="str">
        <f>tblTakvim[[#This Row],[Yil]]&amp;"-"&amp;TEXT(tblTakvim[[#This Row],[AyNo]],"00")</f>
        <v>2024-11</v>
      </c>
    </row>
    <row r="330" spans="1:8">
      <c r="A330" s="4">
        <v>45620</v>
      </c>
      <c r="B330">
        <v>2024</v>
      </c>
      <c r="C330">
        <v>11</v>
      </c>
      <c r="D330" t="s">
        <v>1865</v>
      </c>
      <c r="E330" t="s">
        <v>1864</v>
      </c>
      <c r="F330" t="s">
        <v>1852</v>
      </c>
      <c r="G330" t="s">
        <v>1851</v>
      </c>
      <c r="H330" s="32" t="str">
        <f>tblTakvim[[#This Row],[Yil]]&amp;"-"&amp;TEXT(tblTakvim[[#This Row],[AyNo]],"00")</f>
        <v>2024-11</v>
      </c>
    </row>
    <row r="331" spans="1:8">
      <c r="A331" s="4">
        <v>45621</v>
      </c>
      <c r="B331">
        <v>2024</v>
      </c>
      <c r="C331">
        <v>11</v>
      </c>
      <c r="D331" t="s">
        <v>1865</v>
      </c>
      <c r="E331" t="s">
        <v>1864</v>
      </c>
      <c r="F331" t="s">
        <v>1844</v>
      </c>
      <c r="G331" t="s">
        <v>1845</v>
      </c>
      <c r="H331" s="32" t="str">
        <f>tblTakvim[[#This Row],[Yil]]&amp;"-"&amp;TEXT(tblTakvim[[#This Row],[AyNo]],"00")</f>
        <v>2024-11</v>
      </c>
    </row>
    <row r="332" spans="1:8">
      <c r="A332" s="4">
        <v>45622</v>
      </c>
      <c r="B332">
        <v>2024</v>
      </c>
      <c r="C332">
        <v>11</v>
      </c>
      <c r="D332" t="s">
        <v>1865</v>
      </c>
      <c r="E332" t="s">
        <v>1864</v>
      </c>
      <c r="F332" t="s">
        <v>1846</v>
      </c>
      <c r="G332" t="s">
        <v>1845</v>
      </c>
      <c r="H332" s="32" t="str">
        <f>tblTakvim[[#This Row],[Yil]]&amp;"-"&amp;TEXT(tblTakvim[[#This Row],[AyNo]],"00")</f>
        <v>2024-11</v>
      </c>
    </row>
    <row r="333" spans="1:8">
      <c r="A333" s="4">
        <v>45623</v>
      </c>
      <c r="B333">
        <v>2024</v>
      </c>
      <c r="C333">
        <v>11</v>
      </c>
      <c r="D333" t="s">
        <v>1865</v>
      </c>
      <c r="E333" t="s">
        <v>1864</v>
      </c>
      <c r="F333" t="s">
        <v>1847</v>
      </c>
      <c r="G333" t="s">
        <v>1845</v>
      </c>
      <c r="H333" s="32" t="str">
        <f>tblTakvim[[#This Row],[Yil]]&amp;"-"&amp;TEXT(tblTakvim[[#This Row],[AyNo]],"00")</f>
        <v>2024-11</v>
      </c>
    </row>
    <row r="334" spans="1:8">
      <c r="A334" s="4">
        <v>45624</v>
      </c>
      <c r="B334">
        <v>2024</v>
      </c>
      <c r="C334">
        <v>11</v>
      </c>
      <c r="D334" t="s">
        <v>1865</v>
      </c>
      <c r="E334" t="s">
        <v>1864</v>
      </c>
      <c r="F334" t="s">
        <v>1848</v>
      </c>
      <c r="G334" t="s">
        <v>1845</v>
      </c>
      <c r="H334" s="32" t="str">
        <f>tblTakvim[[#This Row],[Yil]]&amp;"-"&amp;TEXT(tblTakvim[[#This Row],[AyNo]],"00")</f>
        <v>2024-11</v>
      </c>
    </row>
    <row r="335" spans="1:8">
      <c r="A335" s="4">
        <v>45625</v>
      </c>
      <c r="B335">
        <v>2024</v>
      </c>
      <c r="C335">
        <v>11</v>
      </c>
      <c r="D335" t="s">
        <v>1865</v>
      </c>
      <c r="E335" t="s">
        <v>1864</v>
      </c>
      <c r="F335" t="s">
        <v>1849</v>
      </c>
      <c r="G335" t="s">
        <v>1845</v>
      </c>
      <c r="H335" s="32" t="str">
        <f>tblTakvim[[#This Row],[Yil]]&amp;"-"&amp;TEXT(tblTakvim[[#This Row],[AyNo]],"00")</f>
        <v>2024-11</v>
      </c>
    </row>
    <row r="336" spans="1:8">
      <c r="A336" s="4">
        <v>45626</v>
      </c>
      <c r="B336">
        <v>2024</v>
      </c>
      <c r="C336">
        <v>11</v>
      </c>
      <c r="D336" t="s">
        <v>1865</v>
      </c>
      <c r="E336" t="s">
        <v>1864</v>
      </c>
      <c r="F336" t="s">
        <v>1850</v>
      </c>
      <c r="G336" t="s">
        <v>1851</v>
      </c>
      <c r="H336" s="32" t="str">
        <f>tblTakvim[[#This Row],[Yil]]&amp;"-"&amp;TEXT(tblTakvim[[#This Row],[AyNo]],"00")</f>
        <v>2024-11</v>
      </c>
    </row>
    <row r="337" spans="1:8">
      <c r="A337" s="4">
        <v>45627</v>
      </c>
      <c r="B337">
        <v>2024</v>
      </c>
      <c r="C337">
        <v>12</v>
      </c>
      <c r="D337" t="s">
        <v>1866</v>
      </c>
      <c r="E337" t="s">
        <v>1864</v>
      </c>
      <c r="F337" t="s">
        <v>1852</v>
      </c>
      <c r="G337" t="s">
        <v>1851</v>
      </c>
      <c r="H337" s="32" t="str">
        <f>tblTakvim[[#This Row],[Yil]]&amp;"-"&amp;TEXT(tblTakvim[[#This Row],[AyNo]],"00")</f>
        <v>2024-12</v>
      </c>
    </row>
    <row r="338" spans="1:8">
      <c r="A338" s="4">
        <v>45628</v>
      </c>
      <c r="B338">
        <v>2024</v>
      </c>
      <c r="C338">
        <v>12</v>
      </c>
      <c r="D338" t="s">
        <v>1866</v>
      </c>
      <c r="E338" t="s">
        <v>1864</v>
      </c>
      <c r="F338" t="s">
        <v>1844</v>
      </c>
      <c r="G338" t="s">
        <v>1845</v>
      </c>
      <c r="H338" s="32" t="str">
        <f>tblTakvim[[#This Row],[Yil]]&amp;"-"&amp;TEXT(tblTakvim[[#This Row],[AyNo]],"00")</f>
        <v>2024-12</v>
      </c>
    </row>
    <row r="339" spans="1:8">
      <c r="A339" s="4">
        <v>45629</v>
      </c>
      <c r="B339">
        <v>2024</v>
      </c>
      <c r="C339">
        <v>12</v>
      </c>
      <c r="D339" t="s">
        <v>1866</v>
      </c>
      <c r="E339" t="s">
        <v>1864</v>
      </c>
      <c r="F339" t="s">
        <v>1846</v>
      </c>
      <c r="G339" t="s">
        <v>1845</v>
      </c>
      <c r="H339" s="32" t="str">
        <f>tblTakvim[[#This Row],[Yil]]&amp;"-"&amp;TEXT(tblTakvim[[#This Row],[AyNo]],"00")</f>
        <v>2024-12</v>
      </c>
    </row>
    <row r="340" spans="1:8">
      <c r="A340" s="4">
        <v>45630</v>
      </c>
      <c r="B340">
        <v>2024</v>
      </c>
      <c r="C340">
        <v>12</v>
      </c>
      <c r="D340" t="s">
        <v>1866</v>
      </c>
      <c r="E340" t="s">
        <v>1864</v>
      </c>
      <c r="F340" t="s">
        <v>1847</v>
      </c>
      <c r="G340" t="s">
        <v>1845</v>
      </c>
      <c r="H340" s="32" t="str">
        <f>tblTakvim[[#This Row],[Yil]]&amp;"-"&amp;TEXT(tblTakvim[[#This Row],[AyNo]],"00")</f>
        <v>2024-12</v>
      </c>
    </row>
    <row r="341" spans="1:8">
      <c r="A341" s="4">
        <v>45631</v>
      </c>
      <c r="B341">
        <v>2024</v>
      </c>
      <c r="C341">
        <v>12</v>
      </c>
      <c r="D341" t="s">
        <v>1866</v>
      </c>
      <c r="E341" t="s">
        <v>1864</v>
      </c>
      <c r="F341" t="s">
        <v>1848</v>
      </c>
      <c r="G341" t="s">
        <v>1845</v>
      </c>
      <c r="H341" s="32" t="str">
        <f>tblTakvim[[#This Row],[Yil]]&amp;"-"&amp;TEXT(tblTakvim[[#This Row],[AyNo]],"00")</f>
        <v>2024-12</v>
      </c>
    </row>
    <row r="342" spans="1:8">
      <c r="A342" s="4">
        <v>45632</v>
      </c>
      <c r="B342">
        <v>2024</v>
      </c>
      <c r="C342">
        <v>12</v>
      </c>
      <c r="D342" t="s">
        <v>1866</v>
      </c>
      <c r="E342" t="s">
        <v>1864</v>
      </c>
      <c r="F342" t="s">
        <v>1849</v>
      </c>
      <c r="G342" t="s">
        <v>1845</v>
      </c>
      <c r="H342" s="32" t="str">
        <f>tblTakvim[[#This Row],[Yil]]&amp;"-"&amp;TEXT(tblTakvim[[#This Row],[AyNo]],"00")</f>
        <v>2024-12</v>
      </c>
    </row>
    <row r="343" spans="1:8">
      <c r="A343" s="4">
        <v>45633</v>
      </c>
      <c r="B343">
        <v>2024</v>
      </c>
      <c r="C343">
        <v>12</v>
      </c>
      <c r="D343" t="s">
        <v>1866</v>
      </c>
      <c r="E343" t="s">
        <v>1864</v>
      </c>
      <c r="F343" t="s">
        <v>1850</v>
      </c>
      <c r="G343" t="s">
        <v>1851</v>
      </c>
      <c r="H343" s="32" t="str">
        <f>tblTakvim[[#This Row],[Yil]]&amp;"-"&amp;TEXT(tblTakvim[[#This Row],[AyNo]],"00")</f>
        <v>2024-12</v>
      </c>
    </row>
    <row r="344" spans="1:8">
      <c r="A344" s="4">
        <v>45634</v>
      </c>
      <c r="B344">
        <v>2024</v>
      </c>
      <c r="C344">
        <v>12</v>
      </c>
      <c r="D344" t="s">
        <v>1866</v>
      </c>
      <c r="E344" t="s">
        <v>1864</v>
      </c>
      <c r="F344" t="s">
        <v>1852</v>
      </c>
      <c r="G344" t="s">
        <v>1851</v>
      </c>
      <c r="H344" s="32" t="str">
        <f>tblTakvim[[#This Row],[Yil]]&amp;"-"&amp;TEXT(tblTakvim[[#This Row],[AyNo]],"00")</f>
        <v>2024-12</v>
      </c>
    </row>
    <row r="345" spans="1:8">
      <c r="A345" s="4">
        <v>45635</v>
      </c>
      <c r="B345">
        <v>2024</v>
      </c>
      <c r="C345">
        <v>12</v>
      </c>
      <c r="D345" t="s">
        <v>1866</v>
      </c>
      <c r="E345" t="s">
        <v>1864</v>
      </c>
      <c r="F345" t="s">
        <v>1844</v>
      </c>
      <c r="G345" t="s">
        <v>1845</v>
      </c>
      <c r="H345" s="32" t="str">
        <f>tblTakvim[[#This Row],[Yil]]&amp;"-"&amp;TEXT(tblTakvim[[#This Row],[AyNo]],"00")</f>
        <v>2024-12</v>
      </c>
    </row>
    <row r="346" spans="1:8">
      <c r="A346" s="4">
        <v>45636</v>
      </c>
      <c r="B346">
        <v>2024</v>
      </c>
      <c r="C346">
        <v>12</v>
      </c>
      <c r="D346" t="s">
        <v>1866</v>
      </c>
      <c r="E346" t="s">
        <v>1864</v>
      </c>
      <c r="F346" t="s">
        <v>1846</v>
      </c>
      <c r="G346" t="s">
        <v>1845</v>
      </c>
      <c r="H346" s="32" t="str">
        <f>tblTakvim[[#This Row],[Yil]]&amp;"-"&amp;TEXT(tblTakvim[[#This Row],[AyNo]],"00")</f>
        <v>2024-12</v>
      </c>
    </row>
    <row r="347" spans="1:8">
      <c r="A347" s="4">
        <v>45637</v>
      </c>
      <c r="B347">
        <v>2024</v>
      </c>
      <c r="C347">
        <v>12</v>
      </c>
      <c r="D347" t="s">
        <v>1866</v>
      </c>
      <c r="E347" t="s">
        <v>1864</v>
      </c>
      <c r="F347" t="s">
        <v>1847</v>
      </c>
      <c r="G347" t="s">
        <v>1845</v>
      </c>
      <c r="H347" s="32" t="str">
        <f>tblTakvim[[#This Row],[Yil]]&amp;"-"&amp;TEXT(tblTakvim[[#This Row],[AyNo]],"00")</f>
        <v>2024-12</v>
      </c>
    </row>
    <row r="348" spans="1:8">
      <c r="A348" s="4">
        <v>45638</v>
      </c>
      <c r="B348">
        <v>2024</v>
      </c>
      <c r="C348">
        <v>12</v>
      </c>
      <c r="D348" t="s">
        <v>1866</v>
      </c>
      <c r="E348" t="s">
        <v>1864</v>
      </c>
      <c r="F348" t="s">
        <v>1848</v>
      </c>
      <c r="G348" t="s">
        <v>1845</v>
      </c>
      <c r="H348" s="32" t="str">
        <f>tblTakvim[[#This Row],[Yil]]&amp;"-"&amp;TEXT(tblTakvim[[#This Row],[AyNo]],"00")</f>
        <v>2024-12</v>
      </c>
    </row>
    <row r="349" spans="1:8">
      <c r="A349" s="4">
        <v>45639</v>
      </c>
      <c r="B349">
        <v>2024</v>
      </c>
      <c r="C349">
        <v>12</v>
      </c>
      <c r="D349" t="s">
        <v>1866</v>
      </c>
      <c r="E349" t="s">
        <v>1864</v>
      </c>
      <c r="F349" t="s">
        <v>1849</v>
      </c>
      <c r="G349" t="s">
        <v>1845</v>
      </c>
      <c r="H349" s="32" t="str">
        <f>tblTakvim[[#This Row],[Yil]]&amp;"-"&amp;TEXT(tblTakvim[[#This Row],[AyNo]],"00")</f>
        <v>2024-12</v>
      </c>
    </row>
    <row r="350" spans="1:8">
      <c r="A350" s="4">
        <v>45640</v>
      </c>
      <c r="B350">
        <v>2024</v>
      </c>
      <c r="C350">
        <v>12</v>
      </c>
      <c r="D350" t="s">
        <v>1866</v>
      </c>
      <c r="E350" t="s">
        <v>1864</v>
      </c>
      <c r="F350" t="s">
        <v>1850</v>
      </c>
      <c r="G350" t="s">
        <v>1851</v>
      </c>
      <c r="H350" s="32" t="str">
        <f>tblTakvim[[#This Row],[Yil]]&amp;"-"&amp;TEXT(tblTakvim[[#This Row],[AyNo]],"00")</f>
        <v>2024-12</v>
      </c>
    </row>
    <row r="351" spans="1:8">
      <c r="A351" s="4">
        <v>45641</v>
      </c>
      <c r="B351">
        <v>2024</v>
      </c>
      <c r="C351">
        <v>12</v>
      </c>
      <c r="D351" t="s">
        <v>1866</v>
      </c>
      <c r="E351" t="s">
        <v>1864</v>
      </c>
      <c r="F351" t="s">
        <v>1852</v>
      </c>
      <c r="G351" t="s">
        <v>1851</v>
      </c>
      <c r="H351" s="32" t="str">
        <f>tblTakvim[[#This Row],[Yil]]&amp;"-"&amp;TEXT(tblTakvim[[#This Row],[AyNo]],"00")</f>
        <v>2024-12</v>
      </c>
    </row>
    <row r="352" spans="1:8">
      <c r="A352" s="4">
        <v>45642</v>
      </c>
      <c r="B352">
        <v>2024</v>
      </c>
      <c r="C352">
        <v>12</v>
      </c>
      <c r="D352" t="s">
        <v>1866</v>
      </c>
      <c r="E352" t="s">
        <v>1864</v>
      </c>
      <c r="F352" t="s">
        <v>1844</v>
      </c>
      <c r="G352" t="s">
        <v>1845</v>
      </c>
      <c r="H352" s="32" t="str">
        <f>tblTakvim[[#This Row],[Yil]]&amp;"-"&amp;TEXT(tblTakvim[[#This Row],[AyNo]],"00")</f>
        <v>2024-12</v>
      </c>
    </row>
    <row r="353" spans="1:8">
      <c r="A353" s="4">
        <v>45643</v>
      </c>
      <c r="B353">
        <v>2024</v>
      </c>
      <c r="C353">
        <v>12</v>
      </c>
      <c r="D353" t="s">
        <v>1866</v>
      </c>
      <c r="E353" t="s">
        <v>1864</v>
      </c>
      <c r="F353" t="s">
        <v>1846</v>
      </c>
      <c r="G353" t="s">
        <v>1845</v>
      </c>
      <c r="H353" s="32" t="str">
        <f>tblTakvim[[#This Row],[Yil]]&amp;"-"&amp;TEXT(tblTakvim[[#This Row],[AyNo]],"00")</f>
        <v>2024-12</v>
      </c>
    </row>
    <row r="354" spans="1:8">
      <c r="A354" s="4">
        <v>45644</v>
      </c>
      <c r="B354">
        <v>2024</v>
      </c>
      <c r="C354">
        <v>12</v>
      </c>
      <c r="D354" t="s">
        <v>1866</v>
      </c>
      <c r="E354" t="s">
        <v>1864</v>
      </c>
      <c r="F354" t="s">
        <v>1847</v>
      </c>
      <c r="G354" t="s">
        <v>1845</v>
      </c>
      <c r="H354" s="32" t="str">
        <f>tblTakvim[[#This Row],[Yil]]&amp;"-"&amp;TEXT(tblTakvim[[#This Row],[AyNo]],"00")</f>
        <v>2024-12</v>
      </c>
    </row>
    <row r="355" spans="1:8">
      <c r="A355" s="4">
        <v>45645</v>
      </c>
      <c r="B355">
        <v>2024</v>
      </c>
      <c r="C355">
        <v>12</v>
      </c>
      <c r="D355" t="s">
        <v>1866</v>
      </c>
      <c r="E355" t="s">
        <v>1864</v>
      </c>
      <c r="F355" t="s">
        <v>1848</v>
      </c>
      <c r="G355" t="s">
        <v>1845</v>
      </c>
      <c r="H355" s="32" t="str">
        <f>tblTakvim[[#This Row],[Yil]]&amp;"-"&amp;TEXT(tblTakvim[[#This Row],[AyNo]],"00")</f>
        <v>2024-12</v>
      </c>
    </row>
    <row r="356" spans="1:8">
      <c r="A356" s="4">
        <v>45646</v>
      </c>
      <c r="B356">
        <v>2024</v>
      </c>
      <c r="C356">
        <v>12</v>
      </c>
      <c r="D356" t="s">
        <v>1866</v>
      </c>
      <c r="E356" t="s">
        <v>1864</v>
      </c>
      <c r="F356" t="s">
        <v>1849</v>
      </c>
      <c r="G356" t="s">
        <v>1845</v>
      </c>
      <c r="H356" s="32" t="str">
        <f>tblTakvim[[#This Row],[Yil]]&amp;"-"&amp;TEXT(tblTakvim[[#This Row],[AyNo]],"00")</f>
        <v>2024-12</v>
      </c>
    </row>
    <row r="357" spans="1:8">
      <c r="A357" s="4">
        <v>45647</v>
      </c>
      <c r="B357">
        <v>2024</v>
      </c>
      <c r="C357">
        <v>12</v>
      </c>
      <c r="D357" t="s">
        <v>1866</v>
      </c>
      <c r="E357" t="s">
        <v>1864</v>
      </c>
      <c r="F357" t="s">
        <v>1850</v>
      </c>
      <c r="G357" t="s">
        <v>1851</v>
      </c>
      <c r="H357" s="32" t="str">
        <f>tblTakvim[[#This Row],[Yil]]&amp;"-"&amp;TEXT(tblTakvim[[#This Row],[AyNo]],"00")</f>
        <v>2024-12</v>
      </c>
    </row>
    <row r="358" spans="1:8">
      <c r="A358" s="4">
        <v>45648</v>
      </c>
      <c r="B358">
        <v>2024</v>
      </c>
      <c r="C358">
        <v>12</v>
      </c>
      <c r="D358" t="s">
        <v>1866</v>
      </c>
      <c r="E358" t="s">
        <v>1864</v>
      </c>
      <c r="F358" t="s">
        <v>1852</v>
      </c>
      <c r="G358" t="s">
        <v>1851</v>
      </c>
      <c r="H358" s="32" t="str">
        <f>tblTakvim[[#This Row],[Yil]]&amp;"-"&amp;TEXT(tblTakvim[[#This Row],[AyNo]],"00")</f>
        <v>2024-12</v>
      </c>
    </row>
    <row r="359" spans="1:8">
      <c r="A359" s="4">
        <v>45649</v>
      </c>
      <c r="B359">
        <v>2024</v>
      </c>
      <c r="C359">
        <v>12</v>
      </c>
      <c r="D359" t="s">
        <v>1866</v>
      </c>
      <c r="E359" t="s">
        <v>1864</v>
      </c>
      <c r="F359" t="s">
        <v>1844</v>
      </c>
      <c r="G359" t="s">
        <v>1845</v>
      </c>
      <c r="H359" s="32" t="str">
        <f>tblTakvim[[#This Row],[Yil]]&amp;"-"&amp;TEXT(tblTakvim[[#This Row],[AyNo]],"00")</f>
        <v>2024-12</v>
      </c>
    </row>
    <row r="360" spans="1:8">
      <c r="A360" s="4">
        <v>45650</v>
      </c>
      <c r="B360">
        <v>2024</v>
      </c>
      <c r="C360">
        <v>12</v>
      </c>
      <c r="D360" t="s">
        <v>1866</v>
      </c>
      <c r="E360" t="s">
        <v>1864</v>
      </c>
      <c r="F360" t="s">
        <v>1846</v>
      </c>
      <c r="G360" t="s">
        <v>1845</v>
      </c>
      <c r="H360" s="32" t="str">
        <f>tblTakvim[[#This Row],[Yil]]&amp;"-"&amp;TEXT(tblTakvim[[#This Row],[AyNo]],"00")</f>
        <v>2024-12</v>
      </c>
    </row>
    <row r="361" spans="1:8">
      <c r="A361" s="4">
        <v>45651</v>
      </c>
      <c r="B361">
        <v>2024</v>
      </c>
      <c r="C361">
        <v>12</v>
      </c>
      <c r="D361" t="s">
        <v>1866</v>
      </c>
      <c r="E361" t="s">
        <v>1864</v>
      </c>
      <c r="F361" t="s">
        <v>1847</v>
      </c>
      <c r="G361" t="s">
        <v>1845</v>
      </c>
      <c r="H361" s="32" t="str">
        <f>tblTakvim[[#This Row],[Yil]]&amp;"-"&amp;TEXT(tblTakvim[[#This Row],[AyNo]],"00")</f>
        <v>2024-12</v>
      </c>
    </row>
    <row r="362" spans="1:8">
      <c r="A362" s="4">
        <v>45652</v>
      </c>
      <c r="B362">
        <v>2024</v>
      </c>
      <c r="C362">
        <v>12</v>
      </c>
      <c r="D362" t="s">
        <v>1866</v>
      </c>
      <c r="E362" t="s">
        <v>1864</v>
      </c>
      <c r="F362" t="s">
        <v>1848</v>
      </c>
      <c r="G362" t="s">
        <v>1845</v>
      </c>
      <c r="H362" s="32" t="str">
        <f>tblTakvim[[#This Row],[Yil]]&amp;"-"&amp;TEXT(tblTakvim[[#This Row],[AyNo]],"00")</f>
        <v>2024-12</v>
      </c>
    </row>
    <row r="363" spans="1:8">
      <c r="A363" s="4">
        <v>45653</v>
      </c>
      <c r="B363">
        <v>2024</v>
      </c>
      <c r="C363">
        <v>12</v>
      </c>
      <c r="D363" t="s">
        <v>1866</v>
      </c>
      <c r="E363" t="s">
        <v>1864</v>
      </c>
      <c r="F363" t="s">
        <v>1849</v>
      </c>
      <c r="G363" t="s">
        <v>1845</v>
      </c>
      <c r="H363" s="32" t="str">
        <f>tblTakvim[[#This Row],[Yil]]&amp;"-"&amp;TEXT(tblTakvim[[#This Row],[AyNo]],"00")</f>
        <v>2024-12</v>
      </c>
    </row>
    <row r="364" spans="1:8">
      <c r="A364" s="4">
        <v>45654</v>
      </c>
      <c r="B364">
        <v>2024</v>
      </c>
      <c r="C364">
        <v>12</v>
      </c>
      <c r="D364" t="s">
        <v>1866</v>
      </c>
      <c r="E364" t="s">
        <v>1864</v>
      </c>
      <c r="F364" t="s">
        <v>1850</v>
      </c>
      <c r="G364" t="s">
        <v>1851</v>
      </c>
      <c r="H364" s="32" t="str">
        <f>tblTakvim[[#This Row],[Yil]]&amp;"-"&amp;TEXT(tblTakvim[[#This Row],[AyNo]],"00")</f>
        <v>2024-12</v>
      </c>
    </row>
    <row r="365" spans="1:8">
      <c r="A365" s="4">
        <v>45655</v>
      </c>
      <c r="B365">
        <v>2024</v>
      </c>
      <c r="C365">
        <v>12</v>
      </c>
      <c r="D365" t="s">
        <v>1866</v>
      </c>
      <c r="E365" t="s">
        <v>1864</v>
      </c>
      <c r="F365" t="s">
        <v>1852</v>
      </c>
      <c r="G365" t="s">
        <v>1851</v>
      </c>
      <c r="H365" s="32" t="str">
        <f>tblTakvim[[#This Row],[Yil]]&amp;"-"&amp;TEXT(tblTakvim[[#This Row],[AyNo]],"00")</f>
        <v>2024-12</v>
      </c>
    </row>
    <row r="366" spans="1:8">
      <c r="A366" s="4">
        <v>45656</v>
      </c>
      <c r="B366">
        <v>2024</v>
      </c>
      <c r="C366">
        <v>12</v>
      </c>
      <c r="D366" t="s">
        <v>1866</v>
      </c>
      <c r="E366" t="s">
        <v>1864</v>
      </c>
      <c r="F366" t="s">
        <v>1844</v>
      </c>
      <c r="G366" t="s">
        <v>1845</v>
      </c>
      <c r="H366" s="32" t="str">
        <f>tblTakvim[[#This Row],[Yil]]&amp;"-"&amp;TEXT(tblTakvim[[#This Row],[AyNo]],"00")</f>
        <v>2024-12</v>
      </c>
    </row>
    <row r="367" spans="1:8">
      <c r="A367" s="4">
        <v>45657</v>
      </c>
      <c r="B367">
        <v>2024</v>
      </c>
      <c r="C367">
        <v>12</v>
      </c>
      <c r="D367" t="s">
        <v>1866</v>
      </c>
      <c r="E367" t="s">
        <v>1864</v>
      </c>
      <c r="F367" t="s">
        <v>1846</v>
      </c>
      <c r="G367" t="s">
        <v>1845</v>
      </c>
      <c r="H367" s="32" t="str">
        <f>tblTakvim[[#This Row],[Yil]]&amp;"-"&amp;TEXT(tblTakvim[[#This Row],[AyNo]],"00")</f>
        <v>2024-12</v>
      </c>
    </row>
    <row r="368" spans="1:8">
      <c r="A368" s="4">
        <v>45658</v>
      </c>
      <c r="B368">
        <v>2025</v>
      </c>
      <c r="C368">
        <v>1</v>
      </c>
      <c r="D368" t="s">
        <v>1842</v>
      </c>
      <c r="E368" t="s">
        <v>1843</v>
      </c>
      <c r="F368" t="s">
        <v>1847</v>
      </c>
      <c r="G368" t="s">
        <v>1845</v>
      </c>
      <c r="H368" s="32" t="str">
        <f>tblTakvim[[#This Row],[Yil]]&amp;"-"&amp;TEXT(tblTakvim[[#This Row],[AyNo]],"00")</f>
        <v>2025-01</v>
      </c>
    </row>
    <row r="369" spans="1:8">
      <c r="A369" s="4">
        <v>45659</v>
      </c>
      <c r="B369">
        <v>2025</v>
      </c>
      <c r="C369">
        <v>1</v>
      </c>
      <c r="D369" t="s">
        <v>1842</v>
      </c>
      <c r="E369" t="s">
        <v>1843</v>
      </c>
      <c r="F369" t="s">
        <v>1848</v>
      </c>
      <c r="G369" t="s">
        <v>1845</v>
      </c>
      <c r="H369" s="32" t="str">
        <f>tblTakvim[[#This Row],[Yil]]&amp;"-"&amp;TEXT(tblTakvim[[#This Row],[AyNo]],"00")</f>
        <v>2025-01</v>
      </c>
    </row>
    <row r="370" spans="1:8">
      <c r="A370" s="4">
        <v>45660</v>
      </c>
      <c r="B370">
        <v>2025</v>
      </c>
      <c r="C370">
        <v>1</v>
      </c>
      <c r="D370" t="s">
        <v>1842</v>
      </c>
      <c r="E370" t="s">
        <v>1843</v>
      </c>
      <c r="F370" t="s">
        <v>1849</v>
      </c>
      <c r="G370" t="s">
        <v>1845</v>
      </c>
      <c r="H370" s="32" t="str">
        <f>tblTakvim[[#This Row],[Yil]]&amp;"-"&amp;TEXT(tblTakvim[[#This Row],[AyNo]],"00")</f>
        <v>2025-01</v>
      </c>
    </row>
    <row r="371" spans="1:8">
      <c r="A371" s="4">
        <v>45661</v>
      </c>
      <c r="B371">
        <v>2025</v>
      </c>
      <c r="C371">
        <v>1</v>
      </c>
      <c r="D371" t="s">
        <v>1842</v>
      </c>
      <c r="E371" t="s">
        <v>1843</v>
      </c>
      <c r="F371" t="s">
        <v>1850</v>
      </c>
      <c r="G371" t="s">
        <v>1851</v>
      </c>
      <c r="H371" s="32" t="str">
        <f>tblTakvim[[#This Row],[Yil]]&amp;"-"&amp;TEXT(tblTakvim[[#This Row],[AyNo]],"00")</f>
        <v>2025-01</v>
      </c>
    </row>
    <row r="372" spans="1:8">
      <c r="A372" s="4">
        <v>45662</v>
      </c>
      <c r="B372">
        <v>2025</v>
      </c>
      <c r="C372">
        <v>1</v>
      </c>
      <c r="D372" t="s">
        <v>1842</v>
      </c>
      <c r="E372" t="s">
        <v>1843</v>
      </c>
      <c r="F372" t="s">
        <v>1852</v>
      </c>
      <c r="G372" t="s">
        <v>1851</v>
      </c>
      <c r="H372" s="32" t="str">
        <f>tblTakvim[[#This Row],[Yil]]&amp;"-"&amp;TEXT(tblTakvim[[#This Row],[AyNo]],"00")</f>
        <v>2025-01</v>
      </c>
    </row>
    <row r="373" spans="1:8">
      <c r="A373" s="4">
        <v>45663</v>
      </c>
      <c r="B373">
        <v>2025</v>
      </c>
      <c r="C373">
        <v>1</v>
      </c>
      <c r="D373" t="s">
        <v>1842</v>
      </c>
      <c r="E373" t="s">
        <v>1843</v>
      </c>
      <c r="F373" t="s">
        <v>1844</v>
      </c>
      <c r="G373" t="s">
        <v>1845</v>
      </c>
      <c r="H373" s="32" t="str">
        <f>tblTakvim[[#This Row],[Yil]]&amp;"-"&amp;TEXT(tblTakvim[[#This Row],[AyNo]],"00")</f>
        <v>2025-01</v>
      </c>
    </row>
    <row r="374" spans="1:8">
      <c r="A374" s="4">
        <v>45664</v>
      </c>
      <c r="B374">
        <v>2025</v>
      </c>
      <c r="C374">
        <v>1</v>
      </c>
      <c r="D374" t="s">
        <v>1842</v>
      </c>
      <c r="E374" t="s">
        <v>1843</v>
      </c>
      <c r="F374" t="s">
        <v>1846</v>
      </c>
      <c r="G374" t="s">
        <v>1845</v>
      </c>
      <c r="H374" s="32" t="str">
        <f>tblTakvim[[#This Row],[Yil]]&amp;"-"&amp;TEXT(tblTakvim[[#This Row],[AyNo]],"00")</f>
        <v>2025-01</v>
      </c>
    </row>
    <row r="375" spans="1:8">
      <c r="A375" s="4">
        <v>45665</v>
      </c>
      <c r="B375">
        <v>2025</v>
      </c>
      <c r="C375">
        <v>1</v>
      </c>
      <c r="D375" t="s">
        <v>1842</v>
      </c>
      <c r="E375" t="s">
        <v>1843</v>
      </c>
      <c r="F375" t="s">
        <v>1847</v>
      </c>
      <c r="G375" t="s">
        <v>1845</v>
      </c>
      <c r="H375" s="32" t="str">
        <f>tblTakvim[[#This Row],[Yil]]&amp;"-"&amp;TEXT(tblTakvim[[#This Row],[AyNo]],"00")</f>
        <v>2025-01</v>
      </c>
    </row>
    <row r="376" spans="1:8">
      <c r="A376" s="4">
        <v>45666</v>
      </c>
      <c r="B376">
        <v>2025</v>
      </c>
      <c r="C376">
        <v>1</v>
      </c>
      <c r="D376" t="s">
        <v>1842</v>
      </c>
      <c r="E376" t="s">
        <v>1843</v>
      </c>
      <c r="F376" t="s">
        <v>1848</v>
      </c>
      <c r="G376" t="s">
        <v>1845</v>
      </c>
      <c r="H376" s="32" t="str">
        <f>tblTakvim[[#This Row],[Yil]]&amp;"-"&amp;TEXT(tblTakvim[[#This Row],[AyNo]],"00")</f>
        <v>2025-01</v>
      </c>
    </row>
    <row r="377" spans="1:8">
      <c r="A377" s="4">
        <v>45667</v>
      </c>
      <c r="B377">
        <v>2025</v>
      </c>
      <c r="C377">
        <v>1</v>
      </c>
      <c r="D377" t="s">
        <v>1842</v>
      </c>
      <c r="E377" t="s">
        <v>1843</v>
      </c>
      <c r="F377" t="s">
        <v>1849</v>
      </c>
      <c r="G377" t="s">
        <v>1845</v>
      </c>
      <c r="H377" s="32" t="str">
        <f>tblTakvim[[#This Row],[Yil]]&amp;"-"&amp;TEXT(tblTakvim[[#This Row],[AyNo]],"00")</f>
        <v>2025-01</v>
      </c>
    </row>
    <row r="378" spans="1:8">
      <c r="A378" s="4">
        <v>45668</v>
      </c>
      <c r="B378">
        <v>2025</v>
      </c>
      <c r="C378">
        <v>1</v>
      </c>
      <c r="D378" t="s">
        <v>1842</v>
      </c>
      <c r="E378" t="s">
        <v>1843</v>
      </c>
      <c r="F378" t="s">
        <v>1850</v>
      </c>
      <c r="G378" t="s">
        <v>1851</v>
      </c>
      <c r="H378" s="32" t="str">
        <f>tblTakvim[[#This Row],[Yil]]&amp;"-"&amp;TEXT(tblTakvim[[#This Row],[AyNo]],"00")</f>
        <v>2025-01</v>
      </c>
    </row>
    <row r="379" spans="1:8">
      <c r="A379" s="4">
        <v>45669</v>
      </c>
      <c r="B379">
        <v>2025</v>
      </c>
      <c r="C379">
        <v>1</v>
      </c>
      <c r="D379" t="s">
        <v>1842</v>
      </c>
      <c r="E379" t="s">
        <v>1843</v>
      </c>
      <c r="F379" t="s">
        <v>1852</v>
      </c>
      <c r="G379" t="s">
        <v>1851</v>
      </c>
      <c r="H379" s="32" t="str">
        <f>tblTakvim[[#This Row],[Yil]]&amp;"-"&amp;TEXT(tblTakvim[[#This Row],[AyNo]],"00")</f>
        <v>2025-01</v>
      </c>
    </row>
    <row r="380" spans="1:8">
      <c r="A380" s="4">
        <v>45670</v>
      </c>
      <c r="B380">
        <v>2025</v>
      </c>
      <c r="C380">
        <v>1</v>
      </c>
      <c r="D380" t="s">
        <v>1842</v>
      </c>
      <c r="E380" t="s">
        <v>1843</v>
      </c>
      <c r="F380" t="s">
        <v>1844</v>
      </c>
      <c r="G380" t="s">
        <v>1845</v>
      </c>
      <c r="H380" s="32" t="str">
        <f>tblTakvim[[#This Row],[Yil]]&amp;"-"&amp;TEXT(tblTakvim[[#This Row],[AyNo]],"00")</f>
        <v>2025-01</v>
      </c>
    </row>
    <row r="381" spans="1:8">
      <c r="A381" s="4">
        <v>45671</v>
      </c>
      <c r="B381">
        <v>2025</v>
      </c>
      <c r="C381">
        <v>1</v>
      </c>
      <c r="D381" t="s">
        <v>1842</v>
      </c>
      <c r="E381" t="s">
        <v>1843</v>
      </c>
      <c r="F381" t="s">
        <v>1846</v>
      </c>
      <c r="G381" t="s">
        <v>1845</v>
      </c>
      <c r="H381" s="32" t="str">
        <f>tblTakvim[[#This Row],[Yil]]&amp;"-"&amp;TEXT(tblTakvim[[#This Row],[AyNo]],"00")</f>
        <v>2025-01</v>
      </c>
    </row>
    <row r="382" spans="1:8">
      <c r="A382" s="4">
        <v>45672</v>
      </c>
      <c r="B382">
        <v>2025</v>
      </c>
      <c r="C382">
        <v>1</v>
      </c>
      <c r="D382" t="s">
        <v>1842</v>
      </c>
      <c r="E382" t="s">
        <v>1843</v>
      </c>
      <c r="F382" t="s">
        <v>1847</v>
      </c>
      <c r="G382" t="s">
        <v>1845</v>
      </c>
      <c r="H382" s="32" t="str">
        <f>tblTakvim[[#This Row],[Yil]]&amp;"-"&amp;TEXT(tblTakvim[[#This Row],[AyNo]],"00")</f>
        <v>2025-01</v>
      </c>
    </row>
    <row r="383" spans="1:8">
      <c r="A383" s="4">
        <v>45673</v>
      </c>
      <c r="B383">
        <v>2025</v>
      </c>
      <c r="C383">
        <v>1</v>
      </c>
      <c r="D383" t="s">
        <v>1842</v>
      </c>
      <c r="E383" t="s">
        <v>1843</v>
      </c>
      <c r="F383" t="s">
        <v>1848</v>
      </c>
      <c r="G383" t="s">
        <v>1845</v>
      </c>
      <c r="H383" s="32" t="str">
        <f>tblTakvim[[#This Row],[Yil]]&amp;"-"&amp;TEXT(tblTakvim[[#This Row],[AyNo]],"00")</f>
        <v>2025-01</v>
      </c>
    </row>
    <row r="384" spans="1:8">
      <c r="A384" s="4">
        <v>45674</v>
      </c>
      <c r="B384">
        <v>2025</v>
      </c>
      <c r="C384">
        <v>1</v>
      </c>
      <c r="D384" t="s">
        <v>1842</v>
      </c>
      <c r="E384" t="s">
        <v>1843</v>
      </c>
      <c r="F384" t="s">
        <v>1849</v>
      </c>
      <c r="G384" t="s">
        <v>1845</v>
      </c>
      <c r="H384" s="32" t="str">
        <f>tblTakvim[[#This Row],[Yil]]&amp;"-"&amp;TEXT(tblTakvim[[#This Row],[AyNo]],"00")</f>
        <v>2025-01</v>
      </c>
    </row>
    <row r="385" spans="1:8">
      <c r="A385" s="4">
        <v>45675</v>
      </c>
      <c r="B385">
        <v>2025</v>
      </c>
      <c r="C385">
        <v>1</v>
      </c>
      <c r="D385" t="s">
        <v>1842</v>
      </c>
      <c r="E385" t="s">
        <v>1843</v>
      </c>
      <c r="F385" t="s">
        <v>1850</v>
      </c>
      <c r="G385" t="s">
        <v>1851</v>
      </c>
      <c r="H385" s="32" t="str">
        <f>tblTakvim[[#This Row],[Yil]]&amp;"-"&amp;TEXT(tblTakvim[[#This Row],[AyNo]],"00")</f>
        <v>2025-01</v>
      </c>
    </row>
    <row r="386" spans="1:8">
      <c r="A386" s="4">
        <v>45676</v>
      </c>
      <c r="B386">
        <v>2025</v>
      </c>
      <c r="C386">
        <v>1</v>
      </c>
      <c r="D386" t="s">
        <v>1842</v>
      </c>
      <c r="E386" t="s">
        <v>1843</v>
      </c>
      <c r="F386" t="s">
        <v>1852</v>
      </c>
      <c r="G386" t="s">
        <v>1851</v>
      </c>
      <c r="H386" s="32" t="str">
        <f>tblTakvim[[#This Row],[Yil]]&amp;"-"&amp;TEXT(tblTakvim[[#This Row],[AyNo]],"00")</f>
        <v>2025-01</v>
      </c>
    </row>
    <row r="387" spans="1:8">
      <c r="A387" s="4">
        <v>45677</v>
      </c>
      <c r="B387">
        <v>2025</v>
      </c>
      <c r="C387">
        <v>1</v>
      </c>
      <c r="D387" t="s">
        <v>1842</v>
      </c>
      <c r="E387" t="s">
        <v>1843</v>
      </c>
      <c r="F387" t="s">
        <v>1844</v>
      </c>
      <c r="G387" t="s">
        <v>1845</v>
      </c>
      <c r="H387" s="32" t="str">
        <f>tblTakvim[[#This Row],[Yil]]&amp;"-"&amp;TEXT(tblTakvim[[#This Row],[AyNo]],"00")</f>
        <v>2025-01</v>
      </c>
    </row>
    <row r="388" spans="1:8">
      <c r="A388" s="4">
        <v>45678</v>
      </c>
      <c r="B388">
        <v>2025</v>
      </c>
      <c r="C388">
        <v>1</v>
      </c>
      <c r="D388" t="s">
        <v>1842</v>
      </c>
      <c r="E388" t="s">
        <v>1843</v>
      </c>
      <c r="F388" t="s">
        <v>1846</v>
      </c>
      <c r="G388" t="s">
        <v>1845</v>
      </c>
      <c r="H388" s="32" t="str">
        <f>tblTakvim[[#This Row],[Yil]]&amp;"-"&amp;TEXT(tblTakvim[[#This Row],[AyNo]],"00")</f>
        <v>2025-01</v>
      </c>
    </row>
    <row r="389" spans="1:8">
      <c r="A389" s="4">
        <v>45679</v>
      </c>
      <c r="B389">
        <v>2025</v>
      </c>
      <c r="C389">
        <v>1</v>
      </c>
      <c r="D389" t="s">
        <v>1842</v>
      </c>
      <c r="E389" t="s">
        <v>1843</v>
      </c>
      <c r="F389" t="s">
        <v>1847</v>
      </c>
      <c r="G389" t="s">
        <v>1845</v>
      </c>
      <c r="H389" s="32" t="str">
        <f>tblTakvim[[#This Row],[Yil]]&amp;"-"&amp;TEXT(tblTakvim[[#This Row],[AyNo]],"00")</f>
        <v>2025-01</v>
      </c>
    </row>
    <row r="390" spans="1:8">
      <c r="A390" s="4">
        <v>45680</v>
      </c>
      <c r="B390">
        <v>2025</v>
      </c>
      <c r="C390">
        <v>1</v>
      </c>
      <c r="D390" t="s">
        <v>1842</v>
      </c>
      <c r="E390" t="s">
        <v>1843</v>
      </c>
      <c r="F390" t="s">
        <v>1848</v>
      </c>
      <c r="G390" t="s">
        <v>1845</v>
      </c>
      <c r="H390" s="32" t="str">
        <f>tblTakvim[[#This Row],[Yil]]&amp;"-"&amp;TEXT(tblTakvim[[#This Row],[AyNo]],"00")</f>
        <v>2025-01</v>
      </c>
    </row>
    <row r="391" spans="1:8">
      <c r="A391" s="4">
        <v>45681</v>
      </c>
      <c r="B391">
        <v>2025</v>
      </c>
      <c r="C391">
        <v>1</v>
      </c>
      <c r="D391" t="s">
        <v>1842</v>
      </c>
      <c r="E391" t="s">
        <v>1843</v>
      </c>
      <c r="F391" t="s">
        <v>1849</v>
      </c>
      <c r="G391" t="s">
        <v>1845</v>
      </c>
      <c r="H391" s="32" t="str">
        <f>tblTakvim[[#This Row],[Yil]]&amp;"-"&amp;TEXT(tblTakvim[[#This Row],[AyNo]],"00")</f>
        <v>2025-01</v>
      </c>
    </row>
    <row r="392" spans="1:8">
      <c r="A392" s="4">
        <v>45682</v>
      </c>
      <c r="B392">
        <v>2025</v>
      </c>
      <c r="C392">
        <v>1</v>
      </c>
      <c r="D392" t="s">
        <v>1842</v>
      </c>
      <c r="E392" t="s">
        <v>1843</v>
      </c>
      <c r="F392" t="s">
        <v>1850</v>
      </c>
      <c r="G392" t="s">
        <v>1851</v>
      </c>
      <c r="H392" s="32" t="str">
        <f>tblTakvim[[#This Row],[Yil]]&amp;"-"&amp;TEXT(tblTakvim[[#This Row],[AyNo]],"00")</f>
        <v>2025-01</v>
      </c>
    </row>
    <row r="393" spans="1:8">
      <c r="A393" s="4">
        <v>45683</v>
      </c>
      <c r="B393">
        <v>2025</v>
      </c>
      <c r="C393">
        <v>1</v>
      </c>
      <c r="D393" t="s">
        <v>1842</v>
      </c>
      <c r="E393" t="s">
        <v>1843</v>
      </c>
      <c r="F393" t="s">
        <v>1852</v>
      </c>
      <c r="G393" t="s">
        <v>1851</v>
      </c>
      <c r="H393" s="32" t="str">
        <f>tblTakvim[[#This Row],[Yil]]&amp;"-"&amp;TEXT(tblTakvim[[#This Row],[AyNo]],"00")</f>
        <v>2025-01</v>
      </c>
    </row>
    <row r="394" spans="1:8">
      <c r="A394" s="4">
        <v>45684</v>
      </c>
      <c r="B394">
        <v>2025</v>
      </c>
      <c r="C394">
        <v>1</v>
      </c>
      <c r="D394" t="s">
        <v>1842</v>
      </c>
      <c r="E394" t="s">
        <v>1843</v>
      </c>
      <c r="F394" t="s">
        <v>1844</v>
      </c>
      <c r="G394" t="s">
        <v>1845</v>
      </c>
      <c r="H394" s="32" t="str">
        <f>tblTakvim[[#This Row],[Yil]]&amp;"-"&amp;TEXT(tblTakvim[[#This Row],[AyNo]],"00")</f>
        <v>2025-01</v>
      </c>
    </row>
    <row r="395" spans="1:8">
      <c r="A395" s="4">
        <v>45685</v>
      </c>
      <c r="B395">
        <v>2025</v>
      </c>
      <c r="C395">
        <v>1</v>
      </c>
      <c r="D395" t="s">
        <v>1842</v>
      </c>
      <c r="E395" t="s">
        <v>1843</v>
      </c>
      <c r="F395" t="s">
        <v>1846</v>
      </c>
      <c r="G395" t="s">
        <v>1845</v>
      </c>
      <c r="H395" s="32" t="str">
        <f>tblTakvim[[#This Row],[Yil]]&amp;"-"&amp;TEXT(tblTakvim[[#This Row],[AyNo]],"00")</f>
        <v>2025-01</v>
      </c>
    </row>
    <row r="396" spans="1:8">
      <c r="A396" s="4">
        <v>45686</v>
      </c>
      <c r="B396">
        <v>2025</v>
      </c>
      <c r="C396">
        <v>1</v>
      </c>
      <c r="D396" t="s">
        <v>1842</v>
      </c>
      <c r="E396" t="s">
        <v>1843</v>
      </c>
      <c r="F396" t="s">
        <v>1847</v>
      </c>
      <c r="G396" t="s">
        <v>1845</v>
      </c>
      <c r="H396" s="32" t="str">
        <f>tblTakvim[[#This Row],[Yil]]&amp;"-"&amp;TEXT(tblTakvim[[#This Row],[AyNo]],"00")</f>
        <v>2025-01</v>
      </c>
    </row>
    <row r="397" spans="1:8">
      <c r="A397" s="4">
        <v>45687</v>
      </c>
      <c r="B397">
        <v>2025</v>
      </c>
      <c r="C397">
        <v>1</v>
      </c>
      <c r="D397" t="s">
        <v>1842</v>
      </c>
      <c r="E397" t="s">
        <v>1843</v>
      </c>
      <c r="F397" t="s">
        <v>1848</v>
      </c>
      <c r="G397" t="s">
        <v>1845</v>
      </c>
      <c r="H397" s="32" t="str">
        <f>tblTakvim[[#This Row],[Yil]]&amp;"-"&amp;TEXT(tblTakvim[[#This Row],[AyNo]],"00")</f>
        <v>2025-01</v>
      </c>
    </row>
    <row r="398" spans="1:8">
      <c r="A398" s="4">
        <v>45688</v>
      </c>
      <c r="B398">
        <v>2025</v>
      </c>
      <c r="C398">
        <v>1</v>
      </c>
      <c r="D398" t="s">
        <v>1842</v>
      </c>
      <c r="E398" t="s">
        <v>1843</v>
      </c>
      <c r="F398" t="s">
        <v>1849</v>
      </c>
      <c r="G398" t="s">
        <v>1845</v>
      </c>
      <c r="H398" s="32" t="str">
        <f>tblTakvim[[#This Row],[Yil]]&amp;"-"&amp;TEXT(tblTakvim[[#This Row],[AyNo]],"00")</f>
        <v>2025-01</v>
      </c>
    </row>
    <row r="399" spans="1:8">
      <c r="A399" s="4">
        <v>45689</v>
      </c>
      <c r="B399">
        <v>2025</v>
      </c>
      <c r="C399">
        <v>2</v>
      </c>
      <c r="D399" t="s">
        <v>1853</v>
      </c>
      <c r="E399" t="s">
        <v>1843</v>
      </c>
      <c r="F399" t="s">
        <v>1850</v>
      </c>
      <c r="G399" t="s">
        <v>1851</v>
      </c>
      <c r="H399" s="32" t="str">
        <f>tblTakvim[[#This Row],[Yil]]&amp;"-"&amp;TEXT(tblTakvim[[#This Row],[AyNo]],"00")</f>
        <v>2025-02</v>
      </c>
    </row>
    <row r="400" spans="1:8">
      <c r="A400" s="4">
        <v>45690</v>
      </c>
      <c r="B400">
        <v>2025</v>
      </c>
      <c r="C400">
        <v>2</v>
      </c>
      <c r="D400" t="s">
        <v>1853</v>
      </c>
      <c r="E400" t="s">
        <v>1843</v>
      </c>
      <c r="F400" t="s">
        <v>1852</v>
      </c>
      <c r="G400" t="s">
        <v>1851</v>
      </c>
      <c r="H400" s="32" t="str">
        <f>tblTakvim[[#This Row],[Yil]]&amp;"-"&amp;TEXT(tblTakvim[[#This Row],[AyNo]],"00")</f>
        <v>2025-02</v>
      </c>
    </row>
    <row r="401" spans="1:8">
      <c r="A401" s="4">
        <v>45691</v>
      </c>
      <c r="B401">
        <v>2025</v>
      </c>
      <c r="C401">
        <v>2</v>
      </c>
      <c r="D401" t="s">
        <v>1853</v>
      </c>
      <c r="E401" t="s">
        <v>1843</v>
      </c>
      <c r="F401" t="s">
        <v>1844</v>
      </c>
      <c r="G401" t="s">
        <v>1845</v>
      </c>
      <c r="H401" s="32" t="str">
        <f>tblTakvim[[#This Row],[Yil]]&amp;"-"&amp;TEXT(tblTakvim[[#This Row],[AyNo]],"00")</f>
        <v>2025-02</v>
      </c>
    </row>
    <row r="402" spans="1:8">
      <c r="A402" s="4">
        <v>45692</v>
      </c>
      <c r="B402">
        <v>2025</v>
      </c>
      <c r="C402">
        <v>2</v>
      </c>
      <c r="D402" t="s">
        <v>1853</v>
      </c>
      <c r="E402" t="s">
        <v>1843</v>
      </c>
      <c r="F402" t="s">
        <v>1846</v>
      </c>
      <c r="G402" t="s">
        <v>1845</v>
      </c>
      <c r="H402" s="32" t="str">
        <f>tblTakvim[[#This Row],[Yil]]&amp;"-"&amp;TEXT(tblTakvim[[#This Row],[AyNo]],"00")</f>
        <v>2025-02</v>
      </c>
    </row>
    <row r="403" spans="1:8">
      <c r="A403" s="4">
        <v>45693</v>
      </c>
      <c r="B403">
        <v>2025</v>
      </c>
      <c r="C403">
        <v>2</v>
      </c>
      <c r="D403" t="s">
        <v>1853</v>
      </c>
      <c r="E403" t="s">
        <v>1843</v>
      </c>
      <c r="F403" t="s">
        <v>1847</v>
      </c>
      <c r="G403" t="s">
        <v>1845</v>
      </c>
      <c r="H403" s="32" t="str">
        <f>tblTakvim[[#This Row],[Yil]]&amp;"-"&amp;TEXT(tblTakvim[[#This Row],[AyNo]],"00")</f>
        <v>2025-02</v>
      </c>
    </row>
    <row r="404" spans="1:8">
      <c r="A404" s="4">
        <v>45694</v>
      </c>
      <c r="B404">
        <v>2025</v>
      </c>
      <c r="C404">
        <v>2</v>
      </c>
      <c r="D404" t="s">
        <v>1853</v>
      </c>
      <c r="E404" t="s">
        <v>1843</v>
      </c>
      <c r="F404" t="s">
        <v>1848</v>
      </c>
      <c r="G404" t="s">
        <v>1845</v>
      </c>
      <c r="H404" s="32" t="str">
        <f>tblTakvim[[#This Row],[Yil]]&amp;"-"&amp;TEXT(tblTakvim[[#This Row],[AyNo]],"00")</f>
        <v>2025-02</v>
      </c>
    </row>
    <row r="405" spans="1:8">
      <c r="A405" s="4">
        <v>45695</v>
      </c>
      <c r="B405">
        <v>2025</v>
      </c>
      <c r="C405">
        <v>2</v>
      </c>
      <c r="D405" t="s">
        <v>1853</v>
      </c>
      <c r="E405" t="s">
        <v>1843</v>
      </c>
      <c r="F405" t="s">
        <v>1849</v>
      </c>
      <c r="G405" t="s">
        <v>1845</v>
      </c>
      <c r="H405" s="32" t="str">
        <f>tblTakvim[[#This Row],[Yil]]&amp;"-"&amp;TEXT(tblTakvim[[#This Row],[AyNo]],"00")</f>
        <v>2025-02</v>
      </c>
    </row>
    <row r="406" spans="1:8">
      <c r="A406" s="4">
        <v>45696</v>
      </c>
      <c r="B406">
        <v>2025</v>
      </c>
      <c r="C406">
        <v>2</v>
      </c>
      <c r="D406" t="s">
        <v>1853</v>
      </c>
      <c r="E406" t="s">
        <v>1843</v>
      </c>
      <c r="F406" t="s">
        <v>1850</v>
      </c>
      <c r="G406" t="s">
        <v>1851</v>
      </c>
      <c r="H406" s="32" t="str">
        <f>tblTakvim[[#This Row],[Yil]]&amp;"-"&amp;TEXT(tblTakvim[[#This Row],[AyNo]],"00")</f>
        <v>2025-02</v>
      </c>
    </row>
    <row r="407" spans="1:8">
      <c r="A407" s="4">
        <v>45697</v>
      </c>
      <c r="B407">
        <v>2025</v>
      </c>
      <c r="C407">
        <v>2</v>
      </c>
      <c r="D407" t="s">
        <v>1853</v>
      </c>
      <c r="E407" t="s">
        <v>1843</v>
      </c>
      <c r="F407" t="s">
        <v>1852</v>
      </c>
      <c r="G407" t="s">
        <v>1851</v>
      </c>
      <c r="H407" s="32" t="str">
        <f>tblTakvim[[#This Row],[Yil]]&amp;"-"&amp;TEXT(tblTakvim[[#This Row],[AyNo]],"00")</f>
        <v>2025-02</v>
      </c>
    </row>
    <row r="408" spans="1:8">
      <c r="A408" s="4">
        <v>45698</v>
      </c>
      <c r="B408">
        <v>2025</v>
      </c>
      <c r="C408">
        <v>2</v>
      </c>
      <c r="D408" t="s">
        <v>1853</v>
      </c>
      <c r="E408" t="s">
        <v>1843</v>
      </c>
      <c r="F408" t="s">
        <v>1844</v>
      </c>
      <c r="G408" t="s">
        <v>1845</v>
      </c>
      <c r="H408" s="32" t="str">
        <f>tblTakvim[[#This Row],[Yil]]&amp;"-"&amp;TEXT(tblTakvim[[#This Row],[AyNo]],"00")</f>
        <v>2025-02</v>
      </c>
    </row>
    <row r="409" spans="1:8">
      <c r="A409" s="4">
        <v>45699</v>
      </c>
      <c r="B409">
        <v>2025</v>
      </c>
      <c r="C409">
        <v>2</v>
      </c>
      <c r="D409" t="s">
        <v>1853</v>
      </c>
      <c r="E409" t="s">
        <v>1843</v>
      </c>
      <c r="F409" t="s">
        <v>1846</v>
      </c>
      <c r="G409" t="s">
        <v>1845</v>
      </c>
      <c r="H409" s="32" t="str">
        <f>tblTakvim[[#This Row],[Yil]]&amp;"-"&amp;TEXT(tblTakvim[[#This Row],[AyNo]],"00")</f>
        <v>2025-02</v>
      </c>
    </row>
    <row r="410" spans="1:8">
      <c r="A410" s="4">
        <v>45700</v>
      </c>
      <c r="B410">
        <v>2025</v>
      </c>
      <c r="C410">
        <v>2</v>
      </c>
      <c r="D410" t="s">
        <v>1853</v>
      </c>
      <c r="E410" t="s">
        <v>1843</v>
      </c>
      <c r="F410" t="s">
        <v>1847</v>
      </c>
      <c r="G410" t="s">
        <v>1845</v>
      </c>
      <c r="H410" s="32" t="str">
        <f>tblTakvim[[#This Row],[Yil]]&amp;"-"&amp;TEXT(tblTakvim[[#This Row],[AyNo]],"00")</f>
        <v>2025-02</v>
      </c>
    </row>
    <row r="411" spans="1:8">
      <c r="A411" s="4">
        <v>45701</v>
      </c>
      <c r="B411">
        <v>2025</v>
      </c>
      <c r="C411">
        <v>2</v>
      </c>
      <c r="D411" t="s">
        <v>1853</v>
      </c>
      <c r="E411" t="s">
        <v>1843</v>
      </c>
      <c r="F411" t="s">
        <v>1848</v>
      </c>
      <c r="G411" t="s">
        <v>1845</v>
      </c>
      <c r="H411" s="32" t="str">
        <f>tblTakvim[[#This Row],[Yil]]&amp;"-"&amp;TEXT(tblTakvim[[#This Row],[AyNo]],"00")</f>
        <v>2025-02</v>
      </c>
    </row>
    <row r="412" spans="1:8">
      <c r="A412" s="4">
        <v>45702</v>
      </c>
      <c r="B412">
        <v>2025</v>
      </c>
      <c r="C412">
        <v>2</v>
      </c>
      <c r="D412" t="s">
        <v>1853</v>
      </c>
      <c r="E412" t="s">
        <v>1843</v>
      </c>
      <c r="F412" t="s">
        <v>1849</v>
      </c>
      <c r="G412" t="s">
        <v>1845</v>
      </c>
      <c r="H412" s="32" t="str">
        <f>tblTakvim[[#This Row],[Yil]]&amp;"-"&amp;TEXT(tblTakvim[[#This Row],[AyNo]],"00")</f>
        <v>2025-02</v>
      </c>
    </row>
    <row r="413" spans="1:8">
      <c r="A413" s="4">
        <v>45703</v>
      </c>
      <c r="B413">
        <v>2025</v>
      </c>
      <c r="C413">
        <v>2</v>
      </c>
      <c r="D413" t="s">
        <v>1853</v>
      </c>
      <c r="E413" t="s">
        <v>1843</v>
      </c>
      <c r="F413" t="s">
        <v>1850</v>
      </c>
      <c r="G413" t="s">
        <v>1851</v>
      </c>
      <c r="H413" s="32" t="str">
        <f>tblTakvim[[#This Row],[Yil]]&amp;"-"&amp;TEXT(tblTakvim[[#This Row],[AyNo]],"00")</f>
        <v>2025-02</v>
      </c>
    </row>
    <row r="414" spans="1:8">
      <c r="A414" s="4">
        <v>45704</v>
      </c>
      <c r="B414">
        <v>2025</v>
      </c>
      <c r="C414">
        <v>2</v>
      </c>
      <c r="D414" t="s">
        <v>1853</v>
      </c>
      <c r="E414" t="s">
        <v>1843</v>
      </c>
      <c r="F414" t="s">
        <v>1852</v>
      </c>
      <c r="G414" t="s">
        <v>1851</v>
      </c>
      <c r="H414" s="32" t="str">
        <f>tblTakvim[[#This Row],[Yil]]&amp;"-"&amp;TEXT(tblTakvim[[#This Row],[AyNo]],"00")</f>
        <v>2025-02</v>
      </c>
    </row>
    <row r="415" spans="1:8">
      <c r="A415" s="4">
        <v>45705</v>
      </c>
      <c r="B415">
        <v>2025</v>
      </c>
      <c r="C415">
        <v>2</v>
      </c>
      <c r="D415" t="s">
        <v>1853</v>
      </c>
      <c r="E415" t="s">
        <v>1843</v>
      </c>
      <c r="F415" t="s">
        <v>1844</v>
      </c>
      <c r="G415" t="s">
        <v>1845</v>
      </c>
      <c r="H415" s="32" t="str">
        <f>tblTakvim[[#This Row],[Yil]]&amp;"-"&amp;TEXT(tblTakvim[[#This Row],[AyNo]],"00")</f>
        <v>2025-02</v>
      </c>
    </row>
    <row r="416" spans="1:8">
      <c r="A416" s="4">
        <v>45706</v>
      </c>
      <c r="B416">
        <v>2025</v>
      </c>
      <c r="C416">
        <v>2</v>
      </c>
      <c r="D416" t="s">
        <v>1853</v>
      </c>
      <c r="E416" t="s">
        <v>1843</v>
      </c>
      <c r="F416" t="s">
        <v>1846</v>
      </c>
      <c r="G416" t="s">
        <v>1845</v>
      </c>
      <c r="H416" s="32" t="str">
        <f>tblTakvim[[#This Row],[Yil]]&amp;"-"&amp;TEXT(tblTakvim[[#This Row],[AyNo]],"00")</f>
        <v>2025-02</v>
      </c>
    </row>
    <row r="417" spans="1:8">
      <c r="A417" s="4">
        <v>45707</v>
      </c>
      <c r="B417">
        <v>2025</v>
      </c>
      <c r="C417">
        <v>2</v>
      </c>
      <c r="D417" t="s">
        <v>1853</v>
      </c>
      <c r="E417" t="s">
        <v>1843</v>
      </c>
      <c r="F417" t="s">
        <v>1847</v>
      </c>
      <c r="G417" t="s">
        <v>1845</v>
      </c>
      <c r="H417" s="32" t="str">
        <f>tblTakvim[[#This Row],[Yil]]&amp;"-"&amp;TEXT(tblTakvim[[#This Row],[AyNo]],"00")</f>
        <v>2025-02</v>
      </c>
    </row>
    <row r="418" spans="1:8">
      <c r="A418" s="4">
        <v>45708</v>
      </c>
      <c r="B418">
        <v>2025</v>
      </c>
      <c r="C418">
        <v>2</v>
      </c>
      <c r="D418" t="s">
        <v>1853</v>
      </c>
      <c r="E418" t="s">
        <v>1843</v>
      </c>
      <c r="F418" t="s">
        <v>1848</v>
      </c>
      <c r="G418" t="s">
        <v>1845</v>
      </c>
      <c r="H418" s="32" t="str">
        <f>tblTakvim[[#This Row],[Yil]]&amp;"-"&amp;TEXT(tblTakvim[[#This Row],[AyNo]],"00")</f>
        <v>2025-02</v>
      </c>
    </row>
    <row r="419" spans="1:8">
      <c r="A419" s="4">
        <v>45709</v>
      </c>
      <c r="B419">
        <v>2025</v>
      </c>
      <c r="C419">
        <v>2</v>
      </c>
      <c r="D419" t="s">
        <v>1853</v>
      </c>
      <c r="E419" t="s">
        <v>1843</v>
      </c>
      <c r="F419" t="s">
        <v>1849</v>
      </c>
      <c r="G419" t="s">
        <v>1845</v>
      </c>
      <c r="H419" s="32" t="str">
        <f>tblTakvim[[#This Row],[Yil]]&amp;"-"&amp;TEXT(tblTakvim[[#This Row],[AyNo]],"00")</f>
        <v>2025-02</v>
      </c>
    </row>
    <row r="420" spans="1:8">
      <c r="A420" s="4">
        <v>45710</v>
      </c>
      <c r="B420">
        <v>2025</v>
      </c>
      <c r="C420">
        <v>2</v>
      </c>
      <c r="D420" t="s">
        <v>1853</v>
      </c>
      <c r="E420" t="s">
        <v>1843</v>
      </c>
      <c r="F420" t="s">
        <v>1850</v>
      </c>
      <c r="G420" t="s">
        <v>1851</v>
      </c>
      <c r="H420" s="32" t="str">
        <f>tblTakvim[[#This Row],[Yil]]&amp;"-"&amp;TEXT(tblTakvim[[#This Row],[AyNo]],"00")</f>
        <v>2025-02</v>
      </c>
    </row>
    <row r="421" spans="1:8">
      <c r="A421" s="4">
        <v>45711</v>
      </c>
      <c r="B421">
        <v>2025</v>
      </c>
      <c r="C421">
        <v>2</v>
      </c>
      <c r="D421" t="s">
        <v>1853</v>
      </c>
      <c r="E421" t="s">
        <v>1843</v>
      </c>
      <c r="F421" t="s">
        <v>1852</v>
      </c>
      <c r="G421" t="s">
        <v>1851</v>
      </c>
      <c r="H421" s="32" t="str">
        <f>tblTakvim[[#This Row],[Yil]]&amp;"-"&amp;TEXT(tblTakvim[[#This Row],[AyNo]],"00")</f>
        <v>2025-02</v>
      </c>
    </row>
    <row r="422" spans="1:8">
      <c r="A422" s="4">
        <v>45712</v>
      </c>
      <c r="B422">
        <v>2025</v>
      </c>
      <c r="C422">
        <v>2</v>
      </c>
      <c r="D422" t="s">
        <v>1853</v>
      </c>
      <c r="E422" t="s">
        <v>1843</v>
      </c>
      <c r="F422" t="s">
        <v>1844</v>
      </c>
      <c r="G422" t="s">
        <v>1845</v>
      </c>
      <c r="H422" s="32" t="str">
        <f>tblTakvim[[#This Row],[Yil]]&amp;"-"&amp;TEXT(tblTakvim[[#This Row],[AyNo]],"00")</f>
        <v>2025-02</v>
      </c>
    </row>
    <row r="423" spans="1:8">
      <c r="A423" s="4">
        <v>45713</v>
      </c>
      <c r="B423">
        <v>2025</v>
      </c>
      <c r="C423">
        <v>2</v>
      </c>
      <c r="D423" t="s">
        <v>1853</v>
      </c>
      <c r="E423" t="s">
        <v>1843</v>
      </c>
      <c r="F423" t="s">
        <v>1846</v>
      </c>
      <c r="G423" t="s">
        <v>1845</v>
      </c>
      <c r="H423" s="32" t="str">
        <f>tblTakvim[[#This Row],[Yil]]&amp;"-"&amp;TEXT(tblTakvim[[#This Row],[AyNo]],"00")</f>
        <v>2025-02</v>
      </c>
    </row>
    <row r="424" spans="1:8">
      <c r="A424" s="4">
        <v>45714</v>
      </c>
      <c r="B424">
        <v>2025</v>
      </c>
      <c r="C424">
        <v>2</v>
      </c>
      <c r="D424" t="s">
        <v>1853</v>
      </c>
      <c r="E424" t="s">
        <v>1843</v>
      </c>
      <c r="F424" t="s">
        <v>1847</v>
      </c>
      <c r="G424" t="s">
        <v>1845</v>
      </c>
      <c r="H424" s="32" t="str">
        <f>tblTakvim[[#This Row],[Yil]]&amp;"-"&amp;TEXT(tblTakvim[[#This Row],[AyNo]],"00")</f>
        <v>2025-02</v>
      </c>
    </row>
    <row r="425" spans="1:8">
      <c r="A425" s="4">
        <v>45715</v>
      </c>
      <c r="B425">
        <v>2025</v>
      </c>
      <c r="C425">
        <v>2</v>
      </c>
      <c r="D425" t="s">
        <v>1853</v>
      </c>
      <c r="E425" t="s">
        <v>1843</v>
      </c>
      <c r="F425" t="s">
        <v>1848</v>
      </c>
      <c r="G425" t="s">
        <v>1845</v>
      </c>
      <c r="H425" s="32" t="str">
        <f>tblTakvim[[#This Row],[Yil]]&amp;"-"&amp;TEXT(tblTakvim[[#This Row],[AyNo]],"00")</f>
        <v>2025-02</v>
      </c>
    </row>
    <row r="426" spans="1:8">
      <c r="A426" s="4">
        <v>45716</v>
      </c>
      <c r="B426">
        <v>2025</v>
      </c>
      <c r="C426">
        <v>2</v>
      </c>
      <c r="D426" t="s">
        <v>1853</v>
      </c>
      <c r="E426" t="s">
        <v>1843</v>
      </c>
      <c r="F426" t="s">
        <v>1849</v>
      </c>
      <c r="G426" t="s">
        <v>1845</v>
      </c>
      <c r="H426" s="32" t="str">
        <f>tblTakvim[[#This Row],[Yil]]&amp;"-"&amp;TEXT(tblTakvim[[#This Row],[AyNo]],"00")</f>
        <v>2025-02</v>
      </c>
    </row>
    <row r="427" spans="1:8">
      <c r="A427" s="4">
        <v>45717</v>
      </c>
      <c r="B427">
        <v>2025</v>
      </c>
      <c r="C427">
        <v>3</v>
      </c>
      <c r="D427" t="s">
        <v>1854</v>
      </c>
      <c r="E427" t="s">
        <v>1843</v>
      </c>
      <c r="F427" t="s">
        <v>1850</v>
      </c>
      <c r="G427" t="s">
        <v>1851</v>
      </c>
      <c r="H427" s="32" t="str">
        <f>tblTakvim[[#This Row],[Yil]]&amp;"-"&amp;TEXT(tblTakvim[[#This Row],[AyNo]],"00")</f>
        <v>2025-03</v>
      </c>
    </row>
    <row r="428" spans="1:8">
      <c r="A428" s="4">
        <v>45718</v>
      </c>
      <c r="B428">
        <v>2025</v>
      </c>
      <c r="C428">
        <v>3</v>
      </c>
      <c r="D428" t="s">
        <v>1854</v>
      </c>
      <c r="E428" t="s">
        <v>1843</v>
      </c>
      <c r="F428" t="s">
        <v>1852</v>
      </c>
      <c r="G428" t="s">
        <v>1851</v>
      </c>
      <c r="H428" s="32" t="str">
        <f>tblTakvim[[#This Row],[Yil]]&amp;"-"&amp;TEXT(tblTakvim[[#This Row],[AyNo]],"00")</f>
        <v>2025-03</v>
      </c>
    </row>
    <row r="429" spans="1:8">
      <c r="A429" s="4">
        <v>45719</v>
      </c>
      <c r="B429">
        <v>2025</v>
      </c>
      <c r="C429">
        <v>3</v>
      </c>
      <c r="D429" t="s">
        <v>1854</v>
      </c>
      <c r="E429" t="s">
        <v>1843</v>
      </c>
      <c r="F429" t="s">
        <v>1844</v>
      </c>
      <c r="G429" t="s">
        <v>1845</v>
      </c>
      <c r="H429" s="32" t="str">
        <f>tblTakvim[[#This Row],[Yil]]&amp;"-"&amp;TEXT(tblTakvim[[#This Row],[AyNo]],"00")</f>
        <v>2025-03</v>
      </c>
    </row>
    <row r="430" spans="1:8">
      <c r="A430" s="4">
        <v>45720</v>
      </c>
      <c r="B430">
        <v>2025</v>
      </c>
      <c r="C430">
        <v>3</v>
      </c>
      <c r="D430" t="s">
        <v>1854</v>
      </c>
      <c r="E430" t="s">
        <v>1843</v>
      </c>
      <c r="F430" t="s">
        <v>1846</v>
      </c>
      <c r="G430" t="s">
        <v>1845</v>
      </c>
      <c r="H430" s="32" t="str">
        <f>tblTakvim[[#This Row],[Yil]]&amp;"-"&amp;TEXT(tblTakvim[[#This Row],[AyNo]],"00")</f>
        <v>2025-03</v>
      </c>
    </row>
    <row r="431" spans="1:8">
      <c r="A431" s="4">
        <v>45721</v>
      </c>
      <c r="B431">
        <v>2025</v>
      </c>
      <c r="C431">
        <v>3</v>
      </c>
      <c r="D431" t="s">
        <v>1854</v>
      </c>
      <c r="E431" t="s">
        <v>1843</v>
      </c>
      <c r="F431" t="s">
        <v>1847</v>
      </c>
      <c r="G431" t="s">
        <v>1845</v>
      </c>
      <c r="H431" s="32" t="str">
        <f>tblTakvim[[#This Row],[Yil]]&amp;"-"&amp;TEXT(tblTakvim[[#This Row],[AyNo]],"00")</f>
        <v>2025-03</v>
      </c>
    </row>
    <row r="432" spans="1:8">
      <c r="A432" s="4">
        <v>45722</v>
      </c>
      <c r="B432">
        <v>2025</v>
      </c>
      <c r="C432">
        <v>3</v>
      </c>
      <c r="D432" t="s">
        <v>1854</v>
      </c>
      <c r="E432" t="s">
        <v>1843</v>
      </c>
      <c r="F432" t="s">
        <v>1848</v>
      </c>
      <c r="G432" t="s">
        <v>1845</v>
      </c>
      <c r="H432" s="32" t="str">
        <f>tblTakvim[[#This Row],[Yil]]&amp;"-"&amp;TEXT(tblTakvim[[#This Row],[AyNo]],"00")</f>
        <v>2025-03</v>
      </c>
    </row>
    <row r="433" spans="1:8">
      <c r="A433" s="4">
        <v>45723</v>
      </c>
      <c r="B433">
        <v>2025</v>
      </c>
      <c r="C433">
        <v>3</v>
      </c>
      <c r="D433" t="s">
        <v>1854</v>
      </c>
      <c r="E433" t="s">
        <v>1843</v>
      </c>
      <c r="F433" t="s">
        <v>1849</v>
      </c>
      <c r="G433" t="s">
        <v>1845</v>
      </c>
      <c r="H433" s="32" t="str">
        <f>tblTakvim[[#This Row],[Yil]]&amp;"-"&amp;TEXT(tblTakvim[[#This Row],[AyNo]],"00")</f>
        <v>2025-03</v>
      </c>
    </row>
    <row r="434" spans="1:8">
      <c r="A434" s="4">
        <v>45724</v>
      </c>
      <c r="B434">
        <v>2025</v>
      </c>
      <c r="C434">
        <v>3</v>
      </c>
      <c r="D434" t="s">
        <v>1854</v>
      </c>
      <c r="E434" t="s">
        <v>1843</v>
      </c>
      <c r="F434" t="s">
        <v>1850</v>
      </c>
      <c r="G434" t="s">
        <v>1851</v>
      </c>
      <c r="H434" s="32" t="str">
        <f>tblTakvim[[#This Row],[Yil]]&amp;"-"&amp;TEXT(tblTakvim[[#This Row],[AyNo]],"00")</f>
        <v>2025-03</v>
      </c>
    </row>
    <row r="435" spans="1:8">
      <c r="A435" s="4">
        <v>45725</v>
      </c>
      <c r="B435">
        <v>2025</v>
      </c>
      <c r="C435">
        <v>3</v>
      </c>
      <c r="D435" t="s">
        <v>1854</v>
      </c>
      <c r="E435" t="s">
        <v>1843</v>
      </c>
      <c r="F435" t="s">
        <v>1852</v>
      </c>
      <c r="G435" t="s">
        <v>1851</v>
      </c>
      <c r="H435" s="32" t="str">
        <f>tblTakvim[[#This Row],[Yil]]&amp;"-"&amp;TEXT(tblTakvim[[#This Row],[AyNo]],"00")</f>
        <v>2025-03</v>
      </c>
    </row>
    <row r="436" spans="1:8">
      <c r="A436" s="4">
        <v>45726</v>
      </c>
      <c r="B436">
        <v>2025</v>
      </c>
      <c r="C436">
        <v>3</v>
      </c>
      <c r="D436" t="s">
        <v>1854</v>
      </c>
      <c r="E436" t="s">
        <v>1843</v>
      </c>
      <c r="F436" t="s">
        <v>1844</v>
      </c>
      <c r="G436" t="s">
        <v>1845</v>
      </c>
      <c r="H436" s="32" t="str">
        <f>tblTakvim[[#This Row],[Yil]]&amp;"-"&amp;TEXT(tblTakvim[[#This Row],[AyNo]],"00")</f>
        <v>2025-03</v>
      </c>
    </row>
    <row r="437" spans="1:8">
      <c r="A437" s="4">
        <v>45727</v>
      </c>
      <c r="B437">
        <v>2025</v>
      </c>
      <c r="C437">
        <v>3</v>
      </c>
      <c r="D437" t="s">
        <v>1854</v>
      </c>
      <c r="E437" t="s">
        <v>1843</v>
      </c>
      <c r="F437" t="s">
        <v>1846</v>
      </c>
      <c r="G437" t="s">
        <v>1845</v>
      </c>
      <c r="H437" s="32" t="str">
        <f>tblTakvim[[#This Row],[Yil]]&amp;"-"&amp;TEXT(tblTakvim[[#This Row],[AyNo]],"00")</f>
        <v>2025-03</v>
      </c>
    </row>
    <row r="438" spans="1:8">
      <c r="A438" s="4">
        <v>45728</v>
      </c>
      <c r="B438">
        <v>2025</v>
      </c>
      <c r="C438">
        <v>3</v>
      </c>
      <c r="D438" t="s">
        <v>1854</v>
      </c>
      <c r="E438" t="s">
        <v>1843</v>
      </c>
      <c r="F438" t="s">
        <v>1847</v>
      </c>
      <c r="G438" t="s">
        <v>1845</v>
      </c>
      <c r="H438" s="32" t="str">
        <f>tblTakvim[[#This Row],[Yil]]&amp;"-"&amp;TEXT(tblTakvim[[#This Row],[AyNo]],"00")</f>
        <v>2025-03</v>
      </c>
    </row>
    <row r="439" spans="1:8">
      <c r="A439" s="4">
        <v>45729</v>
      </c>
      <c r="B439">
        <v>2025</v>
      </c>
      <c r="C439">
        <v>3</v>
      </c>
      <c r="D439" t="s">
        <v>1854</v>
      </c>
      <c r="E439" t="s">
        <v>1843</v>
      </c>
      <c r="F439" t="s">
        <v>1848</v>
      </c>
      <c r="G439" t="s">
        <v>1845</v>
      </c>
      <c r="H439" s="32" t="str">
        <f>tblTakvim[[#This Row],[Yil]]&amp;"-"&amp;TEXT(tblTakvim[[#This Row],[AyNo]],"00")</f>
        <v>2025-03</v>
      </c>
    </row>
    <row r="440" spans="1:8">
      <c r="A440" s="4">
        <v>45730</v>
      </c>
      <c r="B440">
        <v>2025</v>
      </c>
      <c r="C440">
        <v>3</v>
      </c>
      <c r="D440" t="s">
        <v>1854</v>
      </c>
      <c r="E440" t="s">
        <v>1843</v>
      </c>
      <c r="F440" t="s">
        <v>1849</v>
      </c>
      <c r="G440" t="s">
        <v>1845</v>
      </c>
      <c r="H440" s="32" t="str">
        <f>tblTakvim[[#This Row],[Yil]]&amp;"-"&amp;TEXT(tblTakvim[[#This Row],[AyNo]],"00")</f>
        <v>2025-03</v>
      </c>
    </row>
    <row r="441" spans="1:8">
      <c r="A441" s="4">
        <v>45731</v>
      </c>
      <c r="B441">
        <v>2025</v>
      </c>
      <c r="C441">
        <v>3</v>
      </c>
      <c r="D441" t="s">
        <v>1854</v>
      </c>
      <c r="E441" t="s">
        <v>1843</v>
      </c>
      <c r="F441" t="s">
        <v>1850</v>
      </c>
      <c r="G441" t="s">
        <v>1851</v>
      </c>
      <c r="H441" s="32" t="str">
        <f>tblTakvim[[#This Row],[Yil]]&amp;"-"&amp;TEXT(tblTakvim[[#This Row],[AyNo]],"00")</f>
        <v>2025-03</v>
      </c>
    </row>
    <row r="442" spans="1:8">
      <c r="A442" s="4">
        <v>45732</v>
      </c>
      <c r="B442">
        <v>2025</v>
      </c>
      <c r="C442">
        <v>3</v>
      </c>
      <c r="D442" t="s">
        <v>1854</v>
      </c>
      <c r="E442" t="s">
        <v>1843</v>
      </c>
      <c r="F442" t="s">
        <v>1852</v>
      </c>
      <c r="G442" t="s">
        <v>1851</v>
      </c>
      <c r="H442" s="32" t="str">
        <f>tblTakvim[[#This Row],[Yil]]&amp;"-"&amp;TEXT(tblTakvim[[#This Row],[AyNo]],"00")</f>
        <v>2025-03</v>
      </c>
    </row>
    <row r="443" spans="1:8">
      <c r="A443" s="4">
        <v>45733</v>
      </c>
      <c r="B443">
        <v>2025</v>
      </c>
      <c r="C443">
        <v>3</v>
      </c>
      <c r="D443" t="s">
        <v>1854</v>
      </c>
      <c r="E443" t="s">
        <v>1843</v>
      </c>
      <c r="F443" t="s">
        <v>1844</v>
      </c>
      <c r="G443" t="s">
        <v>1845</v>
      </c>
      <c r="H443" s="32" t="str">
        <f>tblTakvim[[#This Row],[Yil]]&amp;"-"&amp;TEXT(tblTakvim[[#This Row],[AyNo]],"00")</f>
        <v>2025-03</v>
      </c>
    </row>
    <row r="444" spans="1:8">
      <c r="A444" s="4">
        <v>45734</v>
      </c>
      <c r="B444">
        <v>2025</v>
      </c>
      <c r="C444">
        <v>3</v>
      </c>
      <c r="D444" t="s">
        <v>1854</v>
      </c>
      <c r="E444" t="s">
        <v>1843</v>
      </c>
      <c r="F444" t="s">
        <v>1846</v>
      </c>
      <c r="G444" t="s">
        <v>1845</v>
      </c>
      <c r="H444" s="32" t="str">
        <f>tblTakvim[[#This Row],[Yil]]&amp;"-"&amp;TEXT(tblTakvim[[#This Row],[AyNo]],"00")</f>
        <v>2025-03</v>
      </c>
    </row>
    <row r="445" spans="1:8">
      <c r="A445" s="4">
        <v>45735</v>
      </c>
      <c r="B445">
        <v>2025</v>
      </c>
      <c r="C445">
        <v>3</v>
      </c>
      <c r="D445" t="s">
        <v>1854</v>
      </c>
      <c r="E445" t="s">
        <v>1843</v>
      </c>
      <c r="F445" t="s">
        <v>1847</v>
      </c>
      <c r="G445" t="s">
        <v>1845</v>
      </c>
      <c r="H445" s="32" t="str">
        <f>tblTakvim[[#This Row],[Yil]]&amp;"-"&amp;TEXT(tblTakvim[[#This Row],[AyNo]],"00")</f>
        <v>2025-03</v>
      </c>
    </row>
    <row r="446" spans="1:8">
      <c r="A446" s="4">
        <v>45736</v>
      </c>
      <c r="B446">
        <v>2025</v>
      </c>
      <c r="C446">
        <v>3</v>
      </c>
      <c r="D446" t="s">
        <v>1854</v>
      </c>
      <c r="E446" t="s">
        <v>1843</v>
      </c>
      <c r="F446" t="s">
        <v>1848</v>
      </c>
      <c r="G446" t="s">
        <v>1845</v>
      </c>
      <c r="H446" s="32" t="str">
        <f>tblTakvim[[#This Row],[Yil]]&amp;"-"&amp;TEXT(tblTakvim[[#This Row],[AyNo]],"00")</f>
        <v>2025-03</v>
      </c>
    </row>
    <row r="447" spans="1:8">
      <c r="A447" s="4">
        <v>45737</v>
      </c>
      <c r="B447">
        <v>2025</v>
      </c>
      <c r="C447">
        <v>3</v>
      </c>
      <c r="D447" t="s">
        <v>1854</v>
      </c>
      <c r="E447" t="s">
        <v>1843</v>
      </c>
      <c r="F447" t="s">
        <v>1849</v>
      </c>
      <c r="G447" t="s">
        <v>1845</v>
      </c>
      <c r="H447" s="32" t="str">
        <f>tblTakvim[[#This Row],[Yil]]&amp;"-"&amp;TEXT(tblTakvim[[#This Row],[AyNo]],"00")</f>
        <v>2025-03</v>
      </c>
    </row>
    <row r="448" spans="1:8">
      <c r="A448" s="4">
        <v>45738</v>
      </c>
      <c r="B448">
        <v>2025</v>
      </c>
      <c r="C448">
        <v>3</v>
      </c>
      <c r="D448" t="s">
        <v>1854</v>
      </c>
      <c r="E448" t="s">
        <v>1843</v>
      </c>
      <c r="F448" t="s">
        <v>1850</v>
      </c>
      <c r="G448" t="s">
        <v>1851</v>
      </c>
      <c r="H448" s="32" t="str">
        <f>tblTakvim[[#This Row],[Yil]]&amp;"-"&amp;TEXT(tblTakvim[[#This Row],[AyNo]],"00")</f>
        <v>2025-03</v>
      </c>
    </row>
    <row r="449" spans="1:8">
      <c r="A449" s="4">
        <v>45739</v>
      </c>
      <c r="B449">
        <v>2025</v>
      </c>
      <c r="C449">
        <v>3</v>
      </c>
      <c r="D449" t="s">
        <v>1854</v>
      </c>
      <c r="E449" t="s">
        <v>1843</v>
      </c>
      <c r="F449" t="s">
        <v>1852</v>
      </c>
      <c r="G449" t="s">
        <v>1851</v>
      </c>
      <c r="H449" s="32" t="str">
        <f>tblTakvim[[#This Row],[Yil]]&amp;"-"&amp;TEXT(tblTakvim[[#This Row],[AyNo]],"00")</f>
        <v>2025-03</v>
      </c>
    </row>
    <row r="450" spans="1:8">
      <c r="A450" s="4">
        <v>45740</v>
      </c>
      <c r="B450">
        <v>2025</v>
      </c>
      <c r="C450">
        <v>3</v>
      </c>
      <c r="D450" t="s">
        <v>1854</v>
      </c>
      <c r="E450" t="s">
        <v>1843</v>
      </c>
      <c r="F450" t="s">
        <v>1844</v>
      </c>
      <c r="G450" t="s">
        <v>1845</v>
      </c>
      <c r="H450" s="32" t="str">
        <f>tblTakvim[[#This Row],[Yil]]&amp;"-"&amp;TEXT(tblTakvim[[#This Row],[AyNo]],"00")</f>
        <v>2025-03</v>
      </c>
    </row>
    <row r="451" spans="1:8">
      <c r="A451" s="4">
        <v>45741</v>
      </c>
      <c r="B451">
        <v>2025</v>
      </c>
      <c r="C451">
        <v>3</v>
      </c>
      <c r="D451" t="s">
        <v>1854</v>
      </c>
      <c r="E451" t="s">
        <v>1843</v>
      </c>
      <c r="F451" t="s">
        <v>1846</v>
      </c>
      <c r="G451" t="s">
        <v>1845</v>
      </c>
      <c r="H451" s="32" t="str">
        <f>tblTakvim[[#This Row],[Yil]]&amp;"-"&amp;TEXT(tblTakvim[[#This Row],[AyNo]],"00")</f>
        <v>2025-03</v>
      </c>
    </row>
    <row r="452" spans="1:8">
      <c r="A452" s="4">
        <v>45742</v>
      </c>
      <c r="B452">
        <v>2025</v>
      </c>
      <c r="C452">
        <v>3</v>
      </c>
      <c r="D452" t="s">
        <v>1854</v>
      </c>
      <c r="E452" t="s">
        <v>1843</v>
      </c>
      <c r="F452" t="s">
        <v>1847</v>
      </c>
      <c r="G452" t="s">
        <v>1845</v>
      </c>
      <c r="H452" s="32" t="str">
        <f>tblTakvim[[#This Row],[Yil]]&amp;"-"&amp;TEXT(tblTakvim[[#This Row],[AyNo]],"00")</f>
        <v>2025-03</v>
      </c>
    </row>
    <row r="453" spans="1:8">
      <c r="A453" s="4">
        <v>45743</v>
      </c>
      <c r="B453">
        <v>2025</v>
      </c>
      <c r="C453">
        <v>3</v>
      </c>
      <c r="D453" t="s">
        <v>1854</v>
      </c>
      <c r="E453" t="s">
        <v>1843</v>
      </c>
      <c r="F453" t="s">
        <v>1848</v>
      </c>
      <c r="G453" t="s">
        <v>1845</v>
      </c>
      <c r="H453" s="32" t="str">
        <f>tblTakvim[[#This Row],[Yil]]&amp;"-"&amp;TEXT(tblTakvim[[#This Row],[AyNo]],"00")</f>
        <v>2025-03</v>
      </c>
    </row>
    <row r="454" spans="1:8">
      <c r="A454" s="4">
        <v>45744</v>
      </c>
      <c r="B454">
        <v>2025</v>
      </c>
      <c r="C454">
        <v>3</v>
      </c>
      <c r="D454" t="s">
        <v>1854</v>
      </c>
      <c r="E454" t="s">
        <v>1843</v>
      </c>
      <c r="F454" t="s">
        <v>1849</v>
      </c>
      <c r="G454" t="s">
        <v>1845</v>
      </c>
      <c r="H454" s="32" t="str">
        <f>tblTakvim[[#This Row],[Yil]]&amp;"-"&amp;TEXT(tblTakvim[[#This Row],[AyNo]],"00")</f>
        <v>2025-03</v>
      </c>
    </row>
    <row r="455" spans="1:8">
      <c r="A455" s="4">
        <v>45745</v>
      </c>
      <c r="B455">
        <v>2025</v>
      </c>
      <c r="C455">
        <v>3</v>
      </c>
      <c r="D455" t="s">
        <v>1854</v>
      </c>
      <c r="E455" t="s">
        <v>1843</v>
      </c>
      <c r="F455" t="s">
        <v>1850</v>
      </c>
      <c r="G455" t="s">
        <v>1851</v>
      </c>
      <c r="H455" s="32" t="str">
        <f>tblTakvim[[#This Row],[Yil]]&amp;"-"&amp;TEXT(tblTakvim[[#This Row],[AyNo]],"00")</f>
        <v>2025-03</v>
      </c>
    </row>
    <row r="456" spans="1:8">
      <c r="A456" s="4">
        <v>45746</v>
      </c>
      <c r="B456">
        <v>2025</v>
      </c>
      <c r="C456">
        <v>3</v>
      </c>
      <c r="D456" t="s">
        <v>1854</v>
      </c>
      <c r="E456" t="s">
        <v>1843</v>
      </c>
      <c r="F456" t="s">
        <v>1852</v>
      </c>
      <c r="G456" t="s">
        <v>1851</v>
      </c>
      <c r="H456" s="32" t="str">
        <f>tblTakvim[[#This Row],[Yil]]&amp;"-"&amp;TEXT(tblTakvim[[#This Row],[AyNo]],"00")</f>
        <v>2025-03</v>
      </c>
    </row>
    <row r="457" spans="1:8">
      <c r="A457" s="4">
        <v>45747</v>
      </c>
      <c r="B457">
        <v>2025</v>
      </c>
      <c r="C457">
        <v>3</v>
      </c>
      <c r="D457" t="s">
        <v>1854</v>
      </c>
      <c r="E457" t="s">
        <v>1843</v>
      </c>
      <c r="F457" t="s">
        <v>1844</v>
      </c>
      <c r="G457" t="s">
        <v>1845</v>
      </c>
      <c r="H457" s="32" t="str">
        <f>tblTakvim[[#This Row],[Yil]]&amp;"-"&amp;TEXT(tblTakvim[[#This Row],[AyNo]],"00")</f>
        <v>2025-03</v>
      </c>
    </row>
    <row r="458" spans="1:8">
      <c r="A458" s="4">
        <v>45748</v>
      </c>
      <c r="B458">
        <v>2025</v>
      </c>
      <c r="C458">
        <v>4</v>
      </c>
      <c r="D458" t="s">
        <v>1855</v>
      </c>
      <c r="E458" t="s">
        <v>1856</v>
      </c>
      <c r="F458" t="s">
        <v>1846</v>
      </c>
      <c r="G458" t="s">
        <v>1845</v>
      </c>
      <c r="H458" s="32" t="str">
        <f>tblTakvim[[#This Row],[Yil]]&amp;"-"&amp;TEXT(tblTakvim[[#This Row],[AyNo]],"00")</f>
        <v>2025-04</v>
      </c>
    </row>
    <row r="459" spans="1:8">
      <c r="A459" s="4">
        <v>45749</v>
      </c>
      <c r="B459">
        <v>2025</v>
      </c>
      <c r="C459">
        <v>4</v>
      </c>
      <c r="D459" t="s">
        <v>1855</v>
      </c>
      <c r="E459" t="s">
        <v>1856</v>
      </c>
      <c r="F459" t="s">
        <v>1847</v>
      </c>
      <c r="G459" t="s">
        <v>1845</v>
      </c>
      <c r="H459" s="32" t="str">
        <f>tblTakvim[[#This Row],[Yil]]&amp;"-"&amp;TEXT(tblTakvim[[#This Row],[AyNo]],"00")</f>
        <v>2025-04</v>
      </c>
    </row>
    <row r="460" spans="1:8">
      <c r="A460" s="4">
        <v>45750</v>
      </c>
      <c r="B460">
        <v>2025</v>
      </c>
      <c r="C460">
        <v>4</v>
      </c>
      <c r="D460" t="s">
        <v>1855</v>
      </c>
      <c r="E460" t="s">
        <v>1856</v>
      </c>
      <c r="F460" t="s">
        <v>1848</v>
      </c>
      <c r="G460" t="s">
        <v>1845</v>
      </c>
      <c r="H460" s="32" t="str">
        <f>tblTakvim[[#This Row],[Yil]]&amp;"-"&amp;TEXT(tblTakvim[[#This Row],[AyNo]],"00")</f>
        <v>2025-04</v>
      </c>
    </row>
    <row r="461" spans="1:8">
      <c r="A461" s="4">
        <v>45751</v>
      </c>
      <c r="B461">
        <v>2025</v>
      </c>
      <c r="C461">
        <v>4</v>
      </c>
      <c r="D461" t="s">
        <v>1855</v>
      </c>
      <c r="E461" t="s">
        <v>1856</v>
      </c>
      <c r="F461" t="s">
        <v>1849</v>
      </c>
      <c r="G461" t="s">
        <v>1845</v>
      </c>
      <c r="H461" s="32" t="str">
        <f>tblTakvim[[#This Row],[Yil]]&amp;"-"&amp;TEXT(tblTakvim[[#This Row],[AyNo]],"00")</f>
        <v>2025-04</v>
      </c>
    </row>
    <row r="462" spans="1:8">
      <c r="A462" s="4">
        <v>45752</v>
      </c>
      <c r="B462">
        <v>2025</v>
      </c>
      <c r="C462">
        <v>4</v>
      </c>
      <c r="D462" t="s">
        <v>1855</v>
      </c>
      <c r="E462" t="s">
        <v>1856</v>
      </c>
      <c r="F462" t="s">
        <v>1850</v>
      </c>
      <c r="G462" t="s">
        <v>1851</v>
      </c>
      <c r="H462" s="32" t="str">
        <f>tblTakvim[[#This Row],[Yil]]&amp;"-"&amp;TEXT(tblTakvim[[#This Row],[AyNo]],"00")</f>
        <v>2025-04</v>
      </c>
    </row>
    <row r="463" spans="1:8">
      <c r="A463" s="4">
        <v>45753</v>
      </c>
      <c r="B463">
        <v>2025</v>
      </c>
      <c r="C463">
        <v>4</v>
      </c>
      <c r="D463" t="s">
        <v>1855</v>
      </c>
      <c r="E463" t="s">
        <v>1856</v>
      </c>
      <c r="F463" t="s">
        <v>1852</v>
      </c>
      <c r="G463" t="s">
        <v>1851</v>
      </c>
      <c r="H463" s="32" t="str">
        <f>tblTakvim[[#This Row],[Yil]]&amp;"-"&amp;TEXT(tblTakvim[[#This Row],[AyNo]],"00")</f>
        <v>2025-04</v>
      </c>
    </row>
    <row r="464" spans="1:8">
      <c r="A464" s="4">
        <v>45754</v>
      </c>
      <c r="B464">
        <v>2025</v>
      </c>
      <c r="C464">
        <v>4</v>
      </c>
      <c r="D464" t="s">
        <v>1855</v>
      </c>
      <c r="E464" t="s">
        <v>1856</v>
      </c>
      <c r="F464" t="s">
        <v>1844</v>
      </c>
      <c r="G464" t="s">
        <v>1845</v>
      </c>
      <c r="H464" s="32" t="str">
        <f>tblTakvim[[#This Row],[Yil]]&amp;"-"&amp;TEXT(tblTakvim[[#This Row],[AyNo]],"00")</f>
        <v>2025-04</v>
      </c>
    </row>
    <row r="465" spans="1:8">
      <c r="A465" s="4">
        <v>45755</v>
      </c>
      <c r="B465">
        <v>2025</v>
      </c>
      <c r="C465">
        <v>4</v>
      </c>
      <c r="D465" t="s">
        <v>1855</v>
      </c>
      <c r="E465" t="s">
        <v>1856</v>
      </c>
      <c r="F465" t="s">
        <v>1846</v>
      </c>
      <c r="G465" t="s">
        <v>1845</v>
      </c>
      <c r="H465" s="32" t="str">
        <f>tblTakvim[[#This Row],[Yil]]&amp;"-"&amp;TEXT(tblTakvim[[#This Row],[AyNo]],"00")</f>
        <v>2025-04</v>
      </c>
    </row>
    <row r="466" spans="1:8">
      <c r="A466" s="4">
        <v>45756</v>
      </c>
      <c r="B466">
        <v>2025</v>
      </c>
      <c r="C466">
        <v>4</v>
      </c>
      <c r="D466" t="s">
        <v>1855</v>
      </c>
      <c r="E466" t="s">
        <v>1856</v>
      </c>
      <c r="F466" t="s">
        <v>1847</v>
      </c>
      <c r="G466" t="s">
        <v>1845</v>
      </c>
      <c r="H466" s="32" t="str">
        <f>tblTakvim[[#This Row],[Yil]]&amp;"-"&amp;TEXT(tblTakvim[[#This Row],[AyNo]],"00")</f>
        <v>2025-04</v>
      </c>
    </row>
    <row r="467" spans="1:8">
      <c r="A467" s="4">
        <v>45757</v>
      </c>
      <c r="B467">
        <v>2025</v>
      </c>
      <c r="C467">
        <v>4</v>
      </c>
      <c r="D467" t="s">
        <v>1855</v>
      </c>
      <c r="E467" t="s">
        <v>1856</v>
      </c>
      <c r="F467" t="s">
        <v>1848</v>
      </c>
      <c r="G467" t="s">
        <v>1845</v>
      </c>
      <c r="H467" s="32" t="str">
        <f>tblTakvim[[#This Row],[Yil]]&amp;"-"&amp;TEXT(tblTakvim[[#This Row],[AyNo]],"00")</f>
        <v>2025-04</v>
      </c>
    </row>
    <row r="468" spans="1:8">
      <c r="A468" s="4">
        <v>45758</v>
      </c>
      <c r="B468">
        <v>2025</v>
      </c>
      <c r="C468">
        <v>4</v>
      </c>
      <c r="D468" t="s">
        <v>1855</v>
      </c>
      <c r="E468" t="s">
        <v>1856</v>
      </c>
      <c r="F468" t="s">
        <v>1849</v>
      </c>
      <c r="G468" t="s">
        <v>1845</v>
      </c>
      <c r="H468" s="32" t="str">
        <f>tblTakvim[[#This Row],[Yil]]&amp;"-"&amp;TEXT(tblTakvim[[#This Row],[AyNo]],"00")</f>
        <v>2025-04</v>
      </c>
    </row>
    <row r="469" spans="1:8">
      <c r="A469" s="4">
        <v>45759</v>
      </c>
      <c r="B469">
        <v>2025</v>
      </c>
      <c r="C469">
        <v>4</v>
      </c>
      <c r="D469" t="s">
        <v>1855</v>
      </c>
      <c r="E469" t="s">
        <v>1856</v>
      </c>
      <c r="F469" t="s">
        <v>1850</v>
      </c>
      <c r="G469" t="s">
        <v>1851</v>
      </c>
      <c r="H469" s="32" t="str">
        <f>tblTakvim[[#This Row],[Yil]]&amp;"-"&amp;TEXT(tblTakvim[[#This Row],[AyNo]],"00")</f>
        <v>2025-04</v>
      </c>
    </row>
    <row r="470" spans="1:8">
      <c r="A470" s="4">
        <v>45760</v>
      </c>
      <c r="B470">
        <v>2025</v>
      </c>
      <c r="C470">
        <v>4</v>
      </c>
      <c r="D470" t="s">
        <v>1855</v>
      </c>
      <c r="E470" t="s">
        <v>1856</v>
      </c>
      <c r="F470" t="s">
        <v>1852</v>
      </c>
      <c r="G470" t="s">
        <v>1851</v>
      </c>
      <c r="H470" s="32" t="str">
        <f>tblTakvim[[#This Row],[Yil]]&amp;"-"&amp;TEXT(tblTakvim[[#This Row],[AyNo]],"00")</f>
        <v>2025-04</v>
      </c>
    </row>
    <row r="471" spans="1:8">
      <c r="A471" s="4">
        <v>45761</v>
      </c>
      <c r="B471">
        <v>2025</v>
      </c>
      <c r="C471">
        <v>4</v>
      </c>
      <c r="D471" t="s">
        <v>1855</v>
      </c>
      <c r="E471" t="s">
        <v>1856</v>
      </c>
      <c r="F471" t="s">
        <v>1844</v>
      </c>
      <c r="G471" t="s">
        <v>1845</v>
      </c>
      <c r="H471" s="32" t="str">
        <f>tblTakvim[[#This Row],[Yil]]&amp;"-"&amp;TEXT(tblTakvim[[#This Row],[AyNo]],"00")</f>
        <v>2025-04</v>
      </c>
    </row>
    <row r="472" spans="1:8">
      <c r="A472" s="4">
        <v>45762</v>
      </c>
      <c r="B472">
        <v>2025</v>
      </c>
      <c r="C472">
        <v>4</v>
      </c>
      <c r="D472" t="s">
        <v>1855</v>
      </c>
      <c r="E472" t="s">
        <v>1856</v>
      </c>
      <c r="F472" t="s">
        <v>1846</v>
      </c>
      <c r="G472" t="s">
        <v>1845</v>
      </c>
      <c r="H472" s="32" t="str">
        <f>tblTakvim[[#This Row],[Yil]]&amp;"-"&amp;TEXT(tblTakvim[[#This Row],[AyNo]],"00")</f>
        <v>2025-04</v>
      </c>
    </row>
    <row r="473" spans="1:8">
      <c r="A473" s="4">
        <v>45763</v>
      </c>
      <c r="B473">
        <v>2025</v>
      </c>
      <c r="C473">
        <v>4</v>
      </c>
      <c r="D473" t="s">
        <v>1855</v>
      </c>
      <c r="E473" t="s">
        <v>1856</v>
      </c>
      <c r="F473" t="s">
        <v>1847</v>
      </c>
      <c r="G473" t="s">
        <v>1845</v>
      </c>
      <c r="H473" s="32" t="str">
        <f>tblTakvim[[#This Row],[Yil]]&amp;"-"&amp;TEXT(tblTakvim[[#This Row],[AyNo]],"00")</f>
        <v>2025-04</v>
      </c>
    </row>
    <row r="474" spans="1:8">
      <c r="A474" s="4">
        <v>45764</v>
      </c>
      <c r="B474">
        <v>2025</v>
      </c>
      <c r="C474">
        <v>4</v>
      </c>
      <c r="D474" t="s">
        <v>1855</v>
      </c>
      <c r="E474" t="s">
        <v>1856</v>
      </c>
      <c r="F474" t="s">
        <v>1848</v>
      </c>
      <c r="G474" t="s">
        <v>1845</v>
      </c>
      <c r="H474" s="32" t="str">
        <f>tblTakvim[[#This Row],[Yil]]&amp;"-"&amp;TEXT(tblTakvim[[#This Row],[AyNo]],"00")</f>
        <v>2025-04</v>
      </c>
    </row>
    <row r="475" spans="1:8">
      <c r="A475" s="4">
        <v>45765</v>
      </c>
      <c r="B475">
        <v>2025</v>
      </c>
      <c r="C475">
        <v>4</v>
      </c>
      <c r="D475" t="s">
        <v>1855</v>
      </c>
      <c r="E475" t="s">
        <v>1856</v>
      </c>
      <c r="F475" t="s">
        <v>1849</v>
      </c>
      <c r="G475" t="s">
        <v>1845</v>
      </c>
      <c r="H475" s="32" t="str">
        <f>tblTakvim[[#This Row],[Yil]]&amp;"-"&amp;TEXT(tblTakvim[[#This Row],[AyNo]],"00")</f>
        <v>2025-04</v>
      </c>
    </row>
    <row r="476" spans="1:8">
      <c r="A476" s="4">
        <v>45766</v>
      </c>
      <c r="B476">
        <v>2025</v>
      </c>
      <c r="C476">
        <v>4</v>
      </c>
      <c r="D476" t="s">
        <v>1855</v>
      </c>
      <c r="E476" t="s">
        <v>1856</v>
      </c>
      <c r="F476" t="s">
        <v>1850</v>
      </c>
      <c r="G476" t="s">
        <v>1851</v>
      </c>
      <c r="H476" s="32" t="str">
        <f>tblTakvim[[#This Row],[Yil]]&amp;"-"&amp;TEXT(tblTakvim[[#This Row],[AyNo]],"00")</f>
        <v>2025-04</v>
      </c>
    </row>
    <row r="477" spans="1:8">
      <c r="A477" s="4">
        <v>45767</v>
      </c>
      <c r="B477">
        <v>2025</v>
      </c>
      <c r="C477">
        <v>4</v>
      </c>
      <c r="D477" t="s">
        <v>1855</v>
      </c>
      <c r="E477" t="s">
        <v>1856</v>
      </c>
      <c r="F477" t="s">
        <v>1852</v>
      </c>
      <c r="G477" t="s">
        <v>1851</v>
      </c>
      <c r="H477" s="32" t="str">
        <f>tblTakvim[[#This Row],[Yil]]&amp;"-"&amp;TEXT(tblTakvim[[#This Row],[AyNo]],"00")</f>
        <v>2025-04</v>
      </c>
    </row>
    <row r="478" spans="1:8">
      <c r="A478" s="4">
        <v>45768</v>
      </c>
      <c r="B478">
        <v>2025</v>
      </c>
      <c r="C478">
        <v>4</v>
      </c>
      <c r="D478" t="s">
        <v>1855</v>
      </c>
      <c r="E478" t="s">
        <v>1856</v>
      </c>
      <c r="F478" t="s">
        <v>1844</v>
      </c>
      <c r="G478" t="s">
        <v>1845</v>
      </c>
      <c r="H478" s="32" t="str">
        <f>tblTakvim[[#This Row],[Yil]]&amp;"-"&amp;TEXT(tblTakvim[[#This Row],[AyNo]],"00")</f>
        <v>2025-04</v>
      </c>
    </row>
    <row r="479" spans="1:8">
      <c r="A479" s="4">
        <v>45769</v>
      </c>
      <c r="B479">
        <v>2025</v>
      </c>
      <c r="C479">
        <v>4</v>
      </c>
      <c r="D479" t="s">
        <v>1855</v>
      </c>
      <c r="E479" t="s">
        <v>1856</v>
      </c>
      <c r="F479" t="s">
        <v>1846</v>
      </c>
      <c r="G479" t="s">
        <v>1845</v>
      </c>
      <c r="H479" s="32" t="str">
        <f>tblTakvim[[#This Row],[Yil]]&amp;"-"&amp;TEXT(tblTakvim[[#This Row],[AyNo]],"00")</f>
        <v>2025-04</v>
      </c>
    </row>
    <row r="480" spans="1:8">
      <c r="A480" s="4">
        <v>45770</v>
      </c>
      <c r="B480">
        <v>2025</v>
      </c>
      <c r="C480">
        <v>4</v>
      </c>
      <c r="D480" t="s">
        <v>1855</v>
      </c>
      <c r="E480" t="s">
        <v>1856</v>
      </c>
      <c r="F480" t="s">
        <v>1847</v>
      </c>
      <c r="G480" t="s">
        <v>1845</v>
      </c>
      <c r="H480" s="32" t="str">
        <f>tblTakvim[[#This Row],[Yil]]&amp;"-"&amp;TEXT(tblTakvim[[#This Row],[AyNo]],"00")</f>
        <v>2025-04</v>
      </c>
    </row>
    <row r="481" spans="1:8">
      <c r="A481" s="4">
        <v>45771</v>
      </c>
      <c r="B481">
        <v>2025</v>
      </c>
      <c r="C481">
        <v>4</v>
      </c>
      <c r="D481" t="s">
        <v>1855</v>
      </c>
      <c r="E481" t="s">
        <v>1856</v>
      </c>
      <c r="F481" t="s">
        <v>1848</v>
      </c>
      <c r="G481" t="s">
        <v>1845</v>
      </c>
      <c r="H481" s="32" t="str">
        <f>tblTakvim[[#This Row],[Yil]]&amp;"-"&amp;TEXT(tblTakvim[[#This Row],[AyNo]],"00")</f>
        <v>2025-04</v>
      </c>
    </row>
    <row r="482" spans="1:8">
      <c r="A482" s="4">
        <v>45772</v>
      </c>
      <c r="B482">
        <v>2025</v>
      </c>
      <c r="C482">
        <v>4</v>
      </c>
      <c r="D482" t="s">
        <v>1855</v>
      </c>
      <c r="E482" t="s">
        <v>1856</v>
      </c>
      <c r="F482" t="s">
        <v>1849</v>
      </c>
      <c r="G482" t="s">
        <v>1845</v>
      </c>
      <c r="H482" s="32" t="str">
        <f>tblTakvim[[#This Row],[Yil]]&amp;"-"&amp;TEXT(tblTakvim[[#This Row],[AyNo]],"00")</f>
        <v>2025-04</v>
      </c>
    </row>
    <row r="483" spans="1:8">
      <c r="A483" s="4">
        <v>45773</v>
      </c>
      <c r="B483">
        <v>2025</v>
      </c>
      <c r="C483">
        <v>4</v>
      </c>
      <c r="D483" t="s">
        <v>1855</v>
      </c>
      <c r="E483" t="s">
        <v>1856</v>
      </c>
      <c r="F483" t="s">
        <v>1850</v>
      </c>
      <c r="G483" t="s">
        <v>1851</v>
      </c>
      <c r="H483" s="32" t="str">
        <f>tblTakvim[[#This Row],[Yil]]&amp;"-"&amp;TEXT(tblTakvim[[#This Row],[AyNo]],"00")</f>
        <v>2025-04</v>
      </c>
    </row>
    <row r="484" spans="1:8">
      <c r="A484" s="4">
        <v>45774</v>
      </c>
      <c r="B484">
        <v>2025</v>
      </c>
      <c r="C484">
        <v>4</v>
      </c>
      <c r="D484" t="s">
        <v>1855</v>
      </c>
      <c r="E484" t="s">
        <v>1856</v>
      </c>
      <c r="F484" t="s">
        <v>1852</v>
      </c>
      <c r="G484" t="s">
        <v>1851</v>
      </c>
      <c r="H484" s="32" t="str">
        <f>tblTakvim[[#This Row],[Yil]]&amp;"-"&amp;TEXT(tblTakvim[[#This Row],[AyNo]],"00")</f>
        <v>2025-04</v>
      </c>
    </row>
    <row r="485" spans="1:8">
      <c r="A485" s="4">
        <v>45775</v>
      </c>
      <c r="B485">
        <v>2025</v>
      </c>
      <c r="C485">
        <v>4</v>
      </c>
      <c r="D485" t="s">
        <v>1855</v>
      </c>
      <c r="E485" t="s">
        <v>1856</v>
      </c>
      <c r="F485" t="s">
        <v>1844</v>
      </c>
      <c r="G485" t="s">
        <v>1845</v>
      </c>
      <c r="H485" s="32" t="str">
        <f>tblTakvim[[#This Row],[Yil]]&amp;"-"&amp;TEXT(tblTakvim[[#This Row],[AyNo]],"00")</f>
        <v>2025-04</v>
      </c>
    </row>
    <row r="486" spans="1:8">
      <c r="A486" s="4">
        <v>45776</v>
      </c>
      <c r="B486">
        <v>2025</v>
      </c>
      <c r="C486">
        <v>4</v>
      </c>
      <c r="D486" t="s">
        <v>1855</v>
      </c>
      <c r="E486" t="s">
        <v>1856</v>
      </c>
      <c r="F486" t="s">
        <v>1846</v>
      </c>
      <c r="G486" t="s">
        <v>1845</v>
      </c>
      <c r="H486" s="32" t="str">
        <f>tblTakvim[[#This Row],[Yil]]&amp;"-"&amp;TEXT(tblTakvim[[#This Row],[AyNo]],"00")</f>
        <v>2025-04</v>
      </c>
    </row>
    <row r="487" spans="1:8">
      <c r="A487" s="4">
        <v>45777</v>
      </c>
      <c r="B487">
        <v>2025</v>
      </c>
      <c r="C487">
        <v>4</v>
      </c>
      <c r="D487" t="s">
        <v>1855</v>
      </c>
      <c r="E487" t="s">
        <v>1856</v>
      </c>
      <c r="F487" t="s">
        <v>1847</v>
      </c>
      <c r="G487" t="s">
        <v>1845</v>
      </c>
      <c r="H487" s="32" t="str">
        <f>tblTakvim[[#This Row],[Yil]]&amp;"-"&amp;TEXT(tblTakvim[[#This Row],[AyNo]],"00")</f>
        <v>2025-04</v>
      </c>
    </row>
    <row r="488" spans="1:8">
      <c r="A488" s="4">
        <v>45778</v>
      </c>
      <c r="B488">
        <v>2025</v>
      </c>
      <c r="C488">
        <v>5</v>
      </c>
      <c r="D488" t="s">
        <v>1857</v>
      </c>
      <c r="E488" t="s">
        <v>1856</v>
      </c>
      <c r="F488" t="s">
        <v>1848</v>
      </c>
      <c r="G488" t="s">
        <v>1845</v>
      </c>
      <c r="H488" s="32" t="str">
        <f>tblTakvim[[#This Row],[Yil]]&amp;"-"&amp;TEXT(tblTakvim[[#This Row],[AyNo]],"00")</f>
        <v>2025-05</v>
      </c>
    </row>
    <row r="489" spans="1:8">
      <c r="A489" s="4">
        <v>45779</v>
      </c>
      <c r="B489">
        <v>2025</v>
      </c>
      <c r="C489">
        <v>5</v>
      </c>
      <c r="D489" t="s">
        <v>1857</v>
      </c>
      <c r="E489" t="s">
        <v>1856</v>
      </c>
      <c r="F489" t="s">
        <v>1849</v>
      </c>
      <c r="G489" t="s">
        <v>1845</v>
      </c>
      <c r="H489" s="32" t="str">
        <f>tblTakvim[[#This Row],[Yil]]&amp;"-"&amp;TEXT(tblTakvim[[#This Row],[AyNo]],"00")</f>
        <v>2025-05</v>
      </c>
    </row>
    <row r="490" spans="1:8">
      <c r="A490" s="4">
        <v>45780</v>
      </c>
      <c r="B490">
        <v>2025</v>
      </c>
      <c r="C490">
        <v>5</v>
      </c>
      <c r="D490" t="s">
        <v>1857</v>
      </c>
      <c r="E490" t="s">
        <v>1856</v>
      </c>
      <c r="F490" t="s">
        <v>1850</v>
      </c>
      <c r="G490" t="s">
        <v>1851</v>
      </c>
      <c r="H490" s="32" t="str">
        <f>tblTakvim[[#This Row],[Yil]]&amp;"-"&amp;TEXT(tblTakvim[[#This Row],[AyNo]],"00")</f>
        <v>2025-05</v>
      </c>
    </row>
    <row r="491" spans="1:8">
      <c r="A491" s="4">
        <v>45781</v>
      </c>
      <c r="B491">
        <v>2025</v>
      </c>
      <c r="C491">
        <v>5</v>
      </c>
      <c r="D491" t="s">
        <v>1857</v>
      </c>
      <c r="E491" t="s">
        <v>1856</v>
      </c>
      <c r="F491" t="s">
        <v>1852</v>
      </c>
      <c r="G491" t="s">
        <v>1851</v>
      </c>
      <c r="H491" s="32" t="str">
        <f>tblTakvim[[#This Row],[Yil]]&amp;"-"&amp;TEXT(tblTakvim[[#This Row],[AyNo]],"00")</f>
        <v>2025-05</v>
      </c>
    </row>
    <row r="492" spans="1:8">
      <c r="A492" s="4">
        <v>45782</v>
      </c>
      <c r="B492">
        <v>2025</v>
      </c>
      <c r="C492">
        <v>5</v>
      </c>
      <c r="D492" t="s">
        <v>1857</v>
      </c>
      <c r="E492" t="s">
        <v>1856</v>
      </c>
      <c r="F492" t="s">
        <v>1844</v>
      </c>
      <c r="G492" t="s">
        <v>1845</v>
      </c>
      <c r="H492" s="32" t="str">
        <f>tblTakvim[[#This Row],[Yil]]&amp;"-"&amp;TEXT(tblTakvim[[#This Row],[AyNo]],"00")</f>
        <v>2025-05</v>
      </c>
    </row>
    <row r="493" spans="1:8">
      <c r="A493" s="4">
        <v>45783</v>
      </c>
      <c r="B493">
        <v>2025</v>
      </c>
      <c r="C493">
        <v>5</v>
      </c>
      <c r="D493" t="s">
        <v>1857</v>
      </c>
      <c r="E493" t="s">
        <v>1856</v>
      </c>
      <c r="F493" t="s">
        <v>1846</v>
      </c>
      <c r="G493" t="s">
        <v>1845</v>
      </c>
      <c r="H493" s="32" t="str">
        <f>tblTakvim[[#This Row],[Yil]]&amp;"-"&amp;TEXT(tblTakvim[[#This Row],[AyNo]],"00")</f>
        <v>2025-05</v>
      </c>
    </row>
    <row r="494" spans="1:8">
      <c r="A494" s="4">
        <v>45784</v>
      </c>
      <c r="B494">
        <v>2025</v>
      </c>
      <c r="C494">
        <v>5</v>
      </c>
      <c r="D494" t="s">
        <v>1857</v>
      </c>
      <c r="E494" t="s">
        <v>1856</v>
      </c>
      <c r="F494" t="s">
        <v>1847</v>
      </c>
      <c r="G494" t="s">
        <v>1845</v>
      </c>
      <c r="H494" s="32" t="str">
        <f>tblTakvim[[#This Row],[Yil]]&amp;"-"&amp;TEXT(tblTakvim[[#This Row],[AyNo]],"00")</f>
        <v>2025-05</v>
      </c>
    </row>
    <row r="495" spans="1:8">
      <c r="A495" s="4">
        <v>45785</v>
      </c>
      <c r="B495">
        <v>2025</v>
      </c>
      <c r="C495">
        <v>5</v>
      </c>
      <c r="D495" t="s">
        <v>1857</v>
      </c>
      <c r="E495" t="s">
        <v>1856</v>
      </c>
      <c r="F495" t="s">
        <v>1848</v>
      </c>
      <c r="G495" t="s">
        <v>1845</v>
      </c>
      <c r="H495" s="32" t="str">
        <f>tblTakvim[[#This Row],[Yil]]&amp;"-"&amp;TEXT(tblTakvim[[#This Row],[AyNo]],"00")</f>
        <v>2025-05</v>
      </c>
    </row>
    <row r="496" spans="1:8">
      <c r="A496" s="4">
        <v>45786</v>
      </c>
      <c r="B496">
        <v>2025</v>
      </c>
      <c r="C496">
        <v>5</v>
      </c>
      <c r="D496" t="s">
        <v>1857</v>
      </c>
      <c r="E496" t="s">
        <v>1856</v>
      </c>
      <c r="F496" t="s">
        <v>1849</v>
      </c>
      <c r="G496" t="s">
        <v>1845</v>
      </c>
      <c r="H496" s="32" t="str">
        <f>tblTakvim[[#This Row],[Yil]]&amp;"-"&amp;TEXT(tblTakvim[[#This Row],[AyNo]],"00")</f>
        <v>2025-05</v>
      </c>
    </row>
    <row r="497" spans="1:8">
      <c r="A497" s="4">
        <v>45787</v>
      </c>
      <c r="B497">
        <v>2025</v>
      </c>
      <c r="C497">
        <v>5</v>
      </c>
      <c r="D497" t="s">
        <v>1857</v>
      </c>
      <c r="E497" t="s">
        <v>1856</v>
      </c>
      <c r="F497" t="s">
        <v>1850</v>
      </c>
      <c r="G497" t="s">
        <v>1851</v>
      </c>
      <c r="H497" s="32" t="str">
        <f>tblTakvim[[#This Row],[Yil]]&amp;"-"&amp;TEXT(tblTakvim[[#This Row],[AyNo]],"00")</f>
        <v>2025-05</v>
      </c>
    </row>
    <row r="498" spans="1:8">
      <c r="A498" s="4">
        <v>45788</v>
      </c>
      <c r="B498">
        <v>2025</v>
      </c>
      <c r="C498">
        <v>5</v>
      </c>
      <c r="D498" t="s">
        <v>1857</v>
      </c>
      <c r="E498" t="s">
        <v>1856</v>
      </c>
      <c r="F498" t="s">
        <v>1852</v>
      </c>
      <c r="G498" t="s">
        <v>1851</v>
      </c>
      <c r="H498" s="32" t="str">
        <f>tblTakvim[[#This Row],[Yil]]&amp;"-"&amp;TEXT(tblTakvim[[#This Row],[AyNo]],"00")</f>
        <v>2025-05</v>
      </c>
    </row>
    <row r="499" spans="1:8">
      <c r="A499" s="4">
        <v>45789</v>
      </c>
      <c r="B499">
        <v>2025</v>
      </c>
      <c r="C499">
        <v>5</v>
      </c>
      <c r="D499" t="s">
        <v>1857</v>
      </c>
      <c r="E499" t="s">
        <v>1856</v>
      </c>
      <c r="F499" t="s">
        <v>1844</v>
      </c>
      <c r="G499" t="s">
        <v>1845</v>
      </c>
      <c r="H499" s="32" t="str">
        <f>tblTakvim[[#This Row],[Yil]]&amp;"-"&amp;TEXT(tblTakvim[[#This Row],[AyNo]],"00")</f>
        <v>2025-05</v>
      </c>
    </row>
    <row r="500" spans="1:8">
      <c r="A500" s="4">
        <v>45790</v>
      </c>
      <c r="B500">
        <v>2025</v>
      </c>
      <c r="C500">
        <v>5</v>
      </c>
      <c r="D500" t="s">
        <v>1857</v>
      </c>
      <c r="E500" t="s">
        <v>1856</v>
      </c>
      <c r="F500" t="s">
        <v>1846</v>
      </c>
      <c r="G500" t="s">
        <v>1845</v>
      </c>
      <c r="H500" s="32" t="str">
        <f>tblTakvim[[#This Row],[Yil]]&amp;"-"&amp;TEXT(tblTakvim[[#This Row],[AyNo]],"00")</f>
        <v>2025-05</v>
      </c>
    </row>
    <row r="501" spans="1:8">
      <c r="A501" s="4">
        <v>45791</v>
      </c>
      <c r="B501">
        <v>2025</v>
      </c>
      <c r="C501">
        <v>5</v>
      </c>
      <c r="D501" t="s">
        <v>1857</v>
      </c>
      <c r="E501" t="s">
        <v>1856</v>
      </c>
      <c r="F501" t="s">
        <v>1847</v>
      </c>
      <c r="G501" t="s">
        <v>1845</v>
      </c>
      <c r="H501" s="32" t="str">
        <f>tblTakvim[[#This Row],[Yil]]&amp;"-"&amp;TEXT(tblTakvim[[#This Row],[AyNo]],"00")</f>
        <v>2025-05</v>
      </c>
    </row>
    <row r="502" spans="1:8">
      <c r="A502" s="4">
        <v>45792</v>
      </c>
      <c r="B502">
        <v>2025</v>
      </c>
      <c r="C502">
        <v>5</v>
      </c>
      <c r="D502" t="s">
        <v>1857</v>
      </c>
      <c r="E502" t="s">
        <v>1856</v>
      </c>
      <c r="F502" t="s">
        <v>1848</v>
      </c>
      <c r="G502" t="s">
        <v>1845</v>
      </c>
      <c r="H502" s="32" t="str">
        <f>tblTakvim[[#This Row],[Yil]]&amp;"-"&amp;TEXT(tblTakvim[[#This Row],[AyNo]],"00")</f>
        <v>2025-05</v>
      </c>
    </row>
    <row r="503" spans="1:8">
      <c r="A503" s="4">
        <v>45793</v>
      </c>
      <c r="B503">
        <v>2025</v>
      </c>
      <c r="C503">
        <v>5</v>
      </c>
      <c r="D503" t="s">
        <v>1857</v>
      </c>
      <c r="E503" t="s">
        <v>1856</v>
      </c>
      <c r="F503" t="s">
        <v>1849</v>
      </c>
      <c r="G503" t="s">
        <v>1845</v>
      </c>
      <c r="H503" s="32" t="str">
        <f>tblTakvim[[#This Row],[Yil]]&amp;"-"&amp;TEXT(tblTakvim[[#This Row],[AyNo]],"00")</f>
        <v>2025-05</v>
      </c>
    </row>
    <row r="504" spans="1:8">
      <c r="A504" s="4">
        <v>45794</v>
      </c>
      <c r="B504">
        <v>2025</v>
      </c>
      <c r="C504">
        <v>5</v>
      </c>
      <c r="D504" t="s">
        <v>1857</v>
      </c>
      <c r="E504" t="s">
        <v>1856</v>
      </c>
      <c r="F504" t="s">
        <v>1850</v>
      </c>
      <c r="G504" t="s">
        <v>1851</v>
      </c>
      <c r="H504" s="32" t="str">
        <f>tblTakvim[[#This Row],[Yil]]&amp;"-"&amp;TEXT(tblTakvim[[#This Row],[AyNo]],"00")</f>
        <v>2025-05</v>
      </c>
    </row>
    <row r="505" spans="1:8">
      <c r="A505" s="4">
        <v>45795</v>
      </c>
      <c r="B505">
        <v>2025</v>
      </c>
      <c r="C505">
        <v>5</v>
      </c>
      <c r="D505" t="s">
        <v>1857</v>
      </c>
      <c r="E505" t="s">
        <v>1856</v>
      </c>
      <c r="F505" t="s">
        <v>1852</v>
      </c>
      <c r="G505" t="s">
        <v>1851</v>
      </c>
      <c r="H505" s="32" t="str">
        <f>tblTakvim[[#This Row],[Yil]]&amp;"-"&amp;TEXT(tblTakvim[[#This Row],[AyNo]],"00")</f>
        <v>2025-05</v>
      </c>
    </row>
    <row r="506" spans="1:8">
      <c r="A506" s="4">
        <v>45796</v>
      </c>
      <c r="B506">
        <v>2025</v>
      </c>
      <c r="C506">
        <v>5</v>
      </c>
      <c r="D506" t="s">
        <v>1857</v>
      </c>
      <c r="E506" t="s">
        <v>1856</v>
      </c>
      <c r="F506" t="s">
        <v>1844</v>
      </c>
      <c r="G506" t="s">
        <v>1845</v>
      </c>
      <c r="H506" s="32" t="str">
        <f>tblTakvim[[#This Row],[Yil]]&amp;"-"&amp;TEXT(tblTakvim[[#This Row],[AyNo]],"00")</f>
        <v>2025-05</v>
      </c>
    </row>
    <row r="507" spans="1:8">
      <c r="A507" s="4">
        <v>45797</v>
      </c>
      <c r="B507">
        <v>2025</v>
      </c>
      <c r="C507">
        <v>5</v>
      </c>
      <c r="D507" t="s">
        <v>1857</v>
      </c>
      <c r="E507" t="s">
        <v>1856</v>
      </c>
      <c r="F507" t="s">
        <v>1846</v>
      </c>
      <c r="G507" t="s">
        <v>1845</v>
      </c>
      <c r="H507" s="32" t="str">
        <f>tblTakvim[[#This Row],[Yil]]&amp;"-"&amp;TEXT(tblTakvim[[#This Row],[AyNo]],"00")</f>
        <v>2025-05</v>
      </c>
    </row>
    <row r="508" spans="1:8">
      <c r="A508" s="4">
        <v>45798</v>
      </c>
      <c r="B508">
        <v>2025</v>
      </c>
      <c r="C508">
        <v>5</v>
      </c>
      <c r="D508" t="s">
        <v>1857</v>
      </c>
      <c r="E508" t="s">
        <v>1856</v>
      </c>
      <c r="F508" t="s">
        <v>1847</v>
      </c>
      <c r="G508" t="s">
        <v>1845</v>
      </c>
      <c r="H508" s="32" t="str">
        <f>tblTakvim[[#This Row],[Yil]]&amp;"-"&amp;TEXT(tblTakvim[[#This Row],[AyNo]],"00")</f>
        <v>2025-05</v>
      </c>
    </row>
    <row r="509" spans="1:8">
      <c r="A509" s="4">
        <v>45799</v>
      </c>
      <c r="B509">
        <v>2025</v>
      </c>
      <c r="C509">
        <v>5</v>
      </c>
      <c r="D509" t="s">
        <v>1857</v>
      </c>
      <c r="E509" t="s">
        <v>1856</v>
      </c>
      <c r="F509" t="s">
        <v>1848</v>
      </c>
      <c r="G509" t="s">
        <v>1845</v>
      </c>
      <c r="H509" s="32" t="str">
        <f>tblTakvim[[#This Row],[Yil]]&amp;"-"&amp;TEXT(tblTakvim[[#This Row],[AyNo]],"00")</f>
        <v>2025-05</v>
      </c>
    </row>
    <row r="510" spans="1:8">
      <c r="A510" s="4">
        <v>45800</v>
      </c>
      <c r="B510">
        <v>2025</v>
      </c>
      <c r="C510">
        <v>5</v>
      </c>
      <c r="D510" t="s">
        <v>1857</v>
      </c>
      <c r="E510" t="s">
        <v>1856</v>
      </c>
      <c r="F510" t="s">
        <v>1849</v>
      </c>
      <c r="G510" t="s">
        <v>1845</v>
      </c>
      <c r="H510" s="32" t="str">
        <f>tblTakvim[[#This Row],[Yil]]&amp;"-"&amp;TEXT(tblTakvim[[#This Row],[AyNo]],"00")</f>
        <v>2025-05</v>
      </c>
    </row>
    <row r="511" spans="1:8">
      <c r="A511" s="4">
        <v>45801</v>
      </c>
      <c r="B511">
        <v>2025</v>
      </c>
      <c r="C511">
        <v>5</v>
      </c>
      <c r="D511" t="s">
        <v>1857</v>
      </c>
      <c r="E511" t="s">
        <v>1856</v>
      </c>
      <c r="F511" t="s">
        <v>1850</v>
      </c>
      <c r="G511" t="s">
        <v>1851</v>
      </c>
      <c r="H511" s="32" t="str">
        <f>tblTakvim[[#This Row],[Yil]]&amp;"-"&amp;TEXT(tblTakvim[[#This Row],[AyNo]],"00")</f>
        <v>2025-05</v>
      </c>
    </row>
    <row r="512" spans="1:8">
      <c r="A512" s="4">
        <v>45802</v>
      </c>
      <c r="B512">
        <v>2025</v>
      </c>
      <c r="C512">
        <v>5</v>
      </c>
      <c r="D512" t="s">
        <v>1857</v>
      </c>
      <c r="E512" t="s">
        <v>1856</v>
      </c>
      <c r="F512" t="s">
        <v>1852</v>
      </c>
      <c r="G512" t="s">
        <v>1851</v>
      </c>
      <c r="H512" s="32" t="str">
        <f>tblTakvim[[#This Row],[Yil]]&amp;"-"&amp;TEXT(tblTakvim[[#This Row],[AyNo]],"00")</f>
        <v>2025-05</v>
      </c>
    </row>
    <row r="513" spans="1:8">
      <c r="A513" s="4">
        <v>45803</v>
      </c>
      <c r="B513">
        <v>2025</v>
      </c>
      <c r="C513">
        <v>5</v>
      </c>
      <c r="D513" t="s">
        <v>1857</v>
      </c>
      <c r="E513" t="s">
        <v>1856</v>
      </c>
      <c r="F513" t="s">
        <v>1844</v>
      </c>
      <c r="G513" t="s">
        <v>1845</v>
      </c>
      <c r="H513" s="32" t="str">
        <f>tblTakvim[[#This Row],[Yil]]&amp;"-"&amp;TEXT(tblTakvim[[#This Row],[AyNo]],"00")</f>
        <v>2025-05</v>
      </c>
    </row>
    <row r="514" spans="1:8">
      <c r="A514" s="4">
        <v>45804</v>
      </c>
      <c r="B514">
        <v>2025</v>
      </c>
      <c r="C514">
        <v>5</v>
      </c>
      <c r="D514" t="s">
        <v>1857</v>
      </c>
      <c r="E514" t="s">
        <v>1856</v>
      </c>
      <c r="F514" t="s">
        <v>1846</v>
      </c>
      <c r="G514" t="s">
        <v>1845</v>
      </c>
      <c r="H514" s="32" t="str">
        <f>tblTakvim[[#This Row],[Yil]]&amp;"-"&amp;TEXT(tblTakvim[[#This Row],[AyNo]],"00")</f>
        <v>2025-05</v>
      </c>
    </row>
    <row r="515" spans="1:8">
      <c r="A515" s="4">
        <v>45805</v>
      </c>
      <c r="B515">
        <v>2025</v>
      </c>
      <c r="C515">
        <v>5</v>
      </c>
      <c r="D515" t="s">
        <v>1857</v>
      </c>
      <c r="E515" t="s">
        <v>1856</v>
      </c>
      <c r="F515" t="s">
        <v>1847</v>
      </c>
      <c r="G515" t="s">
        <v>1845</v>
      </c>
      <c r="H515" s="32" t="str">
        <f>tblTakvim[[#This Row],[Yil]]&amp;"-"&amp;TEXT(tblTakvim[[#This Row],[AyNo]],"00")</f>
        <v>2025-05</v>
      </c>
    </row>
    <row r="516" spans="1:8">
      <c r="A516" s="4">
        <v>45806</v>
      </c>
      <c r="B516">
        <v>2025</v>
      </c>
      <c r="C516">
        <v>5</v>
      </c>
      <c r="D516" t="s">
        <v>1857</v>
      </c>
      <c r="E516" t="s">
        <v>1856</v>
      </c>
      <c r="F516" t="s">
        <v>1848</v>
      </c>
      <c r="G516" t="s">
        <v>1845</v>
      </c>
      <c r="H516" s="32" t="str">
        <f>tblTakvim[[#This Row],[Yil]]&amp;"-"&amp;TEXT(tblTakvim[[#This Row],[AyNo]],"00")</f>
        <v>2025-05</v>
      </c>
    </row>
    <row r="517" spans="1:8">
      <c r="A517" s="4">
        <v>45807</v>
      </c>
      <c r="B517">
        <v>2025</v>
      </c>
      <c r="C517">
        <v>5</v>
      </c>
      <c r="D517" t="s">
        <v>1857</v>
      </c>
      <c r="E517" t="s">
        <v>1856</v>
      </c>
      <c r="F517" t="s">
        <v>1849</v>
      </c>
      <c r="G517" t="s">
        <v>1845</v>
      </c>
      <c r="H517" s="32" t="str">
        <f>tblTakvim[[#This Row],[Yil]]&amp;"-"&amp;TEXT(tblTakvim[[#This Row],[AyNo]],"00")</f>
        <v>2025-05</v>
      </c>
    </row>
    <row r="518" spans="1:8">
      <c r="A518" s="4">
        <v>45808</v>
      </c>
      <c r="B518">
        <v>2025</v>
      </c>
      <c r="C518">
        <v>5</v>
      </c>
      <c r="D518" t="s">
        <v>1857</v>
      </c>
      <c r="E518" t="s">
        <v>1856</v>
      </c>
      <c r="F518" t="s">
        <v>1850</v>
      </c>
      <c r="G518" t="s">
        <v>1851</v>
      </c>
      <c r="H518" s="32" t="str">
        <f>tblTakvim[[#This Row],[Yil]]&amp;"-"&amp;TEXT(tblTakvim[[#This Row],[AyNo]],"00")</f>
        <v>2025-05</v>
      </c>
    </row>
    <row r="519" spans="1:8">
      <c r="A519" s="4">
        <v>45809</v>
      </c>
      <c r="B519">
        <v>2025</v>
      </c>
      <c r="C519">
        <v>6</v>
      </c>
      <c r="D519" t="s">
        <v>1858</v>
      </c>
      <c r="E519" t="s">
        <v>1856</v>
      </c>
      <c r="F519" t="s">
        <v>1852</v>
      </c>
      <c r="G519" t="s">
        <v>1851</v>
      </c>
      <c r="H519" s="32" t="str">
        <f>tblTakvim[[#This Row],[Yil]]&amp;"-"&amp;TEXT(tblTakvim[[#This Row],[AyNo]],"00")</f>
        <v>2025-06</v>
      </c>
    </row>
    <row r="520" spans="1:8">
      <c r="A520" s="4">
        <v>45810</v>
      </c>
      <c r="B520">
        <v>2025</v>
      </c>
      <c r="C520">
        <v>6</v>
      </c>
      <c r="D520" t="s">
        <v>1858</v>
      </c>
      <c r="E520" t="s">
        <v>1856</v>
      </c>
      <c r="F520" t="s">
        <v>1844</v>
      </c>
      <c r="G520" t="s">
        <v>1845</v>
      </c>
      <c r="H520" s="32" t="str">
        <f>tblTakvim[[#This Row],[Yil]]&amp;"-"&amp;TEXT(tblTakvim[[#This Row],[AyNo]],"00")</f>
        <v>2025-06</v>
      </c>
    </row>
    <row r="521" spans="1:8">
      <c r="A521" s="4">
        <v>45811</v>
      </c>
      <c r="B521">
        <v>2025</v>
      </c>
      <c r="C521">
        <v>6</v>
      </c>
      <c r="D521" t="s">
        <v>1858</v>
      </c>
      <c r="E521" t="s">
        <v>1856</v>
      </c>
      <c r="F521" t="s">
        <v>1846</v>
      </c>
      <c r="G521" t="s">
        <v>1845</v>
      </c>
      <c r="H521" s="32" t="str">
        <f>tblTakvim[[#This Row],[Yil]]&amp;"-"&amp;TEXT(tblTakvim[[#This Row],[AyNo]],"00")</f>
        <v>2025-06</v>
      </c>
    </row>
    <row r="522" spans="1:8">
      <c r="A522" s="4">
        <v>45812</v>
      </c>
      <c r="B522">
        <v>2025</v>
      </c>
      <c r="C522">
        <v>6</v>
      </c>
      <c r="D522" t="s">
        <v>1858</v>
      </c>
      <c r="E522" t="s">
        <v>1856</v>
      </c>
      <c r="F522" t="s">
        <v>1847</v>
      </c>
      <c r="G522" t="s">
        <v>1845</v>
      </c>
      <c r="H522" s="32" t="str">
        <f>tblTakvim[[#This Row],[Yil]]&amp;"-"&amp;TEXT(tblTakvim[[#This Row],[AyNo]],"00")</f>
        <v>2025-06</v>
      </c>
    </row>
    <row r="523" spans="1:8">
      <c r="A523" s="4">
        <v>45813</v>
      </c>
      <c r="B523">
        <v>2025</v>
      </c>
      <c r="C523">
        <v>6</v>
      </c>
      <c r="D523" t="s">
        <v>1858</v>
      </c>
      <c r="E523" t="s">
        <v>1856</v>
      </c>
      <c r="F523" t="s">
        <v>1848</v>
      </c>
      <c r="G523" t="s">
        <v>1845</v>
      </c>
      <c r="H523" s="32" t="str">
        <f>tblTakvim[[#This Row],[Yil]]&amp;"-"&amp;TEXT(tblTakvim[[#This Row],[AyNo]],"00")</f>
        <v>2025-06</v>
      </c>
    </row>
    <row r="524" spans="1:8">
      <c r="A524" s="4">
        <v>45814</v>
      </c>
      <c r="B524">
        <v>2025</v>
      </c>
      <c r="C524">
        <v>6</v>
      </c>
      <c r="D524" t="s">
        <v>1858</v>
      </c>
      <c r="E524" t="s">
        <v>1856</v>
      </c>
      <c r="F524" t="s">
        <v>1849</v>
      </c>
      <c r="G524" t="s">
        <v>1845</v>
      </c>
      <c r="H524" s="32" t="str">
        <f>tblTakvim[[#This Row],[Yil]]&amp;"-"&amp;TEXT(tblTakvim[[#This Row],[AyNo]],"00")</f>
        <v>2025-06</v>
      </c>
    </row>
    <row r="525" spans="1:8">
      <c r="A525" s="4">
        <v>45815</v>
      </c>
      <c r="B525">
        <v>2025</v>
      </c>
      <c r="C525">
        <v>6</v>
      </c>
      <c r="D525" t="s">
        <v>1858</v>
      </c>
      <c r="E525" t="s">
        <v>1856</v>
      </c>
      <c r="F525" t="s">
        <v>1850</v>
      </c>
      <c r="G525" t="s">
        <v>1851</v>
      </c>
      <c r="H525" s="32" t="str">
        <f>tblTakvim[[#This Row],[Yil]]&amp;"-"&amp;TEXT(tblTakvim[[#This Row],[AyNo]],"00")</f>
        <v>2025-06</v>
      </c>
    </row>
    <row r="526" spans="1:8">
      <c r="A526" s="4">
        <v>45816</v>
      </c>
      <c r="B526">
        <v>2025</v>
      </c>
      <c r="C526">
        <v>6</v>
      </c>
      <c r="D526" t="s">
        <v>1858</v>
      </c>
      <c r="E526" t="s">
        <v>1856</v>
      </c>
      <c r="F526" t="s">
        <v>1852</v>
      </c>
      <c r="G526" t="s">
        <v>1851</v>
      </c>
      <c r="H526" s="32" t="str">
        <f>tblTakvim[[#This Row],[Yil]]&amp;"-"&amp;TEXT(tblTakvim[[#This Row],[AyNo]],"00")</f>
        <v>2025-06</v>
      </c>
    </row>
    <row r="527" spans="1:8">
      <c r="A527" s="4">
        <v>45817</v>
      </c>
      <c r="B527">
        <v>2025</v>
      </c>
      <c r="C527">
        <v>6</v>
      </c>
      <c r="D527" t="s">
        <v>1858</v>
      </c>
      <c r="E527" t="s">
        <v>1856</v>
      </c>
      <c r="F527" t="s">
        <v>1844</v>
      </c>
      <c r="G527" t="s">
        <v>1845</v>
      </c>
      <c r="H527" s="32" t="str">
        <f>tblTakvim[[#This Row],[Yil]]&amp;"-"&amp;TEXT(tblTakvim[[#This Row],[AyNo]],"00")</f>
        <v>2025-06</v>
      </c>
    </row>
    <row r="528" spans="1:8">
      <c r="A528" s="4">
        <v>45818</v>
      </c>
      <c r="B528">
        <v>2025</v>
      </c>
      <c r="C528">
        <v>6</v>
      </c>
      <c r="D528" t="s">
        <v>1858</v>
      </c>
      <c r="E528" t="s">
        <v>1856</v>
      </c>
      <c r="F528" t="s">
        <v>1846</v>
      </c>
      <c r="G528" t="s">
        <v>1845</v>
      </c>
      <c r="H528" s="32" t="str">
        <f>tblTakvim[[#This Row],[Yil]]&amp;"-"&amp;TEXT(tblTakvim[[#This Row],[AyNo]],"00")</f>
        <v>2025-06</v>
      </c>
    </row>
    <row r="529" spans="1:8">
      <c r="A529" s="4">
        <v>45819</v>
      </c>
      <c r="B529">
        <v>2025</v>
      </c>
      <c r="C529">
        <v>6</v>
      </c>
      <c r="D529" t="s">
        <v>1858</v>
      </c>
      <c r="E529" t="s">
        <v>1856</v>
      </c>
      <c r="F529" t="s">
        <v>1847</v>
      </c>
      <c r="G529" t="s">
        <v>1845</v>
      </c>
      <c r="H529" s="32" t="str">
        <f>tblTakvim[[#This Row],[Yil]]&amp;"-"&amp;TEXT(tblTakvim[[#This Row],[AyNo]],"00")</f>
        <v>2025-06</v>
      </c>
    </row>
    <row r="530" spans="1:8">
      <c r="A530" s="4">
        <v>45820</v>
      </c>
      <c r="B530">
        <v>2025</v>
      </c>
      <c r="C530">
        <v>6</v>
      </c>
      <c r="D530" t="s">
        <v>1858</v>
      </c>
      <c r="E530" t="s">
        <v>1856</v>
      </c>
      <c r="F530" t="s">
        <v>1848</v>
      </c>
      <c r="G530" t="s">
        <v>1845</v>
      </c>
      <c r="H530" s="32" t="str">
        <f>tblTakvim[[#This Row],[Yil]]&amp;"-"&amp;TEXT(tblTakvim[[#This Row],[AyNo]],"00")</f>
        <v>2025-06</v>
      </c>
    </row>
    <row r="531" spans="1:8">
      <c r="A531" s="4">
        <v>45821</v>
      </c>
      <c r="B531">
        <v>2025</v>
      </c>
      <c r="C531">
        <v>6</v>
      </c>
      <c r="D531" t="s">
        <v>1858</v>
      </c>
      <c r="E531" t="s">
        <v>1856</v>
      </c>
      <c r="F531" t="s">
        <v>1849</v>
      </c>
      <c r="G531" t="s">
        <v>1845</v>
      </c>
      <c r="H531" s="32" t="str">
        <f>tblTakvim[[#This Row],[Yil]]&amp;"-"&amp;TEXT(tblTakvim[[#This Row],[AyNo]],"00")</f>
        <v>2025-06</v>
      </c>
    </row>
    <row r="532" spans="1:8">
      <c r="A532" s="4">
        <v>45822</v>
      </c>
      <c r="B532">
        <v>2025</v>
      </c>
      <c r="C532">
        <v>6</v>
      </c>
      <c r="D532" t="s">
        <v>1858</v>
      </c>
      <c r="E532" t="s">
        <v>1856</v>
      </c>
      <c r="F532" t="s">
        <v>1850</v>
      </c>
      <c r="G532" t="s">
        <v>1851</v>
      </c>
      <c r="H532" s="32" t="str">
        <f>tblTakvim[[#This Row],[Yil]]&amp;"-"&amp;TEXT(tblTakvim[[#This Row],[AyNo]],"00")</f>
        <v>2025-06</v>
      </c>
    </row>
    <row r="533" spans="1:8">
      <c r="A533" s="4">
        <v>45823</v>
      </c>
      <c r="B533">
        <v>2025</v>
      </c>
      <c r="C533">
        <v>6</v>
      </c>
      <c r="D533" t="s">
        <v>1858</v>
      </c>
      <c r="E533" t="s">
        <v>1856</v>
      </c>
      <c r="F533" t="s">
        <v>1852</v>
      </c>
      <c r="G533" t="s">
        <v>1851</v>
      </c>
      <c r="H533" s="32" t="str">
        <f>tblTakvim[[#This Row],[Yil]]&amp;"-"&amp;TEXT(tblTakvim[[#This Row],[AyNo]],"00")</f>
        <v>2025-06</v>
      </c>
    </row>
    <row r="534" spans="1:8">
      <c r="A534" s="4">
        <v>45824</v>
      </c>
      <c r="B534">
        <v>2025</v>
      </c>
      <c r="C534">
        <v>6</v>
      </c>
      <c r="D534" t="s">
        <v>1858</v>
      </c>
      <c r="E534" t="s">
        <v>1856</v>
      </c>
      <c r="F534" t="s">
        <v>1844</v>
      </c>
      <c r="G534" t="s">
        <v>1845</v>
      </c>
      <c r="H534" s="32" t="str">
        <f>tblTakvim[[#This Row],[Yil]]&amp;"-"&amp;TEXT(tblTakvim[[#This Row],[AyNo]],"00")</f>
        <v>2025-06</v>
      </c>
    </row>
    <row r="535" spans="1:8">
      <c r="A535" s="4">
        <v>45825</v>
      </c>
      <c r="B535">
        <v>2025</v>
      </c>
      <c r="C535">
        <v>6</v>
      </c>
      <c r="D535" t="s">
        <v>1858</v>
      </c>
      <c r="E535" t="s">
        <v>1856</v>
      </c>
      <c r="F535" t="s">
        <v>1846</v>
      </c>
      <c r="G535" t="s">
        <v>1845</v>
      </c>
      <c r="H535" s="32" t="str">
        <f>tblTakvim[[#This Row],[Yil]]&amp;"-"&amp;TEXT(tblTakvim[[#This Row],[AyNo]],"00")</f>
        <v>2025-06</v>
      </c>
    </row>
    <row r="536" spans="1:8">
      <c r="A536" s="4">
        <v>45826</v>
      </c>
      <c r="B536">
        <v>2025</v>
      </c>
      <c r="C536">
        <v>6</v>
      </c>
      <c r="D536" t="s">
        <v>1858</v>
      </c>
      <c r="E536" t="s">
        <v>1856</v>
      </c>
      <c r="F536" t="s">
        <v>1847</v>
      </c>
      <c r="G536" t="s">
        <v>1845</v>
      </c>
      <c r="H536" s="32" t="str">
        <f>tblTakvim[[#This Row],[Yil]]&amp;"-"&amp;TEXT(tblTakvim[[#This Row],[AyNo]],"00")</f>
        <v>2025-06</v>
      </c>
    </row>
    <row r="537" spans="1:8">
      <c r="A537" s="4">
        <v>45827</v>
      </c>
      <c r="B537">
        <v>2025</v>
      </c>
      <c r="C537">
        <v>6</v>
      </c>
      <c r="D537" t="s">
        <v>1858</v>
      </c>
      <c r="E537" t="s">
        <v>1856</v>
      </c>
      <c r="F537" t="s">
        <v>1848</v>
      </c>
      <c r="G537" t="s">
        <v>1845</v>
      </c>
      <c r="H537" s="32" t="str">
        <f>tblTakvim[[#This Row],[Yil]]&amp;"-"&amp;TEXT(tblTakvim[[#This Row],[AyNo]],"00")</f>
        <v>2025-06</v>
      </c>
    </row>
    <row r="538" spans="1:8">
      <c r="A538" s="4">
        <v>45828</v>
      </c>
      <c r="B538">
        <v>2025</v>
      </c>
      <c r="C538">
        <v>6</v>
      </c>
      <c r="D538" t="s">
        <v>1858</v>
      </c>
      <c r="E538" t="s">
        <v>1856</v>
      </c>
      <c r="F538" t="s">
        <v>1849</v>
      </c>
      <c r="G538" t="s">
        <v>1845</v>
      </c>
      <c r="H538" s="32" t="str">
        <f>tblTakvim[[#This Row],[Yil]]&amp;"-"&amp;TEXT(tblTakvim[[#This Row],[AyNo]],"00")</f>
        <v>2025-06</v>
      </c>
    </row>
    <row r="539" spans="1:8">
      <c r="A539" s="4">
        <v>45829</v>
      </c>
      <c r="B539">
        <v>2025</v>
      </c>
      <c r="C539">
        <v>6</v>
      </c>
      <c r="D539" t="s">
        <v>1858</v>
      </c>
      <c r="E539" t="s">
        <v>1856</v>
      </c>
      <c r="F539" t="s">
        <v>1850</v>
      </c>
      <c r="G539" t="s">
        <v>1851</v>
      </c>
      <c r="H539" s="32" t="str">
        <f>tblTakvim[[#This Row],[Yil]]&amp;"-"&amp;TEXT(tblTakvim[[#This Row],[AyNo]],"00")</f>
        <v>2025-06</v>
      </c>
    </row>
    <row r="540" spans="1:8">
      <c r="A540" s="4">
        <v>45830</v>
      </c>
      <c r="B540">
        <v>2025</v>
      </c>
      <c r="C540">
        <v>6</v>
      </c>
      <c r="D540" t="s">
        <v>1858</v>
      </c>
      <c r="E540" t="s">
        <v>1856</v>
      </c>
      <c r="F540" t="s">
        <v>1852</v>
      </c>
      <c r="G540" t="s">
        <v>1851</v>
      </c>
      <c r="H540" s="32" t="str">
        <f>tblTakvim[[#This Row],[Yil]]&amp;"-"&amp;TEXT(tblTakvim[[#This Row],[AyNo]],"00")</f>
        <v>2025-06</v>
      </c>
    </row>
    <row r="541" spans="1:8">
      <c r="A541" s="4">
        <v>45831</v>
      </c>
      <c r="B541">
        <v>2025</v>
      </c>
      <c r="C541">
        <v>6</v>
      </c>
      <c r="D541" t="s">
        <v>1858</v>
      </c>
      <c r="E541" t="s">
        <v>1856</v>
      </c>
      <c r="F541" t="s">
        <v>1844</v>
      </c>
      <c r="G541" t="s">
        <v>1845</v>
      </c>
      <c r="H541" s="32" t="str">
        <f>tblTakvim[[#This Row],[Yil]]&amp;"-"&amp;TEXT(tblTakvim[[#This Row],[AyNo]],"00")</f>
        <v>2025-06</v>
      </c>
    </row>
    <row r="542" spans="1:8">
      <c r="A542" s="4">
        <v>45832</v>
      </c>
      <c r="B542">
        <v>2025</v>
      </c>
      <c r="C542">
        <v>6</v>
      </c>
      <c r="D542" t="s">
        <v>1858</v>
      </c>
      <c r="E542" t="s">
        <v>1856</v>
      </c>
      <c r="F542" t="s">
        <v>1846</v>
      </c>
      <c r="G542" t="s">
        <v>1845</v>
      </c>
      <c r="H542" s="32" t="str">
        <f>tblTakvim[[#This Row],[Yil]]&amp;"-"&amp;TEXT(tblTakvim[[#This Row],[AyNo]],"00")</f>
        <v>2025-06</v>
      </c>
    </row>
    <row r="543" spans="1:8">
      <c r="A543" s="4">
        <v>45833</v>
      </c>
      <c r="B543">
        <v>2025</v>
      </c>
      <c r="C543">
        <v>6</v>
      </c>
      <c r="D543" t="s">
        <v>1858</v>
      </c>
      <c r="E543" t="s">
        <v>1856</v>
      </c>
      <c r="F543" t="s">
        <v>1847</v>
      </c>
      <c r="G543" t="s">
        <v>1845</v>
      </c>
      <c r="H543" s="32" t="str">
        <f>tblTakvim[[#This Row],[Yil]]&amp;"-"&amp;TEXT(tblTakvim[[#This Row],[AyNo]],"00")</f>
        <v>2025-06</v>
      </c>
    </row>
    <row r="544" spans="1:8">
      <c r="A544" s="4">
        <v>45834</v>
      </c>
      <c r="B544">
        <v>2025</v>
      </c>
      <c r="C544">
        <v>6</v>
      </c>
      <c r="D544" t="s">
        <v>1858</v>
      </c>
      <c r="E544" t="s">
        <v>1856</v>
      </c>
      <c r="F544" t="s">
        <v>1848</v>
      </c>
      <c r="G544" t="s">
        <v>1845</v>
      </c>
      <c r="H544" s="32" t="str">
        <f>tblTakvim[[#This Row],[Yil]]&amp;"-"&amp;TEXT(tblTakvim[[#This Row],[AyNo]],"00")</f>
        <v>2025-06</v>
      </c>
    </row>
    <row r="545" spans="1:8">
      <c r="A545" s="4">
        <v>45835</v>
      </c>
      <c r="B545">
        <v>2025</v>
      </c>
      <c r="C545">
        <v>6</v>
      </c>
      <c r="D545" t="s">
        <v>1858</v>
      </c>
      <c r="E545" t="s">
        <v>1856</v>
      </c>
      <c r="F545" t="s">
        <v>1849</v>
      </c>
      <c r="G545" t="s">
        <v>1845</v>
      </c>
      <c r="H545" s="32" t="str">
        <f>tblTakvim[[#This Row],[Yil]]&amp;"-"&amp;TEXT(tblTakvim[[#This Row],[AyNo]],"00")</f>
        <v>2025-06</v>
      </c>
    </row>
    <row r="546" spans="1:8">
      <c r="A546" s="4">
        <v>45836</v>
      </c>
      <c r="B546">
        <v>2025</v>
      </c>
      <c r="C546">
        <v>6</v>
      </c>
      <c r="D546" t="s">
        <v>1858</v>
      </c>
      <c r="E546" t="s">
        <v>1856</v>
      </c>
      <c r="F546" t="s">
        <v>1850</v>
      </c>
      <c r="G546" t="s">
        <v>1851</v>
      </c>
      <c r="H546" s="32" t="str">
        <f>tblTakvim[[#This Row],[Yil]]&amp;"-"&amp;TEXT(tblTakvim[[#This Row],[AyNo]],"00")</f>
        <v>2025-06</v>
      </c>
    </row>
    <row r="547" spans="1:8">
      <c r="A547" s="4">
        <v>45837</v>
      </c>
      <c r="B547">
        <v>2025</v>
      </c>
      <c r="C547">
        <v>6</v>
      </c>
      <c r="D547" t="s">
        <v>1858</v>
      </c>
      <c r="E547" t="s">
        <v>1856</v>
      </c>
      <c r="F547" t="s">
        <v>1852</v>
      </c>
      <c r="G547" t="s">
        <v>1851</v>
      </c>
      <c r="H547" s="32" t="str">
        <f>tblTakvim[[#This Row],[Yil]]&amp;"-"&amp;TEXT(tblTakvim[[#This Row],[AyNo]],"00")</f>
        <v>2025-06</v>
      </c>
    </row>
    <row r="548" spans="1:8">
      <c r="A548" s="4">
        <v>45838</v>
      </c>
      <c r="B548">
        <v>2025</v>
      </c>
      <c r="C548">
        <v>6</v>
      </c>
      <c r="D548" t="s">
        <v>1858</v>
      </c>
      <c r="E548" t="s">
        <v>1856</v>
      </c>
      <c r="F548" t="s">
        <v>1844</v>
      </c>
      <c r="G548" t="s">
        <v>1845</v>
      </c>
      <c r="H548" s="32" t="str">
        <f>tblTakvim[[#This Row],[Yil]]&amp;"-"&amp;TEXT(tblTakvim[[#This Row],[AyNo]],"00")</f>
        <v>2025-06</v>
      </c>
    </row>
    <row r="549" spans="1:8">
      <c r="A549" s="4">
        <v>45839</v>
      </c>
      <c r="B549">
        <v>2025</v>
      </c>
      <c r="C549">
        <v>7</v>
      </c>
      <c r="D549" t="s">
        <v>1859</v>
      </c>
      <c r="E549" t="s">
        <v>1860</v>
      </c>
      <c r="F549" t="s">
        <v>1846</v>
      </c>
      <c r="G549" t="s">
        <v>1845</v>
      </c>
      <c r="H549" s="32" t="str">
        <f>tblTakvim[[#This Row],[Yil]]&amp;"-"&amp;TEXT(tblTakvim[[#This Row],[AyNo]],"00")</f>
        <v>2025-07</v>
      </c>
    </row>
    <row r="550" spans="1:8">
      <c r="A550" s="4">
        <v>45840</v>
      </c>
      <c r="B550">
        <v>2025</v>
      </c>
      <c r="C550">
        <v>7</v>
      </c>
      <c r="D550" t="s">
        <v>1859</v>
      </c>
      <c r="E550" t="s">
        <v>1860</v>
      </c>
      <c r="F550" t="s">
        <v>1847</v>
      </c>
      <c r="G550" t="s">
        <v>1845</v>
      </c>
      <c r="H550" s="32" t="str">
        <f>tblTakvim[[#This Row],[Yil]]&amp;"-"&amp;TEXT(tblTakvim[[#This Row],[AyNo]],"00")</f>
        <v>2025-07</v>
      </c>
    </row>
    <row r="551" spans="1:8">
      <c r="A551" s="4">
        <v>45841</v>
      </c>
      <c r="B551">
        <v>2025</v>
      </c>
      <c r="C551">
        <v>7</v>
      </c>
      <c r="D551" t="s">
        <v>1859</v>
      </c>
      <c r="E551" t="s">
        <v>1860</v>
      </c>
      <c r="F551" t="s">
        <v>1848</v>
      </c>
      <c r="G551" t="s">
        <v>1845</v>
      </c>
      <c r="H551" s="32" t="str">
        <f>tblTakvim[[#This Row],[Yil]]&amp;"-"&amp;TEXT(tblTakvim[[#This Row],[AyNo]],"00")</f>
        <v>2025-07</v>
      </c>
    </row>
    <row r="552" spans="1:8">
      <c r="A552" s="4">
        <v>45842</v>
      </c>
      <c r="B552">
        <v>2025</v>
      </c>
      <c r="C552">
        <v>7</v>
      </c>
      <c r="D552" t="s">
        <v>1859</v>
      </c>
      <c r="E552" t="s">
        <v>1860</v>
      </c>
      <c r="F552" t="s">
        <v>1849</v>
      </c>
      <c r="G552" t="s">
        <v>1845</v>
      </c>
      <c r="H552" s="32" t="str">
        <f>tblTakvim[[#This Row],[Yil]]&amp;"-"&amp;TEXT(tblTakvim[[#This Row],[AyNo]],"00")</f>
        <v>2025-07</v>
      </c>
    </row>
    <row r="553" spans="1:8">
      <c r="A553" s="4">
        <v>45843</v>
      </c>
      <c r="B553">
        <v>2025</v>
      </c>
      <c r="C553">
        <v>7</v>
      </c>
      <c r="D553" t="s">
        <v>1859</v>
      </c>
      <c r="E553" t="s">
        <v>1860</v>
      </c>
      <c r="F553" t="s">
        <v>1850</v>
      </c>
      <c r="G553" t="s">
        <v>1851</v>
      </c>
      <c r="H553" s="32" t="str">
        <f>tblTakvim[[#This Row],[Yil]]&amp;"-"&amp;TEXT(tblTakvim[[#This Row],[AyNo]],"00")</f>
        <v>2025-07</v>
      </c>
    </row>
    <row r="554" spans="1:8">
      <c r="A554" s="4">
        <v>45844</v>
      </c>
      <c r="B554">
        <v>2025</v>
      </c>
      <c r="C554">
        <v>7</v>
      </c>
      <c r="D554" t="s">
        <v>1859</v>
      </c>
      <c r="E554" t="s">
        <v>1860</v>
      </c>
      <c r="F554" t="s">
        <v>1852</v>
      </c>
      <c r="G554" t="s">
        <v>1851</v>
      </c>
      <c r="H554" s="32" t="str">
        <f>tblTakvim[[#This Row],[Yil]]&amp;"-"&amp;TEXT(tblTakvim[[#This Row],[AyNo]],"00")</f>
        <v>2025-07</v>
      </c>
    </row>
    <row r="555" spans="1:8">
      <c r="A555" s="4">
        <v>45845</v>
      </c>
      <c r="B555">
        <v>2025</v>
      </c>
      <c r="C555">
        <v>7</v>
      </c>
      <c r="D555" t="s">
        <v>1859</v>
      </c>
      <c r="E555" t="s">
        <v>1860</v>
      </c>
      <c r="F555" t="s">
        <v>1844</v>
      </c>
      <c r="G555" t="s">
        <v>1845</v>
      </c>
      <c r="H555" s="32" t="str">
        <f>tblTakvim[[#This Row],[Yil]]&amp;"-"&amp;TEXT(tblTakvim[[#This Row],[AyNo]],"00")</f>
        <v>2025-07</v>
      </c>
    </row>
    <row r="556" spans="1:8">
      <c r="A556" s="4">
        <v>45846</v>
      </c>
      <c r="B556">
        <v>2025</v>
      </c>
      <c r="C556">
        <v>7</v>
      </c>
      <c r="D556" t="s">
        <v>1859</v>
      </c>
      <c r="E556" t="s">
        <v>1860</v>
      </c>
      <c r="F556" t="s">
        <v>1846</v>
      </c>
      <c r="G556" t="s">
        <v>1845</v>
      </c>
      <c r="H556" s="32" t="str">
        <f>tblTakvim[[#This Row],[Yil]]&amp;"-"&amp;TEXT(tblTakvim[[#This Row],[AyNo]],"00")</f>
        <v>2025-07</v>
      </c>
    </row>
    <row r="557" spans="1:8">
      <c r="A557" s="4">
        <v>45847</v>
      </c>
      <c r="B557">
        <v>2025</v>
      </c>
      <c r="C557">
        <v>7</v>
      </c>
      <c r="D557" t="s">
        <v>1859</v>
      </c>
      <c r="E557" t="s">
        <v>1860</v>
      </c>
      <c r="F557" t="s">
        <v>1847</v>
      </c>
      <c r="G557" t="s">
        <v>1845</v>
      </c>
      <c r="H557" s="32" t="str">
        <f>tblTakvim[[#This Row],[Yil]]&amp;"-"&amp;TEXT(tblTakvim[[#This Row],[AyNo]],"00")</f>
        <v>2025-07</v>
      </c>
    </row>
    <row r="558" spans="1:8">
      <c r="A558" s="4">
        <v>45848</v>
      </c>
      <c r="B558">
        <v>2025</v>
      </c>
      <c r="C558">
        <v>7</v>
      </c>
      <c r="D558" t="s">
        <v>1859</v>
      </c>
      <c r="E558" t="s">
        <v>1860</v>
      </c>
      <c r="F558" t="s">
        <v>1848</v>
      </c>
      <c r="G558" t="s">
        <v>1845</v>
      </c>
      <c r="H558" s="32" t="str">
        <f>tblTakvim[[#This Row],[Yil]]&amp;"-"&amp;TEXT(tblTakvim[[#This Row],[AyNo]],"00")</f>
        <v>2025-07</v>
      </c>
    </row>
    <row r="559" spans="1:8">
      <c r="A559" s="4">
        <v>45849</v>
      </c>
      <c r="B559">
        <v>2025</v>
      </c>
      <c r="C559">
        <v>7</v>
      </c>
      <c r="D559" t="s">
        <v>1859</v>
      </c>
      <c r="E559" t="s">
        <v>1860</v>
      </c>
      <c r="F559" t="s">
        <v>1849</v>
      </c>
      <c r="G559" t="s">
        <v>1845</v>
      </c>
      <c r="H559" s="32" t="str">
        <f>tblTakvim[[#This Row],[Yil]]&amp;"-"&amp;TEXT(tblTakvim[[#This Row],[AyNo]],"00")</f>
        <v>2025-07</v>
      </c>
    </row>
    <row r="560" spans="1:8">
      <c r="A560" s="4">
        <v>45850</v>
      </c>
      <c r="B560">
        <v>2025</v>
      </c>
      <c r="C560">
        <v>7</v>
      </c>
      <c r="D560" t="s">
        <v>1859</v>
      </c>
      <c r="E560" t="s">
        <v>1860</v>
      </c>
      <c r="F560" t="s">
        <v>1850</v>
      </c>
      <c r="G560" t="s">
        <v>1851</v>
      </c>
      <c r="H560" s="32" t="str">
        <f>tblTakvim[[#This Row],[Yil]]&amp;"-"&amp;TEXT(tblTakvim[[#This Row],[AyNo]],"00")</f>
        <v>2025-07</v>
      </c>
    </row>
    <row r="561" spans="1:8">
      <c r="A561" s="4">
        <v>45851</v>
      </c>
      <c r="B561">
        <v>2025</v>
      </c>
      <c r="C561">
        <v>7</v>
      </c>
      <c r="D561" t="s">
        <v>1859</v>
      </c>
      <c r="E561" t="s">
        <v>1860</v>
      </c>
      <c r="F561" t="s">
        <v>1852</v>
      </c>
      <c r="G561" t="s">
        <v>1851</v>
      </c>
      <c r="H561" s="32" t="str">
        <f>tblTakvim[[#This Row],[Yil]]&amp;"-"&amp;TEXT(tblTakvim[[#This Row],[AyNo]],"00")</f>
        <v>2025-07</v>
      </c>
    </row>
    <row r="562" spans="1:8">
      <c r="A562" s="4">
        <v>45852</v>
      </c>
      <c r="B562">
        <v>2025</v>
      </c>
      <c r="C562">
        <v>7</v>
      </c>
      <c r="D562" t="s">
        <v>1859</v>
      </c>
      <c r="E562" t="s">
        <v>1860</v>
      </c>
      <c r="F562" t="s">
        <v>1844</v>
      </c>
      <c r="G562" t="s">
        <v>1845</v>
      </c>
      <c r="H562" s="32" t="str">
        <f>tblTakvim[[#This Row],[Yil]]&amp;"-"&amp;TEXT(tblTakvim[[#This Row],[AyNo]],"00")</f>
        <v>2025-07</v>
      </c>
    </row>
    <row r="563" spans="1:8">
      <c r="A563" s="4">
        <v>45853</v>
      </c>
      <c r="B563">
        <v>2025</v>
      </c>
      <c r="C563">
        <v>7</v>
      </c>
      <c r="D563" t="s">
        <v>1859</v>
      </c>
      <c r="E563" t="s">
        <v>1860</v>
      </c>
      <c r="F563" t="s">
        <v>1846</v>
      </c>
      <c r="G563" t="s">
        <v>1845</v>
      </c>
      <c r="H563" s="32" t="str">
        <f>tblTakvim[[#This Row],[Yil]]&amp;"-"&amp;TEXT(tblTakvim[[#This Row],[AyNo]],"00")</f>
        <v>2025-07</v>
      </c>
    </row>
    <row r="564" spans="1:8">
      <c r="A564" s="4">
        <v>45854</v>
      </c>
      <c r="B564">
        <v>2025</v>
      </c>
      <c r="C564">
        <v>7</v>
      </c>
      <c r="D564" t="s">
        <v>1859</v>
      </c>
      <c r="E564" t="s">
        <v>1860</v>
      </c>
      <c r="F564" t="s">
        <v>1847</v>
      </c>
      <c r="G564" t="s">
        <v>1845</v>
      </c>
      <c r="H564" s="32" t="str">
        <f>tblTakvim[[#This Row],[Yil]]&amp;"-"&amp;TEXT(tblTakvim[[#This Row],[AyNo]],"00")</f>
        <v>2025-07</v>
      </c>
    </row>
    <row r="565" spans="1:8">
      <c r="A565" s="4">
        <v>45855</v>
      </c>
      <c r="B565">
        <v>2025</v>
      </c>
      <c r="C565">
        <v>7</v>
      </c>
      <c r="D565" t="s">
        <v>1859</v>
      </c>
      <c r="E565" t="s">
        <v>1860</v>
      </c>
      <c r="F565" t="s">
        <v>1848</v>
      </c>
      <c r="G565" t="s">
        <v>1845</v>
      </c>
      <c r="H565" s="32" t="str">
        <f>tblTakvim[[#This Row],[Yil]]&amp;"-"&amp;TEXT(tblTakvim[[#This Row],[AyNo]],"00")</f>
        <v>2025-07</v>
      </c>
    </row>
    <row r="566" spans="1:8">
      <c r="A566" s="4">
        <v>45856</v>
      </c>
      <c r="B566">
        <v>2025</v>
      </c>
      <c r="C566">
        <v>7</v>
      </c>
      <c r="D566" t="s">
        <v>1859</v>
      </c>
      <c r="E566" t="s">
        <v>1860</v>
      </c>
      <c r="F566" t="s">
        <v>1849</v>
      </c>
      <c r="G566" t="s">
        <v>1845</v>
      </c>
      <c r="H566" s="32" t="str">
        <f>tblTakvim[[#This Row],[Yil]]&amp;"-"&amp;TEXT(tblTakvim[[#This Row],[AyNo]],"00")</f>
        <v>2025-07</v>
      </c>
    </row>
    <row r="567" spans="1:8">
      <c r="A567" s="4">
        <v>45857</v>
      </c>
      <c r="B567">
        <v>2025</v>
      </c>
      <c r="C567">
        <v>7</v>
      </c>
      <c r="D567" t="s">
        <v>1859</v>
      </c>
      <c r="E567" t="s">
        <v>1860</v>
      </c>
      <c r="F567" t="s">
        <v>1850</v>
      </c>
      <c r="G567" t="s">
        <v>1851</v>
      </c>
      <c r="H567" s="32" t="str">
        <f>tblTakvim[[#This Row],[Yil]]&amp;"-"&amp;TEXT(tblTakvim[[#This Row],[AyNo]],"00")</f>
        <v>2025-07</v>
      </c>
    </row>
    <row r="568" spans="1:8">
      <c r="A568" s="4">
        <v>45858</v>
      </c>
      <c r="B568">
        <v>2025</v>
      </c>
      <c r="C568">
        <v>7</v>
      </c>
      <c r="D568" t="s">
        <v>1859</v>
      </c>
      <c r="E568" t="s">
        <v>1860</v>
      </c>
      <c r="F568" t="s">
        <v>1852</v>
      </c>
      <c r="G568" t="s">
        <v>1851</v>
      </c>
      <c r="H568" s="32" t="str">
        <f>tblTakvim[[#This Row],[Yil]]&amp;"-"&amp;TEXT(tblTakvim[[#This Row],[AyNo]],"00")</f>
        <v>2025-07</v>
      </c>
    </row>
    <row r="569" spans="1:8">
      <c r="A569" s="4">
        <v>45859</v>
      </c>
      <c r="B569">
        <v>2025</v>
      </c>
      <c r="C569">
        <v>7</v>
      </c>
      <c r="D569" t="s">
        <v>1859</v>
      </c>
      <c r="E569" t="s">
        <v>1860</v>
      </c>
      <c r="F569" t="s">
        <v>1844</v>
      </c>
      <c r="G569" t="s">
        <v>1845</v>
      </c>
      <c r="H569" s="32" t="str">
        <f>tblTakvim[[#This Row],[Yil]]&amp;"-"&amp;TEXT(tblTakvim[[#This Row],[AyNo]],"00")</f>
        <v>2025-07</v>
      </c>
    </row>
    <row r="570" spans="1:8">
      <c r="A570" s="4">
        <v>45860</v>
      </c>
      <c r="B570">
        <v>2025</v>
      </c>
      <c r="C570">
        <v>7</v>
      </c>
      <c r="D570" t="s">
        <v>1859</v>
      </c>
      <c r="E570" t="s">
        <v>1860</v>
      </c>
      <c r="F570" t="s">
        <v>1846</v>
      </c>
      <c r="G570" t="s">
        <v>1845</v>
      </c>
      <c r="H570" s="32" t="str">
        <f>tblTakvim[[#This Row],[Yil]]&amp;"-"&amp;TEXT(tblTakvim[[#This Row],[AyNo]],"00")</f>
        <v>2025-07</v>
      </c>
    </row>
    <row r="571" spans="1:8">
      <c r="A571" s="4">
        <v>45861</v>
      </c>
      <c r="B571">
        <v>2025</v>
      </c>
      <c r="C571">
        <v>7</v>
      </c>
      <c r="D571" t="s">
        <v>1859</v>
      </c>
      <c r="E571" t="s">
        <v>1860</v>
      </c>
      <c r="F571" t="s">
        <v>1847</v>
      </c>
      <c r="G571" t="s">
        <v>1845</v>
      </c>
      <c r="H571" s="32" t="str">
        <f>tblTakvim[[#This Row],[Yil]]&amp;"-"&amp;TEXT(tblTakvim[[#This Row],[AyNo]],"00")</f>
        <v>2025-07</v>
      </c>
    </row>
    <row r="572" spans="1:8">
      <c r="A572" s="4">
        <v>45862</v>
      </c>
      <c r="B572">
        <v>2025</v>
      </c>
      <c r="C572">
        <v>7</v>
      </c>
      <c r="D572" t="s">
        <v>1859</v>
      </c>
      <c r="E572" t="s">
        <v>1860</v>
      </c>
      <c r="F572" t="s">
        <v>1848</v>
      </c>
      <c r="G572" t="s">
        <v>1845</v>
      </c>
      <c r="H572" s="32" t="str">
        <f>tblTakvim[[#This Row],[Yil]]&amp;"-"&amp;TEXT(tblTakvim[[#This Row],[AyNo]],"00")</f>
        <v>2025-07</v>
      </c>
    </row>
    <row r="573" spans="1:8">
      <c r="A573" s="4">
        <v>45863</v>
      </c>
      <c r="B573">
        <v>2025</v>
      </c>
      <c r="C573">
        <v>7</v>
      </c>
      <c r="D573" t="s">
        <v>1859</v>
      </c>
      <c r="E573" t="s">
        <v>1860</v>
      </c>
      <c r="F573" t="s">
        <v>1849</v>
      </c>
      <c r="G573" t="s">
        <v>1845</v>
      </c>
      <c r="H573" s="32" t="str">
        <f>tblTakvim[[#This Row],[Yil]]&amp;"-"&amp;TEXT(tblTakvim[[#This Row],[AyNo]],"00")</f>
        <v>2025-07</v>
      </c>
    </row>
    <row r="574" spans="1:8">
      <c r="A574" s="4">
        <v>45864</v>
      </c>
      <c r="B574">
        <v>2025</v>
      </c>
      <c r="C574">
        <v>7</v>
      </c>
      <c r="D574" t="s">
        <v>1859</v>
      </c>
      <c r="E574" t="s">
        <v>1860</v>
      </c>
      <c r="F574" t="s">
        <v>1850</v>
      </c>
      <c r="G574" t="s">
        <v>1851</v>
      </c>
      <c r="H574" s="32" t="str">
        <f>tblTakvim[[#This Row],[Yil]]&amp;"-"&amp;TEXT(tblTakvim[[#This Row],[AyNo]],"00")</f>
        <v>2025-07</v>
      </c>
    </row>
    <row r="575" spans="1:8">
      <c r="A575" s="4">
        <v>45865</v>
      </c>
      <c r="B575">
        <v>2025</v>
      </c>
      <c r="C575">
        <v>7</v>
      </c>
      <c r="D575" t="s">
        <v>1859</v>
      </c>
      <c r="E575" t="s">
        <v>1860</v>
      </c>
      <c r="F575" t="s">
        <v>1852</v>
      </c>
      <c r="G575" t="s">
        <v>1851</v>
      </c>
      <c r="H575" s="32" t="str">
        <f>tblTakvim[[#This Row],[Yil]]&amp;"-"&amp;TEXT(tblTakvim[[#This Row],[AyNo]],"00")</f>
        <v>2025-07</v>
      </c>
    </row>
    <row r="576" spans="1:8">
      <c r="A576" s="4">
        <v>45866</v>
      </c>
      <c r="B576">
        <v>2025</v>
      </c>
      <c r="C576">
        <v>7</v>
      </c>
      <c r="D576" t="s">
        <v>1859</v>
      </c>
      <c r="E576" t="s">
        <v>1860</v>
      </c>
      <c r="F576" t="s">
        <v>1844</v>
      </c>
      <c r="G576" t="s">
        <v>1845</v>
      </c>
      <c r="H576" s="32" t="str">
        <f>tblTakvim[[#This Row],[Yil]]&amp;"-"&amp;TEXT(tblTakvim[[#This Row],[AyNo]],"00")</f>
        <v>2025-07</v>
      </c>
    </row>
    <row r="577" spans="1:8">
      <c r="A577" s="4">
        <v>45867</v>
      </c>
      <c r="B577">
        <v>2025</v>
      </c>
      <c r="C577">
        <v>7</v>
      </c>
      <c r="D577" t="s">
        <v>1859</v>
      </c>
      <c r="E577" t="s">
        <v>1860</v>
      </c>
      <c r="F577" t="s">
        <v>1846</v>
      </c>
      <c r="G577" t="s">
        <v>1845</v>
      </c>
      <c r="H577" s="32" t="str">
        <f>tblTakvim[[#This Row],[Yil]]&amp;"-"&amp;TEXT(tblTakvim[[#This Row],[AyNo]],"00")</f>
        <v>2025-07</v>
      </c>
    </row>
    <row r="578" spans="1:8">
      <c r="A578" s="4">
        <v>45868</v>
      </c>
      <c r="B578">
        <v>2025</v>
      </c>
      <c r="C578">
        <v>7</v>
      </c>
      <c r="D578" t="s">
        <v>1859</v>
      </c>
      <c r="E578" t="s">
        <v>1860</v>
      </c>
      <c r="F578" t="s">
        <v>1847</v>
      </c>
      <c r="G578" t="s">
        <v>1845</v>
      </c>
      <c r="H578" s="32" t="str">
        <f>tblTakvim[[#This Row],[Yil]]&amp;"-"&amp;TEXT(tblTakvim[[#This Row],[AyNo]],"00")</f>
        <v>2025-07</v>
      </c>
    </row>
    <row r="579" spans="1:8">
      <c r="A579" s="4">
        <v>45869</v>
      </c>
      <c r="B579">
        <v>2025</v>
      </c>
      <c r="C579">
        <v>7</v>
      </c>
      <c r="D579" t="s">
        <v>1859</v>
      </c>
      <c r="E579" t="s">
        <v>1860</v>
      </c>
      <c r="F579" t="s">
        <v>1848</v>
      </c>
      <c r="G579" t="s">
        <v>1845</v>
      </c>
      <c r="H579" s="32" t="str">
        <f>tblTakvim[[#This Row],[Yil]]&amp;"-"&amp;TEXT(tblTakvim[[#This Row],[AyNo]],"00")</f>
        <v>2025-07</v>
      </c>
    </row>
    <row r="580" spans="1:8">
      <c r="A580" s="4">
        <v>45870</v>
      </c>
      <c r="B580">
        <v>2025</v>
      </c>
      <c r="C580">
        <v>8</v>
      </c>
      <c r="D580" t="s">
        <v>1861</v>
      </c>
      <c r="E580" t="s">
        <v>1860</v>
      </c>
      <c r="F580" t="s">
        <v>1849</v>
      </c>
      <c r="G580" t="s">
        <v>1845</v>
      </c>
      <c r="H580" s="32" t="str">
        <f>tblTakvim[[#This Row],[Yil]]&amp;"-"&amp;TEXT(tblTakvim[[#This Row],[AyNo]],"00")</f>
        <v>2025-08</v>
      </c>
    </row>
    <row r="581" spans="1:8">
      <c r="A581" s="4">
        <v>45871</v>
      </c>
      <c r="B581">
        <v>2025</v>
      </c>
      <c r="C581">
        <v>8</v>
      </c>
      <c r="D581" t="s">
        <v>1861</v>
      </c>
      <c r="E581" t="s">
        <v>1860</v>
      </c>
      <c r="F581" t="s">
        <v>1850</v>
      </c>
      <c r="G581" t="s">
        <v>1851</v>
      </c>
      <c r="H581" s="32" t="str">
        <f>tblTakvim[[#This Row],[Yil]]&amp;"-"&amp;TEXT(tblTakvim[[#This Row],[AyNo]],"00")</f>
        <v>2025-08</v>
      </c>
    </row>
    <row r="582" spans="1:8">
      <c r="A582" s="4">
        <v>45872</v>
      </c>
      <c r="B582">
        <v>2025</v>
      </c>
      <c r="C582">
        <v>8</v>
      </c>
      <c r="D582" t="s">
        <v>1861</v>
      </c>
      <c r="E582" t="s">
        <v>1860</v>
      </c>
      <c r="F582" t="s">
        <v>1852</v>
      </c>
      <c r="G582" t="s">
        <v>1851</v>
      </c>
      <c r="H582" s="32" t="str">
        <f>tblTakvim[[#This Row],[Yil]]&amp;"-"&amp;TEXT(tblTakvim[[#This Row],[AyNo]],"00")</f>
        <v>2025-08</v>
      </c>
    </row>
    <row r="583" spans="1:8">
      <c r="A583" s="4">
        <v>45873</v>
      </c>
      <c r="B583">
        <v>2025</v>
      </c>
      <c r="C583">
        <v>8</v>
      </c>
      <c r="D583" t="s">
        <v>1861</v>
      </c>
      <c r="E583" t="s">
        <v>1860</v>
      </c>
      <c r="F583" t="s">
        <v>1844</v>
      </c>
      <c r="G583" t="s">
        <v>1845</v>
      </c>
      <c r="H583" s="32" t="str">
        <f>tblTakvim[[#This Row],[Yil]]&amp;"-"&amp;TEXT(tblTakvim[[#This Row],[AyNo]],"00")</f>
        <v>2025-08</v>
      </c>
    </row>
    <row r="584" spans="1:8">
      <c r="A584" s="4">
        <v>45874</v>
      </c>
      <c r="B584">
        <v>2025</v>
      </c>
      <c r="C584">
        <v>8</v>
      </c>
      <c r="D584" t="s">
        <v>1861</v>
      </c>
      <c r="E584" t="s">
        <v>1860</v>
      </c>
      <c r="F584" t="s">
        <v>1846</v>
      </c>
      <c r="G584" t="s">
        <v>1845</v>
      </c>
      <c r="H584" s="32" t="str">
        <f>tblTakvim[[#This Row],[Yil]]&amp;"-"&amp;TEXT(tblTakvim[[#This Row],[AyNo]],"00")</f>
        <v>2025-08</v>
      </c>
    </row>
    <row r="585" spans="1:8">
      <c r="A585" s="4">
        <v>45875</v>
      </c>
      <c r="B585">
        <v>2025</v>
      </c>
      <c r="C585">
        <v>8</v>
      </c>
      <c r="D585" t="s">
        <v>1861</v>
      </c>
      <c r="E585" t="s">
        <v>1860</v>
      </c>
      <c r="F585" t="s">
        <v>1847</v>
      </c>
      <c r="G585" t="s">
        <v>1845</v>
      </c>
      <c r="H585" s="32" t="str">
        <f>tblTakvim[[#This Row],[Yil]]&amp;"-"&amp;TEXT(tblTakvim[[#This Row],[AyNo]],"00")</f>
        <v>2025-08</v>
      </c>
    </row>
    <row r="586" spans="1:8">
      <c r="A586" s="4">
        <v>45876</v>
      </c>
      <c r="B586">
        <v>2025</v>
      </c>
      <c r="C586">
        <v>8</v>
      </c>
      <c r="D586" t="s">
        <v>1861</v>
      </c>
      <c r="E586" t="s">
        <v>1860</v>
      </c>
      <c r="F586" t="s">
        <v>1848</v>
      </c>
      <c r="G586" t="s">
        <v>1845</v>
      </c>
      <c r="H586" s="32" t="str">
        <f>tblTakvim[[#This Row],[Yil]]&amp;"-"&amp;TEXT(tblTakvim[[#This Row],[AyNo]],"00")</f>
        <v>2025-08</v>
      </c>
    </row>
    <row r="587" spans="1:8">
      <c r="A587" s="4">
        <v>45877</v>
      </c>
      <c r="B587">
        <v>2025</v>
      </c>
      <c r="C587">
        <v>8</v>
      </c>
      <c r="D587" t="s">
        <v>1861</v>
      </c>
      <c r="E587" t="s">
        <v>1860</v>
      </c>
      <c r="F587" t="s">
        <v>1849</v>
      </c>
      <c r="G587" t="s">
        <v>1845</v>
      </c>
      <c r="H587" s="32" t="str">
        <f>tblTakvim[[#This Row],[Yil]]&amp;"-"&amp;TEXT(tblTakvim[[#This Row],[AyNo]],"00")</f>
        <v>2025-08</v>
      </c>
    </row>
    <row r="588" spans="1:8">
      <c r="A588" s="4">
        <v>45878</v>
      </c>
      <c r="B588">
        <v>2025</v>
      </c>
      <c r="C588">
        <v>8</v>
      </c>
      <c r="D588" t="s">
        <v>1861</v>
      </c>
      <c r="E588" t="s">
        <v>1860</v>
      </c>
      <c r="F588" t="s">
        <v>1850</v>
      </c>
      <c r="G588" t="s">
        <v>1851</v>
      </c>
      <c r="H588" s="32" t="str">
        <f>tblTakvim[[#This Row],[Yil]]&amp;"-"&amp;TEXT(tblTakvim[[#This Row],[AyNo]],"00")</f>
        <v>2025-08</v>
      </c>
    </row>
    <row r="589" spans="1:8">
      <c r="A589" s="4">
        <v>45879</v>
      </c>
      <c r="B589">
        <v>2025</v>
      </c>
      <c r="C589">
        <v>8</v>
      </c>
      <c r="D589" t="s">
        <v>1861</v>
      </c>
      <c r="E589" t="s">
        <v>1860</v>
      </c>
      <c r="F589" t="s">
        <v>1852</v>
      </c>
      <c r="G589" t="s">
        <v>1851</v>
      </c>
      <c r="H589" s="32" t="str">
        <f>tblTakvim[[#This Row],[Yil]]&amp;"-"&amp;TEXT(tblTakvim[[#This Row],[AyNo]],"00")</f>
        <v>2025-08</v>
      </c>
    </row>
    <row r="590" spans="1:8">
      <c r="A590" s="4">
        <v>45880</v>
      </c>
      <c r="B590">
        <v>2025</v>
      </c>
      <c r="C590">
        <v>8</v>
      </c>
      <c r="D590" t="s">
        <v>1861</v>
      </c>
      <c r="E590" t="s">
        <v>1860</v>
      </c>
      <c r="F590" t="s">
        <v>1844</v>
      </c>
      <c r="G590" t="s">
        <v>1845</v>
      </c>
      <c r="H590" s="32" t="str">
        <f>tblTakvim[[#This Row],[Yil]]&amp;"-"&amp;TEXT(tblTakvim[[#This Row],[AyNo]],"00")</f>
        <v>2025-08</v>
      </c>
    </row>
    <row r="591" spans="1:8">
      <c r="A591" s="4">
        <v>45881</v>
      </c>
      <c r="B591">
        <v>2025</v>
      </c>
      <c r="C591">
        <v>8</v>
      </c>
      <c r="D591" t="s">
        <v>1861</v>
      </c>
      <c r="E591" t="s">
        <v>1860</v>
      </c>
      <c r="F591" t="s">
        <v>1846</v>
      </c>
      <c r="G591" t="s">
        <v>1845</v>
      </c>
      <c r="H591" s="32" t="str">
        <f>tblTakvim[[#This Row],[Yil]]&amp;"-"&amp;TEXT(tblTakvim[[#This Row],[AyNo]],"00")</f>
        <v>2025-08</v>
      </c>
    </row>
    <row r="592" spans="1:8">
      <c r="A592" s="4">
        <v>45882</v>
      </c>
      <c r="B592">
        <v>2025</v>
      </c>
      <c r="C592">
        <v>8</v>
      </c>
      <c r="D592" t="s">
        <v>1861</v>
      </c>
      <c r="E592" t="s">
        <v>1860</v>
      </c>
      <c r="F592" t="s">
        <v>1847</v>
      </c>
      <c r="G592" t="s">
        <v>1845</v>
      </c>
      <c r="H592" s="32" t="str">
        <f>tblTakvim[[#This Row],[Yil]]&amp;"-"&amp;TEXT(tblTakvim[[#This Row],[AyNo]],"00")</f>
        <v>2025-08</v>
      </c>
    </row>
    <row r="593" spans="1:8">
      <c r="A593" s="4">
        <v>45883</v>
      </c>
      <c r="B593">
        <v>2025</v>
      </c>
      <c r="C593">
        <v>8</v>
      </c>
      <c r="D593" t="s">
        <v>1861</v>
      </c>
      <c r="E593" t="s">
        <v>1860</v>
      </c>
      <c r="F593" t="s">
        <v>1848</v>
      </c>
      <c r="G593" t="s">
        <v>1845</v>
      </c>
      <c r="H593" s="32" t="str">
        <f>tblTakvim[[#This Row],[Yil]]&amp;"-"&amp;TEXT(tblTakvim[[#This Row],[AyNo]],"00")</f>
        <v>2025-08</v>
      </c>
    </row>
    <row r="594" spans="1:8">
      <c r="A594" s="4">
        <v>45884</v>
      </c>
      <c r="B594">
        <v>2025</v>
      </c>
      <c r="C594">
        <v>8</v>
      </c>
      <c r="D594" t="s">
        <v>1861</v>
      </c>
      <c r="E594" t="s">
        <v>1860</v>
      </c>
      <c r="F594" t="s">
        <v>1849</v>
      </c>
      <c r="G594" t="s">
        <v>1845</v>
      </c>
      <c r="H594" s="32" t="str">
        <f>tblTakvim[[#This Row],[Yil]]&amp;"-"&amp;TEXT(tblTakvim[[#This Row],[AyNo]],"00")</f>
        <v>2025-08</v>
      </c>
    </row>
    <row r="595" spans="1:8">
      <c r="A595" s="4">
        <v>45885</v>
      </c>
      <c r="B595">
        <v>2025</v>
      </c>
      <c r="C595">
        <v>8</v>
      </c>
      <c r="D595" t="s">
        <v>1861</v>
      </c>
      <c r="E595" t="s">
        <v>1860</v>
      </c>
      <c r="F595" t="s">
        <v>1850</v>
      </c>
      <c r="G595" t="s">
        <v>1851</v>
      </c>
      <c r="H595" s="32" t="str">
        <f>tblTakvim[[#This Row],[Yil]]&amp;"-"&amp;TEXT(tblTakvim[[#This Row],[AyNo]],"00")</f>
        <v>2025-08</v>
      </c>
    </row>
    <row r="596" spans="1:8">
      <c r="A596" s="4">
        <v>45886</v>
      </c>
      <c r="B596">
        <v>2025</v>
      </c>
      <c r="C596">
        <v>8</v>
      </c>
      <c r="D596" t="s">
        <v>1861</v>
      </c>
      <c r="E596" t="s">
        <v>1860</v>
      </c>
      <c r="F596" t="s">
        <v>1852</v>
      </c>
      <c r="G596" t="s">
        <v>1851</v>
      </c>
      <c r="H596" s="32" t="str">
        <f>tblTakvim[[#This Row],[Yil]]&amp;"-"&amp;TEXT(tblTakvim[[#This Row],[AyNo]],"00")</f>
        <v>2025-08</v>
      </c>
    </row>
    <row r="597" spans="1:8">
      <c r="A597" s="4">
        <v>45887</v>
      </c>
      <c r="B597">
        <v>2025</v>
      </c>
      <c r="C597">
        <v>8</v>
      </c>
      <c r="D597" t="s">
        <v>1861</v>
      </c>
      <c r="E597" t="s">
        <v>1860</v>
      </c>
      <c r="F597" t="s">
        <v>1844</v>
      </c>
      <c r="G597" t="s">
        <v>1845</v>
      </c>
      <c r="H597" s="32" t="str">
        <f>tblTakvim[[#This Row],[Yil]]&amp;"-"&amp;TEXT(tblTakvim[[#This Row],[AyNo]],"00")</f>
        <v>2025-08</v>
      </c>
    </row>
    <row r="598" spans="1:8">
      <c r="A598" s="4">
        <v>45888</v>
      </c>
      <c r="B598">
        <v>2025</v>
      </c>
      <c r="C598">
        <v>8</v>
      </c>
      <c r="D598" t="s">
        <v>1861</v>
      </c>
      <c r="E598" t="s">
        <v>1860</v>
      </c>
      <c r="F598" t="s">
        <v>1846</v>
      </c>
      <c r="G598" t="s">
        <v>1845</v>
      </c>
      <c r="H598" s="32" t="str">
        <f>tblTakvim[[#This Row],[Yil]]&amp;"-"&amp;TEXT(tblTakvim[[#This Row],[AyNo]],"00")</f>
        <v>2025-08</v>
      </c>
    </row>
    <row r="599" spans="1:8">
      <c r="A599" s="4">
        <v>45889</v>
      </c>
      <c r="B599">
        <v>2025</v>
      </c>
      <c r="C599">
        <v>8</v>
      </c>
      <c r="D599" t="s">
        <v>1861</v>
      </c>
      <c r="E599" t="s">
        <v>1860</v>
      </c>
      <c r="F599" t="s">
        <v>1847</v>
      </c>
      <c r="G599" t="s">
        <v>1845</v>
      </c>
      <c r="H599" s="32" t="str">
        <f>tblTakvim[[#This Row],[Yil]]&amp;"-"&amp;TEXT(tblTakvim[[#This Row],[AyNo]],"00")</f>
        <v>2025-08</v>
      </c>
    </row>
    <row r="600" spans="1:8">
      <c r="A600" s="4">
        <v>45890</v>
      </c>
      <c r="B600">
        <v>2025</v>
      </c>
      <c r="C600">
        <v>8</v>
      </c>
      <c r="D600" t="s">
        <v>1861</v>
      </c>
      <c r="E600" t="s">
        <v>1860</v>
      </c>
      <c r="F600" t="s">
        <v>1848</v>
      </c>
      <c r="G600" t="s">
        <v>1845</v>
      </c>
      <c r="H600" s="32" t="str">
        <f>tblTakvim[[#This Row],[Yil]]&amp;"-"&amp;TEXT(tblTakvim[[#This Row],[AyNo]],"00")</f>
        <v>2025-08</v>
      </c>
    </row>
    <row r="601" spans="1:8">
      <c r="A601" s="4">
        <v>45891</v>
      </c>
      <c r="B601">
        <v>2025</v>
      </c>
      <c r="C601">
        <v>8</v>
      </c>
      <c r="D601" t="s">
        <v>1861</v>
      </c>
      <c r="E601" t="s">
        <v>1860</v>
      </c>
      <c r="F601" t="s">
        <v>1849</v>
      </c>
      <c r="G601" t="s">
        <v>1845</v>
      </c>
      <c r="H601" s="32" t="str">
        <f>tblTakvim[[#This Row],[Yil]]&amp;"-"&amp;TEXT(tblTakvim[[#This Row],[AyNo]],"00")</f>
        <v>2025-08</v>
      </c>
    </row>
    <row r="602" spans="1:8">
      <c r="A602" s="4">
        <v>45892</v>
      </c>
      <c r="B602">
        <v>2025</v>
      </c>
      <c r="C602">
        <v>8</v>
      </c>
      <c r="D602" t="s">
        <v>1861</v>
      </c>
      <c r="E602" t="s">
        <v>1860</v>
      </c>
      <c r="F602" t="s">
        <v>1850</v>
      </c>
      <c r="G602" t="s">
        <v>1851</v>
      </c>
      <c r="H602" s="32" t="str">
        <f>tblTakvim[[#This Row],[Yil]]&amp;"-"&amp;TEXT(tblTakvim[[#This Row],[AyNo]],"00")</f>
        <v>2025-08</v>
      </c>
    </row>
    <row r="603" spans="1:8">
      <c r="A603" s="4">
        <v>45893</v>
      </c>
      <c r="B603">
        <v>2025</v>
      </c>
      <c r="C603">
        <v>8</v>
      </c>
      <c r="D603" t="s">
        <v>1861</v>
      </c>
      <c r="E603" t="s">
        <v>1860</v>
      </c>
      <c r="F603" t="s">
        <v>1852</v>
      </c>
      <c r="G603" t="s">
        <v>1851</v>
      </c>
      <c r="H603" s="32" t="str">
        <f>tblTakvim[[#This Row],[Yil]]&amp;"-"&amp;TEXT(tblTakvim[[#This Row],[AyNo]],"00")</f>
        <v>2025-08</v>
      </c>
    </row>
    <row r="604" spans="1:8">
      <c r="A604" s="4">
        <v>45894</v>
      </c>
      <c r="B604">
        <v>2025</v>
      </c>
      <c r="C604">
        <v>8</v>
      </c>
      <c r="D604" t="s">
        <v>1861</v>
      </c>
      <c r="E604" t="s">
        <v>1860</v>
      </c>
      <c r="F604" t="s">
        <v>1844</v>
      </c>
      <c r="G604" t="s">
        <v>1845</v>
      </c>
      <c r="H604" s="32" t="str">
        <f>tblTakvim[[#This Row],[Yil]]&amp;"-"&amp;TEXT(tblTakvim[[#This Row],[AyNo]],"00")</f>
        <v>2025-08</v>
      </c>
    </row>
    <row r="605" spans="1:8">
      <c r="A605" s="4">
        <v>45895</v>
      </c>
      <c r="B605">
        <v>2025</v>
      </c>
      <c r="C605">
        <v>8</v>
      </c>
      <c r="D605" t="s">
        <v>1861</v>
      </c>
      <c r="E605" t="s">
        <v>1860</v>
      </c>
      <c r="F605" t="s">
        <v>1846</v>
      </c>
      <c r="G605" t="s">
        <v>1845</v>
      </c>
      <c r="H605" s="32" t="str">
        <f>tblTakvim[[#This Row],[Yil]]&amp;"-"&amp;TEXT(tblTakvim[[#This Row],[AyNo]],"00")</f>
        <v>2025-08</v>
      </c>
    </row>
    <row r="606" spans="1:8">
      <c r="A606" s="4">
        <v>45896</v>
      </c>
      <c r="B606">
        <v>2025</v>
      </c>
      <c r="C606">
        <v>8</v>
      </c>
      <c r="D606" t="s">
        <v>1861</v>
      </c>
      <c r="E606" t="s">
        <v>1860</v>
      </c>
      <c r="F606" t="s">
        <v>1847</v>
      </c>
      <c r="G606" t="s">
        <v>1845</v>
      </c>
      <c r="H606" s="32" t="str">
        <f>tblTakvim[[#This Row],[Yil]]&amp;"-"&amp;TEXT(tblTakvim[[#This Row],[AyNo]],"00")</f>
        <v>2025-08</v>
      </c>
    </row>
    <row r="607" spans="1:8">
      <c r="A607" s="4">
        <v>45897</v>
      </c>
      <c r="B607">
        <v>2025</v>
      </c>
      <c r="C607">
        <v>8</v>
      </c>
      <c r="D607" t="s">
        <v>1861</v>
      </c>
      <c r="E607" t="s">
        <v>1860</v>
      </c>
      <c r="F607" t="s">
        <v>1848</v>
      </c>
      <c r="G607" t="s">
        <v>1845</v>
      </c>
      <c r="H607" s="32" t="str">
        <f>tblTakvim[[#This Row],[Yil]]&amp;"-"&amp;TEXT(tblTakvim[[#This Row],[AyNo]],"00")</f>
        <v>2025-08</v>
      </c>
    </row>
    <row r="608" spans="1:8">
      <c r="A608" s="4">
        <v>45898</v>
      </c>
      <c r="B608">
        <v>2025</v>
      </c>
      <c r="C608">
        <v>8</v>
      </c>
      <c r="D608" t="s">
        <v>1861</v>
      </c>
      <c r="E608" t="s">
        <v>1860</v>
      </c>
      <c r="F608" t="s">
        <v>1849</v>
      </c>
      <c r="G608" t="s">
        <v>1845</v>
      </c>
      <c r="H608" s="32" t="str">
        <f>tblTakvim[[#This Row],[Yil]]&amp;"-"&amp;TEXT(tblTakvim[[#This Row],[AyNo]],"00")</f>
        <v>2025-08</v>
      </c>
    </row>
    <row r="609" spans="1:8">
      <c r="A609" s="4">
        <v>45899</v>
      </c>
      <c r="B609">
        <v>2025</v>
      </c>
      <c r="C609">
        <v>8</v>
      </c>
      <c r="D609" t="s">
        <v>1861</v>
      </c>
      <c r="E609" t="s">
        <v>1860</v>
      </c>
      <c r="F609" t="s">
        <v>1850</v>
      </c>
      <c r="G609" t="s">
        <v>1851</v>
      </c>
      <c r="H609" s="32" t="str">
        <f>tblTakvim[[#This Row],[Yil]]&amp;"-"&amp;TEXT(tblTakvim[[#This Row],[AyNo]],"00")</f>
        <v>2025-08</v>
      </c>
    </row>
    <row r="610" spans="1:8">
      <c r="A610" s="4">
        <v>45900</v>
      </c>
      <c r="B610">
        <v>2025</v>
      </c>
      <c r="C610">
        <v>8</v>
      </c>
      <c r="D610" t="s">
        <v>1861</v>
      </c>
      <c r="E610" t="s">
        <v>1860</v>
      </c>
      <c r="F610" t="s">
        <v>1852</v>
      </c>
      <c r="G610" t="s">
        <v>1851</v>
      </c>
      <c r="H610" s="32" t="str">
        <f>tblTakvim[[#This Row],[Yil]]&amp;"-"&amp;TEXT(tblTakvim[[#This Row],[AyNo]],"00")</f>
        <v>2025-08</v>
      </c>
    </row>
    <row r="611" spans="1:8">
      <c r="A611" s="4">
        <v>45901</v>
      </c>
      <c r="B611">
        <v>2025</v>
      </c>
      <c r="C611">
        <v>9</v>
      </c>
      <c r="D611" t="s">
        <v>1862</v>
      </c>
      <c r="E611" t="s">
        <v>1860</v>
      </c>
      <c r="F611" t="s">
        <v>1844</v>
      </c>
      <c r="G611" t="s">
        <v>1845</v>
      </c>
      <c r="H611" s="32" t="str">
        <f>tblTakvim[[#This Row],[Yil]]&amp;"-"&amp;TEXT(tblTakvim[[#This Row],[AyNo]],"00")</f>
        <v>2025-09</v>
      </c>
    </row>
    <row r="612" spans="1:8">
      <c r="A612" s="4">
        <v>45902</v>
      </c>
      <c r="B612">
        <v>2025</v>
      </c>
      <c r="C612">
        <v>9</v>
      </c>
      <c r="D612" t="s">
        <v>1862</v>
      </c>
      <c r="E612" t="s">
        <v>1860</v>
      </c>
      <c r="F612" t="s">
        <v>1846</v>
      </c>
      <c r="G612" t="s">
        <v>1845</v>
      </c>
      <c r="H612" s="32" t="str">
        <f>tblTakvim[[#This Row],[Yil]]&amp;"-"&amp;TEXT(tblTakvim[[#This Row],[AyNo]],"00")</f>
        <v>2025-09</v>
      </c>
    </row>
    <row r="613" spans="1:8">
      <c r="A613" s="4">
        <v>45903</v>
      </c>
      <c r="B613">
        <v>2025</v>
      </c>
      <c r="C613">
        <v>9</v>
      </c>
      <c r="D613" t="s">
        <v>1862</v>
      </c>
      <c r="E613" t="s">
        <v>1860</v>
      </c>
      <c r="F613" t="s">
        <v>1847</v>
      </c>
      <c r="G613" t="s">
        <v>1845</v>
      </c>
      <c r="H613" s="32" t="str">
        <f>tblTakvim[[#This Row],[Yil]]&amp;"-"&amp;TEXT(tblTakvim[[#This Row],[AyNo]],"00")</f>
        <v>2025-09</v>
      </c>
    </row>
    <row r="614" spans="1:8">
      <c r="A614" s="4">
        <v>45904</v>
      </c>
      <c r="B614">
        <v>2025</v>
      </c>
      <c r="C614">
        <v>9</v>
      </c>
      <c r="D614" t="s">
        <v>1862</v>
      </c>
      <c r="E614" t="s">
        <v>1860</v>
      </c>
      <c r="F614" t="s">
        <v>1848</v>
      </c>
      <c r="G614" t="s">
        <v>1845</v>
      </c>
      <c r="H614" s="32" t="str">
        <f>tblTakvim[[#This Row],[Yil]]&amp;"-"&amp;TEXT(tblTakvim[[#This Row],[AyNo]],"00")</f>
        <v>2025-09</v>
      </c>
    </row>
    <row r="615" spans="1:8">
      <c r="A615" s="4">
        <v>45905</v>
      </c>
      <c r="B615">
        <v>2025</v>
      </c>
      <c r="C615">
        <v>9</v>
      </c>
      <c r="D615" t="s">
        <v>1862</v>
      </c>
      <c r="E615" t="s">
        <v>1860</v>
      </c>
      <c r="F615" t="s">
        <v>1849</v>
      </c>
      <c r="G615" t="s">
        <v>1845</v>
      </c>
      <c r="H615" s="32" t="str">
        <f>tblTakvim[[#This Row],[Yil]]&amp;"-"&amp;TEXT(tblTakvim[[#This Row],[AyNo]],"00")</f>
        <v>2025-09</v>
      </c>
    </row>
    <row r="616" spans="1:8">
      <c r="A616" s="4">
        <v>45906</v>
      </c>
      <c r="B616">
        <v>2025</v>
      </c>
      <c r="C616">
        <v>9</v>
      </c>
      <c r="D616" t="s">
        <v>1862</v>
      </c>
      <c r="E616" t="s">
        <v>1860</v>
      </c>
      <c r="F616" t="s">
        <v>1850</v>
      </c>
      <c r="G616" t="s">
        <v>1851</v>
      </c>
      <c r="H616" s="32" t="str">
        <f>tblTakvim[[#This Row],[Yil]]&amp;"-"&amp;TEXT(tblTakvim[[#This Row],[AyNo]],"00")</f>
        <v>2025-09</v>
      </c>
    </row>
    <row r="617" spans="1:8">
      <c r="A617" s="4">
        <v>45907</v>
      </c>
      <c r="B617">
        <v>2025</v>
      </c>
      <c r="C617">
        <v>9</v>
      </c>
      <c r="D617" t="s">
        <v>1862</v>
      </c>
      <c r="E617" t="s">
        <v>1860</v>
      </c>
      <c r="F617" t="s">
        <v>1852</v>
      </c>
      <c r="G617" t="s">
        <v>1851</v>
      </c>
      <c r="H617" s="32" t="str">
        <f>tblTakvim[[#This Row],[Yil]]&amp;"-"&amp;TEXT(tblTakvim[[#This Row],[AyNo]],"00")</f>
        <v>2025-09</v>
      </c>
    </row>
    <row r="618" spans="1:8">
      <c r="A618" s="4">
        <v>45908</v>
      </c>
      <c r="B618">
        <v>2025</v>
      </c>
      <c r="C618">
        <v>9</v>
      </c>
      <c r="D618" t="s">
        <v>1862</v>
      </c>
      <c r="E618" t="s">
        <v>1860</v>
      </c>
      <c r="F618" t="s">
        <v>1844</v>
      </c>
      <c r="G618" t="s">
        <v>1845</v>
      </c>
      <c r="H618" s="32" t="str">
        <f>tblTakvim[[#This Row],[Yil]]&amp;"-"&amp;TEXT(tblTakvim[[#This Row],[AyNo]],"00")</f>
        <v>2025-09</v>
      </c>
    </row>
    <row r="619" spans="1:8">
      <c r="A619" s="4">
        <v>45909</v>
      </c>
      <c r="B619">
        <v>2025</v>
      </c>
      <c r="C619">
        <v>9</v>
      </c>
      <c r="D619" t="s">
        <v>1862</v>
      </c>
      <c r="E619" t="s">
        <v>1860</v>
      </c>
      <c r="F619" t="s">
        <v>1846</v>
      </c>
      <c r="G619" t="s">
        <v>1845</v>
      </c>
      <c r="H619" s="32" t="str">
        <f>tblTakvim[[#This Row],[Yil]]&amp;"-"&amp;TEXT(tblTakvim[[#This Row],[AyNo]],"00")</f>
        <v>2025-09</v>
      </c>
    </row>
    <row r="620" spans="1:8">
      <c r="A620" s="4">
        <v>45910</v>
      </c>
      <c r="B620">
        <v>2025</v>
      </c>
      <c r="C620">
        <v>9</v>
      </c>
      <c r="D620" t="s">
        <v>1862</v>
      </c>
      <c r="E620" t="s">
        <v>1860</v>
      </c>
      <c r="F620" t="s">
        <v>1847</v>
      </c>
      <c r="G620" t="s">
        <v>1845</v>
      </c>
      <c r="H620" s="32" t="str">
        <f>tblTakvim[[#This Row],[Yil]]&amp;"-"&amp;TEXT(tblTakvim[[#This Row],[AyNo]],"00")</f>
        <v>2025-09</v>
      </c>
    </row>
    <row r="621" spans="1:8">
      <c r="A621" s="4">
        <v>45911</v>
      </c>
      <c r="B621">
        <v>2025</v>
      </c>
      <c r="C621">
        <v>9</v>
      </c>
      <c r="D621" t="s">
        <v>1862</v>
      </c>
      <c r="E621" t="s">
        <v>1860</v>
      </c>
      <c r="F621" t="s">
        <v>1848</v>
      </c>
      <c r="G621" t="s">
        <v>1845</v>
      </c>
      <c r="H621" s="32" t="str">
        <f>tblTakvim[[#This Row],[Yil]]&amp;"-"&amp;TEXT(tblTakvim[[#This Row],[AyNo]],"00")</f>
        <v>2025-09</v>
      </c>
    </row>
    <row r="622" spans="1:8">
      <c r="A622" s="4">
        <v>45912</v>
      </c>
      <c r="B622">
        <v>2025</v>
      </c>
      <c r="C622">
        <v>9</v>
      </c>
      <c r="D622" t="s">
        <v>1862</v>
      </c>
      <c r="E622" t="s">
        <v>1860</v>
      </c>
      <c r="F622" t="s">
        <v>1849</v>
      </c>
      <c r="G622" t="s">
        <v>1845</v>
      </c>
      <c r="H622" s="32" t="str">
        <f>tblTakvim[[#This Row],[Yil]]&amp;"-"&amp;TEXT(tblTakvim[[#This Row],[AyNo]],"00")</f>
        <v>2025-09</v>
      </c>
    </row>
    <row r="623" spans="1:8">
      <c r="A623" s="4">
        <v>45913</v>
      </c>
      <c r="B623">
        <v>2025</v>
      </c>
      <c r="C623">
        <v>9</v>
      </c>
      <c r="D623" t="s">
        <v>1862</v>
      </c>
      <c r="E623" t="s">
        <v>1860</v>
      </c>
      <c r="F623" t="s">
        <v>1850</v>
      </c>
      <c r="G623" t="s">
        <v>1851</v>
      </c>
      <c r="H623" s="32" t="str">
        <f>tblTakvim[[#This Row],[Yil]]&amp;"-"&amp;TEXT(tblTakvim[[#This Row],[AyNo]],"00")</f>
        <v>2025-09</v>
      </c>
    </row>
    <row r="624" spans="1:8">
      <c r="A624" s="4">
        <v>45914</v>
      </c>
      <c r="B624">
        <v>2025</v>
      </c>
      <c r="C624">
        <v>9</v>
      </c>
      <c r="D624" t="s">
        <v>1862</v>
      </c>
      <c r="E624" t="s">
        <v>1860</v>
      </c>
      <c r="F624" t="s">
        <v>1852</v>
      </c>
      <c r="G624" t="s">
        <v>1851</v>
      </c>
      <c r="H624" s="32" t="str">
        <f>tblTakvim[[#This Row],[Yil]]&amp;"-"&amp;TEXT(tblTakvim[[#This Row],[AyNo]],"00")</f>
        <v>2025-09</v>
      </c>
    </row>
    <row r="625" spans="1:8">
      <c r="A625" s="4">
        <v>45915</v>
      </c>
      <c r="B625">
        <v>2025</v>
      </c>
      <c r="C625">
        <v>9</v>
      </c>
      <c r="D625" t="s">
        <v>1862</v>
      </c>
      <c r="E625" t="s">
        <v>1860</v>
      </c>
      <c r="F625" t="s">
        <v>1844</v>
      </c>
      <c r="G625" t="s">
        <v>1845</v>
      </c>
      <c r="H625" s="32" t="str">
        <f>tblTakvim[[#This Row],[Yil]]&amp;"-"&amp;TEXT(tblTakvim[[#This Row],[AyNo]],"00")</f>
        <v>2025-09</v>
      </c>
    </row>
    <row r="626" spans="1:8">
      <c r="A626" s="4">
        <v>45916</v>
      </c>
      <c r="B626">
        <v>2025</v>
      </c>
      <c r="C626">
        <v>9</v>
      </c>
      <c r="D626" t="s">
        <v>1862</v>
      </c>
      <c r="E626" t="s">
        <v>1860</v>
      </c>
      <c r="F626" t="s">
        <v>1846</v>
      </c>
      <c r="G626" t="s">
        <v>1845</v>
      </c>
      <c r="H626" s="32" t="str">
        <f>tblTakvim[[#This Row],[Yil]]&amp;"-"&amp;TEXT(tblTakvim[[#This Row],[AyNo]],"00")</f>
        <v>2025-09</v>
      </c>
    </row>
    <row r="627" spans="1:8">
      <c r="A627" s="4">
        <v>45917</v>
      </c>
      <c r="B627">
        <v>2025</v>
      </c>
      <c r="C627">
        <v>9</v>
      </c>
      <c r="D627" t="s">
        <v>1862</v>
      </c>
      <c r="E627" t="s">
        <v>1860</v>
      </c>
      <c r="F627" t="s">
        <v>1847</v>
      </c>
      <c r="G627" t="s">
        <v>1845</v>
      </c>
      <c r="H627" s="32" t="str">
        <f>tblTakvim[[#This Row],[Yil]]&amp;"-"&amp;TEXT(tblTakvim[[#This Row],[AyNo]],"00")</f>
        <v>2025-09</v>
      </c>
    </row>
    <row r="628" spans="1:8">
      <c r="A628" s="4">
        <v>45918</v>
      </c>
      <c r="B628">
        <v>2025</v>
      </c>
      <c r="C628">
        <v>9</v>
      </c>
      <c r="D628" t="s">
        <v>1862</v>
      </c>
      <c r="E628" t="s">
        <v>1860</v>
      </c>
      <c r="F628" t="s">
        <v>1848</v>
      </c>
      <c r="G628" t="s">
        <v>1845</v>
      </c>
      <c r="H628" s="32" t="str">
        <f>tblTakvim[[#This Row],[Yil]]&amp;"-"&amp;TEXT(tblTakvim[[#This Row],[AyNo]],"00")</f>
        <v>2025-09</v>
      </c>
    </row>
    <row r="629" spans="1:8">
      <c r="A629" s="4">
        <v>45919</v>
      </c>
      <c r="B629">
        <v>2025</v>
      </c>
      <c r="C629">
        <v>9</v>
      </c>
      <c r="D629" t="s">
        <v>1862</v>
      </c>
      <c r="E629" t="s">
        <v>1860</v>
      </c>
      <c r="F629" t="s">
        <v>1849</v>
      </c>
      <c r="G629" t="s">
        <v>1845</v>
      </c>
      <c r="H629" s="32" t="str">
        <f>tblTakvim[[#This Row],[Yil]]&amp;"-"&amp;TEXT(tblTakvim[[#This Row],[AyNo]],"00")</f>
        <v>2025-09</v>
      </c>
    </row>
    <row r="630" spans="1:8">
      <c r="A630" s="4">
        <v>45920</v>
      </c>
      <c r="B630">
        <v>2025</v>
      </c>
      <c r="C630">
        <v>9</v>
      </c>
      <c r="D630" t="s">
        <v>1862</v>
      </c>
      <c r="E630" t="s">
        <v>1860</v>
      </c>
      <c r="F630" t="s">
        <v>1850</v>
      </c>
      <c r="G630" t="s">
        <v>1851</v>
      </c>
      <c r="H630" s="32" t="str">
        <f>tblTakvim[[#This Row],[Yil]]&amp;"-"&amp;TEXT(tblTakvim[[#This Row],[AyNo]],"00")</f>
        <v>2025-09</v>
      </c>
    </row>
    <row r="631" spans="1:8">
      <c r="A631" s="4">
        <v>45921</v>
      </c>
      <c r="B631">
        <v>2025</v>
      </c>
      <c r="C631">
        <v>9</v>
      </c>
      <c r="D631" t="s">
        <v>1862</v>
      </c>
      <c r="E631" t="s">
        <v>1860</v>
      </c>
      <c r="F631" t="s">
        <v>1852</v>
      </c>
      <c r="G631" t="s">
        <v>1851</v>
      </c>
      <c r="H631" s="32" t="str">
        <f>tblTakvim[[#This Row],[Yil]]&amp;"-"&amp;TEXT(tblTakvim[[#This Row],[AyNo]],"00")</f>
        <v>2025-09</v>
      </c>
    </row>
    <row r="632" spans="1:8">
      <c r="A632" s="4">
        <v>45922</v>
      </c>
      <c r="B632">
        <v>2025</v>
      </c>
      <c r="C632">
        <v>9</v>
      </c>
      <c r="D632" t="s">
        <v>1862</v>
      </c>
      <c r="E632" t="s">
        <v>1860</v>
      </c>
      <c r="F632" t="s">
        <v>1844</v>
      </c>
      <c r="G632" t="s">
        <v>1845</v>
      </c>
      <c r="H632" s="32" t="str">
        <f>tblTakvim[[#This Row],[Yil]]&amp;"-"&amp;TEXT(tblTakvim[[#This Row],[AyNo]],"00")</f>
        <v>2025-09</v>
      </c>
    </row>
    <row r="633" spans="1:8">
      <c r="A633" s="4">
        <v>45923</v>
      </c>
      <c r="B633">
        <v>2025</v>
      </c>
      <c r="C633">
        <v>9</v>
      </c>
      <c r="D633" t="s">
        <v>1862</v>
      </c>
      <c r="E633" t="s">
        <v>1860</v>
      </c>
      <c r="F633" t="s">
        <v>1846</v>
      </c>
      <c r="G633" t="s">
        <v>1845</v>
      </c>
      <c r="H633" s="32" t="str">
        <f>tblTakvim[[#This Row],[Yil]]&amp;"-"&amp;TEXT(tblTakvim[[#This Row],[AyNo]],"00")</f>
        <v>2025-09</v>
      </c>
    </row>
    <row r="634" spans="1:8">
      <c r="A634" s="4">
        <v>45924</v>
      </c>
      <c r="B634">
        <v>2025</v>
      </c>
      <c r="C634">
        <v>9</v>
      </c>
      <c r="D634" t="s">
        <v>1862</v>
      </c>
      <c r="E634" t="s">
        <v>1860</v>
      </c>
      <c r="F634" t="s">
        <v>1847</v>
      </c>
      <c r="G634" t="s">
        <v>1845</v>
      </c>
      <c r="H634" s="32" t="str">
        <f>tblTakvim[[#This Row],[Yil]]&amp;"-"&amp;TEXT(tblTakvim[[#This Row],[AyNo]],"00")</f>
        <v>2025-09</v>
      </c>
    </row>
    <row r="635" spans="1:8">
      <c r="A635" s="4">
        <v>45925</v>
      </c>
      <c r="B635">
        <v>2025</v>
      </c>
      <c r="C635">
        <v>9</v>
      </c>
      <c r="D635" t="s">
        <v>1862</v>
      </c>
      <c r="E635" t="s">
        <v>1860</v>
      </c>
      <c r="F635" t="s">
        <v>1848</v>
      </c>
      <c r="G635" t="s">
        <v>1845</v>
      </c>
      <c r="H635" s="32" t="str">
        <f>tblTakvim[[#This Row],[Yil]]&amp;"-"&amp;TEXT(tblTakvim[[#This Row],[AyNo]],"00")</f>
        <v>2025-09</v>
      </c>
    </row>
    <row r="636" spans="1:8">
      <c r="A636" s="4">
        <v>45926</v>
      </c>
      <c r="B636">
        <v>2025</v>
      </c>
      <c r="C636">
        <v>9</v>
      </c>
      <c r="D636" t="s">
        <v>1862</v>
      </c>
      <c r="E636" t="s">
        <v>1860</v>
      </c>
      <c r="F636" t="s">
        <v>1849</v>
      </c>
      <c r="G636" t="s">
        <v>1845</v>
      </c>
      <c r="H636" s="32" t="str">
        <f>tblTakvim[[#This Row],[Yil]]&amp;"-"&amp;TEXT(tblTakvim[[#This Row],[AyNo]],"00")</f>
        <v>2025-09</v>
      </c>
    </row>
    <row r="637" spans="1:8">
      <c r="A637" s="4">
        <v>45927</v>
      </c>
      <c r="B637">
        <v>2025</v>
      </c>
      <c r="C637">
        <v>9</v>
      </c>
      <c r="D637" t="s">
        <v>1862</v>
      </c>
      <c r="E637" t="s">
        <v>1860</v>
      </c>
      <c r="F637" t="s">
        <v>1850</v>
      </c>
      <c r="G637" t="s">
        <v>1851</v>
      </c>
      <c r="H637" s="32" t="str">
        <f>tblTakvim[[#This Row],[Yil]]&amp;"-"&amp;TEXT(tblTakvim[[#This Row],[AyNo]],"00")</f>
        <v>2025-09</v>
      </c>
    </row>
    <row r="638" spans="1:8">
      <c r="A638" s="4">
        <v>45928</v>
      </c>
      <c r="B638">
        <v>2025</v>
      </c>
      <c r="C638">
        <v>9</v>
      </c>
      <c r="D638" t="s">
        <v>1862</v>
      </c>
      <c r="E638" t="s">
        <v>1860</v>
      </c>
      <c r="F638" t="s">
        <v>1852</v>
      </c>
      <c r="G638" t="s">
        <v>1851</v>
      </c>
      <c r="H638" s="32" t="str">
        <f>tblTakvim[[#This Row],[Yil]]&amp;"-"&amp;TEXT(tblTakvim[[#This Row],[AyNo]],"00")</f>
        <v>2025-09</v>
      </c>
    </row>
    <row r="639" spans="1:8">
      <c r="A639" s="4">
        <v>45929</v>
      </c>
      <c r="B639">
        <v>2025</v>
      </c>
      <c r="C639">
        <v>9</v>
      </c>
      <c r="D639" t="s">
        <v>1862</v>
      </c>
      <c r="E639" t="s">
        <v>1860</v>
      </c>
      <c r="F639" t="s">
        <v>1844</v>
      </c>
      <c r="G639" t="s">
        <v>1845</v>
      </c>
      <c r="H639" s="32" t="str">
        <f>tblTakvim[[#This Row],[Yil]]&amp;"-"&amp;TEXT(tblTakvim[[#This Row],[AyNo]],"00")</f>
        <v>2025-09</v>
      </c>
    </row>
    <row r="640" spans="1:8">
      <c r="A640" s="4">
        <v>45930</v>
      </c>
      <c r="B640">
        <v>2025</v>
      </c>
      <c r="C640">
        <v>9</v>
      </c>
      <c r="D640" t="s">
        <v>1862</v>
      </c>
      <c r="E640" t="s">
        <v>1860</v>
      </c>
      <c r="F640" t="s">
        <v>1846</v>
      </c>
      <c r="G640" t="s">
        <v>1845</v>
      </c>
      <c r="H640" s="32" t="str">
        <f>tblTakvim[[#This Row],[Yil]]&amp;"-"&amp;TEXT(tblTakvim[[#This Row],[AyNo]],"00")</f>
        <v>2025-09</v>
      </c>
    </row>
    <row r="641" spans="1:8">
      <c r="A641" s="4">
        <v>45931</v>
      </c>
      <c r="B641">
        <v>2025</v>
      </c>
      <c r="C641">
        <v>10</v>
      </c>
      <c r="D641" t="s">
        <v>1863</v>
      </c>
      <c r="E641" t="s">
        <v>1864</v>
      </c>
      <c r="F641" t="s">
        <v>1847</v>
      </c>
      <c r="G641" t="s">
        <v>1845</v>
      </c>
      <c r="H641" s="32" t="str">
        <f>tblTakvim[[#This Row],[Yil]]&amp;"-"&amp;TEXT(tblTakvim[[#This Row],[AyNo]],"00")</f>
        <v>2025-10</v>
      </c>
    </row>
    <row r="642" spans="1:8">
      <c r="A642" s="4">
        <v>45932</v>
      </c>
      <c r="B642">
        <v>2025</v>
      </c>
      <c r="C642">
        <v>10</v>
      </c>
      <c r="D642" t="s">
        <v>1863</v>
      </c>
      <c r="E642" t="s">
        <v>1864</v>
      </c>
      <c r="F642" t="s">
        <v>1848</v>
      </c>
      <c r="G642" t="s">
        <v>1845</v>
      </c>
      <c r="H642" s="32" t="str">
        <f>tblTakvim[[#This Row],[Yil]]&amp;"-"&amp;TEXT(tblTakvim[[#This Row],[AyNo]],"00")</f>
        <v>2025-10</v>
      </c>
    </row>
    <row r="643" spans="1:8">
      <c r="A643" s="4">
        <v>45933</v>
      </c>
      <c r="B643">
        <v>2025</v>
      </c>
      <c r="C643">
        <v>10</v>
      </c>
      <c r="D643" t="s">
        <v>1863</v>
      </c>
      <c r="E643" t="s">
        <v>1864</v>
      </c>
      <c r="F643" t="s">
        <v>1849</v>
      </c>
      <c r="G643" t="s">
        <v>1845</v>
      </c>
      <c r="H643" s="32" t="str">
        <f>tblTakvim[[#This Row],[Yil]]&amp;"-"&amp;TEXT(tblTakvim[[#This Row],[AyNo]],"00")</f>
        <v>2025-10</v>
      </c>
    </row>
    <row r="644" spans="1:8">
      <c r="A644" s="4">
        <v>45934</v>
      </c>
      <c r="B644">
        <v>2025</v>
      </c>
      <c r="C644">
        <v>10</v>
      </c>
      <c r="D644" t="s">
        <v>1863</v>
      </c>
      <c r="E644" t="s">
        <v>1864</v>
      </c>
      <c r="F644" t="s">
        <v>1850</v>
      </c>
      <c r="G644" t="s">
        <v>1851</v>
      </c>
      <c r="H644" s="32" t="str">
        <f>tblTakvim[[#This Row],[Yil]]&amp;"-"&amp;TEXT(tblTakvim[[#This Row],[AyNo]],"00")</f>
        <v>2025-10</v>
      </c>
    </row>
    <row r="645" spans="1:8">
      <c r="A645" s="4">
        <v>45935</v>
      </c>
      <c r="B645">
        <v>2025</v>
      </c>
      <c r="C645">
        <v>10</v>
      </c>
      <c r="D645" t="s">
        <v>1863</v>
      </c>
      <c r="E645" t="s">
        <v>1864</v>
      </c>
      <c r="F645" t="s">
        <v>1852</v>
      </c>
      <c r="G645" t="s">
        <v>1851</v>
      </c>
      <c r="H645" s="32" t="str">
        <f>tblTakvim[[#This Row],[Yil]]&amp;"-"&amp;TEXT(tblTakvim[[#This Row],[AyNo]],"00")</f>
        <v>2025-10</v>
      </c>
    </row>
    <row r="646" spans="1:8">
      <c r="A646" s="4">
        <v>45936</v>
      </c>
      <c r="B646">
        <v>2025</v>
      </c>
      <c r="C646">
        <v>10</v>
      </c>
      <c r="D646" t="s">
        <v>1863</v>
      </c>
      <c r="E646" t="s">
        <v>1864</v>
      </c>
      <c r="F646" t="s">
        <v>1844</v>
      </c>
      <c r="G646" t="s">
        <v>1845</v>
      </c>
      <c r="H646" s="32" t="str">
        <f>tblTakvim[[#This Row],[Yil]]&amp;"-"&amp;TEXT(tblTakvim[[#This Row],[AyNo]],"00")</f>
        <v>2025-10</v>
      </c>
    </row>
    <row r="647" spans="1:8">
      <c r="A647" s="4">
        <v>45937</v>
      </c>
      <c r="B647">
        <v>2025</v>
      </c>
      <c r="C647">
        <v>10</v>
      </c>
      <c r="D647" t="s">
        <v>1863</v>
      </c>
      <c r="E647" t="s">
        <v>1864</v>
      </c>
      <c r="F647" t="s">
        <v>1846</v>
      </c>
      <c r="G647" t="s">
        <v>1845</v>
      </c>
      <c r="H647" s="32" t="str">
        <f>tblTakvim[[#This Row],[Yil]]&amp;"-"&amp;TEXT(tblTakvim[[#This Row],[AyNo]],"00")</f>
        <v>2025-10</v>
      </c>
    </row>
    <row r="648" spans="1:8">
      <c r="A648" s="4">
        <v>45938</v>
      </c>
      <c r="B648">
        <v>2025</v>
      </c>
      <c r="C648">
        <v>10</v>
      </c>
      <c r="D648" t="s">
        <v>1863</v>
      </c>
      <c r="E648" t="s">
        <v>1864</v>
      </c>
      <c r="F648" t="s">
        <v>1847</v>
      </c>
      <c r="G648" t="s">
        <v>1845</v>
      </c>
      <c r="H648" s="32" t="str">
        <f>tblTakvim[[#This Row],[Yil]]&amp;"-"&amp;TEXT(tblTakvim[[#This Row],[AyNo]],"00")</f>
        <v>2025-10</v>
      </c>
    </row>
    <row r="649" spans="1:8">
      <c r="A649" s="4">
        <v>45939</v>
      </c>
      <c r="B649">
        <v>2025</v>
      </c>
      <c r="C649">
        <v>10</v>
      </c>
      <c r="D649" t="s">
        <v>1863</v>
      </c>
      <c r="E649" t="s">
        <v>1864</v>
      </c>
      <c r="F649" t="s">
        <v>1848</v>
      </c>
      <c r="G649" t="s">
        <v>1845</v>
      </c>
      <c r="H649" s="32" t="str">
        <f>tblTakvim[[#This Row],[Yil]]&amp;"-"&amp;TEXT(tblTakvim[[#This Row],[AyNo]],"00")</f>
        <v>2025-10</v>
      </c>
    </row>
    <row r="650" spans="1:8">
      <c r="A650" s="4">
        <v>45940</v>
      </c>
      <c r="B650">
        <v>2025</v>
      </c>
      <c r="C650">
        <v>10</v>
      </c>
      <c r="D650" t="s">
        <v>1863</v>
      </c>
      <c r="E650" t="s">
        <v>1864</v>
      </c>
      <c r="F650" t="s">
        <v>1849</v>
      </c>
      <c r="G650" t="s">
        <v>1845</v>
      </c>
      <c r="H650" s="32" t="str">
        <f>tblTakvim[[#This Row],[Yil]]&amp;"-"&amp;TEXT(tblTakvim[[#This Row],[AyNo]],"00")</f>
        <v>2025-10</v>
      </c>
    </row>
    <row r="651" spans="1:8">
      <c r="A651" s="4">
        <v>45941</v>
      </c>
      <c r="B651">
        <v>2025</v>
      </c>
      <c r="C651">
        <v>10</v>
      </c>
      <c r="D651" t="s">
        <v>1863</v>
      </c>
      <c r="E651" t="s">
        <v>1864</v>
      </c>
      <c r="F651" t="s">
        <v>1850</v>
      </c>
      <c r="G651" t="s">
        <v>1851</v>
      </c>
      <c r="H651" s="32" t="str">
        <f>tblTakvim[[#This Row],[Yil]]&amp;"-"&amp;TEXT(tblTakvim[[#This Row],[AyNo]],"00")</f>
        <v>2025-10</v>
      </c>
    </row>
    <row r="652" spans="1:8">
      <c r="A652" s="4">
        <v>45942</v>
      </c>
      <c r="B652">
        <v>2025</v>
      </c>
      <c r="C652">
        <v>10</v>
      </c>
      <c r="D652" t="s">
        <v>1863</v>
      </c>
      <c r="E652" t="s">
        <v>1864</v>
      </c>
      <c r="F652" t="s">
        <v>1852</v>
      </c>
      <c r="G652" t="s">
        <v>1851</v>
      </c>
      <c r="H652" s="32" t="str">
        <f>tblTakvim[[#This Row],[Yil]]&amp;"-"&amp;TEXT(tblTakvim[[#This Row],[AyNo]],"00")</f>
        <v>2025-10</v>
      </c>
    </row>
    <row r="653" spans="1:8">
      <c r="A653" s="4">
        <v>45943</v>
      </c>
      <c r="B653">
        <v>2025</v>
      </c>
      <c r="C653">
        <v>10</v>
      </c>
      <c r="D653" t="s">
        <v>1863</v>
      </c>
      <c r="E653" t="s">
        <v>1864</v>
      </c>
      <c r="F653" t="s">
        <v>1844</v>
      </c>
      <c r="G653" t="s">
        <v>1845</v>
      </c>
      <c r="H653" s="32" t="str">
        <f>tblTakvim[[#This Row],[Yil]]&amp;"-"&amp;TEXT(tblTakvim[[#This Row],[AyNo]],"00")</f>
        <v>2025-10</v>
      </c>
    </row>
    <row r="654" spans="1:8">
      <c r="A654" s="4">
        <v>45944</v>
      </c>
      <c r="B654">
        <v>2025</v>
      </c>
      <c r="C654">
        <v>10</v>
      </c>
      <c r="D654" t="s">
        <v>1863</v>
      </c>
      <c r="E654" t="s">
        <v>1864</v>
      </c>
      <c r="F654" t="s">
        <v>1846</v>
      </c>
      <c r="G654" t="s">
        <v>1845</v>
      </c>
      <c r="H654" s="32" t="str">
        <f>tblTakvim[[#This Row],[Yil]]&amp;"-"&amp;TEXT(tblTakvim[[#This Row],[AyNo]],"00")</f>
        <v>2025-10</v>
      </c>
    </row>
    <row r="655" spans="1:8">
      <c r="A655" s="4">
        <v>45945</v>
      </c>
      <c r="B655">
        <v>2025</v>
      </c>
      <c r="C655">
        <v>10</v>
      </c>
      <c r="D655" t="s">
        <v>1863</v>
      </c>
      <c r="E655" t="s">
        <v>1864</v>
      </c>
      <c r="F655" t="s">
        <v>1847</v>
      </c>
      <c r="G655" t="s">
        <v>1845</v>
      </c>
      <c r="H655" s="32" t="str">
        <f>tblTakvim[[#This Row],[Yil]]&amp;"-"&amp;TEXT(tblTakvim[[#This Row],[AyNo]],"00")</f>
        <v>2025-10</v>
      </c>
    </row>
    <row r="656" spans="1:8">
      <c r="A656" s="4">
        <v>45946</v>
      </c>
      <c r="B656">
        <v>2025</v>
      </c>
      <c r="C656">
        <v>10</v>
      </c>
      <c r="D656" t="s">
        <v>1863</v>
      </c>
      <c r="E656" t="s">
        <v>1864</v>
      </c>
      <c r="F656" t="s">
        <v>1848</v>
      </c>
      <c r="G656" t="s">
        <v>1845</v>
      </c>
      <c r="H656" s="32" t="str">
        <f>tblTakvim[[#This Row],[Yil]]&amp;"-"&amp;TEXT(tblTakvim[[#This Row],[AyNo]],"00")</f>
        <v>2025-10</v>
      </c>
    </row>
    <row r="657" spans="1:8">
      <c r="A657" s="4">
        <v>45947</v>
      </c>
      <c r="B657">
        <v>2025</v>
      </c>
      <c r="C657">
        <v>10</v>
      </c>
      <c r="D657" t="s">
        <v>1863</v>
      </c>
      <c r="E657" t="s">
        <v>1864</v>
      </c>
      <c r="F657" t="s">
        <v>1849</v>
      </c>
      <c r="G657" t="s">
        <v>1845</v>
      </c>
      <c r="H657" s="32" t="str">
        <f>tblTakvim[[#This Row],[Yil]]&amp;"-"&amp;TEXT(tblTakvim[[#This Row],[AyNo]],"00")</f>
        <v>2025-10</v>
      </c>
    </row>
    <row r="658" spans="1:8">
      <c r="A658" s="4">
        <v>45948</v>
      </c>
      <c r="B658">
        <v>2025</v>
      </c>
      <c r="C658">
        <v>10</v>
      </c>
      <c r="D658" t="s">
        <v>1863</v>
      </c>
      <c r="E658" t="s">
        <v>1864</v>
      </c>
      <c r="F658" t="s">
        <v>1850</v>
      </c>
      <c r="G658" t="s">
        <v>1851</v>
      </c>
      <c r="H658" s="32" t="str">
        <f>tblTakvim[[#This Row],[Yil]]&amp;"-"&amp;TEXT(tblTakvim[[#This Row],[AyNo]],"00")</f>
        <v>2025-10</v>
      </c>
    </row>
    <row r="659" spans="1:8">
      <c r="A659" s="4">
        <v>45949</v>
      </c>
      <c r="B659">
        <v>2025</v>
      </c>
      <c r="C659">
        <v>10</v>
      </c>
      <c r="D659" t="s">
        <v>1863</v>
      </c>
      <c r="E659" t="s">
        <v>1864</v>
      </c>
      <c r="F659" t="s">
        <v>1852</v>
      </c>
      <c r="G659" t="s">
        <v>1851</v>
      </c>
      <c r="H659" s="32" t="str">
        <f>tblTakvim[[#This Row],[Yil]]&amp;"-"&amp;TEXT(tblTakvim[[#This Row],[AyNo]],"00")</f>
        <v>2025-10</v>
      </c>
    </row>
    <row r="660" spans="1:8">
      <c r="A660" s="4">
        <v>45950</v>
      </c>
      <c r="B660">
        <v>2025</v>
      </c>
      <c r="C660">
        <v>10</v>
      </c>
      <c r="D660" t="s">
        <v>1863</v>
      </c>
      <c r="E660" t="s">
        <v>1864</v>
      </c>
      <c r="F660" t="s">
        <v>1844</v>
      </c>
      <c r="G660" t="s">
        <v>1845</v>
      </c>
      <c r="H660" s="32" t="str">
        <f>tblTakvim[[#This Row],[Yil]]&amp;"-"&amp;TEXT(tblTakvim[[#This Row],[AyNo]],"00")</f>
        <v>2025-10</v>
      </c>
    </row>
    <row r="661" spans="1:8">
      <c r="A661" s="4">
        <v>45951</v>
      </c>
      <c r="B661">
        <v>2025</v>
      </c>
      <c r="C661">
        <v>10</v>
      </c>
      <c r="D661" t="s">
        <v>1863</v>
      </c>
      <c r="E661" t="s">
        <v>1864</v>
      </c>
      <c r="F661" t="s">
        <v>1846</v>
      </c>
      <c r="G661" t="s">
        <v>1845</v>
      </c>
      <c r="H661" s="32" t="str">
        <f>tblTakvim[[#This Row],[Yil]]&amp;"-"&amp;TEXT(tblTakvim[[#This Row],[AyNo]],"00")</f>
        <v>2025-10</v>
      </c>
    </row>
    <row r="662" spans="1:8">
      <c r="A662" s="4">
        <v>45952</v>
      </c>
      <c r="B662">
        <v>2025</v>
      </c>
      <c r="C662">
        <v>10</v>
      </c>
      <c r="D662" t="s">
        <v>1863</v>
      </c>
      <c r="E662" t="s">
        <v>1864</v>
      </c>
      <c r="F662" t="s">
        <v>1847</v>
      </c>
      <c r="G662" t="s">
        <v>1845</v>
      </c>
      <c r="H662" s="32" t="str">
        <f>tblTakvim[[#This Row],[Yil]]&amp;"-"&amp;TEXT(tblTakvim[[#This Row],[AyNo]],"00")</f>
        <v>2025-10</v>
      </c>
    </row>
    <row r="663" spans="1:8">
      <c r="A663" s="4">
        <v>45953</v>
      </c>
      <c r="B663">
        <v>2025</v>
      </c>
      <c r="C663">
        <v>10</v>
      </c>
      <c r="D663" t="s">
        <v>1863</v>
      </c>
      <c r="E663" t="s">
        <v>1864</v>
      </c>
      <c r="F663" t="s">
        <v>1848</v>
      </c>
      <c r="G663" t="s">
        <v>1845</v>
      </c>
      <c r="H663" s="32" t="str">
        <f>tblTakvim[[#This Row],[Yil]]&amp;"-"&amp;TEXT(tblTakvim[[#This Row],[AyNo]],"00")</f>
        <v>2025-10</v>
      </c>
    </row>
    <row r="664" spans="1:8">
      <c r="A664" s="4">
        <v>45954</v>
      </c>
      <c r="B664">
        <v>2025</v>
      </c>
      <c r="C664">
        <v>10</v>
      </c>
      <c r="D664" t="s">
        <v>1863</v>
      </c>
      <c r="E664" t="s">
        <v>1864</v>
      </c>
      <c r="F664" t="s">
        <v>1849</v>
      </c>
      <c r="G664" t="s">
        <v>1845</v>
      </c>
      <c r="H664" s="32" t="str">
        <f>tblTakvim[[#This Row],[Yil]]&amp;"-"&amp;TEXT(tblTakvim[[#This Row],[AyNo]],"00")</f>
        <v>2025-10</v>
      </c>
    </row>
    <row r="665" spans="1:8">
      <c r="A665" s="4">
        <v>45955</v>
      </c>
      <c r="B665">
        <v>2025</v>
      </c>
      <c r="C665">
        <v>10</v>
      </c>
      <c r="D665" t="s">
        <v>1863</v>
      </c>
      <c r="E665" t="s">
        <v>1864</v>
      </c>
      <c r="F665" t="s">
        <v>1850</v>
      </c>
      <c r="G665" t="s">
        <v>1851</v>
      </c>
      <c r="H665" s="32" t="str">
        <f>tblTakvim[[#This Row],[Yil]]&amp;"-"&amp;TEXT(tblTakvim[[#This Row],[AyNo]],"00")</f>
        <v>2025-10</v>
      </c>
    </row>
    <row r="666" spans="1:8">
      <c r="A666" s="4">
        <v>45956</v>
      </c>
      <c r="B666">
        <v>2025</v>
      </c>
      <c r="C666">
        <v>10</v>
      </c>
      <c r="D666" t="s">
        <v>1863</v>
      </c>
      <c r="E666" t="s">
        <v>1864</v>
      </c>
      <c r="F666" t="s">
        <v>1852</v>
      </c>
      <c r="G666" t="s">
        <v>1851</v>
      </c>
      <c r="H666" s="32" t="str">
        <f>tblTakvim[[#This Row],[Yil]]&amp;"-"&amp;TEXT(tblTakvim[[#This Row],[AyNo]],"00")</f>
        <v>2025-10</v>
      </c>
    </row>
    <row r="667" spans="1:8">
      <c r="A667" s="4">
        <v>45957</v>
      </c>
      <c r="B667">
        <v>2025</v>
      </c>
      <c r="C667">
        <v>10</v>
      </c>
      <c r="D667" t="s">
        <v>1863</v>
      </c>
      <c r="E667" t="s">
        <v>1864</v>
      </c>
      <c r="F667" t="s">
        <v>1844</v>
      </c>
      <c r="G667" t="s">
        <v>1845</v>
      </c>
      <c r="H667" s="32" t="str">
        <f>tblTakvim[[#This Row],[Yil]]&amp;"-"&amp;TEXT(tblTakvim[[#This Row],[AyNo]],"00")</f>
        <v>2025-10</v>
      </c>
    </row>
    <row r="668" spans="1:8">
      <c r="A668" s="4">
        <v>45958</v>
      </c>
      <c r="B668">
        <v>2025</v>
      </c>
      <c r="C668">
        <v>10</v>
      </c>
      <c r="D668" t="s">
        <v>1863</v>
      </c>
      <c r="E668" t="s">
        <v>1864</v>
      </c>
      <c r="F668" t="s">
        <v>1846</v>
      </c>
      <c r="G668" t="s">
        <v>1845</v>
      </c>
      <c r="H668" s="32" t="str">
        <f>tblTakvim[[#This Row],[Yil]]&amp;"-"&amp;TEXT(tblTakvim[[#This Row],[AyNo]],"00")</f>
        <v>2025-10</v>
      </c>
    </row>
    <row r="669" spans="1:8">
      <c r="A669" s="4">
        <v>45959</v>
      </c>
      <c r="B669">
        <v>2025</v>
      </c>
      <c r="C669">
        <v>10</v>
      </c>
      <c r="D669" t="s">
        <v>1863</v>
      </c>
      <c r="E669" t="s">
        <v>1864</v>
      </c>
      <c r="F669" t="s">
        <v>1847</v>
      </c>
      <c r="G669" t="s">
        <v>1845</v>
      </c>
      <c r="H669" s="32" t="str">
        <f>tblTakvim[[#This Row],[Yil]]&amp;"-"&amp;TEXT(tblTakvim[[#This Row],[AyNo]],"00")</f>
        <v>2025-10</v>
      </c>
    </row>
    <row r="670" spans="1:8">
      <c r="A670" s="4">
        <v>45960</v>
      </c>
      <c r="B670">
        <v>2025</v>
      </c>
      <c r="C670">
        <v>10</v>
      </c>
      <c r="D670" t="s">
        <v>1863</v>
      </c>
      <c r="E670" t="s">
        <v>1864</v>
      </c>
      <c r="F670" t="s">
        <v>1848</v>
      </c>
      <c r="G670" t="s">
        <v>1845</v>
      </c>
      <c r="H670" s="32" t="str">
        <f>tblTakvim[[#This Row],[Yil]]&amp;"-"&amp;TEXT(tblTakvim[[#This Row],[AyNo]],"00")</f>
        <v>2025-10</v>
      </c>
    </row>
    <row r="671" spans="1:8">
      <c r="A671" s="4">
        <v>45961</v>
      </c>
      <c r="B671">
        <v>2025</v>
      </c>
      <c r="C671">
        <v>10</v>
      </c>
      <c r="D671" t="s">
        <v>1863</v>
      </c>
      <c r="E671" t="s">
        <v>1864</v>
      </c>
      <c r="F671" t="s">
        <v>1849</v>
      </c>
      <c r="G671" t="s">
        <v>1845</v>
      </c>
      <c r="H671" s="32" t="str">
        <f>tblTakvim[[#This Row],[Yil]]&amp;"-"&amp;TEXT(tblTakvim[[#This Row],[AyNo]],"00")</f>
        <v>2025-10</v>
      </c>
    </row>
    <row r="672" spans="1:8">
      <c r="A672" s="4">
        <v>45962</v>
      </c>
      <c r="B672">
        <v>2025</v>
      </c>
      <c r="C672">
        <v>11</v>
      </c>
      <c r="D672" t="s">
        <v>1865</v>
      </c>
      <c r="E672" t="s">
        <v>1864</v>
      </c>
      <c r="F672" t="s">
        <v>1850</v>
      </c>
      <c r="G672" t="s">
        <v>1851</v>
      </c>
      <c r="H672" s="32" t="str">
        <f>tblTakvim[[#This Row],[Yil]]&amp;"-"&amp;TEXT(tblTakvim[[#This Row],[AyNo]],"00")</f>
        <v>2025-11</v>
      </c>
    </row>
    <row r="673" spans="1:8">
      <c r="A673" s="4">
        <v>45963</v>
      </c>
      <c r="B673">
        <v>2025</v>
      </c>
      <c r="C673">
        <v>11</v>
      </c>
      <c r="D673" t="s">
        <v>1865</v>
      </c>
      <c r="E673" t="s">
        <v>1864</v>
      </c>
      <c r="F673" t="s">
        <v>1852</v>
      </c>
      <c r="G673" t="s">
        <v>1851</v>
      </c>
      <c r="H673" s="32" t="str">
        <f>tblTakvim[[#This Row],[Yil]]&amp;"-"&amp;TEXT(tblTakvim[[#This Row],[AyNo]],"00")</f>
        <v>2025-11</v>
      </c>
    </row>
    <row r="674" spans="1:8">
      <c r="A674" s="4">
        <v>45964</v>
      </c>
      <c r="B674">
        <v>2025</v>
      </c>
      <c r="C674">
        <v>11</v>
      </c>
      <c r="D674" t="s">
        <v>1865</v>
      </c>
      <c r="E674" t="s">
        <v>1864</v>
      </c>
      <c r="F674" t="s">
        <v>1844</v>
      </c>
      <c r="G674" t="s">
        <v>1845</v>
      </c>
      <c r="H674" s="32" t="str">
        <f>tblTakvim[[#This Row],[Yil]]&amp;"-"&amp;TEXT(tblTakvim[[#This Row],[AyNo]],"00")</f>
        <v>2025-11</v>
      </c>
    </row>
    <row r="675" spans="1:8">
      <c r="A675" s="4">
        <v>45965</v>
      </c>
      <c r="B675">
        <v>2025</v>
      </c>
      <c r="C675">
        <v>11</v>
      </c>
      <c r="D675" t="s">
        <v>1865</v>
      </c>
      <c r="E675" t="s">
        <v>1864</v>
      </c>
      <c r="F675" t="s">
        <v>1846</v>
      </c>
      <c r="G675" t="s">
        <v>1845</v>
      </c>
      <c r="H675" s="32" t="str">
        <f>tblTakvim[[#This Row],[Yil]]&amp;"-"&amp;TEXT(tblTakvim[[#This Row],[AyNo]],"00")</f>
        <v>2025-11</v>
      </c>
    </row>
    <row r="676" spans="1:8">
      <c r="A676" s="4">
        <v>45966</v>
      </c>
      <c r="B676">
        <v>2025</v>
      </c>
      <c r="C676">
        <v>11</v>
      </c>
      <c r="D676" t="s">
        <v>1865</v>
      </c>
      <c r="E676" t="s">
        <v>1864</v>
      </c>
      <c r="F676" t="s">
        <v>1847</v>
      </c>
      <c r="G676" t="s">
        <v>1845</v>
      </c>
      <c r="H676" s="32" t="str">
        <f>tblTakvim[[#This Row],[Yil]]&amp;"-"&amp;TEXT(tblTakvim[[#This Row],[AyNo]],"00")</f>
        <v>2025-11</v>
      </c>
    </row>
    <row r="677" spans="1:8">
      <c r="A677" s="4">
        <v>45967</v>
      </c>
      <c r="B677">
        <v>2025</v>
      </c>
      <c r="C677">
        <v>11</v>
      </c>
      <c r="D677" t="s">
        <v>1865</v>
      </c>
      <c r="E677" t="s">
        <v>1864</v>
      </c>
      <c r="F677" t="s">
        <v>1848</v>
      </c>
      <c r="G677" t="s">
        <v>1845</v>
      </c>
      <c r="H677" s="32" t="str">
        <f>tblTakvim[[#This Row],[Yil]]&amp;"-"&amp;TEXT(tblTakvim[[#This Row],[AyNo]],"00")</f>
        <v>2025-11</v>
      </c>
    </row>
    <row r="678" spans="1:8">
      <c r="A678" s="4">
        <v>45968</v>
      </c>
      <c r="B678">
        <v>2025</v>
      </c>
      <c r="C678">
        <v>11</v>
      </c>
      <c r="D678" t="s">
        <v>1865</v>
      </c>
      <c r="E678" t="s">
        <v>1864</v>
      </c>
      <c r="F678" t="s">
        <v>1849</v>
      </c>
      <c r="G678" t="s">
        <v>1845</v>
      </c>
      <c r="H678" s="32" t="str">
        <f>tblTakvim[[#This Row],[Yil]]&amp;"-"&amp;TEXT(tblTakvim[[#This Row],[AyNo]],"00")</f>
        <v>2025-11</v>
      </c>
    </row>
    <row r="679" spans="1:8">
      <c r="A679" s="4">
        <v>45969</v>
      </c>
      <c r="B679">
        <v>2025</v>
      </c>
      <c r="C679">
        <v>11</v>
      </c>
      <c r="D679" t="s">
        <v>1865</v>
      </c>
      <c r="E679" t="s">
        <v>1864</v>
      </c>
      <c r="F679" t="s">
        <v>1850</v>
      </c>
      <c r="G679" t="s">
        <v>1851</v>
      </c>
      <c r="H679" s="32" t="str">
        <f>tblTakvim[[#This Row],[Yil]]&amp;"-"&amp;TEXT(tblTakvim[[#This Row],[AyNo]],"00")</f>
        <v>2025-11</v>
      </c>
    </row>
    <row r="680" spans="1:8">
      <c r="A680" s="4">
        <v>45970</v>
      </c>
      <c r="B680">
        <v>2025</v>
      </c>
      <c r="C680">
        <v>11</v>
      </c>
      <c r="D680" t="s">
        <v>1865</v>
      </c>
      <c r="E680" t="s">
        <v>1864</v>
      </c>
      <c r="F680" t="s">
        <v>1852</v>
      </c>
      <c r="G680" t="s">
        <v>1851</v>
      </c>
      <c r="H680" s="32" t="str">
        <f>tblTakvim[[#This Row],[Yil]]&amp;"-"&amp;TEXT(tblTakvim[[#This Row],[AyNo]],"00")</f>
        <v>2025-11</v>
      </c>
    </row>
    <row r="681" spans="1:8">
      <c r="A681" s="4">
        <v>45971</v>
      </c>
      <c r="B681">
        <v>2025</v>
      </c>
      <c r="C681">
        <v>11</v>
      </c>
      <c r="D681" t="s">
        <v>1865</v>
      </c>
      <c r="E681" t="s">
        <v>1864</v>
      </c>
      <c r="F681" t="s">
        <v>1844</v>
      </c>
      <c r="G681" t="s">
        <v>1845</v>
      </c>
      <c r="H681" s="32" t="str">
        <f>tblTakvim[[#This Row],[Yil]]&amp;"-"&amp;TEXT(tblTakvim[[#This Row],[AyNo]],"00")</f>
        <v>2025-11</v>
      </c>
    </row>
    <row r="682" spans="1:8">
      <c r="A682" s="4">
        <v>45972</v>
      </c>
      <c r="B682">
        <v>2025</v>
      </c>
      <c r="C682">
        <v>11</v>
      </c>
      <c r="D682" t="s">
        <v>1865</v>
      </c>
      <c r="E682" t="s">
        <v>1864</v>
      </c>
      <c r="F682" t="s">
        <v>1846</v>
      </c>
      <c r="G682" t="s">
        <v>1845</v>
      </c>
      <c r="H682" s="32" t="str">
        <f>tblTakvim[[#This Row],[Yil]]&amp;"-"&amp;TEXT(tblTakvim[[#This Row],[AyNo]],"00")</f>
        <v>2025-11</v>
      </c>
    </row>
    <row r="683" spans="1:8">
      <c r="A683" s="4">
        <v>45973</v>
      </c>
      <c r="B683">
        <v>2025</v>
      </c>
      <c r="C683">
        <v>11</v>
      </c>
      <c r="D683" t="s">
        <v>1865</v>
      </c>
      <c r="E683" t="s">
        <v>1864</v>
      </c>
      <c r="F683" t="s">
        <v>1847</v>
      </c>
      <c r="G683" t="s">
        <v>1845</v>
      </c>
      <c r="H683" s="32" t="str">
        <f>tblTakvim[[#This Row],[Yil]]&amp;"-"&amp;TEXT(tblTakvim[[#This Row],[AyNo]],"00")</f>
        <v>2025-11</v>
      </c>
    </row>
    <row r="684" spans="1:8">
      <c r="A684" s="4">
        <v>45974</v>
      </c>
      <c r="B684">
        <v>2025</v>
      </c>
      <c r="C684">
        <v>11</v>
      </c>
      <c r="D684" t="s">
        <v>1865</v>
      </c>
      <c r="E684" t="s">
        <v>1864</v>
      </c>
      <c r="F684" t="s">
        <v>1848</v>
      </c>
      <c r="G684" t="s">
        <v>1845</v>
      </c>
      <c r="H684" s="32" t="str">
        <f>tblTakvim[[#This Row],[Yil]]&amp;"-"&amp;TEXT(tblTakvim[[#This Row],[AyNo]],"00")</f>
        <v>2025-11</v>
      </c>
    </row>
    <row r="685" spans="1:8">
      <c r="A685" s="4">
        <v>45975</v>
      </c>
      <c r="B685">
        <v>2025</v>
      </c>
      <c r="C685">
        <v>11</v>
      </c>
      <c r="D685" t="s">
        <v>1865</v>
      </c>
      <c r="E685" t="s">
        <v>1864</v>
      </c>
      <c r="F685" t="s">
        <v>1849</v>
      </c>
      <c r="G685" t="s">
        <v>1845</v>
      </c>
      <c r="H685" s="32" t="str">
        <f>tblTakvim[[#This Row],[Yil]]&amp;"-"&amp;TEXT(tblTakvim[[#This Row],[AyNo]],"00")</f>
        <v>2025-11</v>
      </c>
    </row>
    <row r="686" spans="1:8">
      <c r="A686" s="4">
        <v>45976</v>
      </c>
      <c r="B686">
        <v>2025</v>
      </c>
      <c r="C686">
        <v>11</v>
      </c>
      <c r="D686" t="s">
        <v>1865</v>
      </c>
      <c r="E686" t="s">
        <v>1864</v>
      </c>
      <c r="F686" t="s">
        <v>1850</v>
      </c>
      <c r="G686" t="s">
        <v>1851</v>
      </c>
      <c r="H686" s="32" t="str">
        <f>tblTakvim[[#This Row],[Yil]]&amp;"-"&amp;TEXT(tblTakvim[[#This Row],[AyNo]],"00")</f>
        <v>2025-11</v>
      </c>
    </row>
    <row r="687" spans="1:8">
      <c r="A687" s="4">
        <v>45977</v>
      </c>
      <c r="B687">
        <v>2025</v>
      </c>
      <c r="C687">
        <v>11</v>
      </c>
      <c r="D687" t="s">
        <v>1865</v>
      </c>
      <c r="E687" t="s">
        <v>1864</v>
      </c>
      <c r="F687" t="s">
        <v>1852</v>
      </c>
      <c r="G687" t="s">
        <v>1851</v>
      </c>
      <c r="H687" s="32" t="str">
        <f>tblTakvim[[#This Row],[Yil]]&amp;"-"&amp;TEXT(tblTakvim[[#This Row],[AyNo]],"00")</f>
        <v>2025-11</v>
      </c>
    </row>
    <row r="688" spans="1:8">
      <c r="A688" s="4">
        <v>45978</v>
      </c>
      <c r="B688">
        <v>2025</v>
      </c>
      <c r="C688">
        <v>11</v>
      </c>
      <c r="D688" t="s">
        <v>1865</v>
      </c>
      <c r="E688" t="s">
        <v>1864</v>
      </c>
      <c r="F688" t="s">
        <v>1844</v>
      </c>
      <c r="G688" t="s">
        <v>1845</v>
      </c>
      <c r="H688" s="32" t="str">
        <f>tblTakvim[[#This Row],[Yil]]&amp;"-"&amp;TEXT(tblTakvim[[#This Row],[AyNo]],"00")</f>
        <v>2025-11</v>
      </c>
    </row>
    <row r="689" spans="1:8">
      <c r="A689" s="4">
        <v>45979</v>
      </c>
      <c r="B689">
        <v>2025</v>
      </c>
      <c r="C689">
        <v>11</v>
      </c>
      <c r="D689" t="s">
        <v>1865</v>
      </c>
      <c r="E689" t="s">
        <v>1864</v>
      </c>
      <c r="F689" t="s">
        <v>1846</v>
      </c>
      <c r="G689" t="s">
        <v>1845</v>
      </c>
      <c r="H689" s="32" t="str">
        <f>tblTakvim[[#This Row],[Yil]]&amp;"-"&amp;TEXT(tblTakvim[[#This Row],[AyNo]],"00")</f>
        <v>2025-11</v>
      </c>
    </row>
    <row r="690" spans="1:8">
      <c r="A690" s="4">
        <v>45980</v>
      </c>
      <c r="B690">
        <v>2025</v>
      </c>
      <c r="C690">
        <v>11</v>
      </c>
      <c r="D690" t="s">
        <v>1865</v>
      </c>
      <c r="E690" t="s">
        <v>1864</v>
      </c>
      <c r="F690" t="s">
        <v>1847</v>
      </c>
      <c r="G690" t="s">
        <v>1845</v>
      </c>
      <c r="H690" s="32" t="str">
        <f>tblTakvim[[#This Row],[Yil]]&amp;"-"&amp;TEXT(tblTakvim[[#This Row],[AyNo]],"00")</f>
        <v>2025-11</v>
      </c>
    </row>
    <row r="691" spans="1:8">
      <c r="A691" s="4">
        <v>45981</v>
      </c>
      <c r="B691">
        <v>2025</v>
      </c>
      <c r="C691">
        <v>11</v>
      </c>
      <c r="D691" t="s">
        <v>1865</v>
      </c>
      <c r="E691" t="s">
        <v>1864</v>
      </c>
      <c r="F691" t="s">
        <v>1848</v>
      </c>
      <c r="G691" t="s">
        <v>1845</v>
      </c>
      <c r="H691" s="32" t="str">
        <f>tblTakvim[[#This Row],[Yil]]&amp;"-"&amp;TEXT(tblTakvim[[#This Row],[AyNo]],"00")</f>
        <v>2025-11</v>
      </c>
    </row>
    <row r="692" spans="1:8">
      <c r="A692" s="4">
        <v>45982</v>
      </c>
      <c r="B692">
        <v>2025</v>
      </c>
      <c r="C692">
        <v>11</v>
      </c>
      <c r="D692" t="s">
        <v>1865</v>
      </c>
      <c r="E692" t="s">
        <v>1864</v>
      </c>
      <c r="F692" t="s">
        <v>1849</v>
      </c>
      <c r="G692" t="s">
        <v>1845</v>
      </c>
      <c r="H692" s="32" t="str">
        <f>tblTakvim[[#This Row],[Yil]]&amp;"-"&amp;TEXT(tblTakvim[[#This Row],[AyNo]],"00")</f>
        <v>2025-11</v>
      </c>
    </row>
    <row r="693" spans="1:8">
      <c r="A693" s="4">
        <v>45983</v>
      </c>
      <c r="B693">
        <v>2025</v>
      </c>
      <c r="C693">
        <v>11</v>
      </c>
      <c r="D693" t="s">
        <v>1865</v>
      </c>
      <c r="E693" t="s">
        <v>1864</v>
      </c>
      <c r="F693" t="s">
        <v>1850</v>
      </c>
      <c r="G693" t="s">
        <v>1851</v>
      </c>
      <c r="H693" s="32" t="str">
        <f>tblTakvim[[#This Row],[Yil]]&amp;"-"&amp;TEXT(tblTakvim[[#This Row],[AyNo]],"00")</f>
        <v>2025-11</v>
      </c>
    </row>
    <row r="694" spans="1:8">
      <c r="A694" s="4">
        <v>45984</v>
      </c>
      <c r="B694">
        <v>2025</v>
      </c>
      <c r="C694">
        <v>11</v>
      </c>
      <c r="D694" t="s">
        <v>1865</v>
      </c>
      <c r="E694" t="s">
        <v>1864</v>
      </c>
      <c r="F694" t="s">
        <v>1852</v>
      </c>
      <c r="G694" t="s">
        <v>1851</v>
      </c>
      <c r="H694" s="32" t="str">
        <f>tblTakvim[[#This Row],[Yil]]&amp;"-"&amp;TEXT(tblTakvim[[#This Row],[AyNo]],"00")</f>
        <v>2025-11</v>
      </c>
    </row>
    <row r="695" spans="1:8">
      <c r="A695" s="4">
        <v>45985</v>
      </c>
      <c r="B695">
        <v>2025</v>
      </c>
      <c r="C695">
        <v>11</v>
      </c>
      <c r="D695" t="s">
        <v>1865</v>
      </c>
      <c r="E695" t="s">
        <v>1864</v>
      </c>
      <c r="F695" t="s">
        <v>1844</v>
      </c>
      <c r="G695" t="s">
        <v>1845</v>
      </c>
      <c r="H695" s="32" t="str">
        <f>tblTakvim[[#This Row],[Yil]]&amp;"-"&amp;TEXT(tblTakvim[[#This Row],[AyNo]],"00")</f>
        <v>2025-11</v>
      </c>
    </row>
    <row r="696" spans="1:8">
      <c r="A696" s="4">
        <v>45986</v>
      </c>
      <c r="B696">
        <v>2025</v>
      </c>
      <c r="C696">
        <v>11</v>
      </c>
      <c r="D696" t="s">
        <v>1865</v>
      </c>
      <c r="E696" t="s">
        <v>1864</v>
      </c>
      <c r="F696" t="s">
        <v>1846</v>
      </c>
      <c r="G696" t="s">
        <v>1845</v>
      </c>
      <c r="H696" s="32" t="str">
        <f>tblTakvim[[#This Row],[Yil]]&amp;"-"&amp;TEXT(tblTakvim[[#This Row],[AyNo]],"00")</f>
        <v>2025-11</v>
      </c>
    </row>
    <row r="697" spans="1:8">
      <c r="A697" s="4">
        <v>45987</v>
      </c>
      <c r="B697">
        <v>2025</v>
      </c>
      <c r="C697">
        <v>11</v>
      </c>
      <c r="D697" t="s">
        <v>1865</v>
      </c>
      <c r="E697" t="s">
        <v>1864</v>
      </c>
      <c r="F697" t="s">
        <v>1847</v>
      </c>
      <c r="G697" t="s">
        <v>1845</v>
      </c>
      <c r="H697" s="32" t="str">
        <f>tblTakvim[[#This Row],[Yil]]&amp;"-"&amp;TEXT(tblTakvim[[#This Row],[AyNo]],"00")</f>
        <v>2025-11</v>
      </c>
    </row>
    <row r="698" spans="1:8">
      <c r="A698" s="4">
        <v>45988</v>
      </c>
      <c r="B698">
        <v>2025</v>
      </c>
      <c r="C698">
        <v>11</v>
      </c>
      <c r="D698" t="s">
        <v>1865</v>
      </c>
      <c r="E698" t="s">
        <v>1864</v>
      </c>
      <c r="F698" t="s">
        <v>1848</v>
      </c>
      <c r="G698" t="s">
        <v>1845</v>
      </c>
      <c r="H698" s="32" t="str">
        <f>tblTakvim[[#This Row],[Yil]]&amp;"-"&amp;TEXT(tblTakvim[[#This Row],[AyNo]],"00")</f>
        <v>2025-11</v>
      </c>
    </row>
    <row r="699" spans="1:8">
      <c r="A699" s="4">
        <v>45989</v>
      </c>
      <c r="B699">
        <v>2025</v>
      </c>
      <c r="C699">
        <v>11</v>
      </c>
      <c r="D699" t="s">
        <v>1865</v>
      </c>
      <c r="E699" t="s">
        <v>1864</v>
      </c>
      <c r="F699" t="s">
        <v>1849</v>
      </c>
      <c r="G699" t="s">
        <v>1845</v>
      </c>
      <c r="H699" s="32" t="str">
        <f>tblTakvim[[#This Row],[Yil]]&amp;"-"&amp;TEXT(tblTakvim[[#This Row],[AyNo]],"00")</f>
        <v>2025-11</v>
      </c>
    </row>
    <row r="700" spans="1:8">
      <c r="A700" s="4">
        <v>45990</v>
      </c>
      <c r="B700">
        <v>2025</v>
      </c>
      <c r="C700">
        <v>11</v>
      </c>
      <c r="D700" t="s">
        <v>1865</v>
      </c>
      <c r="E700" t="s">
        <v>1864</v>
      </c>
      <c r="F700" t="s">
        <v>1850</v>
      </c>
      <c r="G700" t="s">
        <v>1851</v>
      </c>
      <c r="H700" s="32" t="str">
        <f>tblTakvim[[#This Row],[Yil]]&amp;"-"&amp;TEXT(tblTakvim[[#This Row],[AyNo]],"00")</f>
        <v>2025-11</v>
      </c>
    </row>
    <row r="701" spans="1:8">
      <c r="A701" s="4">
        <v>45991</v>
      </c>
      <c r="B701">
        <v>2025</v>
      </c>
      <c r="C701">
        <v>11</v>
      </c>
      <c r="D701" t="s">
        <v>1865</v>
      </c>
      <c r="E701" t="s">
        <v>1864</v>
      </c>
      <c r="F701" t="s">
        <v>1852</v>
      </c>
      <c r="G701" t="s">
        <v>1851</v>
      </c>
      <c r="H701" s="32" t="str">
        <f>tblTakvim[[#This Row],[Yil]]&amp;"-"&amp;TEXT(tblTakvim[[#This Row],[AyNo]],"00")</f>
        <v>2025-11</v>
      </c>
    </row>
    <row r="702" spans="1:8">
      <c r="A702" s="4">
        <v>45992</v>
      </c>
      <c r="B702">
        <v>2025</v>
      </c>
      <c r="C702">
        <v>12</v>
      </c>
      <c r="D702" t="s">
        <v>1866</v>
      </c>
      <c r="E702" t="s">
        <v>1864</v>
      </c>
      <c r="F702" t="s">
        <v>1844</v>
      </c>
      <c r="G702" t="s">
        <v>1845</v>
      </c>
      <c r="H702" s="32" t="str">
        <f>tblTakvim[[#This Row],[Yil]]&amp;"-"&amp;TEXT(tblTakvim[[#This Row],[AyNo]],"00")</f>
        <v>2025-12</v>
      </c>
    </row>
    <row r="703" spans="1:8">
      <c r="A703" s="4">
        <v>45993</v>
      </c>
      <c r="B703">
        <v>2025</v>
      </c>
      <c r="C703">
        <v>12</v>
      </c>
      <c r="D703" t="s">
        <v>1866</v>
      </c>
      <c r="E703" t="s">
        <v>1864</v>
      </c>
      <c r="F703" t="s">
        <v>1846</v>
      </c>
      <c r="G703" t="s">
        <v>1845</v>
      </c>
      <c r="H703" s="32" t="str">
        <f>tblTakvim[[#This Row],[Yil]]&amp;"-"&amp;TEXT(tblTakvim[[#This Row],[AyNo]],"00")</f>
        <v>2025-12</v>
      </c>
    </row>
    <row r="704" spans="1:8">
      <c r="A704" s="4">
        <v>45994</v>
      </c>
      <c r="B704">
        <v>2025</v>
      </c>
      <c r="C704">
        <v>12</v>
      </c>
      <c r="D704" t="s">
        <v>1866</v>
      </c>
      <c r="E704" t="s">
        <v>1864</v>
      </c>
      <c r="F704" t="s">
        <v>1847</v>
      </c>
      <c r="G704" t="s">
        <v>1845</v>
      </c>
      <c r="H704" s="32" t="str">
        <f>tblTakvim[[#This Row],[Yil]]&amp;"-"&amp;TEXT(tblTakvim[[#This Row],[AyNo]],"00")</f>
        <v>2025-12</v>
      </c>
    </row>
    <row r="705" spans="1:8">
      <c r="A705" s="4">
        <v>45995</v>
      </c>
      <c r="B705">
        <v>2025</v>
      </c>
      <c r="C705">
        <v>12</v>
      </c>
      <c r="D705" t="s">
        <v>1866</v>
      </c>
      <c r="E705" t="s">
        <v>1864</v>
      </c>
      <c r="F705" t="s">
        <v>1848</v>
      </c>
      <c r="G705" t="s">
        <v>1845</v>
      </c>
      <c r="H705" s="32" t="str">
        <f>tblTakvim[[#This Row],[Yil]]&amp;"-"&amp;TEXT(tblTakvim[[#This Row],[AyNo]],"00")</f>
        <v>2025-12</v>
      </c>
    </row>
    <row r="706" spans="1:8">
      <c r="A706" s="4">
        <v>45996</v>
      </c>
      <c r="B706">
        <v>2025</v>
      </c>
      <c r="C706">
        <v>12</v>
      </c>
      <c r="D706" t="s">
        <v>1866</v>
      </c>
      <c r="E706" t="s">
        <v>1864</v>
      </c>
      <c r="F706" t="s">
        <v>1849</v>
      </c>
      <c r="G706" t="s">
        <v>1845</v>
      </c>
      <c r="H706" s="32" t="str">
        <f>tblTakvim[[#This Row],[Yil]]&amp;"-"&amp;TEXT(tblTakvim[[#This Row],[AyNo]],"00")</f>
        <v>2025-12</v>
      </c>
    </row>
    <row r="707" spans="1:8">
      <c r="A707" s="4">
        <v>45997</v>
      </c>
      <c r="B707">
        <v>2025</v>
      </c>
      <c r="C707">
        <v>12</v>
      </c>
      <c r="D707" t="s">
        <v>1866</v>
      </c>
      <c r="E707" t="s">
        <v>1864</v>
      </c>
      <c r="F707" t="s">
        <v>1850</v>
      </c>
      <c r="G707" t="s">
        <v>1851</v>
      </c>
      <c r="H707" s="32" t="str">
        <f>tblTakvim[[#This Row],[Yil]]&amp;"-"&amp;TEXT(tblTakvim[[#This Row],[AyNo]],"00")</f>
        <v>2025-12</v>
      </c>
    </row>
    <row r="708" spans="1:8">
      <c r="A708" s="4">
        <v>45998</v>
      </c>
      <c r="B708">
        <v>2025</v>
      </c>
      <c r="C708">
        <v>12</v>
      </c>
      <c r="D708" t="s">
        <v>1866</v>
      </c>
      <c r="E708" t="s">
        <v>1864</v>
      </c>
      <c r="F708" t="s">
        <v>1852</v>
      </c>
      <c r="G708" t="s">
        <v>1851</v>
      </c>
      <c r="H708" s="32" t="str">
        <f>tblTakvim[[#This Row],[Yil]]&amp;"-"&amp;TEXT(tblTakvim[[#This Row],[AyNo]],"00")</f>
        <v>2025-12</v>
      </c>
    </row>
    <row r="709" spans="1:8">
      <c r="A709" s="4">
        <v>45999</v>
      </c>
      <c r="B709">
        <v>2025</v>
      </c>
      <c r="C709">
        <v>12</v>
      </c>
      <c r="D709" t="s">
        <v>1866</v>
      </c>
      <c r="E709" t="s">
        <v>1864</v>
      </c>
      <c r="F709" t="s">
        <v>1844</v>
      </c>
      <c r="G709" t="s">
        <v>1845</v>
      </c>
      <c r="H709" s="32" t="str">
        <f>tblTakvim[[#This Row],[Yil]]&amp;"-"&amp;TEXT(tblTakvim[[#This Row],[AyNo]],"00")</f>
        <v>2025-12</v>
      </c>
    </row>
    <row r="710" spans="1:8">
      <c r="A710" s="4">
        <v>46000</v>
      </c>
      <c r="B710">
        <v>2025</v>
      </c>
      <c r="C710">
        <v>12</v>
      </c>
      <c r="D710" t="s">
        <v>1866</v>
      </c>
      <c r="E710" t="s">
        <v>1864</v>
      </c>
      <c r="F710" t="s">
        <v>1846</v>
      </c>
      <c r="G710" t="s">
        <v>1845</v>
      </c>
      <c r="H710" s="32" t="str">
        <f>tblTakvim[[#This Row],[Yil]]&amp;"-"&amp;TEXT(tblTakvim[[#This Row],[AyNo]],"00")</f>
        <v>2025-12</v>
      </c>
    </row>
    <row r="711" spans="1:8">
      <c r="A711" s="4">
        <v>46001</v>
      </c>
      <c r="B711">
        <v>2025</v>
      </c>
      <c r="C711">
        <v>12</v>
      </c>
      <c r="D711" t="s">
        <v>1866</v>
      </c>
      <c r="E711" t="s">
        <v>1864</v>
      </c>
      <c r="F711" t="s">
        <v>1847</v>
      </c>
      <c r="G711" t="s">
        <v>1845</v>
      </c>
      <c r="H711" s="32" t="str">
        <f>tblTakvim[[#This Row],[Yil]]&amp;"-"&amp;TEXT(tblTakvim[[#This Row],[AyNo]],"00")</f>
        <v>2025-12</v>
      </c>
    </row>
    <row r="712" spans="1:8">
      <c r="A712" s="4">
        <v>46002</v>
      </c>
      <c r="B712">
        <v>2025</v>
      </c>
      <c r="C712">
        <v>12</v>
      </c>
      <c r="D712" t="s">
        <v>1866</v>
      </c>
      <c r="E712" t="s">
        <v>1864</v>
      </c>
      <c r="F712" t="s">
        <v>1848</v>
      </c>
      <c r="G712" t="s">
        <v>1845</v>
      </c>
      <c r="H712" s="32" t="str">
        <f>tblTakvim[[#This Row],[Yil]]&amp;"-"&amp;TEXT(tblTakvim[[#This Row],[AyNo]],"00")</f>
        <v>2025-12</v>
      </c>
    </row>
    <row r="713" spans="1:8">
      <c r="A713" s="4">
        <v>46003</v>
      </c>
      <c r="B713">
        <v>2025</v>
      </c>
      <c r="C713">
        <v>12</v>
      </c>
      <c r="D713" t="s">
        <v>1866</v>
      </c>
      <c r="E713" t="s">
        <v>1864</v>
      </c>
      <c r="F713" t="s">
        <v>1849</v>
      </c>
      <c r="G713" t="s">
        <v>1845</v>
      </c>
      <c r="H713" s="32" t="str">
        <f>tblTakvim[[#This Row],[Yil]]&amp;"-"&amp;TEXT(tblTakvim[[#This Row],[AyNo]],"00")</f>
        <v>2025-12</v>
      </c>
    </row>
    <row r="714" spans="1:8">
      <c r="A714" s="4">
        <v>46004</v>
      </c>
      <c r="B714">
        <v>2025</v>
      </c>
      <c r="C714">
        <v>12</v>
      </c>
      <c r="D714" t="s">
        <v>1866</v>
      </c>
      <c r="E714" t="s">
        <v>1864</v>
      </c>
      <c r="F714" t="s">
        <v>1850</v>
      </c>
      <c r="G714" t="s">
        <v>1851</v>
      </c>
      <c r="H714" s="32" t="str">
        <f>tblTakvim[[#This Row],[Yil]]&amp;"-"&amp;TEXT(tblTakvim[[#This Row],[AyNo]],"00")</f>
        <v>2025-12</v>
      </c>
    </row>
    <row r="715" spans="1:8">
      <c r="A715" s="4">
        <v>46005</v>
      </c>
      <c r="B715">
        <v>2025</v>
      </c>
      <c r="C715">
        <v>12</v>
      </c>
      <c r="D715" t="s">
        <v>1866</v>
      </c>
      <c r="E715" t="s">
        <v>1864</v>
      </c>
      <c r="F715" t="s">
        <v>1852</v>
      </c>
      <c r="G715" t="s">
        <v>1851</v>
      </c>
      <c r="H715" s="32" t="str">
        <f>tblTakvim[[#This Row],[Yil]]&amp;"-"&amp;TEXT(tblTakvim[[#This Row],[AyNo]],"00")</f>
        <v>2025-12</v>
      </c>
    </row>
    <row r="716" spans="1:8">
      <c r="A716" s="4">
        <v>46006</v>
      </c>
      <c r="B716">
        <v>2025</v>
      </c>
      <c r="C716">
        <v>12</v>
      </c>
      <c r="D716" t="s">
        <v>1866</v>
      </c>
      <c r="E716" t="s">
        <v>1864</v>
      </c>
      <c r="F716" t="s">
        <v>1844</v>
      </c>
      <c r="G716" t="s">
        <v>1845</v>
      </c>
      <c r="H716" s="32" t="str">
        <f>tblTakvim[[#This Row],[Yil]]&amp;"-"&amp;TEXT(tblTakvim[[#This Row],[AyNo]],"00")</f>
        <v>2025-12</v>
      </c>
    </row>
    <row r="717" spans="1:8">
      <c r="A717" s="4">
        <v>46007</v>
      </c>
      <c r="B717">
        <v>2025</v>
      </c>
      <c r="C717">
        <v>12</v>
      </c>
      <c r="D717" t="s">
        <v>1866</v>
      </c>
      <c r="E717" t="s">
        <v>1864</v>
      </c>
      <c r="F717" t="s">
        <v>1846</v>
      </c>
      <c r="G717" t="s">
        <v>1845</v>
      </c>
      <c r="H717" s="32" t="str">
        <f>tblTakvim[[#This Row],[Yil]]&amp;"-"&amp;TEXT(tblTakvim[[#This Row],[AyNo]],"00")</f>
        <v>2025-12</v>
      </c>
    </row>
    <row r="718" spans="1:8">
      <c r="A718" s="4">
        <v>46008</v>
      </c>
      <c r="B718">
        <v>2025</v>
      </c>
      <c r="C718">
        <v>12</v>
      </c>
      <c r="D718" t="s">
        <v>1866</v>
      </c>
      <c r="E718" t="s">
        <v>1864</v>
      </c>
      <c r="F718" t="s">
        <v>1847</v>
      </c>
      <c r="G718" t="s">
        <v>1845</v>
      </c>
      <c r="H718" s="32" t="str">
        <f>tblTakvim[[#This Row],[Yil]]&amp;"-"&amp;TEXT(tblTakvim[[#This Row],[AyNo]],"00")</f>
        <v>2025-12</v>
      </c>
    </row>
    <row r="719" spans="1:8">
      <c r="A719" s="4">
        <v>46009</v>
      </c>
      <c r="B719">
        <v>2025</v>
      </c>
      <c r="C719">
        <v>12</v>
      </c>
      <c r="D719" t="s">
        <v>1866</v>
      </c>
      <c r="E719" t="s">
        <v>1864</v>
      </c>
      <c r="F719" t="s">
        <v>1848</v>
      </c>
      <c r="G719" t="s">
        <v>1845</v>
      </c>
      <c r="H719" s="32" t="str">
        <f>tblTakvim[[#This Row],[Yil]]&amp;"-"&amp;TEXT(tblTakvim[[#This Row],[AyNo]],"00")</f>
        <v>2025-12</v>
      </c>
    </row>
    <row r="720" spans="1:8">
      <c r="A720" s="4">
        <v>46010</v>
      </c>
      <c r="B720">
        <v>2025</v>
      </c>
      <c r="C720">
        <v>12</v>
      </c>
      <c r="D720" t="s">
        <v>1866</v>
      </c>
      <c r="E720" t="s">
        <v>1864</v>
      </c>
      <c r="F720" t="s">
        <v>1849</v>
      </c>
      <c r="G720" t="s">
        <v>1845</v>
      </c>
      <c r="H720" s="32" t="str">
        <f>tblTakvim[[#This Row],[Yil]]&amp;"-"&amp;TEXT(tblTakvim[[#This Row],[AyNo]],"00")</f>
        <v>2025-12</v>
      </c>
    </row>
    <row r="721" spans="1:8">
      <c r="A721" s="4">
        <v>46011</v>
      </c>
      <c r="B721">
        <v>2025</v>
      </c>
      <c r="C721">
        <v>12</v>
      </c>
      <c r="D721" t="s">
        <v>1866</v>
      </c>
      <c r="E721" t="s">
        <v>1864</v>
      </c>
      <c r="F721" t="s">
        <v>1850</v>
      </c>
      <c r="G721" t="s">
        <v>1851</v>
      </c>
      <c r="H721" s="32" t="str">
        <f>tblTakvim[[#This Row],[Yil]]&amp;"-"&amp;TEXT(tblTakvim[[#This Row],[AyNo]],"00")</f>
        <v>2025-12</v>
      </c>
    </row>
    <row r="722" spans="1:8">
      <c r="A722" s="4">
        <v>46012</v>
      </c>
      <c r="B722">
        <v>2025</v>
      </c>
      <c r="C722">
        <v>12</v>
      </c>
      <c r="D722" t="s">
        <v>1866</v>
      </c>
      <c r="E722" t="s">
        <v>1864</v>
      </c>
      <c r="F722" t="s">
        <v>1852</v>
      </c>
      <c r="G722" t="s">
        <v>1851</v>
      </c>
      <c r="H722" s="32" t="str">
        <f>tblTakvim[[#This Row],[Yil]]&amp;"-"&amp;TEXT(tblTakvim[[#This Row],[AyNo]],"00")</f>
        <v>2025-12</v>
      </c>
    </row>
    <row r="723" spans="1:8">
      <c r="A723" s="4">
        <v>46013</v>
      </c>
      <c r="B723">
        <v>2025</v>
      </c>
      <c r="C723">
        <v>12</v>
      </c>
      <c r="D723" t="s">
        <v>1866</v>
      </c>
      <c r="E723" t="s">
        <v>1864</v>
      </c>
      <c r="F723" t="s">
        <v>1844</v>
      </c>
      <c r="G723" t="s">
        <v>1845</v>
      </c>
      <c r="H723" s="32" t="str">
        <f>tblTakvim[[#This Row],[Yil]]&amp;"-"&amp;TEXT(tblTakvim[[#This Row],[AyNo]],"00")</f>
        <v>2025-12</v>
      </c>
    </row>
    <row r="724" spans="1:8">
      <c r="A724" s="4">
        <v>46014</v>
      </c>
      <c r="B724">
        <v>2025</v>
      </c>
      <c r="C724">
        <v>12</v>
      </c>
      <c r="D724" t="s">
        <v>1866</v>
      </c>
      <c r="E724" t="s">
        <v>1864</v>
      </c>
      <c r="F724" t="s">
        <v>1846</v>
      </c>
      <c r="G724" t="s">
        <v>1845</v>
      </c>
      <c r="H724" s="32" t="str">
        <f>tblTakvim[[#This Row],[Yil]]&amp;"-"&amp;TEXT(tblTakvim[[#This Row],[AyNo]],"00")</f>
        <v>2025-12</v>
      </c>
    </row>
    <row r="725" spans="1:8">
      <c r="A725" s="4">
        <v>46015</v>
      </c>
      <c r="B725">
        <v>2025</v>
      </c>
      <c r="C725">
        <v>12</v>
      </c>
      <c r="D725" t="s">
        <v>1866</v>
      </c>
      <c r="E725" t="s">
        <v>1864</v>
      </c>
      <c r="F725" t="s">
        <v>1847</v>
      </c>
      <c r="G725" t="s">
        <v>1845</v>
      </c>
      <c r="H725" s="32" t="str">
        <f>tblTakvim[[#This Row],[Yil]]&amp;"-"&amp;TEXT(tblTakvim[[#This Row],[AyNo]],"00")</f>
        <v>2025-12</v>
      </c>
    </row>
    <row r="726" spans="1:8">
      <c r="A726" s="4">
        <v>46016</v>
      </c>
      <c r="B726">
        <v>2025</v>
      </c>
      <c r="C726">
        <v>12</v>
      </c>
      <c r="D726" t="s">
        <v>1866</v>
      </c>
      <c r="E726" t="s">
        <v>1864</v>
      </c>
      <c r="F726" t="s">
        <v>1848</v>
      </c>
      <c r="G726" t="s">
        <v>1845</v>
      </c>
      <c r="H726" s="32" t="str">
        <f>tblTakvim[[#This Row],[Yil]]&amp;"-"&amp;TEXT(tblTakvim[[#This Row],[AyNo]],"00")</f>
        <v>2025-12</v>
      </c>
    </row>
    <row r="727" spans="1:8">
      <c r="A727" s="4">
        <v>46017</v>
      </c>
      <c r="B727">
        <v>2025</v>
      </c>
      <c r="C727">
        <v>12</v>
      </c>
      <c r="D727" t="s">
        <v>1866</v>
      </c>
      <c r="E727" t="s">
        <v>1864</v>
      </c>
      <c r="F727" t="s">
        <v>1849</v>
      </c>
      <c r="G727" t="s">
        <v>1845</v>
      </c>
      <c r="H727" s="32" t="str">
        <f>tblTakvim[[#This Row],[Yil]]&amp;"-"&amp;TEXT(tblTakvim[[#This Row],[AyNo]],"00")</f>
        <v>2025-12</v>
      </c>
    </row>
    <row r="728" spans="1:8">
      <c r="A728" s="4">
        <v>46018</v>
      </c>
      <c r="B728">
        <v>2025</v>
      </c>
      <c r="C728">
        <v>12</v>
      </c>
      <c r="D728" t="s">
        <v>1866</v>
      </c>
      <c r="E728" t="s">
        <v>1864</v>
      </c>
      <c r="F728" t="s">
        <v>1850</v>
      </c>
      <c r="G728" t="s">
        <v>1851</v>
      </c>
      <c r="H728" s="32" t="str">
        <f>tblTakvim[[#This Row],[Yil]]&amp;"-"&amp;TEXT(tblTakvim[[#This Row],[AyNo]],"00")</f>
        <v>2025-12</v>
      </c>
    </row>
    <row r="729" spans="1:8">
      <c r="A729" s="4">
        <v>46019</v>
      </c>
      <c r="B729">
        <v>2025</v>
      </c>
      <c r="C729">
        <v>12</v>
      </c>
      <c r="D729" t="s">
        <v>1866</v>
      </c>
      <c r="E729" t="s">
        <v>1864</v>
      </c>
      <c r="F729" t="s">
        <v>1852</v>
      </c>
      <c r="G729" t="s">
        <v>1851</v>
      </c>
      <c r="H729" s="32" t="str">
        <f>tblTakvim[[#This Row],[Yil]]&amp;"-"&amp;TEXT(tblTakvim[[#This Row],[AyNo]],"00")</f>
        <v>2025-12</v>
      </c>
    </row>
    <row r="730" spans="1:8">
      <c r="A730" s="4">
        <v>46020</v>
      </c>
      <c r="B730">
        <v>2025</v>
      </c>
      <c r="C730">
        <v>12</v>
      </c>
      <c r="D730" t="s">
        <v>1866</v>
      </c>
      <c r="E730" t="s">
        <v>1864</v>
      </c>
      <c r="F730" t="s">
        <v>1844</v>
      </c>
      <c r="G730" t="s">
        <v>1845</v>
      </c>
      <c r="H730" s="32" t="str">
        <f>tblTakvim[[#This Row],[Yil]]&amp;"-"&amp;TEXT(tblTakvim[[#This Row],[AyNo]],"00")</f>
        <v>2025-12</v>
      </c>
    </row>
    <row r="731" spans="1:8">
      <c r="A731" s="4">
        <v>46021</v>
      </c>
      <c r="B731">
        <v>2025</v>
      </c>
      <c r="C731">
        <v>12</v>
      </c>
      <c r="D731" t="s">
        <v>1866</v>
      </c>
      <c r="E731" t="s">
        <v>1864</v>
      </c>
      <c r="F731" t="s">
        <v>1846</v>
      </c>
      <c r="G731" t="s">
        <v>1845</v>
      </c>
      <c r="H731" s="32" t="str">
        <f>tblTakvim[[#This Row],[Yil]]&amp;"-"&amp;TEXT(tblTakvim[[#This Row],[AyNo]],"00")</f>
        <v>2025-12</v>
      </c>
    </row>
    <row r="732" spans="1:8">
      <c r="A732" s="4">
        <v>46022</v>
      </c>
      <c r="B732">
        <v>2025</v>
      </c>
      <c r="C732">
        <v>12</v>
      </c>
      <c r="D732" t="s">
        <v>1866</v>
      </c>
      <c r="E732" t="s">
        <v>1864</v>
      </c>
      <c r="F732" t="s">
        <v>1847</v>
      </c>
      <c r="G732" t="s">
        <v>1845</v>
      </c>
      <c r="H732" s="32" t="str">
        <f>tblTakvim[[#This Row],[Yil]]&amp;"-"&amp;TEXT(tblTakvim[[#This Row],[AyNo]],"00")</f>
        <v>2025-12</v>
      </c>
    </row>
    <row r="733" spans="1:8">
      <c r="A733">
        <v>46023</v>
      </c>
      <c r="B733">
        <v>2026</v>
      </c>
      <c r="C733">
        <v>1</v>
      </c>
      <c r="D733" t="s">
        <v>1842</v>
      </c>
      <c r="E733" t="s">
        <v>1843</v>
      </c>
      <c r="F733" t="s">
        <v>1848</v>
      </c>
      <c r="G733" t="s">
        <v>1845</v>
      </c>
      <c r="H733" s="32" t="str">
        <f>tblTakvim[[#This Row],[Yil]]&amp;"-"&amp;TEXT(tblTakvim[[#This Row],[AyNo]],"00")</f>
        <v>2026-01</v>
      </c>
    </row>
    <row r="734" spans="1:8">
      <c r="A734">
        <v>46024</v>
      </c>
      <c r="B734">
        <v>2026</v>
      </c>
      <c r="C734">
        <v>1</v>
      </c>
      <c r="D734" t="s">
        <v>1842</v>
      </c>
      <c r="E734" t="s">
        <v>1843</v>
      </c>
      <c r="F734" t="s">
        <v>1849</v>
      </c>
      <c r="G734" t="s">
        <v>1845</v>
      </c>
      <c r="H734" s="32" t="str">
        <f>tblTakvim[[#This Row],[Yil]]&amp;"-"&amp;TEXT(tblTakvim[[#This Row],[AyNo]],"00")</f>
        <v>2026-01</v>
      </c>
    </row>
    <row r="735" spans="1:8">
      <c r="A735">
        <v>46025</v>
      </c>
      <c r="B735">
        <v>2026</v>
      </c>
      <c r="C735">
        <v>1</v>
      </c>
      <c r="D735" t="s">
        <v>1842</v>
      </c>
      <c r="E735" t="s">
        <v>1843</v>
      </c>
      <c r="F735" t="s">
        <v>1850</v>
      </c>
      <c r="G735" t="s">
        <v>1851</v>
      </c>
      <c r="H735" s="32" t="str">
        <f>tblTakvim[[#This Row],[Yil]]&amp;"-"&amp;TEXT(tblTakvim[[#This Row],[AyNo]],"00")</f>
        <v>2026-01</v>
      </c>
    </row>
    <row r="736" spans="1:8">
      <c r="A736">
        <v>46026</v>
      </c>
      <c r="B736">
        <v>2026</v>
      </c>
      <c r="C736">
        <v>1</v>
      </c>
      <c r="D736" t="s">
        <v>1842</v>
      </c>
      <c r="E736" t="s">
        <v>1843</v>
      </c>
      <c r="F736" t="s">
        <v>1852</v>
      </c>
      <c r="G736" t="s">
        <v>1851</v>
      </c>
      <c r="H736" s="32" t="str">
        <f>tblTakvim[[#This Row],[Yil]]&amp;"-"&amp;TEXT(tblTakvim[[#This Row],[AyNo]],"00")</f>
        <v>2026-01</v>
      </c>
    </row>
    <row r="737" spans="1:8">
      <c r="A737">
        <v>46027</v>
      </c>
      <c r="B737">
        <v>2026</v>
      </c>
      <c r="C737">
        <v>1</v>
      </c>
      <c r="D737" t="s">
        <v>1842</v>
      </c>
      <c r="E737" t="s">
        <v>1843</v>
      </c>
      <c r="F737" t="s">
        <v>1844</v>
      </c>
      <c r="G737" t="s">
        <v>1845</v>
      </c>
      <c r="H737" s="32" t="str">
        <f>tblTakvim[[#This Row],[Yil]]&amp;"-"&amp;TEXT(tblTakvim[[#This Row],[AyNo]],"00")</f>
        <v>2026-01</v>
      </c>
    </row>
    <row r="738" spans="1:8">
      <c r="A738">
        <v>46028</v>
      </c>
      <c r="B738">
        <v>2026</v>
      </c>
      <c r="C738">
        <v>1</v>
      </c>
      <c r="D738" t="s">
        <v>1842</v>
      </c>
      <c r="E738" t="s">
        <v>1843</v>
      </c>
      <c r="F738" t="s">
        <v>1846</v>
      </c>
      <c r="G738" t="s">
        <v>1845</v>
      </c>
      <c r="H738" s="32" t="str">
        <f>tblTakvim[[#This Row],[Yil]]&amp;"-"&amp;TEXT(tblTakvim[[#This Row],[AyNo]],"00")</f>
        <v>2026-01</v>
      </c>
    </row>
    <row r="739" spans="1:8">
      <c r="A739">
        <v>46029</v>
      </c>
      <c r="B739">
        <v>2026</v>
      </c>
      <c r="C739">
        <v>1</v>
      </c>
      <c r="D739" t="s">
        <v>1842</v>
      </c>
      <c r="E739" t="s">
        <v>1843</v>
      </c>
      <c r="F739" t="s">
        <v>1847</v>
      </c>
      <c r="G739" t="s">
        <v>1845</v>
      </c>
      <c r="H739" s="32" t="str">
        <f>tblTakvim[[#This Row],[Yil]]&amp;"-"&amp;TEXT(tblTakvim[[#This Row],[AyNo]],"00")</f>
        <v>2026-01</v>
      </c>
    </row>
    <row r="740" spans="1:8">
      <c r="A740">
        <v>46030</v>
      </c>
      <c r="B740">
        <v>2026</v>
      </c>
      <c r="C740">
        <v>1</v>
      </c>
      <c r="D740" t="s">
        <v>1842</v>
      </c>
      <c r="E740" t="s">
        <v>1843</v>
      </c>
      <c r="F740" t="s">
        <v>1848</v>
      </c>
      <c r="G740" t="s">
        <v>1845</v>
      </c>
      <c r="H740" s="32" t="str">
        <f>tblTakvim[[#This Row],[Yil]]&amp;"-"&amp;TEXT(tblTakvim[[#This Row],[AyNo]],"00")</f>
        <v>2026-01</v>
      </c>
    </row>
    <row r="741" spans="1:8">
      <c r="A741">
        <v>46031</v>
      </c>
      <c r="B741">
        <v>2026</v>
      </c>
      <c r="C741">
        <v>1</v>
      </c>
      <c r="D741" t="s">
        <v>1842</v>
      </c>
      <c r="E741" t="s">
        <v>1843</v>
      </c>
      <c r="F741" t="s">
        <v>1849</v>
      </c>
      <c r="G741" t="s">
        <v>1845</v>
      </c>
      <c r="H741" s="32" t="str">
        <f>tblTakvim[[#This Row],[Yil]]&amp;"-"&amp;TEXT(tblTakvim[[#This Row],[AyNo]],"00")</f>
        <v>2026-01</v>
      </c>
    </row>
    <row r="742" spans="1:8">
      <c r="A742">
        <v>46032</v>
      </c>
      <c r="B742">
        <v>2026</v>
      </c>
      <c r="C742">
        <v>1</v>
      </c>
      <c r="D742" t="s">
        <v>1842</v>
      </c>
      <c r="E742" t="s">
        <v>1843</v>
      </c>
      <c r="F742" t="s">
        <v>1850</v>
      </c>
      <c r="G742" t="s">
        <v>1851</v>
      </c>
      <c r="H742" s="32" t="str">
        <f>tblTakvim[[#This Row],[Yil]]&amp;"-"&amp;TEXT(tblTakvim[[#This Row],[AyNo]],"00")</f>
        <v>2026-01</v>
      </c>
    </row>
    <row r="743" spans="1:8">
      <c r="A743">
        <v>46033</v>
      </c>
      <c r="B743">
        <v>2026</v>
      </c>
      <c r="C743">
        <v>1</v>
      </c>
      <c r="D743" t="s">
        <v>1842</v>
      </c>
      <c r="E743" t="s">
        <v>1843</v>
      </c>
      <c r="F743" t="s">
        <v>1852</v>
      </c>
      <c r="G743" t="s">
        <v>1851</v>
      </c>
      <c r="H743" s="32" t="str">
        <f>tblTakvim[[#This Row],[Yil]]&amp;"-"&amp;TEXT(tblTakvim[[#This Row],[AyNo]],"00")</f>
        <v>2026-01</v>
      </c>
    </row>
    <row r="744" spans="1:8">
      <c r="A744">
        <v>46034</v>
      </c>
      <c r="B744">
        <v>2026</v>
      </c>
      <c r="C744">
        <v>1</v>
      </c>
      <c r="D744" t="s">
        <v>1842</v>
      </c>
      <c r="E744" t="s">
        <v>1843</v>
      </c>
      <c r="F744" t="s">
        <v>1844</v>
      </c>
      <c r="G744" t="s">
        <v>1845</v>
      </c>
      <c r="H744" s="32" t="str">
        <f>tblTakvim[[#This Row],[Yil]]&amp;"-"&amp;TEXT(tblTakvim[[#This Row],[AyNo]],"00")</f>
        <v>2026-01</v>
      </c>
    </row>
    <row r="745" spans="1:8">
      <c r="A745">
        <v>46035</v>
      </c>
      <c r="B745">
        <v>2026</v>
      </c>
      <c r="C745">
        <v>1</v>
      </c>
      <c r="D745" t="s">
        <v>1842</v>
      </c>
      <c r="E745" t="s">
        <v>1843</v>
      </c>
      <c r="F745" t="s">
        <v>1846</v>
      </c>
      <c r="G745" t="s">
        <v>1845</v>
      </c>
      <c r="H745" s="32" t="str">
        <f>tblTakvim[[#This Row],[Yil]]&amp;"-"&amp;TEXT(tblTakvim[[#This Row],[AyNo]],"00")</f>
        <v>2026-01</v>
      </c>
    </row>
    <row r="746" spans="1:8">
      <c r="A746">
        <v>46036</v>
      </c>
      <c r="B746">
        <v>2026</v>
      </c>
      <c r="C746">
        <v>1</v>
      </c>
      <c r="D746" t="s">
        <v>1842</v>
      </c>
      <c r="E746" t="s">
        <v>1843</v>
      </c>
      <c r="F746" t="s">
        <v>1847</v>
      </c>
      <c r="G746" t="s">
        <v>1845</v>
      </c>
      <c r="H746" s="32" t="str">
        <f>tblTakvim[[#This Row],[Yil]]&amp;"-"&amp;TEXT(tblTakvim[[#This Row],[AyNo]],"00")</f>
        <v>2026-01</v>
      </c>
    </row>
    <row r="747" spans="1:8">
      <c r="A747">
        <v>46037</v>
      </c>
      <c r="B747">
        <v>2026</v>
      </c>
      <c r="C747">
        <v>1</v>
      </c>
      <c r="D747" t="s">
        <v>1842</v>
      </c>
      <c r="E747" t="s">
        <v>1843</v>
      </c>
      <c r="F747" t="s">
        <v>1848</v>
      </c>
      <c r="G747" t="s">
        <v>1845</v>
      </c>
      <c r="H747" s="32" t="str">
        <f>tblTakvim[[#This Row],[Yil]]&amp;"-"&amp;TEXT(tblTakvim[[#This Row],[AyNo]],"00")</f>
        <v>2026-01</v>
      </c>
    </row>
    <row r="748" spans="1:8">
      <c r="A748">
        <v>46038</v>
      </c>
      <c r="B748">
        <v>2026</v>
      </c>
      <c r="C748">
        <v>1</v>
      </c>
      <c r="D748" t="s">
        <v>1842</v>
      </c>
      <c r="E748" t="s">
        <v>1843</v>
      </c>
      <c r="F748" t="s">
        <v>1849</v>
      </c>
      <c r="G748" t="s">
        <v>1845</v>
      </c>
      <c r="H748" s="32" t="str">
        <f>tblTakvim[[#This Row],[Yil]]&amp;"-"&amp;TEXT(tblTakvim[[#This Row],[AyNo]],"00")</f>
        <v>2026-01</v>
      </c>
    </row>
    <row r="749" spans="1:8">
      <c r="A749">
        <v>46039</v>
      </c>
      <c r="B749">
        <v>2026</v>
      </c>
      <c r="C749">
        <v>1</v>
      </c>
      <c r="D749" t="s">
        <v>1842</v>
      </c>
      <c r="E749" t="s">
        <v>1843</v>
      </c>
      <c r="F749" t="s">
        <v>1850</v>
      </c>
      <c r="G749" t="s">
        <v>1851</v>
      </c>
      <c r="H749" s="32" t="str">
        <f>tblTakvim[[#This Row],[Yil]]&amp;"-"&amp;TEXT(tblTakvim[[#This Row],[AyNo]],"00")</f>
        <v>2026-01</v>
      </c>
    </row>
    <row r="750" spans="1:8">
      <c r="A750">
        <v>46040</v>
      </c>
      <c r="B750">
        <v>2026</v>
      </c>
      <c r="C750">
        <v>1</v>
      </c>
      <c r="D750" t="s">
        <v>1842</v>
      </c>
      <c r="E750" t="s">
        <v>1843</v>
      </c>
      <c r="F750" t="s">
        <v>1852</v>
      </c>
      <c r="G750" t="s">
        <v>1851</v>
      </c>
      <c r="H750" s="32" t="str">
        <f>tblTakvim[[#This Row],[Yil]]&amp;"-"&amp;TEXT(tblTakvim[[#This Row],[AyNo]],"00")</f>
        <v>2026-01</v>
      </c>
    </row>
    <row r="751" spans="1:8">
      <c r="A751">
        <v>46041</v>
      </c>
      <c r="B751">
        <v>2026</v>
      </c>
      <c r="C751">
        <v>1</v>
      </c>
      <c r="D751" t="s">
        <v>1842</v>
      </c>
      <c r="E751" t="s">
        <v>1843</v>
      </c>
      <c r="F751" t="s">
        <v>1844</v>
      </c>
      <c r="G751" t="s">
        <v>1845</v>
      </c>
      <c r="H751" s="32" t="str">
        <f>tblTakvim[[#This Row],[Yil]]&amp;"-"&amp;TEXT(tblTakvim[[#This Row],[AyNo]],"00")</f>
        <v>2026-01</v>
      </c>
    </row>
    <row r="752" spans="1:8">
      <c r="A752">
        <v>46042</v>
      </c>
      <c r="B752">
        <v>2026</v>
      </c>
      <c r="C752">
        <v>1</v>
      </c>
      <c r="D752" t="s">
        <v>1842</v>
      </c>
      <c r="E752" t="s">
        <v>1843</v>
      </c>
      <c r="F752" t="s">
        <v>1846</v>
      </c>
      <c r="G752" t="s">
        <v>1845</v>
      </c>
      <c r="H752" s="32" t="str">
        <f>tblTakvim[[#This Row],[Yil]]&amp;"-"&amp;TEXT(tblTakvim[[#This Row],[AyNo]],"00")</f>
        <v>2026-01</v>
      </c>
    </row>
    <row r="753" spans="1:8">
      <c r="A753">
        <v>46043</v>
      </c>
      <c r="B753">
        <v>2026</v>
      </c>
      <c r="C753">
        <v>1</v>
      </c>
      <c r="D753" t="s">
        <v>1842</v>
      </c>
      <c r="E753" t="s">
        <v>1843</v>
      </c>
      <c r="F753" t="s">
        <v>1847</v>
      </c>
      <c r="G753" t="s">
        <v>1845</v>
      </c>
      <c r="H753" s="32" t="str">
        <f>tblTakvim[[#This Row],[Yil]]&amp;"-"&amp;TEXT(tblTakvim[[#This Row],[AyNo]],"00")</f>
        <v>2026-01</v>
      </c>
    </row>
    <row r="754" spans="1:8">
      <c r="A754">
        <v>46044</v>
      </c>
      <c r="B754">
        <v>2026</v>
      </c>
      <c r="C754">
        <v>1</v>
      </c>
      <c r="D754" t="s">
        <v>1842</v>
      </c>
      <c r="E754" t="s">
        <v>1843</v>
      </c>
      <c r="F754" t="s">
        <v>1848</v>
      </c>
      <c r="G754" t="s">
        <v>1845</v>
      </c>
      <c r="H754" s="32" t="str">
        <f>tblTakvim[[#This Row],[Yil]]&amp;"-"&amp;TEXT(tblTakvim[[#This Row],[AyNo]],"00")</f>
        <v>2026-01</v>
      </c>
    </row>
    <row r="755" spans="1:8">
      <c r="A755">
        <v>46045</v>
      </c>
      <c r="B755">
        <v>2026</v>
      </c>
      <c r="C755">
        <v>1</v>
      </c>
      <c r="D755" t="s">
        <v>1842</v>
      </c>
      <c r="E755" t="s">
        <v>1843</v>
      </c>
      <c r="F755" t="s">
        <v>1849</v>
      </c>
      <c r="G755" t="s">
        <v>1845</v>
      </c>
      <c r="H755" s="32" t="str">
        <f>tblTakvim[[#This Row],[Yil]]&amp;"-"&amp;TEXT(tblTakvim[[#This Row],[AyNo]],"00")</f>
        <v>2026-01</v>
      </c>
    </row>
    <row r="756" spans="1:8">
      <c r="A756">
        <v>46046</v>
      </c>
      <c r="B756">
        <v>2026</v>
      </c>
      <c r="C756">
        <v>1</v>
      </c>
      <c r="D756" t="s">
        <v>1842</v>
      </c>
      <c r="E756" t="s">
        <v>1843</v>
      </c>
      <c r="F756" t="s">
        <v>1850</v>
      </c>
      <c r="G756" t="s">
        <v>1851</v>
      </c>
      <c r="H756" s="32" t="str">
        <f>tblTakvim[[#This Row],[Yil]]&amp;"-"&amp;TEXT(tblTakvim[[#This Row],[AyNo]],"00")</f>
        <v>2026-01</v>
      </c>
    </row>
    <row r="757" spans="1:8">
      <c r="A757">
        <v>46047</v>
      </c>
      <c r="B757">
        <v>2026</v>
      </c>
      <c r="C757">
        <v>1</v>
      </c>
      <c r="D757" t="s">
        <v>1842</v>
      </c>
      <c r="E757" t="s">
        <v>1843</v>
      </c>
      <c r="F757" t="s">
        <v>1852</v>
      </c>
      <c r="G757" t="s">
        <v>1851</v>
      </c>
      <c r="H757" s="32" t="str">
        <f>tblTakvim[[#This Row],[Yil]]&amp;"-"&amp;TEXT(tblTakvim[[#This Row],[AyNo]],"00")</f>
        <v>2026-01</v>
      </c>
    </row>
    <row r="758" spans="1:8">
      <c r="A758">
        <v>46048</v>
      </c>
      <c r="B758">
        <v>2026</v>
      </c>
      <c r="C758">
        <v>1</v>
      </c>
      <c r="D758" t="s">
        <v>1842</v>
      </c>
      <c r="E758" t="s">
        <v>1843</v>
      </c>
      <c r="F758" t="s">
        <v>1844</v>
      </c>
      <c r="G758" t="s">
        <v>1845</v>
      </c>
      <c r="H758" s="32" t="str">
        <f>tblTakvim[[#This Row],[Yil]]&amp;"-"&amp;TEXT(tblTakvim[[#This Row],[AyNo]],"00")</f>
        <v>2026-01</v>
      </c>
    </row>
    <row r="759" spans="1:8">
      <c r="A759">
        <v>46049</v>
      </c>
      <c r="B759">
        <v>2026</v>
      </c>
      <c r="C759">
        <v>1</v>
      </c>
      <c r="D759" t="s">
        <v>1842</v>
      </c>
      <c r="E759" t="s">
        <v>1843</v>
      </c>
      <c r="F759" t="s">
        <v>1846</v>
      </c>
      <c r="G759" t="s">
        <v>1845</v>
      </c>
      <c r="H759" s="32" t="str">
        <f>tblTakvim[[#This Row],[Yil]]&amp;"-"&amp;TEXT(tblTakvim[[#This Row],[AyNo]],"00")</f>
        <v>2026-01</v>
      </c>
    </row>
    <row r="760" spans="1:8">
      <c r="A760">
        <v>46050</v>
      </c>
      <c r="B760">
        <v>2026</v>
      </c>
      <c r="C760">
        <v>1</v>
      </c>
      <c r="D760" t="s">
        <v>1842</v>
      </c>
      <c r="E760" t="s">
        <v>1843</v>
      </c>
      <c r="F760" t="s">
        <v>1847</v>
      </c>
      <c r="G760" t="s">
        <v>1845</v>
      </c>
      <c r="H760" s="32" t="str">
        <f>tblTakvim[[#This Row],[Yil]]&amp;"-"&amp;TEXT(tblTakvim[[#This Row],[AyNo]],"00")</f>
        <v>2026-01</v>
      </c>
    </row>
    <row r="761" spans="1:8">
      <c r="A761">
        <v>46051</v>
      </c>
      <c r="B761">
        <v>2026</v>
      </c>
      <c r="C761">
        <v>1</v>
      </c>
      <c r="D761" t="s">
        <v>1842</v>
      </c>
      <c r="E761" t="s">
        <v>1843</v>
      </c>
      <c r="F761" t="s">
        <v>1848</v>
      </c>
      <c r="G761" t="s">
        <v>1845</v>
      </c>
      <c r="H761" s="32" t="str">
        <f>tblTakvim[[#This Row],[Yil]]&amp;"-"&amp;TEXT(tblTakvim[[#This Row],[AyNo]],"00")</f>
        <v>2026-01</v>
      </c>
    </row>
    <row r="762" spans="1:8">
      <c r="A762">
        <v>46052</v>
      </c>
      <c r="B762">
        <v>2026</v>
      </c>
      <c r="C762">
        <v>1</v>
      </c>
      <c r="D762" t="s">
        <v>1842</v>
      </c>
      <c r="E762" t="s">
        <v>1843</v>
      </c>
      <c r="F762" t="s">
        <v>1849</v>
      </c>
      <c r="G762" t="s">
        <v>1845</v>
      </c>
      <c r="H762" s="32" t="str">
        <f>tblTakvim[[#This Row],[Yil]]&amp;"-"&amp;TEXT(tblTakvim[[#This Row],[AyNo]],"00")</f>
        <v>2026-01</v>
      </c>
    </row>
    <row r="763" spans="1:8">
      <c r="A763">
        <v>46053</v>
      </c>
      <c r="B763">
        <v>2026</v>
      </c>
      <c r="C763">
        <v>1</v>
      </c>
      <c r="D763" t="s">
        <v>1842</v>
      </c>
      <c r="E763" t="s">
        <v>1843</v>
      </c>
      <c r="F763" t="s">
        <v>1850</v>
      </c>
      <c r="G763" t="s">
        <v>1851</v>
      </c>
      <c r="H763" s="32" t="str">
        <f>tblTakvim[[#This Row],[Yil]]&amp;"-"&amp;TEXT(tblTakvim[[#This Row],[AyNo]],"00")</f>
        <v>2026-01</v>
      </c>
    </row>
    <row r="764" spans="1:8">
      <c r="A764">
        <v>46054</v>
      </c>
      <c r="B764">
        <v>2026</v>
      </c>
      <c r="C764">
        <v>2</v>
      </c>
      <c r="D764" t="s">
        <v>1853</v>
      </c>
      <c r="E764" t="s">
        <v>1843</v>
      </c>
      <c r="F764" t="s">
        <v>1852</v>
      </c>
      <c r="G764" t="s">
        <v>1851</v>
      </c>
      <c r="H764" s="32" t="str">
        <f>tblTakvim[[#This Row],[Yil]]&amp;"-"&amp;TEXT(tblTakvim[[#This Row],[AyNo]],"00")</f>
        <v>2026-02</v>
      </c>
    </row>
    <row r="765" spans="1:8">
      <c r="A765">
        <v>46055</v>
      </c>
      <c r="B765">
        <v>2026</v>
      </c>
      <c r="C765">
        <v>2</v>
      </c>
      <c r="D765" t="s">
        <v>1853</v>
      </c>
      <c r="E765" t="s">
        <v>1843</v>
      </c>
      <c r="F765" t="s">
        <v>1844</v>
      </c>
      <c r="G765" t="s">
        <v>1845</v>
      </c>
      <c r="H765" s="32" t="str">
        <f>tblTakvim[[#This Row],[Yil]]&amp;"-"&amp;TEXT(tblTakvim[[#This Row],[AyNo]],"00")</f>
        <v>2026-02</v>
      </c>
    </row>
    <row r="766" spans="1:8">
      <c r="A766">
        <v>46056</v>
      </c>
      <c r="B766">
        <v>2026</v>
      </c>
      <c r="C766">
        <v>2</v>
      </c>
      <c r="D766" t="s">
        <v>1853</v>
      </c>
      <c r="E766" t="s">
        <v>1843</v>
      </c>
      <c r="F766" t="s">
        <v>1846</v>
      </c>
      <c r="G766" t="s">
        <v>1845</v>
      </c>
      <c r="H766" s="32" t="str">
        <f>tblTakvim[[#This Row],[Yil]]&amp;"-"&amp;TEXT(tblTakvim[[#This Row],[AyNo]],"00")</f>
        <v>2026-02</v>
      </c>
    </row>
    <row r="767" spans="1:8">
      <c r="A767">
        <v>46057</v>
      </c>
      <c r="B767">
        <v>2026</v>
      </c>
      <c r="C767">
        <v>2</v>
      </c>
      <c r="D767" t="s">
        <v>1853</v>
      </c>
      <c r="E767" t="s">
        <v>1843</v>
      </c>
      <c r="F767" t="s">
        <v>1847</v>
      </c>
      <c r="G767" t="s">
        <v>1845</v>
      </c>
      <c r="H767" s="32" t="str">
        <f>tblTakvim[[#This Row],[Yil]]&amp;"-"&amp;TEXT(tblTakvim[[#This Row],[AyNo]],"00")</f>
        <v>2026-02</v>
      </c>
    </row>
    <row r="768" spans="1:8">
      <c r="A768">
        <v>46058</v>
      </c>
      <c r="B768">
        <v>2026</v>
      </c>
      <c r="C768">
        <v>2</v>
      </c>
      <c r="D768" t="s">
        <v>1853</v>
      </c>
      <c r="E768" t="s">
        <v>1843</v>
      </c>
      <c r="F768" t="s">
        <v>1848</v>
      </c>
      <c r="G768" t="s">
        <v>1845</v>
      </c>
      <c r="H768" s="32" t="str">
        <f>tblTakvim[[#This Row],[Yil]]&amp;"-"&amp;TEXT(tblTakvim[[#This Row],[AyNo]],"00")</f>
        <v>2026-02</v>
      </c>
    </row>
    <row r="769" spans="1:8">
      <c r="A769">
        <v>46059</v>
      </c>
      <c r="B769">
        <v>2026</v>
      </c>
      <c r="C769">
        <v>2</v>
      </c>
      <c r="D769" t="s">
        <v>1853</v>
      </c>
      <c r="E769" t="s">
        <v>1843</v>
      </c>
      <c r="F769" t="s">
        <v>1849</v>
      </c>
      <c r="G769" t="s">
        <v>1845</v>
      </c>
      <c r="H769" s="32" t="str">
        <f>tblTakvim[[#This Row],[Yil]]&amp;"-"&amp;TEXT(tblTakvim[[#This Row],[AyNo]],"00")</f>
        <v>2026-02</v>
      </c>
    </row>
    <row r="770" spans="1:8">
      <c r="A770">
        <v>46060</v>
      </c>
      <c r="B770">
        <v>2026</v>
      </c>
      <c r="C770">
        <v>2</v>
      </c>
      <c r="D770" t="s">
        <v>1853</v>
      </c>
      <c r="E770" t="s">
        <v>1843</v>
      </c>
      <c r="F770" t="s">
        <v>1850</v>
      </c>
      <c r="G770" t="s">
        <v>1851</v>
      </c>
      <c r="H770" s="32" t="str">
        <f>tblTakvim[[#This Row],[Yil]]&amp;"-"&amp;TEXT(tblTakvim[[#This Row],[AyNo]],"00")</f>
        <v>2026-02</v>
      </c>
    </row>
    <row r="771" spans="1:8">
      <c r="A771">
        <v>46061</v>
      </c>
      <c r="B771">
        <v>2026</v>
      </c>
      <c r="C771">
        <v>2</v>
      </c>
      <c r="D771" t="s">
        <v>1853</v>
      </c>
      <c r="E771" t="s">
        <v>1843</v>
      </c>
      <c r="F771" t="s">
        <v>1852</v>
      </c>
      <c r="G771" t="s">
        <v>1851</v>
      </c>
      <c r="H771" s="32" t="str">
        <f>tblTakvim[[#This Row],[Yil]]&amp;"-"&amp;TEXT(tblTakvim[[#This Row],[AyNo]],"00")</f>
        <v>2026-02</v>
      </c>
    </row>
    <row r="772" spans="1:8">
      <c r="A772">
        <v>46062</v>
      </c>
      <c r="B772">
        <v>2026</v>
      </c>
      <c r="C772">
        <v>2</v>
      </c>
      <c r="D772" t="s">
        <v>1853</v>
      </c>
      <c r="E772" t="s">
        <v>1843</v>
      </c>
      <c r="F772" t="s">
        <v>1844</v>
      </c>
      <c r="G772" t="s">
        <v>1845</v>
      </c>
      <c r="H772" s="32" t="str">
        <f>tblTakvim[[#This Row],[Yil]]&amp;"-"&amp;TEXT(tblTakvim[[#This Row],[AyNo]],"00")</f>
        <v>2026-02</v>
      </c>
    </row>
    <row r="773" spans="1:8">
      <c r="A773">
        <v>46063</v>
      </c>
      <c r="B773">
        <v>2026</v>
      </c>
      <c r="C773">
        <v>2</v>
      </c>
      <c r="D773" t="s">
        <v>1853</v>
      </c>
      <c r="E773" t="s">
        <v>1843</v>
      </c>
      <c r="F773" t="s">
        <v>1846</v>
      </c>
      <c r="G773" t="s">
        <v>1845</v>
      </c>
      <c r="H773" s="32" t="str">
        <f>tblTakvim[[#This Row],[Yil]]&amp;"-"&amp;TEXT(tblTakvim[[#This Row],[AyNo]],"00")</f>
        <v>2026-02</v>
      </c>
    </row>
    <row r="774" spans="1:8">
      <c r="A774">
        <v>46064</v>
      </c>
      <c r="B774">
        <v>2026</v>
      </c>
      <c r="C774">
        <v>2</v>
      </c>
      <c r="D774" t="s">
        <v>1853</v>
      </c>
      <c r="E774" t="s">
        <v>1843</v>
      </c>
      <c r="F774" t="s">
        <v>1847</v>
      </c>
      <c r="G774" t="s">
        <v>1845</v>
      </c>
      <c r="H774" s="32" t="str">
        <f>tblTakvim[[#This Row],[Yil]]&amp;"-"&amp;TEXT(tblTakvim[[#This Row],[AyNo]],"00")</f>
        <v>2026-02</v>
      </c>
    </row>
    <row r="775" spans="1:8">
      <c r="A775">
        <v>46065</v>
      </c>
      <c r="B775">
        <v>2026</v>
      </c>
      <c r="C775">
        <v>2</v>
      </c>
      <c r="D775" t="s">
        <v>1853</v>
      </c>
      <c r="E775" t="s">
        <v>1843</v>
      </c>
      <c r="F775" t="s">
        <v>1848</v>
      </c>
      <c r="G775" t="s">
        <v>1845</v>
      </c>
      <c r="H775" s="32" t="str">
        <f>tblTakvim[[#This Row],[Yil]]&amp;"-"&amp;TEXT(tblTakvim[[#This Row],[AyNo]],"00")</f>
        <v>2026-02</v>
      </c>
    </row>
    <row r="776" spans="1:8">
      <c r="A776">
        <v>46066</v>
      </c>
      <c r="B776">
        <v>2026</v>
      </c>
      <c r="C776">
        <v>2</v>
      </c>
      <c r="D776" t="s">
        <v>1853</v>
      </c>
      <c r="E776" t="s">
        <v>1843</v>
      </c>
      <c r="F776" t="s">
        <v>1849</v>
      </c>
      <c r="G776" t="s">
        <v>1845</v>
      </c>
      <c r="H776" s="32" t="str">
        <f>tblTakvim[[#This Row],[Yil]]&amp;"-"&amp;TEXT(tblTakvim[[#This Row],[AyNo]],"00")</f>
        <v>2026-02</v>
      </c>
    </row>
    <row r="777" spans="1:8">
      <c r="A777">
        <v>46067</v>
      </c>
      <c r="B777">
        <v>2026</v>
      </c>
      <c r="C777">
        <v>2</v>
      </c>
      <c r="D777" t="s">
        <v>1853</v>
      </c>
      <c r="E777" t="s">
        <v>1843</v>
      </c>
      <c r="F777" t="s">
        <v>1850</v>
      </c>
      <c r="G777" t="s">
        <v>1851</v>
      </c>
      <c r="H777" s="32" t="str">
        <f>tblTakvim[[#This Row],[Yil]]&amp;"-"&amp;TEXT(tblTakvim[[#This Row],[AyNo]],"00")</f>
        <v>2026-02</v>
      </c>
    </row>
    <row r="778" spans="1:8">
      <c r="A778">
        <v>46068</v>
      </c>
      <c r="B778">
        <v>2026</v>
      </c>
      <c r="C778">
        <v>2</v>
      </c>
      <c r="D778" t="s">
        <v>1853</v>
      </c>
      <c r="E778" t="s">
        <v>1843</v>
      </c>
      <c r="F778" t="s">
        <v>1852</v>
      </c>
      <c r="G778" t="s">
        <v>1851</v>
      </c>
      <c r="H778" s="32" t="str">
        <f>tblTakvim[[#This Row],[Yil]]&amp;"-"&amp;TEXT(tblTakvim[[#This Row],[AyNo]],"00")</f>
        <v>2026-02</v>
      </c>
    </row>
    <row r="779" spans="1:8">
      <c r="A779">
        <v>46069</v>
      </c>
      <c r="B779">
        <v>2026</v>
      </c>
      <c r="C779">
        <v>2</v>
      </c>
      <c r="D779" t="s">
        <v>1853</v>
      </c>
      <c r="E779" t="s">
        <v>1843</v>
      </c>
      <c r="F779" t="s">
        <v>1844</v>
      </c>
      <c r="G779" t="s">
        <v>1845</v>
      </c>
      <c r="H779" s="32" t="str">
        <f>tblTakvim[[#This Row],[Yil]]&amp;"-"&amp;TEXT(tblTakvim[[#This Row],[AyNo]],"00")</f>
        <v>2026-02</v>
      </c>
    </row>
    <row r="780" spans="1:8">
      <c r="A780">
        <v>46070</v>
      </c>
      <c r="B780">
        <v>2026</v>
      </c>
      <c r="C780">
        <v>2</v>
      </c>
      <c r="D780" t="s">
        <v>1853</v>
      </c>
      <c r="E780" t="s">
        <v>1843</v>
      </c>
      <c r="F780" t="s">
        <v>1846</v>
      </c>
      <c r="G780" t="s">
        <v>1845</v>
      </c>
      <c r="H780" s="32" t="str">
        <f>tblTakvim[[#This Row],[Yil]]&amp;"-"&amp;TEXT(tblTakvim[[#This Row],[AyNo]],"00")</f>
        <v>2026-02</v>
      </c>
    </row>
    <row r="781" spans="1:8">
      <c r="A781">
        <v>46071</v>
      </c>
      <c r="B781">
        <v>2026</v>
      </c>
      <c r="C781">
        <v>2</v>
      </c>
      <c r="D781" t="s">
        <v>1853</v>
      </c>
      <c r="E781" t="s">
        <v>1843</v>
      </c>
      <c r="F781" t="s">
        <v>1847</v>
      </c>
      <c r="G781" t="s">
        <v>1845</v>
      </c>
      <c r="H781" s="32" t="str">
        <f>tblTakvim[[#This Row],[Yil]]&amp;"-"&amp;TEXT(tblTakvim[[#This Row],[AyNo]],"00")</f>
        <v>2026-02</v>
      </c>
    </row>
    <row r="782" spans="1:8">
      <c r="A782">
        <v>46072</v>
      </c>
      <c r="B782">
        <v>2026</v>
      </c>
      <c r="C782">
        <v>2</v>
      </c>
      <c r="D782" t="s">
        <v>1853</v>
      </c>
      <c r="E782" t="s">
        <v>1843</v>
      </c>
      <c r="F782" t="s">
        <v>1848</v>
      </c>
      <c r="G782" t="s">
        <v>1845</v>
      </c>
      <c r="H782" s="32" t="str">
        <f>tblTakvim[[#This Row],[Yil]]&amp;"-"&amp;TEXT(tblTakvim[[#This Row],[AyNo]],"00")</f>
        <v>2026-02</v>
      </c>
    </row>
    <row r="783" spans="1:8">
      <c r="A783">
        <v>46073</v>
      </c>
      <c r="B783">
        <v>2026</v>
      </c>
      <c r="C783">
        <v>2</v>
      </c>
      <c r="D783" t="s">
        <v>1853</v>
      </c>
      <c r="E783" t="s">
        <v>1843</v>
      </c>
      <c r="F783" t="s">
        <v>1849</v>
      </c>
      <c r="G783" t="s">
        <v>1845</v>
      </c>
      <c r="H783" s="32" t="str">
        <f>tblTakvim[[#This Row],[Yil]]&amp;"-"&amp;TEXT(tblTakvim[[#This Row],[AyNo]],"00")</f>
        <v>2026-02</v>
      </c>
    </row>
    <row r="784" spans="1:8">
      <c r="A784">
        <v>46074</v>
      </c>
      <c r="B784">
        <v>2026</v>
      </c>
      <c r="C784">
        <v>2</v>
      </c>
      <c r="D784" t="s">
        <v>1853</v>
      </c>
      <c r="E784" t="s">
        <v>1843</v>
      </c>
      <c r="F784" t="s">
        <v>1850</v>
      </c>
      <c r="G784" t="s">
        <v>1851</v>
      </c>
      <c r="H784" s="32" t="str">
        <f>tblTakvim[[#This Row],[Yil]]&amp;"-"&amp;TEXT(tblTakvim[[#This Row],[AyNo]],"00")</f>
        <v>2026-02</v>
      </c>
    </row>
    <row r="785" spans="1:8">
      <c r="A785">
        <v>46075</v>
      </c>
      <c r="B785">
        <v>2026</v>
      </c>
      <c r="C785">
        <v>2</v>
      </c>
      <c r="D785" t="s">
        <v>1853</v>
      </c>
      <c r="E785" t="s">
        <v>1843</v>
      </c>
      <c r="F785" t="s">
        <v>1852</v>
      </c>
      <c r="G785" t="s">
        <v>1851</v>
      </c>
      <c r="H785" s="32" t="str">
        <f>tblTakvim[[#This Row],[Yil]]&amp;"-"&amp;TEXT(tblTakvim[[#This Row],[AyNo]],"00")</f>
        <v>2026-02</v>
      </c>
    </row>
    <row r="786" spans="1:8">
      <c r="A786">
        <v>46076</v>
      </c>
      <c r="B786">
        <v>2026</v>
      </c>
      <c r="C786">
        <v>2</v>
      </c>
      <c r="D786" t="s">
        <v>1853</v>
      </c>
      <c r="E786" t="s">
        <v>1843</v>
      </c>
      <c r="F786" t="s">
        <v>1844</v>
      </c>
      <c r="G786" t="s">
        <v>1845</v>
      </c>
      <c r="H786" s="32" t="str">
        <f>tblTakvim[[#This Row],[Yil]]&amp;"-"&amp;TEXT(tblTakvim[[#This Row],[AyNo]],"00")</f>
        <v>2026-02</v>
      </c>
    </row>
    <row r="787" spans="1:8">
      <c r="A787">
        <v>46077</v>
      </c>
      <c r="B787">
        <v>2026</v>
      </c>
      <c r="C787">
        <v>2</v>
      </c>
      <c r="D787" t="s">
        <v>1853</v>
      </c>
      <c r="E787" t="s">
        <v>1843</v>
      </c>
      <c r="F787" t="s">
        <v>1846</v>
      </c>
      <c r="G787" t="s">
        <v>1845</v>
      </c>
      <c r="H787" s="32" t="str">
        <f>tblTakvim[[#This Row],[Yil]]&amp;"-"&amp;TEXT(tblTakvim[[#This Row],[AyNo]],"00")</f>
        <v>2026-02</v>
      </c>
    </row>
    <row r="788" spans="1:8">
      <c r="A788">
        <v>46078</v>
      </c>
      <c r="B788">
        <v>2026</v>
      </c>
      <c r="C788">
        <v>2</v>
      </c>
      <c r="D788" t="s">
        <v>1853</v>
      </c>
      <c r="E788" t="s">
        <v>1843</v>
      </c>
      <c r="F788" t="s">
        <v>1847</v>
      </c>
      <c r="G788" t="s">
        <v>1845</v>
      </c>
      <c r="H788" s="32" t="str">
        <f>tblTakvim[[#This Row],[Yil]]&amp;"-"&amp;TEXT(tblTakvim[[#This Row],[AyNo]],"00")</f>
        <v>2026-02</v>
      </c>
    </row>
    <row r="789" spans="1:8">
      <c r="A789">
        <v>46079</v>
      </c>
      <c r="B789">
        <v>2026</v>
      </c>
      <c r="C789">
        <v>2</v>
      </c>
      <c r="D789" t="s">
        <v>1853</v>
      </c>
      <c r="E789" t="s">
        <v>1843</v>
      </c>
      <c r="F789" t="s">
        <v>1848</v>
      </c>
      <c r="G789" t="s">
        <v>1845</v>
      </c>
      <c r="H789" s="32" t="str">
        <f>tblTakvim[[#This Row],[Yil]]&amp;"-"&amp;TEXT(tblTakvim[[#This Row],[AyNo]],"00")</f>
        <v>2026-02</v>
      </c>
    </row>
    <row r="790" spans="1:8">
      <c r="A790">
        <v>46080</v>
      </c>
      <c r="B790">
        <v>2026</v>
      </c>
      <c r="C790">
        <v>2</v>
      </c>
      <c r="D790" t="s">
        <v>1853</v>
      </c>
      <c r="E790" t="s">
        <v>1843</v>
      </c>
      <c r="F790" t="s">
        <v>1849</v>
      </c>
      <c r="G790" t="s">
        <v>1845</v>
      </c>
      <c r="H790" s="32" t="str">
        <f>tblTakvim[[#This Row],[Yil]]&amp;"-"&amp;TEXT(tblTakvim[[#This Row],[AyNo]],"00")</f>
        <v>2026-02</v>
      </c>
    </row>
    <row r="791" spans="1:8">
      <c r="A791">
        <v>46081</v>
      </c>
      <c r="B791">
        <v>2026</v>
      </c>
      <c r="C791">
        <v>2</v>
      </c>
      <c r="D791" t="s">
        <v>1853</v>
      </c>
      <c r="E791" t="s">
        <v>1843</v>
      </c>
      <c r="F791" t="s">
        <v>1850</v>
      </c>
      <c r="G791" t="s">
        <v>1851</v>
      </c>
      <c r="H791" s="32" t="str">
        <f>tblTakvim[[#This Row],[Yil]]&amp;"-"&amp;TEXT(tblTakvim[[#This Row],[AyNo]],"00")</f>
        <v>2026-02</v>
      </c>
    </row>
    <row r="792" spans="1:8">
      <c r="A792">
        <v>46082</v>
      </c>
      <c r="B792">
        <v>2026</v>
      </c>
      <c r="C792">
        <v>3</v>
      </c>
      <c r="D792" t="s">
        <v>1854</v>
      </c>
      <c r="E792" t="s">
        <v>1843</v>
      </c>
      <c r="F792" t="s">
        <v>1852</v>
      </c>
      <c r="G792" t="s">
        <v>1851</v>
      </c>
      <c r="H792" s="32" t="str">
        <f>tblTakvim[[#This Row],[Yil]]&amp;"-"&amp;TEXT(tblTakvim[[#This Row],[AyNo]],"00")</f>
        <v>2026-03</v>
      </c>
    </row>
    <row r="793" spans="1:8">
      <c r="A793">
        <v>46083</v>
      </c>
      <c r="B793">
        <v>2026</v>
      </c>
      <c r="C793">
        <v>3</v>
      </c>
      <c r="D793" t="s">
        <v>1854</v>
      </c>
      <c r="E793" t="s">
        <v>1843</v>
      </c>
      <c r="F793" t="s">
        <v>1844</v>
      </c>
      <c r="G793" t="s">
        <v>1845</v>
      </c>
      <c r="H793" s="32" t="str">
        <f>tblTakvim[[#This Row],[Yil]]&amp;"-"&amp;TEXT(tblTakvim[[#This Row],[AyNo]],"00")</f>
        <v>2026-03</v>
      </c>
    </row>
    <row r="794" spans="1:8">
      <c r="A794">
        <v>46084</v>
      </c>
      <c r="B794">
        <v>2026</v>
      </c>
      <c r="C794">
        <v>3</v>
      </c>
      <c r="D794" t="s">
        <v>1854</v>
      </c>
      <c r="E794" t="s">
        <v>1843</v>
      </c>
      <c r="F794" t="s">
        <v>1846</v>
      </c>
      <c r="G794" t="s">
        <v>1845</v>
      </c>
      <c r="H794" s="32" t="str">
        <f>tblTakvim[[#This Row],[Yil]]&amp;"-"&amp;TEXT(tblTakvim[[#This Row],[AyNo]],"00")</f>
        <v>2026-03</v>
      </c>
    </row>
    <row r="795" spans="1:8">
      <c r="A795">
        <v>46085</v>
      </c>
      <c r="B795">
        <v>2026</v>
      </c>
      <c r="C795">
        <v>3</v>
      </c>
      <c r="D795" t="s">
        <v>1854</v>
      </c>
      <c r="E795" t="s">
        <v>1843</v>
      </c>
      <c r="F795" t="s">
        <v>1847</v>
      </c>
      <c r="G795" t="s">
        <v>1845</v>
      </c>
      <c r="H795" s="32" t="str">
        <f>tblTakvim[[#This Row],[Yil]]&amp;"-"&amp;TEXT(tblTakvim[[#This Row],[AyNo]],"00")</f>
        <v>2026-03</v>
      </c>
    </row>
    <row r="796" spans="1:8">
      <c r="A796">
        <v>46086</v>
      </c>
      <c r="B796">
        <v>2026</v>
      </c>
      <c r="C796">
        <v>3</v>
      </c>
      <c r="D796" t="s">
        <v>1854</v>
      </c>
      <c r="E796" t="s">
        <v>1843</v>
      </c>
      <c r="F796" t="s">
        <v>1848</v>
      </c>
      <c r="G796" t="s">
        <v>1845</v>
      </c>
      <c r="H796" s="32" t="str">
        <f>tblTakvim[[#This Row],[Yil]]&amp;"-"&amp;TEXT(tblTakvim[[#This Row],[AyNo]],"00")</f>
        <v>2026-03</v>
      </c>
    </row>
    <row r="797" spans="1:8">
      <c r="A797">
        <v>46087</v>
      </c>
      <c r="B797">
        <v>2026</v>
      </c>
      <c r="C797">
        <v>3</v>
      </c>
      <c r="D797" t="s">
        <v>1854</v>
      </c>
      <c r="E797" t="s">
        <v>1843</v>
      </c>
      <c r="F797" t="s">
        <v>1849</v>
      </c>
      <c r="G797" t="s">
        <v>1845</v>
      </c>
      <c r="H797" s="32" t="str">
        <f>tblTakvim[[#This Row],[Yil]]&amp;"-"&amp;TEXT(tblTakvim[[#This Row],[AyNo]],"00")</f>
        <v>2026-03</v>
      </c>
    </row>
    <row r="798" spans="1:8">
      <c r="A798">
        <v>46088</v>
      </c>
      <c r="B798">
        <v>2026</v>
      </c>
      <c r="C798">
        <v>3</v>
      </c>
      <c r="D798" t="s">
        <v>1854</v>
      </c>
      <c r="E798" t="s">
        <v>1843</v>
      </c>
      <c r="F798" t="s">
        <v>1850</v>
      </c>
      <c r="G798" t="s">
        <v>1851</v>
      </c>
      <c r="H798" s="32" t="str">
        <f>tblTakvim[[#This Row],[Yil]]&amp;"-"&amp;TEXT(tblTakvim[[#This Row],[AyNo]],"00")</f>
        <v>2026-03</v>
      </c>
    </row>
    <row r="799" spans="1:8">
      <c r="A799">
        <v>46089</v>
      </c>
      <c r="B799">
        <v>2026</v>
      </c>
      <c r="C799">
        <v>3</v>
      </c>
      <c r="D799" t="s">
        <v>1854</v>
      </c>
      <c r="E799" t="s">
        <v>1843</v>
      </c>
      <c r="F799" t="s">
        <v>1852</v>
      </c>
      <c r="G799" t="s">
        <v>1851</v>
      </c>
      <c r="H799" s="32" t="str">
        <f>tblTakvim[[#This Row],[Yil]]&amp;"-"&amp;TEXT(tblTakvim[[#This Row],[AyNo]],"00")</f>
        <v>2026-03</v>
      </c>
    </row>
    <row r="800" spans="1:8">
      <c r="A800">
        <v>46090</v>
      </c>
      <c r="B800">
        <v>2026</v>
      </c>
      <c r="C800">
        <v>3</v>
      </c>
      <c r="D800" t="s">
        <v>1854</v>
      </c>
      <c r="E800" t="s">
        <v>1843</v>
      </c>
      <c r="F800" t="s">
        <v>1844</v>
      </c>
      <c r="G800" t="s">
        <v>1845</v>
      </c>
      <c r="H800" s="32" t="str">
        <f>tblTakvim[[#This Row],[Yil]]&amp;"-"&amp;TEXT(tblTakvim[[#This Row],[AyNo]],"00")</f>
        <v>2026-03</v>
      </c>
    </row>
    <row r="801" spans="1:8">
      <c r="A801">
        <v>46091</v>
      </c>
      <c r="B801">
        <v>2026</v>
      </c>
      <c r="C801">
        <v>3</v>
      </c>
      <c r="D801" t="s">
        <v>1854</v>
      </c>
      <c r="E801" t="s">
        <v>1843</v>
      </c>
      <c r="F801" t="s">
        <v>1846</v>
      </c>
      <c r="G801" t="s">
        <v>1845</v>
      </c>
      <c r="H801" s="32" t="str">
        <f>tblTakvim[[#This Row],[Yil]]&amp;"-"&amp;TEXT(tblTakvim[[#This Row],[AyNo]],"00")</f>
        <v>2026-03</v>
      </c>
    </row>
    <row r="802" spans="1:8">
      <c r="A802">
        <v>46092</v>
      </c>
      <c r="B802">
        <v>2026</v>
      </c>
      <c r="C802">
        <v>3</v>
      </c>
      <c r="D802" t="s">
        <v>1854</v>
      </c>
      <c r="E802" t="s">
        <v>1843</v>
      </c>
      <c r="F802" t="s">
        <v>1847</v>
      </c>
      <c r="G802" t="s">
        <v>1845</v>
      </c>
      <c r="H802" s="32" t="str">
        <f>tblTakvim[[#This Row],[Yil]]&amp;"-"&amp;TEXT(tblTakvim[[#This Row],[AyNo]],"00")</f>
        <v>2026-03</v>
      </c>
    </row>
    <row r="803" spans="1:8">
      <c r="A803">
        <v>46093</v>
      </c>
      <c r="B803">
        <v>2026</v>
      </c>
      <c r="C803">
        <v>3</v>
      </c>
      <c r="D803" t="s">
        <v>1854</v>
      </c>
      <c r="E803" t="s">
        <v>1843</v>
      </c>
      <c r="F803" t="s">
        <v>1848</v>
      </c>
      <c r="G803" t="s">
        <v>1845</v>
      </c>
      <c r="H803" s="32" t="str">
        <f>tblTakvim[[#This Row],[Yil]]&amp;"-"&amp;TEXT(tblTakvim[[#This Row],[AyNo]],"00")</f>
        <v>2026-03</v>
      </c>
    </row>
    <row r="804" spans="1:8">
      <c r="A804">
        <v>46094</v>
      </c>
      <c r="B804">
        <v>2026</v>
      </c>
      <c r="C804">
        <v>3</v>
      </c>
      <c r="D804" t="s">
        <v>1854</v>
      </c>
      <c r="E804" t="s">
        <v>1843</v>
      </c>
      <c r="F804" t="s">
        <v>1849</v>
      </c>
      <c r="G804" t="s">
        <v>1845</v>
      </c>
      <c r="H804" s="32" t="str">
        <f>tblTakvim[[#This Row],[Yil]]&amp;"-"&amp;TEXT(tblTakvim[[#This Row],[AyNo]],"00")</f>
        <v>2026-03</v>
      </c>
    </row>
    <row r="805" spans="1:8">
      <c r="A805">
        <v>46095</v>
      </c>
      <c r="B805">
        <v>2026</v>
      </c>
      <c r="C805">
        <v>3</v>
      </c>
      <c r="D805" t="s">
        <v>1854</v>
      </c>
      <c r="E805" t="s">
        <v>1843</v>
      </c>
      <c r="F805" t="s">
        <v>1850</v>
      </c>
      <c r="G805" t="s">
        <v>1851</v>
      </c>
      <c r="H805" s="32" t="str">
        <f>tblTakvim[[#This Row],[Yil]]&amp;"-"&amp;TEXT(tblTakvim[[#This Row],[AyNo]],"00")</f>
        <v>2026-03</v>
      </c>
    </row>
    <row r="806" spans="1:8">
      <c r="A806">
        <v>46096</v>
      </c>
      <c r="B806">
        <v>2026</v>
      </c>
      <c r="C806">
        <v>3</v>
      </c>
      <c r="D806" t="s">
        <v>1854</v>
      </c>
      <c r="E806" t="s">
        <v>1843</v>
      </c>
      <c r="F806" t="s">
        <v>1852</v>
      </c>
      <c r="G806" t="s">
        <v>1851</v>
      </c>
      <c r="H806" s="32" t="str">
        <f>tblTakvim[[#This Row],[Yil]]&amp;"-"&amp;TEXT(tblTakvim[[#This Row],[AyNo]],"00")</f>
        <v>2026-03</v>
      </c>
    </row>
    <row r="807" spans="1:8">
      <c r="A807">
        <v>46097</v>
      </c>
      <c r="B807">
        <v>2026</v>
      </c>
      <c r="C807">
        <v>3</v>
      </c>
      <c r="D807" t="s">
        <v>1854</v>
      </c>
      <c r="E807" t="s">
        <v>1843</v>
      </c>
      <c r="F807" t="s">
        <v>1844</v>
      </c>
      <c r="G807" t="s">
        <v>1845</v>
      </c>
      <c r="H807" s="32" t="str">
        <f>tblTakvim[[#This Row],[Yil]]&amp;"-"&amp;TEXT(tblTakvim[[#This Row],[AyNo]],"00")</f>
        <v>2026-03</v>
      </c>
    </row>
    <row r="808" spans="1:8">
      <c r="A808">
        <v>46098</v>
      </c>
      <c r="B808">
        <v>2026</v>
      </c>
      <c r="C808">
        <v>3</v>
      </c>
      <c r="D808" t="s">
        <v>1854</v>
      </c>
      <c r="E808" t="s">
        <v>1843</v>
      </c>
      <c r="F808" t="s">
        <v>1846</v>
      </c>
      <c r="G808" t="s">
        <v>1845</v>
      </c>
      <c r="H808" s="32" t="str">
        <f>tblTakvim[[#This Row],[Yil]]&amp;"-"&amp;TEXT(tblTakvim[[#This Row],[AyNo]],"00")</f>
        <v>2026-03</v>
      </c>
    </row>
    <row r="809" spans="1:8">
      <c r="A809">
        <v>46099</v>
      </c>
      <c r="B809">
        <v>2026</v>
      </c>
      <c r="C809">
        <v>3</v>
      </c>
      <c r="D809" t="s">
        <v>1854</v>
      </c>
      <c r="E809" t="s">
        <v>1843</v>
      </c>
      <c r="F809" t="s">
        <v>1847</v>
      </c>
      <c r="G809" t="s">
        <v>1845</v>
      </c>
      <c r="H809" s="32" t="str">
        <f>tblTakvim[[#This Row],[Yil]]&amp;"-"&amp;TEXT(tblTakvim[[#This Row],[AyNo]],"00")</f>
        <v>2026-03</v>
      </c>
    </row>
    <row r="810" spans="1:8">
      <c r="A810">
        <v>46100</v>
      </c>
      <c r="B810">
        <v>2026</v>
      </c>
      <c r="C810">
        <v>3</v>
      </c>
      <c r="D810" t="s">
        <v>1854</v>
      </c>
      <c r="E810" t="s">
        <v>1843</v>
      </c>
      <c r="F810" t="s">
        <v>1848</v>
      </c>
      <c r="G810" t="s">
        <v>1845</v>
      </c>
      <c r="H810" s="32" t="str">
        <f>tblTakvim[[#This Row],[Yil]]&amp;"-"&amp;TEXT(tblTakvim[[#This Row],[AyNo]],"00")</f>
        <v>2026-03</v>
      </c>
    </row>
    <row r="811" spans="1:8">
      <c r="A811">
        <v>46101</v>
      </c>
      <c r="B811">
        <v>2026</v>
      </c>
      <c r="C811">
        <v>3</v>
      </c>
      <c r="D811" t="s">
        <v>1854</v>
      </c>
      <c r="E811" t="s">
        <v>1843</v>
      </c>
      <c r="F811" t="s">
        <v>1849</v>
      </c>
      <c r="G811" t="s">
        <v>1845</v>
      </c>
      <c r="H811" s="32" t="str">
        <f>tblTakvim[[#This Row],[Yil]]&amp;"-"&amp;TEXT(tblTakvim[[#This Row],[AyNo]],"00")</f>
        <v>2026-03</v>
      </c>
    </row>
    <row r="812" spans="1:8">
      <c r="A812">
        <v>46102</v>
      </c>
      <c r="B812">
        <v>2026</v>
      </c>
      <c r="C812">
        <v>3</v>
      </c>
      <c r="D812" t="s">
        <v>1854</v>
      </c>
      <c r="E812" t="s">
        <v>1843</v>
      </c>
      <c r="F812" t="s">
        <v>1850</v>
      </c>
      <c r="G812" t="s">
        <v>1851</v>
      </c>
      <c r="H812" s="32" t="str">
        <f>tblTakvim[[#This Row],[Yil]]&amp;"-"&amp;TEXT(tblTakvim[[#This Row],[AyNo]],"00")</f>
        <v>2026-03</v>
      </c>
    </row>
    <row r="813" spans="1:8">
      <c r="A813">
        <v>46103</v>
      </c>
      <c r="B813">
        <v>2026</v>
      </c>
      <c r="C813">
        <v>3</v>
      </c>
      <c r="D813" t="s">
        <v>1854</v>
      </c>
      <c r="E813" t="s">
        <v>1843</v>
      </c>
      <c r="F813" t="s">
        <v>1852</v>
      </c>
      <c r="G813" t="s">
        <v>1851</v>
      </c>
      <c r="H813" s="32" t="str">
        <f>tblTakvim[[#This Row],[Yil]]&amp;"-"&amp;TEXT(tblTakvim[[#This Row],[AyNo]],"00")</f>
        <v>2026-03</v>
      </c>
    </row>
    <row r="814" spans="1:8">
      <c r="A814">
        <v>46104</v>
      </c>
      <c r="B814">
        <v>2026</v>
      </c>
      <c r="C814">
        <v>3</v>
      </c>
      <c r="D814" t="s">
        <v>1854</v>
      </c>
      <c r="E814" t="s">
        <v>1843</v>
      </c>
      <c r="F814" t="s">
        <v>1844</v>
      </c>
      <c r="G814" t="s">
        <v>1845</v>
      </c>
      <c r="H814" s="32" t="str">
        <f>tblTakvim[[#This Row],[Yil]]&amp;"-"&amp;TEXT(tblTakvim[[#This Row],[AyNo]],"00")</f>
        <v>2026-03</v>
      </c>
    </row>
    <row r="815" spans="1:8">
      <c r="A815">
        <v>46105</v>
      </c>
      <c r="B815">
        <v>2026</v>
      </c>
      <c r="C815">
        <v>3</v>
      </c>
      <c r="D815" t="s">
        <v>1854</v>
      </c>
      <c r="E815" t="s">
        <v>1843</v>
      </c>
      <c r="F815" t="s">
        <v>1846</v>
      </c>
      <c r="G815" t="s">
        <v>1845</v>
      </c>
      <c r="H815" s="32" t="str">
        <f>tblTakvim[[#This Row],[Yil]]&amp;"-"&amp;TEXT(tblTakvim[[#This Row],[AyNo]],"00")</f>
        <v>2026-03</v>
      </c>
    </row>
    <row r="816" spans="1:8">
      <c r="A816">
        <v>46106</v>
      </c>
      <c r="B816">
        <v>2026</v>
      </c>
      <c r="C816">
        <v>3</v>
      </c>
      <c r="D816" t="s">
        <v>1854</v>
      </c>
      <c r="E816" t="s">
        <v>1843</v>
      </c>
      <c r="F816" t="s">
        <v>1847</v>
      </c>
      <c r="G816" t="s">
        <v>1845</v>
      </c>
      <c r="H816" s="32" t="str">
        <f>tblTakvim[[#This Row],[Yil]]&amp;"-"&amp;TEXT(tblTakvim[[#This Row],[AyNo]],"00")</f>
        <v>2026-03</v>
      </c>
    </row>
    <row r="817" spans="1:8">
      <c r="A817">
        <v>46107</v>
      </c>
      <c r="B817">
        <v>2026</v>
      </c>
      <c r="C817">
        <v>3</v>
      </c>
      <c r="D817" t="s">
        <v>1854</v>
      </c>
      <c r="E817" t="s">
        <v>1843</v>
      </c>
      <c r="F817" t="s">
        <v>1848</v>
      </c>
      <c r="G817" t="s">
        <v>1845</v>
      </c>
      <c r="H817" s="32" t="str">
        <f>tblTakvim[[#This Row],[Yil]]&amp;"-"&amp;TEXT(tblTakvim[[#This Row],[AyNo]],"00")</f>
        <v>2026-03</v>
      </c>
    </row>
    <row r="818" spans="1:8">
      <c r="A818">
        <v>46108</v>
      </c>
      <c r="B818">
        <v>2026</v>
      </c>
      <c r="C818">
        <v>3</v>
      </c>
      <c r="D818" t="s">
        <v>1854</v>
      </c>
      <c r="E818" t="s">
        <v>1843</v>
      </c>
      <c r="F818" t="s">
        <v>1849</v>
      </c>
      <c r="G818" t="s">
        <v>1845</v>
      </c>
      <c r="H818" s="32" t="str">
        <f>tblTakvim[[#This Row],[Yil]]&amp;"-"&amp;TEXT(tblTakvim[[#This Row],[AyNo]],"00")</f>
        <v>2026-03</v>
      </c>
    </row>
    <row r="819" spans="1:8">
      <c r="A819">
        <v>46109</v>
      </c>
      <c r="B819">
        <v>2026</v>
      </c>
      <c r="C819">
        <v>3</v>
      </c>
      <c r="D819" t="s">
        <v>1854</v>
      </c>
      <c r="E819" t="s">
        <v>1843</v>
      </c>
      <c r="F819" t="s">
        <v>1850</v>
      </c>
      <c r="G819" t="s">
        <v>1851</v>
      </c>
      <c r="H819" s="32" t="str">
        <f>tblTakvim[[#This Row],[Yil]]&amp;"-"&amp;TEXT(tblTakvim[[#This Row],[AyNo]],"00")</f>
        <v>2026-03</v>
      </c>
    </row>
    <row r="820" spans="1:8">
      <c r="A820">
        <v>46110</v>
      </c>
      <c r="B820">
        <v>2026</v>
      </c>
      <c r="C820">
        <v>3</v>
      </c>
      <c r="D820" t="s">
        <v>1854</v>
      </c>
      <c r="E820" t="s">
        <v>1843</v>
      </c>
      <c r="F820" t="s">
        <v>1852</v>
      </c>
      <c r="G820" t="s">
        <v>1851</v>
      </c>
      <c r="H820" s="32" t="str">
        <f>tblTakvim[[#This Row],[Yil]]&amp;"-"&amp;TEXT(tblTakvim[[#This Row],[AyNo]],"00")</f>
        <v>2026-03</v>
      </c>
    </row>
    <row r="821" spans="1:8">
      <c r="A821">
        <v>46111</v>
      </c>
      <c r="B821">
        <v>2026</v>
      </c>
      <c r="C821">
        <v>3</v>
      </c>
      <c r="D821" t="s">
        <v>1854</v>
      </c>
      <c r="E821" t="s">
        <v>1843</v>
      </c>
      <c r="F821" t="s">
        <v>1844</v>
      </c>
      <c r="G821" t="s">
        <v>1845</v>
      </c>
      <c r="H821" s="32" t="str">
        <f>tblTakvim[[#This Row],[Yil]]&amp;"-"&amp;TEXT(tblTakvim[[#This Row],[AyNo]],"00")</f>
        <v>2026-03</v>
      </c>
    </row>
    <row r="822" spans="1:8">
      <c r="A822">
        <v>46112</v>
      </c>
      <c r="B822">
        <v>2026</v>
      </c>
      <c r="C822">
        <v>3</v>
      </c>
      <c r="D822" t="s">
        <v>1854</v>
      </c>
      <c r="E822" t="s">
        <v>1843</v>
      </c>
      <c r="F822" t="s">
        <v>1846</v>
      </c>
      <c r="G822" t="s">
        <v>1845</v>
      </c>
      <c r="H822" s="32" t="str">
        <f>tblTakvim[[#This Row],[Yil]]&amp;"-"&amp;TEXT(tblTakvim[[#This Row],[AyNo]],"00")</f>
        <v>2026-03</v>
      </c>
    </row>
    <row r="823" spans="1:8">
      <c r="A823">
        <v>46113</v>
      </c>
      <c r="B823">
        <v>2026</v>
      </c>
      <c r="C823">
        <v>4</v>
      </c>
      <c r="D823" t="s">
        <v>1855</v>
      </c>
      <c r="E823" t="s">
        <v>1856</v>
      </c>
      <c r="F823" t="s">
        <v>1847</v>
      </c>
      <c r="G823" t="s">
        <v>1845</v>
      </c>
      <c r="H823" s="32" t="str">
        <f>tblTakvim[[#This Row],[Yil]]&amp;"-"&amp;TEXT(tblTakvim[[#This Row],[AyNo]],"00")</f>
        <v>2026-04</v>
      </c>
    </row>
    <row r="824" spans="1:8">
      <c r="A824">
        <v>46114</v>
      </c>
      <c r="B824">
        <v>2026</v>
      </c>
      <c r="C824">
        <v>4</v>
      </c>
      <c r="D824" t="s">
        <v>1855</v>
      </c>
      <c r="E824" t="s">
        <v>1856</v>
      </c>
      <c r="F824" t="s">
        <v>1848</v>
      </c>
      <c r="G824" t="s">
        <v>1845</v>
      </c>
      <c r="H824" s="32" t="str">
        <f>tblTakvim[[#This Row],[Yil]]&amp;"-"&amp;TEXT(tblTakvim[[#This Row],[AyNo]],"00")</f>
        <v>2026-04</v>
      </c>
    </row>
    <row r="825" spans="1:8">
      <c r="A825">
        <v>46115</v>
      </c>
      <c r="B825">
        <v>2026</v>
      </c>
      <c r="C825">
        <v>4</v>
      </c>
      <c r="D825" t="s">
        <v>1855</v>
      </c>
      <c r="E825" t="s">
        <v>1856</v>
      </c>
      <c r="F825" t="s">
        <v>1849</v>
      </c>
      <c r="G825" t="s">
        <v>1845</v>
      </c>
      <c r="H825" s="32" t="str">
        <f>tblTakvim[[#This Row],[Yil]]&amp;"-"&amp;TEXT(tblTakvim[[#This Row],[AyNo]],"00")</f>
        <v>2026-04</v>
      </c>
    </row>
    <row r="826" spans="1:8">
      <c r="A826">
        <v>46116</v>
      </c>
      <c r="B826">
        <v>2026</v>
      </c>
      <c r="C826">
        <v>4</v>
      </c>
      <c r="D826" t="s">
        <v>1855</v>
      </c>
      <c r="E826" t="s">
        <v>1856</v>
      </c>
      <c r="F826" t="s">
        <v>1850</v>
      </c>
      <c r="G826" t="s">
        <v>1851</v>
      </c>
      <c r="H826" s="32" t="str">
        <f>tblTakvim[[#This Row],[Yil]]&amp;"-"&amp;TEXT(tblTakvim[[#This Row],[AyNo]],"00")</f>
        <v>2026-04</v>
      </c>
    </row>
    <row r="827" spans="1:8">
      <c r="A827">
        <v>46117</v>
      </c>
      <c r="B827">
        <v>2026</v>
      </c>
      <c r="C827">
        <v>4</v>
      </c>
      <c r="D827" t="s">
        <v>1855</v>
      </c>
      <c r="E827" t="s">
        <v>1856</v>
      </c>
      <c r="F827" t="s">
        <v>1852</v>
      </c>
      <c r="G827" t="s">
        <v>1851</v>
      </c>
      <c r="H827" s="32" t="str">
        <f>tblTakvim[[#This Row],[Yil]]&amp;"-"&amp;TEXT(tblTakvim[[#This Row],[AyNo]],"00")</f>
        <v>2026-04</v>
      </c>
    </row>
    <row r="828" spans="1:8">
      <c r="A828">
        <v>46118</v>
      </c>
      <c r="B828">
        <v>2026</v>
      </c>
      <c r="C828">
        <v>4</v>
      </c>
      <c r="D828" t="s">
        <v>1855</v>
      </c>
      <c r="E828" t="s">
        <v>1856</v>
      </c>
      <c r="F828" t="s">
        <v>1844</v>
      </c>
      <c r="G828" t="s">
        <v>1845</v>
      </c>
      <c r="H828" s="32" t="str">
        <f>tblTakvim[[#This Row],[Yil]]&amp;"-"&amp;TEXT(tblTakvim[[#This Row],[AyNo]],"00")</f>
        <v>2026-04</v>
      </c>
    </row>
    <row r="829" spans="1:8">
      <c r="A829">
        <v>46119</v>
      </c>
      <c r="B829">
        <v>2026</v>
      </c>
      <c r="C829">
        <v>4</v>
      </c>
      <c r="D829" t="s">
        <v>1855</v>
      </c>
      <c r="E829" t="s">
        <v>1856</v>
      </c>
      <c r="F829" t="s">
        <v>1846</v>
      </c>
      <c r="G829" t="s">
        <v>1845</v>
      </c>
      <c r="H829" s="32" t="str">
        <f>tblTakvim[[#This Row],[Yil]]&amp;"-"&amp;TEXT(tblTakvim[[#This Row],[AyNo]],"00")</f>
        <v>2026-04</v>
      </c>
    </row>
    <row r="830" spans="1:8">
      <c r="A830">
        <v>46120</v>
      </c>
      <c r="B830">
        <v>2026</v>
      </c>
      <c r="C830">
        <v>4</v>
      </c>
      <c r="D830" t="s">
        <v>1855</v>
      </c>
      <c r="E830" t="s">
        <v>1856</v>
      </c>
      <c r="F830" t="s">
        <v>1847</v>
      </c>
      <c r="G830" t="s">
        <v>1845</v>
      </c>
      <c r="H830" s="32" t="str">
        <f>tblTakvim[[#This Row],[Yil]]&amp;"-"&amp;TEXT(tblTakvim[[#This Row],[AyNo]],"00")</f>
        <v>2026-04</v>
      </c>
    </row>
    <row r="831" spans="1:8">
      <c r="A831">
        <v>46121</v>
      </c>
      <c r="B831">
        <v>2026</v>
      </c>
      <c r="C831">
        <v>4</v>
      </c>
      <c r="D831" t="s">
        <v>1855</v>
      </c>
      <c r="E831" t="s">
        <v>1856</v>
      </c>
      <c r="F831" t="s">
        <v>1848</v>
      </c>
      <c r="G831" t="s">
        <v>1845</v>
      </c>
      <c r="H831" s="32" t="str">
        <f>tblTakvim[[#This Row],[Yil]]&amp;"-"&amp;TEXT(tblTakvim[[#This Row],[AyNo]],"00")</f>
        <v>2026-04</v>
      </c>
    </row>
    <row r="832" spans="1:8">
      <c r="A832">
        <v>46122</v>
      </c>
      <c r="B832">
        <v>2026</v>
      </c>
      <c r="C832">
        <v>4</v>
      </c>
      <c r="D832" t="s">
        <v>1855</v>
      </c>
      <c r="E832" t="s">
        <v>1856</v>
      </c>
      <c r="F832" t="s">
        <v>1849</v>
      </c>
      <c r="G832" t="s">
        <v>1845</v>
      </c>
      <c r="H832" s="32" t="str">
        <f>tblTakvim[[#This Row],[Yil]]&amp;"-"&amp;TEXT(tblTakvim[[#This Row],[AyNo]],"00")</f>
        <v>2026-04</v>
      </c>
    </row>
    <row r="833" spans="1:8">
      <c r="A833">
        <v>46123</v>
      </c>
      <c r="B833">
        <v>2026</v>
      </c>
      <c r="C833">
        <v>4</v>
      </c>
      <c r="D833" t="s">
        <v>1855</v>
      </c>
      <c r="E833" t="s">
        <v>1856</v>
      </c>
      <c r="F833" t="s">
        <v>1850</v>
      </c>
      <c r="G833" t="s">
        <v>1851</v>
      </c>
      <c r="H833" s="32" t="str">
        <f>tblTakvim[[#This Row],[Yil]]&amp;"-"&amp;TEXT(tblTakvim[[#This Row],[AyNo]],"00")</f>
        <v>2026-04</v>
      </c>
    </row>
    <row r="834" spans="1:8">
      <c r="A834">
        <v>46124</v>
      </c>
      <c r="B834">
        <v>2026</v>
      </c>
      <c r="C834">
        <v>4</v>
      </c>
      <c r="D834" t="s">
        <v>1855</v>
      </c>
      <c r="E834" t="s">
        <v>1856</v>
      </c>
      <c r="F834" t="s">
        <v>1852</v>
      </c>
      <c r="G834" t="s">
        <v>1851</v>
      </c>
      <c r="H834" s="32" t="str">
        <f>tblTakvim[[#This Row],[Yil]]&amp;"-"&amp;TEXT(tblTakvim[[#This Row],[AyNo]],"00")</f>
        <v>2026-04</v>
      </c>
    </row>
    <row r="835" spans="1:8">
      <c r="A835">
        <v>46125</v>
      </c>
      <c r="B835">
        <v>2026</v>
      </c>
      <c r="C835">
        <v>4</v>
      </c>
      <c r="D835" t="s">
        <v>1855</v>
      </c>
      <c r="E835" t="s">
        <v>1856</v>
      </c>
      <c r="F835" t="s">
        <v>1844</v>
      </c>
      <c r="G835" t="s">
        <v>1845</v>
      </c>
      <c r="H835" s="32" t="str">
        <f>tblTakvim[[#This Row],[Yil]]&amp;"-"&amp;TEXT(tblTakvim[[#This Row],[AyNo]],"00")</f>
        <v>2026-04</v>
      </c>
    </row>
    <row r="836" spans="1:8">
      <c r="A836">
        <v>46126</v>
      </c>
      <c r="B836">
        <v>2026</v>
      </c>
      <c r="C836">
        <v>4</v>
      </c>
      <c r="D836" t="s">
        <v>1855</v>
      </c>
      <c r="E836" t="s">
        <v>1856</v>
      </c>
      <c r="F836" t="s">
        <v>1846</v>
      </c>
      <c r="G836" t="s">
        <v>1845</v>
      </c>
      <c r="H836" s="32" t="str">
        <f>tblTakvim[[#This Row],[Yil]]&amp;"-"&amp;TEXT(tblTakvim[[#This Row],[AyNo]],"00")</f>
        <v>2026-04</v>
      </c>
    </row>
    <row r="837" spans="1:8">
      <c r="A837">
        <v>46127</v>
      </c>
      <c r="B837">
        <v>2026</v>
      </c>
      <c r="C837">
        <v>4</v>
      </c>
      <c r="D837" t="s">
        <v>1855</v>
      </c>
      <c r="E837" t="s">
        <v>1856</v>
      </c>
      <c r="F837" t="s">
        <v>1847</v>
      </c>
      <c r="G837" t="s">
        <v>1845</v>
      </c>
      <c r="H837" s="32" t="str">
        <f>tblTakvim[[#This Row],[Yil]]&amp;"-"&amp;TEXT(tblTakvim[[#This Row],[AyNo]],"00")</f>
        <v>2026-04</v>
      </c>
    </row>
    <row r="838" spans="1:8">
      <c r="A838">
        <v>46128</v>
      </c>
      <c r="B838">
        <v>2026</v>
      </c>
      <c r="C838">
        <v>4</v>
      </c>
      <c r="D838" t="s">
        <v>1855</v>
      </c>
      <c r="E838" t="s">
        <v>1856</v>
      </c>
      <c r="F838" t="s">
        <v>1848</v>
      </c>
      <c r="G838" t="s">
        <v>1845</v>
      </c>
      <c r="H838" s="32" t="str">
        <f>tblTakvim[[#This Row],[Yil]]&amp;"-"&amp;TEXT(tblTakvim[[#This Row],[AyNo]],"00")</f>
        <v>2026-04</v>
      </c>
    </row>
    <row r="839" spans="1:8">
      <c r="A839">
        <v>46129</v>
      </c>
      <c r="B839">
        <v>2026</v>
      </c>
      <c r="C839">
        <v>4</v>
      </c>
      <c r="D839" t="s">
        <v>1855</v>
      </c>
      <c r="E839" t="s">
        <v>1856</v>
      </c>
      <c r="F839" t="s">
        <v>1849</v>
      </c>
      <c r="G839" t="s">
        <v>1845</v>
      </c>
      <c r="H839" s="32" t="str">
        <f>tblTakvim[[#This Row],[Yil]]&amp;"-"&amp;TEXT(tblTakvim[[#This Row],[AyNo]],"00")</f>
        <v>2026-04</v>
      </c>
    </row>
    <row r="840" spans="1:8">
      <c r="A840">
        <v>46130</v>
      </c>
      <c r="B840">
        <v>2026</v>
      </c>
      <c r="C840">
        <v>4</v>
      </c>
      <c r="D840" t="s">
        <v>1855</v>
      </c>
      <c r="E840" t="s">
        <v>1856</v>
      </c>
      <c r="F840" t="s">
        <v>1850</v>
      </c>
      <c r="G840" t="s">
        <v>1851</v>
      </c>
      <c r="H840" s="32" t="str">
        <f>tblTakvim[[#This Row],[Yil]]&amp;"-"&amp;TEXT(tblTakvim[[#This Row],[AyNo]],"00")</f>
        <v>2026-04</v>
      </c>
    </row>
    <row r="841" spans="1:8">
      <c r="A841">
        <v>46131</v>
      </c>
      <c r="B841">
        <v>2026</v>
      </c>
      <c r="C841">
        <v>4</v>
      </c>
      <c r="D841" t="s">
        <v>1855</v>
      </c>
      <c r="E841" t="s">
        <v>1856</v>
      </c>
      <c r="F841" t="s">
        <v>1852</v>
      </c>
      <c r="G841" t="s">
        <v>1851</v>
      </c>
      <c r="H841" s="32" t="str">
        <f>tblTakvim[[#This Row],[Yil]]&amp;"-"&amp;TEXT(tblTakvim[[#This Row],[AyNo]],"00")</f>
        <v>2026-04</v>
      </c>
    </row>
    <row r="842" spans="1:8">
      <c r="A842">
        <v>46132</v>
      </c>
      <c r="B842">
        <v>2026</v>
      </c>
      <c r="C842">
        <v>4</v>
      </c>
      <c r="D842" t="s">
        <v>1855</v>
      </c>
      <c r="E842" t="s">
        <v>1856</v>
      </c>
      <c r="F842" t="s">
        <v>1844</v>
      </c>
      <c r="G842" t="s">
        <v>1845</v>
      </c>
      <c r="H842" s="32" t="str">
        <f>tblTakvim[[#This Row],[Yil]]&amp;"-"&amp;TEXT(tblTakvim[[#This Row],[AyNo]],"00")</f>
        <v>2026-04</v>
      </c>
    </row>
    <row r="843" spans="1:8">
      <c r="A843">
        <v>46133</v>
      </c>
      <c r="B843">
        <v>2026</v>
      </c>
      <c r="C843">
        <v>4</v>
      </c>
      <c r="D843" t="s">
        <v>1855</v>
      </c>
      <c r="E843" t="s">
        <v>1856</v>
      </c>
      <c r="F843" t="s">
        <v>1846</v>
      </c>
      <c r="G843" t="s">
        <v>1845</v>
      </c>
      <c r="H843" s="32" t="str">
        <f>tblTakvim[[#This Row],[Yil]]&amp;"-"&amp;TEXT(tblTakvim[[#This Row],[AyNo]],"00")</f>
        <v>2026-04</v>
      </c>
    </row>
    <row r="844" spans="1:8">
      <c r="A844">
        <v>46134</v>
      </c>
      <c r="B844">
        <v>2026</v>
      </c>
      <c r="C844">
        <v>4</v>
      </c>
      <c r="D844" t="s">
        <v>1855</v>
      </c>
      <c r="E844" t="s">
        <v>1856</v>
      </c>
      <c r="F844" t="s">
        <v>1847</v>
      </c>
      <c r="G844" t="s">
        <v>1845</v>
      </c>
      <c r="H844" s="32" t="str">
        <f>tblTakvim[[#This Row],[Yil]]&amp;"-"&amp;TEXT(tblTakvim[[#This Row],[AyNo]],"00")</f>
        <v>2026-04</v>
      </c>
    </row>
    <row r="845" spans="1:8">
      <c r="A845">
        <v>46135</v>
      </c>
      <c r="B845">
        <v>2026</v>
      </c>
      <c r="C845">
        <v>4</v>
      </c>
      <c r="D845" t="s">
        <v>1855</v>
      </c>
      <c r="E845" t="s">
        <v>1856</v>
      </c>
      <c r="F845" t="s">
        <v>1848</v>
      </c>
      <c r="G845" t="s">
        <v>1845</v>
      </c>
      <c r="H845" s="32" t="str">
        <f>tblTakvim[[#This Row],[Yil]]&amp;"-"&amp;TEXT(tblTakvim[[#This Row],[AyNo]],"00")</f>
        <v>2026-04</v>
      </c>
    </row>
    <row r="846" spans="1:8">
      <c r="A846">
        <v>46136</v>
      </c>
      <c r="B846">
        <v>2026</v>
      </c>
      <c r="C846">
        <v>4</v>
      </c>
      <c r="D846" t="s">
        <v>1855</v>
      </c>
      <c r="E846" t="s">
        <v>1856</v>
      </c>
      <c r="F846" t="s">
        <v>1849</v>
      </c>
      <c r="G846" t="s">
        <v>1845</v>
      </c>
      <c r="H846" s="32" t="str">
        <f>tblTakvim[[#This Row],[Yil]]&amp;"-"&amp;TEXT(tblTakvim[[#This Row],[AyNo]],"00")</f>
        <v>2026-04</v>
      </c>
    </row>
    <row r="847" spans="1:8">
      <c r="A847">
        <v>46137</v>
      </c>
      <c r="B847">
        <v>2026</v>
      </c>
      <c r="C847">
        <v>4</v>
      </c>
      <c r="D847" t="s">
        <v>1855</v>
      </c>
      <c r="E847" t="s">
        <v>1856</v>
      </c>
      <c r="F847" t="s">
        <v>1850</v>
      </c>
      <c r="G847" t="s">
        <v>1851</v>
      </c>
      <c r="H847" s="32" t="str">
        <f>tblTakvim[[#This Row],[Yil]]&amp;"-"&amp;TEXT(tblTakvim[[#This Row],[AyNo]],"00")</f>
        <v>2026-04</v>
      </c>
    </row>
    <row r="848" spans="1:8">
      <c r="A848">
        <v>46138</v>
      </c>
      <c r="B848">
        <v>2026</v>
      </c>
      <c r="C848">
        <v>4</v>
      </c>
      <c r="D848" t="s">
        <v>1855</v>
      </c>
      <c r="E848" t="s">
        <v>1856</v>
      </c>
      <c r="F848" t="s">
        <v>1852</v>
      </c>
      <c r="G848" t="s">
        <v>1851</v>
      </c>
      <c r="H848" s="32" t="str">
        <f>tblTakvim[[#This Row],[Yil]]&amp;"-"&amp;TEXT(tblTakvim[[#This Row],[AyNo]],"00")</f>
        <v>2026-04</v>
      </c>
    </row>
    <row r="849" spans="1:8">
      <c r="A849">
        <v>46139</v>
      </c>
      <c r="B849">
        <v>2026</v>
      </c>
      <c r="C849">
        <v>4</v>
      </c>
      <c r="D849" t="s">
        <v>1855</v>
      </c>
      <c r="E849" t="s">
        <v>1856</v>
      </c>
      <c r="F849" t="s">
        <v>1844</v>
      </c>
      <c r="G849" t="s">
        <v>1845</v>
      </c>
      <c r="H849" s="32" t="str">
        <f>tblTakvim[[#This Row],[Yil]]&amp;"-"&amp;TEXT(tblTakvim[[#This Row],[AyNo]],"00")</f>
        <v>2026-04</v>
      </c>
    </row>
    <row r="850" spans="1:8">
      <c r="A850">
        <v>46140</v>
      </c>
      <c r="B850">
        <v>2026</v>
      </c>
      <c r="C850">
        <v>4</v>
      </c>
      <c r="D850" t="s">
        <v>1855</v>
      </c>
      <c r="E850" t="s">
        <v>1856</v>
      </c>
      <c r="F850" t="s">
        <v>1846</v>
      </c>
      <c r="G850" t="s">
        <v>1845</v>
      </c>
      <c r="H850" s="32" t="str">
        <f>tblTakvim[[#This Row],[Yil]]&amp;"-"&amp;TEXT(tblTakvim[[#This Row],[AyNo]],"00")</f>
        <v>2026-04</v>
      </c>
    </row>
    <row r="851" spans="1:8">
      <c r="A851">
        <v>46141</v>
      </c>
      <c r="B851">
        <v>2026</v>
      </c>
      <c r="C851">
        <v>4</v>
      </c>
      <c r="D851" t="s">
        <v>1855</v>
      </c>
      <c r="E851" t="s">
        <v>1856</v>
      </c>
      <c r="F851" t="s">
        <v>1847</v>
      </c>
      <c r="G851" t="s">
        <v>1845</v>
      </c>
      <c r="H851" s="32" t="str">
        <f>tblTakvim[[#This Row],[Yil]]&amp;"-"&amp;TEXT(tblTakvim[[#This Row],[AyNo]],"00")</f>
        <v>2026-04</v>
      </c>
    </row>
    <row r="852" spans="1:8">
      <c r="A852">
        <v>46142</v>
      </c>
      <c r="B852">
        <v>2026</v>
      </c>
      <c r="C852">
        <v>4</v>
      </c>
      <c r="D852" t="s">
        <v>1855</v>
      </c>
      <c r="E852" t="s">
        <v>1856</v>
      </c>
      <c r="F852" t="s">
        <v>1848</v>
      </c>
      <c r="G852" t="s">
        <v>1845</v>
      </c>
      <c r="H852" s="32" t="str">
        <f>tblTakvim[[#This Row],[Yil]]&amp;"-"&amp;TEXT(tblTakvim[[#This Row],[AyNo]],"00")</f>
        <v>2026-04</v>
      </c>
    </row>
    <row r="853" spans="1:8">
      <c r="A853">
        <v>46143</v>
      </c>
      <c r="B853">
        <v>2026</v>
      </c>
      <c r="C853">
        <v>5</v>
      </c>
      <c r="D853" t="s">
        <v>1857</v>
      </c>
      <c r="E853" t="s">
        <v>1856</v>
      </c>
      <c r="F853" t="s">
        <v>1849</v>
      </c>
      <c r="G853" t="s">
        <v>1845</v>
      </c>
      <c r="H853" s="32" t="str">
        <f>tblTakvim[[#This Row],[Yil]]&amp;"-"&amp;TEXT(tblTakvim[[#This Row],[AyNo]],"00")</f>
        <v>2026-05</v>
      </c>
    </row>
    <row r="854" spans="1:8">
      <c r="A854">
        <v>46144</v>
      </c>
      <c r="B854">
        <v>2026</v>
      </c>
      <c r="C854">
        <v>5</v>
      </c>
      <c r="D854" t="s">
        <v>1857</v>
      </c>
      <c r="E854" t="s">
        <v>1856</v>
      </c>
      <c r="F854" t="s">
        <v>1850</v>
      </c>
      <c r="G854" t="s">
        <v>1851</v>
      </c>
      <c r="H854" s="32" t="str">
        <f>tblTakvim[[#This Row],[Yil]]&amp;"-"&amp;TEXT(tblTakvim[[#This Row],[AyNo]],"00")</f>
        <v>2026-05</v>
      </c>
    </row>
    <row r="855" spans="1:8">
      <c r="A855">
        <v>46145</v>
      </c>
      <c r="B855">
        <v>2026</v>
      </c>
      <c r="C855">
        <v>5</v>
      </c>
      <c r="D855" t="s">
        <v>1857</v>
      </c>
      <c r="E855" t="s">
        <v>1856</v>
      </c>
      <c r="F855" t="s">
        <v>1852</v>
      </c>
      <c r="G855" t="s">
        <v>1851</v>
      </c>
      <c r="H855" s="32" t="str">
        <f>tblTakvim[[#This Row],[Yil]]&amp;"-"&amp;TEXT(tblTakvim[[#This Row],[AyNo]],"00")</f>
        <v>2026-05</v>
      </c>
    </row>
    <row r="856" spans="1:8">
      <c r="A856">
        <v>46146</v>
      </c>
      <c r="B856">
        <v>2026</v>
      </c>
      <c r="C856">
        <v>5</v>
      </c>
      <c r="D856" t="s">
        <v>1857</v>
      </c>
      <c r="E856" t="s">
        <v>1856</v>
      </c>
      <c r="F856" t="s">
        <v>1844</v>
      </c>
      <c r="G856" t="s">
        <v>1845</v>
      </c>
      <c r="H856" s="32" t="str">
        <f>tblTakvim[[#This Row],[Yil]]&amp;"-"&amp;TEXT(tblTakvim[[#This Row],[AyNo]],"00")</f>
        <v>2026-05</v>
      </c>
    </row>
    <row r="857" spans="1:8">
      <c r="A857">
        <v>46147</v>
      </c>
      <c r="B857">
        <v>2026</v>
      </c>
      <c r="C857">
        <v>5</v>
      </c>
      <c r="D857" t="s">
        <v>1857</v>
      </c>
      <c r="E857" t="s">
        <v>1856</v>
      </c>
      <c r="F857" t="s">
        <v>1846</v>
      </c>
      <c r="G857" t="s">
        <v>1845</v>
      </c>
      <c r="H857" s="32" t="str">
        <f>tblTakvim[[#This Row],[Yil]]&amp;"-"&amp;TEXT(tblTakvim[[#This Row],[AyNo]],"00")</f>
        <v>2026-05</v>
      </c>
    </row>
    <row r="858" spans="1:8">
      <c r="A858">
        <v>46148</v>
      </c>
      <c r="B858">
        <v>2026</v>
      </c>
      <c r="C858">
        <v>5</v>
      </c>
      <c r="D858" t="s">
        <v>1857</v>
      </c>
      <c r="E858" t="s">
        <v>1856</v>
      </c>
      <c r="F858" t="s">
        <v>1847</v>
      </c>
      <c r="G858" t="s">
        <v>1845</v>
      </c>
      <c r="H858" s="32" t="str">
        <f>tblTakvim[[#This Row],[Yil]]&amp;"-"&amp;TEXT(tblTakvim[[#This Row],[AyNo]],"00")</f>
        <v>2026-05</v>
      </c>
    </row>
    <row r="859" spans="1:8">
      <c r="A859">
        <v>46149</v>
      </c>
      <c r="B859">
        <v>2026</v>
      </c>
      <c r="C859">
        <v>5</v>
      </c>
      <c r="D859" t="s">
        <v>1857</v>
      </c>
      <c r="E859" t="s">
        <v>1856</v>
      </c>
      <c r="F859" t="s">
        <v>1848</v>
      </c>
      <c r="G859" t="s">
        <v>1845</v>
      </c>
      <c r="H859" s="32" t="str">
        <f>tblTakvim[[#This Row],[Yil]]&amp;"-"&amp;TEXT(tblTakvim[[#This Row],[AyNo]],"00")</f>
        <v>2026-05</v>
      </c>
    </row>
    <row r="860" spans="1:8">
      <c r="A860">
        <v>46150</v>
      </c>
      <c r="B860">
        <v>2026</v>
      </c>
      <c r="C860">
        <v>5</v>
      </c>
      <c r="D860" t="s">
        <v>1857</v>
      </c>
      <c r="E860" t="s">
        <v>1856</v>
      </c>
      <c r="F860" t="s">
        <v>1849</v>
      </c>
      <c r="G860" t="s">
        <v>1845</v>
      </c>
      <c r="H860" s="32" t="str">
        <f>tblTakvim[[#This Row],[Yil]]&amp;"-"&amp;TEXT(tblTakvim[[#This Row],[AyNo]],"00")</f>
        <v>2026-05</v>
      </c>
    </row>
    <row r="861" spans="1:8">
      <c r="A861">
        <v>46151</v>
      </c>
      <c r="B861">
        <v>2026</v>
      </c>
      <c r="C861">
        <v>5</v>
      </c>
      <c r="D861" t="s">
        <v>1857</v>
      </c>
      <c r="E861" t="s">
        <v>1856</v>
      </c>
      <c r="F861" t="s">
        <v>1850</v>
      </c>
      <c r="G861" t="s">
        <v>1851</v>
      </c>
      <c r="H861" s="32" t="str">
        <f>tblTakvim[[#This Row],[Yil]]&amp;"-"&amp;TEXT(tblTakvim[[#This Row],[AyNo]],"00")</f>
        <v>2026-05</v>
      </c>
    </row>
    <row r="862" spans="1:8">
      <c r="A862">
        <v>46152</v>
      </c>
      <c r="B862">
        <v>2026</v>
      </c>
      <c r="C862">
        <v>5</v>
      </c>
      <c r="D862" t="s">
        <v>1857</v>
      </c>
      <c r="E862" t="s">
        <v>1856</v>
      </c>
      <c r="F862" t="s">
        <v>1852</v>
      </c>
      <c r="G862" t="s">
        <v>1851</v>
      </c>
      <c r="H862" s="32" t="str">
        <f>tblTakvim[[#This Row],[Yil]]&amp;"-"&amp;TEXT(tblTakvim[[#This Row],[AyNo]],"00")</f>
        <v>2026-05</v>
      </c>
    </row>
    <row r="863" spans="1:8">
      <c r="A863">
        <v>46153</v>
      </c>
      <c r="B863">
        <v>2026</v>
      </c>
      <c r="C863">
        <v>5</v>
      </c>
      <c r="D863" t="s">
        <v>1857</v>
      </c>
      <c r="E863" t="s">
        <v>1856</v>
      </c>
      <c r="F863" t="s">
        <v>1844</v>
      </c>
      <c r="G863" t="s">
        <v>1845</v>
      </c>
      <c r="H863" s="32" t="str">
        <f>tblTakvim[[#This Row],[Yil]]&amp;"-"&amp;TEXT(tblTakvim[[#This Row],[AyNo]],"00")</f>
        <v>2026-05</v>
      </c>
    </row>
    <row r="864" spans="1:8">
      <c r="A864">
        <v>46154</v>
      </c>
      <c r="B864">
        <v>2026</v>
      </c>
      <c r="C864">
        <v>5</v>
      </c>
      <c r="D864" t="s">
        <v>1857</v>
      </c>
      <c r="E864" t="s">
        <v>1856</v>
      </c>
      <c r="F864" t="s">
        <v>1846</v>
      </c>
      <c r="G864" t="s">
        <v>1845</v>
      </c>
      <c r="H864" s="32" t="str">
        <f>tblTakvim[[#This Row],[Yil]]&amp;"-"&amp;TEXT(tblTakvim[[#This Row],[AyNo]],"00")</f>
        <v>2026-05</v>
      </c>
    </row>
    <row r="865" spans="1:8">
      <c r="A865">
        <v>46155</v>
      </c>
      <c r="B865">
        <v>2026</v>
      </c>
      <c r="C865">
        <v>5</v>
      </c>
      <c r="D865" t="s">
        <v>1857</v>
      </c>
      <c r="E865" t="s">
        <v>1856</v>
      </c>
      <c r="F865" t="s">
        <v>1847</v>
      </c>
      <c r="G865" t="s">
        <v>1845</v>
      </c>
      <c r="H865" s="32" t="str">
        <f>tblTakvim[[#This Row],[Yil]]&amp;"-"&amp;TEXT(tblTakvim[[#This Row],[AyNo]],"00")</f>
        <v>2026-05</v>
      </c>
    </row>
    <row r="866" spans="1:8">
      <c r="A866">
        <v>46156</v>
      </c>
      <c r="B866">
        <v>2026</v>
      </c>
      <c r="C866">
        <v>5</v>
      </c>
      <c r="D866" t="s">
        <v>1857</v>
      </c>
      <c r="E866" t="s">
        <v>1856</v>
      </c>
      <c r="F866" t="s">
        <v>1848</v>
      </c>
      <c r="G866" t="s">
        <v>1845</v>
      </c>
      <c r="H866" s="32" t="str">
        <f>tblTakvim[[#This Row],[Yil]]&amp;"-"&amp;TEXT(tblTakvim[[#This Row],[AyNo]],"00")</f>
        <v>2026-05</v>
      </c>
    </row>
    <row r="867" spans="1:8">
      <c r="A867">
        <v>46157</v>
      </c>
      <c r="B867">
        <v>2026</v>
      </c>
      <c r="C867">
        <v>5</v>
      </c>
      <c r="D867" t="s">
        <v>1857</v>
      </c>
      <c r="E867" t="s">
        <v>1856</v>
      </c>
      <c r="F867" t="s">
        <v>1849</v>
      </c>
      <c r="G867" t="s">
        <v>1845</v>
      </c>
      <c r="H867" s="32" t="str">
        <f>tblTakvim[[#This Row],[Yil]]&amp;"-"&amp;TEXT(tblTakvim[[#This Row],[AyNo]],"00")</f>
        <v>2026-05</v>
      </c>
    </row>
    <row r="868" spans="1:8">
      <c r="A868">
        <v>46158</v>
      </c>
      <c r="B868">
        <v>2026</v>
      </c>
      <c r="C868">
        <v>5</v>
      </c>
      <c r="D868" t="s">
        <v>1857</v>
      </c>
      <c r="E868" t="s">
        <v>1856</v>
      </c>
      <c r="F868" t="s">
        <v>1850</v>
      </c>
      <c r="G868" t="s">
        <v>1851</v>
      </c>
      <c r="H868" s="32" t="str">
        <f>tblTakvim[[#This Row],[Yil]]&amp;"-"&amp;TEXT(tblTakvim[[#This Row],[AyNo]],"00")</f>
        <v>2026-05</v>
      </c>
    </row>
    <row r="869" spans="1:8">
      <c r="A869">
        <v>46159</v>
      </c>
      <c r="B869">
        <v>2026</v>
      </c>
      <c r="C869">
        <v>5</v>
      </c>
      <c r="D869" t="s">
        <v>1857</v>
      </c>
      <c r="E869" t="s">
        <v>1856</v>
      </c>
      <c r="F869" t="s">
        <v>1852</v>
      </c>
      <c r="G869" t="s">
        <v>1851</v>
      </c>
      <c r="H869" s="32" t="str">
        <f>tblTakvim[[#This Row],[Yil]]&amp;"-"&amp;TEXT(tblTakvim[[#This Row],[AyNo]],"00")</f>
        <v>2026-05</v>
      </c>
    </row>
    <row r="870" spans="1:8">
      <c r="A870">
        <v>46160</v>
      </c>
      <c r="B870">
        <v>2026</v>
      </c>
      <c r="C870">
        <v>5</v>
      </c>
      <c r="D870" t="s">
        <v>1857</v>
      </c>
      <c r="E870" t="s">
        <v>1856</v>
      </c>
      <c r="F870" t="s">
        <v>1844</v>
      </c>
      <c r="G870" t="s">
        <v>1845</v>
      </c>
      <c r="H870" s="32" t="str">
        <f>tblTakvim[[#This Row],[Yil]]&amp;"-"&amp;TEXT(tblTakvim[[#This Row],[AyNo]],"00")</f>
        <v>2026-05</v>
      </c>
    </row>
    <row r="871" spans="1:8">
      <c r="A871">
        <v>46161</v>
      </c>
      <c r="B871">
        <v>2026</v>
      </c>
      <c r="C871">
        <v>5</v>
      </c>
      <c r="D871" t="s">
        <v>1857</v>
      </c>
      <c r="E871" t="s">
        <v>1856</v>
      </c>
      <c r="F871" t="s">
        <v>1846</v>
      </c>
      <c r="G871" t="s">
        <v>1845</v>
      </c>
      <c r="H871" s="32" t="str">
        <f>tblTakvim[[#This Row],[Yil]]&amp;"-"&amp;TEXT(tblTakvim[[#This Row],[AyNo]],"00")</f>
        <v>2026-05</v>
      </c>
    </row>
    <row r="872" spans="1:8">
      <c r="A872">
        <v>46162</v>
      </c>
      <c r="B872">
        <v>2026</v>
      </c>
      <c r="C872">
        <v>5</v>
      </c>
      <c r="D872" t="s">
        <v>1857</v>
      </c>
      <c r="E872" t="s">
        <v>1856</v>
      </c>
      <c r="F872" t="s">
        <v>1847</v>
      </c>
      <c r="G872" t="s">
        <v>1845</v>
      </c>
      <c r="H872" s="32" t="str">
        <f>tblTakvim[[#This Row],[Yil]]&amp;"-"&amp;TEXT(tblTakvim[[#This Row],[AyNo]],"00")</f>
        <v>2026-05</v>
      </c>
    </row>
    <row r="873" spans="1:8">
      <c r="A873">
        <v>46163</v>
      </c>
      <c r="B873">
        <v>2026</v>
      </c>
      <c r="C873">
        <v>5</v>
      </c>
      <c r="D873" t="s">
        <v>1857</v>
      </c>
      <c r="E873" t="s">
        <v>1856</v>
      </c>
      <c r="F873" t="s">
        <v>1848</v>
      </c>
      <c r="G873" t="s">
        <v>1845</v>
      </c>
      <c r="H873" s="32" t="str">
        <f>tblTakvim[[#This Row],[Yil]]&amp;"-"&amp;TEXT(tblTakvim[[#This Row],[AyNo]],"00")</f>
        <v>2026-05</v>
      </c>
    </row>
    <row r="874" spans="1:8">
      <c r="A874">
        <v>46164</v>
      </c>
      <c r="B874">
        <v>2026</v>
      </c>
      <c r="C874">
        <v>5</v>
      </c>
      <c r="D874" t="s">
        <v>1857</v>
      </c>
      <c r="E874" t="s">
        <v>1856</v>
      </c>
      <c r="F874" t="s">
        <v>1849</v>
      </c>
      <c r="G874" t="s">
        <v>1845</v>
      </c>
      <c r="H874" s="32" t="str">
        <f>tblTakvim[[#This Row],[Yil]]&amp;"-"&amp;TEXT(tblTakvim[[#This Row],[AyNo]],"00")</f>
        <v>2026-05</v>
      </c>
    </row>
    <row r="875" spans="1:8">
      <c r="A875">
        <v>46165</v>
      </c>
      <c r="B875">
        <v>2026</v>
      </c>
      <c r="C875">
        <v>5</v>
      </c>
      <c r="D875" t="s">
        <v>1857</v>
      </c>
      <c r="E875" t="s">
        <v>1856</v>
      </c>
      <c r="F875" t="s">
        <v>1850</v>
      </c>
      <c r="G875" t="s">
        <v>1851</v>
      </c>
      <c r="H875" s="32" t="str">
        <f>tblTakvim[[#This Row],[Yil]]&amp;"-"&amp;TEXT(tblTakvim[[#This Row],[AyNo]],"00")</f>
        <v>2026-05</v>
      </c>
    </row>
    <row r="876" spans="1:8">
      <c r="A876">
        <v>46166</v>
      </c>
      <c r="B876">
        <v>2026</v>
      </c>
      <c r="C876">
        <v>5</v>
      </c>
      <c r="D876" t="s">
        <v>1857</v>
      </c>
      <c r="E876" t="s">
        <v>1856</v>
      </c>
      <c r="F876" t="s">
        <v>1852</v>
      </c>
      <c r="G876" t="s">
        <v>1851</v>
      </c>
      <c r="H876" s="32" t="str">
        <f>tblTakvim[[#This Row],[Yil]]&amp;"-"&amp;TEXT(tblTakvim[[#This Row],[AyNo]],"00")</f>
        <v>2026-05</v>
      </c>
    </row>
    <row r="877" spans="1:8">
      <c r="A877">
        <v>46167</v>
      </c>
      <c r="B877">
        <v>2026</v>
      </c>
      <c r="C877">
        <v>5</v>
      </c>
      <c r="D877" t="s">
        <v>1857</v>
      </c>
      <c r="E877" t="s">
        <v>1856</v>
      </c>
      <c r="F877" t="s">
        <v>1844</v>
      </c>
      <c r="G877" t="s">
        <v>1845</v>
      </c>
      <c r="H877" s="32" t="str">
        <f>tblTakvim[[#This Row],[Yil]]&amp;"-"&amp;TEXT(tblTakvim[[#This Row],[AyNo]],"00")</f>
        <v>2026-05</v>
      </c>
    </row>
    <row r="878" spans="1:8">
      <c r="A878">
        <v>46168</v>
      </c>
      <c r="B878">
        <v>2026</v>
      </c>
      <c r="C878">
        <v>5</v>
      </c>
      <c r="D878" t="s">
        <v>1857</v>
      </c>
      <c r="E878" t="s">
        <v>1856</v>
      </c>
      <c r="F878" t="s">
        <v>1846</v>
      </c>
      <c r="G878" t="s">
        <v>1845</v>
      </c>
      <c r="H878" s="32" t="str">
        <f>tblTakvim[[#This Row],[Yil]]&amp;"-"&amp;TEXT(tblTakvim[[#This Row],[AyNo]],"00")</f>
        <v>2026-05</v>
      </c>
    </row>
    <row r="879" spans="1:8">
      <c r="A879">
        <v>46169</v>
      </c>
      <c r="B879">
        <v>2026</v>
      </c>
      <c r="C879">
        <v>5</v>
      </c>
      <c r="D879" t="s">
        <v>1857</v>
      </c>
      <c r="E879" t="s">
        <v>1856</v>
      </c>
      <c r="F879" t="s">
        <v>1847</v>
      </c>
      <c r="G879" t="s">
        <v>1845</v>
      </c>
      <c r="H879" s="32" t="str">
        <f>tblTakvim[[#This Row],[Yil]]&amp;"-"&amp;TEXT(tblTakvim[[#This Row],[AyNo]],"00")</f>
        <v>2026-05</v>
      </c>
    </row>
    <row r="880" spans="1:8">
      <c r="A880">
        <v>46170</v>
      </c>
      <c r="B880">
        <v>2026</v>
      </c>
      <c r="C880">
        <v>5</v>
      </c>
      <c r="D880" t="s">
        <v>1857</v>
      </c>
      <c r="E880" t="s">
        <v>1856</v>
      </c>
      <c r="F880" t="s">
        <v>1848</v>
      </c>
      <c r="G880" t="s">
        <v>1845</v>
      </c>
      <c r="H880" s="32" t="str">
        <f>tblTakvim[[#This Row],[Yil]]&amp;"-"&amp;TEXT(tblTakvim[[#This Row],[AyNo]],"00")</f>
        <v>2026-05</v>
      </c>
    </row>
    <row r="881" spans="1:8">
      <c r="A881">
        <v>46171</v>
      </c>
      <c r="B881">
        <v>2026</v>
      </c>
      <c r="C881">
        <v>5</v>
      </c>
      <c r="D881" t="s">
        <v>1857</v>
      </c>
      <c r="E881" t="s">
        <v>1856</v>
      </c>
      <c r="F881" t="s">
        <v>1849</v>
      </c>
      <c r="G881" t="s">
        <v>1845</v>
      </c>
      <c r="H881" s="32" t="str">
        <f>tblTakvim[[#This Row],[Yil]]&amp;"-"&amp;TEXT(tblTakvim[[#This Row],[AyNo]],"00")</f>
        <v>2026-05</v>
      </c>
    </row>
    <row r="882" spans="1:8">
      <c r="A882">
        <v>46172</v>
      </c>
      <c r="B882">
        <v>2026</v>
      </c>
      <c r="C882">
        <v>5</v>
      </c>
      <c r="D882" t="s">
        <v>1857</v>
      </c>
      <c r="E882" t="s">
        <v>1856</v>
      </c>
      <c r="F882" t="s">
        <v>1850</v>
      </c>
      <c r="G882" t="s">
        <v>1851</v>
      </c>
      <c r="H882" s="32" t="str">
        <f>tblTakvim[[#This Row],[Yil]]&amp;"-"&amp;TEXT(tblTakvim[[#This Row],[AyNo]],"00")</f>
        <v>2026-05</v>
      </c>
    </row>
    <row r="883" spans="1:8">
      <c r="A883">
        <v>46173</v>
      </c>
      <c r="B883">
        <v>2026</v>
      </c>
      <c r="C883">
        <v>5</v>
      </c>
      <c r="D883" t="s">
        <v>1857</v>
      </c>
      <c r="E883" t="s">
        <v>1856</v>
      </c>
      <c r="F883" t="s">
        <v>1852</v>
      </c>
      <c r="G883" t="s">
        <v>1851</v>
      </c>
      <c r="H883" s="32" t="str">
        <f>tblTakvim[[#This Row],[Yil]]&amp;"-"&amp;TEXT(tblTakvim[[#This Row],[AyNo]],"00")</f>
        <v>2026-05</v>
      </c>
    </row>
    <row r="884" spans="1:8">
      <c r="A884">
        <v>46174</v>
      </c>
      <c r="B884">
        <v>2026</v>
      </c>
      <c r="C884">
        <v>6</v>
      </c>
      <c r="D884" t="s">
        <v>1858</v>
      </c>
      <c r="E884" t="s">
        <v>1856</v>
      </c>
      <c r="F884" t="s">
        <v>1844</v>
      </c>
      <c r="G884" t="s">
        <v>1845</v>
      </c>
      <c r="H884" s="32" t="str">
        <f>tblTakvim[[#This Row],[Yil]]&amp;"-"&amp;TEXT(tblTakvim[[#This Row],[AyNo]],"00")</f>
        <v>2026-06</v>
      </c>
    </row>
    <row r="885" spans="1:8">
      <c r="A885">
        <v>46175</v>
      </c>
      <c r="B885">
        <v>2026</v>
      </c>
      <c r="C885">
        <v>6</v>
      </c>
      <c r="D885" t="s">
        <v>1858</v>
      </c>
      <c r="E885" t="s">
        <v>1856</v>
      </c>
      <c r="F885" t="s">
        <v>1846</v>
      </c>
      <c r="G885" t="s">
        <v>1845</v>
      </c>
      <c r="H885" s="32" t="str">
        <f>tblTakvim[[#This Row],[Yil]]&amp;"-"&amp;TEXT(tblTakvim[[#This Row],[AyNo]],"00")</f>
        <v>2026-06</v>
      </c>
    </row>
    <row r="886" spans="1:8">
      <c r="A886">
        <v>46176</v>
      </c>
      <c r="B886">
        <v>2026</v>
      </c>
      <c r="C886">
        <v>6</v>
      </c>
      <c r="D886" t="s">
        <v>1858</v>
      </c>
      <c r="E886" t="s">
        <v>1856</v>
      </c>
      <c r="F886" t="s">
        <v>1847</v>
      </c>
      <c r="G886" t="s">
        <v>1845</v>
      </c>
      <c r="H886" s="32" t="str">
        <f>tblTakvim[[#This Row],[Yil]]&amp;"-"&amp;TEXT(tblTakvim[[#This Row],[AyNo]],"00")</f>
        <v>2026-06</v>
      </c>
    </row>
    <row r="887" spans="1:8">
      <c r="A887">
        <v>46177</v>
      </c>
      <c r="B887">
        <v>2026</v>
      </c>
      <c r="C887">
        <v>6</v>
      </c>
      <c r="D887" t="s">
        <v>1858</v>
      </c>
      <c r="E887" t="s">
        <v>1856</v>
      </c>
      <c r="F887" t="s">
        <v>1848</v>
      </c>
      <c r="G887" t="s">
        <v>1845</v>
      </c>
      <c r="H887" s="32" t="str">
        <f>tblTakvim[[#This Row],[Yil]]&amp;"-"&amp;TEXT(tblTakvim[[#This Row],[AyNo]],"00")</f>
        <v>2026-06</v>
      </c>
    </row>
    <row r="888" spans="1:8">
      <c r="A888">
        <v>46178</v>
      </c>
      <c r="B888">
        <v>2026</v>
      </c>
      <c r="C888">
        <v>6</v>
      </c>
      <c r="D888" t="s">
        <v>1858</v>
      </c>
      <c r="E888" t="s">
        <v>1856</v>
      </c>
      <c r="F888" t="s">
        <v>1849</v>
      </c>
      <c r="G888" t="s">
        <v>1845</v>
      </c>
      <c r="H888" s="32" t="str">
        <f>tblTakvim[[#This Row],[Yil]]&amp;"-"&amp;TEXT(tblTakvim[[#This Row],[AyNo]],"00")</f>
        <v>2026-06</v>
      </c>
    </row>
    <row r="889" spans="1:8">
      <c r="A889">
        <v>46179</v>
      </c>
      <c r="B889">
        <v>2026</v>
      </c>
      <c r="C889">
        <v>6</v>
      </c>
      <c r="D889" t="s">
        <v>1858</v>
      </c>
      <c r="E889" t="s">
        <v>1856</v>
      </c>
      <c r="F889" t="s">
        <v>1850</v>
      </c>
      <c r="G889" t="s">
        <v>1851</v>
      </c>
      <c r="H889" s="32" t="str">
        <f>tblTakvim[[#This Row],[Yil]]&amp;"-"&amp;TEXT(tblTakvim[[#This Row],[AyNo]],"00")</f>
        <v>2026-06</v>
      </c>
    </row>
    <row r="890" spans="1:8">
      <c r="A890">
        <v>46180</v>
      </c>
      <c r="B890">
        <v>2026</v>
      </c>
      <c r="C890">
        <v>6</v>
      </c>
      <c r="D890" t="s">
        <v>1858</v>
      </c>
      <c r="E890" t="s">
        <v>1856</v>
      </c>
      <c r="F890" t="s">
        <v>1852</v>
      </c>
      <c r="G890" t="s">
        <v>1851</v>
      </c>
      <c r="H890" s="32" t="str">
        <f>tblTakvim[[#This Row],[Yil]]&amp;"-"&amp;TEXT(tblTakvim[[#This Row],[AyNo]],"00")</f>
        <v>2026-06</v>
      </c>
    </row>
    <row r="891" spans="1:8">
      <c r="A891">
        <v>46181</v>
      </c>
      <c r="B891">
        <v>2026</v>
      </c>
      <c r="C891">
        <v>6</v>
      </c>
      <c r="D891" t="s">
        <v>1858</v>
      </c>
      <c r="E891" t="s">
        <v>1856</v>
      </c>
      <c r="F891" t="s">
        <v>1844</v>
      </c>
      <c r="G891" t="s">
        <v>1845</v>
      </c>
      <c r="H891" s="32" t="str">
        <f>tblTakvim[[#This Row],[Yil]]&amp;"-"&amp;TEXT(tblTakvim[[#This Row],[AyNo]],"00")</f>
        <v>2026-06</v>
      </c>
    </row>
    <row r="892" spans="1:8">
      <c r="A892">
        <v>46182</v>
      </c>
      <c r="B892">
        <v>2026</v>
      </c>
      <c r="C892">
        <v>6</v>
      </c>
      <c r="D892" t="s">
        <v>1858</v>
      </c>
      <c r="E892" t="s">
        <v>1856</v>
      </c>
      <c r="F892" t="s">
        <v>1846</v>
      </c>
      <c r="G892" t="s">
        <v>1845</v>
      </c>
      <c r="H892" s="32" t="str">
        <f>tblTakvim[[#This Row],[Yil]]&amp;"-"&amp;TEXT(tblTakvim[[#This Row],[AyNo]],"00")</f>
        <v>2026-06</v>
      </c>
    </row>
    <row r="893" spans="1:8">
      <c r="A893">
        <v>46183</v>
      </c>
      <c r="B893">
        <v>2026</v>
      </c>
      <c r="C893">
        <v>6</v>
      </c>
      <c r="D893" t="s">
        <v>1858</v>
      </c>
      <c r="E893" t="s">
        <v>1856</v>
      </c>
      <c r="F893" t="s">
        <v>1847</v>
      </c>
      <c r="G893" t="s">
        <v>1845</v>
      </c>
      <c r="H893" s="32" t="str">
        <f>tblTakvim[[#This Row],[Yil]]&amp;"-"&amp;TEXT(tblTakvim[[#This Row],[AyNo]],"00")</f>
        <v>2026-06</v>
      </c>
    </row>
    <row r="894" spans="1:8">
      <c r="A894">
        <v>46184</v>
      </c>
      <c r="B894">
        <v>2026</v>
      </c>
      <c r="C894">
        <v>6</v>
      </c>
      <c r="D894" t="s">
        <v>1858</v>
      </c>
      <c r="E894" t="s">
        <v>1856</v>
      </c>
      <c r="F894" t="s">
        <v>1848</v>
      </c>
      <c r="G894" t="s">
        <v>1845</v>
      </c>
      <c r="H894" s="32" t="str">
        <f>tblTakvim[[#This Row],[Yil]]&amp;"-"&amp;TEXT(tblTakvim[[#This Row],[AyNo]],"00")</f>
        <v>2026-06</v>
      </c>
    </row>
    <row r="895" spans="1:8">
      <c r="A895">
        <v>46185</v>
      </c>
      <c r="B895">
        <v>2026</v>
      </c>
      <c r="C895">
        <v>6</v>
      </c>
      <c r="D895" t="s">
        <v>1858</v>
      </c>
      <c r="E895" t="s">
        <v>1856</v>
      </c>
      <c r="F895" t="s">
        <v>1849</v>
      </c>
      <c r="G895" t="s">
        <v>1845</v>
      </c>
      <c r="H895" s="32" t="str">
        <f>tblTakvim[[#This Row],[Yil]]&amp;"-"&amp;TEXT(tblTakvim[[#This Row],[AyNo]],"00")</f>
        <v>2026-06</v>
      </c>
    </row>
    <row r="896" spans="1:8">
      <c r="A896">
        <v>46186</v>
      </c>
      <c r="B896">
        <v>2026</v>
      </c>
      <c r="C896">
        <v>6</v>
      </c>
      <c r="D896" t="s">
        <v>1858</v>
      </c>
      <c r="E896" t="s">
        <v>1856</v>
      </c>
      <c r="F896" t="s">
        <v>1850</v>
      </c>
      <c r="G896" t="s">
        <v>1851</v>
      </c>
      <c r="H896" s="32" t="str">
        <f>tblTakvim[[#This Row],[Yil]]&amp;"-"&amp;TEXT(tblTakvim[[#This Row],[AyNo]],"00")</f>
        <v>2026-06</v>
      </c>
    </row>
    <row r="897" spans="1:8">
      <c r="A897">
        <v>46187</v>
      </c>
      <c r="B897">
        <v>2026</v>
      </c>
      <c r="C897">
        <v>6</v>
      </c>
      <c r="D897" t="s">
        <v>1858</v>
      </c>
      <c r="E897" t="s">
        <v>1856</v>
      </c>
      <c r="F897" t="s">
        <v>1852</v>
      </c>
      <c r="G897" t="s">
        <v>1851</v>
      </c>
      <c r="H897" s="32" t="str">
        <f>tblTakvim[[#This Row],[Yil]]&amp;"-"&amp;TEXT(tblTakvim[[#This Row],[AyNo]],"00")</f>
        <v>2026-06</v>
      </c>
    </row>
    <row r="898" spans="1:8">
      <c r="A898">
        <v>46188</v>
      </c>
      <c r="B898">
        <v>2026</v>
      </c>
      <c r="C898">
        <v>6</v>
      </c>
      <c r="D898" t="s">
        <v>1858</v>
      </c>
      <c r="E898" t="s">
        <v>1856</v>
      </c>
      <c r="F898" t="s">
        <v>1844</v>
      </c>
      <c r="G898" t="s">
        <v>1845</v>
      </c>
      <c r="H898" s="32" t="str">
        <f>tblTakvim[[#This Row],[Yil]]&amp;"-"&amp;TEXT(tblTakvim[[#This Row],[AyNo]],"00")</f>
        <v>2026-06</v>
      </c>
    </row>
    <row r="899" spans="1:8">
      <c r="A899">
        <v>46189</v>
      </c>
      <c r="B899">
        <v>2026</v>
      </c>
      <c r="C899">
        <v>6</v>
      </c>
      <c r="D899" t="s">
        <v>1858</v>
      </c>
      <c r="E899" t="s">
        <v>1856</v>
      </c>
      <c r="F899" t="s">
        <v>1846</v>
      </c>
      <c r="G899" t="s">
        <v>1845</v>
      </c>
      <c r="H899" s="32" t="str">
        <f>tblTakvim[[#This Row],[Yil]]&amp;"-"&amp;TEXT(tblTakvim[[#This Row],[AyNo]],"00")</f>
        <v>2026-06</v>
      </c>
    </row>
    <row r="900" spans="1:8">
      <c r="A900">
        <v>46190</v>
      </c>
      <c r="B900">
        <v>2026</v>
      </c>
      <c r="C900">
        <v>6</v>
      </c>
      <c r="D900" t="s">
        <v>1858</v>
      </c>
      <c r="E900" t="s">
        <v>1856</v>
      </c>
      <c r="F900" t="s">
        <v>1847</v>
      </c>
      <c r="G900" t="s">
        <v>1845</v>
      </c>
      <c r="H900" s="32" t="str">
        <f>tblTakvim[[#This Row],[Yil]]&amp;"-"&amp;TEXT(tblTakvim[[#This Row],[AyNo]],"00")</f>
        <v>2026-06</v>
      </c>
    </row>
    <row r="901" spans="1:8">
      <c r="A901">
        <v>46191</v>
      </c>
      <c r="B901">
        <v>2026</v>
      </c>
      <c r="C901">
        <v>6</v>
      </c>
      <c r="D901" t="s">
        <v>1858</v>
      </c>
      <c r="E901" t="s">
        <v>1856</v>
      </c>
      <c r="F901" t="s">
        <v>1848</v>
      </c>
      <c r="G901" t="s">
        <v>1845</v>
      </c>
      <c r="H901" s="32" t="str">
        <f>tblTakvim[[#This Row],[Yil]]&amp;"-"&amp;TEXT(tblTakvim[[#This Row],[AyNo]],"00")</f>
        <v>2026-06</v>
      </c>
    </row>
    <row r="902" spans="1:8">
      <c r="A902">
        <v>46192</v>
      </c>
      <c r="B902">
        <v>2026</v>
      </c>
      <c r="C902">
        <v>6</v>
      </c>
      <c r="D902" t="s">
        <v>1858</v>
      </c>
      <c r="E902" t="s">
        <v>1856</v>
      </c>
      <c r="F902" t="s">
        <v>1849</v>
      </c>
      <c r="G902" t="s">
        <v>1845</v>
      </c>
      <c r="H902" s="32" t="str">
        <f>tblTakvim[[#This Row],[Yil]]&amp;"-"&amp;TEXT(tblTakvim[[#This Row],[AyNo]],"00")</f>
        <v>2026-06</v>
      </c>
    </row>
    <row r="903" spans="1:8">
      <c r="A903">
        <v>46193</v>
      </c>
      <c r="B903">
        <v>2026</v>
      </c>
      <c r="C903">
        <v>6</v>
      </c>
      <c r="D903" t="s">
        <v>1858</v>
      </c>
      <c r="E903" t="s">
        <v>1856</v>
      </c>
      <c r="F903" t="s">
        <v>1850</v>
      </c>
      <c r="G903" t="s">
        <v>1851</v>
      </c>
      <c r="H903" s="32" t="str">
        <f>tblTakvim[[#This Row],[Yil]]&amp;"-"&amp;TEXT(tblTakvim[[#This Row],[AyNo]],"00")</f>
        <v>2026-06</v>
      </c>
    </row>
    <row r="904" spans="1:8">
      <c r="A904">
        <v>46194</v>
      </c>
      <c r="B904">
        <v>2026</v>
      </c>
      <c r="C904">
        <v>6</v>
      </c>
      <c r="D904" t="s">
        <v>1858</v>
      </c>
      <c r="E904" t="s">
        <v>1856</v>
      </c>
      <c r="F904" t="s">
        <v>1852</v>
      </c>
      <c r="G904" t="s">
        <v>1851</v>
      </c>
      <c r="H904" s="32" t="str">
        <f>tblTakvim[[#This Row],[Yil]]&amp;"-"&amp;TEXT(tblTakvim[[#This Row],[AyNo]],"00")</f>
        <v>2026-06</v>
      </c>
    </row>
    <row r="905" spans="1:8">
      <c r="A905">
        <v>46195</v>
      </c>
      <c r="B905">
        <v>2026</v>
      </c>
      <c r="C905">
        <v>6</v>
      </c>
      <c r="D905" t="s">
        <v>1858</v>
      </c>
      <c r="E905" t="s">
        <v>1856</v>
      </c>
      <c r="F905" t="s">
        <v>1844</v>
      </c>
      <c r="G905" t="s">
        <v>1845</v>
      </c>
      <c r="H905" s="32" t="str">
        <f>tblTakvim[[#This Row],[Yil]]&amp;"-"&amp;TEXT(tblTakvim[[#This Row],[AyNo]],"00")</f>
        <v>2026-06</v>
      </c>
    </row>
    <row r="906" spans="1:8">
      <c r="A906">
        <v>46196</v>
      </c>
      <c r="B906">
        <v>2026</v>
      </c>
      <c r="C906">
        <v>6</v>
      </c>
      <c r="D906" t="s">
        <v>1858</v>
      </c>
      <c r="E906" t="s">
        <v>1856</v>
      </c>
      <c r="F906" t="s">
        <v>1846</v>
      </c>
      <c r="G906" t="s">
        <v>1845</v>
      </c>
      <c r="H906" s="32" t="str">
        <f>tblTakvim[[#This Row],[Yil]]&amp;"-"&amp;TEXT(tblTakvim[[#This Row],[AyNo]],"00")</f>
        <v>2026-06</v>
      </c>
    </row>
    <row r="907" spans="1:8">
      <c r="A907">
        <v>46197</v>
      </c>
      <c r="B907">
        <v>2026</v>
      </c>
      <c r="C907">
        <v>6</v>
      </c>
      <c r="D907" t="s">
        <v>1858</v>
      </c>
      <c r="E907" t="s">
        <v>1856</v>
      </c>
      <c r="F907" t="s">
        <v>1847</v>
      </c>
      <c r="G907" t="s">
        <v>1845</v>
      </c>
      <c r="H907" s="32" t="str">
        <f>tblTakvim[[#This Row],[Yil]]&amp;"-"&amp;TEXT(tblTakvim[[#This Row],[AyNo]],"00")</f>
        <v>2026-06</v>
      </c>
    </row>
    <row r="908" spans="1:8">
      <c r="A908">
        <v>46198</v>
      </c>
      <c r="B908">
        <v>2026</v>
      </c>
      <c r="C908">
        <v>6</v>
      </c>
      <c r="D908" t="s">
        <v>1858</v>
      </c>
      <c r="E908" t="s">
        <v>1856</v>
      </c>
      <c r="F908" t="s">
        <v>1848</v>
      </c>
      <c r="G908" t="s">
        <v>1845</v>
      </c>
      <c r="H908" s="32" t="str">
        <f>tblTakvim[[#This Row],[Yil]]&amp;"-"&amp;TEXT(tblTakvim[[#This Row],[AyNo]],"00")</f>
        <v>2026-06</v>
      </c>
    </row>
    <row r="909" spans="1:8">
      <c r="A909">
        <v>46199</v>
      </c>
      <c r="B909">
        <v>2026</v>
      </c>
      <c r="C909">
        <v>6</v>
      </c>
      <c r="D909" t="s">
        <v>1858</v>
      </c>
      <c r="E909" t="s">
        <v>1856</v>
      </c>
      <c r="F909" t="s">
        <v>1849</v>
      </c>
      <c r="G909" t="s">
        <v>1845</v>
      </c>
      <c r="H909" s="32" t="str">
        <f>tblTakvim[[#This Row],[Yil]]&amp;"-"&amp;TEXT(tblTakvim[[#This Row],[AyNo]],"00")</f>
        <v>2026-06</v>
      </c>
    </row>
    <row r="910" spans="1:8">
      <c r="A910">
        <v>46200</v>
      </c>
      <c r="B910">
        <v>2026</v>
      </c>
      <c r="C910">
        <v>6</v>
      </c>
      <c r="D910" t="s">
        <v>1858</v>
      </c>
      <c r="E910" t="s">
        <v>1856</v>
      </c>
      <c r="F910" t="s">
        <v>1850</v>
      </c>
      <c r="G910" t="s">
        <v>1851</v>
      </c>
      <c r="H910" s="32" t="str">
        <f>tblTakvim[[#This Row],[Yil]]&amp;"-"&amp;TEXT(tblTakvim[[#This Row],[AyNo]],"00")</f>
        <v>2026-06</v>
      </c>
    </row>
    <row r="911" spans="1:8">
      <c r="A911">
        <v>46201</v>
      </c>
      <c r="B911">
        <v>2026</v>
      </c>
      <c r="C911">
        <v>6</v>
      </c>
      <c r="D911" t="s">
        <v>1858</v>
      </c>
      <c r="E911" t="s">
        <v>1856</v>
      </c>
      <c r="F911" t="s">
        <v>1852</v>
      </c>
      <c r="G911" t="s">
        <v>1851</v>
      </c>
      <c r="H911" s="32" t="str">
        <f>tblTakvim[[#This Row],[Yil]]&amp;"-"&amp;TEXT(tblTakvim[[#This Row],[AyNo]],"00")</f>
        <v>2026-06</v>
      </c>
    </row>
    <row r="912" spans="1:8">
      <c r="A912">
        <v>46202</v>
      </c>
      <c r="B912">
        <v>2026</v>
      </c>
      <c r="C912">
        <v>6</v>
      </c>
      <c r="D912" t="s">
        <v>1858</v>
      </c>
      <c r="E912" t="s">
        <v>1856</v>
      </c>
      <c r="F912" t="s">
        <v>1844</v>
      </c>
      <c r="G912" t="s">
        <v>1845</v>
      </c>
      <c r="H912" s="32" t="str">
        <f>tblTakvim[[#This Row],[Yil]]&amp;"-"&amp;TEXT(tblTakvim[[#This Row],[AyNo]],"00")</f>
        <v>2026-06</v>
      </c>
    </row>
    <row r="913" spans="1:8">
      <c r="A913">
        <v>46203</v>
      </c>
      <c r="B913">
        <v>2026</v>
      </c>
      <c r="C913">
        <v>6</v>
      </c>
      <c r="D913" t="s">
        <v>1858</v>
      </c>
      <c r="E913" t="s">
        <v>1856</v>
      </c>
      <c r="F913" t="s">
        <v>1846</v>
      </c>
      <c r="G913" t="s">
        <v>1845</v>
      </c>
      <c r="H913" s="32" t="str">
        <f>tblTakvim[[#This Row],[Yil]]&amp;"-"&amp;TEXT(tblTakvim[[#This Row],[AyNo]],"00")</f>
        <v>2026-06</v>
      </c>
    </row>
    <row r="914" spans="1:8">
      <c r="A914">
        <v>46204</v>
      </c>
      <c r="B914">
        <v>2026</v>
      </c>
      <c r="C914">
        <v>7</v>
      </c>
      <c r="D914" t="s">
        <v>1859</v>
      </c>
      <c r="E914" t="s">
        <v>1860</v>
      </c>
      <c r="F914" t="s">
        <v>1847</v>
      </c>
      <c r="G914" t="s">
        <v>1845</v>
      </c>
      <c r="H914" s="32" t="str">
        <f>tblTakvim[[#This Row],[Yil]]&amp;"-"&amp;TEXT(tblTakvim[[#This Row],[AyNo]],"00")</f>
        <v>2026-07</v>
      </c>
    </row>
    <row r="915" spans="1:8">
      <c r="A915">
        <v>46205</v>
      </c>
      <c r="B915">
        <v>2026</v>
      </c>
      <c r="C915">
        <v>7</v>
      </c>
      <c r="D915" t="s">
        <v>1859</v>
      </c>
      <c r="E915" t="s">
        <v>1860</v>
      </c>
      <c r="F915" t="s">
        <v>1848</v>
      </c>
      <c r="G915" t="s">
        <v>1845</v>
      </c>
      <c r="H915" s="32" t="str">
        <f>tblTakvim[[#This Row],[Yil]]&amp;"-"&amp;TEXT(tblTakvim[[#This Row],[AyNo]],"00")</f>
        <v>2026-07</v>
      </c>
    </row>
    <row r="916" spans="1:8">
      <c r="A916">
        <v>46206</v>
      </c>
      <c r="B916">
        <v>2026</v>
      </c>
      <c r="C916">
        <v>7</v>
      </c>
      <c r="D916" t="s">
        <v>1859</v>
      </c>
      <c r="E916" t="s">
        <v>1860</v>
      </c>
      <c r="F916" t="s">
        <v>1849</v>
      </c>
      <c r="G916" t="s">
        <v>1845</v>
      </c>
      <c r="H916" s="32" t="str">
        <f>tblTakvim[[#This Row],[Yil]]&amp;"-"&amp;TEXT(tblTakvim[[#This Row],[AyNo]],"00")</f>
        <v>2026-07</v>
      </c>
    </row>
    <row r="917" spans="1:8">
      <c r="A917">
        <v>46207</v>
      </c>
      <c r="B917">
        <v>2026</v>
      </c>
      <c r="C917">
        <v>7</v>
      </c>
      <c r="D917" t="s">
        <v>1859</v>
      </c>
      <c r="E917" t="s">
        <v>1860</v>
      </c>
      <c r="F917" t="s">
        <v>1850</v>
      </c>
      <c r="G917" t="s">
        <v>1851</v>
      </c>
      <c r="H917" s="32" t="str">
        <f>tblTakvim[[#This Row],[Yil]]&amp;"-"&amp;TEXT(tblTakvim[[#This Row],[AyNo]],"00")</f>
        <v>2026-07</v>
      </c>
    </row>
    <row r="918" spans="1:8">
      <c r="A918">
        <v>46208</v>
      </c>
      <c r="B918">
        <v>2026</v>
      </c>
      <c r="C918">
        <v>7</v>
      </c>
      <c r="D918" t="s">
        <v>1859</v>
      </c>
      <c r="E918" t="s">
        <v>1860</v>
      </c>
      <c r="F918" t="s">
        <v>1852</v>
      </c>
      <c r="G918" t="s">
        <v>1851</v>
      </c>
      <c r="H918" s="32" t="str">
        <f>tblTakvim[[#This Row],[Yil]]&amp;"-"&amp;TEXT(tblTakvim[[#This Row],[AyNo]],"00")</f>
        <v>2026-07</v>
      </c>
    </row>
    <row r="919" spans="1:8">
      <c r="A919">
        <v>46209</v>
      </c>
      <c r="B919">
        <v>2026</v>
      </c>
      <c r="C919">
        <v>7</v>
      </c>
      <c r="D919" t="s">
        <v>1859</v>
      </c>
      <c r="E919" t="s">
        <v>1860</v>
      </c>
      <c r="F919" t="s">
        <v>1844</v>
      </c>
      <c r="G919" t="s">
        <v>1845</v>
      </c>
      <c r="H919" s="32" t="str">
        <f>tblTakvim[[#This Row],[Yil]]&amp;"-"&amp;TEXT(tblTakvim[[#This Row],[AyNo]],"00")</f>
        <v>2026-07</v>
      </c>
    </row>
    <row r="920" spans="1:8">
      <c r="A920">
        <v>46210</v>
      </c>
      <c r="B920">
        <v>2026</v>
      </c>
      <c r="C920">
        <v>7</v>
      </c>
      <c r="D920" t="s">
        <v>1859</v>
      </c>
      <c r="E920" t="s">
        <v>1860</v>
      </c>
      <c r="F920" t="s">
        <v>1846</v>
      </c>
      <c r="G920" t="s">
        <v>1845</v>
      </c>
      <c r="H920" s="32" t="str">
        <f>tblTakvim[[#This Row],[Yil]]&amp;"-"&amp;TEXT(tblTakvim[[#This Row],[AyNo]],"00")</f>
        <v>2026-07</v>
      </c>
    </row>
    <row r="921" spans="1:8">
      <c r="A921">
        <v>46211</v>
      </c>
      <c r="B921">
        <v>2026</v>
      </c>
      <c r="C921">
        <v>7</v>
      </c>
      <c r="D921" t="s">
        <v>1859</v>
      </c>
      <c r="E921" t="s">
        <v>1860</v>
      </c>
      <c r="F921" t="s">
        <v>1847</v>
      </c>
      <c r="G921" t="s">
        <v>1845</v>
      </c>
      <c r="H921" s="32" t="str">
        <f>tblTakvim[[#This Row],[Yil]]&amp;"-"&amp;TEXT(tblTakvim[[#This Row],[AyNo]],"00")</f>
        <v>2026-07</v>
      </c>
    </row>
    <row r="922" spans="1:8">
      <c r="A922">
        <v>46212</v>
      </c>
      <c r="B922">
        <v>2026</v>
      </c>
      <c r="C922">
        <v>7</v>
      </c>
      <c r="D922" t="s">
        <v>1859</v>
      </c>
      <c r="E922" t="s">
        <v>1860</v>
      </c>
      <c r="F922" t="s">
        <v>1848</v>
      </c>
      <c r="G922" t="s">
        <v>1845</v>
      </c>
      <c r="H922" s="32" t="str">
        <f>tblTakvim[[#This Row],[Yil]]&amp;"-"&amp;TEXT(tblTakvim[[#This Row],[AyNo]],"00")</f>
        <v>2026-07</v>
      </c>
    </row>
    <row r="923" spans="1:8">
      <c r="A923">
        <v>46213</v>
      </c>
      <c r="B923">
        <v>2026</v>
      </c>
      <c r="C923">
        <v>7</v>
      </c>
      <c r="D923" t="s">
        <v>1859</v>
      </c>
      <c r="E923" t="s">
        <v>1860</v>
      </c>
      <c r="F923" t="s">
        <v>1849</v>
      </c>
      <c r="G923" t="s">
        <v>1845</v>
      </c>
      <c r="H923" s="32" t="str">
        <f>tblTakvim[[#This Row],[Yil]]&amp;"-"&amp;TEXT(tblTakvim[[#This Row],[AyNo]],"00")</f>
        <v>2026-07</v>
      </c>
    </row>
    <row r="924" spans="1:8">
      <c r="A924">
        <v>46214</v>
      </c>
      <c r="B924">
        <v>2026</v>
      </c>
      <c r="C924">
        <v>7</v>
      </c>
      <c r="D924" t="s">
        <v>1859</v>
      </c>
      <c r="E924" t="s">
        <v>1860</v>
      </c>
      <c r="F924" t="s">
        <v>1850</v>
      </c>
      <c r="G924" t="s">
        <v>1851</v>
      </c>
      <c r="H924" s="32" t="str">
        <f>tblTakvim[[#This Row],[Yil]]&amp;"-"&amp;TEXT(tblTakvim[[#This Row],[AyNo]],"00")</f>
        <v>2026-07</v>
      </c>
    </row>
    <row r="925" spans="1:8">
      <c r="A925">
        <v>46215</v>
      </c>
      <c r="B925">
        <v>2026</v>
      </c>
      <c r="C925">
        <v>7</v>
      </c>
      <c r="D925" t="s">
        <v>1859</v>
      </c>
      <c r="E925" t="s">
        <v>1860</v>
      </c>
      <c r="F925" t="s">
        <v>1852</v>
      </c>
      <c r="G925" t="s">
        <v>1851</v>
      </c>
      <c r="H925" s="32" t="str">
        <f>tblTakvim[[#This Row],[Yil]]&amp;"-"&amp;TEXT(tblTakvim[[#This Row],[AyNo]],"00")</f>
        <v>2026-07</v>
      </c>
    </row>
    <row r="926" spans="1:8">
      <c r="A926">
        <v>46216</v>
      </c>
      <c r="B926">
        <v>2026</v>
      </c>
      <c r="C926">
        <v>7</v>
      </c>
      <c r="D926" t="s">
        <v>1859</v>
      </c>
      <c r="E926" t="s">
        <v>1860</v>
      </c>
      <c r="F926" t="s">
        <v>1844</v>
      </c>
      <c r="G926" t="s">
        <v>1845</v>
      </c>
      <c r="H926" s="32" t="str">
        <f>tblTakvim[[#This Row],[Yil]]&amp;"-"&amp;TEXT(tblTakvim[[#This Row],[AyNo]],"00")</f>
        <v>2026-07</v>
      </c>
    </row>
    <row r="927" spans="1:8">
      <c r="A927">
        <v>46217</v>
      </c>
      <c r="B927">
        <v>2026</v>
      </c>
      <c r="C927">
        <v>7</v>
      </c>
      <c r="D927" t="s">
        <v>1859</v>
      </c>
      <c r="E927" t="s">
        <v>1860</v>
      </c>
      <c r="F927" t="s">
        <v>1846</v>
      </c>
      <c r="G927" t="s">
        <v>1845</v>
      </c>
      <c r="H927" s="32" t="str">
        <f>tblTakvim[[#This Row],[Yil]]&amp;"-"&amp;TEXT(tblTakvim[[#This Row],[AyNo]],"00")</f>
        <v>2026-07</v>
      </c>
    </row>
    <row r="928" spans="1:8">
      <c r="A928">
        <v>46218</v>
      </c>
      <c r="B928">
        <v>2026</v>
      </c>
      <c r="C928">
        <v>7</v>
      </c>
      <c r="D928" t="s">
        <v>1859</v>
      </c>
      <c r="E928" t="s">
        <v>1860</v>
      </c>
      <c r="F928" t="s">
        <v>1847</v>
      </c>
      <c r="G928" t="s">
        <v>1845</v>
      </c>
      <c r="H928" s="32" t="str">
        <f>tblTakvim[[#This Row],[Yil]]&amp;"-"&amp;TEXT(tblTakvim[[#This Row],[AyNo]],"00")</f>
        <v>2026-07</v>
      </c>
    </row>
    <row r="929" spans="1:8">
      <c r="A929">
        <v>46219</v>
      </c>
      <c r="B929">
        <v>2026</v>
      </c>
      <c r="C929">
        <v>7</v>
      </c>
      <c r="D929" t="s">
        <v>1859</v>
      </c>
      <c r="E929" t="s">
        <v>1860</v>
      </c>
      <c r="F929" t="s">
        <v>1848</v>
      </c>
      <c r="G929" t="s">
        <v>1845</v>
      </c>
      <c r="H929" s="32" t="str">
        <f>tblTakvim[[#This Row],[Yil]]&amp;"-"&amp;TEXT(tblTakvim[[#This Row],[AyNo]],"00")</f>
        <v>2026-07</v>
      </c>
    </row>
    <row r="930" spans="1:8">
      <c r="A930">
        <v>46220</v>
      </c>
      <c r="B930">
        <v>2026</v>
      </c>
      <c r="C930">
        <v>7</v>
      </c>
      <c r="D930" t="s">
        <v>1859</v>
      </c>
      <c r="E930" t="s">
        <v>1860</v>
      </c>
      <c r="F930" t="s">
        <v>1849</v>
      </c>
      <c r="G930" t="s">
        <v>1845</v>
      </c>
      <c r="H930" s="32" t="str">
        <f>tblTakvim[[#This Row],[Yil]]&amp;"-"&amp;TEXT(tblTakvim[[#This Row],[AyNo]],"00")</f>
        <v>2026-07</v>
      </c>
    </row>
    <row r="931" spans="1:8">
      <c r="A931">
        <v>46221</v>
      </c>
      <c r="B931">
        <v>2026</v>
      </c>
      <c r="C931">
        <v>7</v>
      </c>
      <c r="D931" t="s">
        <v>1859</v>
      </c>
      <c r="E931" t="s">
        <v>1860</v>
      </c>
      <c r="F931" t="s">
        <v>1850</v>
      </c>
      <c r="G931" t="s">
        <v>1851</v>
      </c>
      <c r="H931" s="32" t="str">
        <f>tblTakvim[[#This Row],[Yil]]&amp;"-"&amp;TEXT(tblTakvim[[#This Row],[AyNo]],"00")</f>
        <v>2026-07</v>
      </c>
    </row>
    <row r="932" spans="1:8">
      <c r="A932">
        <v>46222</v>
      </c>
      <c r="B932">
        <v>2026</v>
      </c>
      <c r="C932">
        <v>7</v>
      </c>
      <c r="D932" t="s">
        <v>1859</v>
      </c>
      <c r="E932" t="s">
        <v>1860</v>
      </c>
      <c r="F932" t="s">
        <v>1852</v>
      </c>
      <c r="G932" t="s">
        <v>1851</v>
      </c>
      <c r="H932" s="32" t="str">
        <f>tblTakvim[[#This Row],[Yil]]&amp;"-"&amp;TEXT(tblTakvim[[#This Row],[AyNo]],"00")</f>
        <v>2026-07</v>
      </c>
    </row>
    <row r="933" spans="1:8">
      <c r="A933">
        <v>46223</v>
      </c>
      <c r="B933">
        <v>2026</v>
      </c>
      <c r="C933">
        <v>7</v>
      </c>
      <c r="D933" t="s">
        <v>1859</v>
      </c>
      <c r="E933" t="s">
        <v>1860</v>
      </c>
      <c r="F933" t="s">
        <v>1844</v>
      </c>
      <c r="G933" t="s">
        <v>1845</v>
      </c>
      <c r="H933" s="32" t="str">
        <f>tblTakvim[[#This Row],[Yil]]&amp;"-"&amp;TEXT(tblTakvim[[#This Row],[AyNo]],"00")</f>
        <v>2026-07</v>
      </c>
    </row>
    <row r="934" spans="1:8">
      <c r="A934">
        <v>46224</v>
      </c>
      <c r="B934">
        <v>2026</v>
      </c>
      <c r="C934">
        <v>7</v>
      </c>
      <c r="D934" t="s">
        <v>1859</v>
      </c>
      <c r="E934" t="s">
        <v>1860</v>
      </c>
      <c r="F934" t="s">
        <v>1846</v>
      </c>
      <c r="G934" t="s">
        <v>1845</v>
      </c>
      <c r="H934" s="32" t="str">
        <f>tblTakvim[[#This Row],[Yil]]&amp;"-"&amp;TEXT(tblTakvim[[#This Row],[AyNo]],"00")</f>
        <v>2026-07</v>
      </c>
    </row>
    <row r="935" spans="1:8">
      <c r="A935">
        <v>46225</v>
      </c>
      <c r="B935">
        <v>2026</v>
      </c>
      <c r="C935">
        <v>7</v>
      </c>
      <c r="D935" t="s">
        <v>1859</v>
      </c>
      <c r="E935" t="s">
        <v>1860</v>
      </c>
      <c r="F935" t="s">
        <v>1847</v>
      </c>
      <c r="G935" t="s">
        <v>1845</v>
      </c>
      <c r="H935" s="32" t="str">
        <f>tblTakvim[[#This Row],[Yil]]&amp;"-"&amp;TEXT(tblTakvim[[#This Row],[AyNo]],"00")</f>
        <v>2026-07</v>
      </c>
    </row>
    <row r="936" spans="1:8">
      <c r="A936">
        <v>46226</v>
      </c>
      <c r="B936">
        <v>2026</v>
      </c>
      <c r="C936">
        <v>7</v>
      </c>
      <c r="D936" t="s">
        <v>1859</v>
      </c>
      <c r="E936" t="s">
        <v>1860</v>
      </c>
      <c r="F936" t="s">
        <v>1848</v>
      </c>
      <c r="G936" t="s">
        <v>1845</v>
      </c>
      <c r="H936" s="32" t="str">
        <f>tblTakvim[[#This Row],[Yil]]&amp;"-"&amp;TEXT(tblTakvim[[#This Row],[AyNo]],"00")</f>
        <v>2026-07</v>
      </c>
    </row>
    <row r="937" spans="1:8">
      <c r="A937">
        <v>46227</v>
      </c>
      <c r="B937">
        <v>2026</v>
      </c>
      <c r="C937">
        <v>7</v>
      </c>
      <c r="D937" t="s">
        <v>1859</v>
      </c>
      <c r="E937" t="s">
        <v>1860</v>
      </c>
      <c r="F937" t="s">
        <v>1849</v>
      </c>
      <c r="G937" t="s">
        <v>1845</v>
      </c>
      <c r="H937" s="32" t="str">
        <f>tblTakvim[[#This Row],[Yil]]&amp;"-"&amp;TEXT(tblTakvim[[#This Row],[AyNo]],"00")</f>
        <v>2026-07</v>
      </c>
    </row>
    <row r="938" spans="1:8">
      <c r="A938">
        <v>46228</v>
      </c>
      <c r="B938">
        <v>2026</v>
      </c>
      <c r="C938">
        <v>7</v>
      </c>
      <c r="D938" t="s">
        <v>1859</v>
      </c>
      <c r="E938" t="s">
        <v>1860</v>
      </c>
      <c r="F938" t="s">
        <v>1850</v>
      </c>
      <c r="G938" t="s">
        <v>1851</v>
      </c>
      <c r="H938" s="32" t="str">
        <f>tblTakvim[[#This Row],[Yil]]&amp;"-"&amp;TEXT(tblTakvim[[#This Row],[AyNo]],"00")</f>
        <v>2026-07</v>
      </c>
    </row>
    <row r="939" spans="1:8">
      <c r="A939">
        <v>46229</v>
      </c>
      <c r="B939">
        <v>2026</v>
      </c>
      <c r="C939">
        <v>7</v>
      </c>
      <c r="D939" t="s">
        <v>1859</v>
      </c>
      <c r="E939" t="s">
        <v>1860</v>
      </c>
      <c r="F939" t="s">
        <v>1852</v>
      </c>
      <c r="G939" t="s">
        <v>1851</v>
      </c>
      <c r="H939" s="32" t="str">
        <f>tblTakvim[[#This Row],[Yil]]&amp;"-"&amp;TEXT(tblTakvim[[#This Row],[AyNo]],"00")</f>
        <v>2026-07</v>
      </c>
    </row>
    <row r="940" spans="1:8">
      <c r="A940">
        <v>46230</v>
      </c>
      <c r="B940">
        <v>2026</v>
      </c>
      <c r="C940">
        <v>7</v>
      </c>
      <c r="D940" t="s">
        <v>1859</v>
      </c>
      <c r="E940" t="s">
        <v>1860</v>
      </c>
      <c r="F940" t="s">
        <v>1844</v>
      </c>
      <c r="G940" t="s">
        <v>1845</v>
      </c>
      <c r="H940" s="32" t="str">
        <f>tblTakvim[[#This Row],[Yil]]&amp;"-"&amp;TEXT(tblTakvim[[#This Row],[AyNo]],"00")</f>
        <v>2026-07</v>
      </c>
    </row>
    <row r="941" spans="1:8">
      <c r="A941">
        <v>46231</v>
      </c>
      <c r="B941">
        <v>2026</v>
      </c>
      <c r="C941">
        <v>7</v>
      </c>
      <c r="D941" t="s">
        <v>1859</v>
      </c>
      <c r="E941" t="s">
        <v>1860</v>
      </c>
      <c r="F941" t="s">
        <v>1846</v>
      </c>
      <c r="G941" t="s">
        <v>1845</v>
      </c>
      <c r="H941" s="32" t="str">
        <f>tblTakvim[[#This Row],[Yil]]&amp;"-"&amp;TEXT(tblTakvim[[#This Row],[AyNo]],"00")</f>
        <v>2026-07</v>
      </c>
    </row>
    <row r="942" spans="1:8">
      <c r="A942">
        <v>46232</v>
      </c>
      <c r="B942">
        <v>2026</v>
      </c>
      <c r="C942">
        <v>7</v>
      </c>
      <c r="D942" t="s">
        <v>1859</v>
      </c>
      <c r="E942" t="s">
        <v>1860</v>
      </c>
      <c r="F942" t="s">
        <v>1847</v>
      </c>
      <c r="G942" t="s">
        <v>1845</v>
      </c>
      <c r="H942" s="32" t="str">
        <f>tblTakvim[[#This Row],[Yil]]&amp;"-"&amp;TEXT(tblTakvim[[#This Row],[AyNo]],"00")</f>
        <v>2026-07</v>
      </c>
    </row>
    <row r="943" spans="1:8">
      <c r="A943">
        <v>46233</v>
      </c>
      <c r="B943">
        <v>2026</v>
      </c>
      <c r="C943">
        <v>7</v>
      </c>
      <c r="D943" t="s">
        <v>1859</v>
      </c>
      <c r="E943" t="s">
        <v>1860</v>
      </c>
      <c r="F943" t="s">
        <v>1848</v>
      </c>
      <c r="G943" t="s">
        <v>1845</v>
      </c>
      <c r="H943" s="32" t="str">
        <f>tblTakvim[[#This Row],[Yil]]&amp;"-"&amp;TEXT(tblTakvim[[#This Row],[AyNo]],"00")</f>
        <v>2026-07</v>
      </c>
    </row>
    <row r="944" spans="1:8">
      <c r="A944">
        <v>46234</v>
      </c>
      <c r="B944">
        <v>2026</v>
      </c>
      <c r="C944">
        <v>7</v>
      </c>
      <c r="D944" t="s">
        <v>1859</v>
      </c>
      <c r="E944" t="s">
        <v>1860</v>
      </c>
      <c r="F944" t="s">
        <v>1849</v>
      </c>
      <c r="G944" t="s">
        <v>1845</v>
      </c>
      <c r="H944" s="32" t="str">
        <f>tblTakvim[[#This Row],[Yil]]&amp;"-"&amp;TEXT(tblTakvim[[#This Row],[AyNo]],"00")</f>
        <v>2026-07</v>
      </c>
    </row>
    <row r="945" spans="1:8">
      <c r="A945">
        <v>46235</v>
      </c>
      <c r="B945">
        <v>2026</v>
      </c>
      <c r="C945">
        <v>8</v>
      </c>
      <c r="D945" t="s">
        <v>1861</v>
      </c>
      <c r="E945" t="s">
        <v>1860</v>
      </c>
      <c r="F945" t="s">
        <v>1850</v>
      </c>
      <c r="G945" t="s">
        <v>1851</v>
      </c>
      <c r="H945" s="32" t="str">
        <f>tblTakvim[[#This Row],[Yil]]&amp;"-"&amp;TEXT(tblTakvim[[#This Row],[AyNo]],"00")</f>
        <v>2026-08</v>
      </c>
    </row>
    <row r="946" spans="1:8">
      <c r="A946">
        <v>46236</v>
      </c>
      <c r="B946">
        <v>2026</v>
      </c>
      <c r="C946">
        <v>8</v>
      </c>
      <c r="D946" t="s">
        <v>1861</v>
      </c>
      <c r="E946" t="s">
        <v>1860</v>
      </c>
      <c r="F946" t="s">
        <v>1852</v>
      </c>
      <c r="G946" t="s">
        <v>1851</v>
      </c>
      <c r="H946" s="32" t="str">
        <f>tblTakvim[[#This Row],[Yil]]&amp;"-"&amp;TEXT(tblTakvim[[#This Row],[AyNo]],"00")</f>
        <v>2026-08</v>
      </c>
    </row>
    <row r="947" spans="1:8">
      <c r="A947">
        <v>46237</v>
      </c>
      <c r="B947">
        <v>2026</v>
      </c>
      <c r="C947">
        <v>8</v>
      </c>
      <c r="D947" t="s">
        <v>1861</v>
      </c>
      <c r="E947" t="s">
        <v>1860</v>
      </c>
      <c r="F947" t="s">
        <v>1844</v>
      </c>
      <c r="G947" t="s">
        <v>1845</v>
      </c>
      <c r="H947" s="32" t="str">
        <f>tblTakvim[[#This Row],[Yil]]&amp;"-"&amp;TEXT(tblTakvim[[#This Row],[AyNo]],"00")</f>
        <v>2026-08</v>
      </c>
    </row>
    <row r="948" spans="1:8">
      <c r="A948">
        <v>46238</v>
      </c>
      <c r="B948">
        <v>2026</v>
      </c>
      <c r="C948">
        <v>8</v>
      </c>
      <c r="D948" t="s">
        <v>1861</v>
      </c>
      <c r="E948" t="s">
        <v>1860</v>
      </c>
      <c r="F948" t="s">
        <v>1846</v>
      </c>
      <c r="G948" t="s">
        <v>1845</v>
      </c>
      <c r="H948" s="32" t="str">
        <f>tblTakvim[[#This Row],[Yil]]&amp;"-"&amp;TEXT(tblTakvim[[#This Row],[AyNo]],"00")</f>
        <v>2026-08</v>
      </c>
    </row>
    <row r="949" spans="1:8">
      <c r="A949">
        <v>46239</v>
      </c>
      <c r="B949">
        <v>2026</v>
      </c>
      <c r="C949">
        <v>8</v>
      </c>
      <c r="D949" t="s">
        <v>1861</v>
      </c>
      <c r="E949" t="s">
        <v>1860</v>
      </c>
      <c r="F949" t="s">
        <v>1847</v>
      </c>
      <c r="G949" t="s">
        <v>1845</v>
      </c>
      <c r="H949" s="32" t="str">
        <f>tblTakvim[[#This Row],[Yil]]&amp;"-"&amp;TEXT(tblTakvim[[#This Row],[AyNo]],"00")</f>
        <v>2026-08</v>
      </c>
    </row>
    <row r="950" spans="1:8">
      <c r="A950">
        <v>46240</v>
      </c>
      <c r="B950">
        <v>2026</v>
      </c>
      <c r="C950">
        <v>8</v>
      </c>
      <c r="D950" t="s">
        <v>1861</v>
      </c>
      <c r="E950" t="s">
        <v>1860</v>
      </c>
      <c r="F950" t="s">
        <v>1848</v>
      </c>
      <c r="G950" t="s">
        <v>1845</v>
      </c>
      <c r="H950" s="32" t="str">
        <f>tblTakvim[[#This Row],[Yil]]&amp;"-"&amp;TEXT(tblTakvim[[#This Row],[AyNo]],"00")</f>
        <v>2026-08</v>
      </c>
    </row>
    <row r="951" spans="1:8">
      <c r="A951">
        <v>46241</v>
      </c>
      <c r="B951">
        <v>2026</v>
      </c>
      <c r="C951">
        <v>8</v>
      </c>
      <c r="D951" t="s">
        <v>1861</v>
      </c>
      <c r="E951" t="s">
        <v>1860</v>
      </c>
      <c r="F951" t="s">
        <v>1849</v>
      </c>
      <c r="G951" t="s">
        <v>1845</v>
      </c>
      <c r="H951" s="32" t="str">
        <f>tblTakvim[[#This Row],[Yil]]&amp;"-"&amp;TEXT(tblTakvim[[#This Row],[AyNo]],"00")</f>
        <v>2026-08</v>
      </c>
    </row>
    <row r="952" spans="1:8">
      <c r="A952">
        <v>46242</v>
      </c>
      <c r="B952">
        <v>2026</v>
      </c>
      <c r="C952">
        <v>8</v>
      </c>
      <c r="D952" t="s">
        <v>1861</v>
      </c>
      <c r="E952" t="s">
        <v>1860</v>
      </c>
      <c r="F952" t="s">
        <v>1850</v>
      </c>
      <c r="G952" t="s">
        <v>1851</v>
      </c>
      <c r="H952" s="32" t="str">
        <f>tblTakvim[[#This Row],[Yil]]&amp;"-"&amp;TEXT(tblTakvim[[#This Row],[AyNo]],"00")</f>
        <v>2026-08</v>
      </c>
    </row>
    <row r="953" spans="1:8">
      <c r="A953">
        <v>46243</v>
      </c>
      <c r="B953">
        <v>2026</v>
      </c>
      <c r="C953">
        <v>8</v>
      </c>
      <c r="D953" t="s">
        <v>1861</v>
      </c>
      <c r="E953" t="s">
        <v>1860</v>
      </c>
      <c r="F953" t="s">
        <v>1852</v>
      </c>
      <c r="G953" t="s">
        <v>1851</v>
      </c>
      <c r="H953" s="32" t="str">
        <f>tblTakvim[[#This Row],[Yil]]&amp;"-"&amp;TEXT(tblTakvim[[#This Row],[AyNo]],"00")</f>
        <v>2026-08</v>
      </c>
    </row>
    <row r="954" spans="1:8">
      <c r="A954">
        <v>46244</v>
      </c>
      <c r="B954">
        <v>2026</v>
      </c>
      <c r="C954">
        <v>8</v>
      </c>
      <c r="D954" t="s">
        <v>1861</v>
      </c>
      <c r="E954" t="s">
        <v>1860</v>
      </c>
      <c r="F954" t="s">
        <v>1844</v>
      </c>
      <c r="G954" t="s">
        <v>1845</v>
      </c>
      <c r="H954" s="32" t="str">
        <f>tblTakvim[[#This Row],[Yil]]&amp;"-"&amp;TEXT(tblTakvim[[#This Row],[AyNo]],"00")</f>
        <v>2026-08</v>
      </c>
    </row>
    <row r="955" spans="1:8">
      <c r="A955">
        <v>46245</v>
      </c>
      <c r="B955">
        <v>2026</v>
      </c>
      <c r="C955">
        <v>8</v>
      </c>
      <c r="D955" t="s">
        <v>1861</v>
      </c>
      <c r="E955" t="s">
        <v>1860</v>
      </c>
      <c r="F955" t="s">
        <v>1846</v>
      </c>
      <c r="G955" t="s">
        <v>1845</v>
      </c>
      <c r="H955" s="32" t="str">
        <f>tblTakvim[[#This Row],[Yil]]&amp;"-"&amp;TEXT(tblTakvim[[#This Row],[AyNo]],"00")</f>
        <v>2026-08</v>
      </c>
    </row>
    <row r="956" spans="1:8">
      <c r="A956">
        <v>46246</v>
      </c>
      <c r="B956">
        <v>2026</v>
      </c>
      <c r="C956">
        <v>8</v>
      </c>
      <c r="D956" t="s">
        <v>1861</v>
      </c>
      <c r="E956" t="s">
        <v>1860</v>
      </c>
      <c r="F956" t="s">
        <v>1847</v>
      </c>
      <c r="G956" t="s">
        <v>1845</v>
      </c>
      <c r="H956" s="32" t="str">
        <f>tblTakvim[[#This Row],[Yil]]&amp;"-"&amp;TEXT(tblTakvim[[#This Row],[AyNo]],"00")</f>
        <v>2026-08</v>
      </c>
    </row>
    <row r="957" spans="1:8">
      <c r="A957">
        <v>46247</v>
      </c>
      <c r="B957">
        <v>2026</v>
      </c>
      <c r="C957">
        <v>8</v>
      </c>
      <c r="D957" t="s">
        <v>1861</v>
      </c>
      <c r="E957" t="s">
        <v>1860</v>
      </c>
      <c r="F957" t="s">
        <v>1848</v>
      </c>
      <c r="G957" t="s">
        <v>1845</v>
      </c>
      <c r="H957" s="32" t="str">
        <f>tblTakvim[[#This Row],[Yil]]&amp;"-"&amp;TEXT(tblTakvim[[#This Row],[AyNo]],"00")</f>
        <v>2026-08</v>
      </c>
    </row>
    <row r="958" spans="1:8">
      <c r="A958">
        <v>46248</v>
      </c>
      <c r="B958">
        <v>2026</v>
      </c>
      <c r="C958">
        <v>8</v>
      </c>
      <c r="D958" t="s">
        <v>1861</v>
      </c>
      <c r="E958" t="s">
        <v>1860</v>
      </c>
      <c r="F958" t="s">
        <v>1849</v>
      </c>
      <c r="G958" t="s">
        <v>1845</v>
      </c>
      <c r="H958" s="32" t="str">
        <f>tblTakvim[[#This Row],[Yil]]&amp;"-"&amp;TEXT(tblTakvim[[#This Row],[AyNo]],"00")</f>
        <v>2026-08</v>
      </c>
    </row>
    <row r="959" spans="1:8">
      <c r="A959">
        <v>46249</v>
      </c>
      <c r="B959">
        <v>2026</v>
      </c>
      <c r="C959">
        <v>8</v>
      </c>
      <c r="D959" t="s">
        <v>1861</v>
      </c>
      <c r="E959" t="s">
        <v>1860</v>
      </c>
      <c r="F959" t="s">
        <v>1850</v>
      </c>
      <c r="G959" t="s">
        <v>1851</v>
      </c>
      <c r="H959" s="32" t="str">
        <f>tblTakvim[[#This Row],[Yil]]&amp;"-"&amp;TEXT(tblTakvim[[#This Row],[AyNo]],"00")</f>
        <v>2026-08</v>
      </c>
    </row>
    <row r="960" spans="1:8">
      <c r="A960">
        <v>46250</v>
      </c>
      <c r="B960">
        <v>2026</v>
      </c>
      <c r="C960">
        <v>8</v>
      </c>
      <c r="D960" t="s">
        <v>1861</v>
      </c>
      <c r="E960" t="s">
        <v>1860</v>
      </c>
      <c r="F960" t="s">
        <v>1852</v>
      </c>
      <c r="G960" t="s">
        <v>1851</v>
      </c>
      <c r="H960" s="32" t="str">
        <f>tblTakvim[[#This Row],[Yil]]&amp;"-"&amp;TEXT(tblTakvim[[#This Row],[AyNo]],"00")</f>
        <v>2026-08</v>
      </c>
    </row>
    <row r="961" spans="1:8">
      <c r="A961">
        <v>46251</v>
      </c>
      <c r="B961">
        <v>2026</v>
      </c>
      <c r="C961">
        <v>8</v>
      </c>
      <c r="D961" t="s">
        <v>1861</v>
      </c>
      <c r="E961" t="s">
        <v>1860</v>
      </c>
      <c r="F961" t="s">
        <v>1844</v>
      </c>
      <c r="G961" t="s">
        <v>1845</v>
      </c>
      <c r="H961" s="32" t="str">
        <f>tblTakvim[[#This Row],[Yil]]&amp;"-"&amp;TEXT(tblTakvim[[#This Row],[AyNo]],"00")</f>
        <v>2026-08</v>
      </c>
    </row>
    <row r="962" spans="1:8">
      <c r="A962">
        <v>46252</v>
      </c>
      <c r="B962">
        <v>2026</v>
      </c>
      <c r="C962">
        <v>8</v>
      </c>
      <c r="D962" t="s">
        <v>1861</v>
      </c>
      <c r="E962" t="s">
        <v>1860</v>
      </c>
      <c r="F962" t="s">
        <v>1846</v>
      </c>
      <c r="G962" t="s">
        <v>1845</v>
      </c>
      <c r="H962" s="32" t="str">
        <f>tblTakvim[[#This Row],[Yil]]&amp;"-"&amp;TEXT(tblTakvim[[#This Row],[AyNo]],"00")</f>
        <v>2026-08</v>
      </c>
    </row>
    <row r="963" spans="1:8">
      <c r="A963">
        <v>46253</v>
      </c>
      <c r="B963">
        <v>2026</v>
      </c>
      <c r="C963">
        <v>8</v>
      </c>
      <c r="D963" t="s">
        <v>1861</v>
      </c>
      <c r="E963" t="s">
        <v>1860</v>
      </c>
      <c r="F963" t="s">
        <v>1847</v>
      </c>
      <c r="G963" t="s">
        <v>1845</v>
      </c>
      <c r="H963" s="32" t="str">
        <f>tblTakvim[[#This Row],[Yil]]&amp;"-"&amp;TEXT(tblTakvim[[#This Row],[AyNo]],"00")</f>
        <v>2026-08</v>
      </c>
    </row>
    <row r="964" spans="1:8">
      <c r="A964">
        <v>46254</v>
      </c>
      <c r="B964">
        <v>2026</v>
      </c>
      <c r="C964">
        <v>8</v>
      </c>
      <c r="D964" t="s">
        <v>1861</v>
      </c>
      <c r="E964" t="s">
        <v>1860</v>
      </c>
      <c r="F964" t="s">
        <v>1848</v>
      </c>
      <c r="G964" t="s">
        <v>1845</v>
      </c>
      <c r="H964" s="32" t="str">
        <f>tblTakvim[[#This Row],[Yil]]&amp;"-"&amp;TEXT(tblTakvim[[#This Row],[AyNo]],"00")</f>
        <v>2026-08</v>
      </c>
    </row>
    <row r="965" spans="1:8">
      <c r="A965">
        <v>46255</v>
      </c>
      <c r="B965">
        <v>2026</v>
      </c>
      <c r="C965">
        <v>8</v>
      </c>
      <c r="D965" t="s">
        <v>1861</v>
      </c>
      <c r="E965" t="s">
        <v>1860</v>
      </c>
      <c r="F965" t="s">
        <v>1849</v>
      </c>
      <c r="G965" t="s">
        <v>1845</v>
      </c>
      <c r="H965" s="32" t="str">
        <f>tblTakvim[[#This Row],[Yil]]&amp;"-"&amp;TEXT(tblTakvim[[#This Row],[AyNo]],"00")</f>
        <v>2026-08</v>
      </c>
    </row>
    <row r="966" spans="1:8">
      <c r="A966">
        <v>46256</v>
      </c>
      <c r="B966">
        <v>2026</v>
      </c>
      <c r="C966">
        <v>8</v>
      </c>
      <c r="D966" t="s">
        <v>1861</v>
      </c>
      <c r="E966" t="s">
        <v>1860</v>
      </c>
      <c r="F966" t="s">
        <v>1850</v>
      </c>
      <c r="G966" t="s">
        <v>1851</v>
      </c>
      <c r="H966" s="32" t="str">
        <f>tblTakvim[[#This Row],[Yil]]&amp;"-"&amp;TEXT(tblTakvim[[#This Row],[AyNo]],"00")</f>
        <v>2026-08</v>
      </c>
    </row>
    <row r="967" spans="1:8">
      <c r="A967">
        <v>46257</v>
      </c>
      <c r="B967">
        <v>2026</v>
      </c>
      <c r="C967">
        <v>8</v>
      </c>
      <c r="D967" t="s">
        <v>1861</v>
      </c>
      <c r="E967" t="s">
        <v>1860</v>
      </c>
      <c r="F967" t="s">
        <v>1852</v>
      </c>
      <c r="G967" t="s">
        <v>1851</v>
      </c>
      <c r="H967" s="32" t="str">
        <f>tblTakvim[[#This Row],[Yil]]&amp;"-"&amp;TEXT(tblTakvim[[#This Row],[AyNo]],"00")</f>
        <v>2026-08</v>
      </c>
    </row>
    <row r="968" spans="1:8">
      <c r="A968">
        <v>46258</v>
      </c>
      <c r="B968">
        <v>2026</v>
      </c>
      <c r="C968">
        <v>8</v>
      </c>
      <c r="D968" t="s">
        <v>1861</v>
      </c>
      <c r="E968" t="s">
        <v>1860</v>
      </c>
      <c r="F968" t="s">
        <v>1844</v>
      </c>
      <c r="G968" t="s">
        <v>1845</v>
      </c>
      <c r="H968" s="32" t="str">
        <f>tblTakvim[[#This Row],[Yil]]&amp;"-"&amp;TEXT(tblTakvim[[#This Row],[AyNo]],"00")</f>
        <v>2026-08</v>
      </c>
    </row>
    <row r="969" spans="1:8">
      <c r="A969">
        <v>46259</v>
      </c>
      <c r="B969">
        <v>2026</v>
      </c>
      <c r="C969">
        <v>8</v>
      </c>
      <c r="D969" t="s">
        <v>1861</v>
      </c>
      <c r="E969" t="s">
        <v>1860</v>
      </c>
      <c r="F969" t="s">
        <v>1846</v>
      </c>
      <c r="G969" t="s">
        <v>1845</v>
      </c>
      <c r="H969" s="32" t="str">
        <f>tblTakvim[[#This Row],[Yil]]&amp;"-"&amp;TEXT(tblTakvim[[#This Row],[AyNo]],"00")</f>
        <v>2026-08</v>
      </c>
    </row>
    <row r="970" spans="1:8">
      <c r="A970">
        <v>46260</v>
      </c>
      <c r="B970">
        <v>2026</v>
      </c>
      <c r="C970">
        <v>8</v>
      </c>
      <c r="D970" t="s">
        <v>1861</v>
      </c>
      <c r="E970" t="s">
        <v>1860</v>
      </c>
      <c r="F970" t="s">
        <v>1847</v>
      </c>
      <c r="G970" t="s">
        <v>1845</v>
      </c>
      <c r="H970" s="32" t="str">
        <f>tblTakvim[[#This Row],[Yil]]&amp;"-"&amp;TEXT(tblTakvim[[#This Row],[AyNo]],"00")</f>
        <v>2026-08</v>
      </c>
    </row>
    <row r="971" spans="1:8">
      <c r="A971">
        <v>46261</v>
      </c>
      <c r="B971">
        <v>2026</v>
      </c>
      <c r="C971">
        <v>8</v>
      </c>
      <c r="D971" t="s">
        <v>1861</v>
      </c>
      <c r="E971" t="s">
        <v>1860</v>
      </c>
      <c r="F971" t="s">
        <v>1848</v>
      </c>
      <c r="G971" t="s">
        <v>1845</v>
      </c>
      <c r="H971" s="32" t="str">
        <f>tblTakvim[[#This Row],[Yil]]&amp;"-"&amp;TEXT(tblTakvim[[#This Row],[AyNo]],"00")</f>
        <v>2026-08</v>
      </c>
    </row>
    <row r="972" spans="1:8">
      <c r="A972">
        <v>46262</v>
      </c>
      <c r="B972">
        <v>2026</v>
      </c>
      <c r="C972">
        <v>8</v>
      </c>
      <c r="D972" t="s">
        <v>1861</v>
      </c>
      <c r="E972" t="s">
        <v>1860</v>
      </c>
      <c r="F972" t="s">
        <v>1849</v>
      </c>
      <c r="G972" t="s">
        <v>1845</v>
      </c>
      <c r="H972" s="32" t="str">
        <f>tblTakvim[[#This Row],[Yil]]&amp;"-"&amp;TEXT(tblTakvim[[#This Row],[AyNo]],"00")</f>
        <v>2026-08</v>
      </c>
    </row>
    <row r="973" spans="1:8">
      <c r="A973">
        <v>46263</v>
      </c>
      <c r="B973">
        <v>2026</v>
      </c>
      <c r="C973">
        <v>8</v>
      </c>
      <c r="D973" t="s">
        <v>1861</v>
      </c>
      <c r="E973" t="s">
        <v>1860</v>
      </c>
      <c r="F973" t="s">
        <v>1850</v>
      </c>
      <c r="G973" t="s">
        <v>1851</v>
      </c>
      <c r="H973" s="32" t="str">
        <f>tblTakvim[[#This Row],[Yil]]&amp;"-"&amp;TEXT(tblTakvim[[#This Row],[AyNo]],"00")</f>
        <v>2026-08</v>
      </c>
    </row>
    <row r="974" spans="1:8">
      <c r="A974">
        <v>46264</v>
      </c>
      <c r="B974">
        <v>2026</v>
      </c>
      <c r="C974">
        <v>8</v>
      </c>
      <c r="D974" t="s">
        <v>1861</v>
      </c>
      <c r="E974" t="s">
        <v>1860</v>
      </c>
      <c r="F974" t="s">
        <v>1852</v>
      </c>
      <c r="G974" t="s">
        <v>1851</v>
      </c>
      <c r="H974" s="32" t="str">
        <f>tblTakvim[[#This Row],[Yil]]&amp;"-"&amp;TEXT(tblTakvim[[#This Row],[AyNo]],"00")</f>
        <v>2026-08</v>
      </c>
    </row>
    <row r="975" spans="1:8">
      <c r="A975">
        <v>46265</v>
      </c>
      <c r="B975">
        <v>2026</v>
      </c>
      <c r="C975">
        <v>8</v>
      </c>
      <c r="D975" t="s">
        <v>1861</v>
      </c>
      <c r="E975" t="s">
        <v>1860</v>
      </c>
      <c r="F975" t="s">
        <v>1844</v>
      </c>
      <c r="G975" t="s">
        <v>1845</v>
      </c>
      <c r="H975" s="32" t="str">
        <f>tblTakvim[[#This Row],[Yil]]&amp;"-"&amp;TEXT(tblTakvim[[#This Row],[AyNo]],"00")</f>
        <v>2026-08</v>
      </c>
    </row>
    <row r="976" spans="1:8">
      <c r="A976">
        <v>46266</v>
      </c>
      <c r="B976">
        <v>2026</v>
      </c>
      <c r="C976">
        <v>9</v>
      </c>
      <c r="D976" t="s">
        <v>1862</v>
      </c>
      <c r="E976" t="s">
        <v>1860</v>
      </c>
      <c r="F976" t="s">
        <v>1846</v>
      </c>
      <c r="G976" t="s">
        <v>1845</v>
      </c>
      <c r="H976" s="32" t="str">
        <f>tblTakvim[[#This Row],[Yil]]&amp;"-"&amp;TEXT(tblTakvim[[#This Row],[AyNo]],"00")</f>
        <v>2026-09</v>
      </c>
    </row>
    <row r="977" spans="1:8">
      <c r="A977">
        <v>46267</v>
      </c>
      <c r="B977">
        <v>2026</v>
      </c>
      <c r="C977">
        <v>9</v>
      </c>
      <c r="D977" t="s">
        <v>1862</v>
      </c>
      <c r="E977" t="s">
        <v>1860</v>
      </c>
      <c r="F977" t="s">
        <v>1847</v>
      </c>
      <c r="G977" t="s">
        <v>1845</v>
      </c>
      <c r="H977" s="32" t="str">
        <f>tblTakvim[[#This Row],[Yil]]&amp;"-"&amp;TEXT(tblTakvim[[#This Row],[AyNo]],"00")</f>
        <v>2026-09</v>
      </c>
    </row>
    <row r="978" spans="1:8">
      <c r="A978">
        <v>46268</v>
      </c>
      <c r="B978">
        <v>2026</v>
      </c>
      <c r="C978">
        <v>9</v>
      </c>
      <c r="D978" t="s">
        <v>1862</v>
      </c>
      <c r="E978" t="s">
        <v>1860</v>
      </c>
      <c r="F978" t="s">
        <v>1848</v>
      </c>
      <c r="G978" t="s">
        <v>1845</v>
      </c>
      <c r="H978" s="32" t="str">
        <f>tblTakvim[[#This Row],[Yil]]&amp;"-"&amp;TEXT(tblTakvim[[#This Row],[AyNo]],"00")</f>
        <v>2026-09</v>
      </c>
    </row>
    <row r="979" spans="1:8">
      <c r="A979">
        <v>46269</v>
      </c>
      <c r="B979">
        <v>2026</v>
      </c>
      <c r="C979">
        <v>9</v>
      </c>
      <c r="D979" t="s">
        <v>1862</v>
      </c>
      <c r="E979" t="s">
        <v>1860</v>
      </c>
      <c r="F979" t="s">
        <v>1849</v>
      </c>
      <c r="G979" t="s">
        <v>1845</v>
      </c>
      <c r="H979" s="32" t="str">
        <f>tblTakvim[[#This Row],[Yil]]&amp;"-"&amp;TEXT(tblTakvim[[#This Row],[AyNo]],"00")</f>
        <v>2026-09</v>
      </c>
    </row>
    <row r="980" spans="1:8">
      <c r="A980">
        <v>46270</v>
      </c>
      <c r="B980">
        <v>2026</v>
      </c>
      <c r="C980">
        <v>9</v>
      </c>
      <c r="D980" t="s">
        <v>1862</v>
      </c>
      <c r="E980" t="s">
        <v>1860</v>
      </c>
      <c r="F980" t="s">
        <v>1850</v>
      </c>
      <c r="G980" t="s">
        <v>1851</v>
      </c>
      <c r="H980" s="32" t="str">
        <f>tblTakvim[[#This Row],[Yil]]&amp;"-"&amp;TEXT(tblTakvim[[#This Row],[AyNo]],"00")</f>
        <v>2026-09</v>
      </c>
    </row>
    <row r="981" spans="1:8">
      <c r="A981">
        <v>46271</v>
      </c>
      <c r="B981">
        <v>2026</v>
      </c>
      <c r="C981">
        <v>9</v>
      </c>
      <c r="D981" t="s">
        <v>1862</v>
      </c>
      <c r="E981" t="s">
        <v>1860</v>
      </c>
      <c r="F981" t="s">
        <v>1852</v>
      </c>
      <c r="G981" t="s">
        <v>1851</v>
      </c>
      <c r="H981" s="32" t="str">
        <f>tblTakvim[[#This Row],[Yil]]&amp;"-"&amp;TEXT(tblTakvim[[#This Row],[AyNo]],"00")</f>
        <v>2026-09</v>
      </c>
    </row>
    <row r="982" spans="1:8">
      <c r="A982">
        <v>46272</v>
      </c>
      <c r="B982">
        <v>2026</v>
      </c>
      <c r="C982">
        <v>9</v>
      </c>
      <c r="D982" t="s">
        <v>1862</v>
      </c>
      <c r="E982" t="s">
        <v>1860</v>
      </c>
      <c r="F982" t="s">
        <v>1844</v>
      </c>
      <c r="G982" t="s">
        <v>1845</v>
      </c>
      <c r="H982" s="32" t="str">
        <f>tblTakvim[[#This Row],[Yil]]&amp;"-"&amp;TEXT(tblTakvim[[#This Row],[AyNo]],"00")</f>
        <v>2026-09</v>
      </c>
    </row>
    <row r="983" spans="1:8">
      <c r="A983">
        <v>46273</v>
      </c>
      <c r="B983">
        <v>2026</v>
      </c>
      <c r="C983">
        <v>9</v>
      </c>
      <c r="D983" t="s">
        <v>1862</v>
      </c>
      <c r="E983" t="s">
        <v>1860</v>
      </c>
      <c r="F983" t="s">
        <v>1846</v>
      </c>
      <c r="G983" t="s">
        <v>1845</v>
      </c>
      <c r="H983" s="32" t="str">
        <f>tblTakvim[[#This Row],[Yil]]&amp;"-"&amp;TEXT(tblTakvim[[#This Row],[AyNo]],"00")</f>
        <v>2026-09</v>
      </c>
    </row>
    <row r="984" spans="1:8">
      <c r="A984">
        <v>46274</v>
      </c>
      <c r="B984">
        <v>2026</v>
      </c>
      <c r="C984">
        <v>9</v>
      </c>
      <c r="D984" t="s">
        <v>1862</v>
      </c>
      <c r="E984" t="s">
        <v>1860</v>
      </c>
      <c r="F984" t="s">
        <v>1847</v>
      </c>
      <c r="G984" t="s">
        <v>1845</v>
      </c>
      <c r="H984" s="32" t="str">
        <f>tblTakvim[[#This Row],[Yil]]&amp;"-"&amp;TEXT(tblTakvim[[#This Row],[AyNo]],"00")</f>
        <v>2026-09</v>
      </c>
    </row>
    <row r="985" spans="1:8">
      <c r="A985">
        <v>46275</v>
      </c>
      <c r="B985">
        <v>2026</v>
      </c>
      <c r="C985">
        <v>9</v>
      </c>
      <c r="D985" t="s">
        <v>1862</v>
      </c>
      <c r="E985" t="s">
        <v>1860</v>
      </c>
      <c r="F985" t="s">
        <v>1848</v>
      </c>
      <c r="G985" t="s">
        <v>1845</v>
      </c>
      <c r="H985" s="32" t="str">
        <f>tblTakvim[[#This Row],[Yil]]&amp;"-"&amp;TEXT(tblTakvim[[#This Row],[AyNo]],"00")</f>
        <v>2026-09</v>
      </c>
    </row>
    <row r="986" spans="1:8">
      <c r="A986">
        <v>46276</v>
      </c>
      <c r="B986">
        <v>2026</v>
      </c>
      <c r="C986">
        <v>9</v>
      </c>
      <c r="D986" t="s">
        <v>1862</v>
      </c>
      <c r="E986" t="s">
        <v>1860</v>
      </c>
      <c r="F986" t="s">
        <v>1849</v>
      </c>
      <c r="G986" t="s">
        <v>1845</v>
      </c>
      <c r="H986" s="32" t="str">
        <f>tblTakvim[[#This Row],[Yil]]&amp;"-"&amp;TEXT(tblTakvim[[#This Row],[AyNo]],"00")</f>
        <v>2026-09</v>
      </c>
    </row>
    <row r="987" spans="1:8">
      <c r="A987">
        <v>46277</v>
      </c>
      <c r="B987">
        <v>2026</v>
      </c>
      <c r="C987">
        <v>9</v>
      </c>
      <c r="D987" t="s">
        <v>1862</v>
      </c>
      <c r="E987" t="s">
        <v>1860</v>
      </c>
      <c r="F987" t="s">
        <v>1850</v>
      </c>
      <c r="G987" t="s">
        <v>1851</v>
      </c>
      <c r="H987" s="32" t="str">
        <f>tblTakvim[[#This Row],[Yil]]&amp;"-"&amp;TEXT(tblTakvim[[#This Row],[AyNo]],"00")</f>
        <v>2026-09</v>
      </c>
    </row>
    <row r="988" spans="1:8">
      <c r="A988">
        <v>46278</v>
      </c>
      <c r="B988">
        <v>2026</v>
      </c>
      <c r="C988">
        <v>9</v>
      </c>
      <c r="D988" t="s">
        <v>1862</v>
      </c>
      <c r="E988" t="s">
        <v>1860</v>
      </c>
      <c r="F988" t="s">
        <v>1852</v>
      </c>
      <c r="G988" t="s">
        <v>1851</v>
      </c>
      <c r="H988" s="32" t="str">
        <f>tblTakvim[[#This Row],[Yil]]&amp;"-"&amp;TEXT(tblTakvim[[#This Row],[AyNo]],"00")</f>
        <v>2026-09</v>
      </c>
    </row>
    <row r="989" spans="1:8">
      <c r="A989">
        <v>46279</v>
      </c>
      <c r="B989">
        <v>2026</v>
      </c>
      <c r="C989">
        <v>9</v>
      </c>
      <c r="D989" t="s">
        <v>1862</v>
      </c>
      <c r="E989" t="s">
        <v>1860</v>
      </c>
      <c r="F989" t="s">
        <v>1844</v>
      </c>
      <c r="G989" t="s">
        <v>1845</v>
      </c>
      <c r="H989" s="32" t="str">
        <f>tblTakvim[[#This Row],[Yil]]&amp;"-"&amp;TEXT(tblTakvim[[#This Row],[AyNo]],"00")</f>
        <v>2026-09</v>
      </c>
    </row>
    <row r="990" spans="1:8">
      <c r="A990">
        <v>46280</v>
      </c>
      <c r="B990">
        <v>2026</v>
      </c>
      <c r="C990">
        <v>9</v>
      </c>
      <c r="D990" t="s">
        <v>1862</v>
      </c>
      <c r="E990" t="s">
        <v>1860</v>
      </c>
      <c r="F990" t="s">
        <v>1846</v>
      </c>
      <c r="G990" t="s">
        <v>1845</v>
      </c>
      <c r="H990" s="32" t="str">
        <f>tblTakvim[[#This Row],[Yil]]&amp;"-"&amp;TEXT(tblTakvim[[#This Row],[AyNo]],"00")</f>
        <v>2026-09</v>
      </c>
    </row>
    <row r="991" spans="1:8">
      <c r="A991">
        <v>46281</v>
      </c>
      <c r="B991">
        <v>2026</v>
      </c>
      <c r="C991">
        <v>9</v>
      </c>
      <c r="D991" t="s">
        <v>1862</v>
      </c>
      <c r="E991" t="s">
        <v>1860</v>
      </c>
      <c r="F991" t="s">
        <v>1847</v>
      </c>
      <c r="G991" t="s">
        <v>1845</v>
      </c>
      <c r="H991" s="32" t="str">
        <f>tblTakvim[[#This Row],[Yil]]&amp;"-"&amp;TEXT(tblTakvim[[#This Row],[AyNo]],"00")</f>
        <v>2026-09</v>
      </c>
    </row>
    <row r="992" spans="1:8">
      <c r="A992">
        <v>46282</v>
      </c>
      <c r="B992">
        <v>2026</v>
      </c>
      <c r="C992">
        <v>9</v>
      </c>
      <c r="D992" t="s">
        <v>1862</v>
      </c>
      <c r="E992" t="s">
        <v>1860</v>
      </c>
      <c r="F992" t="s">
        <v>1848</v>
      </c>
      <c r="G992" t="s">
        <v>1845</v>
      </c>
      <c r="H992" s="32" t="str">
        <f>tblTakvim[[#This Row],[Yil]]&amp;"-"&amp;TEXT(tblTakvim[[#This Row],[AyNo]],"00")</f>
        <v>2026-09</v>
      </c>
    </row>
    <row r="993" spans="1:8">
      <c r="A993">
        <v>46283</v>
      </c>
      <c r="B993">
        <v>2026</v>
      </c>
      <c r="C993">
        <v>9</v>
      </c>
      <c r="D993" t="s">
        <v>1862</v>
      </c>
      <c r="E993" t="s">
        <v>1860</v>
      </c>
      <c r="F993" t="s">
        <v>1849</v>
      </c>
      <c r="G993" t="s">
        <v>1845</v>
      </c>
      <c r="H993" s="32" t="str">
        <f>tblTakvim[[#This Row],[Yil]]&amp;"-"&amp;TEXT(tblTakvim[[#This Row],[AyNo]],"00")</f>
        <v>2026-09</v>
      </c>
    </row>
    <row r="994" spans="1:8">
      <c r="A994">
        <v>46284</v>
      </c>
      <c r="B994">
        <v>2026</v>
      </c>
      <c r="C994">
        <v>9</v>
      </c>
      <c r="D994" t="s">
        <v>1862</v>
      </c>
      <c r="E994" t="s">
        <v>1860</v>
      </c>
      <c r="F994" t="s">
        <v>1850</v>
      </c>
      <c r="G994" t="s">
        <v>1851</v>
      </c>
      <c r="H994" s="32" t="str">
        <f>tblTakvim[[#This Row],[Yil]]&amp;"-"&amp;TEXT(tblTakvim[[#This Row],[AyNo]],"00")</f>
        <v>2026-09</v>
      </c>
    </row>
    <row r="995" spans="1:8">
      <c r="A995">
        <v>46285</v>
      </c>
      <c r="B995">
        <v>2026</v>
      </c>
      <c r="C995">
        <v>9</v>
      </c>
      <c r="D995" t="s">
        <v>1862</v>
      </c>
      <c r="E995" t="s">
        <v>1860</v>
      </c>
      <c r="F995" t="s">
        <v>1852</v>
      </c>
      <c r="G995" t="s">
        <v>1851</v>
      </c>
      <c r="H995" s="32" t="str">
        <f>tblTakvim[[#This Row],[Yil]]&amp;"-"&amp;TEXT(tblTakvim[[#This Row],[AyNo]],"00")</f>
        <v>2026-09</v>
      </c>
    </row>
    <row r="996" spans="1:8">
      <c r="A996">
        <v>46286</v>
      </c>
      <c r="B996">
        <v>2026</v>
      </c>
      <c r="C996">
        <v>9</v>
      </c>
      <c r="D996" t="s">
        <v>1862</v>
      </c>
      <c r="E996" t="s">
        <v>1860</v>
      </c>
      <c r="F996" t="s">
        <v>1844</v>
      </c>
      <c r="G996" t="s">
        <v>1845</v>
      </c>
      <c r="H996" s="32" t="str">
        <f>tblTakvim[[#This Row],[Yil]]&amp;"-"&amp;TEXT(tblTakvim[[#This Row],[AyNo]],"00")</f>
        <v>2026-09</v>
      </c>
    </row>
    <row r="997" spans="1:8">
      <c r="A997">
        <v>46287</v>
      </c>
      <c r="B997">
        <v>2026</v>
      </c>
      <c r="C997">
        <v>9</v>
      </c>
      <c r="D997" t="s">
        <v>1862</v>
      </c>
      <c r="E997" t="s">
        <v>1860</v>
      </c>
      <c r="F997" t="s">
        <v>1846</v>
      </c>
      <c r="G997" t="s">
        <v>1845</v>
      </c>
      <c r="H997" s="32" t="str">
        <f>tblTakvim[[#This Row],[Yil]]&amp;"-"&amp;TEXT(tblTakvim[[#This Row],[AyNo]],"00")</f>
        <v>2026-09</v>
      </c>
    </row>
    <row r="998" spans="1:8">
      <c r="A998">
        <v>46288</v>
      </c>
      <c r="B998">
        <v>2026</v>
      </c>
      <c r="C998">
        <v>9</v>
      </c>
      <c r="D998" t="s">
        <v>1862</v>
      </c>
      <c r="E998" t="s">
        <v>1860</v>
      </c>
      <c r="F998" t="s">
        <v>1847</v>
      </c>
      <c r="G998" t="s">
        <v>1845</v>
      </c>
      <c r="H998" s="32" t="str">
        <f>tblTakvim[[#This Row],[Yil]]&amp;"-"&amp;TEXT(tblTakvim[[#This Row],[AyNo]],"00")</f>
        <v>2026-09</v>
      </c>
    </row>
    <row r="999" spans="1:8">
      <c r="A999">
        <v>46289</v>
      </c>
      <c r="B999">
        <v>2026</v>
      </c>
      <c r="C999">
        <v>9</v>
      </c>
      <c r="D999" t="s">
        <v>1862</v>
      </c>
      <c r="E999" t="s">
        <v>1860</v>
      </c>
      <c r="F999" t="s">
        <v>1848</v>
      </c>
      <c r="G999" t="s">
        <v>1845</v>
      </c>
      <c r="H999" s="32" t="str">
        <f>tblTakvim[[#This Row],[Yil]]&amp;"-"&amp;TEXT(tblTakvim[[#This Row],[AyNo]],"00")</f>
        <v>2026-09</v>
      </c>
    </row>
    <row r="1000" spans="1:8">
      <c r="A1000">
        <v>46290</v>
      </c>
      <c r="B1000">
        <v>2026</v>
      </c>
      <c r="C1000">
        <v>9</v>
      </c>
      <c r="D1000" t="s">
        <v>1862</v>
      </c>
      <c r="E1000" t="s">
        <v>1860</v>
      </c>
      <c r="F1000" t="s">
        <v>1849</v>
      </c>
      <c r="G1000" t="s">
        <v>1845</v>
      </c>
      <c r="H1000" s="32" t="str">
        <f>tblTakvim[[#This Row],[Yil]]&amp;"-"&amp;TEXT(tblTakvim[[#This Row],[AyNo]],"00")</f>
        <v>2026-09</v>
      </c>
    </row>
    <row r="1001" spans="1:8">
      <c r="A1001">
        <v>46291</v>
      </c>
      <c r="B1001">
        <v>2026</v>
      </c>
      <c r="C1001">
        <v>9</v>
      </c>
      <c r="D1001" t="s">
        <v>1862</v>
      </c>
      <c r="E1001" t="s">
        <v>1860</v>
      </c>
      <c r="F1001" t="s">
        <v>1850</v>
      </c>
      <c r="G1001" t="s">
        <v>1851</v>
      </c>
      <c r="H1001" s="32" t="str">
        <f>tblTakvim[[#This Row],[Yil]]&amp;"-"&amp;TEXT(tblTakvim[[#This Row],[AyNo]],"00")</f>
        <v>2026-09</v>
      </c>
    </row>
    <row r="1002" spans="1:8">
      <c r="A1002">
        <v>46292</v>
      </c>
      <c r="B1002">
        <v>2026</v>
      </c>
      <c r="C1002">
        <v>9</v>
      </c>
      <c r="D1002" t="s">
        <v>1862</v>
      </c>
      <c r="E1002" t="s">
        <v>1860</v>
      </c>
      <c r="F1002" t="s">
        <v>1852</v>
      </c>
      <c r="G1002" t="s">
        <v>1851</v>
      </c>
      <c r="H1002" s="32" t="str">
        <f>tblTakvim[[#This Row],[Yil]]&amp;"-"&amp;TEXT(tblTakvim[[#This Row],[AyNo]],"00")</f>
        <v>2026-09</v>
      </c>
    </row>
    <row r="1003" spans="1:8">
      <c r="A1003">
        <v>46293</v>
      </c>
      <c r="B1003">
        <v>2026</v>
      </c>
      <c r="C1003">
        <v>9</v>
      </c>
      <c r="D1003" t="s">
        <v>1862</v>
      </c>
      <c r="E1003" t="s">
        <v>1860</v>
      </c>
      <c r="F1003" t="s">
        <v>1844</v>
      </c>
      <c r="G1003" t="s">
        <v>1845</v>
      </c>
      <c r="H1003" s="32" t="str">
        <f>tblTakvim[[#This Row],[Yil]]&amp;"-"&amp;TEXT(tblTakvim[[#This Row],[AyNo]],"00")</f>
        <v>2026-09</v>
      </c>
    </row>
    <row r="1004" spans="1:8">
      <c r="A1004">
        <v>46294</v>
      </c>
      <c r="B1004">
        <v>2026</v>
      </c>
      <c r="C1004">
        <v>9</v>
      </c>
      <c r="D1004" t="s">
        <v>1862</v>
      </c>
      <c r="E1004" t="s">
        <v>1860</v>
      </c>
      <c r="F1004" t="s">
        <v>1846</v>
      </c>
      <c r="G1004" t="s">
        <v>1845</v>
      </c>
      <c r="H1004" s="32" t="str">
        <f>tblTakvim[[#This Row],[Yil]]&amp;"-"&amp;TEXT(tblTakvim[[#This Row],[AyNo]],"00")</f>
        <v>2026-09</v>
      </c>
    </row>
    <row r="1005" spans="1:8">
      <c r="A1005">
        <v>46295</v>
      </c>
      <c r="B1005">
        <v>2026</v>
      </c>
      <c r="C1005">
        <v>9</v>
      </c>
      <c r="D1005" t="s">
        <v>1862</v>
      </c>
      <c r="E1005" t="s">
        <v>1860</v>
      </c>
      <c r="F1005" t="s">
        <v>1847</v>
      </c>
      <c r="G1005" t="s">
        <v>1845</v>
      </c>
      <c r="H1005" s="32" t="str">
        <f>tblTakvim[[#This Row],[Yil]]&amp;"-"&amp;TEXT(tblTakvim[[#This Row],[AyNo]],"00")</f>
        <v>2026-09</v>
      </c>
    </row>
    <row r="1006" spans="1:8">
      <c r="A1006">
        <v>46296</v>
      </c>
      <c r="B1006">
        <v>2026</v>
      </c>
      <c r="C1006">
        <v>10</v>
      </c>
      <c r="D1006" t="s">
        <v>1863</v>
      </c>
      <c r="E1006" t="s">
        <v>1864</v>
      </c>
      <c r="F1006" t="s">
        <v>1848</v>
      </c>
      <c r="G1006" t="s">
        <v>1845</v>
      </c>
      <c r="H1006" s="32" t="str">
        <f>tblTakvim[[#This Row],[Yil]]&amp;"-"&amp;TEXT(tblTakvim[[#This Row],[AyNo]],"00")</f>
        <v>2026-10</v>
      </c>
    </row>
    <row r="1007" spans="1:8">
      <c r="A1007">
        <v>46297</v>
      </c>
      <c r="B1007">
        <v>2026</v>
      </c>
      <c r="C1007">
        <v>10</v>
      </c>
      <c r="D1007" t="s">
        <v>1863</v>
      </c>
      <c r="E1007" t="s">
        <v>1864</v>
      </c>
      <c r="F1007" t="s">
        <v>1849</v>
      </c>
      <c r="G1007" t="s">
        <v>1845</v>
      </c>
      <c r="H1007" s="32" t="str">
        <f>tblTakvim[[#This Row],[Yil]]&amp;"-"&amp;TEXT(tblTakvim[[#This Row],[AyNo]],"00")</f>
        <v>2026-10</v>
      </c>
    </row>
    <row r="1008" spans="1:8">
      <c r="A1008">
        <v>46298</v>
      </c>
      <c r="B1008">
        <v>2026</v>
      </c>
      <c r="C1008">
        <v>10</v>
      </c>
      <c r="D1008" t="s">
        <v>1863</v>
      </c>
      <c r="E1008" t="s">
        <v>1864</v>
      </c>
      <c r="F1008" t="s">
        <v>1850</v>
      </c>
      <c r="G1008" t="s">
        <v>1851</v>
      </c>
      <c r="H1008" s="32" t="str">
        <f>tblTakvim[[#This Row],[Yil]]&amp;"-"&amp;TEXT(tblTakvim[[#This Row],[AyNo]],"00")</f>
        <v>2026-10</v>
      </c>
    </row>
    <row r="1009" spans="1:8">
      <c r="A1009">
        <v>46299</v>
      </c>
      <c r="B1009">
        <v>2026</v>
      </c>
      <c r="C1009">
        <v>10</v>
      </c>
      <c r="D1009" t="s">
        <v>1863</v>
      </c>
      <c r="E1009" t="s">
        <v>1864</v>
      </c>
      <c r="F1009" t="s">
        <v>1852</v>
      </c>
      <c r="G1009" t="s">
        <v>1851</v>
      </c>
      <c r="H1009" s="32" t="str">
        <f>tblTakvim[[#This Row],[Yil]]&amp;"-"&amp;TEXT(tblTakvim[[#This Row],[AyNo]],"00")</f>
        <v>2026-10</v>
      </c>
    </row>
    <row r="1010" spans="1:8">
      <c r="A1010">
        <v>46300</v>
      </c>
      <c r="B1010">
        <v>2026</v>
      </c>
      <c r="C1010">
        <v>10</v>
      </c>
      <c r="D1010" t="s">
        <v>1863</v>
      </c>
      <c r="E1010" t="s">
        <v>1864</v>
      </c>
      <c r="F1010" t="s">
        <v>1844</v>
      </c>
      <c r="G1010" t="s">
        <v>1845</v>
      </c>
      <c r="H1010" s="32" t="str">
        <f>tblTakvim[[#This Row],[Yil]]&amp;"-"&amp;TEXT(tblTakvim[[#This Row],[AyNo]],"00")</f>
        <v>2026-10</v>
      </c>
    </row>
    <row r="1011" spans="1:8">
      <c r="A1011">
        <v>46301</v>
      </c>
      <c r="B1011">
        <v>2026</v>
      </c>
      <c r="C1011">
        <v>10</v>
      </c>
      <c r="D1011" t="s">
        <v>1863</v>
      </c>
      <c r="E1011" t="s">
        <v>1864</v>
      </c>
      <c r="F1011" t="s">
        <v>1846</v>
      </c>
      <c r="G1011" t="s">
        <v>1845</v>
      </c>
      <c r="H1011" s="32" t="str">
        <f>tblTakvim[[#This Row],[Yil]]&amp;"-"&amp;TEXT(tblTakvim[[#This Row],[AyNo]],"00")</f>
        <v>2026-10</v>
      </c>
    </row>
    <row r="1012" spans="1:8">
      <c r="A1012">
        <v>46302</v>
      </c>
      <c r="B1012">
        <v>2026</v>
      </c>
      <c r="C1012">
        <v>10</v>
      </c>
      <c r="D1012" t="s">
        <v>1863</v>
      </c>
      <c r="E1012" t="s">
        <v>1864</v>
      </c>
      <c r="F1012" t="s">
        <v>1847</v>
      </c>
      <c r="G1012" t="s">
        <v>1845</v>
      </c>
      <c r="H1012" s="32" t="str">
        <f>tblTakvim[[#This Row],[Yil]]&amp;"-"&amp;TEXT(tblTakvim[[#This Row],[AyNo]],"00")</f>
        <v>2026-10</v>
      </c>
    </row>
    <row r="1013" spans="1:8">
      <c r="A1013">
        <v>46303</v>
      </c>
      <c r="B1013">
        <v>2026</v>
      </c>
      <c r="C1013">
        <v>10</v>
      </c>
      <c r="D1013" t="s">
        <v>1863</v>
      </c>
      <c r="E1013" t="s">
        <v>1864</v>
      </c>
      <c r="F1013" t="s">
        <v>1848</v>
      </c>
      <c r="G1013" t="s">
        <v>1845</v>
      </c>
      <c r="H1013" s="32" t="str">
        <f>tblTakvim[[#This Row],[Yil]]&amp;"-"&amp;TEXT(tblTakvim[[#This Row],[AyNo]],"00")</f>
        <v>2026-10</v>
      </c>
    </row>
    <row r="1014" spans="1:8">
      <c r="A1014">
        <v>46304</v>
      </c>
      <c r="B1014">
        <v>2026</v>
      </c>
      <c r="C1014">
        <v>10</v>
      </c>
      <c r="D1014" t="s">
        <v>1863</v>
      </c>
      <c r="E1014" t="s">
        <v>1864</v>
      </c>
      <c r="F1014" t="s">
        <v>1849</v>
      </c>
      <c r="G1014" t="s">
        <v>1845</v>
      </c>
      <c r="H1014" s="32" t="str">
        <f>tblTakvim[[#This Row],[Yil]]&amp;"-"&amp;TEXT(tblTakvim[[#This Row],[AyNo]],"00")</f>
        <v>2026-10</v>
      </c>
    </row>
    <row r="1015" spans="1:8">
      <c r="A1015">
        <v>46305</v>
      </c>
      <c r="B1015">
        <v>2026</v>
      </c>
      <c r="C1015">
        <v>10</v>
      </c>
      <c r="D1015" t="s">
        <v>1863</v>
      </c>
      <c r="E1015" t="s">
        <v>1864</v>
      </c>
      <c r="F1015" t="s">
        <v>1850</v>
      </c>
      <c r="G1015" t="s">
        <v>1851</v>
      </c>
      <c r="H1015" s="32" t="str">
        <f>tblTakvim[[#This Row],[Yil]]&amp;"-"&amp;TEXT(tblTakvim[[#This Row],[AyNo]],"00")</f>
        <v>2026-10</v>
      </c>
    </row>
    <row r="1016" spans="1:8">
      <c r="A1016">
        <v>46306</v>
      </c>
      <c r="B1016">
        <v>2026</v>
      </c>
      <c r="C1016">
        <v>10</v>
      </c>
      <c r="D1016" t="s">
        <v>1863</v>
      </c>
      <c r="E1016" t="s">
        <v>1864</v>
      </c>
      <c r="F1016" t="s">
        <v>1852</v>
      </c>
      <c r="G1016" t="s">
        <v>1851</v>
      </c>
      <c r="H1016" s="32" t="str">
        <f>tblTakvim[[#This Row],[Yil]]&amp;"-"&amp;TEXT(tblTakvim[[#This Row],[AyNo]],"00")</f>
        <v>2026-10</v>
      </c>
    </row>
    <row r="1017" spans="1:8">
      <c r="A1017">
        <v>46307</v>
      </c>
      <c r="B1017">
        <v>2026</v>
      </c>
      <c r="C1017">
        <v>10</v>
      </c>
      <c r="D1017" t="s">
        <v>1863</v>
      </c>
      <c r="E1017" t="s">
        <v>1864</v>
      </c>
      <c r="F1017" t="s">
        <v>1844</v>
      </c>
      <c r="G1017" t="s">
        <v>1845</v>
      </c>
      <c r="H1017" s="32" t="str">
        <f>tblTakvim[[#This Row],[Yil]]&amp;"-"&amp;TEXT(tblTakvim[[#This Row],[AyNo]],"00")</f>
        <v>2026-10</v>
      </c>
    </row>
    <row r="1018" spans="1:8">
      <c r="A1018">
        <v>46308</v>
      </c>
      <c r="B1018">
        <v>2026</v>
      </c>
      <c r="C1018">
        <v>10</v>
      </c>
      <c r="D1018" t="s">
        <v>1863</v>
      </c>
      <c r="E1018" t="s">
        <v>1864</v>
      </c>
      <c r="F1018" t="s">
        <v>1846</v>
      </c>
      <c r="G1018" t="s">
        <v>1845</v>
      </c>
      <c r="H1018" s="32" t="str">
        <f>tblTakvim[[#This Row],[Yil]]&amp;"-"&amp;TEXT(tblTakvim[[#This Row],[AyNo]],"00")</f>
        <v>2026-10</v>
      </c>
    </row>
    <row r="1019" spans="1:8">
      <c r="A1019">
        <v>46309</v>
      </c>
      <c r="B1019">
        <v>2026</v>
      </c>
      <c r="C1019">
        <v>10</v>
      </c>
      <c r="D1019" t="s">
        <v>1863</v>
      </c>
      <c r="E1019" t="s">
        <v>1864</v>
      </c>
      <c r="F1019" t="s">
        <v>1847</v>
      </c>
      <c r="G1019" t="s">
        <v>1845</v>
      </c>
      <c r="H1019" s="32" t="str">
        <f>tblTakvim[[#This Row],[Yil]]&amp;"-"&amp;TEXT(tblTakvim[[#This Row],[AyNo]],"00")</f>
        <v>2026-10</v>
      </c>
    </row>
    <row r="1020" spans="1:8">
      <c r="A1020">
        <v>46310</v>
      </c>
      <c r="B1020">
        <v>2026</v>
      </c>
      <c r="C1020">
        <v>10</v>
      </c>
      <c r="D1020" t="s">
        <v>1863</v>
      </c>
      <c r="E1020" t="s">
        <v>1864</v>
      </c>
      <c r="F1020" t="s">
        <v>1848</v>
      </c>
      <c r="G1020" t="s">
        <v>1845</v>
      </c>
      <c r="H1020" s="32" t="str">
        <f>tblTakvim[[#This Row],[Yil]]&amp;"-"&amp;TEXT(tblTakvim[[#This Row],[AyNo]],"00")</f>
        <v>2026-10</v>
      </c>
    </row>
    <row r="1021" spans="1:8">
      <c r="A1021">
        <v>46311</v>
      </c>
      <c r="B1021">
        <v>2026</v>
      </c>
      <c r="C1021">
        <v>10</v>
      </c>
      <c r="D1021" t="s">
        <v>1863</v>
      </c>
      <c r="E1021" t="s">
        <v>1864</v>
      </c>
      <c r="F1021" t="s">
        <v>1849</v>
      </c>
      <c r="G1021" t="s">
        <v>1845</v>
      </c>
      <c r="H1021" s="32" t="str">
        <f>tblTakvim[[#This Row],[Yil]]&amp;"-"&amp;TEXT(tblTakvim[[#This Row],[AyNo]],"00")</f>
        <v>2026-10</v>
      </c>
    </row>
    <row r="1022" spans="1:8">
      <c r="A1022">
        <v>46312</v>
      </c>
      <c r="B1022">
        <v>2026</v>
      </c>
      <c r="C1022">
        <v>10</v>
      </c>
      <c r="D1022" t="s">
        <v>1863</v>
      </c>
      <c r="E1022" t="s">
        <v>1864</v>
      </c>
      <c r="F1022" t="s">
        <v>1850</v>
      </c>
      <c r="G1022" t="s">
        <v>1851</v>
      </c>
      <c r="H1022" s="32" t="str">
        <f>tblTakvim[[#This Row],[Yil]]&amp;"-"&amp;TEXT(tblTakvim[[#This Row],[AyNo]],"00")</f>
        <v>2026-10</v>
      </c>
    </row>
    <row r="1023" spans="1:8">
      <c r="A1023">
        <v>46313</v>
      </c>
      <c r="B1023">
        <v>2026</v>
      </c>
      <c r="C1023">
        <v>10</v>
      </c>
      <c r="D1023" t="s">
        <v>1863</v>
      </c>
      <c r="E1023" t="s">
        <v>1864</v>
      </c>
      <c r="F1023" t="s">
        <v>1852</v>
      </c>
      <c r="G1023" t="s">
        <v>1851</v>
      </c>
      <c r="H1023" s="32" t="str">
        <f>tblTakvim[[#This Row],[Yil]]&amp;"-"&amp;TEXT(tblTakvim[[#This Row],[AyNo]],"00")</f>
        <v>2026-10</v>
      </c>
    </row>
    <row r="1024" spans="1:8">
      <c r="A1024">
        <v>46314</v>
      </c>
      <c r="B1024">
        <v>2026</v>
      </c>
      <c r="C1024">
        <v>10</v>
      </c>
      <c r="D1024" t="s">
        <v>1863</v>
      </c>
      <c r="E1024" t="s">
        <v>1864</v>
      </c>
      <c r="F1024" t="s">
        <v>1844</v>
      </c>
      <c r="G1024" t="s">
        <v>1845</v>
      </c>
      <c r="H1024" s="32" t="str">
        <f>tblTakvim[[#This Row],[Yil]]&amp;"-"&amp;TEXT(tblTakvim[[#This Row],[AyNo]],"00")</f>
        <v>2026-10</v>
      </c>
    </row>
    <row r="1025" spans="1:8">
      <c r="A1025">
        <v>46315</v>
      </c>
      <c r="B1025">
        <v>2026</v>
      </c>
      <c r="C1025">
        <v>10</v>
      </c>
      <c r="D1025" t="s">
        <v>1863</v>
      </c>
      <c r="E1025" t="s">
        <v>1864</v>
      </c>
      <c r="F1025" t="s">
        <v>1846</v>
      </c>
      <c r="G1025" t="s">
        <v>1845</v>
      </c>
      <c r="H1025" s="32" t="str">
        <f>tblTakvim[[#This Row],[Yil]]&amp;"-"&amp;TEXT(tblTakvim[[#This Row],[AyNo]],"00")</f>
        <v>2026-10</v>
      </c>
    </row>
    <row r="1026" spans="1:8">
      <c r="A1026">
        <v>46316</v>
      </c>
      <c r="B1026">
        <v>2026</v>
      </c>
      <c r="C1026">
        <v>10</v>
      </c>
      <c r="D1026" t="s">
        <v>1863</v>
      </c>
      <c r="E1026" t="s">
        <v>1864</v>
      </c>
      <c r="F1026" t="s">
        <v>1847</v>
      </c>
      <c r="G1026" t="s">
        <v>1845</v>
      </c>
      <c r="H1026" s="32" t="str">
        <f>tblTakvim[[#This Row],[Yil]]&amp;"-"&amp;TEXT(tblTakvim[[#This Row],[AyNo]],"00")</f>
        <v>2026-10</v>
      </c>
    </row>
    <row r="1027" spans="1:8">
      <c r="A1027">
        <v>46317</v>
      </c>
      <c r="B1027">
        <v>2026</v>
      </c>
      <c r="C1027">
        <v>10</v>
      </c>
      <c r="D1027" t="s">
        <v>1863</v>
      </c>
      <c r="E1027" t="s">
        <v>1864</v>
      </c>
      <c r="F1027" t="s">
        <v>1848</v>
      </c>
      <c r="G1027" t="s">
        <v>1845</v>
      </c>
      <c r="H1027" s="32" t="str">
        <f>tblTakvim[[#This Row],[Yil]]&amp;"-"&amp;TEXT(tblTakvim[[#This Row],[AyNo]],"00")</f>
        <v>2026-10</v>
      </c>
    </row>
    <row r="1028" spans="1:8">
      <c r="A1028">
        <v>46318</v>
      </c>
      <c r="B1028">
        <v>2026</v>
      </c>
      <c r="C1028">
        <v>10</v>
      </c>
      <c r="D1028" t="s">
        <v>1863</v>
      </c>
      <c r="E1028" t="s">
        <v>1864</v>
      </c>
      <c r="F1028" t="s">
        <v>1849</v>
      </c>
      <c r="G1028" t="s">
        <v>1845</v>
      </c>
      <c r="H1028" s="32" t="str">
        <f>tblTakvim[[#This Row],[Yil]]&amp;"-"&amp;TEXT(tblTakvim[[#This Row],[AyNo]],"00")</f>
        <v>2026-10</v>
      </c>
    </row>
    <row r="1029" spans="1:8">
      <c r="A1029">
        <v>46319</v>
      </c>
      <c r="B1029">
        <v>2026</v>
      </c>
      <c r="C1029">
        <v>10</v>
      </c>
      <c r="D1029" t="s">
        <v>1863</v>
      </c>
      <c r="E1029" t="s">
        <v>1864</v>
      </c>
      <c r="F1029" t="s">
        <v>1850</v>
      </c>
      <c r="G1029" t="s">
        <v>1851</v>
      </c>
      <c r="H1029" s="32" t="str">
        <f>tblTakvim[[#This Row],[Yil]]&amp;"-"&amp;TEXT(tblTakvim[[#This Row],[AyNo]],"00")</f>
        <v>2026-10</v>
      </c>
    </row>
    <row r="1030" spans="1:8">
      <c r="A1030">
        <v>46320</v>
      </c>
      <c r="B1030">
        <v>2026</v>
      </c>
      <c r="C1030">
        <v>10</v>
      </c>
      <c r="D1030" t="s">
        <v>1863</v>
      </c>
      <c r="E1030" t="s">
        <v>1864</v>
      </c>
      <c r="F1030" t="s">
        <v>1852</v>
      </c>
      <c r="G1030" t="s">
        <v>1851</v>
      </c>
      <c r="H1030" s="32" t="str">
        <f>tblTakvim[[#This Row],[Yil]]&amp;"-"&amp;TEXT(tblTakvim[[#This Row],[AyNo]],"00")</f>
        <v>2026-10</v>
      </c>
    </row>
    <row r="1031" spans="1:8">
      <c r="A1031">
        <v>46321</v>
      </c>
      <c r="B1031">
        <v>2026</v>
      </c>
      <c r="C1031">
        <v>10</v>
      </c>
      <c r="D1031" t="s">
        <v>1863</v>
      </c>
      <c r="E1031" t="s">
        <v>1864</v>
      </c>
      <c r="F1031" t="s">
        <v>1844</v>
      </c>
      <c r="G1031" t="s">
        <v>1845</v>
      </c>
      <c r="H1031" s="32" t="str">
        <f>tblTakvim[[#This Row],[Yil]]&amp;"-"&amp;TEXT(tblTakvim[[#This Row],[AyNo]],"00")</f>
        <v>2026-10</v>
      </c>
    </row>
    <row r="1032" spans="1:8">
      <c r="A1032">
        <v>46322</v>
      </c>
      <c r="B1032">
        <v>2026</v>
      </c>
      <c r="C1032">
        <v>10</v>
      </c>
      <c r="D1032" t="s">
        <v>1863</v>
      </c>
      <c r="E1032" t="s">
        <v>1864</v>
      </c>
      <c r="F1032" t="s">
        <v>1846</v>
      </c>
      <c r="G1032" t="s">
        <v>1845</v>
      </c>
      <c r="H1032" s="32" t="str">
        <f>tblTakvim[[#This Row],[Yil]]&amp;"-"&amp;TEXT(tblTakvim[[#This Row],[AyNo]],"00")</f>
        <v>2026-10</v>
      </c>
    </row>
    <row r="1033" spans="1:8">
      <c r="A1033">
        <v>46323</v>
      </c>
      <c r="B1033">
        <v>2026</v>
      </c>
      <c r="C1033">
        <v>10</v>
      </c>
      <c r="D1033" t="s">
        <v>1863</v>
      </c>
      <c r="E1033" t="s">
        <v>1864</v>
      </c>
      <c r="F1033" t="s">
        <v>1847</v>
      </c>
      <c r="G1033" t="s">
        <v>1845</v>
      </c>
      <c r="H1033" s="32" t="str">
        <f>tblTakvim[[#This Row],[Yil]]&amp;"-"&amp;TEXT(tblTakvim[[#This Row],[AyNo]],"00")</f>
        <v>2026-10</v>
      </c>
    </row>
    <row r="1034" spans="1:8">
      <c r="A1034">
        <v>46324</v>
      </c>
      <c r="B1034">
        <v>2026</v>
      </c>
      <c r="C1034">
        <v>10</v>
      </c>
      <c r="D1034" t="s">
        <v>1863</v>
      </c>
      <c r="E1034" t="s">
        <v>1864</v>
      </c>
      <c r="F1034" t="s">
        <v>1848</v>
      </c>
      <c r="G1034" t="s">
        <v>1845</v>
      </c>
      <c r="H1034" s="32" t="str">
        <f>tblTakvim[[#This Row],[Yil]]&amp;"-"&amp;TEXT(tblTakvim[[#This Row],[AyNo]],"00")</f>
        <v>2026-10</v>
      </c>
    </row>
    <row r="1035" spans="1:8">
      <c r="A1035">
        <v>46325</v>
      </c>
      <c r="B1035">
        <v>2026</v>
      </c>
      <c r="C1035">
        <v>10</v>
      </c>
      <c r="D1035" t="s">
        <v>1863</v>
      </c>
      <c r="E1035" t="s">
        <v>1864</v>
      </c>
      <c r="F1035" t="s">
        <v>1849</v>
      </c>
      <c r="G1035" t="s">
        <v>1845</v>
      </c>
      <c r="H1035" s="32" t="str">
        <f>tblTakvim[[#This Row],[Yil]]&amp;"-"&amp;TEXT(tblTakvim[[#This Row],[AyNo]],"00")</f>
        <v>2026-10</v>
      </c>
    </row>
    <row r="1036" spans="1:8">
      <c r="A1036">
        <v>46326</v>
      </c>
      <c r="B1036">
        <v>2026</v>
      </c>
      <c r="C1036">
        <v>10</v>
      </c>
      <c r="D1036" t="s">
        <v>1863</v>
      </c>
      <c r="E1036" t="s">
        <v>1864</v>
      </c>
      <c r="F1036" t="s">
        <v>1850</v>
      </c>
      <c r="G1036" t="s">
        <v>1851</v>
      </c>
      <c r="H1036" s="32" t="str">
        <f>tblTakvim[[#This Row],[Yil]]&amp;"-"&amp;TEXT(tblTakvim[[#This Row],[AyNo]],"00")</f>
        <v>2026-10</v>
      </c>
    </row>
    <row r="1037" spans="1:8">
      <c r="A1037">
        <v>46327</v>
      </c>
      <c r="B1037">
        <v>2026</v>
      </c>
      <c r="C1037">
        <v>11</v>
      </c>
      <c r="D1037" t="s">
        <v>1865</v>
      </c>
      <c r="E1037" t="s">
        <v>1864</v>
      </c>
      <c r="F1037" t="s">
        <v>1852</v>
      </c>
      <c r="G1037" t="s">
        <v>1851</v>
      </c>
      <c r="H1037" s="32" t="str">
        <f>tblTakvim[[#This Row],[Yil]]&amp;"-"&amp;TEXT(tblTakvim[[#This Row],[AyNo]],"00")</f>
        <v>2026-11</v>
      </c>
    </row>
    <row r="1038" spans="1:8">
      <c r="A1038">
        <v>46328</v>
      </c>
      <c r="B1038">
        <v>2026</v>
      </c>
      <c r="C1038">
        <v>11</v>
      </c>
      <c r="D1038" t="s">
        <v>1865</v>
      </c>
      <c r="E1038" t="s">
        <v>1864</v>
      </c>
      <c r="F1038" t="s">
        <v>1844</v>
      </c>
      <c r="G1038" t="s">
        <v>1845</v>
      </c>
      <c r="H1038" s="32" t="str">
        <f>tblTakvim[[#This Row],[Yil]]&amp;"-"&amp;TEXT(tblTakvim[[#This Row],[AyNo]],"00")</f>
        <v>2026-11</v>
      </c>
    </row>
    <row r="1039" spans="1:8">
      <c r="A1039">
        <v>46329</v>
      </c>
      <c r="B1039">
        <v>2026</v>
      </c>
      <c r="C1039">
        <v>11</v>
      </c>
      <c r="D1039" t="s">
        <v>1865</v>
      </c>
      <c r="E1039" t="s">
        <v>1864</v>
      </c>
      <c r="F1039" t="s">
        <v>1846</v>
      </c>
      <c r="G1039" t="s">
        <v>1845</v>
      </c>
      <c r="H1039" s="32" t="str">
        <f>tblTakvim[[#This Row],[Yil]]&amp;"-"&amp;TEXT(tblTakvim[[#This Row],[AyNo]],"00")</f>
        <v>2026-11</v>
      </c>
    </row>
    <row r="1040" spans="1:8">
      <c r="A1040">
        <v>46330</v>
      </c>
      <c r="B1040">
        <v>2026</v>
      </c>
      <c r="C1040">
        <v>11</v>
      </c>
      <c r="D1040" t="s">
        <v>1865</v>
      </c>
      <c r="E1040" t="s">
        <v>1864</v>
      </c>
      <c r="F1040" t="s">
        <v>1847</v>
      </c>
      <c r="G1040" t="s">
        <v>1845</v>
      </c>
      <c r="H1040" s="32" t="str">
        <f>tblTakvim[[#This Row],[Yil]]&amp;"-"&amp;TEXT(tblTakvim[[#This Row],[AyNo]],"00")</f>
        <v>2026-11</v>
      </c>
    </row>
    <row r="1041" spans="1:8">
      <c r="A1041">
        <v>46331</v>
      </c>
      <c r="B1041">
        <v>2026</v>
      </c>
      <c r="C1041">
        <v>11</v>
      </c>
      <c r="D1041" t="s">
        <v>1865</v>
      </c>
      <c r="E1041" t="s">
        <v>1864</v>
      </c>
      <c r="F1041" t="s">
        <v>1848</v>
      </c>
      <c r="G1041" t="s">
        <v>1845</v>
      </c>
      <c r="H1041" s="32" t="str">
        <f>tblTakvim[[#This Row],[Yil]]&amp;"-"&amp;TEXT(tblTakvim[[#This Row],[AyNo]],"00")</f>
        <v>2026-11</v>
      </c>
    </row>
    <row r="1042" spans="1:8">
      <c r="A1042">
        <v>46332</v>
      </c>
      <c r="B1042">
        <v>2026</v>
      </c>
      <c r="C1042">
        <v>11</v>
      </c>
      <c r="D1042" t="s">
        <v>1865</v>
      </c>
      <c r="E1042" t="s">
        <v>1864</v>
      </c>
      <c r="F1042" t="s">
        <v>1849</v>
      </c>
      <c r="G1042" t="s">
        <v>1845</v>
      </c>
      <c r="H1042" s="32" t="str">
        <f>tblTakvim[[#This Row],[Yil]]&amp;"-"&amp;TEXT(tblTakvim[[#This Row],[AyNo]],"00")</f>
        <v>2026-11</v>
      </c>
    </row>
    <row r="1043" spans="1:8">
      <c r="A1043">
        <v>46333</v>
      </c>
      <c r="B1043">
        <v>2026</v>
      </c>
      <c r="C1043">
        <v>11</v>
      </c>
      <c r="D1043" t="s">
        <v>1865</v>
      </c>
      <c r="E1043" t="s">
        <v>1864</v>
      </c>
      <c r="F1043" t="s">
        <v>1850</v>
      </c>
      <c r="G1043" t="s">
        <v>1851</v>
      </c>
      <c r="H1043" s="32" t="str">
        <f>tblTakvim[[#This Row],[Yil]]&amp;"-"&amp;TEXT(tblTakvim[[#This Row],[AyNo]],"00")</f>
        <v>2026-11</v>
      </c>
    </row>
    <row r="1044" spans="1:8">
      <c r="A1044">
        <v>46334</v>
      </c>
      <c r="B1044">
        <v>2026</v>
      </c>
      <c r="C1044">
        <v>11</v>
      </c>
      <c r="D1044" t="s">
        <v>1865</v>
      </c>
      <c r="E1044" t="s">
        <v>1864</v>
      </c>
      <c r="F1044" t="s">
        <v>1852</v>
      </c>
      <c r="G1044" t="s">
        <v>1851</v>
      </c>
      <c r="H1044" s="32" t="str">
        <f>tblTakvim[[#This Row],[Yil]]&amp;"-"&amp;TEXT(tblTakvim[[#This Row],[AyNo]],"00")</f>
        <v>2026-11</v>
      </c>
    </row>
    <row r="1045" spans="1:8">
      <c r="A1045">
        <v>46335</v>
      </c>
      <c r="B1045">
        <v>2026</v>
      </c>
      <c r="C1045">
        <v>11</v>
      </c>
      <c r="D1045" t="s">
        <v>1865</v>
      </c>
      <c r="E1045" t="s">
        <v>1864</v>
      </c>
      <c r="F1045" t="s">
        <v>1844</v>
      </c>
      <c r="G1045" t="s">
        <v>1845</v>
      </c>
      <c r="H1045" s="32" t="str">
        <f>tblTakvim[[#This Row],[Yil]]&amp;"-"&amp;TEXT(tblTakvim[[#This Row],[AyNo]],"00")</f>
        <v>2026-11</v>
      </c>
    </row>
    <row r="1046" spans="1:8">
      <c r="A1046">
        <v>46336</v>
      </c>
      <c r="B1046">
        <v>2026</v>
      </c>
      <c r="C1046">
        <v>11</v>
      </c>
      <c r="D1046" t="s">
        <v>1865</v>
      </c>
      <c r="E1046" t="s">
        <v>1864</v>
      </c>
      <c r="F1046" t="s">
        <v>1846</v>
      </c>
      <c r="G1046" t="s">
        <v>1845</v>
      </c>
      <c r="H1046" s="32" t="str">
        <f>tblTakvim[[#This Row],[Yil]]&amp;"-"&amp;TEXT(tblTakvim[[#This Row],[AyNo]],"00")</f>
        <v>2026-11</v>
      </c>
    </row>
    <row r="1047" spans="1:8">
      <c r="A1047">
        <v>46337</v>
      </c>
      <c r="B1047">
        <v>2026</v>
      </c>
      <c r="C1047">
        <v>11</v>
      </c>
      <c r="D1047" t="s">
        <v>1865</v>
      </c>
      <c r="E1047" t="s">
        <v>1864</v>
      </c>
      <c r="F1047" t="s">
        <v>1847</v>
      </c>
      <c r="G1047" t="s">
        <v>1845</v>
      </c>
      <c r="H1047" s="32" t="str">
        <f>tblTakvim[[#This Row],[Yil]]&amp;"-"&amp;TEXT(tblTakvim[[#This Row],[AyNo]],"00")</f>
        <v>2026-11</v>
      </c>
    </row>
    <row r="1048" spans="1:8">
      <c r="A1048">
        <v>46338</v>
      </c>
      <c r="B1048">
        <v>2026</v>
      </c>
      <c r="C1048">
        <v>11</v>
      </c>
      <c r="D1048" t="s">
        <v>1865</v>
      </c>
      <c r="E1048" t="s">
        <v>1864</v>
      </c>
      <c r="F1048" t="s">
        <v>1848</v>
      </c>
      <c r="G1048" t="s">
        <v>1845</v>
      </c>
      <c r="H1048" s="32" t="str">
        <f>tblTakvim[[#This Row],[Yil]]&amp;"-"&amp;TEXT(tblTakvim[[#This Row],[AyNo]],"00")</f>
        <v>2026-11</v>
      </c>
    </row>
    <row r="1049" spans="1:8">
      <c r="A1049">
        <v>46339</v>
      </c>
      <c r="B1049">
        <v>2026</v>
      </c>
      <c r="C1049">
        <v>11</v>
      </c>
      <c r="D1049" t="s">
        <v>1865</v>
      </c>
      <c r="E1049" t="s">
        <v>1864</v>
      </c>
      <c r="F1049" t="s">
        <v>1849</v>
      </c>
      <c r="G1049" t="s">
        <v>1845</v>
      </c>
      <c r="H1049" s="32" t="str">
        <f>tblTakvim[[#This Row],[Yil]]&amp;"-"&amp;TEXT(tblTakvim[[#This Row],[AyNo]],"00")</f>
        <v>2026-11</v>
      </c>
    </row>
    <row r="1050" spans="1:8">
      <c r="A1050">
        <v>46340</v>
      </c>
      <c r="B1050">
        <v>2026</v>
      </c>
      <c r="C1050">
        <v>11</v>
      </c>
      <c r="D1050" t="s">
        <v>1865</v>
      </c>
      <c r="E1050" t="s">
        <v>1864</v>
      </c>
      <c r="F1050" t="s">
        <v>1850</v>
      </c>
      <c r="G1050" t="s">
        <v>1851</v>
      </c>
      <c r="H1050" s="32" t="str">
        <f>tblTakvim[[#This Row],[Yil]]&amp;"-"&amp;TEXT(tblTakvim[[#This Row],[AyNo]],"00")</f>
        <v>2026-11</v>
      </c>
    </row>
    <row r="1051" spans="1:8">
      <c r="A1051">
        <v>46341</v>
      </c>
      <c r="B1051">
        <v>2026</v>
      </c>
      <c r="C1051">
        <v>11</v>
      </c>
      <c r="D1051" t="s">
        <v>1865</v>
      </c>
      <c r="E1051" t="s">
        <v>1864</v>
      </c>
      <c r="F1051" t="s">
        <v>1852</v>
      </c>
      <c r="G1051" t="s">
        <v>1851</v>
      </c>
      <c r="H1051" s="32" t="str">
        <f>tblTakvim[[#This Row],[Yil]]&amp;"-"&amp;TEXT(tblTakvim[[#This Row],[AyNo]],"00")</f>
        <v>2026-11</v>
      </c>
    </row>
    <row r="1052" spans="1:8">
      <c r="A1052">
        <v>46342</v>
      </c>
      <c r="B1052">
        <v>2026</v>
      </c>
      <c r="C1052">
        <v>11</v>
      </c>
      <c r="D1052" t="s">
        <v>1865</v>
      </c>
      <c r="E1052" t="s">
        <v>1864</v>
      </c>
      <c r="F1052" t="s">
        <v>1844</v>
      </c>
      <c r="G1052" t="s">
        <v>1845</v>
      </c>
      <c r="H1052" s="32" t="str">
        <f>tblTakvim[[#This Row],[Yil]]&amp;"-"&amp;TEXT(tblTakvim[[#This Row],[AyNo]],"00")</f>
        <v>2026-11</v>
      </c>
    </row>
    <row r="1053" spans="1:8">
      <c r="A1053">
        <v>46343</v>
      </c>
      <c r="B1053">
        <v>2026</v>
      </c>
      <c r="C1053">
        <v>11</v>
      </c>
      <c r="D1053" t="s">
        <v>1865</v>
      </c>
      <c r="E1053" t="s">
        <v>1864</v>
      </c>
      <c r="F1053" t="s">
        <v>1846</v>
      </c>
      <c r="G1053" t="s">
        <v>1845</v>
      </c>
      <c r="H1053" s="32" t="str">
        <f>tblTakvim[[#This Row],[Yil]]&amp;"-"&amp;TEXT(tblTakvim[[#This Row],[AyNo]],"00")</f>
        <v>2026-11</v>
      </c>
    </row>
    <row r="1054" spans="1:8">
      <c r="A1054">
        <v>46344</v>
      </c>
      <c r="B1054">
        <v>2026</v>
      </c>
      <c r="C1054">
        <v>11</v>
      </c>
      <c r="D1054" t="s">
        <v>1865</v>
      </c>
      <c r="E1054" t="s">
        <v>1864</v>
      </c>
      <c r="F1054" t="s">
        <v>1847</v>
      </c>
      <c r="G1054" t="s">
        <v>1845</v>
      </c>
      <c r="H1054" s="32" t="str">
        <f>tblTakvim[[#This Row],[Yil]]&amp;"-"&amp;TEXT(tblTakvim[[#This Row],[AyNo]],"00")</f>
        <v>2026-11</v>
      </c>
    </row>
    <row r="1055" spans="1:8">
      <c r="A1055">
        <v>46345</v>
      </c>
      <c r="B1055">
        <v>2026</v>
      </c>
      <c r="C1055">
        <v>11</v>
      </c>
      <c r="D1055" t="s">
        <v>1865</v>
      </c>
      <c r="E1055" t="s">
        <v>1864</v>
      </c>
      <c r="F1055" t="s">
        <v>1848</v>
      </c>
      <c r="G1055" t="s">
        <v>1845</v>
      </c>
      <c r="H1055" s="32" t="str">
        <f>tblTakvim[[#This Row],[Yil]]&amp;"-"&amp;TEXT(tblTakvim[[#This Row],[AyNo]],"00")</f>
        <v>2026-11</v>
      </c>
    </row>
    <row r="1056" spans="1:8">
      <c r="A1056">
        <v>46346</v>
      </c>
      <c r="B1056">
        <v>2026</v>
      </c>
      <c r="C1056">
        <v>11</v>
      </c>
      <c r="D1056" t="s">
        <v>1865</v>
      </c>
      <c r="E1056" t="s">
        <v>1864</v>
      </c>
      <c r="F1056" t="s">
        <v>1849</v>
      </c>
      <c r="G1056" t="s">
        <v>1845</v>
      </c>
      <c r="H1056" s="32" t="str">
        <f>tblTakvim[[#This Row],[Yil]]&amp;"-"&amp;TEXT(tblTakvim[[#This Row],[AyNo]],"00")</f>
        <v>2026-11</v>
      </c>
    </row>
    <row r="1057" spans="1:8">
      <c r="A1057">
        <v>46347</v>
      </c>
      <c r="B1057">
        <v>2026</v>
      </c>
      <c r="C1057">
        <v>11</v>
      </c>
      <c r="D1057" t="s">
        <v>1865</v>
      </c>
      <c r="E1057" t="s">
        <v>1864</v>
      </c>
      <c r="F1057" t="s">
        <v>1850</v>
      </c>
      <c r="G1057" t="s">
        <v>1851</v>
      </c>
      <c r="H1057" s="32" t="str">
        <f>tblTakvim[[#This Row],[Yil]]&amp;"-"&amp;TEXT(tblTakvim[[#This Row],[AyNo]],"00")</f>
        <v>2026-11</v>
      </c>
    </row>
    <row r="1058" spans="1:8">
      <c r="A1058">
        <v>46348</v>
      </c>
      <c r="B1058">
        <v>2026</v>
      </c>
      <c r="C1058">
        <v>11</v>
      </c>
      <c r="D1058" t="s">
        <v>1865</v>
      </c>
      <c r="E1058" t="s">
        <v>1864</v>
      </c>
      <c r="F1058" t="s">
        <v>1852</v>
      </c>
      <c r="G1058" t="s">
        <v>1851</v>
      </c>
      <c r="H1058" s="32" t="str">
        <f>tblTakvim[[#This Row],[Yil]]&amp;"-"&amp;TEXT(tblTakvim[[#This Row],[AyNo]],"00")</f>
        <v>2026-11</v>
      </c>
    </row>
    <row r="1059" spans="1:8">
      <c r="A1059">
        <v>46349</v>
      </c>
      <c r="B1059">
        <v>2026</v>
      </c>
      <c r="C1059">
        <v>11</v>
      </c>
      <c r="D1059" t="s">
        <v>1865</v>
      </c>
      <c r="E1059" t="s">
        <v>1864</v>
      </c>
      <c r="F1059" t="s">
        <v>1844</v>
      </c>
      <c r="G1059" t="s">
        <v>1845</v>
      </c>
      <c r="H1059" s="32" t="str">
        <f>tblTakvim[[#This Row],[Yil]]&amp;"-"&amp;TEXT(tblTakvim[[#This Row],[AyNo]],"00")</f>
        <v>2026-11</v>
      </c>
    </row>
    <row r="1060" spans="1:8">
      <c r="A1060">
        <v>46350</v>
      </c>
      <c r="B1060">
        <v>2026</v>
      </c>
      <c r="C1060">
        <v>11</v>
      </c>
      <c r="D1060" t="s">
        <v>1865</v>
      </c>
      <c r="E1060" t="s">
        <v>1864</v>
      </c>
      <c r="F1060" t="s">
        <v>1846</v>
      </c>
      <c r="G1060" t="s">
        <v>1845</v>
      </c>
      <c r="H1060" s="32" t="str">
        <f>tblTakvim[[#This Row],[Yil]]&amp;"-"&amp;TEXT(tblTakvim[[#This Row],[AyNo]],"00")</f>
        <v>2026-11</v>
      </c>
    </row>
    <row r="1061" spans="1:8">
      <c r="A1061">
        <v>46351</v>
      </c>
      <c r="B1061">
        <v>2026</v>
      </c>
      <c r="C1061">
        <v>11</v>
      </c>
      <c r="D1061" t="s">
        <v>1865</v>
      </c>
      <c r="E1061" t="s">
        <v>1864</v>
      </c>
      <c r="F1061" t="s">
        <v>1847</v>
      </c>
      <c r="G1061" t="s">
        <v>1845</v>
      </c>
      <c r="H1061" s="32" t="str">
        <f>tblTakvim[[#This Row],[Yil]]&amp;"-"&amp;TEXT(tblTakvim[[#This Row],[AyNo]],"00")</f>
        <v>2026-11</v>
      </c>
    </row>
    <row r="1062" spans="1:8">
      <c r="A1062">
        <v>46352</v>
      </c>
      <c r="B1062">
        <v>2026</v>
      </c>
      <c r="C1062">
        <v>11</v>
      </c>
      <c r="D1062" t="s">
        <v>1865</v>
      </c>
      <c r="E1062" t="s">
        <v>1864</v>
      </c>
      <c r="F1062" t="s">
        <v>1848</v>
      </c>
      <c r="G1062" t="s">
        <v>1845</v>
      </c>
      <c r="H1062" s="32" t="str">
        <f>tblTakvim[[#This Row],[Yil]]&amp;"-"&amp;TEXT(tblTakvim[[#This Row],[AyNo]],"00")</f>
        <v>2026-11</v>
      </c>
    </row>
    <row r="1063" spans="1:8">
      <c r="A1063">
        <v>46353</v>
      </c>
      <c r="B1063">
        <v>2026</v>
      </c>
      <c r="C1063">
        <v>11</v>
      </c>
      <c r="D1063" t="s">
        <v>1865</v>
      </c>
      <c r="E1063" t="s">
        <v>1864</v>
      </c>
      <c r="F1063" t="s">
        <v>1849</v>
      </c>
      <c r="G1063" t="s">
        <v>1845</v>
      </c>
      <c r="H1063" s="32" t="str">
        <f>tblTakvim[[#This Row],[Yil]]&amp;"-"&amp;TEXT(tblTakvim[[#This Row],[AyNo]],"00")</f>
        <v>2026-11</v>
      </c>
    </row>
    <row r="1064" spans="1:8">
      <c r="A1064">
        <v>46354</v>
      </c>
      <c r="B1064">
        <v>2026</v>
      </c>
      <c r="C1064">
        <v>11</v>
      </c>
      <c r="D1064" t="s">
        <v>1865</v>
      </c>
      <c r="E1064" t="s">
        <v>1864</v>
      </c>
      <c r="F1064" t="s">
        <v>1850</v>
      </c>
      <c r="G1064" t="s">
        <v>1851</v>
      </c>
      <c r="H1064" s="32" t="str">
        <f>tblTakvim[[#This Row],[Yil]]&amp;"-"&amp;TEXT(tblTakvim[[#This Row],[AyNo]],"00")</f>
        <v>2026-11</v>
      </c>
    </row>
    <row r="1065" spans="1:8">
      <c r="A1065">
        <v>46355</v>
      </c>
      <c r="B1065">
        <v>2026</v>
      </c>
      <c r="C1065">
        <v>11</v>
      </c>
      <c r="D1065" t="s">
        <v>1865</v>
      </c>
      <c r="E1065" t="s">
        <v>1864</v>
      </c>
      <c r="F1065" t="s">
        <v>1852</v>
      </c>
      <c r="G1065" t="s">
        <v>1851</v>
      </c>
      <c r="H1065" s="32" t="str">
        <f>tblTakvim[[#This Row],[Yil]]&amp;"-"&amp;TEXT(tblTakvim[[#This Row],[AyNo]],"00")</f>
        <v>2026-11</v>
      </c>
    </row>
    <row r="1066" spans="1:8">
      <c r="A1066">
        <v>46356</v>
      </c>
      <c r="B1066">
        <v>2026</v>
      </c>
      <c r="C1066">
        <v>11</v>
      </c>
      <c r="D1066" t="s">
        <v>1865</v>
      </c>
      <c r="E1066" t="s">
        <v>1864</v>
      </c>
      <c r="F1066" t="s">
        <v>1844</v>
      </c>
      <c r="G1066" t="s">
        <v>1845</v>
      </c>
      <c r="H1066" s="32" t="str">
        <f>tblTakvim[[#This Row],[Yil]]&amp;"-"&amp;TEXT(tblTakvim[[#This Row],[AyNo]],"00")</f>
        <v>2026-11</v>
      </c>
    </row>
    <row r="1067" spans="1:8">
      <c r="A1067">
        <v>46357</v>
      </c>
      <c r="B1067">
        <v>2026</v>
      </c>
      <c r="C1067">
        <v>12</v>
      </c>
      <c r="D1067" t="s">
        <v>1866</v>
      </c>
      <c r="E1067" t="s">
        <v>1864</v>
      </c>
      <c r="F1067" t="s">
        <v>1846</v>
      </c>
      <c r="G1067" t="s">
        <v>1845</v>
      </c>
      <c r="H1067" s="32" t="str">
        <f>tblTakvim[[#This Row],[Yil]]&amp;"-"&amp;TEXT(tblTakvim[[#This Row],[AyNo]],"00")</f>
        <v>2026-12</v>
      </c>
    </row>
    <row r="1068" spans="1:8">
      <c r="A1068">
        <v>46358</v>
      </c>
      <c r="B1068">
        <v>2026</v>
      </c>
      <c r="C1068">
        <v>12</v>
      </c>
      <c r="D1068" t="s">
        <v>1866</v>
      </c>
      <c r="E1068" t="s">
        <v>1864</v>
      </c>
      <c r="F1068" t="s">
        <v>1847</v>
      </c>
      <c r="G1068" t="s">
        <v>1845</v>
      </c>
      <c r="H1068" s="32" t="str">
        <f>tblTakvim[[#This Row],[Yil]]&amp;"-"&amp;TEXT(tblTakvim[[#This Row],[AyNo]],"00")</f>
        <v>2026-12</v>
      </c>
    </row>
    <row r="1069" spans="1:8">
      <c r="A1069">
        <v>46359</v>
      </c>
      <c r="B1069">
        <v>2026</v>
      </c>
      <c r="C1069">
        <v>12</v>
      </c>
      <c r="D1069" t="s">
        <v>1866</v>
      </c>
      <c r="E1069" t="s">
        <v>1864</v>
      </c>
      <c r="F1069" t="s">
        <v>1848</v>
      </c>
      <c r="G1069" t="s">
        <v>1845</v>
      </c>
      <c r="H1069" s="32" t="str">
        <f>tblTakvim[[#This Row],[Yil]]&amp;"-"&amp;TEXT(tblTakvim[[#This Row],[AyNo]],"00")</f>
        <v>2026-12</v>
      </c>
    </row>
    <row r="1070" spans="1:8">
      <c r="A1070">
        <v>46360</v>
      </c>
      <c r="B1070">
        <v>2026</v>
      </c>
      <c r="C1070">
        <v>12</v>
      </c>
      <c r="D1070" t="s">
        <v>1866</v>
      </c>
      <c r="E1070" t="s">
        <v>1864</v>
      </c>
      <c r="F1070" t="s">
        <v>1849</v>
      </c>
      <c r="G1070" t="s">
        <v>1845</v>
      </c>
      <c r="H1070" s="32" t="str">
        <f>tblTakvim[[#This Row],[Yil]]&amp;"-"&amp;TEXT(tblTakvim[[#This Row],[AyNo]],"00")</f>
        <v>2026-12</v>
      </c>
    </row>
    <row r="1071" spans="1:8">
      <c r="A1071">
        <v>46361</v>
      </c>
      <c r="B1071">
        <v>2026</v>
      </c>
      <c r="C1071">
        <v>12</v>
      </c>
      <c r="D1071" t="s">
        <v>1866</v>
      </c>
      <c r="E1071" t="s">
        <v>1864</v>
      </c>
      <c r="F1071" t="s">
        <v>1850</v>
      </c>
      <c r="G1071" t="s">
        <v>1851</v>
      </c>
      <c r="H1071" s="32" t="str">
        <f>tblTakvim[[#This Row],[Yil]]&amp;"-"&amp;TEXT(tblTakvim[[#This Row],[AyNo]],"00")</f>
        <v>2026-12</v>
      </c>
    </row>
    <row r="1072" spans="1:8">
      <c r="A1072">
        <v>46362</v>
      </c>
      <c r="B1072">
        <v>2026</v>
      </c>
      <c r="C1072">
        <v>12</v>
      </c>
      <c r="D1072" t="s">
        <v>1866</v>
      </c>
      <c r="E1072" t="s">
        <v>1864</v>
      </c>
      <c r="F1072" t="s">
        <v>1852</v>
      </c>
      <c r="G1072" t="s">
        <v>1851</v>
      </c>
      <c r="H1072" s="32" t="str">
        <f>tblTakvim[[#This Row],[Yil]]&amp;"-"&amp;TEXT(tblTakvim[[#This Row],[AyNo]],"00")</f>
        <v>2026-12</v>
      </c>
    </row>
    <row r="1073" spans="1:8">
      <c r="A1073">
        <v>46363</v>
      </c>
      <c r="B1073">
        <v>2026</v>
      </c>
      <c r="C1073">
        <v>12</v>
      </c>
      <c r="D1073" t="s">
        <v>1866</v>
      </c>
      <c r="E1073" t="s">
        <v>1864</v>
      </c>
      <c r="F1073" t="s">
        <v>1844</v>
      </c>
      <c r="G1073" t="s">
        <v>1845</v>
      </c>
      <c r="H1073" s="32" t="str">
        <f>tblTakvim[[#This Row],[Yil]]&amp;"-"&amp;TEXT(tblTakvim[[#This Row],[AyNo]],"00")</f>
        <v>2026-12</v>
      </c>
    </row>
    <row r="1074" spans="1:8">
      <c r="A1074">
        <v>46364</v>
      </c>
      <c r="B1074">
        <v>2026</v>
      </c>
      <c r="C1074">
        <v>12</v>
      </c>
      <c r="D1074" t="s">
        <v>1866</v>
      </c>
      <c r="E1074" t="s">
        <v>1864</v>
      </c>
      <c r="F1074" t="s">
        <v>1846</v>
      </c>
      <c r="G1074" t="s">
        <v>1845</v>
      </c>
      <c r="H1074" s="32" t="str">
        <f>tblTakvim[[#This Row],[Yil]]&amp;"-"&amp;TEXT(tblTakvim[[#This Row],[AyNo]],"00")</f>
        <v>2026-12</v>
      </c>
    </row>
    <row r="1075" spans="1:8">
      <c r="A1075">
        <v>46365</v>
      </c>
      <c r="B1075">
        <v>2026</v>
      </c>
      <c r="C1075">
        <v>12</v>
      </c>
      <c r="D1075" t="s">
        <v>1866</v>
      </c>
      <c r="E1075" t="s">
        <v>1864</v>
      </c>
      <c r="F1075" t="s">
        <v>1847</v>
      </c>
      <c r="G1075" t="s">
        <v>1845</v>
      </c>
      <c r="H1075" s="32" t="str">
        <f>tblTakvim[[#This Row],[Yil]]&amp;"-"&amp;TEXT(tblTakvim[[#This Row],[AyNo]],"00")</f>
        <v>2026-12</v>
      </c>
    </row>
    <row r="1076" spans="1:8">
      <c r="A1076">
        <v>46366</v>
      </c>
      <c r="B1076">
        <v>2026</v>
      </c>
      <c r="C1076">
        <v>12</v>
      </c>
      <c r="D1076" t="s">
        <v>1866</v>
      </c>
      <c r="E1076" t="s">
        <v>1864</v>
      </c>
      <c r="F1076" t="s">
        <v>1848</v>
      </c>
      <c r="G1076" t="s">
        <v>1845</v>
      </c>
      <c r="H1076" s="32" t="str">
        <f>tblTakvim[[#This Row],[Yil]]&amp;"-"&amp;TEXT(tblTakvim[[#This Row],[AyNo]],"00")</f>
        <v>2026-12</v>
      </c>
    </row>
    <row r="1077" spans="1:8">
      <c r="A1077">
        <v>46367</v>
      </c>
      <c r="B1077">
        <v>2026</v>
      </c>
      <c r="C1077">
        <v>12</v>
      </c>
      <c r="D1077" t="s">
        <v>1866</v>
      </c>
      <c r="E1077" t="s">
        <v>1864</v>
      </c>
      <c r="F1077" t="s">
        <v>1849</v>
      </c>
      <c r="G1077" t="s">
        <v>1845</v>
      </c>
      <c r="H1077" s="32" t="str">
        <f>tblTakvim[[#This Row],[Yil]]&amp;"-"&amp;TEXT(tblTakvim[[#This Row],[AyNo]],"00")</f>
        <v>2026-12</v>
      </c>
    </row>
    <row r="1078" spans="1:8">
      <c r="A1078">
        <v>46368</v>
      </c>
      <c r="B1078">
        <v>2026</v>
      </c>
      <c r="C1078">
        <v>12</v>
      </c>
      <c r="D1078" t="s">
        <v>1866</v>
      </c>
      <c r="E1078" t="s">
        <v>1864</v>
      </c>
      <c r="F1078" t="s">
        <v>1850</v>
      </c>
      <c r="G1078" t="s">
        <v>1851</v>
      </c>
      <c r="H1078" s="32" t="str">
        <f>tblTakvim[[#This Row],[Yil]]&amp;"-"&amp;TEXT(tblTakvim[[#This Row],[AyNo]],"00")</f>
        <v>2026-12</v>
      </c>
    </row>
    <row r="1079" spans="1:8">
      <c r="A1079">
        <v>46369</v>
      </c>
      <c r="B1079">
        <v>2026</v>
      </c>
      <c r="C1079">
        <v>12</v>
      </c>
      <c r="D1079" t="s">
        <v>1866</v>
      </c>
      <c r="E1079" t="s">
        <v>1864</v>
      </c>
      <c r="F1079" t="s">
        <v>1852</v>
      </c>
      <c r="G1079" t="s">
        <v>1851</v>
      </c>
      <c r="H1079" s="32" t="str">
        <f>tblTakvim[[#This Row],[Yil]]&amp;"-"&amp;TEXT(tblTakvim[[#This Row],[AyNo]],"00")</f>
        <v>2026-12</v>
      </c>
    </row>
    <row r="1080" spans="1:8">
      <c r="A1080">
        <v>46370</v>
      </c>
      <c r="B1080">
        <v>2026</v>
      </c>
      <c r="C1080">
        <v>12</v>
      </c>
      <c r="D1080" t="s">
        <v>1866</v>
      </c>
      <c r="E1080" t="s">
        <v>1864</v>
      </c>
      <c r="F1080" t="s">
        <v>1844</v>
      </c>
      <c r="G1080" t="s">
        <v>1845</v>
      </c>
      <c r="H1080" s="32" t="str">
        <f>tblTakvim[[#This Row],[Yil]]&amp;"-"&amp;TEXT(tblTakvim[[#This Row],[AyNo]],"00")</f>
        <v>2026-12</v>
      </c>
    </row>
    <row r="1081" spans="1:8">
      <c r="A1081">
        <v>46371</v>
      </c>
      <c r="B1081">
        <v>2026</v>
      </c>
      <c r="C1081">
        <v>12</v>
      </c>
      <c r="D1081" t="s">
        <v>1866</v>
      </c>
      <c r="E1081" t="s">
        <v>1864</v>
      </c>
      <c r="F1081" t="s">
        <v>1846</v>
      </c>
      <c r="G1081" t="s">
        <v>1845</v>
      </c>
      <c r="H1081" s="32" t="str">
        <f>tblTakvim[[#This Row],[Yil]]&amp;"-"&amp;TEXT(tblTakvim[[#This Row],[AyNo]],"00")</f>
        <v>2026-12</v>
      </c>
    </row>
    <row r="1082" spans="1:8">
      <c r="A1082">
        <v>46372</v>
      </c>
      <c r="B1082">
        <v>2026</v>
      </c>
      <c r="C1082">
        <v>12</v>
      </c>
      <c r="D1082" t="s">
        <v>1866</v>
      </c>
      <c r="E1082" t="s">
        <v>1864</v>
      </c>
      <c r="F1082" t="s">
        <v>1847</v>
      </c>
      <c r="G1082" t="s">
        <v>1845</v>
      </c>
      <c r="H1082" s="32" t="str">
        <f>tblTakvim[[#This Row],[Yil]]&amp;"-"&amp;TEXT(tblTakvim[[#This Row],[AyNo]],"00")</f>
        <v>2026-12</v>
      </c>
    </row>
    <row r="1083" spans="1:8">
      <c r="A1083">
        <v>46373</v>
      </c>
      <c r="B1083">
        <v>2026</v>
      </c>
      <c r="C1083">
        <v>12</v>
      </c>
      <c r="D1083" t="s">
        <v>1866</v>
      </c>
      <c r="E1083" t="s">
        <v>1864</v>
      </c>
      <c r="F1083" t="s">
        <v>1848</v>
      </c>
      <c r="G1083" t="s">
        <v>1845</v>
      </c>
      <c r="H1083" s="32" t="str">
        <f>tblTakvim[[#This Row],[Yil]]&amp;"-"&amp;TEXT(tblTakvim[[#This Row],[AyNo]],"00")</f>
        <v>2026-12</v>
      </c>
    </row>
    <row r="1084" spans="1:8">
      <c r="A1084">
        <v>46374</v>
      </c>
      <c r="B1084">
        <v>2026</v>
      </c>
      <c r="C1084">
        <v>12</v>
      </c>
      <c r="D1084" t="s">
        <v>1866</v>
      </c>
      <c r="E1084" t="s">
        <v>1864</v>
      </c>
      <c r="F1084" t="s">
        <v>1849</v>
      </c>
      <c r="G1084" t="s">
        <v>1845</v>
      </c>
      <c r="H1084" s="32" t="str">
        <f>tblTakvim[[#This Row],[Yil]]&amp;"-"&amp;TEXT(tblTakvim[[#This Row],[AyNo]],"00")</f>
        <v>2026-12</v>
      </c>
    </row>
    <row r="1085" spans="1:8">
      <c r="A1085">
        <v>46375</v>
      </c>
      <c r="B1085">
        <v>2026</v>
      </c>
      <c r="C1085">
        <v>12</v>
      </c>
      <c r="D1085" t="s">
        <v>1866</v>
      </c>
      <c r="E1085" t="s">
        <v>1864</v>
      </c>
      <c r="F1085" t="s">
        <v>1850</v>
      </c>
      <c r="G1085" t="s">
        <v>1851</v>
      </c>
      <c r="H1085" s="32" t="str">
        <f>tblTakvim[[#This Row],[Yil]]&amp;"-"&amp;TEXT(tblTakvim[[#This Row],[AyNo]],"00")</f>
        <v>2026-12</v>
      </c>
    </row>
    <row r="1086" spans="1:8">
      <c r="A1086">
        <v>46376</v>
      </c>
      <c r="B1086">
        <v>2026</v>
      </c>
      <c r="C1086">
        <v>12</v>
      </c>
      <c r="D1086" t="s">
        <v>1866</v>
      </c>
      <c r="E1086" t="s">
        <v>1864</v>
      </c>
      <c r="F1086" t="s">
        <v>1852</v>
      </c>
      <c r="G1086" t="s">
        <v>1851</v>
      </c>
      <c r="H1086" s="32" t="str">
        <f>tblTakvim[[#This Row],[Yil]]&amp;"-"&amp;TEXT(tblTakvim[[#This Row],[AyNo]],"00")</f>
        <v>2026-12</v>
      </c>
    </row>
    <row r="1087" spans="1:8">
      <c r="A1087">
        <v>46377</v>
      </c>
      <c r="B1087">
        <v>2026</v>
      </c>
      <c r="C1087">
        <v>12</v>
      </c>
      <c r="D1087" t="s">
        <v>1866</v>
      </c>
      <c r="E1087" t="s">
        <v>1864</v>
      </c>
      <c r="F1087" t="s">
        <v>1844</v>
      </c>
      <c r="G1087" t="s">
        <v>1845</v>
      </c>
      <c r="H1087" s="32" t="str">
        <f>tblTakvim[[#This Row],[Yil]]&amp;"-"&amp;TEXT(tblTakvim[[#This Row],[AyNo]],"00")</f>
        <v>2026-12</v>
      </c>
    </row>
    <row r="1088" spans="1:8">
      <c r="A1088">
        <v>46378</v>
      </c>
      <c r="B1088">
        <v>2026</v>
      </c>
      <c r="C1088">
        <v>12</v>
      </c>
      <c r="D1088" t="s">
        <v>1866</v>
      </c>
      <c r="E1088" t="s">
        <v>1864</v>
      </c>
      <c r="F1088" t="s">
        <v>1846</v>
      </c>
      <c r="G1088" t="s">
        <v>1845</v>
      </c>
      <c r="H1088" s="32" t="str">
        <f>tblTakvim[[#This Row],[Yil]]&amp;"-"&amp;TEXT(tblTakvim[[#This Row],[AyNo]],"00")</f>
        <v>2026-12</v>
      </c>
    </row>
    <row r="1089" spans="1:8">
      <c r="A1089">
        <v>46379</v>
      </c>
      <c r="B1089">
        <v>2026</v>
      </c>
      <c r="C1089">
        <v>12</v>
      </c>
      <c r="D1089" t="s">
        <v>1866</v>
      </c>
      <c r="E1089" t="s">
        <v>1864</v>
      </c>
      <c r="F1089" t="s">
        <v>1847</v>
      </c>
      <c r="G1089" t="s">
        <v>1845</v>
      </c>
      <c r="H1089" s="32" t="str">
        <f>tblTakvim[[#This Row],[Yil]]&amp;"-"&amp;TEXT(tblTakvim[[#This Row],[AyNo]],"00")</f>
        <v>2026-12</v>
      </c>
    </row>
    <row r="1090" spans="1:8">
      <c r="A1090">
        <v>46380</v>
      </c>
      <c r="B1090">
        <v>2026</v>
      </c>
      <c r="C1090">
        <v>12</v>
      </c>
      <c r="D1090" t="s">
        <v>1866</v>
      </c>
      <c r="E1090" t="s">
        <v>1864</v>
      </c>
      <c r="F1090" t="s">
        <v>1848</v>
      </c>
      <c r="G1090" t="s">
        <v>1845</v>
      </c>
      <c r="H1090" s="32" t="str">
        <f>tblTakvim[[#This Row],[Yil]]&amp;"-"&amp;TEXT(tblTakvim[[#This Row],[AyNo]],"00")</f>
        <v>2026-12</v>
      </c>
    </row>
    <row r="1091" spans="1:8">
      <c r="A1091">
        <v>46381</v>
      </c>
      <c r="B1091">
        <v>2026</v>
      </c>
      <c r="C1091">
        <v>12</v>
      </c>
      <c r="D1091" t="s">
        <v>1866</v>
      </c>
      <c r="E1091" t="s">
        <v>1864</v>
      </c>
      <c r="F1091" t="s">
        <v>1849</v>
      </c>
      <c r="G1091" t="s">
        <v>1845</v>
      </c>
      <c r="H1091" s="32" t="str">
        <f>tblTakvim[[#This Row],[Yil]]&amp;"-"&amp;TEXT(tblTakvim[[#This Row],[AyNo]],"00")</f>
        <v>2026-12</v>
      </c>
    </row>
    <row r="1092" spans="1:8">
      <c r="A1092">
        <v>46382</v>
      </c>
      <c r="B1092">
        <v>2026</v>
      </c>
      <c r="C1092">
        <v>12</v>
      </c>
      <c r="D1092" t="s">
        <v>1866</v>
      </c>
      <c r="E1092" t="s">
        <v>1864</v>
      </c>
      <c r="F1092" t="s">
        <v>1850</v>
      </c>
      <c r="G1092" t="s">
        <v>1851</v>
      </c>
      <c r="H1092" s="32" t="str">
        <f>tblTakvim[[#This Row],[Yil]]&amp;"-"&amp;TEXT(tblTakvim[[#This Row],[AyNo]],"00")</f>
        <v>2026-12</v>
      </c>
    </row>
    <row r="1093" spans="1:8">
      <c r="A1093">
        <v>46383</v>
      </c>
      <c r="B1093">
        <v>2026</v>
      </c>
      <c r="C1093">
        <v>12</v>
      </c>
      <c r="D1093" t="s">
        <v>1866</v>
      </c>
      <c r="E1093" t="s">
        <v>1864</v>
      </c>
      <c r="F1093" t="s">
        <v>1852</v>
      </c>
      <c r="G1093" t="s">
        <v>1851</v>
      </c>
      <c r="H1093" s="32" t="str">
        <f>tblTakvim[[#This Row],[Yil]]&amp;"-"&amp;TEXT(tblTakvim[[#This Row],[AyNo]],"00")</f>
        <v>2026-12</v>
      </c>
    </row>
    <row r="1094" spans="1:8">
      <c r="A1094">
        <v>46384</v>
      </c>
      <c r="B1094">
        <v>2026</v>
      </c>
      <c r="C1094">
        <v>12</v>
      </c>
      <c r="D1094" t="s">
        <v>1866</v>
      </c>
      <c r="E1094" t="s">
        <v>1864</v>
      </c>
      <c r="F1094" t="s">
        <v>1844</v>
      </c>
      <c r="G1094" t="s">
        <v>1845</v>
      </c>
      <c r="H1094" s="32" t="str">
        <f>tblTakvim[[#This Row],[Yil]]&amp;"-"&amp;TEXT(tblTakvim[[#This Row],[AyNo]],"00")</f>
        <v>2026-12</v>
      </c>
    </row>
    <row r="1095" spans="1:8">
      <c r="A1095">
        <v>46385</v>
      </c>
      <c r="B1095">
        <v>2026</v>
      </c>
      <c r="C1095">
        <v>12</v>
      </c>
      <c r="D1095" t="s">
        <v>1866</v>
      </c>
      <c r="E1095" t="s">
        <v>1864</v>
      </c>
      <c r="F1095" t="s">
        <v>1846</v>
      </c>
      <c r="G1095" t="s">
        <v>1845</v>
      </c>
      <c r="H1095" s="32" t="str">
        <f>tblTakvim[[#This Row],[Yil]]&amp;"-"&amp;TEXT(tblTakvim[[#This Row],[AyNo]],"00")</f>
        <v>2026-12</v>
      </c>
    </row>
    <row r="1096" spans="1:8">
      <c r="A1096">
        <v>46386</v>
      </c>
      <c r="B1096">
        <v>2026</v>
      </c>
      <c r="C1096">
        <v>12</v>
      </c>
      <c r="D1096" t="s">
        <v>1866</v>
      </c>
      <c r="E1096" t="s">
        <v>1864</v>
      </c>
      <c r="F1096" t="s">
        <v>1847</v>
      </c>
      <c r="G1096" t="s">
        <v>1845</v>
      </c>
      <c r="H1096" s="32" t="str">
        <f>tblTakvim[[#This Row],[Yil]]&amp;"-"&amp;TEXT(tblTakvim[[#This Row],[AyNo]],"00")</f>
        <v>2026-12</v>
      </c>
    </row>
    <row r="1097" spans="1:8">
      <c r="A1097">
        <v>46387</v>
      </c>
      <c r="B1097">
        <v>2026</v>
      </c>
      <c r="C1097">
        <v>12</v>
      </c>
      <c r="D1097" t="s">
        <v>1866</v>
      </c>
      <c r="E1097" t="s">
        <v>1864</v>
      </c>
      <c r="F1097" t="s">
        <v>1848</v>
      </c>
      <c r="G1097" t="s">
        <v>1845</v>
      </c>
      <c r="H1097" s="32" t="str">
        <f>tblTakvim[[#This Row],[Yil]]&amp;"-"&amp;TEXT(tblTakvim[[#This Row],[AyNo]],"00")</f>
        <v>2026-12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B10"/>
  <sheetViews>
    <sheetView workbookViewId="0"/>
  </sheetViews>
  <sheetFormatPr defaultRowHeight="14.25"/>
  <cols>
    <col min="1" max="1" width="20" customWidth="1"/>
    <col min="2" max="2" width="75" customWidth="1"/>
  </cols>
  <sheetData>
    <row r="1" spans="1:2" ht="24" customHeight="1">
      <c r="A1" s="1" t="s">
        <v>1867</v>
      </c>
      <c r="B1" s="1" t="s">
        <v>1868</v>
      </c>
    </row>
    <row r="2" spans="1:2">
      <c r="A2" t="s">
        <v>1869</v>
      </c>
      <c r="B2" t="s">
        <v>1870</v>
      </c>
    </row>
    <row r="3" spans="1:2">
      <c r="A3" t="s">
        <v>1871</v>
      </c>
      <c r="B3" t="s">
        <v>1872</v>
      </c>
    </row>
    <row r="4" spans="1:2">
      <c r="A4" t="s">
        <v>1873</v>
      </c>
      <c r="B4" t="s">
        <v>1874</v>
      </c>
    </row>
    <row r="5" spans="1:2">
      <c r="A5" t="s">
        <v>1875</v>
      </c>
      <c r="B5" t="s">
        <v>1876</v>
      </c>
    </row>
    <row r="6" spans="1:2">
      <c r="A6" t="s">
        <v>1877</v>
      </c>
      <c r="B6" t="s">
        <v>1878</v>
      </c>
    </row>
    <row r="7" spans="1:2">
      <c r="A7" t="s">
        <v>1879</v>
      </c>
      <c r="B7" t="s">
        <v>1880</v>
      </c>
    </row>
    <row r="8" spans="1:2">
      <c r="A8" t="s">
        <v>1881</v>
      </c>
      <c r="B8" t="s">
        <v>1882</v>
      </c>
    </row>
    <row r="9" spans="1:2">
      <c r="A9" t="s">
        <v>1883</v>
      </c>
      <c r="B9" t="s">
        <v>1884</v>
      </c>
    </row>
    <row r="10" spans="1:2">
      <c r="A10" t="s">
        <v>1885</v>
      </c>
      <c r="B10" t="s">
        <v>1886</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B0844-0ADB-4A11-B16E-0E9D6B674509}">
  <sheetPr codeName="Sheet11"/>
  <dimension ref="A1:C21"/>
  <sheetViews>
    <sheetView workbookViewId="0">
      <selection activeCell="E7" sqref="E7"/>
    </sheetView>
  </sheetViews>
  <sheetFormatPr defaultRowHeight="14.25"/>
  <cols>
    <col min="3" max="3" width="12.625" bestFit="1" customWidth="1"/>
  </cols>
  <sheetData>
    <row r="1" spans="1:3">
      <c r="A1" s="33" t="s">
        <v>1899</v>
      </c>
      <c r="B1" s="33" t="s">
        <v>7</v>
      </c>
      <c r="C1" s="33" t="s">
        <v>1900</v>
      </c>
    </row>
    <row r="2" spans="1:3">
      <c r="A2" s="34" t="s">
        <v>1901</v>
      </c>
      <c r="B2" s="34" t="str">
        <f>pivot_table!E3</f>
        <v>İstanbul</v>
      </c>
      <c r="C2" s="35">
        <f>pivot_table!F3</f>
        <v>6534578</v>
      </c>
    </row>
    <row r="3" spans="1:3">
      <c r="A3" s="34" t="s">
        <v>1901</v>
      </c>
      <c r="B3" s="34" t="str">
        <f>pivot_table!E4</f>
        <v>İzmir</v>
      </c>
      <c r="C3" s="35">
        <f>pivot_table!F4</f>
        <v>5816278</v>
      </c>
    </row>
    <row r="4" spans="1:3">
      <c r="A4" s="34" t="s">
        <v>1901</v>
      </c>
      <c r="B4" s="34" t="str">
        <f>pivot_table!E5</f>
        <v>Ankara</v>
      </c>
      <c r="C4" s="35">
        <f>pivot_table!F5</f>
        <v>5452256</v>
      </c>
    </row>
    <row r="5" spans="1:3">
      <c r="A5" s="34" t="s">
        <v>1901</v>
      </c>
      <c r="B5" s="34" t="str">
        <f>pivot_table!E6</f>
        <v>Antalya</v>
      </c>
      <c r="C5" s="35">
        <f>pivot_table!F6</f>
        <v>2359604.5</v>
      </c>
    </row>
    <row r="6" spans="1:3">
      <c r="A6" s="34" t="s">
        <v>1901</v>
      </c>
      <c r="B6" s="34" t="str">
        <f>pivot_table!E7</f>
        <v>Gaziantep</v>
      </c>
      <c r="C6" s="35">
        <f>pivot_table!F7</f>
        <v>2319171</v>
      </c>
    </row>
    <row r="7" spans="1:3">
      <c r="A7" s="34" t="s">
        <v>1901</v>
      </c>
      <c r="B7" s="34" t="str">
        <f>pivot_table!E8</f>
        <v>Bursa</v>
      </c>
      <c r="C7" s="35">
        <f>pivot_table!F8</f>
        <v>2209935.5</v>
      </c>
    </row>
    <row r="8" spans="1:3">
      <c r="A8" s="34" t="s">
        <v>1901</v>
      </c>
      <c r="B8" s="34" t="str">
        <f>pivot_table!E9</f>
        <v>Kocaeli</v>
      </c>
      <c r="C8" s="35">
        <f>pivot_table!F9</f>
        <v>2033592.5</v>
      </c>
    </row>
    <row r="9" spans="1:3">
      <c r="A9" s="34" t="s">
        <v>1901</v>
      </c>
      <c r="B9" s="34" t="str">
        <f>pivot_table!E10</f>
        <v>Eskişehir</v>
      </c>
      <c r="C9" s="35">
        <f>pivot_table!F10</f>
        <v>1782990</v>
      </c>
    </row>
    <row r="10" spans="1:3">
      <c r="A10" s="34" t="s">
        <v>1901</v>
      </c>
      <c r="B10" s="34" t="str">
        <f>pivot_table!E11</f>
        <v>Diyarbakır</v>
      </c>
      <c r="C10" s="35">
        <f>pivot_table!F11</f>
        <v>1687053.5</v>
      </c>
    </row>
    <row r="11" spans="1:3">
      <c r="A11" s="34" t="s">
        <v>1901</v>
      </c>
      <c r="B11" s="34" t="str">
        <f>pivot_table!E12</f>
        <v>Mersin</v>
      </c>
      <c r="C11" s="35">
        <f>pivot_table!F12</f>
        <v>1673465</v>
      </c>
    </row>
    <row r="12" spans="1:3">
      <c r="A12" s="34" t="s">
        <v>1901</v>
      </c>
      <c r="B12" s="34" t="str">
        <f>pivot_table!E13</f>
        <v>Konya</v>
      </c>
      <c r="C12" s="35">
        <f>pivot_table!F13</f>
        <v>1606483.5</v>
      </c>
    </row>
    <row r="13" spans="1:3">
      <c r="A13" s="34" t="s">
        <v>1901</v>
      </c>
      <c r="B13" s="34" t="str">
        <f>pivot_table!E14</f>
        <v>Adana</v>
      </c>
      <c r="C13" s="35">
        <f>pivot_table!F14</f>
        <v>1563711</v>
      </c>
    </row>
    <row r="14" spans="1:3">
      <c r="A14" s="34" t="s">
        <v>1901</v>
      </c>
      <c r="B14" s="34" t="str">
        <f>pivot_table!E15</f>
        <v>Kayseri</v>
      </c>
      <c r="C14" s="35">
        <f>pivot_table!F15</f>
        <v>1392236</v>
      </c>
    </row>
    <row r="15" spans="1:3">
      <c r="A15" s="34" t="s">
        <v>1901</v>
      </c>
      <c r="B15" s="34" t="str">
        <f>pivot_table!E16</f>
        <v>Samsun</v>
      </c>
      <c r="C15" s="35">
        <f>pivot_table!F16</f>
        <v>1276347.5</v>
      </c>
    </row>
    <row r="16" spans="1:3">
      <c r="A16" s="34" t="s">
        <v>1901</v>
      </c>
      <c r="B16" s="34" t="str">
        <f>pivot_table!E17</f>
        <v>Balıkesir</v>
      </c>
      <c r="C16" s="35">
        <f>pivot_table!F17</f>
        <v>1208133.5</v>
      </c>
    </row>
    <row r="17" spans="1:3">
      <c r="A17" s="34" t="s">
        <v>1901</v>
      </c>
      <c r="B17" s="34" t="str">
        <f>pivot_table!E18</f>
        <v>Trabzon</v>
      </c>
      <c r="C17" s="35">
        <f>pivot_table!F18</f>
        <v>1007108</v>
      </c>
    </row>
    <row r="18" spans="1:3">
      <c r="A18" s="34" t="s">
        <v>1901</v>
      </c>
      <c r="B18" s="34" t="str">
        <f>pivot_table!E19</f>
        <v>Muğla</v>
      </c>
      <c r="C18" s="35">
        <f>pivot_table!F19</f>
        <v>919412.5</v>
      </c>
    </row>
    <row r="19" spans="1:3">
      <c r="A19" s="34" t="s">
        <v>1901</v>
      </c>
      <c r="B19" s="34" t="str">
        <f>pivot_table!E20</f>
        <v>Erzurum</v>
      </c>
      <c r="C19" s="35">
        <f>pivot_table!F20</f>
        <v>851254.5</v>
      </c>
    </row>
    <row r="20" spans="1:3">
      <c r="A20" s="34" t="s">
        <v>1901</v>
      </c>
      <c r="B20" s="34" t="str">
        <f>pivot_table!E21</f>
        <v>Aydın</v>
      </c>
      <c r="C20" s="35">
        <f>pivot_table!F21</f>
        <v>842617</v>
      </c>
    </row>
    <row r="21" spans="1:3">
      <c r="A21" s="34" t="s">
        <v>1901</v>
      </c>
      <c r="B21" s="34" t="str">
        <f>pivot_table!E22</f>
        <v>Tekirdağ</v>
      </c>
      <c r="C21" s="35">
        <f>pivot_table!F22</f>
        <v>753633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75077-359A-4602-9908-BAEBB20560A5}">
  <sheetPr codeName="Sheet12"/>
  <dimension ref="A1:M58"/>
  <sheetViews>
    <sheetView topLeftCell="A19" zoomScale="85" zoomScaleNormal="85" workbookViewId="0">
      <selection activeCell="J3" sqref="J3:J5"/>
    </sheetView>
  </sheetViews>
  <sheetFormatPr defaultRowHeight="14.25"/>
  <cols>
    <col min="1" max="1" width="25.375" bestFit="1" customWidth="1"/>
    <col min="2" max="2" width="24.625" bestFit="1" customWidth="1"/>
    <col min="3" max="3" width="20" bestFit="1" customWidth="1"/>
    <col min="4" max="4" width="13.125" bestFit="1" customWidth="1"/>
    <col min="5" max="6" width="20.5" bestFit="1" customWidth="1"/>
    <col min="7" max="8" width="2.875" bestFit="1" customWidth="1"/>
    <col min="9" max="9" width="13.125" bestFit="1" customWidth="1"/>
    <col min="10" max="11" width="11.5" bestFit="1" customWidth="1"/>
    <col min="12" max="12" width="23.375" bestFit="1" customWidth="1"/>
    <col min="13" max="13" width="14.75" bestFit="1" customWidth="1"/>
    <col min="14" max="14" width="8.75" bestFit="1" customWidth="1"/>
    <col min="15" max="15" width="9.125" bestFit="1" customWidth="1"/>
    <col min="16" max="16" width="10.25" bestFit="1" customWidth="1"/>
    <col min="17" max="17" width="12.75" bestFit="1" customWidth="1"/>
    <col min="18" max="18" width="10.25" bestFit="1" customWidth="1"/>
    <col min="19" max="19" width="11.25" bestFit="1" customWidth="1"/>
    <col min="20" max="20" width="11.375" bestFit="1" customWidth="1"/>
    <col min="21" max="26" width="3.875" bestFit="1" customWidth="1"/>
    <col min="27" max="27" width="5.875" bestFit="1" customWidth="1"/>
    <col min="28" max="31" width="3.875" bestFit="1" customWidth="1"/>
    <col min="32" max="32" width="5.875" bestFit="1" customWidth="1"/>
    <col min="33" max="33" width="3.875" bestFit="1" customWidth="1"/>
    <col min="34" max="34" width="5.875" bestFit="1" customWidth="1"/>
    <col min="35" max="37" width="3.875" bestFit="1" customWidth="1"/>
    <col min="38" max="38" width="5.875" bestFit="1" customWidth="1"/>
    <col min="39" max="39" width="3.875" bestFit="1" customWidth="1"/>
    <col min="40" max="40" width="5.875" bestFit="1" customWidth="1"/>
    <col min="41" max="41" width="3.875" bestFit="1" customWidth="1"/>
    <col min="42" max="42" width="5.875" bestFit="1" customWidth="1"/>
    <col min="43" max="44" width="3.875" bestFit="1" customWidth="1"/>
    <col min="45" max="45" width="5.875" bestFit="1" customWidth="1"/>
    <col min="46" max="50" width="3.875" bestFit="1" customWidth="1"/>
    <col min="51" max="51" width="5.875" bestFit="1" customWidth="1"/>
    <col min="52" max="57" width="3.875" bestFit="1" customWidth="1"/>
    <col min="58" max="58" width="5.875" bestFit="1" customWidth="1"/>
    <col min="59" max="59" width="3.875" bestFit="1" customWidth="1"/>
    <col min="60" max="60" width="5.875" bestFit="1" customWidth="1"/>
    <col min="61" max="66" width="3.875" bestFit="1" customWidth="1"/>
    <col min="67" max="67" width="5.875" bestFit="1" customWidth="1"/>
    <col min="68" max="69" width="3.875" bestFit="1" customWidth="1"/>
    <col min="70" max="70" width="5.875" bestFit="1" customWidth="1"/>
    <col min="71" max="75" width="3.875" bestFit="1" customWidth="1"/>
    <col min="76" max="76" width="5.875" bestFit="1" customWidth="1"/>
    <col min="77" max="80" width="3.875" bestFit="1" customWidth="1"/>
    <col min="81" max="81" width="5.875" bestFit="1" customWidth="1"/>
    <col min="82" max="84" width="3.875" bestFit="1" customWidth="1"/>
    <col min="85" max="85" width="5.875" bestFit="1" customWidth="1"/>
    <col min="86" max="87" width="3.875" bestFit="1" customWidth="1"/>
    <col min="88" max="88" width="5.875" bestFit="1" customWidth="1"/>
    <col min="89" max="92" width="3.875" bestFit="1" customWidth="1"/>
    <col min="93" max="94" width="5.875" bestFit="1" customWidth="1"/>
    <col min="95" max="96" width="3.875" bestFit="1" customWidth="1"/>
    <col min="97" max="97" width="5.875" bestFit="1" customWidth="1"/>
    <col min="98" max="101" width="3.875" bestFit="1" customWidth="1"/>
    <col min="102" max="102" width="5.875" bestFit="1" customWidth="1"/>
    <col min="103" max="106" width="3.875" bestFit="1" customWidth="1"/>
    <col min="107" max="107" width="5.875" bestFit="1" customWidth="1"/>
    <col min="108" max="109" width="3.875" bestFit="1" customWidth="1"/>
    <col min="110" max="110" width="5.875" bestFit="1" customWidth="1"/>
    <col min="111" max="116" width="3.875" bestFit="1" customWidth="1"/>
    <col min="117" max="117" width="5.875" bestFit="1" customWidth="1"/>
    <col min="118" max="121" width="3.875" bestFit="1" customWidth="1"/>
    <col min="122" max="122" width="5.875" bestFit="1" customWidth="1"/>
    <col min="123" max="128" width="3.875" bestFit="1" customWidth="1"/>
    <col min="129" max="129" width="5.875" bestFit="1" customWidth="1"/>
    <col min="130" max="130" width="3.875" bestFit="1" customWidth="1"/>
    <col min="131" max="131" width="5.875" bestFit="1" customWidth="1"/>
    <col min="132" max="133" width="3.875" bestFit="1" customWidth="1"/>
    <col min="134" max="134" width="5.875" bestFit="1" customWidth="1"/>
    <col min="135" max="141" width="3.875" bestFit="1" customWidth="1"/>
    <col min="142" max="142" width="5.875" bestFit="1" customWidth="1"/>
    <col min="143" max="146" width="3.875" bestFit="1" customWidth="1"/>
    <col min="147" max="147" width="5.875" bestFit="1" customWidth="1"/>
    <col min="148" max="152" width="3.875" bestFit="1" customWidth="1"/>
    <col min="153" max="153" width="5.875" bestFit="1" customWidth="1"/>
    <col min="154" max="159" width="3.875" bestFit="1" customWidth="1"/>
    <col min="160" max="161" width="5.875" bestFit="1" customWidth="1"/>
    <col min="162" max="165" width="3.875" bestFit="1" customWidth="1"/>
    <col min="166" max="167" width="5.875" bestFit="1" customWidth="1"/>
    <col min="168" max="169" width="3.875" bestFit="1" customWidth="1"/>
    <col min="170" max="170" width="5.875" bestFit="1" customWidth="1"/>
    <col min="171" max="172" width="3.875" bestFit="1" customWidth="1"/>
    <col min="173" max="173" width="5.875" bestFit="1" customWidth="1"/>
    <col min="174" max="174" width="3.875" bestFit="1" customWidth="1"/>
    <col min="175" max="175" width="5.875" bestFit="1" customWidth="1"/>
    <col min="176" max="176" width="3.875" bestFit="1" customWidth="1"/>
    <col min="177" max="177" width="5.875" bestFit="1" customWidth="1"/>
    <col min="178" max="179" width="3.875" bestFit="1" customWidth="1"/>
    <col min="180" max="180" width="5.875" bestFit="1" customWidth="1"/>
    <col min="181" max="184" width="3.875" bestFit="1" customWidth="1"/>
    <col min="185" max="185" width="5.875" bestFit="1" customWidth="1"/>
    <col min="186" max="188" width="3.875" bestFit="1" customWidth="1"/>
    <col min="189" max="189" width="5.875" bestFit="1" customWidth="1"/>
    <col min="190" max="192" width="3.875" bestFit="1" customWidth="1"/>
    <col min="193" max="193" width="5.875" bestFit="1" customWidth="1"/>
    <col min="194" max="198" width="3.875" bestFit="1" customWidth="1"/>
    <col min="199" max="199" width="5.875" bestFit="1" customWidth="1"/>
    <col min="200" max="206" width="3.875" bestFit="1" customWidth="1"/>
    <col min="207" max="207" width="5.875" bestFit="1" customWidth="1"/>
    <col min="208" max="208" width="3.875" bestFit="1" customWidth="1"/>
    <col min="209" max="209" width="5.875" bestFit="1" customWidth="1"/>
    <col min="210" max="213" width="3.875" bestFit="1" customWidth="1"/>
    <col min="214" max="215" width="5.875" bestFit="1" customWidth="1"/>
    <col min="216" max="220" width="3.875" bestFit="1" customWidth="1"/>
    <col min="221" max="222" width="5.875" bestFit="1" customWidth="1"/>
    <col min="223" max="227" width="3.875" bestFit="1" customWidth="1"/>
    <col min="228" max="228" width="5.875" bestFit="1" customWidth="1"/>
    <col min="229" max="229" width="3.875" bestFit="1" customWidth="1"/>
    <col min="230" max="231" width="5.875" bestFit="1" customWidth="1"/>
    <col min="232" max="236" width="3.875" bestFit="1" customWidth="1"/>
    <col min="237" max="237" width="5.875" bestFit="1" customWidth="1"/>
    <col min="238" max="238" width="3.875" bestFit="1" customWidth="1"/>
    <col min="239" max="239" width="5.875" bestFit="1" customWidth="1"/>
    <col min="240" max="243" width="3.875" bestFit="1" customWidth="1"/>
    <col min="244" max="244" width="5.875" bestFit="1" customWidth="1"/>
    <col min="245" max="246" width="3.875" bestFit="1" customWidth="1"/>
    <col min="247" max="247" width="5.875" bestFit="1" customWidth="1"/>
    <col min="248" max="250" width="3.875" bestFit="1" customWidth="1"/>
    <col min="251" max="251" width="5.875" bestFit="1" customWidth="1"/>
    <col min="252" max="252" width="3.875" bestFit="1" customWidth="1"/>
    <col min="253" max="253" width="5.875" bestFit="1" customWidth="1"/>
    <col min="254" max="254" width="3.875" bestFit="1" customWidth="1"/>
    <col min="255" max="255" width="5.875" bestFit="1" customWidth="1"/>
    <col min="256" max="257" width="3.875" bestFit="1" customWidth="1"/>
    <col min="258" max="258" width="5.875" bestFit="1" customWidth="1"/>
    <col min="259" max="260" width="3.875" bestFit="1" customWidth="1"/>
    <col min="261" max="261" width="5.875" bestFit="1" customWidth="1"/>
    <col min="262" max="262" width="3.875" bestFit="1" customWidth="1"/>
    <col min="263" max="263" width="5.875" bestFit="1" customWidth="1"/>
    <col min="264" max="265" width="3.875" bestFit="1" customWidth="1"/>
    <col min="266" max="266" width="5.875" bestFit="1" customWidth="1"/>
    <col min="267" max="267" width="3.875" bestFit="1" customWidth="1"/>
    <col min="268" max="268" width="5.875" bestFit="1" customWidth="1"/>
    <col min="269" max="273" width="3.875" bestFit="1" customWidth="1"/>
    <col min="274" max="275" width="5.875" bestFit="1" customWidth="1"/>
    <col min="276" max="282" width="3.875" bestFit="1" customWidth="1"/>
    <col min="283" max="283" width="5.875" bestFit="1" customWidth="1"/>
    <col min="284" max="295" width="3.875" bestFit="1" customWidth="1"/>
    <col min="296" max="296" width="5.875" bestFit="1" customWidth="1"/>
    <col min="297" max="303" width="3.875" bestFit="1" customWidth="1"/>
    <col min="304" max="304" width="5.875" bestFit="1" customWidth="1"/>
    <col min="305" max="307" width="3.875" bestFit="1" customWidth="1"/>
    <col min="308" max="308" width="5.875" bestFit="1" customWidth="1"/>
    <col min="309" max="310" width="3.875" bestFit="1" customWidth="1"/>
    <col min="311" max="311" width="5.875" bestFit="1" customWidth="1"/>
    <col min="312" max="314" width="3.875" bestFit="1" customWidth="1"/>
    <col min="315" max="315" width="5.875" bestFit="1" customWidth="1"/>
    <col min="316" max="317" width="3.875" bestFit="1" customWidth="1"/>
    <col min="318" max="318" width="5.875" bestFit="1" customWidth="1"/>
    <col min="319" max="322" width="3.875" bestFit="1" customWidth="1"/>
    <col min="323" max="323" width="5.875" bestFit="1" customWidth="1"/>
    <col min="324" max="329" width="3.875" bestFit="1" customWidth="1"/>
    <col min="330" max="330" width="5.875" bestFit="1" customWidth="1"/>
    <col min="331" max="333" width="3.875" bestFit="1" customWidth="1"/>
    <col min="334" max="334" width="5.875" bestFit="1" customWidth="1"/>
    <col min="335" max="336" width="3.875" bestFit="1" customWidth="1"/>
    <col min="337" max="337" width="5.875" bestFit="1" customWidth="1"/>
    <col min="338" max="341" width="3.875" bestFit="1" customWidth="1"/>
    <col min="342" max="342" width="5.875" bestFit="1" customWidth="1"/>
    <col min="343" max="347" width="3.875" bestFit="1" customWidth="1"/>
    <col min="348" max="349" width="5.875" bestFit="1" customWidth="1"/>
    <col min="350" max="350" width="3.875" bestFit="1" customWidth="1"/>
    <col min="351" max="354" width="4.875" bestFit="1" customWidth="1"/>
    <col min="355" max="355" width="6.875" bestFit="1" customWidth="1"/>
    <col min="356" max="357" width="4.875" bestFit="1" customWidth="1"/>
    <col min="358" max="358" width="6.875" bestFit="1" customWidth="1"/>
    <col min="359" max="360" width="4.875" bestFit="1" customWidth="1"/>
    <col min="361" max="361" width="6.875" bestFit="1" customWidth="1"/>
    <col min="362" max="362" width="4.875" bestFit="1" customWidth="1"/>
    <col min="363" max="363" width="6.875" bestFit="1" customWidth="1"/>
    <col min="364" max="367" width="4.875" bestFit="1" customWidth="1"/>
    <col min="368" max="368" width="6.875" bestFit="1" customWidth="1"/>
    <col min="369" max="378" width="4.875" bestFit="1" customWidth="1"/>
    <col min="379" max="379" width="6.875" bestFit="1" customWidth="1"/>
    <col min="380" max="385" width="4.875" bestFit="1" customWidth="1"/>
    <col min="386" max="386" width="6.875" bestFit="1" customWidth="1"/>
    <col min="387" max="389" width="4.875" bestFit="1" customWidth="1"/>
    <col min="390" max="390" width="6.875" bestFit="1" customWidth="1"/>
    <col min="391" max="398" width="4.875" bestFit="1" customWidth="1"/>
    <col min="399" max="399" width="6.875" bestFit="1" customWidth="1"/>
    <col min="400" max="405" width="4.875" bestFit="1" customWidth="1"/>
    <col min="406" max="406" width="6.875" bestFit="1" customWidth="1"/>
    <col min="407" max="410" width="4.875" bestFit="1" customWidth="1"/>
    <col min="411" max="411" width="6.875" bestFit="1" customWidth="1"/>
    <col min="412" max="419" width="4.875" bestFit="1" customWidth="1"/>
    <col min="420" max="420" width="6.875" bestFit="1" customWidth="1"/>
    <col min="421" max="426" width="4.875" bestFit="1" customWidth="1"/>
    <col min="427" max="427" width="6.875" bestFit="1" customWidth="1"/>
    <col min="428" max="428" width="4.875" bestFit="1" customWidth="1"/>
    <col min="429" max="429" width="6.875" bestFit="1" customWidth="1"/>
    <col min="430" max="434" width="4.875" bestFit="1" customWidth="1"/>
    <col min="435" max="435" width="6.875" bestFit="1" customWidth="1"/>
    <col min="436" max="439" width="4.875" bestFit="1" customWidth="1"/>
    <col min="440" max="441" width="6.875" bestFit="1" customWidth="1"/>
    <col min="442" max="445" width="4.875" bestFit="1" customWidth="1"/>
    <col min="446" max="446" width="6.875" bestFit="1" customWidth="1"/>
    <col min="447" max="448" width="4.875" bestFit="1" customWidth="1"/>
    <col min="449" max="449" width="6.875" bestFit="1" customWidth="1"/>
    <col min="450" max="451" width="4.875" bestFit="1" customWidth="1"/>
    <col min="452" max="452" width="6.875" bestFit="1" customWidth="1"/>
    <col min="453" max="454" width="4.875" bestFit="1" customWidth="1"/>
    <col min="455" max="455" width="6.875" bestFit="1" customWidth="1"/>
    <col min="456" max="456" width="4.875" bestFit="1" customWidth="1"/>
    <col min="457" max="457" width="6.875" bestFit="1" customWidth="1"/>
    <col min="458" max="462" width="4.875" bestFit="1" customWidth="1"/>
    <col min="463" max="463" width="6.875" bestFit="1" customWidth="1"/>
    <col min="464" max="468" width="4.875" bestFit="1" customWidth="1"/>
    <col min="469" max="469" width="6.875" bestFit="1" customWidth="1"/>
    <col min="470" max="476" width="4.875" bestFit="1" customWidth="1"/>
    <col min="477" max="477" width="6.875" bestFit="1" customWidth="1"/>
    <col min="478" max="478" width="4.875" bestFit="1" customWidth="1"/>
    <col min="479" max="479" width="6.875" bestFit="1" customWidth="1"/>
    <col min="480" max="485" width="4.875" bestFit="1" customWidth="1"/>
    <col min="486" max="487" width="6.875" bestFit="1" customWidth="1"/>
    <col min="488" max="491" width="4.875" bestFit="1" customWidth="1"/>
    <col min="492" max="492" width="6.875" bestFit="1" customWidth="1"/>
    <col min="493" max="495" width="4.875" bestFit="1" customWidth="1"/>
    <col min="496" max="496" width="6.875" bestFit="1" customWidth="1"/>
    <col min="497" max="499" width="4.875" bestFit="1" customWidth="1"/>
    <col min="500" max="500" width="6.875" bestFit="1" customWidth="1"/>
    <col min="501" max="505" width="4.875" bestFit="1" customWidth="1"/>
    <col min="506" max="506" width="6.875" bestFit="1" customWidth="1"/>
    <col min="507" max="513" width="4.875" bestFit="1" customWidth="1"/>
    <col min="514" max="514" width="6.875" bestFit="1" customWidth="1"/>
    <col min="515" max="517" width="4.875" bestFit="1" customWidth="1"/>
    <col min="518" max="519" width="6.875" bestFit="1" customWidth="1"/>
    <col min="520" max="522" width="4.875" bestFit="1" customWidth="1"/>
    <col min="523" max="524" width="6.875" bestFit="1" customWidth="1"/>
    <col min="525" max="532" width="4.875" bestFit="1" customWidth="1"/>
    <col min="533" max="534" width="6.875" bestFit="1" customWidth="1"/>
    <col min="535" max="543" width="4.875" bestFit="1" customWidth="1"/>
    <col min="544" max="544" width="6.875" bestFit="1" customWidth="1"/>
    <col min="545" max="548" width="4.875" bestFit="1" customWidth="1"/>
    <col min="549" max="549" width="6.875" bestFit="1" customWidth="1"/>
    <col min="550" max="552" width="4.875" bestFit="1" customWidth="1"/>
    <col min="553" max="553" width="6.875" bestFit="1" customWidth="1"/>
    <col min="554" max="557" width="4.875" bestFit="1" customWidth="1"/>
    <col min="558" max="558" width="6.875" bestFit="1" customWidth="1"/>
    <col min="559" max="570" width="4.875" bestFit="1" customWidth="1"/>
    <col min="571" max="571" width="6.875" bestFit="1" customWidth="1"/>
    <col min="572" max="572" width="4.875" bestFit="1" customWidth="1"/>
    <col min="573" max="573" width="6.875" bestFit="1" customWidth="1"/>
    <col min="574" max="579" width="4.875" bestFit="1" customWidth="1"/>
    <col min="580" max="580" width="6.875" bestFit="1" customWidth="1"/>
    <col min="581" max="585" width="4.875" bestFit="1" customWidth="1"/>
    <col min="586" max="586" width="6.875" bestFit="1" customWidth="1"/>
    <col min="587" max="589" width="4.875" bestFit="1" customWidth="1"/>
    <col min="590" max="590" width="6.875" bestFit="1" customWidth="1"/>
    <col min="591" max="592" width="4.875" bestFit="1" customWidth="1"/>
    <col min="593" max="593" width="6.875" bestFit="1" customWidth="1"/>
    <col min="594" max="596" width="4.875" bestFit="1" customWidth="1"/>
    <col min="597" max="597" width="6.875" bestFit="1" customWidth="1"/>
    <col min="598" max="603" width="4.875" bestFit="1" customWidth="1"/>
    <col min="604" max="604" width="6.875" bestFit="1" customWidth="1"/>
    <col min="605" max="609" width="4.875" bestFit="1" customWidth="1"/>
    <col min="610" max="610" width="6.875" bestFit="1" customWidth="1"/>
    <col min="611" max="631" width="4.875" bestFit="1" customWidth="1"/>
    <col min="632" max="632" width="6.875" bestFit="1" customWidth="1"/>
    <col min="633" max="634" width="4.875" bestFit="1" customWidth="1"/>
    <col min="635" max="635" width="6.875" bestFit="1" customWidth="1"/>
    <col min="636" max="638" width="4.875" bestFit="1" customWidth="1"/>
    <col min="639" max="639" width="6.875" bestFit="1" customWidth="1"/>
    <col min="640" max="648" width="4.875" bestFit="1" customWidth="1"/>
    <col min="649" max="649" width="6.875" bestFit="1" customWidth="1"/>
    <col min="650" max="654" width="4.875" bestFit="1" customWidth="1"/>
    <col min="655" max="655" width="6.875" bestFit="1" customWidth="1"/>
    <col min="656" max="660" width="4.875" bestFit="1" customWidth="1"/>
    <col min="661" max="661" width="6.875" bestFit="1" customWidth="1"/>
    <col min="662" max="669" width="4.875" bestFit="1" customWidth="1"/>
    <col min="670" max="670" width="6.875" bestFit="1" customWidth="1"/>
    <col min="671" max="677" width="4.875" bestFit="1" customWidth="1"/>
    <col min="678" max="678" width="6.875" bestFit="1" customWidth="1"/>
    <col min="679" max="680" width="4.875" bestFit="1" customWidth="1"/>
    <col min="681" max="681" width="6.875" bestFit="1" customWidth="1"/>
    <col min="682" max="686" width="4.875" bestFit="1" customWidth="1"/>
    <col min="687" max="687" width="6.875" bestFit="1" customWidth="1"/>
    <col min="688" max="691" width="4.875" bestFit="1" customWidth="1"/>
    <col min="692" max="692" width="6.875" bestFit="1" customWidth="1"/>
    <col min="693" max="697" width="4.875" bestFit="1" customWidth="1"/>
    <col min="698" max="698" width="6.875" bestFit="1" customWidth="1"/>
    <col min="699" max="701" width="4.875" bestFit="1" customWidth="1"/>
    <col min="702" max="703" width="6.875" bestFit="1" customWidth="1"/>
    <col min="704" max="710" width="4.875" bestFit="1" customWidth="1"/>
    <col min="711" max="711" width="6.875" bestFit="1" customWidth="1"/>
    <col min="712" max="719" width="4.875" bestFit="1" customWidth="1"/>
    <col min="720" max="720" width="6.875" bestFit="1" customWidth="1"/>
    <col min="721" max="723" width="4.875" bestFit="1" customWidth="1"/>
    <col min="724" max="724" width="6.875" bestFit="1" customWidth="1"/>
    <col min="725" max="733" width="4.875" bestFit="1" customWidth="1"/>
    <col min="734" max="734" width="6.875" bestFit="1" customWidth="1"/>
    <col min="735" max="738" width="4.875" bestFit="1" customWidth="1"/>
    <col min="739" max="739" width="6.875" bestFit="1" customWidth="1"/>
    <col min="740" max="756" width="4.875" bestFit="1" customWidth="1"/>
    <col min="757" max="757" width="6.875" bestFit="1" customWidth="1"/>
    <col min="758" max="758" width="4.875" bestFit="1" customWidth="1"/>
    <col min="759" max="759" width="6.875" bestFit="1" customWidth="1"/>
    <col min="760" max="763" width="4.875" bestFit="1" customWidth="1"/>
    <col min="764" max="764" width="6.875" bestFit="1" customWidth="1"/>
    <col min="765" max="766" width="4.875" bestFit="1" customWidth="1"/>
    <col min="767" max="767" width="6.875" bestFit="1" customWidth="1"/>
    <col min="768" max="769" width="4.875" bestFit="1" customWidth="1"/>
    <col min="770" max="770" width="6.875" bestFit="1" customWidth="1"/>
    <col min="771" max="774" width="4.875" bestFit="1" customWidth="1"/>
    <col min="775" max="775" width="6.875" bestFit="1" customWidth="1"/>
    <col min="776" max="779" width="4.875" bestFit="1" customWidth="1"/>
    <col min="780" max="780" width="6.875" bestFit="1" customWidth="1"/>
    <col min="781" max="785" width="4.875" bestFit="1" customWidth="1"/>
    <col min="786" max="786" width="6.875" bestFit="1" customWidth="1"/>
    <col min="787" max="788" width="4.875" bestFit="1" customWidth="1"/>
    <col min="789" max="789" width="6.875" bestFit="1" customWidth="1"/>
    <col min="790" max="791" width="4.875" bestFit="1" customWidth="1"/>
    <col min="792" max="792" width="6.875" bestFit="1" customWidth="1"/>
    <col min="793" max="793" width="4.875" bestFit="1" customWidth="1"/>
    <col min="794" max="794" width="6.875" bestFit="1" customWidth="1"/>
    <col min="795" max="801" width="4.875" bestFit="1" customWidth="1"/>
    <col min="802" max="803" width="6.875" bestFit="1" customWidth="1"/>
    <col min="804" max="805" width="4.875" bestFit="1" customWidth="1"/>
    <col min="806" max="806" width="6.875" bestFit="1" customWidth="1"/>
    <col min="807" max="814" width="4.875" bestFit="1" customWidth="1"/>
    <col min="815" max="815" width="6.875" bestFit="1" customWidth="1"/>
    <col min="816" max="818" width="4.875" bestFit="1" customWidth="1"/>
    <col min="819" max="819" width="6.875" bestFit="1" customWidth="1"/>
    <col min="820" max="824" width="4.875" bestFit="1" customWidth="1"/>
    <col min="825" max="826" width="6.875" bestFit="1" customWidth="1"/>
    <col min="827" max="831" width="4.875" bestFit="1" customWidth="1"/>
    <col min="832" max="832" width="6.875" bestFit="1" customWidth="1"/>
    <col min="833" max="836" width="4.875" bestFit="1" customWidth="1"/>
    <col min="837" max="837" width="6.875" bestFit="1" customWidth="1"/>
    <col min="838" max="842" width="4.875" bestFit="1" customWidth="1"/>
    <col min="843" max="843" width="6.875" bestFit="1" customWidth="1"/>
    <col min="844" max="848" width="4.875" bestFit="1" customWidth="1"/>
    <col min="849" max="849" width="6.875" bestFit="1" customWidth="1"/>
    <col min="850" max="854" width="4.875" bestFit="1" customWidth="1"/>
    <col min="855" max="855" width="6.875" bestFit="1" customWidth="1"/>
    <col min="856" max="857" width="4.875" bestFit="1" customWidth="1"/>
    <col min="858" max="858" width="6.875" bestFit="1" customWidth="1"/>
    <col min="859" max="866" width="4.875" bestFit="1" customWidth="1"/>
    <col min="867" max="867" width="6.875" bestFit="1" customWidth="1"/>
    <col min="868" max="871" width="4.875" bestFit="1" customWidth="1"/>
    <col min="872" max="872" width="6.875" bestFit="1" customWidth="1"/>
    <col min="873" max="878" width="4.875" bestFit="1" customWidth="1"/>
    <col min="879" max="879" width="6.875" bestFit="1" customWidth="1"/>
    <col min="880" max="884" width="4.875" bestFit="1" customWidth="1"/>
    <col min="885" max="885" width="6.875" bestFit="1" customWidth="1"/>
    <col min="886" max="887" width="4.875" bestFit="1" customWidth="1"/>
    <col min="888" max="888" width="6.875" bestFit="1" customWidth="1"/>
    <col min="889" max="889" width="4.875" bestFit="1" customWidth="1"/>
    <col min="890" max="890" width="6.875" bestFit="1" customWidth="1"/>
    <col min="891" max="895" width="4.875" bestFit="1" customWidth="1"/>
    <col min="896" max="896" width="6.875" bestFit="1" customWidth="1"/>
    <col min="897" max="902" width="4.875" bestFit="1" customWidth="1"/>
    <col min="903" max="903" width="6.875" bestFit="1" customWidth="1"/>
    <col min="904" max="905" width="4.875" bestFit="1" customWidth="1"/>
    <col min="906" max="906" width="6.875" bestFit="1" customWidth="1"/>
    <col min="907" max="910" width="4.875" bestFit="1" customWidth="1"/>
    <col min="911" max="911" width="6.875" bestFit="1" customWidth="1"/>
    <col min="912" max="914" width="4.875" bestFit="1" customWidth="1"/>
    <col min="915" max="915" width="6.875" bestFit="1" customWidth="1"/>
    <col min="916" max="917" width="4.875" bestFit="1" customWidth="1"/>
    <col min="918" max="918" width="6.875" bestFit="1" customWidth="1"/>
    <col min="919" max="922" width="4.875" bestFit="1" customWidth="1"/>
    <col min="923" max="923" width="6.875" bestFit="1" customWidth="1"/>
    <col min="924" max="929" width="4.875" bestFit="1" customWidth="1"/>
    <col min="930" max="930" width="6.875" bestFit="1" customWidth="1"/>
    <col min="931" max="934" width="4.875" bestFit="1" customWidth="1"/>
    <col min="935" max="935" width="6.875" bestFit="1" customWidth="1"/>
    <col min="936" max="938" width="4.875" bestFit="1" customWidth="1"/>
    <col min="939" max="939" width="6.875" bestFit="1" customWidth="1"/>
    <col min="940" max="948" width="4.875" bestFit="1" customWidth="1"/>
    <col min="949" max="949" width="6.875" bestFit="1" customWidth="1"/>
    <col min="950" max="954" width="4.875" bestFit="1" customWidth="1"/>
    <col min="955" max="955" width="6.875" bestFit="1" customWidth="1"/>
    <col min="956" max="957" width="4.875" bestFit="1" customWidth="1"/>
    <col min="958" max="958" width="6.875" bestFit="1" customWidth="1"/>
    <col min="959" max="963" width="4.875" bestFit="1" customWidth="1"/>
    <col min="964" max="964" width="6.875" bestFit="1" customWidth="1"/>
    <col min="965" max="973" width="4.875" bestFit="1" customWidth="1"/>
    <col min="974" max="974" width="6.875" bestFit="1" customWidth="1"/>
    <col min="975" max="988" width="4.875" bestFit="1" customWidth="1"/>
    <col min="989" max="989" width="6.875" bestFit="1" customWidth="1"/>
    <col min="990" max="990" width="4.875" bestFit="1" customWidth="1"/>
    <col min="991" max="991" width="6.875" bestFit="1" customWidth="1"/>
    <col min="992" max="995" width="4.875" bestFit="1" customWidth="1"/>
    <col min="996" max="996" width="6.875" bestFit="1" customWidth="1"/>
    <col min="997" max="1000" width="4.875" bestFit="1" customWidth="1"/>
    <col min="1001" max="1001" width="6.875" bestFit="1" customWidth="1"/>
    <col min="1002" max="1009" width="4.875" bestFit="1" customWidth="1"/>
    <col min="1010" max="1011" width="6.875" bestFit="1" customWidth="1"/>
    <col min="1012" max="1012" width="4.875" bestFit="1" customWidth="1"/>
    <col min="1013" max="1014" width="6.875" bestFit="1" customWidth="1"/>
    <col min="1015" max="1018" width="4.875" bestFit="1" customWidth="1"/>
    <col min="1019" max="1019" width="6.875" bestFit="1" customWidth="1"/>
    <col min="1020" max="1032" width="4.875" bestFit="1" customWidth="1"/>
    <col min="1033" max="1033" width="6.875" bestFit="1" customWidth="1"/>
    <col min="1034" max="1034" width="4.875" bestFit="1" customWidth="1"/>
    <col min="1035" max="1035" width="6.875" bestFit="1" customWidth="1"/>
    <col min="1036" max="1041" width="4.875" bestFit="1" customWidth="1"/>
    <col min="1042" max="1042" width="6.875" bestFit="1" customWidth="1"/>
    <col min="1043" max="1045" width="4.875" bestFit="1" customWidth="1"/>
    <col min="1046" max="1046" width="6.875" bestFit="1" customWidth="1"/>
    <col min="1047" max="1064" width="4.875" bestFit="1" customWidth="1"/>
    <col min="1065" max="1065" width="6.875" bestFit="1" customWidth="1"/>
    <col min="1066" max="1072" width="4.875" bestFit="1" customWidth="1"/>
    <col min="1073" max="1073" width="6.875" bestFit="1" customWidth="1"/>
    <col min="1074" max="1080" width="4.875" bestFit="1" customWidth="1"/>
    <col min="1081" max="1081" width="6.875" bestFit="1" customWidth="1"/>
    <col min="1082" max="1085" width="4.875" bestFit="1" customWidth="1"/>
    <col min="1086" max="1086" width="6.875" bestFit="1" customWidth="1"/>
    <col min="1087" max="1114" width="4.875" bestFit="1" customWidth="1"/>
    <col min="1115" max="1115" width="6.875" bestFit="1" customWidth="1"/>
    <col min="1116" max="1117" width="4.875" bestFit="1" customWidth="1"/>
    <col min="1118" max="1118" width="6.875" bestFit="1" customWidth="1"/>
    <col min="1119" max="1119" width="4.875" bestFit="1" customWidth="1"/>
    <col min="1120" max="1121" width="6.875" bestFit="1" customWidth="1"/>
    <col min="1122" max="1127" width="4.875" bestFit="1" customWidth="1"/>
    <col min="1128" max="1129" width="6.875" bestFit="1" customWidth="1"/>
    <col min="1130" max="1135" width="4.875" bestFit="1" customWidth="1"/>
    <col min="1136" max="1136" width="6.875" bestFit="1" customWidth="1"/>
    <col min="1137" max="1140" width="4.875" bestFit="1" customWidth="1"/>
    <col min="1141" max="1141" width="6.875" bestFit="1" customWidth="1"/>
    <col min="1142" max="1142" width="4.875" bestFit="1" customWidth="1"/>
    <col min="1143" max="1143" width="6.875" bestFit="1" customWidth="1"/>
    <col min="1144" max="1152" width="4.875" bestFit="1" customWidth="1"/>
    <col min="1153" max="1153" width="6.875" bestFit="1" customWidth="1"/>
    <col min="1154" max="1156" width="4.875" bestFit="1" customWidth="1"/>
    <col min="1157" max="1157" width="6.875" bestFit="1" customWidth="1"/>
    <col min="1158" max="1190" width="4.875" bestFit="1" customWidth="1"/>
    <col min="1191" max="1191" width="6.875" bestFit="1" customWidth="1"/>
    <col min="1192" max="1192" width="4.875" bestFit="1" customWidth="1"/>
    <col min="1193" max="1193" width="6.875" bestFit="1" customWidth="1"/>
    <col min="1194" max="1196" width="4.875" bestFit="1" customWidth="1"/>
    <col min="1197" max="1197" width="6.875" bestFit="1" customWidth="1"/>
    <col min="1198" max="1223" width="4.875" bestFit="1" customWidth="1"/>
    <col min="1224" max="1224" width="6.875" bestFit="1" customWidth="1"/>
    <col min="1225" max="1240" width="4.875" bestFit="1" customWidth="1"/>
    <col min="1241" max="1241" width="6.875" bestFit="1" customWidth="1"/>
    <col min="1242" max="1245" width="4.875" bestFit="1" customWidth="1"/>
    <col min="1246" max="1246" width="6.875" bestFit="1" customWidth="1"/>
    <col min="1247" max="1254" width="4.875" bestFit="1" customWidth="1"/>
    <col min="1255" max="1255" width="6.875" bestFit="1" customWidth="1"/>
    <col min="1256" max="1259" width="4.875" bestFit="1" customWidth="1"/>
    <col min="1260" max="1260" width="6.875" bestFit="1" customWidth="1"/>
    <col min="1261" max="1268" width="4.875" bestFit="1" customWidth="1"/>
    <col min="1269" max="1269" width="6.875" bestFit="1" customWidth="1"/>
    <col min="1270" max="1274" width="4.875" bestFit="1" customWidth="1"/>
    <col min="1275" max="1275" width="6.875" bestFit="1" customWidth="1"/>
    <col min="1276" max="1278" width="4.875" bestFit="1" customWidth="1"/>
    <col min="1279" max="1279" width="6.875" bestFit="1" customWidth="1"/>
    <col min="1280" max="1281" width="4.875" bestFit="1" customWidth="1"/>
    <col min="1282" max="1282" width="6.875" bestFit="1" customWidth="1"/>
    <col min="1283" max="1286" width="4.875" bestFit="1" customWidth="1"/>
    <col min="1287" max="1287" width="6.875" bestFit="1" customWidth="1"/>
    <col min="1288" max="1290" width="4.875" bestFit="1" customWidth="1"/>
    <col min="1291" max="1291" width="6.875" bestFit="1" customWidth="1"/>
    <col min="1292" max="1294" width="4.875" bestFit="1" customWidth="1"/>
    <col min="1295" max="1295" width="6.875" bestFit="1" customWidth="1"/>
    <col min="1296" max="1301" width="4.875" bestFit="1" customWidth="1"/>
    <col min="1302" max="1302" width="6.875" bestFit="1" customWidth="1"/>
    <col min="1303" max="1320" width="4.875" bestFit="1" customWidth="1"/>
    <col min="1321" max="1321" width="6.875" bestFit="1" customWidth="1"/>
    <col min="1322" max="1334" width="4.875" bestFit="1" customWidth="1"/>
    <col min="1335" max="1335" width="6.875" bestFit="1" customWidth="1"/>
    <col min="1336" max="1339" width="4.875" bestFit="1" customWidth="1"/>
    <col min="1340" max="1340" width="6.875" bestFit="1" customWidth="1"/>
    <col min="1341" max="1361" width="4.875" bestFit="1" customWidth="1"/>
    <col min="1362" max="1362" width="6.875" bestFit="1" customWidth="1"/>
    <col min="1363" max="1367" width="4.875" bestFit="1" customWidth="1"/>
    <col min="1368" max="1368" width="6.875" bestFit="1" customWidth="1"/>
    <col min="1369" max="1389" width="4.875" bestFit="1" customWidth="1"/>
    <col min="1390" max="1390" width="6.875" bestFit="1" customWidth="1"/>
    <col min="1391" max="1406" width="4.875" bestFit="1" customWidth="1"/>
    <col min="1407" max="1407" width="6.875" bestFit="1" customWidth="1"/>
    <col min="1408" max="1428" width="4.875" bestFit="1" customWidth="1"/>
    <col min="1429" max="1429" width="6.875" bestFit="1" customWidth="1"/>
    <col min="1430" max="1452" width="4.875" bestFit="1" customWidth="1"/>
    <col min="1453" max="1453" width="6.875" bestFit="1" customWidth="1"/>
    <col min="1454" max="1473" width="4.875" bestFit="1" customWidth="1"/>
    <col min="1474" max="1474" width="6.875" bestFit="1" customWidth="1"/>
    <col min="1475" max="1477" width="4.875" bestFit="1" customWidth="1"/>
    <col min="1478" max="1478" width="6.875" bestFit="1" customWidth="1"/>
    <col min="1479" max="1489" width="4.875" bestFit="1" customWidth="1"/>
    <col min="1490" max="1490" width="6.875" bestFit="1" customWidth="1"/>
    <col min="1491" max="1492" width="4.875" bestFit="1" customWidth="1"/>
    <col min="1493" max="1494" width="6.875" bestFit="1" customWidth="1"/>
    <col min="1495" max="1497" width="4.875" bestFit="1" customWidth="1"/>
    <col min="1498" max="1498" width="6.875" bestFit="1" customWidth="1"/>
    <col min="1499" max="1514" width="4.875" bestFit="1" customWidth="1"/>
    <col min="1515" max="1515" width="6.875" bestFit="1" customWidth="1"/>
    <col min="1516" max="1520" width="4.875" bestFit="1" customWidth="1"/>
    <col min="1521" max="1521" width="6.875" bestFit="1" customWidth="1"/>
    <col min="1522" max="1529" width="4.875" bestFit="1" customWidth="1"/>
    <col min="1530" max="1530" width="6.875" bestFit="1" customWidth="1"/>
    <col min="1531" max="1538" width="4.875" bestFit="1" customWidth="1"/>
    <col min="1539" max="1539" width="6.875" bestFit="1" customWidth="1"/>
    <col min="1540" max="1546" width="4.875" bestFit="1" customWidth="1"/>
    <col min="1547" max="1547" width="6.875" bestFit="1" customWidth="1"/>
    <col min="1548" max="1552" width="4.875" bestFit="1" customWidth="1"/>
    <col min="1553" max="1553" width="6.875" bestFit="1" customWidth="1"/>
    <col min="1554" max="1557" width="4.875" bestFit="1" customWidth="1"/>
    <col min="1558" max="1558" width="6.875" bestFit="1" customWidth="1"/>
    <col min="1559" max="1561" width="4.875" bestFit="1" customWidth="1"/>
    <col min="1562" max="1563" width="6.875" bestFit="1" customWidth="1"/>
    <col min="1564" max="1569" width="4.875" bestFit="1" customWidth="1"/>
    <col min="1570" max="1570" width="6.875" bestFit="1" customWidth="1"/>
    <col min="1571" max="1576" width="4.875" bestFit="1" customWidth="1"/>
    <col min="1577" max="1577" width="6.875" bestFit="1" customWidth="1"/>
    <col min="1578" max="1582" width="4.875" bestFit="1" customWidth="1"/>
    <col min="1583" max="1583" width="6.875" bestFit="1" customWidth="1"/>
    <col min="1584" max="1592" width="4.875" bestFit="1" customWidth="1"/>
    <col min="1593" max="1593" width="6.875" bestFit="1" customWidth="1"/>
    <col min="1594" max="1596" width="4.875" bestFit="1" customWidth="1"/>
    <col min="1597" max="1598" width="6.875" bestFit="1" customWidth="1"/>
    <col min="1599" max="1607" width="4.875" bestFit="1" customWidth="1"/>
    <col min="1608" max="1608" width="6.875" bestFit="1" customWidth="1"/>
    <col min="1609" max="1609" width="4.875" bestFit="1" customWidth="1"/>
    <col min="1610" max="1610" width="6.875" bestFit="1" customWidth="1"/>
    <col min="1611" max="1613" width="4.875" bestFit="1" customWidth="1"/>
    <col min="1614" max="1614" width="6.875" bestFit="1" customWidth="1"/>
    <col min="1615" max="1626" width="4.875" bestFit="1" customWidth="1"/>
    <col min="1627" max="1627" width="6.875" bestFit="1" customWidth="1"/>
    <col min="1628" max="1633" width="4.875" bestFit="1" customWidth="1"/>
    <col min="1634" max="1635" width="6.875" bestFit="1" customWidth="1"/>
    <col min="1636" max="1639" width="4.875" bestFit="1" customWidth="1"/>
    <col min="1640" max="1640" width="6.875" bestFit="1" customWidth="1"/>
    <col min="1641" max="1641" width="4.875" bestFit="1" customWidth="1"/>
    <col min="1642" max="1642" width="6.875" bestFit="1" customWidth="1"/>
    <col min="1643" max="1643" width="4.875" bestFit="1" customWidth="1"/>
    <col min="1644" max="1644" width="6.875" bestFit="1" customWidth="1"/>
    <col min="1645" max="1660" width="4.875" bestFit="1" customWidth="1"/>
    <col min="1661" max="1661" width="6.875" bestFit="1" customWidth="1"/>
    <col min="1662" max="1662" width="4.875" bestFit="1" customWidth="1"/>
    <col min="1663" max="1663" width="6.875" bestFit="1" customWidth="1"/>
    <col min="1664" max="1665" width="4.875" bestFit="1" customWidth="1"/>
    <col min="1666" max="1666" width="6.875" bestFit="1" customWidth="1"/>
    <col min="1667" max="1672" width="4.875" bestFit="1" customWidth="1"/>
    <col min="1673" max="1673" width="6.875" bestFit="1" customWidth="1"/>
    <col min="1674" max="1675" width="4.875" bestFit="1" customWidth="1"/>
    <col min="1676" max="1676" width="6.875" bestFit="1" customWidth="1"/>
    <col min="1677" max="1680" width="4.875" bestFit="1" customWidth="1"/>
    <col min="1681" max="1681" width="6.875" bestFit="1" customWidth="1"/>
    <col min="1682" max="1695" width="4.875" bestFit="1" customWidth="1"/>
    <col min="1696" max="1696" width="6.875" bestFit="1" customWidth="1"/>
    <col min="1697" max="1707" width="4.875" bestFit="1" customWidth="1"/>
    <col min="1708" max="1708" width="6.875" bestFit="1" customWidth="1"/>
    <col min="1709" max="1709" width="4.875" bestFit="1" customWidth="1"/>
    <col min="1710" max="1710" width="6.875" bestFit="1" customWidth="1"/>
    <col min="1711" max="1726" width="4.875" bestFit="1" customWidth="1"/>
    <col min="1727" max="1727" width="6.875" bestFit="1" customWidth="1"/>
    <col min="1728" max="1729" width="4.875" bestFit="1" customWidth="1"/>
    <col min="1730" max="1730" width="6.875" bestFit="1" customWidth="1"/>
    <col min="1731" max="1734" width="4.875" bestFit="1" customWidth="1"/>
    <col min="1735" max="1735" width="6.875" bestFit="1" customWidth="1"/>
    <col min="1736" max="1738" width="4.875" bestFit="1" customWidth="1"/>
    <col min="1739" max="1739" width="6.875" bestFit="1" customWidth="1"/>
    <col min="1740" max="1740" width="4.875" bestFit="1" customWidth="1"/>
    <col min="1741" max="1741" width="6.875" bestFit="1" customWidth="1"/>
    <col min="1742" max="1778" width="4.875" bestFit="1" customWidth="1"/>
    <col min="1779" max="1781" width="6.875" bestFit="1" customWidth="1"/>
    <col min="1782" max="1784" width="4.875" bestFit="1" customWidth="1"/>
    <col min="1785" max="1785" width="6.875" bestFit="1" customWidth="1"/>
    <col min="1786" max="1787" width="4.875" bestFit="1" customWidth="1"/>
    <col min="1788" max="1788" width="6.875" bestFit="1" customWidth="1"/>
    <col min="1789" max="1791" width="4.875" bestFit="1" customWidth="1"/>
    <col min="1792" max="1792" width="6.875" bestFit="1" customWidth="1"/>
    <col min="1793" max="1795" width="4.875" bestFit="1" customWidth="1"/>
    <col min="1796" max="1796" width="6.875" bestFit="1" customWidth="1"/>
    <col min="1797" max="1798" width="4.875" bestFit="1" customWidth="1"/>
    <col min="1799" max="1799" width="6.875" bestFit="1" customWidth="1"/>
    <col min="1800" max="1806" width="4.875" bestFit="1" customWidth="1"/>
    <col min="1807" max="1807" width="6.875" bestFit="1" customWidth="1"/>
    <col min="1808" max="1814" width="4.875" bestFit="1" customWidth="1"/>
    <col min="1815" max="1816" width="6.875" bestFit="1" customWidth="1"/>
    <col min="1817" max="1823" width="4.875" bestFit="1" customWidth="1"/>
    <col min="1824" max="1824" width="6.875" bestFit="1" customWidth="1"/>
    <col min="1825" max="1829" width="4.875" bestFit="1" customWidth="1"/>
    <col min="1830" max="1830" width="6.875" bestFit="1" customWidth="1"/>
    <col min="1831" max="1839" width="4.875" bestFit="1" customWidth="1"/>
    <col min="1840" max="1840" width="6.875" bestFit="1" customWidth="1"/>
    <col min="1841" max="1841" width="4.875" bestFit="1" customWidth="1"/>
    <col min="1842" max="1842" width="6.875" bestFit="1" customWidth="1"/>
    <col min="1843" max="1849" width="4.875" bestFit="1" customWidth="1"/>
    <col min="1850" max="1850" width="6.875" bestFit="1" customWidth="1"/>
    <col min="1851" max="1861" width="4.875" bestFit="1" customWidth="1"/>
    <col min="1862" max="1862" width="6.875" bestFit="1" customWidth="1"/>
    <col min="1863" max="1867" width="4.875" bestFit="1" customWidth="1"/>
    <col min="1868" max="1868" width="6.875" bestFit="1" customWidth="1"/>
    <col min="1869" max="1880" width="4.875" bestFit="1" customWidth="1"/>
    <col min="1881" max="1881" width="6.875" bestFit="1" customWidth="1"/>
    <col min="1882" max="1885" width="4.875" bestFit="1" customWidth="1"/>
    <col min="1886" max="1886" width="6.875" bestFit="1" customWidth="1"/>
    <col min="1887" max="1887" width="4.875" bestFit="1" customWidth="1"/>
    <col min="1888" max="1888" width="6.875" bestFit="1" customWidth="1"/>
    <col min="1889" max="1899" width="4.875" bestFit="1" customWidth="1"/>
    <col min="1900" max="1900" width="6.875" bestFit="1" customWidth="1"/>
    <col min="1901" max="1909" width="4.875" bestFit="1" customWidth="1"/>
    <col min="1910" max="1910" width="6.875" bestFit="1" customWidth="1"/>
    <col min="1911" max="1920" width="4.875" bestFit="1" customWidth="1"/>
    <col min="1921" max="1921" width="6.875" bestFit="1" customWidth="1"/>
    <col min="1922" max="1925" width="4.875" bestFit="1" customWidth="1"/>
    <col min="1926" max="1926" width="6.875" bestFit="1" customWidth="1"/>
    <col min="1927" max="1927" width="4.875" bestFit="1" customWidth="1"/>
    <col min="1928" max="1929" width="6.875" bestFit="1" customWidth="1"/>
    <col min="1930" max="1933" width="4.875" bestFit="1" customWidth="1"/>
    <col min="1934" max="1934" width="7.875" bestFit="1" customWidth="1"/>
    <col min="1935" max="1944" width="5.875" bestFit="1" customWidth="1"/>
    <col min="1945" max="1945" width="7.875" bestFit="1" customWidth="1"/>
    <col min="1946" max="1955" width="5.875" bestFit="1" customWidth="1"/>
    <col min="1956" max="1956" width="7.875" bestFit="1" customWidth="1"/>
    <col min="1957" max="1965" width="5.875" bestFit="1" customWidth="1"/>
    <col min="1966" max="1966" width="7.875" bestFit="1" customWidth="1"/>
    <col min="1967" max="1968" width="5.875" bestFit="1" customWidth="1"/>
    <col min="1969" max="1970" width="7.875" bestFit="1" customWidth="1"/>
    <col min="1971" max="1977" width="5.875" bestFit="1" customWidth="1"/>
    <col min="1978" max="1978" width="7.875" bestFit="1" customWidth="1"/>
    <col min="1979" max="1988" width="5.875" bestFit="1" customWidth="1"/>
    <col min="1989" max="1989" width="7.875" bestFit="1" customWidth="1"/>
    <col min="1990" max="1992" width="5.875" bestFit="1" customWidth="1"/>
    <col min="1993" max="1993" width="7.875" bestFit="1" customWidth="1"/>
    <col min="1994" max="1995" width="5.875" bestFit="1" customWidth="1"/>
    <col min="1996" max="1996" width="7.875" bestFit="1" customWidth="1"/>
    <col min="1997" max="2004" width="5.875" bestFit="1" customWidth="1"/>
    <col min="2005" max="2005" width="7.875" bestFit="1" customWidth="1"/>
    <col min="2006" max="2038" width="5.875" bestFit="1" customWidth="1"/>
    <col min="2039" max="2039" width="7.875" bestFit="1" customWidth="1"/>
    <col min="2040" max="2043" width="5.875" bestFit="1" customWidth="1"/>
    <col min="2044" max="2044" width="7.875" bestFit="1" customWidth="1"/>
    <col min="2045" max="2046" width="5.875" bestFit="1" customWidth="1"/>
    <col min="2047" max="2047" width="7.875" bestFit="1" customWidth="1"/>
    <col min="2048" max="2064" width="5.875" bestFit="1" customWidth="1"/>
    <col min="2065" max="2065" width="7.875" bestFit="1" customWidth="1"/>
    <col min="2066" max="2066" width="5.875" bestFit="1" customWidth="1"/>
    <col min="2067" max="2067" width="7.875" bestFit="1" customWidth="1"/>
    <col min="2068" max="2072" width="5.875" bestFit="1" customWidth="1"/>
    <col min="2073" max="2073" width="7.875" bestFit="1" customWidth="1"/>
    <col min="2074" max="2084" width="5.875" bestFit="1" customWidth="1"/>
    <col min="2085" max="2085" width="7.875" bestFit="1" customWidth="1"/>
    <col min="2086" max="2087" width="5.875" bestFit="1" customWidth="1"/>
    <col min="2088" max="2088" width="7.875" bestFit="1" customWidth="1"/>
    <col min="2089" max="2096" width="5.875" bestFit="1" customWidth="1"/>
    <col min="2097" max="2097" width="7.875" bestFit="1" customWidth="1"/>
    <col min="2098" max="2108" width="5.875" bestFit="1" customWidth="1"/>
    <col min="2109" max="2109" width="7.875" bestFit="1" customWidth="1"/>
    <col min="2110" max="2115" width="5.875" bestFit="1" customWidth="1"/>
    <col min="2116" max="2117" width="7.875" bestFit="1" customWidth="1"/>
    <col min="2118" max="2118" width="5.875" bestFit="1" customWidth="1"/>
    <col min="2119" max="2119" width="7.875" bestFit="1" customWidth="1"/>
    <col min="2120" max="2134" width="5.875" bestFit="1" customWidth="1"/>
    <col min="2135" max="2135" width="7.875" bestFit="1" customWidth="1"/>
    <col min="2136" max="2146" width="5.875" bestFit="1" customWidth="1"/>
    <col min="2147" max="2147" width="7.875" bestFit="1" customWidth="1"/>
    <col min="2148" max="2150" width="5.875" bestFit="1" customWidth="1"/>
    <col min="2151" max="2151" width="7.875" bestFit="1" customWidth="1"/>
    <col min="2152" max="2158" width="5.875" bestFit="1" customWidth="1"/>
    <col min="2159" max="2159" width="7.875" bestFit="1" customWidth="1"/>
    <col min="2160" max="2161" width="5.875" bestFit="1" customWidth="1"/>
    <col min="2162" max="2162" width="7.875" bestFit="1" customWidth="1"/>
    <col min="2163" max="2167" width="5.875" bestFit="1" customWidth="1"/>
    <col min="2168" max="2168" width="7.875" bestFit="1" customWidth="1"/>
    <col min="2169" max="2202" width="5.875" bestFit="1" customWidth="1"/>
    <col min="2203" max="2203" width="7.875" bestFit="1" customWidth="1"/>
    <col min="2204" max="2224" width="5.875" bestFit="1" customWidth="1"/>
    <col min="2225" max="2225" width="7.875" bestFit="1" customWidth="1"/>
    <col min="2226" max="2229" width="5.875" bestFit="1" customWidth="1"/>
    <col min="2230" max="2230" width="7.875" bestFit="1" customWidth="1"/>
    <col min="2231" max="2231" width="5.875" bestFit="1" customWidth="1"/>
    <col min="2232" max="2232" width="7.875" bestFit="1" customWidth="1"/>
    <col min="2233" max="2244" width="5.875" bestFit="1" customWidth="1"/>
    <col min="2245" max="2245" width="7.875" bestFit="1" customWidth="1"/>
    <col min="2246" max="2247" width="5.875" bestFit="1" customWidth="1"/>
    <col min="2248" max="2248" width="7.875" bestFit="1" customWidth="1"/>
    <col min="2249" max="2263" width="5.875" bestFit="1" customWidth="1"/>
    <col min="2264" max="2264" width="7.875" bestFit="1" customWidth="1"/>
    <col min="2265" max="2266" width="5.875" bestFit="1" customWidth="1"/>
    <col min="2267" max="2268" width="7.875" bestFit="1" customWidth="1"/>
    <col min="2269" max="2278" width="5.875" bestFit="1" customWidth="1"/>
    <col min="2279" max="2279" width="7.875" bestFit="1" customWidth="1"/>
    <col min="2280" max="2280" width="5.875" bestFit="1" customWidth="1"/>
    <col min="2281" max="2282" width="7.875" bestFit="1" customWidth="1"/>
    <col min="2283" max="2287" width="5.875" bestFit="1" customWidth="1"/>
    <col min="2288" max="2288" width="7.875" bestFit="1" customWidth="1"/>
    <col min="2289" max="2298" width="5.875" bestFit="1" customWidth="1"/>
    <col min="2299" max="2299" width="7.875" bestFit="1" customWidth="1"/>
    <col min="2300" max="2301" width="5.875" bestFit="1" customWidth="1"/>
    <col min="2302" max="2302" width="7.875" bestFit="1" customWidth="1"/>
    <col min="2303" max="2319" width="5.875" bestFit="1" customWidth="1"/>
    <col min="2320" max="2320" width="7.875" bestFit="1" customWidth="1"/>
    <col min="2321" max="2328" width="5.875" bestFit="1" customWidth="1"/>
    <col min="2329" max="2329" width="7.875" bestFit="1" customWidth="1"/>
    <col min="2330" max="2345" width="5.875" bestFit="1" customWidth="1"/>
    <col min="2346" max="2346" width="7.875" bestFit="1" customWidth="1"/>
    <col min="2347" max="2353" width="5.875" bestFit="1" customWidth="1"/>
    <col min="2354" max="2354" width="7.875" bestFit="1" customWidth="1"/>
    <col min="2355" max="2359" width="5.875" bestFit="1" customWidth="1"/>
    <col min="2360" max="2360" width="7.875" bestFit="1" customWidth="1"/>
    <col min="2361" max="2368" width="5.875" bestFit="1" customWidth="1"/>
    <col min="2369" max="2369" width="7.875" bestFit="1" customWidth="1"/>
    <col min="2370" max="2371" width="5.875" bestFit="1" customWidth="1"/>
    <col min="2372" max="2372" width="7.875" bestFit="1" customWidth="1"/>
    <col min="2373" max="2385" width="5.875" bestFit="1" customWidth="1"/>
    <col min="2386" max="2386" width="7.875" bestFit="1" customWidth="1"/>
    <col min="2387" max="2391" width="5.875" bestFit="1" customWidth="1"/>
    <col min="2392" max="2392" width="7.875" bestFit="1" customWidth="1"/>
    <col min="2393" max="2394" width="5.875" bestFit="1" customWidth="1"/>
    <col min="2395" max="2395" width="7.875" bestFit="1" customWidth="1"/>
    <col min="2396" max="2396" width="5.875" bestFit="1" customWidth="1"/>
    <col min="2397" max="2397" width="7.875" bestFit="1" customWidth="1"/>
    <col min="2398" max="2399" width="5.875" bestFit="1" customWidth="1"/>
    <col min="2400" max="2400" width="7.875" bestFit="1" customWidth="1"/>
    <col min="2401" max="2406" width="5.875" bestFit="1" customWidth="1"/>
    <col min="2407" max="2407" width="7.875" bestFit="1" customWidth="1"/>
    <col min="2408" max="2417" width="5.875" bestFit="1" customWidth="1"/>
    <col min="2418" max="2418" width="7.875" bestFit="1" customWidth="1"/>
    <col min="2419" max="2421" width="5.875" bestFit="1" customWidth="1"/>
    <col min="2422" max="2422" width="7.875" bestFit="1" customWidth="1"/>
    <col min="2423" max="2425" width="5.875" bestFit="1" customWidth="1"/>
    <col min="2426" max="2426" width="7.875" bestFit="1" customWidth="1"/>
    <col min="2427" max="2446" width="5.875" bestFit="1" customWidth="1"/>
    <col min="2447" max="2447" width="7.875" bestFit="1" customWidth="1"/>
    <col min="2448" max="2470" width="5.875" bestFit="1" customWidth="1"/>
    <col min="2471" max="2471" width="7.875" bestFit="1" customWidth="1"/>
    <col min="2472" max="2476" width="5.875" bestFit="1" customWidth="1"/>
    <col min="2477" max="2477" width="7.875" bestFit="1" customWidth="1"/>
    <col min="2478" max="2503" width="5.875" bestFit="1" customWidth="1"/>
    <col min="2504" max="2504" width="7.875" bestFit="1" customWidth="1"/>
    <col min="2505" max="2545" width="5.875" bestFit="1" customWidth="1"/>
    <col min="2546" max="2546" width="7.875" bestFit="1" customWidth="1"/>
    <col min="2547" max="2549" width="5.875" bestFit="1" customWidth="1"/>
    <col min="2550" max="2550" width="7.875" bestFit="1" customWidth="1"/>
    <col min="2551" max="2552" width="5.875" bestFit="1" customWidth="1"/>
    <col min="2553" max="2553" width="7.875" bestFit="1" customWidth="1"/>
    <col min="2554" max="2560" width="5.875" bestFit="1" customWidth="1"/>
    <col min="2561" max="2561" width="7.875" bestFit="1" customWidth="1"/>
    <col min="2562" max="2568" width="5.875" bestFit="1" customWidth="1"/>
    <col min="2569" max="2570" width="7.875" bestFit="1" customWidth="1"/>
    <col min="2571" max="2577" width="5.875" bestFit="1" customWidth="1"/>
    <col min="2578" max="2578" width="7.875" bestFit="1" customWidth="1"/>
    <col min="2579" max="2592" width="5.875" bestFit="1" customWidth="1"/>
    <col min="2593" max="2593" width="7.875" bestFit="1" customWidth="1"/>
    <col min="2594" max="2600" width="5.875" bestFit="1" customWidth="1"/>
    <col min="2601" max="2601" width="7.875" bestFit="1" customWidth="1"/>
    <col min="2602" max="2602" width="5.875" bestFit="1" customWidth="1"/>
    <col min="2603" max="2603" width="7.875" bestFit="1" customWidth="1"/>
    <col min="2604" max="2606" width="5.875" bestFit="1" customWidth="1"/>
    <col min="2607" max="2607" width="7.875" bestFit="1" customWidth="1"/>
    <col min="2608" max="2611" width="5.875" bestFit="1" customWidth="1"/>
    <col min="2612" max="2612" width="7.875" bestFit="1" customWidth="1"/>
    <col min="2613" max="2615" width="5.875" bestFit="1" customWidth="1"/>
    <col min="2616" max="2617" width="7.875" bestFit="1" customWidth="1"/>
    <col min="2618" max="2618" width="5.875" bestFit="1" customWidth="1"/>
    <col min="2619" max="2619" width="7.875" bestFit="1" customWidth="1"/>
    <col min="2620" max="2636" width="5.875" bestFit="1" customWidth="1"/>
    <col min="2637" max="2637" width="7.875" bestFit="1" customWidth="1"/>
    <col min="2638" max="2677" width="5.875" bestFit="1" customWidth="1"/>
    <col min="2678" max="2678" width="7.875" bestFit="1" customWidth="1"/>
    <col min="2679" max="2682" width="5.875" bestFit="1" customWidth="1"/>
    <col min="2683" max="2683" width="7.875" bestFit="1" customWidth="1"/>
    <col min="2684" max="2686" width="5.875" bestFit="1" customWidth="1"/>
    <col min="2687" max="2687" width="7.875" bestFit="1" customWidth="1"/>
    <col min="2688" max="2712" width="5.875" bestFit="1" customWidth="1"/>
    <col min="2713" max="2713" width="7.875" bestFit="1" customWidth="1"/>
    <col min="2714" max="2716" width="5.875" bestFit="1" customWidth="1"/>
    <col min="2717" max="2717" width="7.875" bestFit="1" customWidth="1"/>
    <col min="2718" max="2718" width="5.875" bestFit="1" customWidth="1"/>
    <col min="2719" max="2719" width="7.875" bestFit="1" customWidth="1"/>
    <col min="2720" max="2725" width="5.875" bestFit="1" customWidth="1"/>
    <col min="2726" max="2726" width="7.875" bestFit="1" customWidth="1"/>
    <col min="2727" max="2740" width="5.875" bestFit="1" customWidth="1"/>
    <col min="2741" max="2741" width="7.875" bestFit="1" customWidth="1"/>
    <col min="2742" max="2801" width="5.875" bestFit="1" customWidth="1"/>
    <col min="2802" max="2802" width="7.875" bestFit="1" customWidth="1"/>
    <col min="2803" max="2825" width="5.875" bestFit="1" customWidth="1"/>
    <col min="2826" max="2826" width="7.875" bestFit="1" customWidth="1"/>
    <col min="2827" max="2884" width="5.875" bestFit="1" customWidth="1"/>
    <col min="2885" max="2885" width="7.875" bestFit="1" customWidth="1"/>
    <col min="2886" max="2892" width="5.875" bestFit="1" customWidth="1"/>
    <col min="2893" max="2893" width="7.875" bestFit="1" customWidth="1"/>
    <col min="2894" max="2899" width="5.875" bestFit="1" customWidth="1"/>
    <col min="2900" max="2900" width="7.875" bestFit="1" customWidth="1"/>
    <col min="2901" max="2905" width="5.875" bestFit="1" customWidth="1"/>
    <col min="2906" max="2906" width="7.875" bestFit="1" customWidth="1"/>
    <col min="2907" max="2926" width="5.875" bestFit="1" customWidth="1"/>
    <col min="2927" max="2927" width="7.875" bestFit="1" customWidth="1"/>
    <col min="2928" max="2929" width="5.875" bestFit="1" customWidth="1"/>
    <col min="2930" max="2930" width="7.875" bestFit="1" customWidth="1"/>
    <col min="2931" max="2931" width="5.875" bestFit="1" customWidth="1"/>
    <col min="2932" max="2932" width="7.875" bestFit="1" customWidth="1"/>
    <col min="2933" max="2934" width="5.875" bestFit="1" customWidth="1"/>
    <col min="2935" max="2935" width="7.875" bestFit="1" customWidth="1"/>
    <col min="2936" max="2939" width="5.875" bestFit="1" customWidth="1"/>
    <col min="2940" max="2940" width="7.875" bestFit="1" customWidth="1"/>
    <col min="2941" max="2944" width="5.875" bestFit="1" customWidth="1"/>
    <col min="2945" max="2945" width="7.875" bestFit="1" customWidth="1"/>
    <col min="2946" max="2950" width="5.875" bestFit="1" customWidth="1"/>
    <col min="2951" max="2951" width="7.875" bestFit="1" customWidth="1"/>
    <col min="2952" max="2984" width="5.875" bestFit="1" customWidth="1"/>
    <col min="2985" max="2985" width="7.875" bestFit="1" customWidth="1"/>
    <col min="2986" max="3013" width="5.875" bestFit="1" customWidth="1"/>
    <col min="3014" max="3016" width="6.875" bestFit="1" customWidth="1"/>
    <col min="3017" max="3017" width="8.875" bestFit="1" customWidth="1"/>
    <col min="3018" max="3020" width="6.875" bestFit="1" customWidth="1"/>
    <col min="3021" max="3021" width="11.375" bestFit="1" customWidth="1"/>
  </cols>
  <sheetData>
    <row r="1" spans="1:13">
      <c r="A1" t="s">
        <v>1887</v>
      </c>
    </row>
    <row r="2" spans="1:13">
      <c r="A2" s="18">
        <v>720</v>
      </c>
      <c r="E2" s="29" t="s">
        <v>1897</v>
      </c>
      <c r="F2" t="s">
        <v>1890</v>
      </c>
      <c r="I2" s="29" t="s">
        <v>1897</v>
      </c>
      <c r="J2" t="s">
        <v>1890</v>
      </c>
      <c r="L2" s="29" t="s">
        <v>1897</v>
      </c>
      <c r="M2" t="s">
        <v>1894</v>
      </c>
    </row>
    <row r="3" spans="1:13">
      <c r="E3" s="30" t="s">
        <v>68</v>
      </c>
      <c r="F3" s="26">
        <v>6534578</v>
      </c>
      <c r="I3" s="30" t="s">
        <v>1794</v>
      </c>
      <c r="J3" s="18">
        <v>18720305</v>
      </c>
      <c r="L3" s="30" t="s">
        <v>1815</v>
      </c>
      <c r="M3" s="18">
        <v>69</v>
      </c>
    </row>
    <row r="4" spans="1:13">
      <c r="E4" s="30" t="s">
        <v>36</v>
      </c>
      <c r="F4" s="26">
        <v>5816278</v>
      </c>
      <c r="I4" s="30" t="s">
        <v>1799</v>
      </c>
      <c r="J4" s="18">
        <v>5206062.5</v>
      </c>
      <c r="L4" s="30" t="s">
        <v>1820</v>
      </c>
      <c r="M4" s="18">
        <v>55</v>
      </c>
    </row>
    <row r="5" spans="1:13">
      <c r="A5" t="s">
        <v>1890</v>
      </c>
      <c r="E5" s="30" t="s">
        <v>59</v>
      </c>
      <c r="F5" s="26">
        <v>5452256</v>
      </c>
      <c r="I5" s="30" t="s">
        <v>1797</v>
      </c>
      <c r="J5" s="18">
        <v>19363493</v>
      </c>
      <c r="L5" s="30" t="s">
        <v>1817</v>
      </c>
      <c r="M5" s="18">
        <v>47</v>
      </c>
    </row>
    <row r="6" spans="1:13">
      <c r="A6" s="26">
        <v>43289860.5</v>
      </c>
      <c r="E6" s="30" t="s">
        <v>225</v>
      </c>
      <c r="F6" s="26">
        <v>2359604.5</v>
      </c>
      <c r="I6" s="30" t="s">
        <v>1898</v>
      </c>
      <c r="J6" s="18">
        <v>43289860.5</v>
      </c>
      <c r="L6" s="30" t="s">
        <v>1819</v>
      </c>
      <c r="M6" s="18">
        <v>47</v>
      </c>
    </row>
    <row r="7" spans="1:13">
      <c r="E7" s="30" t="s">
        <v>53</v>
      </c>
      <c r="F7" s="26">
        <v>2319171</v>
      </c>
      <c r="L7" s="30" t="s">
        <v>1813</v>
      </c>
      <c r="M7" s="18">
        <v>45</v>
      </c>
    </row>
    <row r="8" spans="1:13">
      <c r="E8" s="30" t="s">
        <v>49</v>
      </c>
      <c r="F8" s="26">
        <v>2209935.5</v>
      </c>
      <c r="L8" s="30" t="s">
        <v>1816</v>
      </c>
      <c r="M8" s="18">
        <v>37</v>
      </c>
    </row>
    <row r="9" spans="1:13">
      <c r="A9" t="s">
        <v>1891</v>
      </c>
      <c r="E9" s="30" t="s">
        <v>15</v>
      </c>
      <c r="F9" s="26">
        <v>2033592.5</v>
      </c>
      <c r="L9" s="30" t="s">
        <v>1898</v>
      </c>
      <c r="M9" s="18">
        <v>300</v>
      </c>
    </row>
    <row r="10" spans="1:13">
      <c r="A10" s="18">
        <v>3200</v>
      </c>
      <c r="E10" s="30" t="s">
        <v>278</v>
      </c>
      <c r="F10" s="26">
        <v>1782990</v>
      </c>
      <c r="I10" s="29" t="s">
        <v>1897</v>
      </c>
      <c r="J10" t="s">
        <v>1927</v>
      </c>
    </row>
    <row r="11" spans="1:13">
      <c r="E11" s="30" t="s">
        <v>92</v>
      </c>
      <c r="F11" s="26">
        <v>1687053.5</v>
      </c>
      <c r="I11" s="30" t="s">
        <v>1682</v>
      </c>
      <c r="J11" s="18">
        <v>121</v>
      </c>
    </row>
    <row r="12" spans="1:13">
      <c r="E12" s="30" t="s">
        <v>22</v>
      </c>
      <c r="F12" s="26">
        <v>1673465</v>
      </c>
      <c r="I12" s="30" t="s">
        <v>1734</v>
      </c>
      <c r="J12" s="18">
        <v>118</v>
      </c>
    </row>
    <row r="13" spans="1:13">
      <c r="A13" t="s">
        <v>1890</v>
      </c>
      <c r="E13" s="30" t="s">
        <v>63</v>
      </c>
      <c r="F13" s="26">
        <v>1606483.5</v>
      </c>
      <c r="I13" s="30" t="s">
        <v>1778</v>
      </c>
      <c r="J13" s="18">
        <v>116</v>
      </c>
    </row>
    <row r="14" spans="1:13">
      <c r="A14" s="18">
        <v>43289860.5</v>
      </c>
      <c r="E14" s="30" t="s">
        <v>163</v>
      </c>
      <c r="F14" s="26">
        <v>1563711</v>
      </c>
      <c r="I14" s="30" t="s">
        <v>1717</v>
      </c>
      <c r="J14" s="18">
        <v>115</v>
      </c>
    </row>
    <row r="15" spans="1:13">
      <c r="E15" s="30" t="s">
        <v>142</v>
      </c>
      <c r="F15" s="26">
        <v>1392236</v>
      </c>
      <c r="I15" s="30" t="s">
        <v>1742</v>
      </c>
      <c r="J15" s="18">
        <v>114</v>
      </c>
    </row>
    <row r="16" spans="1:13">
      <c r="E16" s="30" t="s">
        <v>76</v>
      </c>
      <c r="F16" s="26">
        <v>1276347.5</v>
      </c>
      <c r="I16" s="30" t="s">
        <v>1749</v>
      </c>
      <c r="J16" s="18">
        <v>113</v>
      </c>
    </row>
    <row r="17" spans="1:10">
      <c r="A17" t="s">
        <v>1890</v>
      </c>
      <c r="B17" t="s">
        <v>1891</v>
      </c>
      <c r="C17" t="s">
        <v>1892</v>
      </c>
      <c r="E17" s="30" t="s">
        <v>45</v>
      </c>
      <c r="F17" s="26">
        <v>1208133.5</v>
      </c>
      <c r="I17" s="30" t="s">
        <v>1669</v>
      </c>
      <c r="J17" s="18">
        <v>112</v>
      </c>
    </row>
    <row r="18" spans="1:10">
      <c r="A18" s="20">
        <v>43289860.5</v>
      </c>
      <c r="B18" s="18">
        <v>3200</v>
      </c>
      <c r="C18" s="27">
        <f>A18/B18</f>
        <v>13528.081406249999</v>
      </c>
      <c r="E18" s="30" t="s">
        <v>117</v>
      </c>
      <c r="F18" s="26">
        <v>1007108</v>
      </c>
      <c r="I18" s="30" t="s">
        <v>1671</v>
      </c>
      <c r="J18" s="18">
        <v>111</v>
      </c>
    </row>
    <row r="19" spans="1:10">
      <c r="E19" s="30" t="s">
        <v>112</v>
      </c>
      <c r="F19" s="26">
        <v>919412.5</v>
      </c>
      <c r="I19" s="30" t="s">
        <v>1759</v>
      </c>
      <c r="J19" s="18">
        <v>111</v>
      </c>
    </row>
    <row r="20" spans="1:10">
      <c r="E20" s="30" t="s">
        <v>334</v>
      </c>
      <c r="F20" s="26">
        <v>851254.5</v>
      </c>
      <c r="I20" s="30" t="s">
        <v>1785</v>
      </c>
      <c r="J20" s="18">
        <v>111</v>
      </c>
    </row>
    <row r="21" spans="1:10">
      <c r="E21" s="30" t="s">
        <v>66</v>
      </c>
      <c r="F21" s="26">
        <v>842617</v>
      </c>
      <c r="I21" s="30" t="s">
        <v>1898</v>
      </c>
      <c r="J21" s="18">
        <v>1142</v>
      </c>
    </row>
    <row r="22" spans="1:10">
      <c r="A22" t="s">
        <v>1893</v>
      </c>
      <c r="E22" s="30" t="s">
        <v>217</v>
      </c>
      <c r="F22" s="26">
        <v>753633</v>
      </c>
    </row>
    <row r="23" spans="1:10">
      <c r="A23" s="20">
        <v>15661570.5</v>
      </c>
      <c r="E23" s="30" t="s">
        <v>1898</v>
      </c>
      <c r="F23" s="26">
        <v>43289860.5</v>
      </c>
    </row>
    <row r="26" spans="1:10">
      <c r="A26" t="s">
        <v>1894</v>
      </c>
    </row>
    <row r="27" spans="1:10">
      <c r="A27" s="18">
        <v>300</v>
      </c>
    </row>
    <row r="28" spans="1:10">
      <c r="A28" t="s">
        <v>1895</v>
      </c>
    </row>
    <row r="29" spans="1:10">
      <c r="A29" s="18">
        <v>6152</v>
      </c>
    </row>
    <row r="30" spans="1:10">
      <c r="A30" t="s">
        <v>1896</v>
      </c>
    </row>
    <row r="31" spans="1:10">
      <c r="A31" s="28">
        <f>A27/A29</f>
        <v>4.8764629388816642E-2</v>
      </c>
    </row>
    <row r="32" spans="1:10">
      <c r="D32" s="29" t="s">
        <v>1897</v>
      </c>
      <c r="E32" t="s">
        <v>1890</v>
      </c>
    </row>
    <row r="33" spans="1:5">
      <c r="A33" s="29" t="s">
        <v>1897</v>
      </c>
      <c r="B33" t="s">
        <v>1890</v>
      </c>
      <c r="D33" s="30" t="s">
        <v>1640</v>
      </c>
      <c r="E33" s="18">
        <v>15290766.5</v>
      </c>
    </row>
    <row r="34" spans="1:5">
      <c r="A34" s="30" t="s">
        <v>1903</v>
      </c>
      <c r="B34" s="18">
        <v>1944257.5</v>
      </c>
      <c r="D34" s="30" t="s">
        <v>1644</v>
      </c>
      <c r="E34" s="18">
        <v>11025776</v>
      </c>
    </row>
    <row r="35" spans="1:5">
      <c r="A35" s="30" t="s">
        <v>1904</v>
      </c>
      <c r="B35" s="18">
        <v>1923367</v>
      </c>
      <c r="D35" s="30" t="s">
        <v>1647</v>
      </c>
      <c r="E35" s="18">
        <v>4700508</v>
      </c>
    </row>
    <row r="36" spans="1:5">
      <c r="A36" s="30" t="s">
        <v>1905</v>
      </c>
      <c r="B36" s="18">
        <v>1372571</v>
      </c>
      <c r="D36" s="30" t="s">
        <v>1641</v>
      </c>
      <c r="E36" s="18">
        <v>4010257</v>
      </c>
    </row>
    <row r="37" spans="1:5">
      <c r="A37" s="30" t="s">
        <v>1906</v>
      </c>
      <c r="B37" s="18">
        <v>1732502.5</v>
      </c>
      <c r="D37" s="30" t="s">
        <v>1649</v>
      </c>
      <c r="E37" s="18">
        <v>2364844</v>
      </c>
    </row>
    <row r="38" spans="1:5">
      <c r="A38" s="30" t="s">
        <v>1907</v>
      </c>
      <c r="B38" s="18">
        <v>1909622.5</v>
      </c>
      <c r="D38" s="30" t="s">
        <v>1642</v>
      </c>
      <c r="E38" s="18">
        <v>2109624</v>
      </c>
    </row>
    <row r="39" spans="1:5">
      <c r="A39" s="30" t="s">
        <v>1908</v>
      </c>
      <c r="B39" s="18">
        <v>1414787</v>
      </c>
      <c r="D39" s="30" t="s">
        <v>1648</v>
      </c>
      <c r="E39" s="18">
        <v>1374083.5</v>
      </c>
    </row>
    <row r="40" spans="1:5">
      <c r="A40" s="30" t="s">
        <v>1909</v>
      </c>
      <c r="B40" s="18">
        <v>1774257.5</v>
      </c>
      <c r="D40" s="30" t="s">
        <v>1646</v>
      </c>
      <c r="E40" s="18">
        <v>1287096</v>
      </c>
    </row>
    <row r="41" spans="1:5">
      <c r="A41" s="30" t="s">
        <v>1910</v>
      </c>
      <c r="B41" s="18">
        <v>2070231</v>
      </c>
      <c r="D41" s="30" t="s">
        <v>1645</v>
      </c>
      <c r="E41" s="18">
        <v>829657</v>
      </c>
    </row>
    <row r="42" spans="1:5">
      <c r="A42" s="30" t="s">
        <v>1911</v>
      </c>
      <c r="B42" s="18">
        <v>1529672.5</v>
      </c>
      <c r="D42" s="30" t="s">
        <v>1643</v>
      </c>
      <c r="E42" s="18">
        <v>297248.5</v>
      </c>
    </row>
    <row r="43" spans="1:5">
      <c r="A43" s="30" t="s">
        <v>1912</v>
      </c>
      <c r="B43" s="18">
        <v>1730833</v>
      </c>
      <c r="D43" s="30" t="s">
        <v>1898</v>
      </c>
      <c r="E43" s="18">
        <v>43289860.5</v>
      </c>
    </row>
    <row r="44" spans="1:5">
      <c r="A44" s="30" t="s">
        <v>1913</v>
      </c>
      <c r="B44" s="18">
        <v>1674938</v>
      </c>
    </row>
    <row r="45" spans="1:5">
      <c r="A45" s="30" t="s">
        <v>1914</v>
      </c>
      <c r="B45" s="18">
        <v>2043316</v>
      </c>
    </row>
    <row r="46" spans="1:5">
      <c r="A46" s="30" t="s">
        <v>1915</v>
      </c>
      <c r="B46" s="18">
        <v>2042482.5</v>
      </c>
    </row>
    <row r="47" spans="1:5">
      <c r="A47" s="30" t="s">
        <v>1916</v>
      </c>
      <c r="B47" s="18">
        <v>1827307</v>
      </c>
    </row>
    <row r="48" spans="1:5">
      <c r="A48" s="30" t="s">
        <v>1917</v>
      </c>
      <c r="B48" s="18">
        <v>1984882</v>
      </c>
    </row>
    <row r="49" spans="1:2">
      <c r="A49" s="30" t="s">
        <v>1918</v>
      </c>
      <c r="B49" s="18">
        <v>1492412</v>
      </c>
    </row>
    <row r="50" spans="1:2">
      <c r="A50" s="30" t="s">
        <v>1919</v>
      </c>
      <c r="B50" s="18">
        <v>2195864</v>
      </c>
    </row>
    <row r="51" spans="1:2">
      <c r="A51" s="30" t="s">
        <v>1920</v>
      </c>
      <c r="B51" s="18">
        <v>1970181</v>
      </c>
    </row>
    <row r="52" spans="1:2">
      <c r="A52" s="30" t="s">
        <v>1921</v>
      </c>
      <c r="B52" s="18">
        <v>1624185.5</v>
      </c>
    </row>
    <row r="53" spans="1:2">
      <c r="A53" s="30" t="s">
        <v>1922</v>
      </c>
      <c r="B53" s="18">
        <v>2142511</v>
      </c>
    </row>
    <row r="54" spans="1:2">
      <c r="A54" s="30" t="s">
        <v>1923</v>
      </c>
      <c r="B54" s="18">
        <v>1541772.5</v>
      </c>
    </row>
    <row r="55" spans="1:2">
      <c r="A55" s="30" t="s">
        <v>1924</v>
      </c>
      <c r="B55" s="18">
        <v>2108773.5</v>
      </c>
    </row>
    <row r="56" spans="1:2">
      <c r="A56" s="30" t="s">
        <v>1925</v>
      </c>
      <c r="B56" s="18">
        <v>1928926</v>
      </c>
    </row>
    <row r="57" spans="1:2">
      <c r="A57" s="30" t="s">
        <v>1926</v>
      </c>
      <c r="B57" s="18">
        <v>1310208</v>
      </c>
    </row>
    <row r="58" spans="1:2">
      <c r="A58" s="30" t="s">
        <v>1898</v>
      </c>
      <c r="B58" s="18">
        <v>43289860.5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2B3174-474A-4925-8534-D8FA6621B9DC}">
  <sheetPr codeName="Sheet13"/>
  <dimension ref="A1:Z40"/>
  <sheetViews>
    <sheetView showGridLines="0" showRowColHeaders="0" tabSelected="1" zoomScale="70" zoomScaleNormal="70" workbookViewId="0">
      <selection activeCell="U40" sqref="U40"/>
    </sheetView>
  </sheetViews>
  <sheetFormatPr defaultRowHeight="14.25"/>
  <sheetData>
    <row r="1" spans="1:26">
      <c r="A1" s="6"/>
      <c r="B1" s="7"/>
      <c r="C1" s="7"/>
      <c r="D1" s="7"/>
      <c r="E1" s="7"/>
      <c r="F1" s="7"/>
      <c r="G1" s="7"/>
      <c r="H1" s="7"/>
      <c r="I1" s="7"/>
      <c r="J1" s="7"/>
      <c r="K1" s="7"/>
      <c r="L1" s="7"/>
      <c r="M1" s="7"/>
      <c r="N1" s="7"/>
      <c r="O1" s="7"/>
      <c r="P1" s="7"/>
      <c r="Q1" s="7"/>
      <c r="R1" s="7"/>
      <c r="S1" s="7"/>
      <c r="T1" s="7"/>
      <c r="U1" s="7"/>
      <c r="V1" s="7"/>
      <c r="W1" s="7"/>
      <c r="X1" s="7"/>
      <c r="Y1" s="7"/>
      <c r="Z1" s="8"/>
    </row>
    <row r="2" spans="1:26">
      <c r="A2" s="9"/>
      <c r="B2" s="10"/>
      <c r="C2" s="10"/>
      <c r="D2" s="10"/>
      <c r="E2" s="10"/>
      <c r="F2" s="10"/>
      <c r="G2" s="10"/>
      <c r="H2" s="10"/>
      <c r="I2" s="10"/>
      <c r="J2" s="10"/>
      <c r="K2" s="10"/>
      <c r="L2" s="10"/>
      <c r="M2" s="10"/>
      <c r="N2" s="10"/>
      <c r="O2" s="10"/>
      <c r="P2" s="10"/>
      <c r="Q2" s="10"/>
      <c r="R2" s="10"/>
      <c r="S2" s="10"/>
      <c r="T2" s="10"/>
      <c r="U2" s="10"/>
      <c r="V2" s="10"/>
      <c r="W2" s="10"/>
      <c r="X2" s="10"/>
      <c r="Y2" s="10"/>
      <c r="Z2" s="11"/>
    </row>
    <row r="3" spans="1:26">
      <c r="A3" s="9"/>
      <c r="B3" s="10"/>
      <c r="C3" s="10"/>
      <c r="D3" s="10"/>
      <c r="E3" s="10"/>
      <c r="F3" s="10"/>
      <c r="G3" s="10"/>
      <c r="H3" s="10"/>
      <c r="I3" s="10"/>
      <c r="J3" s="10"/>
      <c r="K3" s="10"/>
      <c r="L3" s="10"/>
      <c r="M3" s="10"/>
      <c r="N3" s="10"/>
      <c r="O3" s="10"/>
      <c r="P3" s="10"/>
      <c r="Q3" s="10"/>
      <c r="R3" s="10"/>
      <c r="S3" s="10"/>
      <c r="T3" s="10"/>
      <c r="U3" s="10"/>
      <c r="V3" s="10"/>
      <c r="W3" s="10"/>
      <c r="X3" s="10"/>
      <c r="Y3" s="10"/>
      <c r="Z3" s="11"/>
    </row>
    <row r="4" spans="1:26">
      <c r="A4" s="9"/>
      <c r="B4" s="10"/>
      <c r="C4" s="10"/>
      <c r="D4" s="10"/>
      <c r="E4" s="10"/>
      <c r="F4" s="10"/>
      <c r="G4" s="10"/>
      <c r="H4" s="10"/>
      <c r="I4" s="10"/>
      <c r="J4" s="10"/>
      <c r="K4" s="10"/>
      <c r="L4" s="10"/>
      <c r="M4" s="10"/>
      <c r="N4" s="10"/>
      <c r="O4" s="10"/>
      <c r="P4" s="10"/>
      <c r="Q4" s="10"/>
      <c r="R4" s="10"/>
      <c r="S4" s="10"/>
      <c r="T4" s="10"/>
      <c r="U4" s="10"/>
      <c r="V4" s="10"/>
      <c r="W4" s="10"/>
      <c r="X4" s="10"/>
      <c r="Y4" s="10"/>
      <c r="Z4" s="11"/>
    </row>
    <row r="5" spans="1:26">
      <c r="A5" s="9"/>
      <c r="B5" s="10"/>
      <c r="C5" s="10"/>
      <c r="D5" s="10"/>
      <c r="E5" s="10"/>
      <c r="F5" s="10"/>
      <c r="G5" s="10"/>
      <c r="H5" s="10"/>
      <c r="I5" s="10"/>
      <c r="J5" s="10"/>
      <c r="K5" s="10"/>
      <c r="L5" s="10"/>
      <c r="M5" s="10"/>
      <c r="N5" s="10"/>
      <c r="O5" s="10"/>
      <c r="P5" s="10"/>
      <c r="Q5" s="10"/>
      <c r="R5" s="10"/>
      <c r="S5" s="10"/>
      <c r="T5" s="10"/>
      <c r="U5" s="10"/>
      <c r="V5" s="10"/>
      <c r="W5" s="10"/>
      <c r="X5" s="10"/>
      <c r="Y5" s="10"/>
      <c r="Z5" s="11"/>
    </row>
    <row r="6" spans="1:26">
      <c r="A6" s="9"/>
      <c r="B6" s="10"/>
      <c r="C6" s="10"/>
      <c r="D6" s="10"/>
      <c r="E6" s="10"/>
      <c r="F6" s="10"/>
      <c r="G6" s="10"/>
      <c r="H6" s="10"/>
      <c r="I6" s="10"/>
      <c r="J6" s="10"/>
      <c r="K6" s="10"/>
      <c r="L6" s="10"/>
      <c r="M6" s="10"/>
      <c r="N6" s="10"/>
      <c r="O6" s="10"/>
      <c r="P6" s="10"/>
      <c r="Q6" s="10"/>
      <c r="R6" s="10"/>
      <c r="S6" s="10"/>
      <c r="T6" s="10"/>
      <c r="U6" s="10"/>
      <c r="V6" s="10"/>
      <c r="W6" s="10"/>
      <c r="X6" s="10"/>
      <c r="Y6" s="10"/>
      <c r="Z6" s="11"/>
    </row>
    <row r="7" spans="1:26">
      <c r="A7" s="9"/>
      <c r="B7" s="10"/>
      <c r="C7" s="10"/>
      <c r="D7" s="10"/>
      <c r="E7" s="10"/>
      <c r="F7" s="10"/>
      <c r="G7" s="10"/>
      <c r="H7" s="10"/>
      <c r="I7" s="10"/>
      <c r="J7" s="10"/>
      <c r="K7" s="10"/>
      <c r="L7" s="10"/>
      <c r="M7" s="10"/>
      <c r="N7" s="10"/>
      <c r="O7" s="10"/>
      <c r="P7" s="10"/>
      <c r="Q7" s="10"/>
      <c r="R7" s="10"/>
      <c r="S7" s="10"/>
      <c r="T7" s="10"/>
      <c r="U7" s="10"/>
      <c r="V7" s="10"/>
      <c r="W7" s="10"/>
      <c r="X7" s="10"/>
      <c r="Y7" s="10"/>
      <c r="Z7" s="11"/>
    </row>
    <row r="8" spans="1:26">
      <c r="A8" s="9"/>
      <c r="B8" s="10"/>
      <c r="C8" s="10"/>
      <c r="D8" s="10"/>
      <c r="E8" s="10"/>
      <c r="F8" s="10"/>
      <c r="G8" s="10"/>
      <c r="H8" s="10"/>
      <c r="I8" s="10"/>
      <c r="J8" s="10"/>
      <c r="K8" s="10"/>
      <c r="L8" s="10"/>
      <c r="M8" s="10"/>
      <c r="N8" s="10"/>
      <c r="O8" s="10"/>
      <c r="P8" s="10"/>
      <c r="Q8" s="10"/>
      <c r="R8" s="10"/>
      <c r="S8" s="10"/>
      <c r="T8" s="10"/>
      <c r="U8" s="10"/>
      <c r="V8" s="10"/>
      <c r="W8" s="10"/>
      <c r="X8" s="10"/>
      <c r="Y8" s="10"/>
      <c r="Z8" s="11"/>
    </row>
    <row r="9" spans="1:26">
      <c r="A9" s="9"/>
      <c r="B9" s="10"/>
      <c r="C9" s="10"/>
      <c r="D9" s="10"/>
      <c r="E9" s="10"/>
      <c r="F9" s="10"/>
      <c r="G9" s="10"/>
      <c r="H9" s="10"/>
      <c r="I9" s="10"/>
      <c r="J9" s="10"/>
      <c r="K9" s="10"/>
      <c r="L9" s="10"/>
      <c r="M9" s="10"/>
      <c r="N9" s="10"/>
      <c r="O9" s="10"/>
      <c r="P9" s="10"/>
      <c r="Q9" s="10"/>
      <c r="R9" s="10"/>
      <c r="S9" s="10"/>
      <c r="T9" s="10"/>
      <c r="U9" s="10"/>
      <c r="V9" s="10"/>
      <c r="W9" s="10"/>
      <c r="X9" s="10"/>
      <c r="Y9" s="10"/>
      <c r="Z9" s="11"/>
    </row>
    <row r="10" spans="1:26">
      <c r="A10" s="9"/>
      <c r="B10" s="10"/>
      <c r="C10" s="10"/>
      <c r="D10" s="10"/>
      <c r="E10" s="10"/>
      <c r="F10" s="10"/>
      <c r="G10" s="10"/>
      <c r="H10" s="10"/>
      <c r="I10" s="10"/>
      <c r="J10" s="10"/>
      <c r="K10" s="10"/>
      <c r="L10" s="10"/>
      <c r="M10" s="10"/>
      <c r="N10" s="10"/>
      <c r="O10" s="10"/>
      <c r="P10" s="10"/>
      <c r="Q10" s="10"/>
      <c r="R10" s="10"/>
      <c r="S10" s="10"/>
      <c r="T10" s="10"/>
      <c r="U10" s="10"/>
      <c r="V10" s="10"/>
      <c r="W10" s="10"/>
      <c r="X10" s="10"/>
      <c r="Y10" s="10"/>
      <c r="Z10" s="11"/>
    </row>
    <row r="11" spans="1:26">
      <c r="A11" s="9"/>
      <c r="B11" s="10"/>
      <c r="C11" s="10"/>
      <c r="D11" s="10"/>
      <c r="E11" s="10"/>
      <c r="F11" s="10"/>
      <c r="G11" s="10"/>
      <c r="H11" s="10"/>
      <c r="I11" s="10"/>
      <c r="J11" s="10"/>
      <c r="K11" s="10"/>
      <c r="L11" s="10"/>
      <c r="M11" s="10"/>
      <c r="N11" s="10"/>
      <c r="O11" s="10"/>
      <c r="P11" s="10"/>
      <c r="Q11" s="10"/>
      <c r="R11" s="10"/>
      <c r="S11" s="10"/>
      <c r="T11" s="10"/>
      <c r="U11" s="10"/>
      <c r="V11" s="10"/>
      <c r="W11" s="10"/>
      <c r="X11" s="10"/>
      <c r="Y11" s="10"/>
      <c r="Z11" s="11"/>
    </row>
    <row r="12" spans="1:26">
      <c r="A12" s="9"/>
      <c r="B12" s="10"/>
      <c r="C12" s="10"/>
      <c r="D12" s="10"/>
      <c r="E12" s="10"/>
      <c r="F12" s="10"/>
      <c r="G12" s="10"/>
      <c r="H12" s="10"/>
      <c r="I12" s="15"/>
      <c r="J12" s="10"/>
      <c r="K12" s="10"/>
      <c r="L12" s="10"/>
      <c r="M12" s="10"/>
      <c r="N12" s="10"/>
      <c r="O12" s="10"/>
      <c r="P12" s="10"/>
      <c r="Q12" s="10"/>
      <c r="R12" s="10"/>
      <c r="S12" s="10"/>
      <c r="T12" s="10"/>
      <c r="U12" s="10"/>
      <c r="V12" s="10"/>
      <c r="W12" s="10"/>
      <c r="X12" s="10"/>
      <c r="Y12" s="10"/>
      <c r="Z12" s="11"/>
    </row>
    <row r="13" spans="1:26">
      <c r="A13" s="9"/>
      <c r="B13" s="10"/>
      <c r="C13" s="10"/>
      <c r="D13" s="10"/>
      <c r="E13" s="10"/>
      <c r="F13" s="10"/>
      <c r="G13" s="10"/>
      <c r="H13" s="10"/>
      <c r="I13" s="16"/>
      <c r="J13" s="10"/>
      <c r="K13" s="10"/>
      <c r="L13" s="10"/>
      <c r="M13" s="10"/>
      <c r="N13" s="10"/>
      <c r="O13" s="10"/>
      <c r="P13" s="10"/>
      <c r="Q13" s="10"/>
      <c r="R13" s="10"/>
      <c r="S13" s="10"/>
      <c r="T13" s="10"/>
      <c r="U13" s="10"/>
      <c r="V13" s="10"/>
      <c r="W13" s="10"/>
      <c r="X13" s="10"/>
      <c r="Y13" s="10"/>
      <c r="Z13" s="11"/>
    </row>
    <row r="14" spans="1:26">
      <c r="A14" s="9"/>
      <c r="B14" s="10"/>
      <c r="C14" s="10"/>
      <c r="D14" s="10"/>
      <c r="E14" s="10"/>
      <c r="F14" s="10"/>
      <c r="G14" s="10"/>
      <c r="H14" s="10"/>
      <c r="I14" s="10"/>
      <c r="J14" s="10"/>
      <c r="K14" s="10"/>
      <c r="L14" s="10"/>
      <c r="M14" s="10"/>
      <c r="N14" s="10"/>
      <c r="O14" s="10"/>
      <c r="P14" s="10"/>
      <c r="Q14" s="10"/>
      <c r="R14" s="10"/>
      <c r="S14" s="10"/>
      <c r="T14" s="10"/>
      <c r="U14" s="10"/>
      <c r="V14" s="10"/>
      <c r="W14" s="10"/>
      <c r="X14" s="10"/>
      <c r="Y14" s="10"/>
      <c r="Z14" s="11"/>
    </row>
    <row r="15" spans="1:26">
      <c r="A15" s="9"/>
      <c r="B15" s="10"/>
      <c r="C15" s="10"/>
      <c r="D15" s="10"/>
      <c r="E15" s="10"/>
      <c r="F15" s="10"/>
      <c r="G15" s="10"/>
      <c r="H15" s="10"/>
      <c r="I15" s="10"/>
      <c r="J15" s="10"/>
      <c r="K15" s="10"/>
      <c r="L15" s="10"/>
      <c r="M15" s="10"/>
      <c r="N15" s="10"/>
      <c r="O15" s="10"/>
      <c r="P15" s="10"/>
      <c r="Q15" s="10"/>
      <c r="R15" s="10"/>
      <c r="S15" s="10"/>
      <c r="T15" s="10"/>
      <c r="U15" s="10"/>
      <c r="V15" s="10"/>
      <c r="W15" s="10"/>
      <c r="X15" s="10"/>
      <c r="Y15" s="10"/>
      <c r="Z15" s="11"/>
    </row>
    <row r="16" spans="1:26">
      <c r="A16" s="9"/>
      <c r="B16" s="10"/>
      <c r="C16" s="10"/>
      <c r="D16" s="10"/>
      <c r="E16" s="10"/>
      <c r="F16" s="10"/>
      <c r="G16" s="10"/>
      <c r="H16" s="10"/>
      <c r="I16" s="10"/>
      <c r="J16" s="10"/>
      <c r="K16" s="10"/>
      <c r="L16" s="10"/>
      <c r="M16" s="10"/>
      <c r="N16" s="10"/>
      <c r="O16" s="10"/>
      <c r="P16" s="10"/>
      <c r="Q16" s="10"/>
      <c r="R16" s="10"/>
      <c r="S16" s="10"/>
      <c r="T16" s="10"/>
      <c r="U16" s="10"/>
      <c r="V16" s="10"/>
      <c r="W16" s="10"/>
      <c r="X16" s="10"/>
      <c r="Y16" s="10"/>
      <c r="Z16" s="11"/>
    </row>
    <row r="17" spans="1:26">
      <c r="A17" s="9"/>
      <c r="B17" s="10"/>
      <c r="C17" s="10"/>
      <c r="D17" s="10"/>
      <c r="E17" s="10"/>
      <c r="F17" s="10"/>
      <c r="G17" s="10"/>
      <c r="H17" s="10"/>
      <c r="I17" s="10"/>
      <c r="J17" s="10"/>
      <c r="K17" s="10"/>
      <c r="L17" s="10"/>
      <c r="M17" s="10"/>
      <c r="N17" s="10"/>
      <c r="O17" s="10"/>
      <c r="P17" s="10"/>
      <c r="Q17" s="10"/>
      <c r="R17" s="10"/>
      <c r="S17" s="10"/>
      <c r="T17" s="10"/>
      <c r="U17" s="10"/>
      <c r="V17" s="10"/>
      <c r="W17" s="10"/>
      <c r="X17" s="10"/>
      <c r="Y17" s="10"/>
      <c r="Z17" s="11"/>
    </row>
    <row r="18" spans="1:26">
      <c r="A18" s="9"/>
      <c r="B18" s="10"/>
      <c r="C18" s="10"/>
      <c r="D18" s="10"/>
      <c r="E18" s="10"/>
      <c r="F18" s="10"/>
      <c r="G18" s="10"/>
      <c r="H18" s="10"/>
      <c r="I18" s="10"/>
      <c r="J18" s="10"/>
      <c r="K18" s="10"/>
      <c r="L18" s="10"/>
      <c r="M18" s="10"/>
      <c r="N18" s="10"/>
      <c r="O18" s="10"/>
      <c r="P18" s="10"/>
      <c r="Q18" s="10"/>
      <c r="R18" s="10"/>
      <c r="S18" s="10"/>
      <c r="T18" s="10"/>
      <c r="U18" s="10"/>
      <c r="V18" s="10"/>
      <c r="W18" s="10"/>
      <c r="X18" s="10"/>
      <c r="Y18" s="10"/>
      <c r="Z18" s="11"/>
    </row>
    <row r="19" spans="1:26">
      <c r="A19" s="9"/>
      <c r="B19" s="10"/>
      <c r="C19" s="10"/>
      <c r="D19" s="10"/>
      <c r="E19" s="10"/>
      <c r="F19" s="10"/>
      <c r="G19" s="10"/>
      <c r="H19" s="10"/>
      <c r="I19" s="15"/>
      <c r="J19" s="10"/>
      <c r="K19" s="10"/>
      <c r="L19" s="10"/>
      <c r="M19" s="10"/>
      <c r="N19" s="10"/>
      <c r="O19" s="10"/>
      <c r="P19" s="10"/>
      <c r="Q19" s="10"/>
      <c r="R19" s="10"/>
      <c r="S19" s="10"/>
      <c r="T19" s="10"/>
      <c r="U19" s="10"/>
      <c r="V19" s="10"/>
      <c r="W19" s="10"/>
      <c r="X19" s="10"/>
      <c r="Y19" s="10"/>
      <c r="Z19" s="11"/>
    </row>
    <row r="20" spans="1:26" ht="15.75" customHeight="1">
      <c r="A20" s="9"/>
      <c r="B20" s="10"/>
      <c r="C20" s="10"/>
      <c r="D20" s="10"/>
      <c r="E20" s="10"/>
      <c r="F20" s="10"/>
      <c r="G20" s="10"/>
      <c r="H20" s="10"/>
      <c r="I20" s="15"/>
      <c r="J20" s="10"/>
      <c r="K20" s="10"/>
      <c r="L20" s="10"/>
      <c r="M20" s="10"/>
      <c r="N20" s="10"/>
      <c r="O20" s="10"/>
      <c r="P20" s="10"/>
      <c r="Q20" s="10"/>
      <c r="R20" s="10"/>
      <c r="S20" s="10"/>
      <c r="T20" s="10"/>
      <c r="U20" s="10"/>
      <c r="V20" s="10"/>
      <c r="W20" s="10"/>
      <c r="X20" s="10"/>
      <c r="Y20" s="10"/>
      <c r="Z20" s="11"/>
    </row>
    <row r="21" spans="1:26">
      <c r="A21" s="9"/>
      <c r="B21" s="10"/>
      <c r="C21" s="10"/>
      <c r="D21" s="10"/>
      <c r="E21" s="10"/>
      <c r="F21" s="10"/>
      <c r="G21" s="10"/>
      <c r="H21" s="10"/>
      <c r="I21" s="10"/>
      <c r="J21" s="10"/>
      <c r="K21" s="10"/>
      <c r="L21" s="10"/>
      <c r="M21" s="10"/>
      <c r="N21" s="10"/>
      <c r="O21" s="10"/>
      <c r="P21" s="10"/>
      <c r="Q21" s="10"/>
      <c r="R21" s="10"/>
      <c r="S21" s="10"/>
      <c r="T21" s="10"/>
      <c r="U21" s="10"/>
      <c r="V21" s="10"/>
      <c r="W21" s="10"/>
      <c r="X21" s="10"/>
      <c r="Y21" s="10"/>
      <c r="Z21" s="11"/>
    </row>
    <row r="22" spans="1:26">
      <c r="A22" s="9"/>
      <c r="B22" s="10"/>
      <c r="C22" s="10"/>
      <c r="D22" s="10"/>
      <c r="E22" s="10"/>
      <c r="F22" s="10"/>
      <c r="G22" s="10"/>
      <c r="H22" s="10"/>
      <c r="I22" s="10"/>
      <c r="J22" s="10"/>
      <c r="K22" s="10"/>
      <c r="L22" s="10"/>
      <c r="M22" s="10"/>
      <c r="N22" s="10"/>
      <c r="O22" s="10"/>
      <c r="P22" s="10"/>
      <c r="Q22" s="10"/>
      <c r="R22" s="17"/>
      <c r="S22" s="10"/>
      <c r="T22" s="10"/>
      <c r="U22" s="10"/>
      <c r="V22" s="10"/>
      <c r="W22" s="10"/>
      <c r="X22" s="10"/>
      <c r="Y22" s="10"/>
      <c r="Z22" s="11"/>
    </row>
    <row r="23" spans="1:26">
      <c r="A23" s="9"/>
      <c r="B23" s="10"/>
      <c r="C23" s="10"/>
      <c r="D23" s="10"/>
      <c r="E23" s="10"/>
      <c r="F23" s="10"/>
      <c r="G23" s="10"/>
      <c r="H23" s="10"/>
      <c r="I23" s="10"/>
      <c r="J23" s="10"/>
      <c r="K23" s="10"/>
      <c r="L23" s="10"/>
      <c r="M23" s="10"/>
      <c r="N23" s="10"/>
      <c r="O23" s="10"/>
      <c r="P23" s="10"/>
      <c r="Q23" s="10"/>
      <c r="R23" s="10"/>
      <c r="S23" s="10"/>
      <c r="T23" s="10"/>
      <c r="U23" s="10"/>
      <c r="V23" s="10"/>
      <c r="W23" s="10"/>
      <c r="X23" s="10"/>
      <c r="Y23" s="10"/>
      <c r="Z23" s="11"/>
    </row>
    <row r="24" spans="1:26">
      <c r="A24" s="9"/>
      <c r="B24" s="10"/>
      <c r="C24" s="10"/>
      <c r="D24" s="10"/>
      <c r="E24" s="10"/>
      <c r="F24" s="10"/>
      <c r="G24" s="10"/>
      <c r="H24" s="10"/>
      <c r="I24" s="10"/>
      <c r="J24" s="10"/>
      <c r="K24" s="10"/>
      <c r="L24" s="10"/>
      <c r="M24" s="10"/>
      <c r="N24" s="10"/>
      <c r="O24" s="10"/>
      <c r="P24" s="10"/>
      <c r="Q24" s="10"/>
      <c r="R24" s="10"/>
      <c r="S24" s="10"/>
      <c r="T24" s="10"/>
      <c r="U24" s="10"/>
      <c r="V24" s="10"/>
      <c r="W24" s="10"/>
      <c r="X24" s="10"/>
      <c r="Y24" s="10"/>
      <c r="Z24" s="11"/>
    </row>
    <row r="25" spans="1:26">
      <c r="A25" s="9"/>
      <c r="B25" s="10"/>
      <c r="C25" s="10"/>
      <c r="D25" s="10"/>
      <c r="E25" s="10"/>
      <c r="F25" s="10"/>
      <c r="G25" s="10"/>
      <c r="H25" s="10"/>
      <c r="I25" s="10"/>
      <c r="J25" s="10"/>
      <c r="K25" s="10"/>
      <c r="L25" s="10"/>
      <c r="M25" s="10"/>
      <c r="N25" s="10"/>
      <c r="O25" s="10"/>
      <c r="P25" s="10"/>
      <c r="Q25" s="10"/>
      <c r="R25" s="10"/>
      <c r="S25" s="10"/>
      <c r="T25" s="10"/>
      <c r="U25" s="10"/>
      <c r="V25" s="10"/>
      <c r="W25" s="10"/>
      <c r="X25" s="10"/>
      <c r="Y25" s="10"/>
      <c r="Z25" s="11"/>
    </row>
    <row r="26" spans="1:26">
      <c r="A26" s="9"/>
      <c r="B26" s="10"/>
      <c r="C26" s="10"/>
      <c r="D26" s="10"/>
      <c r="E26" s="10"/>
      <c r="F26" s="10"/>
      <c r="G26" s="10"/>
      <c r="H26" s="10"/>
      <c r="I26" s="10"/>
      <c r="J26" s="10"/>
      <c r="K26" s="10"/>
      <c r="L26" s="10"/>
      <c r="M26" s="10"/>
      <c r="N26" s="10"/>
      <c r="O26" s="10"/>
      <c r="P26" s="10"/>
      <c r="Q26" s="10"/>
      <c r="R26" s="10"/>
      <c r="S26" s="10"/>
      <c r="T26" s="10"/>
      <c r="U26" s="10"/>
      <c r="V26" s="10"/>
      <c r="W26" s="10"/>
      <c r="X26" s="10"/>
      <c r="Y26" s="10"/>
      <c r="Z26" s="11"/>
    </row>
    <row r="27" spans="1:26">
      <c r="A27" s="9"/>
      <c r="B27" s="10"/>
      <c r="C27" s="10"/>
      <c r="D27" s="10"/>
      <c r="E27" s="10"/>
      <c r="F27" s="10"/>
      <c r="G27" s="10"/>
      <c r="H27" s="10"/>
      <c r="I27" s="10"/>
      <c r="J27" s="10"/>
      <c r="K27" s="10"/>
      <c r="L27" s="10"/>
      <c r="M27" s="10"/>
      <c r="N27" s="10"/>
      <c r="O27" s="10"/>
      <c r="P27" s="10"/>
      <c r="Q27" s="10"/>
      <c r="R27" s="10"/>
      <c r="S27" s="10"/>
      <c r="T27" s="10"/>
      <c r="U27" s="10"/>
      <c r="V27" s="10"/>
      <c r="W27" s="10"/>
      <c r="X27" s="10"/>
      <c r="Y27" s="10"/>
      <c r="Z27" s="11"/>
    </row>
    <row r="28" spans="1:26">
      <c r="A28" s="9"/>
      <c r="B28" s="10"/>
      <c r="C28" s="10"/>
      <c r="D28" s="10"/>
      <c r="E28" s="10"/>
      <c r="F28" s="10"/>
      <c r="G28" s="10"/>
      <c r="H28" s="10"/>
      <c r="I28" s="10"/>
      <c r="J28" s="10"/>
      <c r="K28" s="10"/>
      <c r="L28" s="10"/>
      <c r="M28" s="10"/>
      <c r="N28" s="10"/>
      <c r="O28" s="10"/>
      <c r="P28" s="10"/>
      <c r="Q28" s="10"/>
      <c r="R28" s="10"/>
      <c r="S28" s="10"/>
      <c r="T28" s="10"/>
      <c r="U28" s="10"/>
      <c r="V28" s="10"/>
      <c r="W28" s="10"/>
      <c r="X28" s="10"/>
      <c r="Y28" s="10"/>
      <c r="Z28" s="11"/>
    </row>
    <row r="29" spans="1:26">
      <c r="A29" s="9"/>
      <c r="B29" s="10"/>
      <c r="C29" s="10"/>
      <c r="D29" s="10"/>
      <c r="E29" s="10"/>
      <c r="F29" s="10"/>
      <c r="G29" s="10"/>
      <c r="H29" s="10"/>
      <c r="I29" s="10"/>
      <c r="J29" s="10"/>
      <c r="K29" s="10"/>
      <c r="L29" s="10"/>
      <c r="M29" s="10"/>
      <c r="N29" s="10"/>
      <c r="O29" s="10"/>
      <c r="P29" s="10"/>
      <c r="Q29" s="10"/>
      <c r="R29" s="10"/>
      <c r="S29" s="10"/>
      <c r="T29" s="10"/>
      <c r="U29" s="10"/>
      <c r="V29" s="10"/>
      <c r="W29" s="10"/>
      <c r="X29" s="10"/>
      <c r="Y29" s="10"/>
      <c r="Z29" s="11"/>
    </row>
    <row r="30" spans="1:26">
      <c r="A30" s="9"/>
      <c r="B30" s="10"/>
      <c r="C30" s="10"/>
      <c r="D30" s="10"/>
      <c r="E30" s="10"/>
      <c r="F30" s="10"/>
      <c r="G30" s="10"/>
      <c r="H30" s="10"/>
      <c r="I30" s="10"/>
      <c r="J30" s="10"/>
      <c r="K30" s="10"/>
      <c r="L30" s="10"/>
      <c r="M30" s="10"/>
      <c r="N30" s="10"/>
      <c r="O30" s="10"/>
      <c r="P30" s="10"/>
      <c r="Q30" s="10"/>
      <c r="R30" s="10"/>
      <c r="S30" s="10"/>
      <c r="T30" s="10"/>
      <c r="U30" s="10"/>
      <c r="V30" s="10"/>
      <c r="W30" s="10"/>
      <c r="X30" s="10"/>
      <c r="Y30" s="10"/>
      <c r="Z30" s="11"/>
    </row>
    <row r="31" spans="1:26">
      <c r="A31" s="9"/>
      <c r="B31" s="10"/>
      <c r="C31" s="10"/>
      <c r="D31" s="10"/>
      <c r="E31" s="10"/>
      <c r="F31" s="10"/>
      <c r="G31" s="10"/>
      <c r="H31" s="10"/>
      <c r="I31" s="10"/>
      <c r="J31" s="10"/>
      <c r="K31" s="10"/>
      <c r="L31" s="10"/>
      <c r="M31" s="10"/>
      <c r="N31" s="10"/>
      <c r="O31" s="10"/>
      <c r="P31" s="10"/>
      <c r="Q31" s="10"/>
      <c r="R31" s="10"/>
      <c r="S31" s="10"/>
      <c r="T31" s="10"/>
      <c r="U31" s="10"/>
      <c r="V31" s="10"/>
      <c r="W31" s="10"/>
      <c r="X31" s="10"/>
      <c r="Y31" s="10"/>
      <c r="Z31" s="11"/>
    </row>
    <row r="32" spans="1:26">
      <c r="A32" s="9"/>
      <c r="B32" s="10"/>
      <c r="C32" s="10"/>
      <c r="D32" s="10"/>
      <c r="E32" s="10"/>
      <c r="F32" s="10"/>
      <c r="G32" s="10"/>
      <c r="H32" s="10"/>
      <c r="I32" s="10"/>
      <c r="J32" s="10"/>
      <c r="K32" s="10"/>
      <c r="L32" s="10"/>
      <c r="M32" s="10"/>
      <c r="N32" s="10"/>
      <c r="O32" s="10"/>
      <c r="P32" s="10"/>
      <c r="Q32" s="10"/>
      <c r="R32" s="10"/>
      <c r="S32" s="10"/>
      <c r="T32" s="10"/>
      <c r="U32" s="10"/>
      <c r="V32" s="10"/>
      <c r="W32" s="10"/>
      <c r="X32" s="10"/>
      <c r="Y32" s="10"/>
      <c r="Z32" s="11"/>
    </row>
    <row r="33" spans="1:26">
      <c r="A33" s="9"/>
      <c r="B33" s="10"/>
      <c r="C33" s="10"/>
      <c r="D33" s="10"/>
      <c r="E33" s="10"/>
      <c r="F33" s="10"/>
      <c r="G33" s="10"/>
      <c r="H33" s="10"/>
      <c r="I33" s="10"/>
      <c r="J33" s="10"/>
      <c r="K33" s="10"/>
      <c r="L33" s="10"/>
      <c r="M33" s="10"/>
      <c r="N33" s="10"/>
      <c r="O33" s="10"/>
      <c r="P33" s="10"/>
      <c r="Q33" s="10"/>
      <c r="R33" s="10"/>
      <c r="S33" s="10"/>
      <c r="T33" s="10"/>
      <c r="U33" s="10"/>
      <c r="V33" s="10"/>
      <c r="W33" s="10"/>
      <c r="X33" s="10"/>
      <c r="Y33" s="10"/>
      <c r="Z33" s="11"/>
    </row>
    <row r="34" spans="1:26">
      <c r="A34" s="9"/>
      <c r="B34" s="10"/>
      <c r="C34" s="10"/>
      <c r="D34" s="10"/>
      <c r="E34" s="10"/>
      <c r="F34" s="10"/>
      <c r="G34" s="10"/>
      <c r="H34" s="10"/>
      <c r="I34" s="10"/>
      <c r="J34" s="10"/>
      <c r="K34" s="10"/>
      <c r="L34" s="10"/>
      <c r="M34" s="10"/>
      <c r="N34" s="10"/>
      <c r="O34" s="10"/>
      <c r="P34" s="10"/>
      <c r="Q34" s="10"/>
      <c r="R34" s="10"/>
      <c r="S34" s="10"/>
      <c r="T34" s="10"/>
      <c r="U34" s="10"/>
      <c r="V34" s="10"/>
      <c r="W34" s="10"/>
      <c r="X34" s="10"/>
      <c r="Y34" s="10"/>
      <c r="Z34" s="11"/>
    </row>
    <row r="35" spans="1:26">
      <c r="A35" s="9"/>
      <c r="B35" s="10"/>
      <c r="C35" s="10"/>
      <c r="D35" s="10"/>
      <c r="E35" s="10"/>
      <c r="F35" s="10"/>
      <c r="G35" s="10"/>
      <c r="H35" s="10"/>
      <c r="I35" s="10"/>
      <c r="J35" s="10"/>
      <c r="K35" s="10"/>
      <c r="L35" s="10"/>
      <c r="M35" s="10"/>
      <c r="N35" s="10"/>
      <c r="O35" s="10"/>
      <c r="P35" s="10"/>
      <c r="Q35" s="10"/>
      <c r="R35" s="10"/>
      <c r="S35" s="10"/>
      <c r="T35" s="10"/>
      <c r="U35" s="10"/>
      <c r="V35" s="10"/>
      <c r="W35" s="10"/>
      <c r="X35" s="10"/>
      <c r="Y35" s="10"/>
      <c r="Z35" s="11"/>
    </row>
    <row r="36" spans="1:26">
      <c r="A36" s="9"/>
      <c r="B36" s="10"/>
      <c r="C36" s="10"/>
      <c r="D36" s="10"/>
      <c r="E36" s="10"/>
      <c r="F36" s="10"/>
      <c r="G36" s="10"/>
      <c r="H36" s="10"/>
      <c r="I36" s="10"/>
      <c r="J36" s="10"/>
      <c r="K36" s="10"/>
      <c r="L36" s="10"/>
      <c r="M36" s="10"/>
      <c r="N36" s="10"/>
      <c r="O36" s="10"/>
      <c r="P36" s="10"/>
      <c r="Q36" s="10"/>
      <c r="R36" s="10"/>
      <c r="S36" s="10"/>
      <c r="T36" s="10"/>
      <c r="U36" s="10"/>
      <c r="V36" s="10"/>
      <c r="W36" s="10"/>
      <c r="X36" s="10"/>
      <c r="Y36" s="10"/>
      <c r="Z36" s="11"/>
    </row>
    <row r="37" spans="1:26">
      <c r="A37" s="9"/>
      <c r="B37" s="10"/>
      <c r="C37" s="10"/>
      <c r="D37" s="10"/>
      <c r="E37" s="10"/>
      <c r="F37" s="10"/>
      <c r="G37" s="10"/>
      <c r="H37" s="10"/>
      <c r="I37" s="10"/>
      <c r="J37" s="10"/>
      <c r="K37" s="10"/>
      <c r="L37" s="10"/>
      <c r="M37" s="10"/>
      <c r="N37" s="10"/>
      <c r="O37" s="10"/>
      <c r="P37" s="10"/>
      <c r="Q37" s="10"/>
      <c r="R37" s="10"/>
      <c r="S37" s="10"/>
      <c r="T37" s="10"/>
      <c r="U37" s="10"/>
      <c r="V37" s="10"/>
      <c r="W37" s="10"/>
      <c r="X37" s="10"/>
      <c r="Y37" s="10"/>
      <c r="Z37" s="11"/>
    </row>
    <row r="38" spans="1:26">
      <c r="A38" s="12"/>
      <c r="B38" s="13"/>
      <c r="C38" s="13"/>
      <c r="D38" s="13"/>
      <c r="E38" s="13"/>
      <c r="F38" s="13"/>
      <c r="G38" s="13"/>
      <c r="H38" s="13"/>
      <c r="I38" s="13"/>
      <c r="J38" s="13"/>
      <c r="K38" s="13"/>
      <c r="L38" s="13"/>
      <c r="M38" s="13"/>
      <c r="N38" s="13"/>
      <c r="O38" s="13"/>
      <c r="P38" s="13"/>
      <c r="Q38" s="13"/>
      <c r="R38" s="13"/>
      <c r="S38" s="13"/>
      <c r="T38" s="13"/>
      <c r="U38" s="13"/>
      <c r="V38" s="13"/>
      <c r="W38" s="13"/>
      <c r="X38" s="13"/>
      <c r="Y38" s="13"/>
      <c r="Z38" s="14"/>
    </row>
    <row r="39" spans="1:26">
      <c r="A39" s="10"/>
      <c r="B39" s="10"/>
      <c r="C39" s="10"/>
      <c r="D39" s="10"/>
      <c r="E39" s="10"/>
      <c r="F39" s="10"/>
      <c r="G39" s="10"/>
      <c r="H39" s="10"/>
      <c r="I39" s="10"/>
      <c r="J39" s="10"/>
      <c r="K39" s="10"/>
      <c r="L39" s="10"/>
      <c r="M39" s="10"/>
      <c r="N39" s="10"/>
      <c r="O39" s="10"/>
      <c r="P39" s="10"/>
      <c r="Q39" s="10"/>
      <c r="R39" s="10"/>
      <c r="S39" s="10"/>
      <c r="T39" s="10"/>
      <c r="U39" s="10"/>
      <c r="V39" s="10"/>
      <c r="W39" s="10"/>
      <c r="X39" s="10"/>
      <c r="Y39" s="10"/>
      <c r="Z39" s="10"/>
    </row>
    <row r="40" spans="1:26">
      <c r="A40" s="10"/>
      <c r="B40" s="10"/>
      <c r="C40" s="10"/>
      <c r="D40" s="10"/>
      <c r="E40" s="10"/>
      <c r="F40" s="10"/>
      <c r="G40" s="10"/>
      <c r="H40" s="10"/>
      <c r="I40" s="10"/>
      <c r="J40" s="10"/>
      <c r="K40" s="10"/>
      <c r="L40" s="10"/>
      <c r="M40" s="10">
        <v>8</v>
      </c>
      <c r="N40" s="10"/>
      <c r="O40" s="10"/>
      <c r="P40" s="10"/>
      <c r="Q40" s="10"/>
      <c r="R40" s="10"/>
      <c r="S40" s="10"/>
      <c r="T40" s="10"/>
      <c r="U40" s="10"/>
      <c r="V40" s="10"/>
      <c r="W40" s="10"/>
      <c r="X40" s="10"/>
      <c r="Y40" s="10"/>
      <c r="Z40" s="10"/>
    </row>
  </sheetData>
  <pageMargins left="0.25" right="0.25" top="0.75" bottom="0.75"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Yenile">
                <anchor moveWithCells="1" sizeWithCells="1">
                  <from>
                    <xdr:col>3</xdr:col>
                    <xdr:colOff>0</xdr:colOff>
                    <xdr:row>2</xdr:row>
                    <xdr:rowOff>57150</xdr:rowOff>
                  </from>
                  <to>
                    <xdr:col>6</xdr:col>
                    <xdr:colOff>0</xdr:colOff>
                    <xdr:row>4</xdr:row>
                    <xdr:rowOff>152400</xdr:rowOff>
                  </to>
                </anchor>
              </controlPr>
            </control>
          </mc:Choice>
        </mc:AlternateContent>
        <mc:AlternateContent xmlns:mc="http://schemas.openxmlformats.org/markup-compatibility/2006">
          <mc:Choice Requires="x14">
            <control shapeId="1026" r:id="rId5" name="Button 2">
              <controlPr defaultSize="0" print="0" autoFill="0" autoPict="0" macro="[0]!Filtreleri_Temizle">
                <anchor moveWithCells="1" sizeWithCells="1">
                  <from>
                    <xdr:col>7</xdr:col>
                    <xdr:colOff>95250</xdr:colOff>
                    <xdr:row>2</xdr:row>
                    <xdr:rowOff>47625</xdr:rowOff>
                  </from>
                  <to>
                    <xdr:col>10</xdr:col>
                    <xdr:colOff>123825</xdr:colOff>
                    <xdr:row>4</xdr:row>
                    <xdr:rowOff>161925</xdr:rowOff>
                  </to>
                </anchor>
              </controlPr>
            </control>
          </mc:Choice>
        </mc:AlternateContent>
        <mc:AlternateContent xmlns:mc="http://schemas.openxmlformats.org/markup-compatibility/2006">
          <mc:Choice Requires="x14">
            <control shapeId="1027" r:id="rId6" name="Button 3">
              <controlPr defaultSize="0" print="0" autoFill="0" autoPict="0" macro="[0]!PDF_Al">
                <anchor moveWithCells="1" sizeWithCells="1">
                  <from>
                    <xdr:col>11</xdr:col>
                    <xdr:colOff>219075</xdr:colOff>
                    <xdr:row>2</xdr:row>
                    <xdr:rowOff>19050</xdr:rowOff>
                  </from>
                  <to>
                    <xdr:col>14</xdr:col>
                    <xdr:colOff>238125</xdr:colOff>
                    <xdr:row>5</xdr:row>
                    <xdr:rowOff>19050</xdr:rowOff>
                  </to>
                </anchor>
              </controlPr>
            </control>
          </mc:Choice>
        </mc:AlternateContent>
        <mc:AlternateContent xmlns:mc="http://schemas.openxmlformats.org/markup-compatibility/2006">
          <mc:Choice Requires="x14">
            <control shapeId="1028" r:id="rId7" name="Button 4">
              <controlPr defaultSize="0" print="0" autoFill="0" autoPict="0" macro="[0]!Veri_Sayfalari">
                <anchor moveWithCells="1" sizeWithCells="1">
                  <from>
                    <xdr:col>15</xdr:col>
                    <xdr:colOff>323850</xdr:colOff>
                    <xdr:row>2</xdr:row>
                    <xdr:rowOff>28575</xdr:rowOff>
                  </from>
                  <to>
                    <xdr:col>18</xdr:col>
                    <xdr:colOff>285750</xdr:colOff>
                    <xdr:row>5</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Dashboarda_Don">
                <anchor moveWithCells="1" sizeWithCells="1">
                  <from>
                    <xdr:col>19</xdr:col>
                    <xdr:colOff>381000</xdr:colOff>
                    <xdr:row>2</xdr:row>
                    <xdr:rowOff>9525</xdr:rowOff>
                  </from>
                  <to>
                    <xdr:col>22</xdr:col>
                    <xdr:colOff>352425</xdr:colOff>
                    <xdr:row>5</xdr:row>
                    <xdr:rowOff>28575</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5767282F-E78F-4815-8DAF-18B40509E9FD}">
  <ds:schemaRefs/>
</ds:datastoreItem>
</file>

<file path=customXml/itemProps2.xml><?xml version="1.0" encoding="utf-8"?>
<ds:datastoreItem xmlns:ds="http://schemas.openxmlformats.org/officeDocument/2006/customXml" ds:itemID="{D923F820-446D-4820-830A-244C1A9898EF}">
  <ds:schemaRefs/>
</ds:datastoreItem>
</file>

<file path=customXml/itemProps3.xml><?xml version="1.0" encoding="utf-8"?>
<ds:datastoreItem xmlns:ds="http://schemas.openxmlformats.org/officeDocument/2006/customXml" ds:itemID="{6DE4ADA0-065D-4254-BB40-CE15D580C643}">
  <ds:schemaRefs/>
</ds:datastoreItem>
</file>

<file path=customXml/itemProps4.xml><?xml version="1.0" encoding="utf-8"?>
<ds:datastoreItem xmlns:ds="http://schemas.openxmlformats.org/officeDocument/2006/customXml" ds:itemID="{83A614BE-7147-4DCC-8C97-1ABDC117F7F5}">
  <ds:schemaRefs/>
</ds:datastoreItem>
</file>

<file path=customXml/itemProps5.xml><?xml version="1.0" encoding="utf-8"?>
<ds:datastoreItem xmlns:ds="http://schemas.openxmlformats.org/officeDocument/2006/customXml" ds:itemID="{660556BD-59F7-437C-A0BD-F534EAF6D39C}">
  <ds:schemaRefs/>
</ds:datastoreItem>
</file>

<file path=customXml/itemProps6.xml><?xml version="1.0" encoding="utf-8"?>
<ds:datastoreItem xmlns:ds="http://schemas.openxmlformats.org/officeDocument/2006/customXml" ds:itemID="{99AF00C3-707F-4521-833C-9415213A8694}">
  <ds:schemaRefs/>
</ds:datastoreItem>
</file>

<file path=customXml/itemProps7.xml><?xml version="1.0" encoding="utf-8"?>
<ds:datastoreItem xmlns:ds="http://schemas.openxmlformats.org/officeDocument/2006/customXml" ds:itemID="{31031DFC-F954-4E88-AB7F-C9F729D4DA01}">
  <ds:schemaRefs/>
</ds:datastoreItem>
</file>

<file path=customXml/itemProps8.xml><?xml version="1.0" encoding="utf-8"?>
<ds:datastoreItem xmlns:ds="http://schemas.openxmlformats.org/officeDocument/2006/customXml" ds:itemID="{57C9F9E7-6F18-4716-9CFC-864797E4B9F3}">
  <ds:schemaRefs/>
</ds:datastoreItem>
</file>

<file path=customXml/itemProps9.xml><?xml version="1.0" encoding="utf-8"?>
<ds:datastoreItem xmlns:ds="http://schemas.openxmlformats.org/officeDocument/2006/customXml" ds:itemID="{33A53A20-5E56-4E2C-BE98-056468B75004}">
  <ds:schemaRefs/>
</ds:datastoreItem>
</file>

<file path=customXml/itemProps10.xml><?xml version="1.0" encoding="utf-8"?>
<ds:datastoreItem xmlns:ds="http://schemas.openxmlformats.org/officeDocument/2006/customXml" ds:itemID="{8AD146A2-517E-4F46-ABBB-44A3D25D7727}">
  <ds:schemaRefs/>
</ds:datastoreItem>
</file>

<file path=customXml/itemProps11.xml><?xml version="1.0" encoding="utf-8"?>
<ds:datastoreItem xmlns:ds="http://schemas.openxmlformats.org/officeDocument/2006/customXml" ds:itemID="{F622C7B1-06A9-4488-8927-97425FCAEFA0}">
  <ds:schemaRefs/>
</ds:datastoreItem>
</file>

<file path=customXml/itemProps12.xml><?xml version="1.0" encoding="utf-8"?>
<ds:datastoreItem xmlns:ds="http://schemas.openxmlformats.org/officeDocument/2006/customXml" ds:itemID="{9796B663-3A89-4B2A-94C3-914B66224907}">
  <ds:schemaRefs/>
</ds:datastoreItem>
</file>

<file path=customXml/itemProps13.xml><?xml version="1.0" encoding="utf-8"?>
<ds:datastoreItem xmlns:ds="http://schemas.openxmlformats.org/officeDocument/2006/customXml" ds:itemID="{C1681CB2-523A-4999-A7F3-5C673946542A}">
  <ds:schemaRefs/>
</ds:datastoreItem>
</file>

<file path=customXml/itemProps14.xml><?xml version="1.0" encoding="utf-8"?>
<ds:datastoreItem xmlns:ds="http://schemas.openxmlformats.org/officeDocument/2006/customXml" ds:itemID="{02CDD503-6B63-4B7C-825B-FCF9DC47AF43}">
  <ds:schemaRefs/>
</ds:datastoreItem>
</file>

<file path=customXml/itemProps15.xml><?xml version="1.0" encoding="utf-8"?>
<ds:datastoreItem xmlns:ds="http://schemas.openxmlformats.org/officeDocument/2006/customXml" ds:itemID="{0A3DA867-7E57-41F0-A320-61E59688C3CF}">
  <ds:schemaRefs/>
</ds:datastoreItem>
</file>

<file path=customXml/itemProps16.xml><?xml version="1.0" encoding="utf-8"?>
<ds:datastoreItem xmlns:ds="http://schemas.openxmlformats.org/officeDocument/2006/customXml" ds:itemID="{9448836B-0AD0-4D14-A20E-C1D7C73DC083}">
  <ds:schemaRefs/>
</ds:datastoreItem>
</file>

<file path=customXml/itemProps17.xml><?xml version="1.0" encoding="utf-8"?>
<ds:datastoreItem xmlns:ds="http://schemas.openxmlformats.org/officeDocument/2006/customXml" ds:itemID="{7BD7B955-113A-4D8F-B318-8D44AEE5FF23}">
  <ds:schemaRefs/>
</ds:datastoreItem>
</file>

<file path=customXml/itemProps18.xml><?xml version="1.0" encoding="utf-8"?>
<ds:datastoreItem xmlns:ds="http://schemas.openxmlformats.org/officeDocument/2006/customXml" ds:itemID="{07EFFB93-A95E-4D30-9840-8CB65020E4B8}">
  <ds:schemaRefs/>
</ds:datastoreItem>
</file>

<file path=customXml/itemProps19.xml><?xml version="1.0" encoding="utf-8"?>
<ds:datastoreItem xmlns:ds="http://schemas.openxmlformats.org/officeDocument/2006/customXml" ds:itemID="{14C0041A-0828-4BC1-9D69-23EA6F285B20}">
  <ds:schemaRefs/>
</ds:datastoreItem>
</file>

<file path=customXml/itemProps20.xml><?xml version="1.0" encoding="utf-8"?>
<ds:datastoreItem xmlns:ds="http://schemas.openxmlformats.org/officeDocument/2006/customXml" ds:itemID="{271C9F14-ABAA-465B-B7DD-2A6BF493EC6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Musteriler</vt:lpstr>
      <vt:lpstr>Sehirler</vt:lpstr>
      <vt:lpstr>Kategoriler</vt:lpstr>
      <vt:lpstr>Urunler</vt:lpstr>
      <vt:lpstr>Siparisler</vt:lpstr>
      <vt:lpstr>SiparisDetaylari</vt:lpstr>
      <vt:lpstr>Iadeler</vt:lpstr>
      <vt:lpstr>Kargo</vt:lpstr>
      <vt:lpstr>Takvim</vt:lpstr>
      <vt:lpstr>VeriSozlugu</vt:lpstr>
      <vt:lpstr>map_data</vt:lpstr>
      <vt:lpstr>pivot_table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Emre Erol</dc:creator>
  <cp:lastModifiedBy>Emre Erol</cp:lastModifiedBy>
  <cp:lastPrinted>2026-06-21T01:45:27Z</cp:lastPrinted>
  <dcterms:created xsi:type="dcterms:W3CDTF">2026-06-21T01:31:57Z</dcterms:created>
  <dcterms:modified xsi:type="dcterms:W3CDTF">2026-06-21T02:12:43Z</dcterms:modified>
</cp:coreProperties>
</file>